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pagov-my.sharepoint.com/personal/bheimbach_pa_gov/Documents/Desktop/Web Dump/"/>
    </mc:Choice>
  </mc:AlternateContent>
  <xr:revisionPtr revIDLastSave="0" documentId="8_{40DF3334-D952-4161-B097-00E1D7238167}" xr6:coauthVersionLast="47" xr6:coauthVersionMax="47" xr10:uidLastSave="{00000000-0000-0000-0000-000000000000}"/>
  <bookViews>
    <workbookView xWindow="390" yWindow="390" windowWidth="21600" windowHeight="11295" tabRatio="853" xr2:uid="{00000000-000D-0000-FFFF-FFFF00000000}"/>
  </bookViews>
  <sheets>
    <sheet name="Page 1 - General Information" sheetId="4" r:id="rId1"/>
    <sheet name="Page 2 - Team Information" sheetId="1" r:id="rId2"/>
    <sheet name="Page 3 - Financial Information" sheetId="6" r:id="rId3"/>
    <sheet name="Page 4 - Gender and Race Info" sheetId="17" r:id="rId4"/>
    <sheet name="Page 5 - Comments" sheetId="7" r:id="rId5"/>
    <sheet name="Page 6 - PIMS Input Page" sheetId="20" r:id="rId6"/>
    <sheet name="PIMS LEA" sheetId="10" state="hidden" r:id="rId7"/>
    <sheet name="PIMS School" sheetId="11" state="hidden" r:id="rId8"/>
    <sheet name="Enrollment Report" sheetId="16" state="hidden" r:id="rId9"/>
    <sheet name="Race Data" sheetId="18" state="hidden" r:id="rId10"/>
  </sheets>
  <definedNames>
    <definedName name="_xlnm._FilterDatabase" localSheetId="8" hidden="1">'Enrollment Report'!$A$3:$P$2989</definedName>
    <definedName name="_xlnm._FilterDatabase" localSheetId="1" hidden="1">'Page 2 - Team Information'!$E$10:$I$196</definedName>
    <definedName name="_xlnm._FilterDatabase" localSheetId="2" hidden="1">'Page 3 - Financial Information'!$D$16:$E$190</definedName>
    <definedName name="_xlnm._FilterDatabase" localSheetId="6" hidden="1">'PIMS LEA'!$A$1:$D$751</definedName>
    <definedName name="_xlnm._FilterDatabase" localSheetId="7" hidden="1">'PIMS School'!$A$1:$R$1425</definedName>
    <definedName name="_xlnm._FilterDatabase" localSheetId="9" hidden="1">'Race Data'!$B$3:$O$8205</definedName>
    <definedName name="_xlnm.Print_Area" localSheetId="0">'Page 1 - General Information'!$A$1:$O$42</definedName>
    <definedName name="_xlnm.Print_Area" localSheetId="1">'Page 2 - Team Information'!$B$2:$AR$197</definedName>
    <definedName name="_xlnm.Print_Area" localSheetId="2">'Page 3 - Financial Information'!$A$1:$Z$201</definedName>
    <definedName name="_xlnm.Print_Area" localSheetId="4">'Page 5 - Comments'!$A$1:$T$38</definedName>
    <definedName name="_xlnm.Print_Titles" localSheetId="0">'Page 1 - General Information'!$8:$8</definedName>
    <definedName name="_xlnm.Print_Titles" localSheetId="1">'Page 2 - Team Information'!$A:$E,'Page 2 - Team Information'!$2:$12</definedName>
    <definedName name="_xlnm.Print_Titles" localSheetId="2">'Page 3 - Financial Information'!$2:$14</definedName>
    <definedName name="T9_02">'Page 1 - General Information'!$K$4996:$K$4998</definedName>
    <definedName name="T9_LEA_Name">'PIMS LEA'!$B$2:$B$659</definedName>
    <definedName name="T9_Sch">'Page 1 - General Information'!$H$4996:$H$5176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6530" i="20" l="1"/>
  <c r="B6530" i="20"/>
  <c r="A6530" i="20"/>
  <c r="O6529" i="20"/>
  <c r="B6529" i="20"/>
  <c r="A6529" i="20"/>
  <c r="O6528" i="20"/>
  <c r="B6528" i="20"/>
  <c r="A6528" i="20"/>
  <c r="O6527" i="20"/>
  <c r="B6527" i="20"/>
  <c r="A6527" i="20"/>
  <c r="O6526" i="20"/>
  <c r="B6526" i="20"/>
  <c r="A6526" i="20"/>
  <c r="O6525" i="20"/>
  <c r="B6525" i="20"/>
  <c r="A6525" i="20"/>
  <c r="O6524" i="20"/>
  <c r="B6524" i="20"/>
  <c r="A6524" i="20"/>
  <c r="O6523" i="20"/>
  <c r="B6523" i="20"/>
  <c r="A6523" i="20"/>
  <c r="O6522" i="20"/>
  <c r="B6522" i="20"/>
  <c r="A6522" i="20"/>
  <c r="O6521" i="20"/>
  <c r="B6521" i="20"/>
  <c r="A6521" i="20"/>
  <c r="O6520" i="20"/>
  <c r="B6520" i="20"/>
  <c r="A6520" i="20"/>
  <c r="O6519" i="20"/>
  <c r="B6519" i="20"/>
  <c r="A6519" i="20"/>
  <c r="O6518" i="20"/>
  <c r="B6518" i="20"/>
  <c r="A6518" i="20"/>
  <c r="O6517" i="20"/>
  <c r="B6517" i="20"/>
  <c r="A6517" i="20"/>
  <c r="V6516" i="20"/>
  <c r="B6516" i="20"/>
  <c r="A6516" i="20"/>
  <c r="V6515" i="20"/>
  <c r="B6515" i="20"/>
  <c r="A6515" i="20"/>
  <c r="V6514" i="20"/>
  <c r="B6514" i="20"/>
  <c r="A6514" i="20"/>
  <c r="V6513" i="20"/>
  <c r="B6513" i="20"/>
  <c r="A6513" i="20"/>
  <c r="V6512" i="20"/>
  <c r="B6512" i="20"/>
  <c r="A6512" i="20"/>
  <c r="V6511" i="20"/>
  <c r="B6511" i="20"/>
  <c r="A6511" i="20"/>
  <c r="V6510" i="20"/>
  <c r="B6510" i="20"/>
  <c r="A6510" i="20"/>
  <c r="V6509" i="20"/>
  <c r="B6509" i="20"/>
  <c r="A6509" i="20"/>
  <c r="V6508" i="20"/>
  <c r="B6508" i="20"/>
  <c r="A6508" i="20"/>
  <c r="V6507" i="20"/>
  <c r="B6507" i="20"/>
  <c r="A6507" i="20"/>
  <c r="P6506" i="20"/>
  <c r="B6506" i="20"/>
  <c r="A6506" i="20"/>
  <c r="P6505" i="20"/>
  <c r="B6505" i="20"/>
  <c r="A6505" i="20"/>
  <c r="P6504" i="20"/>
  <c r="B6504" i="20"/>
  <c r="A6504" i="20"/>
  <c r="P6503" i="20"/>
  <c r="B6503" i="20"/>
  <c r="A6503" i="20"/>
  <c r="P6502" i="20"/>
  <c r="B6502" i="20"/>
  <c r="A6502" i="20"/>
  <c r="P6501" i="20"/>
  <c r="B6501" i="20"/>
  <c r="A6501" i="20"/>
  <c r="P6500" i="20"/>
  <c r="B6500" i="20"/>
  <c r="A6500" i="20"/>
  <c r="P6499" i="20"/>
  <c r="B6499" i="20"/>
  <c r="A6499" i="20"/>
  <c r="P6498" i="20"/>
  <c r="B6498" i="20"/>
  <c r="A6498" i="20"/>
  <c r="P6497" i="20"/>
  <c r="B6497" i="20"/>
  <c r="A6497" i="20"/>
  <c r="P6496" i="20"/>
  <c r="B6496" i="20"/>
  <c r="A6496" i="20"/>
  <c r="P6495" i="20"/>
  <c r="B6495" i="20"/>
  <c r="A6495" i="20"/>
  <c r="P6494" i="20"/>
  <c r="B6494" i="20"/>
  <c r="A6494" i="20"/>
  <c r="P6493" i="20"/>
  <c r="B6493" i="20"/>
  <c r="A6493" i="20"/>
  <c r="P6492" i="20"/>
  <c r="B6492" i="20"/>
  <c r="A6492" i="20"/>
  <c r="P6491" i="20"/>
  <c r="B6491" i="20"/>
  <c r="A6491" i="20"/>
  <c r="P6490" i="20"/>
  <c r="B6490" i="20"/>
  <c r="A6490" i="20"/>
  <c r="P6489" i="20"/>
  <c r="B6489" i="20"/>
  <c r="A6489" i="20"/>
  <c r="P6488" i="20"/>
  <c r="B6488" i="20"/>
  <c r="A6488" i="20"/>
  <c r="P6487" i="20"/>
  <c r="B6487" i="20"/>
  <c r="A6487" i="20"/>
  <c r="P6486" i="20"/>
  <c r="B6486" i="20"/>
  <c r="A6486" i="20"/>
  <c r="P6485" i="20"/>
  <c r="B6485" i="20"/>
  <c r="A6485" i="20"/>
  <c r="P6484" i="20"/>
  <c r="B6484" i="20"/>
  <c r="A6484" i="20"/>
  <c r="P6483" i="20"/>
  <c r="B6483" i="20"/>
  <c r="A6483" i="20"/>
  <c r="P6482" i="20"/>
  <c r="B6482" i="20"/>
  <c r="A6482" i="20"/>
  <c r="P6481" i="20"/>
  <c r="B6481" i="20"/>
  <c r="A6481" i="20"/>
  <c r="P6480" i="20"/>
  <c r="B6480" i="20"/>
  <c r="A6480" i="20"/>
  <c r="P6479" i="20"/>
  <c r="B6479" i="20"/>
  <c r="A6479" i="20"/>
  <c r="P6478" i="20"/>
  <c r="B6478" i="20"/>
  <c r="A6478" i="20"/>
  <c r="P6477" i="20"/>
  <c r="B6477" i="20"/>
  <c r="A6477" i="20"/>
  <c r="P6476" i="20"/>
  <c r="B6476" i="20"/>
  <c r="A6476" i="20"/>
  <c r="P6475" i="20"/>
  <c r="B6475" i="20"/>
  <c r="A6475" i="20"/>
  <c r="P6474" i="20"/>
  <c r="B6474" i="20"/>
  <c r="A6474" i="20"/>
  <c r="P6473" i="20"/>
  <c r="B6473" i="20"/>
  <c r="A6473" i="20"/>
  <c r="P6472" i="20"/>
  <c r="B6472" i="20"/>
  <c r="A6472" i="20"/>
  <c r="P6471" i="20"/>
  <c r="B6471" i="20"/>
  <c r="A6471" i="20"/>
  <c r="P6470" i="20"/>
  <c r="B6470" i="20"/>
  <c r="A6470" i="20"/>
  <c r="P6469" i="20"/>
  <c r="B6469" i="20"/>
  <c r="A6469" i="20"/>
  <c r="P6468" i="20"/>
  <c r="B6468" i="20"/>
  <c r="A6468" i="20"/>
  <c r="P6467" i="20"/>
  <c r="B6467" i="20"/>
  <c r="A6467" i="20"/>
  <c r="P6466" i="20"/>
  <c r="B6466" i="20"/>
  <c r="A6466" i="20"/>
  <c r="P6465" i="20"/>
  <c r="B6465" i="20"/>
  <c r="A6465" i="20"/>
  <c r="P6464" i="20"/>
  <c r="B6464" i="20"/>
  <c r="A6464" i="20"/>
  <c r="P6463" i="20"/>
  <c r="B6463" i="20"/>
  <c r="A6463" i="20"/>
  <c r="P6462" i="20"/>
  <c r="B6462" i="20"/>
  <c r="A6462" i="20"/>
  <c r="P6461" i="20"/>
  <c r="B6461" i="20"/>
  <c r="A6461" i="20"/>
  <c r="P6460" i="20"/>
  <c r="B6460" i="20"/>
  <c r="A6460" i="20"/>
  <c r="P6459" i="20"/>
  <c r="B6459" i="20"/>
  <c r="A6459" i="20"/>
  <c r="P6458" i="20"/>
  <c r="B6458" i="20"/>
  <c r="A6458" i="20"/>
  <c r="P6457" i="20"/>
  <c r="B6457" i="20"/>
  <c r="A6457" i="20"/>
  <c r="P6456" i="20"/>
  <c r="B6456" i="20"/>
  <c r="A6456" i="20"/>
  <c r="P6455" i="20"/>
  <c r="B6455" i="20"/>
  <c r="A6455" i="20"/>
  <c r="P6454" i="20"/>
  <c r="B6454" i="20"/>
  <c r="A6454" i="20"/>
  <c r="P6453" i="20"/>
  <c r="B6453" i="20"/>
  <c r="A6453" i="20"/>
  <c r="P6452" i="20"/>
  <c r="B6452" i="20"/>
  <c r="A6452" i="20"/>
  <c r="P6451" i="20"/>
  <c r="B6451" i="20"/>
  <c r="A6451" i="20"/>
  <c r="P6450" i="20"/>
  <c r="B6450" i="20"/>
  <c r="A6450" i="20"/>
  <c r="P6449" i="20"/>
  <c r="B6449" i="20"/>
  <c r="A6449" i="20"/>
  <c r="P6448" i="20"/>
  <c r="B6448" i="20"/>
  <c r="A6448" i="20"/>
  <c r="P6447" i="20"/>
  <c r="B6447" i="20"/>
  <c r="A6447" i="20"/>
  <c r="P6446" i="20"/>
  <c r="B6446" i="20"/>
  <c r="A6446" i="20"/>
  <c r="P6445" i="20"/>
  <c r="B6445" i="20"/>
  <c r="A6445" i="20"/>
  <c r="P6444" i="20"/>
  <c r="B6444" i="20"/>
  <c r="A6444" i="20"/>
  <c r="P6443" i="20"/>
  <c r="B6443" i="20"/>
  <c r="A6443" i="20"/>
  <c r="P6442" i="20"/>
  <c r="B6442" i="20"/>
  <c r="A6442" i="20"/>
  <c r="P6441" i="20"/>
  <c r="B6441" i="20"/>
  <c r="A6441" i="20"/>
  <c r="P6440" i="20"/>
  <c r="B6440" i="20"/>
  <c r="A6440" i="20"/>
  <c r="P6439" i="20"/>
  <c r="B6439" i="20"/>
  <c r="A6439" i="20"/>
  <c r="P6438" i="20"/>
  <c r="B6438" i="20"/>
  <c r="A6438" i="20"/>
  <c r="P6437" i="20"/>
  <c r="B6437" i="20"/>
  <c r="A6437" i="20"/>
  <c r="P6436" i="20"/>
  <c r="B6436" i="20"/>
  <c r="A6436" i="20"/>
  <c r="P6435" i="20"/>
  <c r="B6435" i="20"/>
  <c r="A6435" i="20"/>
  <c r="P6434" i="20"/>
  <c r="B6434" i="20"/>
  <c r="A6434" i="20"/>
  <c r="P6433" i="20"/>
  <c r="B6433" i="20"/>
  <c r="A6433" i="20"/>
  <c r="P6432" i="20"/>
  <c r="B6432" i="20"/>
  <c r="A6432" i="20"/>
  <c r="P6431" i="20"/>
  <c r="B6431" i="20"/>
  <c r="A6431" i="20"/>
  <c r="P6430" i="20"/>
  <c r="B6430" i="20"/>
  <c r="A6430" i="20"/>
  <c r="P6429" i="20"/>
  <c r="B6429" i="20"/>
  <c r="A6429" i="20"/>
  <c r="P6428" i="20"/>
  <c r="B6428" i="20"/>
  <c r="A6428" i="20"/>
  <c r="P6427" i="20"/>
  <c r="B6427" i="20"/>
  <c r="A6427" i="20"/>
  <c r="P6426" i="20"/>
  <c r="B6426" i="20"/>
  <c r="A6426" i="20"/>
  <c r="P6425" i="20"/>
  <c r="B6425" i="20"/>
  <c r="A6425" i="20"/>
  <c r="P6424" i="20"/>
  <c r="B6424" i="20"/>
  <c r="A6424" i="20"/>
  <c r="P6423" i="20"/>
  <c r="B6423" i="20"/>
  <c r="A6423" i="20"/>
  <c r="P6422" i="20"/>
  <c r="B6422" i="20"/>
  <c r="A6422" i="20"/>
  <c r="P6421" i="20"/>
  <c r="B6421" i="20"/>
  <c r="A6421" i="20"/>
  <c r="P6420" i="20"/>
  <c r="B6420" i="20"/>
  <c r="A6420" i="20"/>
  <c r="P6419" i="20"/>
  <c r="B6419" i="20"/>
  <c r="A6419" i="20"/>
  <c r="P6418" i="20"/>
  <c r="B6418" i="20"/>
  <c r="A6418" i="20"/>
  <c r="P6417" i="20"/>
  <c r="B6417" i="20"/>
  <c r="A6417" i="20"/>
  <c r="P6416" i="20"/>
  <c r="B6416" i="20"/>
  <c r="A6416" i="20"/>
  <c r="P6415" i="20"/>
  <c r="B6415" i="20"/>
  <c r="A6415" i="20"/>
  <c r="P6414" i="20"/>
  <c r="B6414" i="20"/>
  <c r="A6414" i="20"/>
  <c r="P6413" i="20"/>
  <c r="B6413" i="20"/>
  <c r="A6413" i="20"/>
  <c r="P6412" i="20"/>
  <c r="B6412" i="20"/>
  <c r="A6412" i="20"/>
  <c r="P6411" i="20"/>
  <c r="B6411" i="20"/>
  <c r="A6411" i="20"/>
  <c r="P6410" i="20"/>
  <c r="B6410" i="20"/>
  <c r="A6410" i="20"/>
  <c r="P6409" i="20"/>
  <c r="B6409" i="20"/>
  <c r="A6409" i="20"/>
  <c r="P6408" i="20"/>
  <c r="B6408" i="20"/>
  <c r="A6408" i="20"/>
  <c r="P6407" i="20"/>
  <c r="B6407" i="20"/>
  <c r="A6407" i="20"/>
  <c r="P6406" i="20"/>
  <c r="B6406" i="20"/>
  <c r="A6406" i="20"/>
  <c r="P6405" i="20"/>
  <c r="B6405" i="20"/>
  <c r="A6405" i="20"/>
  <c r="P6404" i="20"/>
  <c r="B6404" i="20"/>
  <c r="A6404" i="20"/>
  <c r="P6403" i="20"/>
  <c r="B6403" i="20"/>
  <c r="A6403" i="20"/>
  <c r="P6402" i="20"/>
  <c r="B6402" i="20"/>
  <c r="A6402" i="20"/>
  <c r="P6401" i="20"/>
  <c r="B6401" i="20"/>
  <c r="A6401" i="20"/>
  <c r="P6400" i="20"/>
  <c r="B6400" i="20"/>
  <c r="A6400" i="20"/>
  <c r="P6399" i="20"/>
  <c r="B6399" i="20"/>
  <c r="A6399" i="20"/>
  <c r="P6398" i="20"/>
  <c r="B6398" i="20"/>
  <c r="A6398" i="20"/>
  <c r="P6397" i="20"/>
  <c r="B6397" i="20"/>
  <c r="A6397" i="20"/>
  <c r="P6396" i="20"/>
  <c r="B6396" i="20"/>
  <c r="A6396" i="20"/>
  <c r="P6395" i="20"/>
  <c r="B6395" i="20"/>
  <c r="A6395" i="20"/>
  <c r="P6394" i="20"/>
  <c r="B6394" i="20"/>
  <c r="A6394" i="20"/>
  <c r="P6393" i="20"/>
  <c r="B6393" i="20"/>
  <c r="A6393" i="20"/>
  <c r="P6392" i="20"/>
  <c r="B6392" i="20"/>
  <c r="A6392" i="20"/>
  <c r="P6391" i="20"/>
  <c r="B6391" i="20"/>
  <c r="A6391" i="20"/>
  <c r="P6390" i="20"/>
  <c r="B6390" i="20"/>
  <c r="A6390" i="20"/>
  <c r="P6389" i="20"/>
  <c r="B6389" i="20"/>
  <c r="A6389" i="20"/>
  <c r="P6388" i="20"/>
  <c r="B6388" i="20"/>
  <c r="A6388" i="20"/>
  <c r="P6387" i="20"/>
  <c r="B6387" i="20"/>
  <c r="A6387" i="20"/>
  <c r="P6386" i="20"/>
  <c r="B6386" i="20"/>
  <c r="A6386" i="20"/>
  <c r="P6385" i="20"/>
  <c r="B6385" i="20"/>
  <c r="A6385" i="20"/>
  <c r="P6384" i="20"/>
  <c r="B6384" i="20"/>
  <c r="A6384" i="20"/>
  <c r="P6383" i="20"/>
  <c r="B6383" i="20"/>
  <c r="A6383" i="20"/>
  <c r="P6382" i="20"/>
  <c r="B6382" i="20"/>
  <c r="A6382" i="20"/>
  <c r="P6381" i="20"/>
  <c r="B6381" i="20"/>
  <c r="A6381" i="20"/>
  <c r="P6380" i="20"/>
  <c r="B6380" i="20"/>
  <c r="A6380" i="20"/>
  <c r="P6379" i="20"/>
  <c r="B6379" i="20"/>
  <c r="A6379" i="20"/>
  <c r="P6378" i="20"/>
  <c r="B6378" i="20"/>
  <c r="A6378" i="20"/>
  <c r="P6377" i="20"/>
  <c r="B6377" i="20"/>
  <c r="A6377" i="20"/>
  <c r="P6376" i="20"/>
  <c r="B6376" i="20"/>
  <c r="A6376" i="20"/>
  <c r="P6375" i="20"/>
  <c r="B6375" i="20"/>
  <c r="A6375" i="20"/>
  <c r="P6374" i="20"/>
  <c r="B6374" i="20"/>
  <c r="A6374" i="20"/>
  <c r="P6373" i="20"/>
  <c r="B6373" i="20"/>
  <c r="A6373" i="20"/>
  <c r="P6372" i="20"/>
  <c r="B6372" i="20"/>
  <c r="A6372" i="20"/>
  <c r="P6371" i="20"/>
  <c r="B6371" i="20"/>
  <c r="A6371" i="20"/>
  <c r="P6370" i="20"/>
  <c r="B6370" i="20"/>
  <c r="A6370" i="20"/>
  <c r="P6369" i="20"/>
  <c r="B6369" i="20"/>
  <c r="A6369" i="20"/>
  <c r="P6368" i="20"/>
  <c r="B6368" i="20"/>
  <c r="A6368" i="20"/>
  <c r="P6367" i="20"/>
  <c r="B6367" i="20"/>
  <c r="A6367" i="20"/>
  <c r="P6366" i="20"/>
  <c r="B6366" i="20"/>
  <c r="A6366" i="20"/>
  <c r="P6365" i="20"/>
  <c r="B6365" i="20"/>
  <c r="A6365" i="20"/>
  <c r="P6364" i="20"/>
  <c r="B6364" i="20"/>
  <c r="A6364" i="20"/>
  <c r="P6363" i="20"/>
  <c r="B6363" i="20"/>
  <c r="A6363" i="20"/>
  <c r="P6362" i="20"/>
  <c r="B6362" i="20"/>
  <c r="A6362" i="20"/>
  <c r="P6361" i="20"/>
  <c r="B6361" i="20"/>
  <c r="A6361" i="20"/>
  <c r="P6360" i="20"/>
  <c r="B6360" i="20"/>
  <c r="A6360" i="20"/>
  <c r="P6359" i="20"/>
  <c r="B6359" i="20"/>
  <c r="A6359" i="20"/>
  <c r="P6358" i="20"/>
  <c r="B6358" i="20"/>
  <c r="A6358" i="20"/>
  <c r="P6357" i="20"/>
  <c r="B6357" i="20"/>
  <c r="A6357" i="20"/>
  <c r="P6356" i="20"/>
  <c r="B6356" i="20"/>
  <c r="A6356" i="20"/>
  <c r="P6355" i="20"/>
  <c r="B6355" i="20"/>
  <c r="A6355" i="20"/>
  <c r="P6354" i="20"/>
  <c r="B6354" i="20"/>
  <c r="A6354" i="20"/>
  <c r="P6353" i="20"/>
  <c r="B6353" i="20"/>
  <c r="A6353" i="20"/>
  <c r="P6352" i="20"/>
  <c r="B6352" i="20"/>
  <c r="A6352" i="20"/>
  <c r="P6351" i="20"/>
  <c r="B6351" i="20"/>
  <c r="A6351" i="20"/>
  <c r="P6350" i="20"/>
  <c r="B6350" i="20"/>
  <c r="A6350" i="20"/>
  <c r="P6349" i="20"/>
  <c r="B6349" i="20"/>
  <c r="A6349" i="20"/>
  <c r="P6348" i="20"/>
  <c r="B6348" i="20"/>
  <c r="A6348" i="20"/>
  <c r="P6347" i="20"/>
  <c r="B6347" i="20"/>
  <c r="A6347" i="20"/>
  <c r="P6346" i="20"/>
  <c r="B6346" i="20"/>
  <c r="A6346" i="20"/>
  <c r="P6345" i="20"/>
  <c r="B6345" i="20"/>
  <c r="A6345" i="20"/>
  <c r="P6344" i="20"/>
  <c r="B6344" i="20"/>
  <c r="A6344" i="20"/>
  <c r="P6343" i="20"/>
  <c r="B6343" i="20"/>
  <c r="A6343" i="20"/>
  <c r="P6342" i="20"/>
  <c r="B6342" i="20"/>
  <c r="A6342" i="20"/>
  <c r="P6341" i="20"/>
  <c r="B6341" i="20"/>
  <c r="A6341" i="20"/>
  <c r="P6340" i="20"/>
  <c r="B6340" i="20"/>
  <c r="A6340" i="20"/>
  <c r="P6339" i="20"/>
  <c r="B6339" i="20"/>
  <c r="A6339" i="20"/>
  <c r="P6338" i="20"/>
  <c r="B6338" i="20"/>
  <c r="A6338" i="20"/>
  <c r="P6337" i="20"/>
  <c r="B6337" i="20"/>
  <c r="A6337" i="20"/>
  <c r="P6336" i="20"/>
  <c r="B6336" i="20"/>
  <c r="A6336" i="20"/>
  <c r="P6335" i="20"/>
  <c r="B6335" i="20"/>
  <c r="A6335" i="20"/>
  <c r="P6334" i="20"/>
  <c r="B6334" i="20"/>
  <c r="A6334" i="20"/>
  <c r="P6333" i="20"/>
  <c r="B6333" i="20"/>
  <c r="A6333" i="20"/>
  <c r="P6332" i="20"/>
  <c r="B6332" i="20"/>
  <c r="A6332" i="20"/>
  <c r="P6331" i="20"/>
  <c r="B6331" i="20"/>
  <c r="A6331" i="20"/>
  <c r="P6330" i="20"/>
  <c r="B6330" i="20"/>
  <c r="A6330" i="20"/>
  <c r="P6329" i="20"/>
  <c r="B6329" i="20"/>
  <c r="A6329" i="20"/>
  <c r="P6328" i="20"/>
  <c r="B6328" i="20"/>
  <c r="A6328" i="20"/>
  <c r="P6327" i="20"/>
  <c r="B6327" i="20"/>
  <c r="A6327" i="20"/>
  <c r="P6326" i="20"/>
  <c r="B6326" i="20"/>
  <c r="A6326" i="20"/>
  <c r="P6325" i="20"/>
  <c r="B6325" i="20"/>
  <c r="A6325" i="20"/>
  <c r="P6324" i="20"/>
  <c r="B6324" i="20"/>
  <c r="A6324" i="20"/>
  <c r="P6323" i="20"/>
  <c r="B6323" i="20"/>
  <c r="A6323" i="20"/>
  <c r="P6322" i="20"/>
  <c r="B6322" i="20"/>
  <c r="A6322" i="20"/>
  <c r="P6321" i="20"/>
  <c r="B6321" i="20"/>
  <c r="A6321" i="20"/>
  <c r="P6320" i="20"/>
  <c r="B6320" i="20"/>
  <c r="A6320" i="20"/>
  <c r="P6319" i="20"/>
  <c r="B6319" i="20"/>
  <c r="A6319" i="20"/>
  <c r="P6318" i="20"/>
  <c r="B6318" i="20"/>
  <c r="A6318" i="20"/>
  <c r="P6317" i="20"/>
  <c r="B6317" i="20"/>
  <c r="A6317" i="20"/>
  <c r="P6316" i="20"/>
  <c r="B6316" i="20"/>
  <c r="A6316" i="20"/>
  <c r="P6315" i="20"/>
  <c r="B6315" i="20"/>
  <c r="A6315" i="20"/>
  <c r="P6314" i="20"/>
  <c r="B6314" i="20"/>
  <c r="A6314" i="20"/>
  <c r="P6313" i="20"/>
  <c r="B6313" i="20"/>
  <c r="A6313" i="20"/>
  <c r="P6312" i="20"/>
  <c r="B6312" i="20"/>
  <c r="A6312" i="20"/>
  <c r="P6311" i="20"/>
  <c r="B6311" i="20"/>
  <c r="A6311" i="20"/>
  <c r="P6310" i="20"/>
  <c r="B6310" i="20"/>
  <c r="A6310" i="20"/>
  <c r="P6309" i="20"/>
  <c r="B6309" i="20"/>
  <c r="A6309" i="20"/>
  <c r="P6308" i="20"/>
  <c r="B6308" i="20"/>
  <c r="A6308" i="20"/>
  <c r="P6307" i="20"/>
  <c r="B6307" i="20"/>
  <c r="A6307" i="20"/>
  <c r="P6306" i="20"/>
  <c r="B6306" i="20"/>
  <c r="A6306" i="20"/>
  <c r="P6305" i="20"/>
  <c r="B6305" i="20"/>
  <c r="A6305" i="20"/>
  <c r="P6304" i="20"/>
  <c r="B6304" i="20"/>
  <c r="A6304" i="20"/>
  <c r="P6303" i="20"/>
  <c r="B6303" i="20"/>
  <c r="A6303" i="20"/>
  <c r="P6302" i="20"/>
  <c r="B6302" i="20"/>
  <c r="A6302" i="20"/>
  <c r="P6301" i="20"/>
  <c r="B6301" i="20"/>
  <c r="A6301" i="20"/>
  <c r="P6300" i="20"/>
  <c r="B6300" i="20"/>
  <c r="A6300" i="20"/>
  <c r="P6299" i="20"/>
  <c r="B6299" i="20"/>
  <c r="A6299" i="20"/>
  <c r="P6298" i="20"/>
  <c r="B6298" i="20"/>
  <c r="A6298" i="20"/>
  <c r="P6297" i="20"/>
  <c r="B6297" i="20"/>
  <c r="A6297" i="20"/>
  <c r="P6296" i="20"/>
  <c r="B6296" i="20"/>
  <c r="A6296" i="20"/>
  <c r="P6295" i="20"/>
  <c r="B6295" i="20"/>
  <c r="A6295" i="20"/>
  <c r="P6294" i="20"/>
  <c r="B6294" i="20"/>
  <c r="A6294" i="20"/>
  <c r="P6293" i="20"/>
  <c r="B6293" i="20"/>
  <c r="A6293" i="20"/>
  <c r="P6292" i="20"/>
  <c r="B6292" i="20"/>
  <c r="A6292" i="20"/>
  <c r="P6291" i="20"/>
  <c r="B6291" i="20"/>
  <c r="A6291" i="20"/>
  <c r="P6290" i="20"/>
  <c r="B6290" i="20"/>
  <c r="A6290" i="20"/>
  <c r="P6289" i="20"/>
  <c r="B6289" i="20"/>
  <c r="A6289" i="20"/>
  <c r="P6288" i="20"/>
  <c r="B6288" i="20"/>
  <c r="A6288" i="20"/>
  <c r="P6287" i="20"/>
  <c r="B6287" i="20"/>
  <c r="A6287" i="20"/>
  <c r="P6286" i="20"/>
  <c r="B6286" i="20"/>
  <c r="A6286" i="20"/>
  <c r="P6285" i="20"/>
  <c r="B6285" i="20"/>
  <c r="A6285" i="20"/>
  <c r="P6284" i="20"/>
  <c r="B6284" i="20"/>
  <c r="A6284" i="20"/>
  <c r="P6283" i="20"/>
  <c r="B6283" i="20"/>
  <c r="A6283" i="20"/>
  <c r="P6282" i="20"/>
  <c r="B6282" i="20"/>
  <c r="A6282" i="20"/>
  <c r="P6281" i="20"/>
  <c r="B6281" i="20"/>
  <c r="A6281" i="20"/>
  <c r="P6280" i="20"/>
  <c r="B6280" i="20"/>
  <c r="A6280" i="20"/>
  <c r="P6279" i="20"/>
  <c r="B6279" i="20"/>
  <c r="A6279" i="20"/>
  <c r="P6278" i="20"/>
  <c r="B6278" i="20"/>
  <c r="A6278" i="20"/>
  <c r="P6277" i="20"/>
  <c r="B6277" i="20"/>
  <c r="A6277" i="20"/>
  <c r="P6276" i="20"/>
  <c r="B6276" i="20"/>
  <c r="A6276" i="20"/>
  <c r="P6275" i="20"/>
  <c r="B6275" i="20"/>
  <c r="A6275" i="20"/>
  <c r="P6274" i="20"/>
  <c r="B6274" i="20"/>
  <c r="A6274" i="20"/>
  <c r="P6273" i="20"/>
  <c r="B6273" i="20"/>
  <c r="A6273" i="20"/>
  <c r="P6272" i="20"/>
  <c r="B6272" i="20"/>
  <c r="A6272" i="20"/>
  <c r="P6271" i="20"/>
  <c r="B6271" i="20"/>
  <c r="A6271" i="20"/>
  <c r="P6270" i="20"/>
  <c r="B6270" i="20"/>
  <c r="A6270" i="20"/>
  <c r="P6269" i="20"/>
  <c r="B6269" i="20"/>
  <c r="A6269" i="20"/>
  <c r="P6268" i="20"/>
  <c r="B6268" i="20"/>
  <c r="A6268" i="20"/>
  <c r="P6267" i="20"/>
  <c r="B6267" i="20"/>
  <c r="A6267" i="20"/>
  <c r="P6266" i="20"/>
  <c r="B6266" i="20"/>
  <c r="A6266" i="20"/>
  <c r="P6265" i="20"/>
  <c r="B6265" i="20"/>
  <c r="A6265" i="20"/>
  <c r="P6264" i="20"/>
  <c r="B6264" i="20"/>
  <c r="A6264" i="20"/>
  <c r="P6263" i="20"/>
  <c r="B6263" i="20"/>
  <c r="A6263" i="20"/>
  <c r="P6262" i="20"/>
  <c r="B6262" i="20"/>
  <c r="A6262" i="20"/>
  <c r="P6261" i="20"/>
  <c r="B6261" i="20"/>
  <c r="A6261" i="20"/>
  <c r="P6260" i="20"/>
  <c r="B6260" i="20"/>
  <c r="A6260" i="20"/>
  <c r="P6259" i="20"/>
  <c r="B6259" i="20"/>
  <c r="A6259" i="20"/>
  <c r="P6258" i="20"/>
  <c r="B6258" i="20"/>
  <c r="A6258" i="20"/>
  <c r="P6257" i="20"/>
  <c r="B6257" i="20"/>
  <c r="A6257" i="20"/>
  <c r="P6256" i="20"/>
  <c r="B6256" i="20"/>
  <c r="A6256" i="20"/>
  <c r="P6255" i="20"/>
  <c r="B6255" i="20"/>
  <c r="A6255" i="20"/>
  <c r="P6254" i="20"/>
  <c r="B6254" i="20"/>
  <c r="A6254" i="20"/>
  <c r="P6253" i="20"/>
  <c r="B6253" i="20"/>
  <c r="A6253" i="20"/>
  <c r="P6252" i="20"/>
  <c r="B6252" i="20"/>
  <c r="A6252" i="20"/>
  <c r="P6251" i="20"/>
  <c r="B6251" i="20"/>
  <c r="A6251" i="20"/>
  <c r="P6250" i="20"/>
  <c r="B6250" i="20"/>
  <c r="A6250" i="20"/>
  <c r="P6249" i="20"/>
  <c r="B6249" i="20"/>
  <c r="A6249" i="20"/>
  <c r="P6248" i="20"/>
  <c r="B6248" i="20"/>
  <c r="A6248" i="20"/>
  <c r="P6247" i="20"/>
  <c r="B6247" i="20"/>
  <c r="A6247" i="20"/>
  <c r="P6246" i="20"/>
  <c r="B6246" i="20"/>
  <c r="A6246" i="20"/>
  <c r="P6245" i="20"/>
  <c r="B6245" i="20"/>
  <c r="A6245" i="20"/>
  <c r="P6244" i="20"/>
  <c r="B6244" i="20"/>
  <c r="A6244" i="20"/>
  <c r="P6243" i="20"/>
  <c r="B6243" i="20"/>
  <c r="A6243" i="20"/>
  <c r="P6242" i="20"/>
  <c r="B6242" i="20"/>
  <c r="A6242" i="20"/>
  <c r="P6241" i="20"/>
  <c r="B6241" i="20"/>
  <c r="A6241" i="20"/>
  <c r="P6240" i="20"/>
  <c r="B6240" i="20"/>
  <c r="A6240" i="20"/>
  <c r="P6239" i="20"/>
  <c r="B6239" i="20"/>
  <c r="A6239" i="20"/>
  <c r="P6238" i="20"/>
  <c r="B6238" i="20"/>
  <c r="A6238" i="20"/>
  <c r="P6237" i="20"/>
  <c r="B6237" i="20"/>
  <c r="A6237" i="20"/>
  <c r="P6236" i="20"/>
  <c r="B6236" i="20"/>
  <c r="A6236" i="20"/>
  <c r="P6235" i="20"/>
  <c r="B6235" i="20"/>
  <c r="A6235" i="20"/>
  <c r="P6234" i="20"/>
  <c r="B6234" i="20"/>
  <c r="A6234" i="20"/>
  <c r="P6233" i="20"/>
  <c r="B6233" i="20"/>
  <c r="A6233" i="20"/>
  <c r="P6232" i="20"/>
  <c r="B6232" i="20"/>
  <c r="A6232" i="20"/>
  <c r="P6231" i="20"/>
  <c r="B6231" i="20"/>
  <c r="A6231" i="20"/>
  <c r="P6230" i="20"/>
  <c r="B6230" i="20"/>
  <c r="A6230" i="20"/>
  <c r="P6229" i="20"/>
  <c r="B6229" i="20"/>
  <c r="A6229" i="20"/>
  <c r="P6228" i="20"/>
  <c r="B6228" i="20"/>
  <c r="A6228" i="20"/>
  <c r="P6227" i="20"/>
  <c r="B6227" i="20"/>
  <c r="A6227" i="20"/>
  <c r="P6226" i="20"/>
  <c r="B6226" i="20"/>
  <c r="A6226" i="20"/>
  <c r="P6225" i="20"/>
  <c r="B6225" i="20"/>
  <c r="A6225" i="20"/>
  <c r="P6224" i="20"/>
  <c r="B6224" i="20"/>
  <c r="A6224" i="20"/>
  <c r="P6223" i="20"/>
  <c r="B6223" i="20"/>
  <c r="A6223" i="20"/>
  <c r="P6222" i="20"/>
  <c r="B6222" i="20"/>
  <c r="A6222" i="20"/>
  <c r="P6221" i="20"/>
  <c r="B6221" i="20"/>
  <c r="A6221" i="20"/>
  <c r="P6220" i="20"/>
  <c r="B6220" i="20"/>
  <c r="A6220" i="20"/>
  <c r="P6219" i="20"/>
  <c r="B6219" i="20"/>
  <c r="A6219" i="20"/>
  <c r="P6218" i="20"/>
  <c r="B6218" i="20"/>
  <c r="A6218" i="20"/>
  <c r="P6217" i="20"/>
  <c r="B6217" i="20"/>
  <c r="A6217" i="20"/>
  <c r="P6216" i="20"/>
  <c r="B6216" i="20"/>
  <c r="A6216" i="20"/>
  <c r="P6215" i="20"/>
  <c r="B6215" i="20"/>
  <c r="A6215" i="20"/>
  <c r="P6214" i="20"/>
  <c r="B6214" i="20"/>
  <c r="A6214" i="20"/>
  <c r="P6213" i="20"/>
  <c r="B6213" i="20"/>
  <c r="A6213" i="20"/>
  <c r="P6212" i="20"/>
  <c r="B6212" i="20"/>
  <c r="A6212" i="20"/>
  <c r="P6211" i="20"/>
  <c r="B6211" i="20"/>
  <c r="A6211" i="20"/>
  <c r="P6210" i="20"/>
  <c r="B6210" i="20"/>
  <c r="A6210" i="20"/>
  <c r="P6209" i="20"/>
  <c r="B6209" i="20"/>
  <c r="A6209" i="20"/>
  <c r="P6208" i="20"/>
  <c r="B6208" i="20"/>
  <c r="A6208" i="20"/>
  <c r="P6207" i="20"/>
  <c r="B6207" i="20"/>
  <c r="A6207" i="20"/>
  <c r="P6206" i="20"/>
  <c r="B6206" i="20"/>
  <c r="A6206" i="20"/>
  <c r="P6205" i="20"/>
  <c r="B6205" i="20"/>
  <c r="A6205" i="20"/>
  <c r="P6204" i="20"/>
  <c r="B6204" i="20"/>
  <c r="A6204" i="20"/>
  <c r="P6203" i="20"/>
  <c r="B6203" i="20"/>
  <c r="A6203" i="20"/>
  <c r="P6202" i="20"/>
  <c r="B6202" i="20"/>
  <c r="A6202" i="20"/>
  <c r="P6201" i="20"/>
  <c r="B6201" i="20"/>
  <c r="A6201" i="20"/>
  <c r="P6200" i="20"/>
  <c r="B6200" i="20"/>
  <c r="A6200" i="20"/>
  <c r="P6199" i="20"/>
  <c r="B6199" i="20"/>
  <c r="A6199" i="20"/>
  <c r="P6198" i="20"/>
  <c r="B6198" i="20"/>
  <c r="A6198" i="20"/>
  <c r="P6197" i="20"/>
  <c r="B6197" i="20"/>
  <c r="A6197" i="20"/>
  <c r="P6196" i="20"/>
  <c r="B6196" i="20"/>
  <c r="A6196" i="20"/>
  <c r="P6195" i="20"/>
  <c r="B6195" i="20"/>
  <c r="A6195" i="20"/>
  <c r="P6194" i="20"/>
  <c r="B6194" i="20"/>
  <c r="A6194" i="20"/>
  <c r="P6193" i="20"/>
  <c r="B6193" i="20"/>
  <c r="A6193" i="20"/>
  <c r="P6192" i="20"/>
  <c r="B6192" i="20"/>
  <c r="A6192" i="20"/>
  <c r="P6191" i="20"/>
  <c r="B6191" i="20"/>
  <c r="A6191" i="20"/>
  <c r="P6190" i="20"/>
  <c r="B6190" i="20"/>
  <c r="A6190" i="20"/>
  <c r="P6189" i="20"/>
  <c r="B6189" i="20"/>
  <c r="A6189" i="20"/>
  <c r="P6188" i="20"/>
  <c r="B6188" i="20"/>
  <c r="A6188" i="20"/>
  <c r="P6187" i="20"/>
  <c r="B6187" i="20"/>
  <c r="A6187" i="20"/>
  <c r="P6186" i="20"/>
  <c r="B6186" i="20"/>
  <c r="A6186" i="20"/>
  <c r="P6185" i="20"/>
  <c r="B6185" i="20"/>
  <c r="A6185" i="20"/>
  <c r="P6184" i="20"/>
  <c r="B6184" i="20"/>
  <c r="A6184" i="20"/>
  <c r="P6183" i="20"/>
  <c r="B6183" i="20"/>
  <c r="A6183" i="20"/>
  <c r="P6182" i="20"/>
  <c r="B6182" i="20"/>
  <c r="A6182" i="20"/>
  <c r="P6181" i="20"/>
  <c r="B6181" i="20"/>
  <c r="A6181" i="20"/>
  <c r="P6180" i="20"/>
  <c r="B6180" i="20"/>
  <c r="A6180" i="20"/>
  <c r="P6179" i="20"/>
  <c r="B6179" i="20"/>
  <c r="A6179" i="20"/>
  <c r="P6178" i="20"/>
  <c r="B6178" i="20"/>
  <c r="A6178" i="20"/>
  <c r="P6177" i="20"/>
  <c r="B6177" i="20"/>
  <c r="A6177" i="20"/>
  <c r="P6176" i="20"/>
  <c r="B6176" i="20"/>
  <c r="A6176" i="20"/>
  <c r="P6175" i="20"/>
  <c r="B6175" i="20"/>
  <c r="A6175" i="20"/>
  <c r="P6174" i="20"/>
  <c r="B6174" i="20"/>
  <c r="A6174" i="20"/>
  <c r="P6173" i="20"/>
  <c r="B6173" i="20"/>
  <c r="A6173" i="20"/>
  <c r="P6172" i="20"/>
  <c r="B6172" i="20"/>
  <c r="A6172" i="20"/>
  <c r="P6171" i="20"/>
  <c r="B6171" i="20"/>
  <c r="A6171" i="20"/>
  <c r="P6170" i="20"/>
  <c r="B6170" i="20"/>
  <c r="A6170" i="20"/>
  <c r="P6169" i="20"/>
  <c r="B6169" i="20"/>
  <c r="A6169" i="20"/>
  <c r="P6168" i="20"/>
  <c r="B6168" i="20"/>
  <c r="A6168" i="20"/>
  <c r="P6167" i="20"/>
  <c r="B6167" i="20"/>
  <c r="A6167" i="20"/>
  <c r="P6166" i="20"/>
  <c r="B6166" i="20"/>
  <c r="A6166" i="20"/>
  <c r="P6165" i="20"/>
  <c r="B6165" i="20"/>
  <c r="A6165" i="20"/>
  <c r="P6164" i="20"/>
  <c r="B6164" i="20"/>
  <c r="A6164" i="20"/>
  <c r="P6163" i="20"/>
  <c r="B6163" i="20"/>
  <c r="A6163" i="20"/>
  <c r="P6162" i="20"/>
  <c r="B6162" i="20"/>
  <c r="A6162" i="20"/>
  <c r="P6161" i="20"/>
  <c r="B6161" i="20"/>
  <c r="A6161" i="20"/>
  <c r="P6160" i="20"/>
  <c r="B6160" i="20"/>
  <c r="A6160" i="20"/>
  <c r="P6159" i="20"/>
  <c r="B6159" i="20"/>
  <c r="A6159" i="20"/>
  <c r="P6158" i="20"/>
  <c r="B6158" i="20"/>
  <c r="A6158" i="20"/>
  <c r="P6157" i="20"/>
  <c r="B6157" i="20"/>
  <c r="A6157" i="20"/>
  <c r="P6156" i="20"/>
  <c r="B6156" i="20"/>
  <c r="A6156" i="20"/>
  <c r="P6155" i="20"/>
  <c r="B6155" i="20"/>
  <c r="A6155" i="20"/>
  <c r="P6154" i="20"/>
  <c r="B6154" i="20"/>
  <c r="A6154" i="20"/>
  <c r="P6153" i="20"/>
  <c r="B6153" i="20"/>
  <c r="A6153" i="20"/>
  <c r="P6152" i="20"/>
  <c r="B6152" i="20"/>
  <c r="A6152" i="20"/>
  <c r="P6151" i="20"/>
  <c r="B6151" i="20"/>
  <c r="A6151" i="20"/>
  <c r="P6150" i="20"/>
  <c r="B6150" i="20"/>
  <c r="A6150" i="20"/>
  <c r="P6149" i="20"/>
  <c r="B6149" i="20"/>
  <c r="A6149" i="20"/>
  <c r="P6148" i="20"/>
  <c r="B6148" i="20"/>
  <c r="A6148" i="20"/>
  <c r="P6147" i="20"/>
  <c r="B6147" i="20"/>
  <c r="A6147" i="20"/>
  <c r="P6146" i="20"/>
  <c r="B6146" i="20"/>
  <c r="A6146" i="20"/>
  <c r="P6145" i="20"/>
  <c r="B6145" i="20"/>
  <c r="A6145" i="20"/>
  <c r="P6144" i="20"/>
  <c r="B6144" i="20"/>
  <c r="A6144" i="20"/>
  <c r="P6143" i="20"/>
  <c r="B6143" i="20"/>
  <c r="A6143" i="20"/>
  <c r="P6142" i="20"/>
  <c r="B6142" i="20"/>
  <c r="A6142" i="20"/>
  <c r="P6141" i="20"/>
  <c r="B6141" i="20"/>
  <c r="A6141" i="20"/>
  <c r="P6140" i="20"/>
  <c r="B6140" i="20"/>
  <c r="A6140" i="20"/>
  <c r="P6139" i="20"/>
  <c r="B6139" i="20"/>
  <c r="A6139" i="20"/>
  <c r="P6138" i="20"/>
  <c r="B6138" i="20"/>
  <c r="A6138" i="20"/>
  <c r="P6137" i="20"/>
  <c r="B6137" i="20"/>
  <c r="A6137" i="20"/>
  <c r="P6136" i="20"/>
  <c r="B6136" i="20"/>
  <c r="A6136" i="20"/>
  <c r="P6135" i="20"/>
  <c r="B6135" i="20"/>
  <c r="A6135" i="20"/>
  <c r="P6134" i="20"/>
  <c r="B6134" i="20"/>
  <c r="A6134" i="20"/>
  <c r="P6133" i="20"/>
  <c r="B6133" i="20"/>
  <c r="A6133" i="20"/>
  <c r="P6132" i="20"/>
  <c r="B6132" i="20"/>
  <c r="A6132" i="20"/>
  <c r="P6131" i="20"/>
  <c r="B6131" i="20"/>
  <c r="A6131" i="20"/>
  <c r="P6130" i="20"/>
  <c r="B6130" i="20"/>
  <c r="A6130" i="20"/>
  <c r="P6129" i="20"/>
  <c r="B6129" i="20"/>
  <c r="A6129" i="20"/>
  <c r="P6128" i="20"/>
  <c r="B6128" i="20"/>
  <c r="A6128" i="20"/>
  <c r="P6127" i="20"/>
  <c r="B6127" i="20"/>
  <c r="A6127" i="20"/>
  <c r="P6126" i="20"/>
  <c r="B6126" i="20"/>
  <c r="A6126" i="20"/>
  <c r="P6125" i="20"/>
  <c r="B6125" i="20"/>
  <c r="A6125" i="20"/>
  <c r="P6124" i="20"/>
  <c r="B6124" i="20"/>
  <c r="A6124" i="20"/>
  <c r="P6123" i="20"/>
  <c r="B6123" i="20"/>
  <c r="A6123" i="20"/>
  <c r="P6122" i="20"/>
  <c r="B6122" i="20"/>
  <c r="A6122" i="20"/>
  <c r="P6121" i="20"/>
  <c r="B6121" i="20"/>
  <c r="A6121" i="20"/>
  <c r="P6120" i="20"/>
  <c r="B6120" i="20"/>
  <c r="A6120" i="20"/>
  <c r="P6119" i="20"/>
  <c r="B6119" i="20"/>
  <c r="A6119" i="20"/>
  <c r="P6118" i="20"/>
  <c r="B6118" i="20"/>
  <c r="A6118" i="20"/>
  <c r="P6117" i="20"/>
  <c r="B6117" i="20"/>
  <c r="A6117" i="20"/>
  <c r="P6116" i="20"/>
  <c r="B6116" i="20"/>
  <c r="A6116" i="20"/>
  <c r="P6115" i="20"/>
  <c r="B6115" i="20"/>
  <c r="A6115" i="20"/>
  <c r="P6114" i="20"/>
  <c r="B6114" i="20"/>
  <c r="A6114" i="20"/>
  <c r="P6113" i="20"/>
  <c r="B6113" i="20"/>
  <c r="A6113" i="20"/>
  <c r="P6112" i="20"/>
  <c r="B6112" i="20"/>
  <c r="A6112" i="20"/>
  <c r="P6111" i="20"/>
  <c r="B6111" i="20"/>
  <c r="A6111" i="20"/>
  <c r="P6110" i="20"/>
  <c r="B6110" i="20"/>
  <c r="A6110" i="20"/>
  <c r="P6109" i="20"/>
  <c r="B6109" i="20"/>
  <c r="A6109" i="20"/>
  <c r="P6108" i="20"/>
  <c r="B6108" i="20"/>
  <c r="A6108" i="20"/>
  <c r="P6107" i="20"/>
  <c r="B6107" i="20"/>
  <c r="A6107" i="20"/>
  <c r="P6106" i="20"/>
  <c r="B6106" i="20"/>
  <c r="A6106" i="20"/>
  <c r="P6105" i="20"/>
  <c r="B6105" i="20"/>
  <c r="A6105" i="20"/>
  <c r="P6104" i="20"/>
  <c r="B6104" i="20"/>
  <c r="A6104" i="20"/>
  <c r="P6103" i="20"/>
  <c r="B6103" i="20"/>
  <c r="A6103" i="20"/>
  <c r="P6102" i="20"/>
  <c r="B6102" i="20"/>
  <c r="A6102" i="20"/>
  <c r="P6101" i="20"/>
  <c r="B6101" i="20"/>
  <c r="A6101" i="20"/>
  <c r="P6100" i="20"/>
  <c r="B6100" i="20"/>
  <c r="A6100" i="20"/>
  <c r="P6099" i="20"/>
  <c r="B6099" i="20"/>
  <c r="A6099" i="20"/>
  <c r="P6098" i="20"/>
  <c r="B6098" i="20"/>
  <c r="A6098" i="20"/>
  <c r="P6097" i="20"/>
  <c r="B6097" i="20"/>
  <c r="A6097" i="20"/>
  <c r="P6096" i="20"/>
  <c r="B6096" i="20"/>
  <c r="A6096" i="20"/>
  <c r="P6095" i="20"/>
  <c r="B6095" i="20"/>
  <c r="A6095" i="20"/>
  <c r="P6094" i="20"/>
  <c r="B6094" i="20"/>
  <c r="A6094" i="20"/>
  <c r="P6093" i="20"/>
  <c r="B6093" i="20"/>
  <c r="A6093" i="20"/>
  <c r="P6092" i="20"/>
  <c r="B6092" i="20"/>
  <c r="A6092" i="20"/>
  <c r="P6091" i="20"/>
  <c r="B6091" i="20"/>
  <c r="A6091" i="20"/>
  <c r="P6090" i="20"/>
  <c r="B6090" i="20"/>
  <c r="A6090" i="20"/>
  <c r="P6089" i="20"/>
  <c r="B6089" i="20"/>
  <c r="A6089" i="20"/>
  <c r="P6088" i="20"/>
  <c r="B6088" i="20"/>
  <c r="A6088" i="20"/>
  <c r="P6087" i="20"/>
  <c r="B6087" i="20"/>
  <c r="A6087" i="20"/>
  <c r="P6086" i="20"/>
  <c r="B6086" i="20"/>
  <c r="A6086" i="20"/>
  <c r="P6085" i="20"/>
  <c r="B6085" i="20"/>
  <c r="A6085" i="20"/>
  <c r="P6084" i="20"/>
  <c r="B6084" i="20"/>
  <c r="A6084" i="20"/>
  <c r="P6083" i="20"/>
  <c r="B6083" i="20"/>
  <c r="A6083" i="20"/>
  <c r="P6082" i="20"/>
  <c r="B6082" i="20"/>
  <c r="A6082" i="20"/>
  <c r="P6081" i="20"/>
  <c r="B6081" i="20"/>
  <c r="A6081" i="20"/>
  <c r="P6080" i="20"/>
  <c r="B6080" i="20"/>
  <c r="A6080" i="20"/>
  <c r="P6079" i="20"/>
  <c r="B6079" i="20"/>
  <c r="A6079" i="20"/>
  <c r="P6078" i="20"/>
  <c r="B6078" i="20"/>
  <c r="A6078" i="20"/>
  <c r="P6077" i="20"/>
  <c r="B6077" i="20"/>
  <c r="A6077" i="20"/>
  <c r="P6076" i="20"/>
  <c r="B6076" i="20"/>
  <c r="A6076" i="20"/>
  <c r="P6075" i="20"/>
  <c r="B6075" i="20"/>
  <c r="A6075" i="20"/>
  <c r="P6074" i="20"/>
  <c r="B6074" i="20"/>
  <c r="A6074" i="20"/>
  <c r="P6073" i="20"/>
  <c r="B6073" i="20"/>
  <c r="A6073" i="20"/>
  <c r="P6072" i="20"/>
  <c r="B6072" i="20"/>
  <c r="A6072" i="20"/>
  <c r="P6071" i="20"/>
  <c r="B6071" i="20"/>
  <c r="A6071" i="20"/>
  <c r="P6070" i="20"/>
  <c r="B6070" i="20"/>
  <c r="A6070" i="20"/>
  <c r="P6069" i="20"/>
  <c r="B6069" i="20"/>
  <c r="A6069" i="20"/>
  <c r="P6068" i="20"/>
  <c r="B6068" i="20"/>
  <c r="A6068" i="20"/>
  <c r="P6067" i="20"/>
  <c r="B6067" i="20"/>
  <c r="A6067" i="20"/>
  <c r="P6066" i="20"/>
  <c r="B6066" i="20"/>
  <c r="A6066" i="20"/>
  <c r="P6065" i="20"/>
  <c r="B6065" i="20"/>
  <c r="A6065" i="20"/>
  <c r="P6064" i="20"/>
  <c r="B6064" i="20"/>
  <c r="A6064" i="20"/>
  <c r="P6063" i="20"/>
  <c r="B6063" i="20"/>
  <c r="A6063" i="20"/>
  <c r="P6062" i="20"/>
  <c r="B6062" i="20"/>
  <c r="A6062" i="20"/>
  <c r="P6061" i="20"/>
  <c r="B6061" i="20"/>
  <c r="A6061" i="20"/>
  <c r="P6060" i="20"/>
  <c r="B6060" i="20"/>
  <c r="A6060" i="20"/>
  <c r="P6059" i="20"/>
  <c r="B6059" i="20"/>
  <c r="A6059" i="20"/>
  <c r="P6058" i="20"/>
  <c r="B6058" i="20"/>
  <c r="A6058" i="20"/>
  <c r="P6057" i="20"/>
  <c r="B6057" i="20"/>
  <c r="A6057" i="20"/>
  <c r="P6056" i="20"/>
  <c r="B6056" i="20"/>
  <c r="A6056" i="20"/>
  <c r="P6055" i="20"/>
  <c r="B6055" i="20"/>
  <c r="A6055" i="20"/>
  <c r="P6054" i="20"/>
  <c r="B6054" i="20"/>
  <c r="A6054" i="20"/>
  <c r="P6053" i="20"/>
  <c r="B6053" i="20"/>
  <c r="A6053" i="20"/>
  <c r="P6052" i="20"/>
  <c r="B6052" i="20"/>
  <c r="A6052" i="20"/>
  <c r="P6051" i="20"/>
  <c r="B6051" i="20"/>
  <c r="A6051" i="20"/>
  <c r="P6050" i="20"/>
  <c r="B6050" i="20"/>
  <c r="A6050" i="20"/>
  <c r="P6049" i="20"/>
  <c r="B6049" i="20"/>
  <c r="A6049" i="20"/>
  <c r="P6048" i="20"/>
  <c r="B6048" i="20"/>
  <c r="A6048" i="20"/>
  <c r="P6047" i="20"/>
  <c r="B6047" i="20"/>
  <c r="A6047" i="20"/>
  <c r="P6046" i="20"/>
  <c r="B6046" i="20"/>
  <c r="A6046" i="20"/>
  <c r="P6045" i="20"/>
  <c r="B6045" i="20"/>
  <c r="A6045" i="20"/>
  <c r="P6044" i="20"/>
  <c r="B6044" i="20"/>
  <c r="A6044" i="20"/>
  <c r="P6043" i="20"/>
  <c r="B6043" i="20"/>
  <c r="A6043" i="20"/>
  <c r="P6042" i="20"/>
  <c r="B6042" i="20"/>
  <c r="A6042" i="20"/>
  <c r="P6041" i="20"/>
  <c r="B6041" i="20"/>
  <c r="A6041" i="20"/>
  <c r="P6040" i="20"/>
  <c r="B6040" i="20"/>
  <c r="A6040" i="20"/>
  <c r="P6039" i="20"/>
  <c r="B6039" i="20"/>
  <c r="A6039" i="20"/>
  <c r="P6038" i="20"/>
  <c r="B6038" i="20"/>
  <c r="A6038" i="20"/>
  <c r="P6037" i="20"/>
  <c r="B6037" i="20"/>
  <c r="A6037" i="20"/>
  <c r="P6036" i="20"/>
  <c r="B6036" i="20"/>
  <c r="A6036" i="20"/>
  <c r="P6035" i="20"/>
  <c r="B6035" i="20"/>
  <c r="A6035" i="20"/>
  <c r="P6034" i="20"/>
  <c r="B6034" i="20"/>
  <c r="A6034" i="20"/>
  <c r="P6033" i="20"/>
  <c r="B6033" i="20"/>
  <c r="A6033" i="20"/>
  <c r="P6032" i="20"/>
  <c r="B6032" i="20"/>
  <c r="A6032" i="20"/>
  <c r="P6031" i="20"/>
  <c r="B6031" i="20"/>
  <c r="A6031" i="20"/>
  <c r="P6030" i="20"/>
  <c r="B6030" i="20"/>
  <c r="A6030" i="20"/>
  <c r="P6029" i="20"/>
  <c r="B6029" i="20"/>
  <c r="A6029" i="20"/>
  <c r="P6028" i="20"/>
  <c r="B6028" i="20"/>
  <c r="A6028" i="20"/>
  <c r="P6027" i="20"/>
  <c r="B6027" i="20"/>
  <c r="A6027" i="20"/>
  <c r="P6026" i="20"/>
  <c r="B6026" i="20"/>
  <c r="A6026" i="20"/>
  <c r="P6025" i="20"/>
  <c r="B6025" i="20"/>
  <c r="A6025" i="20"/>
  <c r="P6024" i="20"/>
  <c r="B6024" i="20"/>
  <c r="A6024" i="20"/>
  <c r="P6023" i="20"/>
  <c r="B6023" i="20"/>
  <c r="A6023" i="20"/>
  <c r="P6022" i="20"/>
  <c r="B6022" i="20"/>
  <c r="A6022" i="20"/>
  <c r="P6021" i="20"/>
  <c r="B6021" i="20"/>
  <c r="A6021" i="20"/>
  <c r="P6020" i="20"/>
  <c r="B6020" i="20"/>
  <c r="A6020" i="20"/>
  <c r="P6019" i="20"/>
  <c r="B6019" i="20"/>
  <c r="A6019" i="20"/>
  <c r="P6018" i="20"/>
  <c r="B6018" i="20"/>
  <c r="A6018" i="20"/>
  <c r="P6017" i="20"/>
  <c r="B6017" i="20"/>
  <c r="A6017" i="20"/>
  <c r="P6016" i="20"/>
  <c r="B6016" i="20"/>
  <c r="A6016" i="20"/>
  <c r="P6015" i="20"/>
  <c r="B6015" i="20"/>
  <c r="A6015" i="20"/>
  <c r="P6014" i="20"/>
  <c r="B6014" i="20"/>
  <c r="A6014" i="20"/>
  <c r="P6013" i="20"/>
  <c r="B6013" i="20"/>
  <c r="A6013" i="20"/>
  <c r="P6012" i="20"/>
  <c r="B6012" i="20"/>
  <c r="A6012" i="20"/>
  <c r="P6011" i="20"/>
  <c r="B6011" i="20"/>
  <c r="A6011" i="20"/>
  <c r="P6010" i="20"/>
  <c r="B6010" i="20"/>
  <c r="A6010" i="20"/>
  <c r="P6009" i="20"/>
  <c r="B6009" i="20"/>
  <c r="A6009" i="20"/>
  <c r="P6008" i="20"/>
  <c r="B6008" i="20"/>
  <c r="A6008" i="20"/>
  <c r="P6007" i="20"/>
  <c r="B6007" i="20"/>
  <c r="A6007" i="20"/>
  <c r="P6006" i="20"/>
  <c r="B6006" i="20"/>
  <c r="A6006" i="20"/>
  <c r="P6005" i="20"/>
  <c r="B6005" i="20"/>
  <c r="A6005" i="20"/>
  <c r="P6004" i="20"/>
  <c r="B6004" i="20"/>
  <c r="A6004" i="20"/>
  <c r="P6003" i="20"/>
  <c r="B6003" i="20"/>
  <c r="A6003" i="20"/>
  <c r="P6002" i="20"/>
  <c r="B6002" i="20"/>
  <c r="A6002" i="20"/>
  <c r="P6001" i="20"/>
  <c r="B6001" i="20"/>
  <c r="A6001" i="20"/>
  <c r="P6000" i="20"/>
  <c r="B6000" i="20"/>
  <c r="A6000" i="20"/>
  <c r="P5999" i="20"/>
  <c r="B5999" i="20"/>
  <c r="A5999" i="20"/>
  <c r="P5998" i="20"/>
  <c r="B5998" i="20"/>
  <c r="A5998" i="20"/>
  <c r="P5997" i="20"/>
  <c r="B5997" i="20"/>
  <c r="A5997" i="20"/>
  <c r="P5996" i="20"/>
  <c r="B5996" i="20"/>
  <c r="A5996" i="20"/>
  <c r="P5995" i="20"/>
  <c r="B5995" i="20"/>
  <c r="A5995" i="20"/>
  <c r="P5994" i="20"/>
  <c r="B5994" i="20"/>
  <c r="A5994" i="20"/>
  <c r="P5993" i="20"/>
  <c r="B5993" i="20"/>
  <c r="A5993" i="20"/>
  <c r="P5992" i="20"/>
  <c r="B5992" i="20"/>
  <c r="A5992" i="20"/>
  <c r="P5991" i="20"/>
  <c r="B5991" i="20"/>
  <c r="A5991" i="20"/>
  <c r="P5990" i="20"/>
  <c r="B5990" i="20"/>
  <c r="A5990" i="20"/>
  <c r="P5989" i="20"/>
  <c r="B5989" i="20"/>
  <c r="A5989" i="20"/>
  <c r="P5988" i="20"/>
  <c r="B5988" i="20"/>
  <c r="A5988" i="20"/>
  <c r="P5987" i="20"/>
  <c r="B5987" i="20"/>
  <c r="A5987" i="20"/>
  <c r="P5986" i="20"/>
  <c r="B5986" i="20"/>
  <c r="A5986" i="20"/>
  <c r="P5985" i="20"/>
  <c r="B5985" i="20"/>
  <c r="A5985" i="20"/>
  <c r="P5984" i="20"/>
  <c r="B5984" i="20"/>
  <c r="A5984" i="20"/>
  <c r="P5983" i="20"/>
  <c r="B5983" i="20"/>
  <c r="A5983" i="20"/>
  <c r="P5982" i="20"/>
  <c r="B5982" i="20"/>
  <c r="A5982" i="20"/>
  <c r="P5981" i="20"/>
  <c r="B5981" i="20"/>
  <c r="A5981" i="20"/>
  <c r="P5980" i="20"/>
  <c r="B5980" i="20"/>
  <c r="A5980" i="20"/>
  <c r="P5979" i="20"/>
  <c r="B5979" i="20"/>
  <c r="A5979" i="20"/>
  <c r="P5978" i="20"/>
  <c r="B5978" i="20"/>
  <c r="A5978" i="20"/>
  <c r="P5977" i="20"/>
  <c r="B5977" i="20"/>
  <c r="A5977" i="20"/>
  <c r="P5976" i="20"/>
  <c r="B5976" i="20"/>
  <c r="A5976" i="20"/>
  <c r="P5975" i="20"/>
  <c r="B5975" i="20"/>
  <c r="A5975" i="20"/>
  <c r="P5974" i="20"/>
  <c r="B5974" i="20"/>
  <c r="A5974" i="20"/>
  <c r="P5973" i="20"/>
  <c r="B5973" i="20"/>
  <c r="A5973" i="20"/>
  <c r="P5972" i="20"/>
  <c r="B5972" i="20"/>
  <c r="A5972" i="20"/>
  <c r="P5971" i="20"/>
  <c r="B5971" i="20"/>
  <c r="A5971" i="20"/>
  <c r="P5970" i="20"/>
  <c r="B5970" i="20"/>
  <c r="A5970" i="20"/>
  <c r="P5969" i="20"/>
  <c r="B5969" i="20"/>
  <c r="A5969" i="20"/>
  <c r="P5968" i="20"/>
  <c r="B5968" i="20"/>
  <c r="A5968" i="20"/>
  <c r="P5967" i="20"/>
  <c r="B5967" i="20"/>
  <c r="A5967" i="20"/>
  <c r="P5966" i="20"/>
  <c r="B5966" i="20"/>
  <c r="A5966" i="20"/>
  <c r="P5965" i="20"/>
  <c r="B5965" i="20"/>
  <c r="A5965" i="20"/>
  <c r="P5964" i="20"/>
  <c r="B5964" i="20"/>
  <c r="A5964" i="20"/>
  <c r="P5963" i="20"/>
  <c r="B5963" i="20"/>
  <c r="A5963" i="20"/>
  <c r="P5962" i="20"/>
  <c r="B5962" i="20"/>
  <c r="A5962" i="20"/>
  <c r="P5961" i="20"/>
  <c r="B5961" i="20"/>
  <c r="A5961" i="20"/>
  <c r="P5960" i="20"/>
  <c r="B5960" i="20"/>
  <c r="A5960" i="20"/>
  <c r="P5959" i="20"/>
  <c r="B5959" i="20"/>
  <c r="A5959" i="20"/>
  <c r="P5958" i="20"/>
  <c r="B5958" i="20"/>
  <c r="A5958" i="20"/>
  <c r="P5957" i="20"/>
  <c r="B5957" i="20"/>
  <c r="A5957" i="20"/>
  <c r="P5956" i="20"/>
  <c r="B5956" i="20"/>
  <c r="A5956" i="20"/>
  <c r="P5955" i="20"/>
  <c r="B5955" i="20"/>
  <c r="A5955" i="20"/>
  <c r="P5954" i="20"/>
  <c r="B5954" i="20"/>
  <c r="A5954" i="20"/>
  <c r="P5953" i="20"/>
  <c r="B5953" i="20"/>
  <c r="A5953" i="20"/>
  <c r="P5952" i="20"/>
  <c r="B5952" i="20"/>
  <c r="A5952" i="20"/>
  <c r="P5951" i="20"/>
  <c r="B5951" i="20"/>
  <c r="A5951" i="20"/>
  <c r="P5950" i="20"/>
  <c r="B5950" i="20"/>
  <c r="A5950" i="20"/>
  <c r="P5949" i="20"/>
  <c r="B5949" i="20"/>
  <c r="A5949" i="20"/>
  <c r="P5948" i="20"/>
  <c r="B5948" i="20"/>
  <c r="A5948" i="20"/>
  <c r="P5947" i="20"/>
  <c r="B5947" i="20"/>
  <c r="A5947" i="20"/>
  <c r="P5946" i="20"/>
  <c r="B5946" i="20"/>
  <c r="A5946" i="20"/>
  <c r="P5945" i="20"/>
  <c r="B5945" i="20"/>
  <c r="A5945" i="20"/>
  <c r="P5944" i="20"/>
  <c r="B5944" i="20"/>
  <c r="A5944" i="20"/>
  <c r="P5943" i="20"/>
  <c r="B5943" i="20"/>
  <c r="A5943" i="20"/>
  <c r="P5942" i="20"/>
  <c r="B5942" i="20"/>
  <c r="A5942" i="20"/>
  <c r="P5941" i="20"/>
  <c r="B5941" i="20"/>
  <c r="A5941" i="20"/>
  <c r="P5940" i="20"/>
  <c r="B5940" i="20"/>
  <c r="A5940" i="20"/>
  <c r="P5939" i="20"/>
  <c r="B5939" i="20"/>
  <c r="A5939" i="20"/>
  <c r="P5938" i="20"/>
  <c r="B5938" i="20"/>
  <c r="A5938" i="20"/>
  <c r="P5937" i="20"/>
  <c r="B5937" i="20"/>
  <c r="A5937" i="20"/>
  <c r="P5936" i="20"/>
  <c r="B5936" i="20"/>
  <c r="A5936" i="20"/>
  <c r="P5935" i="20"/>
  <c r="B5935" i="20"/>
  <c r="A5935" i="20"/>
  <c r="P5934" i="20"/>
  <c r="B5934" i="20"/>
  <c r="A5934" i="20"/>
  <c r="P5933" i="20"/>
  <c r="B5933" i="20"/>
  <c r="A5933" i="20"/>
  <c r="P5932" i="20"/>
  <c r="B5932" i="20"/>
  <c r="A5932" i="20"/>
  <c r="P5931" i="20"/>
  <c r="B5931" i="20"/>
  <c r="A5931" i="20"/>
  <c r="P5930" i="20"/>
  <c r="B5930" i="20"/>
  <c r="A5930" i="20"/>
  <c r="P5929" i="20"/>
  <c r="B5929" i="20"/>
  <c r="A5929" i="20"/>
  <c r="P5928" i="20"/>
  <c r="B5928" i="20"/>
  <c r="A5928" i="20"/>
  <c r="P5927" i="20"/>
  <c r="B5927" i="20"/>
  <c r="A5927" i="20"/>
  <c r="P5926" i="20"/>
  <c r="B5926" i="20"/>
  <c r="A5926" i="20"/>
  <c r="P5925" i="20"/>
  <c r="B5925" i="20"/>
  <c r="A5925" i="20"/>
  <c r="P5924" i="20"/>
  <c r="B5924" i="20"/>
  <c r="A5924" i="20"/>
  <c r="P5923" i="20"/>
  <c r="B5923" i="20"/>
  <c r="A5923" i="20"/>
  <c r="P5922" i="20"/>
  <c r="B5922" i="20"/>
  <c r="A5922" i="20"/>
  <c r="P5921" i="20"/>
  <c r="B5921" i="20"/>
  <c r="A5921" i="20"/>
  <c r="P5920" i="20"/>
  <c r="B5920" i="20"/>
  <c r="A5920" i="20"/>
  <c r="P5919" i="20"/>
  <c r="B5919" i="20"/>
  <c r="A5919" i="20"/>
  <c r="P5918" i="20"/>
  <c r="B5918" i="20"/>
  <c r="A5918" i="20"/>
  <c r="P5917" i="20"/>
  <c r="B5917" i="20"/>
  <c r="A5917" i="20"/>
  <c r="P5916" i="20"/>
  <c r="B5916" i="20"/>
  <c r="A5916" i="20"/>
  <c r="P5915" i="20"/>
  <c r="B5915" i="20"/>
  <c r="A5915" i="20"/>
  <c r="P5914" i="20"/>
  <c r="B5914" i="20"/>
  <c r="A5914" i="20"/>
  <c r="P5913" i="20"/>
  <c r="B5913" i="20"/>
  <c r="A5913" i="20"/>
  <c r="P5912" i="20"/>
  <c r="B5912" i="20"/>
  <c r="A5912" i="20"/>
  <c r="P5911" i="20"/>
  <c r="B5911" i="20"/>
  <c r="A5911" i="20"/>
  <c r="P5910" i="20"/>
  <c r="B5910" i="20"/>
  <c r="A5910" i="20"/>
  <c r="P5909" i="20"/>
  <c r="B5909" i="20"/>
  <c r="A5909" i="20"/>
  <c r="P5908" i="20"/>
  <c r="B5908" i="20"/>
  <c r="A5908" i="20"/>
  <c r="P5907" i="20"/>
  <c r="B5907" i="20"/>
  <c r="A5907" i="20"/>
  <c r="P5906" i="20"/>
  <c r="B5906" i="20"/>
  <c r="A5906" i="20"/>
  <c r="P5905" i="20"/>
  <c r="B5905" i="20"/>
  <c r="A5905" i="20"/>
  <c r="P5904" i="20"/>
  <c r="B5904" i="20"/>
  <c r="A5904" i="20"/>
  <c r="P5903" i="20"/>
  <c r="B5903" i="20"/>
  <c r="A5903" i="20"/>
  <c r="P5902" i="20"/>
  <c r="B5902" i="20"/>
  <c r="A5902" i="20"/>
  <c r="P5901" i="20"/>
  <c r="B5901" i="20"/>
  <c r="A5901" i="20"/>
  <c r="P5900" i="20"/>
  <c r="B5900" i="20"/>
  <c r="A5900" i="20"/>
  <c r="P5899" i="20"/>
  <c r="B5899" i="20"/>
  <c r="A5899" i="20"/>
  <c r="P5898" i="20"/>
  <c r="B5898" i="20"/>
  <c r="A5898" i="20"/>
  <c r="P5897" i="20"/>
  <c r="B5897" i="20"/>
  <c r="A5897" i="20"/>
  <c r="P5896" i="20"/>
  <c r="B5896" i="20"/>
  <c r="A5896" i="20"/>
  <c r="P5895" i="20"/>
  <c r="B5895" i="20"/>
  <c r="A5895" i="20"/>
  <c r="P5894" i="20"/>
  <c r="B5894" i="20"/>
  <c r="A5894" i="20"/>
  <c r="P5893" i="20"/>
  <c r="B5893" i="20"/>
  <c r="A5893" i="20"/>
  <c r="P5892" i="20"/>
  <c r="B5892" i="20"/>
  <c r="A5892" i="20"/>
  <c r="P5891" i="20"/>
  <c r="B5891" i="20"/>
  <c r="A5891" i="20"/>
  <c r="P5890" i="20"/>
  <c r="B5890" i="20"/>
  <c r="A5890" i="20"/>
  <c r="P5889" i="20"/>
  <c r="B5889" i="20"/>
  <c r="A5889" i="20"/>
  <c r="P5888" i="20"/>
  <c r="B5888" i="20"/>
  <c r="A5888" i="20"/>
  <c r="P5887" i="20"/>
  <c r="B5887" i="20"/>
  <c r="A5887" i="20"/>
  <c r="P5886" i="20"/>
  <c r="B5886" i="20"/>
  <c r="A5886" i="20"/>
  <c r="P5885" i="20"/>
  <c r="B5885" i="20"/>
  <c r="A5885" i="20"/>
  <c r="P5884" i="20"/>
  <c r="B5884" i="20"/>
  <c r="A5884" i="20"/>
  <c r="P5883" i="20"/>
  <c r="B5883" i="20"/>
  <c r="A5883" i="20"/>
  <c r="P5882" i="20"/>
  <c r="B5882" i="20"/>
  <c r="A5882" i="20"/>
  <c r="P5881" i="20"/>
  <c r="B5881" i="20"/>
  <c r="A5881" i="20"/>
  <c r="P5880" i="20"/>
  <c r="B5880" i="20"/>
  <c r="A5880" i="20"/>
  <c r="P5879" i="20"/>
  <c r="B5879" i="20"/>
  <c r="A5879" i="20"/>
  <c r="P5878" i="20"/>
  <c r="B5878" i="20"/>
  <c r="A5878" i="20"/>
  <c r="P5877" i="20"/>
  <c r="B5877" i="20"/>
  <c r="A5877" i="20"/>
  <c r="P5876" i="20"/>
  <c r="B5876" i="20"/>
  <c r="A5876" i="20"/>
  <c r="P5875" i="20"/>
  <c r="B5875" i="20"/>
  <c r="A5875" i="20"/>
  <c r="P5874" i="20"/>
  <c r="B5874" i="20"/>
  <c r="A5874" i="20"/>
  <c r="P5873" i="20"/>
  <c r="B5873" i="20"/>
  <c r="A5873" i="20"/>
  <c r="P5872" i="20"/>
  <c r="B5872" i="20"/>
  <c r="A5872" i="20"/>
  <c r="P5871" i="20"/>
  <c r="B5871" i="20"/>
  <c r="A5871" i="20"/>
  <c r="P5870" i="20"/>
  <c r="B5870" i="20"/>
  <c r="A5870" i="20"/>
  <c r="P5869" i="20"/>
  <c r="B5869" i="20"/>
  <c r="A5869" i="20"/>
  <c r="P5868" i="20"/>
  <c r="B5868" i="20"/>
  <c r="A5868" i="20"/>
  <c r="P5867" i="20"/>
  <c r="B5867" i="20"/>
  <c r="A5867" i="20"/>
  <c r="P5866" i="20"/>
  <c r="B5866" i="20"/>
  <c r="A5866" i="20"/>
  <c r="P5865" i="20"/>
  <c r="B5865" i="20"/>
  <c r="A5865" i="20"/>
  <c r="P5864" i="20"/>
  <c r="B5864" i="20"/>
  <c r="A5864" i="20"/>
  <c r="P5863" i="20"/>
  <c r="B5863" i="20"/>
  <c r="A5863" i="20"/>
  <c r="P5862" i="20"/>
  <c r="B5862" i="20"/>
  <c r="A5862" i="20"/>
  <c r="P5861" i="20"/>
  <c r="B5861" i="20"/>
  <c r="A5861" i="20"/>
  <c r="P5860" i="20"/>
  <c r="B5860" i="20"/>
  <c r="A5860" i="20"/>
  <c r="P5859" i="20"/>
  <c r="B5859" i="20"/>
  <c r="A5859" i="20"/>
  <c r="P5858" i="20"/>
  <c r="B5858" i="20"/>
  <c r="A5858" i="20"/>
  <c r="P5857" i="20"/>
  <c r="B5857" i="20"/>
  <c r="A5857" i="20"/>
  <c r="P5856" i="20"/>
  <c r="B5856" i="20"/>
  <c r="A5856" i="20"/>
  <c r="P5855" i="20"/>
  <c r="B5855" i="20"/>
  <c r="A5855" i="20"/>
  <c r="P5854" i="20"/>
  <c r="B5854" i="20"/>
  <c r="A5854" i="20"/>
  <c r="P5853" i="20"/>
  <c r="B5853" i="20"/>
  <c r="A5853" i="20"/>
  <c r="P5852" i="20"/>
  <c r="B5852" i="20"/>
  <c r="A5852" i="20"/>
  <c r="P5851" i="20"/>
  <c r="B5851" i="20"/>
  <c r="A5851" i="20"/>
  <c r="P5850" i="20"/>
  <c r="B5850" i="20"/>
  <c r="A5850" i="20"/>
  <c r="P5849" i="20"/>
  <c r="B5849" i="20"/>
  <c r="A5849" i="20"/>
  <c r="P5848" i="20"/>
  <c r="B5848" i="20"/>
  <c r="A5848" i="20"/>
  <c r="P5847" i="20"/>
  <c r="B5847" i="20"/>
  <c r="A5847" i="20"/>
  <c r="P5846" i="20"/>
  <c r="B5846" i="20"/>
  <c r="A5846" i="20"/>
  <c r="P5845" i="20"/>
  <c r="B5845" i="20"/>
  <c r="A5845" i="20"/>
  <c r="P5844" i="20"/>
  <c r="B5844" i="20"/>
  <c r="A5844" i="20"/>
  <c r="P5843" i="20"/>
  <c r="B5843" i="20"/>
  <c r="A5843" i="20"/>
  <c r="P5842" i="20"/>
  <c r="B5842" i="20"/>
  <c r="A5842" i="20"/>
  <c r="P5841" i="20"/>
  <c r="B5841" i="20"/>
  <c r="A5841" i="20"/>
  <c r="P5840" i="20"/>
  <c r="B5840" i="20"/>
  <c r="A5840" i="20"/>
  <c r="P5839" i="20"/>
  <c r="B5839" i="20"/>
  <c r="A5839" i="20"/>
  <c r="P5838" i="20"/>
  <c r="B5838" i="20"/>
  <c r="A5838" i="20"/>
  <c r="P5837" i="20"/>
  <c r="B5837" i="20"/>
  <c r="A5837" i="20"/>
  <c r="P5836" i="20"/>
  <c r="B5836" i="20"/>
  <c r="A5836" i="20"/>
  <c r="P5835" i="20"/>
  <c r="B5835" i="20"/>
  <c r="A5835" i="20"/>
  <c r="P5834" i="20"/>
  <c r="B5834" i="20"/>
  <c r="A5834" i="20"/>
  <c r="P5833" i="20"/>
  <c r="B5833" i="20"/>
  <c r="A5833" i="20"/>
  <c r="P5832" i="20"/>
  <c r="B5832" i="20"/>
  <c r="A5832" i="20"/>
  <c r="P5831" i="20"/>
  <c r="B5831" i="20"/>
  <c r="A5831" i="20"/>
  <c r="P5830" i="20"/>
  <c r="B5830" i="20"/>
  <c r="A5830" i="20"/>
  <c r="P5829" i="20"/>
  <c r="B5829" i="20"/>
  <c r="A5829" i="20"/>
  <c r="P5828" i="20"/>
  <c r="B5828" i="20"/>
  <c r="A5828" i="20"/>
  <c r="P5827" i="20"/>
  <c r="B5827" i="20"/>
  <c r="A5827" i="20"/>
  <c r="P5826" i="20"/>
  <c r="B5826" i="20"/>
  <c r="A5826" i="20"/>
  <c r="P5825" i="20"/>
  <c r="B5825" i="20"/>
  <c r="A5825" i="20"/>
  <c r="P5824" i="20"/>
  <c r="B5824" i="20"/>
  <c r="A5824" i="20"/>
  <c r="P5823" i="20"/>
  <c r="B5823" i="20"/>
  <c r="A5823" i="20"/>
  <c r="P5822" i="20"/>
  <c r="B5822" i="20"/>
  <c r="A5822" i="20"/>
  <c r="P5821" i="20"/>
  <c r="B5821" i="20"/>
  <c r="A5821" i="20"/>
  <c r="P5820" i="20"/>
  <c r="B5820" i="20"/>
  <c r="A5820" i="20"/>
  <c r="P5819" i="20"/>
  <c r="B5819" i="20"/>
  <c r="A5819" i="20"/>
  <c r="P5818" i="20"/>
  <c r="B5818" i="20"/>
  <c r="A5818" i="20"/>
  <c r="P5817" i="20"/>
  <c r="B5817" i="20"/>
  <c r="A5817" i="20"/>
  <c r="P5816" i="20"/>
  <c r="B5816" i="20"/>
  <c r="A5816" i="20"/>
  <c r="P5815" i="20"/>
  <c r="B5815" i="20"/>
  <c r="A5815" i="20"/>
  <c r="P5814" i="20"/>
  <c r="B5814" i="20"/>
  <c r="A5814" i="20"/>
  <c r="P5813" i="20"/>
  <c r="B5813" i="20"/>
  <c r="A5813" i="20"/>
  <c r="P5812" i="20"/>
  <c r="B5812" i="20"/>
  <c r="A5812" i="20"/>
  <c r="P5811" i="20"/>
  <c r="B5811" i="20"/>
  <c r="A5811" i="20"/>
  <c r="P5810" i="20"/>
  <c r="B5810" i="20"/>
  <c r="A5810" i="20"/>
  <c r="P5809" i="20"/>
  <c r="B5809" i="20"/>
  <c r="A5809" i="20"/>
  <c r="P5808" i="20"/>
  <c r="B5808" i="20"/>
  <c r="A5808" i="20"/>
  <c r="P5807" i="20"/>
  <c r="B5807" i="20"/>
  <c r="A5807" i="20"/>
  <c r="P5806" i="20"/>
  <c r="B5806" i="20"/>
  <c r="A5806" i="20"/>
  <c r="P5805" i="20"/>
  <c r="B5805" i="20"/>
  <c r="A5805" i="20"/>
  <c r="P5804" i="20"/>
  <c r="B5804" i="20"/>
  <c r="A5804" i="20"/>
  <c r="P5803" i="20"/>
  <c r="B5803" i="20"/>
  <c r="A5803" i="20"/>
  <c r="P5802" i="20"/>
  <c r="B5802" i="20"/>
  <c r="A5802" i="20"/>
  <c r="P5801" i="20"/>
  <c r="B5801" i="20"/>
  <c r="A5801" i="20"/>
  <c r="P5800" i="20"/>
  <c r="B5800" i="20"/>
  <c r="A5800" i="20"/>
  <c r="P5799" i="20"/>
  <c r="B5799" i="20"/>
  <c r="A5799" i="20"/>
  <c r="P5798" i="20"/>
  <c r="B5798" i="20"/>
  <c r="A5798" i="20"/>
  <c r="P5797" i="20"/>
  <c r="B5797" i="20"/>
  <c r="A5797" i="20"/>
  <c r="P5796" i="20"/>
  <c r="B5796" i="20"/>
  <c r="A5796" i="20"/>
  <c r="P5795" i="20"/>
  <c r="B5795" i="20"/>
  <c r="A5795" i="20"/>
  <c r="P5794" i="20"/>
  <c r="B5794" i="20"/>
  <c r="A5794" i="20"/>
  <c r="P5793" i="20"/>
  <c r="B5793" i="20"/>
  <c r="A5793" i="20"/>
  <c r="P5792" i="20"/>
  <c r="B5792" i="20"/>
  <c r="A5792" i="20"/>
  <c r="P5791" i="20"/>
  <c r="B5791" i="20"/>
  <c r="A5791" i="20"/>
  <c r="P5790" i="20"/>
  <c r="B5790" i="20"/>
  <c r="A5790" i="20"/>
  <c r="P5789" i="20"/>
  <c r="B5789" i="20"/>
  <c r="A5789" i="20"/>
  <c r="P5788" i="20"/>
  <c r="B5788" i="20"/>
  <c r="A5788" i="20"/>
  <c r="P5787" i="20"/>
  <c r="B5787" i="20"/>
  <c r="A5787" i="20"/>
  <c r="P5786" i="20"/>
  <c r="B5786" i="20"/>
  <c r="A5786" i="20"/>
  <c r="P5785" i="20"/>
  <c r="B5785" i="20"/>
  <c r="A5785" i="20"/>
  <c r="P5784" i="20"/>
  <c r="B5784" i="20"/>
  <c r="A5784" i="20"/>
  <c r="P5783" i="20"/>
  <c r="B5783" i="20"/>
  <c r="A5783" i="20"/>
  <c r="P5782" i="20"/>
  <c r="B5782" i="20"/>
  <c r="A5782" i="20"/>
  <c r="P5781" i="20"/>
  <c r="B5781" i="20"/>
  <c r="A5781" i="20"/>
  <c r="P5780" i="20"/>
  <c r="B5780" i="20"/>
  <c r="A5780" i="20"/>
  <c r="P5779" i="20"/>
  <c r="B5779" i="20"/>
  <c r="A5779" i="20"/>
  <c r="P5778" i="20"/>
  <c r="B5778" i="20"/>
  <c r="A5778" i="20"/>
  <c r="P5777" i="20"/>
  <c r="B5777" i="20"/>
  <c r="A5777" i="20"/>
  <c r="P5776" i="20"/>
  <c r="B5776" i="20"/>
  <c r="A5776" i="20"/>
  <c r="P5775" i="20"/>
  <c r="B5775" i="20"/>
  <c r="A5775" i="20"/>
  <c r="P5774" i="20"/>
  <c r="B5774" i="20"/>
  <c r="A5774" i="20"/>
  <c r="P5773" i="20"/>
  <c r="B5773" i="20"/>
  <c r="A5773" i="20"/>
  <c r="P5772" i="20"/>
  <c r="B5772" i="20"/>
  <c r="A5772" i="20"/>
  <c r="P5771" i="20"/>
  <c r="B5771" i="20"/>
  <c r="A5771" i="20"/>
  <c r="P5770" i="20"/>
  <c r="B5770" i="20"/>
  <c r="A5770" i="20"/>
  <c r="P5769" i="20"/>
  <c r="B5769" i="20"/>
  <c r="A5769" i="20"/>
  <c r="P5768" i="20"/>
  <c r="B5768" i="20"/>
  <c r="A5768" i="20"/>
  <c r="P5767" i="20"/>
  <c r="B5767" i="20"/>
  <c r="A5767" i="20"/>
  <c r="P5766" i="20"/>
  <c r="B5766" i="20"/>
  <c r="A5766" i="20"/>
  <c r="P5765" i="20"/>
  <c r="B5765" i="20"/>
  <c r="A5765" i="20"/>
  <c r="P5764" i="20"/>
  <c r="B5764" i="20"/>
  <c r="A5764" i="20"/>
  <c r="P5763" i="20"/>
  <c r="B5763" i="20"/>
  <c r="A5763" i="20"/>
  <c r="P5762" i="20"/>
  <c r="B5762" i="20"/>
  <c r="A5762" i="20"/>
  <c r="P5761" i="20"/>
  <c r="B5761" i="20"/>
  <c r="A5761" i="20"/>
  <c r="P5760" i="20"/>
  <c r="B5760" i="20"/>
  <c r="A5760" i="20"/>
  <c r="P5759" i="20"/>
  <c r="B5759" i="20"/>
  <c r="A5759" i="20"/>
  <c r="P5758" i="20"/>
  <c r="B5758" i="20"/>
  <c r="A5758" i="20"/>
  <c r="P5757" i="20"/>
  <c r="B5757" i="20"/>
  <c r="A5757" i="20"/>
  <c r="P5756" i="20"/>
  <c r="B5756" i="20"/>
  <c r="A5756" i="20"/>
  <c r="P5755" i="20"/>
  <c r="B5755" i="20"/>
  <c r="A5755" i="20"/>
  <c r="P5754" i="20"/>
  <c r="B5754" i="20"/>
  <c r="A5754" i="20"/>
  <c r="P5753" i="20"/>
  <c r="B5753" i="20"/>
  <c r="A5753" i="20"/>
  <c r="P5752" i="20"/>
  <c r="B5752" i="20"/>
  <c r="A5752" i="20"/>
  <c r="P5751" i="20"/>
  <c r="B5751" i="20"/>
  <c r="A5751" i="20"/>
  <c r="P5750" i="20"/>
  <c r="B5750" i="20"/>
  <c r="A5750" i="20"/>
  <c r="P5749" i="20"/>
  <c r="B5749" i="20"/>
  <c r="A5749" i="20"/>
  <c r="P5748" i="20"/>
  <c r="B5748" i="20"/>
  <c r="A5748" i="20"/>
  <c r="P5747" i="20"/>
  <c r="B5747" i="20"/>
  <c r="A5747" i="20"/>
  <c r="P5746" i="20"/>
  <c r="B5746" i="20"/>
  <c r="A5746" i="20"/>
  <c r="P5745" i="20"/>
  <c r="B5745" i="20"/>
  <c r="A5745" i="20"/>
  <c r="P5744" i="20"/>
  <c r="B5744" i="20"/>
  <c r="A5744" i="20"/>
  <c r="P5743" i="20"/>
  <c r="B5743" i="20"/>
  <c r="A5743" i="20"/>
  <c r="P5742" i="20"/>
  <c r="B5742" i="20"/>
  <c r="A5742" i="20"/>
  <c r="P5741" i="20"/>
  <c r="B5741" i="20"/>
  <c r="A5741" i="20"/>
  <c r="P5740" i="20"/>
  <c r="B5740" i="20"/>
  <c r="A5740" i="20"/>
  <c r="P5739" i="20"/>
  <c r="B5739" i="20"/>
  <c r="A5739" i="20"/>
  <c r="P5738" i="20"/>
  <c r="B5738" i="20"/>
  <c r="A5738" i="20"/>
  <c r="P5737" i="20"/>
  <c r="B5737" i="20"/>
  <c r="A5737" i="20"/>
  <c r="P5736" i="20"/>
  <c r="B5736" i="20"/>
  <c r="A5736" i="20"/>
  <c r="P5735" i="20"/>
  <c r="B5735" i="20"/>
  <c r="A5735" i="20"/>
  <c r="P5734" i="20"/>
  <c r="B5734" i="20"/>
  <c r="A5734" i="20"/>
  <c r="P5733" i="20"/>
  <c r="B5733" i="20"/>
  <c r="A5733" i="20"/>
  <c r="P5732" i="20"/>
  <c r="B5732" i="20"/>
  <c r="A5732" i="20"/>
  <c r="P5731" i="20"/>
  <c r="B5731" i="20"/>
  <c r="A5731" i="20"/>
  <c r="P5730" i="20"/>
  <c r="B5730" i="20"/>
  <c r="A5730" i="20"/>
  <c r="P5729" i="20"/>
  <c r="B5729" i="20"/>
  <c r="A5729" i="20"/>
  <c r="P5728" i="20"/>
  <c r="B5728" i="20"/>
  <c r="A5728" i="20"/>
  <c r="P5727" i="20"/>
  <c r="B5727" i="20"/>
  <c r="A5727" i="20"/>
  <c r="P5726" i="20"/>
  <c r="B5726" i="20"/>
  <c r="A5726" i="20"/>
  <c r="P5725" i="20"/>
  <c r="B5725" i="20"/>
  <c r="A5725" i="20"/>
  <c r="P5724" i="20"/>
  <c r="B5724" i="20"/>
  <c r="A5724" i="20"/>
  <c r="P5723" i="20"/>
  <c r="B5723" i="20"/>
  <c r="A5723" i="20"/>
  <c r="P5722" i="20"/>
  <c r="B5722" i="20"/>
  <c r="A5722" i="20"/>
  <c r="P5721" i="20"/>
  <c r="B5721" i="20"/>
  <c r="A5721" i="20"/>
  <c r="P5720" i="20"/>
  <c r="B5720" i="20"/>
  <c r="A5720" i="20"/>
  <c r="P5719" i="20"/>
  <c r="B5719" i="20"/>
  <c r="A5719" i="20"/>
  <c r="P5718" i="20"/>
  <c r="B5718" i="20"/>
  <c r="A5718" i="20"/>
  <c r="P5717" i="20"/>
  <c r="B5717" i="20"/>
  <c r="A5717" i="20"/>
  <c r="P5716" i="20"/>
  <c r="B5716" i="20"/>
  <c r="A5716" i="20"/>
  <c r="P5715" i="20"/>
  <c r="B5715" i="20"/>
  <c r="A5715" i="20"/>
  <c r="P5714" i="20"/>
  <c r="B5714" i="20"/>
  <c r="A5714" i="20"/>
  <c r="P5713" i="20"/>
  <c r="B5713" i="20"/>
  <c r="A5713" i="20"/>
  <c r="P5712" i="20"/>
  <c r="B5712" i="20"/>
  <c r="A5712" i="20"/>
  <c r="P5711" i="20"/>
  <c r="B5711" i="20"/>
  <c r="A5711" i="20"/>
  <c r="P5710" i="20"/>
  <c r="B5710" i="20"/>
  <c r="A5710" i="20"/>
  <c r="P5709" i="20"/>
  <c r="B5709" i="20"/>
  <c r="A5709" i="20"/>
  <c r="P5708" i="20"/>
  <c r="B5708" i="20"/>
  <c r="A5708" i="20"/>
  <c r="P5707" i="20"/>
  <c r="B5707" i="20"/>
  <c r="A5707" i="20"/>
  <c r="P5706" i="20"/>
  <c r="B5706" i="20"/>
  <c r="A5706" i="20"/>
  <c r="P5705" i="20"/>
  <c r="B5705" i="20"/>
  <c r="A5705" i="20"/>
  <c r="P5704" i="20"/>
  <c r="B5704" i="20"/>
  <c r="A5704" i="20"/>
  <c r="P5703" i="20"/>
  <c r="B5703" i="20"/>
  <c r="A5703" i="20"/>
  <c r="P5702" i="20"/>
  <c r="B5702" i="20"/>
  <c r="A5702" i="20"/>
  <c r="P5701" i="20"/>
  <c r="B5701" i="20"/>
  <c r="A5701" i="20"/>
  <c r="P5700" i="20"/>
  <c r="B5700" i="20"/>
  <c r="A5700" i="20"/>
  <c r="P5699" i="20"/>
  <c r="B5699" i="20"/>
  <c r="A5699" i="20"/>
  <c r="P5698" i="20"/>
  <c r="B5698" i="20"/>
  <c r="A5698" i="20"/>
  <c r="P5697" i="20"/>
  <c r="B5697" i="20"/>
  <c r="A5697" i="20"/>
  <c r="P5696" i="20"/>
  <c r="B5696" i="20"/>
  <c r="A5696" i="20"/>
  <c r="P5695" i="20"/>
  <c r="B5695" i="20"/>
  <c r="A5695" i="20"/>
  <c r="P5694" i="20"/>
  <c r="B5694" i="20"/>
  <c r="A5694" i="20"/>
  <c r="P5693" i="20"/>
  <c r="B5693" i="20"/>
  <c r="A5693" i="20"/>
  <c r="P5692" i="20"/>
  <c r="B5692" i="20"/>
  <c r="A5692" i="20"/>
  <c r="P5691" i="20"/>
  <c r="B5691" i="20"/>
  <c r="A5691" i="20"/>
  <c r="P5690" i="20"/>
  <c r="B5690" i="20"/>
  <c r="A5690" i="20"/>
  <c r="P5689" i="20"/>
  <c r="B5689" i="20"/>
  <c r="A5689" i="20"/>
  <c r="P5688" i="20"/>
  <c r="B5688" i="20"/>
  <c r="A5688" i="20"/>
  <c r="P5687" i="20"/>
  <c r="B5687" i="20"/>
  <c r="A5687" i="20"/>
  <c r="P5686" i="20"/>
  <c r="B5686" i="20"/>
  <c r="A5686" i="20"/>
  <c r="P5685" i="20"/>
  <c r="B5685" i="20"/>
  <c r="A5685" i="20"/>
  <c r="P5684" i="20"/>
  <c r="B5684" i="20"/>
  <c r="A5684" i="20"/>
  <c r="P5683" i="20"/>
  <c r="B5683" i="20"/>
  <c r="A5683" i="20"/>
  <c r="P5682" i="20"/>
  <c r="B5682" i="20"/>
  <c r="A5682" i="20"/>
  <c r="P5681" i="20"/>
  <c r="B5681" i="20"/>
  <c r="A5681" i="20"/>
  <c r="P5680" i="20"/>
  <c r="B5680" i="20"/>
  <c r="A5680" i="20"/>
  <c r="P5679" i="20"/>
  <c r="B5679" i="20"/>
  <c r="A5679" i="20"/>
  <c r="P5678" i="20"/>
  <c r="B5678" i="20"/>
  <c r="A5678" i="20"/>
  <c r="P5677" i="20"/>
  <c r="B5677" i="20"/>
  <c r="A5677" i="20"/>
  <c r="P5676" i="20"/>
  <c r="B5676" i="20"/>
  <c r="A5676" i="20"/>
  <c r="P5675" i="20"/>
  <c r="B5675" i="20"/>
  <c r="A5675" i="20"/>
  <c r="P5674" i="20"/>
  <c r="B5674" i="20"/>
  <c r="A5674" i="20"/>
  <c r="P5673" i="20"/>
  <c r="B5673" i="20"/>
  <c r="A5673" i="20"/>
  <c r="P5672" i="20"/>
  <c r="B5672" i="20"/>
  <c r="A5672" i="20"/>
  <c r="P5671" i="20"/>
  <c r="B5671" i="20"/>
  <c r="A5671" i="20"/>
  <c r="P5670" i="20"/>
  <c r="B5670" i="20"/>
  <c r="A5670" i="20"/>
  <c r="P5669" i="20"/>
  <c r="B5669" i="20"/>
  <c r="A5669" i="20"/>
  <c r="P5668" i="20"/>
  <c r="B5668" i="20"/>
  <c r="A5668" i="20"/>
  <c r="P5667" i="20"/>
  <c r="B5667" i="20"/>
  <c r="A5667" i="20"/>
  <c r="P5666" i="20"/>
  <c r="B5666" i="20"/>
  <c r="A5666" i="20"/>
  <c r="P5665" i="20"/>
  <c r="B5665" i="20"/>
  <c r="A5665" i="20"/>
  <c r="P5664" i="20"/>
  <c r="B5664" i="20"/>
  <c r="A5664" i="20"/>
  <c r="P5663" i="20"/>
  <c r="B5663" i="20"/>
  <c r="A5663" i="20"/>
  <c r="P5662" i="20"/>
  <c r="B5662" i="20"/>
  <c r="A5662" i="20"/>
  <c r="P5661" i="20"/>
  <c r="B5661" i="20"/>
  <c r="A5661" i="20"/>
  <c r="P5660" i="20"/>
  <c r="B5660" i="20"/>
  <c r="A5660" i="20"/>
  <c r="P5659" i="20"/>
  <c r="B5659" i="20"/>
  <c r="A5659" i="20"/>
  <c r="P5658" i="20"/>
  <c r="B5658" i="20"/>
  <c r="A5658" i="20"/>
  <c r="P5657" i="20"/>
  <c r="B5657" i="20"/>
  <c r="A5657" i="20"/>
  <c r="P5656" i="20"/>
  <c r="B5656" i="20"/>
  <c r="A5656" i="20"/>
  <c r="P5655" i="20"/>
  <c r="B5655" i="20"/>
  <c r="A5655" i="20"/>
  <c r="P5654" i="20"/>
  <c r="B5654" i="20"/>
  <c r="A5654" i="20"/>
  <c r="P5653" i="20"/>
  <c r="B5653" i="20"/>
  <c r="A5653" i="20"/>
  <c r="P5652" i="20"/>
  <c r="B5652" i="20"/>
  <c r="A5652" i="20"/>
  <c r="P5651" i="20"/>
  <c r="B5651" i="20"/>
  <c r="A5651" i="20"/>
  <c r="P5650" i="20"/>
  <c r="B5650" i="20"/>
  <c r="A5650" i="20"/>
  <c r="P5649" i="20"/>
  <c r="B5649" i="20"/>
  <c r="A5649" i="20"/>
  <c r="P5648" i="20"/>
  <c r="B5648" i="20"/>
  <c r="A5648" i="20"/>
  <c r="P5647" i="20"/>
  <c r="B5647" i="20"/>
  <c r="A5647" i="20"/>
  <c r="P5646" i="20"/>
  <c r="B5646" i="20"/>
  <c r="A5646" i="20"/>
  <c r="P5645" i="20"/>
  <c r="B5645" i="20"/>
  <c r="A5645" i="20"/>
  <c r="P5644" i="20"/>
  <c r="B5644" i="20"/>
  <c r="A5644" i="20"/>
  <c r="P5643" i="20"/>
  <c r="B5643" i="20"/>
  <c r="A5643" i="20"/>
  <c r="P5642" i="20"/>
  <c r="B5642" i="20"/>
  <c r="A5642" i="20"/>
  <c r="P5641" i="20"/>
  <c r="B5641" i="20"/>
  <c r="A5641" i="20"/>
  <c r="P5640" i="20"/>
  <c r="B5640" i="20"/>
  <c r="A5640" i="20"/>
  <c r="P5639" i="20"/>
  <c r="B5639" i="20"/>
  <c r="A5639" i="20"/>
  <c r="P5638" i="20"/>
  <c r="B5638" i="20"/>
  <c r="A5638" i="20"/>
  <c r="P5637" i="20"/>
  <c r="B5637" i="20"/>
  <c r="A5637" i="20"/>
  <c r="P5636" i="20"/>
  <c r="B5636" i="20"/>
  <c r="A5636" i="20"/>
  <c r="P5635" i="20"/>
  <c r="B5635" i="20"/>
  <c r="A5635" i="20"/>
  <c r="P5634" i="20"/>
  <c r="B5634" i="20"/>
  <c r="A5634" i="20"/>
  <c r="P5633" i="20"/>
  <c r="B5633" i="20"/>
  <c r="A5633" i="20"/>
  <c r="P5632" i="20"/>
  <c r="B5632" i="20"/>
  <c r="A5632" i="20"/>
  <c r="P5631" i="20"/>
  <c r="B5631" i="20"/>
  <c r="A5631" i="20"/>
  <c r="P5630" i="20"/>
  <c r="B5630" i="20"/>
  <c r="A5630" i="20"/>
  <c r="P5629" i="20"/>
  <c r="B5629" i="20"/>
  <c r="A5629" i="20"/>
  <c r="P5628" i="20"/>
  <c r="B5628" i="20"/>
  <c r="A5628" i="20"/>
  <c r="P5627" i="20"/>
  <c r="B5627" i="20"/>
  <c r="A5627" i="20"/>
  <c r="P5626" i="20"/>
  <c r="B5626" i="20"/>
  <c r="A5626" i="20"/>
  <c r="P5625" i="20"/>
  <c r="B5625" i="20"/>
  <c r="A5625" i="20"/>
  <c r="P5624" i="20"/>
  <c r="B5624" i="20"/>
  <c r="A5624" i="20"/>
  <c r="P5623" i="20"/>
  <c r="B5623" i="20"/>
  <c r="A5623" i="20"/>
  <c r="P5622" i="20"/>
  <c r="B5622" i="20"/>
  <c r="A5622" i="20"/>
  <c r="P5621" i="20"/>
  <c r="B5621" i="20"/>
  <c r="A5621" i="20"/>
  <c r="P5620" i="20"/>
  <c r="B5620" i="20"/>
  <c r="A5620" i="20"/>
  <c r="P5619" i="20"/>
  <c r="B5619" i="20"/>
  <c r="A5619" i="20"/>
  <c r="P5618" i="20"/>
  <c r="B5618" i="20"/>
  <c r="A5618" i="20"/>
  <c r="P5617" i="20"/>
  <c r="B5617" i="20"/>
  <c r="A5617" i="20"/>
  <c r="P5616" i="20"/>
  <c r="B5616" i="20"/>
  <c r="A5616" i="20"/>
  <c r="P5615" i="20"/>
  <c r="B5615" i="20"/>
  <c r="A5615" i="20"/>
  <c r="P5614" i="20"/>
  <c r="B5614" i="20"/>
  <c r="A5614" i="20"/>
  <c r="P5613" i="20"/>
  <c r="B5613" i="20"/>
  <c r="A5613" i="20"/>
  <c r="P5612" i="20"/>
  <c r="B5612" i="20"/>
  <c r="A5612" i="20"/>
  <c r="P5611" i="20"/>
  <c r="B5611" i="20"/>
  <c r="A5611" i="20"/>
  <c r="P5610" i="20"/>
  <c r="B5610" i="20"/>
  <c r="A5610" i="20"/>
  <c r="P5609" i="20"/>
  <c r="B5609" i="20"/>
  <c r="A5609" i="20"/>
  <c r="P5608" i="20"/>
  <c r="B5608" i="20"/>
  <c r="A5608" i="20"/>
  <c r="P5607" i="20"/>
  <c r="B5607" i="20"/>
  <c r="A5607" i="20"/>
  <c r="P5606" i="20"/>
  <c r="B5606" i="20"/>
  <c r="A5606" i="20"/>
  <c r="P5605" i="20"/>
  <c r="B5605" i="20"/>
  <c r="A5605" i="20"/>
  <c r="P5604" i="20"/>
  <c r="B5604" i="20"/>
  <c r="A5604" i="20"/>
  <c r="P5603" i="20"/>
  <c r="B5603" i="20"/>
  <c r="A5603" i="20"/>
  <c r="P5602" i="20"/>
  <c r="B5602" i="20"/>
  <c r="A5602" i="20"/>
  <c r="P5601" i="20"/>
  <c r="B5601" i="20"/>
  <c r="A5601" i="20"/>
  <c r="P5600" i="20"/>
  <c r="B5600" i="20"/>
  <c r="A5600" i="20"/>
  <c r="P5599" i="20"/>
  <c r="B5599" i="20"/>
  <c r="A5599" i="20"/>
  <c r="P5598" i="20"/>
  <c r="B5598" i="20"/>
  <c r="A5598" i="20"/>
  <c r="P5597" i="20"/>
  <c r="B5597" i="20"/>
  <c r="A5597" i="20"/>
  <c r="P5596" i="20"/>
  <c r="B5596" i="20"/>
  <c r="A5596" i="20"/>
  <c r="P5595" i="20"/>
  <c r="B5595" i="20"/>
  <c r="A5595" i="20"/>
  <c r="P5594" i="20"/>
  <c r="B5594" i="20"/>
  <c r="A5594" i="20"/>
  <c r="P5593" i="20"/>
  <c r="B5593" i="20"/>
  <c r="A5593" i="20"/>
  <c r="P5592" i="20"/>
  <c r="B5592" i="20"/>
  <c r="A5592" i="20"/>
  <c r="P5591" i="20"/>
  <c r="B5591" i="20"/>
  <c r="A5591" i="20"/>
  <c r="P5590" i="20"/>
  <c r="B5590" i="20"/>
  <c r="A5590" i="20"/>
  <c r="P5589" i="20"/>
  <c r="B5589" i="20"/>
  <c r="A5589" i="20"/>
  <c r="P5588" i="20"/>
  <c r="B5588" i="20"/>
  <c r="A5588" i="20"/>
  <c r="P5587" i="20"/>
  <c r="B5587" i="20"/>
  <c r="A5587" i="20"/>
  <c r="P5586" i="20"/>
  <c r="B5586" i="20"/>
  <c r="A5586" i="20"/>
  <c r="P5585" i="20"/>
  <c r="B5585" i="20"/>
  <c r="A5585" i="20"/>
  <c r="P5584" i="20"/>
  <c r="B5584" i="20"/>
  <c r="A5584" i="20"/>
  <c r="P5583" i="20"/>
  <c r="B5583" i="20"/>
  <c r="A5583" i="20"/>
  <c r="P5582" i="20"/>
  <c r="B5582" i="20"/>
  <c r="A5582" i="20"/>
  <c r="P5581" i="20"/>
  <c r="B5581" i="20"/>
  <c r="A5581" i="20"/>
  <c r="P5580" i="20"/>
  <c r="B5580" i="20"/>
  <c r="A5580" i="20"/>
  <c r="P5579" i="20"/>
  <c r="B5579" i="20"/>
  <c r="A5579" i="20"/>
  <c r="P5578" i="20"/>
  <c r="B5578" i="20"/>
  <c r="A5578" i="20"/>
  <c r="P5577" i="20"/>
  <c r="B5577" i="20"/>
  <c r="A5577" i="20"/>
  <c r="P5576" i="20"/>
  <c r="B5576" i="20"/>
  <c r="A5576" i="20"/>
  <c r="P5575" i="20"/>
  <c r="B5575" i="20"/>
  <c r="A5575" i="20"/>
  <c r="P5574" i="20"/>
  <c r="B5574" i="20"/>
  <c r="A5574" i="20"/>
  <c r="P5573" i="20"/>
  <c r="B5573" i="20"/>
  <c r="A5573" i="20"/>
  <c r="P5572" i="20"/>
  <c r="B5572" i="20"/>
  <c r="A5572" i="20"/>
  <c r="P5571" i="20"/>
  <c r="B5571" i="20"/>
  <c r="A5571" i="20"/>
  <c r="P5570" i="20"/>
  <c r="B5570" i="20"/>
  <c r="A5570" i="20"/>
  <c r="P5569" i="20"/>
  <c r="B5569" i="20"/>
  <c r="A5569" i="20"/>
  <c r="P5568" i="20"/>
  <c r="B5568" i="20"/>
  <c r="A5568" i="20"/>
  <c r="P5567" i="20"/>
  <c r="B5567" i="20"/>
  <c r="A5567" i="20"/>
  <c r="P5566" i="20"/>
  <c r="B5566" i="20"/>
  <c r="A5566" i="20"/>
  <c r="P5565" i="20"/>
  <c r="B5565" i="20"/>
  <c r="A5565" i="20"/>
  <c r="P5564" i="20"/>
  <c r="B5564" i="20"/>
  <c r="A5564" i="20"/>
  <c r="P5563" i="20"/>
  <c r="B5563" i="20"/>
  <c r="A5563" i="20"/>
  <c r="P5562" i="20"/>
  <c r="B5562" i="20"/>
  <c r="A5562" i="20"/>
  <c r="P5561" i="20"/>
  <c r="B5561" i="20"/>
  <c r="A5561" i="20"/>
  <c r="P5560" i="20"/>
  <c r="B5560" i="20"/>
  <c r="A5560" i="20"/>
  <c r="P5559" i="20"/>
  <c r="B5559" i="20"/>
  <c r="A5559" i="20"/>
  <c r="P5558" i="20"/>
  <c r="B5558" i="20"/>
  <c r="A5558" i="20"/>
  <c r="P5557" i="20"/>
  <c r="B5557" i="20"/>
  <c r="A5557" i="20"/>
  <c r="P5556" i="20"/>
  <c r="B5556" i="20"/>
  <c r="A5556" i="20"/>
  <c r="P5555" i="20"/>
  <c r="B5555" i="20"/>
  <c r="A5555" i="20"/>
  <c r="P5554" i="20"/>
  <c r="B5554" i="20"/>
  <c r="A5554" i="20"/>
  <c r="P5553" i="20"/>
  <c r="B5553" i="20"/>
  <c r="A5553" i="20"/>
  <c r="P5552" i="20"/>
  <c r="B5552" i="20"/>
  <c r="A5552" i="20"/>
  <c r="P5551" i="20"/>
  <c r="B5551" i="20"/>
  <c r="A5551" i="20"/>
  <c r="P5550" i="20"/>
  <c r="B5550" i="20"/>
  <c r="A5550" i="20"/>
  <c r="P5549" i="20"/>
  <c r="B5549" i="20"/>
  <c r="A5549" i="20"/>
  <c r="P5548" i="20"/>
  <c r="B5548" i="20"/>
  <c r="A5548" i="20"/>
  <c r="P5547" i="20"/>
  <c r="B5547" i="20"/>
  <c r="A5547" i="20"/>
  <c r="P5546" i="20"/>
  <c r="B5546" i="20"/>
  <c r="A5546" i="20"/>
  <c r="P5545" i="20"/>
  <c r="B5545" i="20"/>
  <c r="A5545" i="20"/>
  <c r="P5544" i="20"/>
  <c r="B5544" i="20"/>
  <c r="A5544" i="20"/>
  <c r="P5543" i="20"/>
  <c r="B5543" i="20"/>
  <c r="A5543" i="20"/>
  <c r="P5542" i="20"/>
  <c r="B5542" i="20"/>
  <c r="A5542" i="20"/>
  <c r="P5541" i="20"/>
  <c r="B5541" i="20"/>
  <c r="A5541" i="20"/>
  <c r="P5540" i="20"/>
  <c r="B5540" i="20"/>
  <c r="A5540" i="20"/>
  <c r="P5539" i="20"/>
  <c r="B5539" i="20"/>
  <c r="A5539" i="20"/>
  <c r="P5538" i="20"/>
  <c r="B5538" i="20"/>
  <c r="A5538" i="20"/>
  <c r="P5537" i="20"/>
  <c r="B5537" i="20"/>
  <c r="A5537" i="20"/>
  <c r="P5536" i="20"/>
  <c r="B5536" i="20"/>
  <c r="A5536" i="20"/>
  <c r="P5535" i="20"/>
  <c r="B5535" i="20"/>
  <c r="A5535" i="20"/>
  <c r="P5534" i="20"/>
  <c r="B5534" i="20"/>
  <c r="A5534" i="20"/>
  <c r="P5533" i="20"/>
  <c r="B5533" i="20"/>
  <c r="A5533" i="20"/>
  <c r="P5532" i="20"/>
  <c r="B5532" i="20"/>
  <c r="A5532" i="20"/>
  <c r="P5531" i="20"/>
  <c r="B5531" i="20"/>
  <c r="A5531" i="20"/>
  <c r="P5530" i="20"/>
  <c r="B5530" i="20"/>
  <c r="A5530" i="20"/>
  <c r="P5529" i="20"/>
  <c r="B5529" i="20"/>
  <c r="A5529" i="20"/>
  <c r="P5528" i="20"/>
  <c r="B5528" i="20"/>
  <c r="A5528" i="20"/>
  <c r="P5527" i="20"/>
  <c r="B5527" i="20"/>
  <c r="A5527" i="20"/>
  <c r="P5526" i="20"/>
  <c r="B5526" i="20"/>
  <c r="A5526" i="20"/>
  <c r="P5525" i="20"/>
  <c r="B5525" i="20"/>
  <c r="A5525" i="20"/>
  <c r="P5524" i="20"/>
  <c r="B5524" i="20"/>
  <c r="A5524" i="20"/>
  <c r="P5523" i="20"/>
  <c r="B5523" i="20"/>
  <c r="A5523" i="20"/>
  <c r="P5522" i="20"/>
  <c r="B5522" i="20"/>
  <c r="A5522" i="20"/>
  <c r="P5521" i="20"/>
  <c r="B5521" i="20"/>
  <c r="A5521" i="20"/>
  <c r="P5520" i="20"/>
  <c r="B5520" i="20"/>
  <c r="A5520" i="20"/>
  <c r="P5519" i="20"/>
  <c r="B5519" i="20"/>
  <c r="A5519" i="20"/>
  <c r="P5518" i="20"/>
  <c r="B5518" i="20"/>
  <c r="A5518" i="20"/>
  <c r="P5517" i="20"/>
  <c r="B5517" i="20"/>
  <c r="A5517" i="20"/>
  <c r="P5516" i="20"/>
  <c r="B5516" i="20"/>
  <c r="A5516" i="20"/>
  <c r="P5515" i="20"/>
  <c r="B5515" i="20"/>
  <c r="A5515" i="20"/>
  <c r="P5514" i="20"/>
  <c r="B5514" i="20"/>
  <c r="A5514" i="20"/>
  <c r="P5513" i="20"/>
  <c r="B5513" i="20"/>
  <c r="A5513" i="20"/>
  <c r="P5512" i="20"/>
  <c r="B5512" i="20"/>
  <c r="A5512" i="20"/>
  <c r="P5511" i="20"/>
  <c r="B5511" i="20"/>
  <c r="A5511" i="20"/>
  <c r="P5510" i="20"/>
  <c r="B5510" i="20"/>
  <c r="A5510" i="20"/>
  <c r="P5509" i="20"/>
  <c r="B5509" i="20"/>
  <c r="A5509" i="20"/>
  <c r="P5508" i="20"/>
  <c r="B5508" i="20"/>
  <c r="A5508" i="20"/>
  <c r="P5507" i="20"/>
  <c r="B5507" i="20"/>
  <c r="A5507" i="20"/>
  <c r="P5506" i="20"/>
  <c r="B5506" i="20"/>
  <c r="A5506" i="20"/>
  <c r="P5505" i="20"/>
  <c r="B5505" i="20"/>
  <c r="A5505" i="20"/>
  <c r="P5504" i="20"/>
  <c r="B5504" i="20"/>
  <c r="A5504" i="20"/>
  <c r="P5503" i="20"/>
  <c r="B5503" i="20"/>
  <c r="A5503" i="20"/>
  <c r="P5502" i="20"/>
  <c r="B5502" i="20"/>
  <c r="A5502" i="20"/>
  <c r="P5501" i="20"/>
  <c r="B5501" i="20"/>
  <c r="A5501" i="20"/>
  <c r="P5500" i="20"/>
  <c r="B5500" i="20"/>
  <c r="A5500" i="20"/>
  <c r="P5499" i="20"/>
  <c r="B5499" i="20"/>
  <c r="A5499" i="20"/>
  <c r="P5498" i="20"/>
  <c r="B5498" i="20"/>
  <c r="A5498" i="20"/>
  <c r="P5497" i="20"/>
  <c r="B5497" i="20"/>
  <c r="A5497" i="20"/>
  <c r="P5496" i="20"/>
  <c r="B5496" i="20"/>
  <c r="A5496" i="20"/>
  <c r="P5495" i="20"/>
  <c r="B5495" i="20"/>
  <c r="A5495" i="20"/>
  <c r="P5494" i="20"/>
  <c r="B5494" i="20"/>
  <c r="A5494" i="20"/>
  <c r="P5493" i="20"/>
  <c r="B5493" i="20"/>
  <c r="A5493" i="20"/>
  <c r="P5492" i="20"/>
  <c r="B5492" i="20"/>
  <c r="A5492" i="20"/>
  <c r="P5491" i="20"/>
  <c r="B5491" i="20"/>
  <c r="A5491" i="20"/>
  <c r="P5490" i="20"/>
  <c r="B5490" i="20"/>
  <c r="A5490" i="20"/>
  <c r="P5489" i="20"/>
  <c r="B5489" i="20"/>
  <c r="A5489" i="20"/>
  <c r="P5488" i="20"/>
  <c r="B5488" i="20"/>
  <c r="A5488" i="20"/>
  <c r="P5487" i="20"/>
  <c r="B5487" i="20"/>
  <c r="A5487" i="20"/>
  <c r="P5486" i="20"/>
  <c r="B5486" i="20"/>
  <c r="A5486" i="20"/>
  <c r="P5485" i="20"/>
  <c r="B5485" i="20"/>
  <c r="A5485" i="20"/>
  <c r="P5484" i="20"/>
  <c r="B5484" i="20"/>
  <c r="A5484" i="20"/>
  <c r="P5483" i="20"/>
  <c r="B5483" i="20"/>
  <c r="A5483" i="20"/>
  <c r="P5482" i="20"/>
  <c r="B5482" i="20"/>
  <c r="A5482" i="20"/>
  <c r="P5481" i="20"/>
  <c r="B5481" i="20"/>
  <c r="A5481" i="20"/>
  <c r="P5480" i="20"/>
  <c r="B5480" i="20"/>
  <c r="A5480" i="20"/>
  <c r="P5479" i="20"/>
  <c r="B5479" i="20"/>
  <c r="A5479" i="20"/>
  <c r="P5478" i="20"/>
  <c r="B5478" i="20"/>
  <c r="A5478" i="20"/>
  <c r="P5477" i="20"/>
  <c r="B5477" i="20"/>
  <c r="A5477" i="20"/>
  <c r="P5476" i="20"/>
  <c r="B5476" i="20"/>
  <c r="A5476" i="20"/>
  <c r="P5475" i="20"/>
  <c r="B5475" i="20"/>
  <c r="A5475" i="20"/>
  <c r="P5474" i="20"/>
  <c r="B5474" i="20"/>
  <c r="A5474" i="20"/>
  <c r="P5473" i="20"/>
  <c r="B5473" i="20"/>
  <c r="A5473" i="20"/>
  <c r="P5472" i="20"/>
  <c r="B5472" i="20"/>
  <c r="A5472" i="20"/>
  <c r="P5471" i="20"/>
  <c r="B5471" i="20"/>
  <c r="A5471" i="20"/>
  <c r="P5470" i="20"/>
  <c r="B5470" i="20"/>
  <c r="A5470" i="20"/>
  <c r="P5469" i="20"/>
  <c r="B5469" i="20"/>
  <c r="A5469" i="20"/>
  <c r="P5468" i="20"/>
  <c r="B5468" i="20"/>
  <c r="A5468" i="20"/>
  <c r="P5467" i="20"/>
  <c r="B5467" i="20"/>
  <c r="A5467" i="20"/>
  <c r="P5466" i="20"/>
  <c r="B5466" i="20"/>
  <c r="A5466" i="20"/>
  <c r="P5465" i="20"/>
  <c r="B5465" i="20"/>
  <c r="A5465" i="20"/>
  <c r="P5464" i="20"/>
  <c r="B5464" i="20"/>
  <c r="A5464" i="20"/>
  <c r="P5463" i="20"/>
  <c r="B5463" i="20"/>
  <c r="A5463" i="20"/>
  <c r="P5462" i="20"/>
  <c r="B5462" i="20"/>
  <c r="A5462" i="20"/>
  <c r="P5461" i="20"/>
  <c r="B5461" i="20"/>
  <c r="A5461" i="20"/>
  <c r="P5460" i="20"/>
  <c r="B5460" i="20"/>
  <c r="A5460" i="20"/>
  <c r="P5459" i="20"/>
  <c r="B5459" i="20"/>
  <c r="A5459" i="20"/>
  <c r="P5458" i="20"/>
  <c r="B5458" i="20"/>
  <c r="A5458" i="20"/>
  <c r="P5457" i="20"/>
  <c r="B5457" i="20"/>
  <c r="A5457" i="20"/>
  <c r="P5456" i="20"/>
  <c r="B5456" i="20"/>
  <c r="A5456" i="20"/>
  <c r="P5455" i="20"/>
  <c r="B5455" i="20"/>
  <c r="A5455" i="20"/>
  <c r="P5454" i="20"/>
  <c r="B5454" i="20"/>
  <c r="A5454" i="20"/>
  <c r="P5453" i="20"/>
  <c r="B5453" i="20"/>
  <c r="A5453" i="20"/>
  <c r="P5452" i="20"/>
  <c r="B5452" i="20"/>
  <c r="A5452" i="20"/>
  <c r="P5451" i="20"/>
  <c r="B5451" i="20"/>
  <c r="A5451" i="20"/>
  <c r="P5450" i="20"/>
  <c r="B5450" i="20"/>
  <c r="A5450" i="20"/>
  <c r="P5449" i="20"/>
  <c r="B5449" i="20"/>
  <c r="A5449" i="20"/>
  <c r="P5448" i="20"/>
  <c r="B5448" i="20"/>
  <c r="A5448" i="20"/>
  <c r="P5447" i="20"/>
  <c r="B5447" i="20"/>
  <c r="A5447" i="20"/>
  <c r="P5446" i="20"/>
  <c r="B5446" i="20"/>
  <c r="A5446" i="20"/>
  <c r="P5445" i="20"/>
  <c r="B5445" i="20"/>
  <c r="A5445" i="20"/>
  <c r="P5444" i="20"/>
  <c r="B5444" i="20"/>
  <c r="A5444" i="20"/>
  <c r="P5443" i="20"/>
  <c r="B5443" i="20"/>
  <c r="A5443" i="20"/>
  <c r="P5442" i="20"/>
  <c r="B5442" i="20"/>
  <c r="A5442" i="20"/>
  <c r="P5441" i="20"/>
  <c r="B5441" i="20"/>
  <c r="A5441" i="20"/>
  <c r="P5440" i="20"/>
  <c r="B5440" i="20"/>
  <c r="A5440" i="20"/>
  <c r="P5439" i="20"/>
  <c r="B5439" i="20"/>
  <c r="A5439" i="20"/>
  <c r="P5438" i="20"/>
  <c r="B5438" i="20"/>
  <c r="A5438" i="20"/>
  <c r="P5437" i="20"/>
  <c r="B5437" i="20"/>
  <c r="A5437" i="20"/>
  <c r="P5436" i="20"/>
  <c r="B5436" i="20"/>
  <c r="A5436" i="20"/>
  <c r="P5435" i="20"/>
  <c r="B5435" i="20"/>
  <c r="A5435" i="20"/>
  <c r="P5434" i="20"/>
  <c r="B5434" i="20"/>
  <c r="A5434" i="20"/>
  <c r="P5433" i="20"/>
  <c r="B5433" i="20"/>
  <c r="A5433" i="20"/>
  <c r="P5432" i="20"/>
  <c r="B5432" i="20"/>
  <c r="A5432" i="20"/>
  <c r="P5431" i="20"/>
  <c r="B5431" i="20"/>
  <c r="A5431" i="20"/>
  <c r="P5430" i="20"/>
  <c r="B5430" i="20"/>
  <c r="A5430" i="20"/>
  <c r="P5429" i="20"/>
  <c r="B5429" i="20"/>
  <c r="A5429" i="20"/>
  <c r="P5428" i="20"/>
  <c r="B5428" i="20"/>
  <c r="A5428" i="20"/>
  <c r="P5427" i="20"/>
  <c r="B5427" i="20"/>
  <c r="A5427" i="20"/>
  <c r="P5426" i="20"/>
  <c r="B5426" i="20"/>
  <c r="A5426" i="20"/>
  <c r="P5425" i="20"/>
  <c r="B5425" i="20"/>
  <c r="A5425" i="20"/>
  <c r="P5424" i="20"/>
  <c r="B5424" i="20"/>
  <c r="A5424" i="20"/>
  <c r="P5423" i="20"/>
  <c r="B5423" i="20"/>
  <c r="A5423" i="20"/>
  <c r="P5422" i="20"/>
  <c r="B5422" i="20"/>
  <c r="A5422" i="20"/>
  <c r="P5421" i="20"/>
  <c r="B5421" i="20"/>
  <c r="A5421" i="20"/>
  <c r="P5420" i="20"/>
  <c r="B5420" i="20"/>
  <c r="A5420" i="20"/>
  <c r="P5419" i="20"/>
  <c r="B5419" i="20"/>
  <c r="A5419" i="20"/>
  <c r="P5418" i="20"/>
  <c r="B5418" i="20"/>
  <c r="A5418" i="20"/>
  <c r="P5417" i="20"/>
  <c r="B5417" i="20"/>
  <c r="A5417" i="20"/>
  <c r="P5416" i="20"/>
  <c r="B5416" i="20"/>
  <c r="A5416" i="20"/>
  <c r="P5415" i="20"/>
  <c r="B5415" i="20"/>
  <c r="A5415" i="20"/>
  <c r="P5414" i="20"/>
  <c r="B5414" i="20"/>
  <c r="A5414" i="20"/>
  <c r="P5413" i="20"/>
  <c r="B5413" i="20"/>
  <c r="A5413" i="20"/>
  <c r="P5412" i="20"/>
  <c r="B5412" i="20"/>
  <c r="A5412" i="20"/>
  <c r="P5411" i="20"/>
  <c r="B5411" i="20"/>
  <c r="A5411" i="20"/>
  <c r="P5410" i="20"/>
  <c r="B5410" i="20"/>
  <c r="A5410" i="20"/>
  <c r="P5409" i="20"/>
  <c r="B5409" i="20"/>
  <c r="A5409" i="20"/>
  <c r="P5408" i="20"/>
  <c r="B5408" i="20"/>
  <c r="A5408" i="20"/>
  <c r="P5407" i="20"/>
  <c r="B5407" i="20"/>
  <c r="A5407" i="20"/>
  <c r="P5406" i="20"/>
  <c r="B5406" i="20"/>
  <c r="A5406" i="20"/>
  <c r="P5405" i="20"/>
  <c r="B5405" i="20"/>
  <c r="A5405" i="20"/>
  <c r="P5404" i="20"/>
  <c r="B5404" i="20"/>
  <c r="A5404" i="20"/>
  <c r="P5403" i="20"/>
  <c r="B5403" i="20"/>
  <c r="A5403" i="20"/>
  <c r="P5402" i="20"/>
  <c r="B5402" i="20"/>
  <c r="A5402" i="20"/>
  <c r="P5401" i="20"/>
  <c r="B5401" i="20"/>
  <c r="A5401" i="20"/>
  <c r="P5400" i="20"/>
  <c r="B5400" i="20"/>
  <c r="A5400" i="20"/>
  <c r="P5399" i="20"/>
  <c r="B5399" i="20"/>
  <c r="A5399" i="20"/>
  <c r="P5398" i="20"/>
  <c r="B5398" i="20"/>
  <c r="A5398" i="20"/>
  <c r="P5397" i="20"/>
  <c r="B5397" i="20"/>
  <c r="A5397" i="20"/>
  <c r="P5396" i="20"/>
  <c r="B5396" i="20"/>
  <c r="A5396" i="20"/>
  <c r="P5395" i="20"/>
  <c r="B5395" i="20"/>
  <c r="A5395" i="20"/>
  <c r="P5394" i="20"/>
  <c r="B5394" i="20"/>
  <c r="A5394" i="20"/>
  <c r="P5393" i="20"/>
  <c r="B5393" i="20"/>
  <c r="A5393" i="20"/>
  <c r="P5392" i="20"/>
  <c r="B5392" i="20"/>
  <c r="A5392" i="20"/>
  <c r="P5391" i="20"/>
  <c r="B5391" i="20"/>
  <c r="A5391" i="20"/>
  <c r="P5390" i="20"/>
  <c r="B5390" i="20"/>
  <c r="A5390" i="20"/>
  <c r="P5389" i="20"/>
  <c r="B5389" i="20"/>
  <c r="A5389" i="20"/>
  <c r="P5388" i="20"/>
  <c r="B5388" i="20"/>
  <c r="A5388" i="20"/>
  <c r="P5387" i="20"/>
  <c r="B5387" i="20"/>
  <c r="A5387" i="20"/>
  <c r="P5386" i="20"/>
  <c r="B5386" i="20"/>
  <c r="A5386" i="20"/>
  <c r="P5385" i="20"/>
  <c r="B5385" i="20"/>
  <c r="A5385" i="20"/>
  <c r="P5384" i="20"/>
  <c r="B5384" i="20"/>
  <c r="A5384" i="20"/>
  <c r="P5383" i="20"/>
  <c r="B5383" i="20"/>
  <c r="A5383" i="20"/>
  <c r="P5382" i="20"/>
  <c r="B5382" i="20"/>
  <c r="A5382" i="20"/>
  <c r="P5381" i="20"/>
  <c r="B5381" i="20"/>
  <c r="A5381" i="20"/>
  <c r="P5380" i="20"/>
  <c r="B5380" i="20"/>
  <c r="A5380" i="20"/>
  <c r="P5379" i="20"/>
  <c r="B5379" i="20"/>
  <c r="A5379" i="20"/>
  <c r="P5378" i="20"/>
  <c r="B5378" i="20"/>
  <c r="A5378" i="20"/>
  <c r="P5377" i="20"/>
  <c r="B5377" i="20"/>
  <c r="A5377" i="20"/>
  <c r="P5376" i="20"/>
  <c r="B5376" i="20"/>
  <c r="A5376" i="20"/>
  <c r="P5375" i="20"/>
  <c r="B5375" i="20"/>
  <c r="A5375" i="20"/>
  <c r="P5374" i="20"/>
  <c r="B5374" i="20"/>
  <c r="A5374" i="20"/>
  <c r="P5373" i="20"/>
  <c r="B5373" i="20"/>
  <c r="A5373" i="20"/>
  <c r="P5372" i="20"/>
  <c r="B5372" i="20"/>
  <c r="A5372" i="20"/>
  <c r="P5371" i="20"/>
  <c r="B5371" i="20"/>
  <c r="A5371" i="20"/>
  <c r="P5370" i="20"/>
  <c r="B5370" i="20"/>
  <c r="A5370" i="20"/>
  <c r="P5369" i="20"/>
  <c r="B5369" i="20"/>
  <c r="A5369" i="20"/>
  <c r="P5368" i="20"/>
  <c r="B5368" i="20"/>
  <c r="A5368" i="20"/>
  <c r="P5367" i="20"/>
  <c r="B5367" i="20"/>
  <c r="A5367" i="20"/>
  <c r="P5366" i="20"/>
  <c r="B5366" i="20"/>
  <c r="A5366" i="20"/>
  <c r="P5365" i="20"/>
  <c r="B5365" i="20"/>
  <c r="A5365" i="20"/>
  <c r="P5364" i="20"/>
  <c r="B5364" i="20"/>
  <c r="A5364" i="20"/>
  <c r="P5363" i="20"/>
  <c r="B5363" i="20"/>
  <c r="A5363" i="20"/>
  <c r="P5362" i="20"/>
  <c r="B5362" i="20"/>
  <c r="A5362" i="20"/>
  <c r="P5361" i="20"/>
  <c r="B5361" i="20"/>
  <c r="A5361" i="20"/>
  <c r="P5360" i="20"/>
  <c r="B5360" i="20"/>
  <c r="A5360" i="20"/>
  <c r="P5359" i="20"/>
  <c r="B5359" i="20"/>
  <c r="A5359" i="20"/>
  <c r="P5358" i="20"/>
  <c r="B5358" i="20"/>
  <c r="A5358" i="20"/>
  <c r="P5357" i="20"/>
  <c r="B5357" i="20"/>
  <c r="A5357" i="20"/>
  <c r="P5356" i="20"/>
  <c r="B5356" i="20"/>
  <c r="A5356" i="20"/>
  <c r="P5355" i="20"/>
  <c r="B5355" i="20"/>
  <c r="A5355" i="20"/>
  <c r="P5354" i="20"/>
  <c r="B5354" i="20"/>
  <c r="A5354" i="20"/>
  <c r="P5353" i="20"/>
  <c r="B5353" i="20"/>
  <c r="A5353" i="20"/>
  <c r="P5352" i="20"/>
  <c r="B5352" i="20"/>
  <c r="A5352" i="20"/>
  <c r="P5351" i="20"/>
  <c r="B5351" i="20"/>
  <c r="A5351" i="20"/>
  <c r="P5350" i="20"/>
  <c r="B5350" i="20"/>
  <c r="A5350" i="20"/>
  <c r="P5349" i="20"/>
  <c r="B5349" i="20"/>
  <c r="A5349" i="20"/>
  <c r="P5348" i="20"/>
  <c r="B5348" i="20"/>
  <c r="A5348" i="20"/>
  <c r="P5347" i="20"/>
  <c r="B5347" i="20"/>
  <c r="A5347" i="20"/>
  <c r="P5346" i="20"/>
  <c r="B5346" i="20"/>
  <c r="A5346" i="20"/>
  <c r="P5345" i="20"/>
  <c r="B5345" i="20"/>
  <c r="A5345" i="20"/>
  <c r="P5344" i="20"/>
  <c r="B5344" i="20"/>
  <c r="A5344" i="20"/>
  <c r="P5343" i="20"/>
  <c r="B5343" i="20"/>
  <c r="A5343" i="20"/>
  <c r="P5342" i="20"/>
  <c r="B5342" i="20"/>
  <c r="A5342" i="20"/>
  <c r="P5341" i="20"/>
  <c r="B5341" i="20"/>
  <c r="A5341" i="20"/>
  <c r="P5340" i="20"/>
  <c r="B5340" i="20"/>
  <c r="A5340" i="20"/>
  <c r="P5339" i="20"/>
  <c r="B5339" i="20"/>
  <c r="A5339" i="20"/>
  <c r="P5338" i="20"/>
  <c r="B5338" i="20"/>
  <c r="A5338" i="20"/>
  <c r="P5337" i="20"/>
  <c r="B5337" i="20"/>
  <c r="A5337" i="20"/>
  <c r="P5336" i="20"/>
  <c r="B5336" i="20"/>
  <c r="A5336" i="20"/>
  <c r="P5335" i="20"/>
  <c r="B5335" i="20"/>
  <c r="A5335" i="20"/>
  <c r="P5334" i="20"/>
  <c r="B5334" i="20"/>
  <c r="A5334" i="20"/>
  <c r="P5333" i="20"/>
  <c r="B5333" i="20"/>
  <c r="A5333" i="20"/>
  <c r="P5332" i="20"/>
  <c r="B5332" i="20"/>
  <c r="A5332" i="20"/>
  <c r="P5331" i="20"/>
  <c r="B5331" i="20"/>
  <c r="A5331" i="20"/>
  <c r="P5330" i="20"/>
  <c r="B5330" i="20"/>
  <c r="A5330" i="20"/>
  <c r="P5329" i="20"/>
  <c r="B5329" i="20"/>
  <c r="A5329" i="20"/>
  <c r="P5328" i="20"/>
  <c r="B5328" i="20"/>
  <c r="A5328" i="20"/>
  <c r="P5327" i="20"/>
  <c r="B5327" i="20"/>
  <c r="A5327" i="20"/>
  <c r="P5326" i="20"/>
  <c r="B5326" i="20"/>
  <c r="A5326" i="20"/>
  <c r="P5325" i="20"/>
  <c r="B5325" i="20"/>
  <c r="A5325" i="20"/>
  <c r="P5324" i="20"/>
  <c r="B5324" i="20"/>
  <c r="A5324" i="20"/>
  <c r="P5323" i="20"/>
  <c r="B5323" i="20"/>
  <c r="A5323" i="20"/>
  <c r="P5322" i="20"/>
  <c r="B5322" i="20"/>
  <c r="A5322" i="20"/>
  <c r="P5321" i="20"/>
  <c r="B5321" i="20"/>
  <c r="A5321" i="20"/>
  <c r="P5320" i="20"/>
  <c r="B5320" i="20"/>
  <c r="A5320" i="20"/>
  <c r="P5319" i="20"/>
  <c r="B5319" i="20"/>
  <c r="A5319" i="20"/>
  <c r="P5318" i="20"/>
  <c r="B5318" i="20"/>
  <c r="A5318" i="20"/>
  <c r="P5317" i="20"/>
  <c r="B5317" i="20"/>
  <c r="A5317" i="20"/>
  <c r="P5316" i="20"/>
  <c r="B5316" i="20"/>
  <c r="A5316" i="20"/>
  <c r="P5315" i="20"/>
  <c r="B5315" i="20"/>
  <c r="A5315" i="20"/>
  <c r="P5314" i="20"/>
  <c r="B5314" i="20"/>
  <c r="A5314" i="20"/>
  <c r="P5313" i="20"/>
  <c r="B5313" i="20"/>
  <c r="A5313" i="20"/>
  <c r="P5312" i="20"/>
  <c r="B5312" i="20"/>
  <c r="A5312" i="20"/>
  <c r="P5311" i="20"/>
  <c r="B5311" i="20"/>
  <c r="A5311" i="20"/>
  <c r="P5310" i="20"/>
  <c r="B5310" i="20"/>
  <c r="A5310" i="20"/>
  <c r="P5309" i="20"/>
  <c r="B5309" i="20"/>
  <c r="A5309" i="20"/>
  <c r="P5308" i="20"/>
  <c r="B5308" i="20"/>
  <c r="A5308" i="20"/>
  <c r="P5307" i="20"/>
  <c r="B5307" i="20"/>
  <c r="A5307" i="20"/>
  <c r="P5306" i="20"/>
  <c r="B5306" i="20"/>
  <c r="A5306" i="20"/>
  <c r="P5305" i="20"/>
  <c r="B5305" i="20"/>
  <c r="A5305" i="20"/>
  <c r="P5304" i="20"/>
  <c r="B5304" i="20"/>
  <c r="A5304" i="20"/>
  <c r="P5303" i="20"/>
  <c r="B5303" i="20"/>
  <c r="A5303" i="20"/>
  <c r="P5302" i="20"/>
  <c r="B5302" i="20"/>
  <c r="A5302" i="20"/>
  <c r="P5301" i="20"/>
  <c r="B5301" i="20"/>
  <c r="A5301" i="20"/>
  <c r="P5300" i="20"/>
  <c r="B5300" i="20"/>
  <c r="A5300" i="20"/>
  <c r="P5299" i="20"/>
  <c r="B5299" i="20"/>
  <c r="A5299" i="20"/>
  <c r="P5298" i="20"/>
  <c r="B5298" i="20"/>
  <c r="A5298" i="20"/>
  <c r="P5297" i="20"/>
  <c r="B5297" i="20"/>
  <c r="A5297" i="20"/>
  <c r="P5296" i="20"/>
  <c r="B5296" i="20"/>
  <c r="A5296" i="20"/>
  <c r="P5295" i="20"/>
  <c r="B5295" i="20"/>
  <c r="A5295" i="20"/>
  <c r="P5294" i="20"/>
  <c r="B5294" i="20"/>
  <c r="A5294" i="20"/>
  <c r="P5293" i="20"/>
  <c r="B5293" i="20"/>
  <c r="A5293" i="20"/>
  <c r="P5292" i="20"/>
  <c r="B5292" i="20"/>
  <c r="A5292" i="20"/>
  <c r="P5291" i="20"/>
  <c r="B5291" i="20"/>
  <c r="A5291" i="20"/>
  <c r="P5290" i="20"/>
  <c r="B5290" i="20"/>
  <c r="A5290" i="20"/>
  <c r="P5289" i="20"/>
  <c r="B5289" i="20"/>
  <c r="A5289" i="20"/>
  <c r="P5288" i="20"/>
  <c r="B5288" i="20"/>
  <c r="A5288" i="20"/>
  <c r="P5287" i="20"/>
  <c r="B5287" i="20"/>
  <c r="A5287" i="20"/>
  <c r="P5286" i="20"/>
  <c r="B5286" i="20"/>
  <c r="A5286" i="20"/>
  <c r="P5285" i="20"/>
  <c r="B5285" i="20"/>
  <c r="A5285" i="20"/>
  <c r="P5284" i="20"/>
  <c r="B5284" i="20"/>
  <c r="A5284" i="20"/>
  <c r="P5283" i="20"/>
  <c r="B5283" i="20"/>
  <c r="A5283" i="20"/>
  <c r="P5282" i="20"/>
  <c r="B5282" i="20"/>
  <c r="A5282" i="20"/>
  <c r="P5281" i="20"/>
  <c r="B5281" i="20"/>
  <c r="A5281" i="20"/>
  <c r="P5280" i="20"/>
  <c r="B5280" i="20"/>
  <c r="A5280" i="20"/>
  <c r="P5279" i="20"/>
  <c r="B5279" i="20"/>
  <c r="A5279" i="20"/>
  <c r="P5278" i="20"/>
  <c r="B5278" i="20"/>
  <c r="A5278" i="20"/>
  <c r="P5277" i="20"/>
  <c r="B5277" i="20"/>
  <c r="A5277" i="20"/>
  <c r="P5276" i="20"/>
  <c r="B5276" i="20"/>
  <c r="A5276" i="20"/>
  <c r="P5275" i="20"/>
  <c r="B5275" i="20"/>
  <c r="A5275" i="20"/>
  <c r="P5274" i="20"/>
  <c r="B5274" i="20"/>
  <c r="A5274" i="20"/>
  <c r="P5273" i="20"/>
  <c r="B5273" i="20"/>
  <c r="A5273" i="20"/>
  <c r="P5272" i="20"/>
  <c r="B5272" i="20"/>
  <c r="A5272" i="20"/>
  <c r="P5271" i="20"/>
  <c r="B5271" i="20"/>
  <c r="A5271" i="20"/>
  <c r="P5270" i="20"/>
  <c r="B5270" i="20"/>
  <c r="A5270" i="20"/>
  <c r="P5269" i="20"/>
  <c r="B5269" i="20"/>
  <c r="A5269" i="20"/>
  <c r="P5268" i="20"/>
  <c r="B5268" i="20"/>
  <c r="A5268" i="20"/>
  <c r="P5267" i="20"/>
  <c r="B5267" i="20"/>
  <c r="A5267" i="20"/>
  <c r="P5266" i="20"/>
  <c r="B5266" i="20"/>
  <c r="A5266" i="20"/>
  <c r="P5265" i="20"/>
  <c r="B5265" i="20"/>
  <c r="A5265" i="20"/>
  <c r="P5264" i="20"/>
  <c r="B5264" i="20"/>
  <c r="A5264" i="20"/>
  <c r="P5263" i="20"/>
  <c r="B5263" i="20"/>
  <c r="A5263" i="20"/>
  <c r="P5262" i="20"/>
  <c r="B5262" i="20"/>
  <c r="A5262" i="20"/>
  <c r="P5261" i="20"/>
  <c r="B5261" i="20"/>
  <c r="A5261" i="20"/>
  <c r="P5260" i="20"/>
  <c r="B5260" i="20"/>
  <c r="A5260" i="20"/>
  <c r="P5259" i="20"/>
  <c r="B5259" i="20"/>
  <c r="A5259" i="20"/>
  <c r="P5258" i="20"/>
  <c r="B5258" i="20"/>
  <c r="A5258" i="20"/>
  <c r="P5257" i="20"/>
  <c r="B5257" i="20"/>
  <c r="A5257" i="20"/>
  <c r="P5256" i="20"/>
  <c r="B5256" i="20"/>
  <c r="A5256" i="20"/>
  <c r="P5255" i="20"/>
  <c r="B5255" i="20"/>
  <c r="A5255" i="20"/>
  <c r="P5254" i="20"/>
  <c r="B5254" i="20"/>
  <c r="A5254" i="20"/>
  <c r="P5253" i="20"/>
  <c r="B5253" i="20"/>
  <c r="A5253" i="20"/>
  <c r="P5252" i="20"/>
  <c r="B5252" i="20"/>
  <c r="A5252" i="20"/>
  <c r="P5251" i="20"/>
  <c r="B5251" i="20"/>
  <c r="A5251" i="20"/>
  <c r="P5250" i="20"/>
  <c r="B5250" i="20"/>
  <c r="A5250" i="20"/>
  <c r="P5249" i="20"/>
  <c r="B5249" i="20"/>
  <c r="A5249" i="20"/>
  <c r="P5248" i="20"/>
  <c r="B5248" i="20"/>
  <c r="A5248" i="20"/>
  <c r="P5247" i="20"/>
  <c r="B5247" i="20"/>
  <c r="A5247" i="20"/>
  <c r="P5246" i="20"/>
  <c r="B5246" i="20"/>
  <c r="A5246" i="20"/>
  <c r="P5245" i="20"/>
  <c r="B5245" i="20"/>
  <c r="A5245" i="20"/>
  <c r="P5244" i="20"/>
  <c r="B5244" i="20"/>
  <c r="A5244" i="20"/>
  <c r="P5243" i="20"/>
  <c r="B5243" i="20"/>
  <c r="A5243" i="20"/>
  <c r="P5242" i="20"/>
  <c r="B5242" i="20"/>
  <c r="A5242" i="20"/>
  <c r="P5241" i="20"/>
  <c r="B5241" i="20"/>
  <c r="A5241" i="20"/>
  <c r="P5240" i="20"/>
  <c r="B5240" i="20"/>
  <c r="A5240" i="20"/>
  <c r="P5239" i="20"/>
  <c r="B5239" i="20"/>
  <c r="A5239" i="20"/>
  <c r="P5238" i="20"/>
  <c r="B5238" i="20"/>
  <c r="A5238" i="20"/>
  <c r="P5237" i="20"/>
  <c r="B5237" i="20"/>
  <c r="A5237" i="20"/>
  <c r="P5236" i="20"/>
  <c r="B5236" i="20"/>
  <c r="A5236" i="20"/>
  <c r="P5235" i="20"/>
  <c r="B5235" i="20"/>
  <c r="A5235" i="20"/>
  <c r="P5234" i="20"/>
  <c r="B5234" i="20"/>
  <c r="A5234" i="20"/>
  <c r="P5233" i="20"/>
  <c r="B5233" i="20"/>
  <c r="A5233" i="20"/>
  <c r="P5232" i="20"/>
  <c r="B5232" i="20"/>
  <c r="A5232" i="20"/>
  <c r="P5231" i="20"/>
  <c r="B5231" i="20"/>
  <c r="A5231" i="20"/>
  <c r="P5230" i="20"/>
  <c r="B5230" i="20"/>
  <c r="A5230" i="20"/>
  <c r="P5229" i="20"/>
  <c r="B5229" i="20"/>
  <c r="A5229" i="20"/>
  <c r="P5228" i="20"/>
  <c r="B5228" i="20"/>
  <c r="A5228" i="20"/>
  <c r="P5227" i="20"/>
  <c r="B5227" i="20"/>
  <c r="A5227" i="20"/>
  <c r="P5226" i="20"/>
  <c r="B5226" i="20"/>
  <c r="A5226" i="20"/>
  <c r="P5225" i="20"/>
  <c r="B5225" i="20"/>
  <c r="A5225" i="20"/>
  <c r="P5224" i="20"/>
  <c r="B5224" i="20"/>
  <c r="A5224" i="20"/>
  <c r="P5223" i="20"/>
  <c r="B5223" i="20"/>
  <c r="A5223" i="20"/>
  <c r="P5222" i="20"/>
  <c r="B5222" i="20"/>
  <c r="A5222" i="20"/>
  <c r="P5221" i="20"/>
  <c r="B5221" i="20"/>
  <c r="A5221" i="20"/>
  <c r="P5220" i="20"/>
  <c r="B5220" i="20"/>
  <c r="A5220" i="20"/>
  <c r="P5219" i="20"/>
  <c r="B5219" i="20"/>
  <c r="A5219" i="20"/>
  <c r="P5218" i="20"/>
  <c r="B5218" i="20"/>
  <c r="A5218" i="20"/>
  <c r="P5217" i="20"/>
  <c r="B5217" i="20"/>
  <c r="A5217" i="20"/>
  <c r="P5216" i="20"/>
  <c r="B5216" i="20"/>
  <c r="A5216" i="20"/>
  <c r="P5215" i="20"/>
  <c r="B5215" i="20"/>
  <c r="A5215" i="20"/>
  <c r="P5214" i="20"/>
  <c r="B5214" i="20"/>
  <c r="A5214" i="20"/>
  <c r="P5213" i="20"/>
  <c r="B5213" i="20"/>
  <c r="A5213" i="20"/>
  <c r="P5212" i="20"/>
  <c r="B5212" i="20"/>
  <c r="A5212" i="20"/>
  <c r="P5211" i="20"/>
  <c r="B5211" i="20"/>
  <c r="A5211" i="20"/>
  <c r="P5210" i="20"/>
  <c r="B5210" i="20"/>
  <c r="A5210" i="20"/>
  <c r="P5209" i="20"/>
  <c r="B5209" i="20"/>
  <c r="A5209" i="20"/>
  <c r="P5208" i="20"/>
  <c r="B5208" i="20"/>
  <c r="A5208" i="20"/>
  <c r="P5207" i="20"/>
  <c r="B5207" i="20"/>
  <c r="A5207" i="20"/>
  <c r="P5206" i="20"/>
  <c r="B5206" i="20"/>
  <c r="A5206" i="20"/>
  <c r="P5205" i="20"/>
  <c r="B5205" i="20"/>
  <c r="A5205" i="20"/>
  <c r="P5204" i="20"/>
  <c r="B5204" i="20"/>
  <c r="A5204" i="20"/>
  <c r="P5203" i="20"/>
  <c r="B5203" i="20"/>
  <c r="A5203" i="20"/>
  <c r="P5202" i="20"/>
  <c r="B5202" i="20"/>
  <c r="A5202" i="20"/>
  <c r="P5201" i="20"/>
  <c r="B5201" i="20"/>
  <c r="A5201" i="20"/>
  <c r="P5200" i="20"/>
  <c r="B5200" i="20"/>
  <c r="A5200" i="20"/>
  <c r="P5199" i="20"/>
  <c r="B5199" i="20"/>
  <c r="A5199" i="20"/>
  <c r="P5198" i="20"/>
  <c r="B5198" i="20"/>
  <c r="A5198" i="20"/>
  <c r="P5197" i="20"/>
  <c r="B5197" i="20"/>
  <c r="A5197" i="20"/>
  <c r="P5196" i="20"/>
  <c r="B5196" i="20"/>
  <c r="A5196" i="20"/>
  <c r="P5195" i="20"/>
  <c r="B5195" i="20"/>
  <c r="A5195" i="20"/>
  <c r="P5194" i="20"/>
  <c r="B5194" i="20"/>
  <c r="A5194" i="20"/>
  <c r="P5193" i="20"/>
  <c r="B5193" i="20"/>
  <c r="A5193" i="20"/>
  <c r="P5192" i="20"/>
  <c r="B5192" i="20"/>
  <c r="A5192" i="20"/>
  <c r="P5191" i="20"/>
  <c r="B5191" i="20"/>
  <c r="A5191" i="20"/>
  <c r="P5190" i="20"/>
  <c r="B5190" i="20"/>
  <c r="A5190" i="20"/>
  <c r="P5189" i="20"/>
  <c r="B5189" i="20"/>
  <c r="A5189" i="20"/>
  <c r="P5188" i="20"/>
  <c r="B5188" i="20"/>
  <c r="A5188" i="20"/>
  <c r="P5187" i="20"/>
  <c r="B5187" i="20"/>
  <c r="A5187" i="20"/>
  <c r="P5186" i="20"/>
  <c r="B5186" i="20"/>
  <c r="A5186" i="20"/>
  <c r="P5185" i="20"/>
  <c r="B5185" i="20"/>
  <c r="A5185" i="20"/>
  <c r="P5184" i="20"/>
  <c r="B5184" i="20"/>
  <c r="A5184" i="20"/>
  <c r="P5183" i="20"/>
  <c r="B5183" i="20"/>
  <c r="A5183" i="20"/>
  <c r="P5182" i="20"/>
  <c r="B5182" i="20"/>
  <c r="A5182" i="20"/>
  <c r="P5181" i="20"/>
  <c r="B5181" i="20"/>
  <c r="A5181" i="20"/>
  <c r="P5180" i="20"/>
  <c r="B5180" i="20"/>
  <c r="A5180" i="20"/>
  <c r="P5179" i="20"/>
  <c r="B5179" i="20"/>
  <c r="A5179" i="20"/>
  <c r="P5178" i="20"/>
  <c r="B5178" i="20"/>
  <c r="A5178" i="20"/>
  <c r="P5177" i="20"/>
  <c r="B5177" i="20"/>
  <c r="A5177" i="20"/>
  <c r="P5176" i="20"/>
  <c r="B5176" i="20"/>
  <c r="A5176" i="20"/>
  <c r="P5175" i="20"/>
  <c r="B5175" i="20"/>
  <c r="A5175" i="20"/>
  <c r="P5174" i="20"/>
  <c r="B5174" i="20"/>
  <c r="A5174" i="20"/>
  <c r="P5173" i="20"/>
  <c r="B5173" i="20"/>
  <c r="A5173" i="20"/>
  <c r="P5172" i="20"/>
  <c r="B5172" i="20"/>
  <c r="A5172" i="20"/>
  <c r="P5171" i="20"/>
  <c r="B5171" i="20"/>
  <c r="A5171" i="20"/>
  <c r="P5170" i="20"/>
  <c r="B5170" i="20"/>
  <c r="A5170" i="20"/>
  <c r="P5169" i="20"/>
  <c r="B5169" i="20"/>
  <c r="A5169" i="20"/>
  <c r="P5168" i="20"/>
  <c r="B5168" i="20"/>
  <c r="A5168" i="20"/>
  <c r="P5167" i="20"/>
  <c r="B5167" i="20"/>
  <c r="A5167" i="20"/>
  <c r="P5166" i="20"/>
  <c r="B5166" i="20"/>
  <c r="A5166" i="20"/>
  <c r="P5165" i="20"/>
  <c r="B5165" i="20"/>
  <c r="A5165" i="20"/>
  <c r="P5164" i="20"/>
  <c r="B5164" i="20"/>
  <c r="A5164" i="20"/>
  <c r="P5163" i="20"/>
  <c r="B5163" i="20"/>
  <c r="A5163" i="20"/>
  <c r="P5162" i="20"/>
  <c r="B5162" i="20"/>
  <c r="A5162" i="20"/>
  <c r="P5161" i="20"/>
  <c r="B5161" i="20"/>
  <c r="A5161" i="20"/>
  <c r="P5160" i="20"/>
  <c r="B5160" i="20"/>
  <c r="A5160" i="20"/>
  <c r="P5159" i="20"/>
  <c r="B5159" i="20"/>
  <c r="A5159" i="20"/>
  <c r="P5158" i="20"/>
  <c r="B5158" i="20"/>
  <c r="A5158" i="20"/>
  <c r="P5157" i="20"/>
  <c r="B5157" i="20"/>
  <c r="A5157" i="20"/>
  <c r="P5156" i="20"/>
  <c r="B5156" i="20"/>
  <c r="A5156" i="20"/>
  <c r="P5155" i="20"/>
  <c r="B5155" i="20"/>
  <c r="A5155" i="20"/>
  <c r="P5154" i="20"/>
  <c r="B5154" i="20"/>
  <c r="A5154" i="20"/>
  <c r="P5153" i="20"/>
  <c r="B5153" i="20"/>
  <c r="A5153" i="20"/>
  <c r="P5152" i="20"/>
  <c r="B5152" i="20"/>
  <c r="A5152" i="20"/>
  <c r="P5151" i="20"/>
  <c r="B5151" i="20"/>
  <c r="A5151" i="20"/>
  <c r="P5150" i="20"/>
  <c r="B5150" i="20"/>
  <c r="A5150" i="20"/>
  <c r="P5149" i="20"/>
  <c r="B5149" i="20"/>
  <c r="A5149" i="20"/>
  <c r="P5148" i="20"/>
  <c r="B5148" i="20"/>
  <c r="A5148" i="20"/>
  <c r="P5147" i="20"/>
  <c r="B5147" i="20"/>
  <c r="A5147" i="20"/>
  <c r="P5146" i="20"/>
  <c r="B5146" i="20"/>
  <c r="A5146" i="20"/>
  <c r="P5145" i="20"/>
  <c r="B5145" i="20"/>
  <c r="A5145" i="20"/>
  <c r="P5144" i="20"/>
  <c r="B5144" i="20"/>
  <c r="A5144" i="20"/>
  <c r="P5143" i="20"/>
  <c r="B5143" i="20"/>
  <c r="A5143" i="20"/>
  <c r="P5142" i="20"/>
  <c r="B5142" i="20"/>
  <c r="A5142" i="20"/>
  <c r="P5141" i="20"/>
  <c r="B5141" i="20"/>
  <c r="A5141" i="20"/>
  <c r="P5140" i="20"/>
  <c r="B5140" i="20"/>
  <c r="A5140" i="20"/>
  <c r="P5139" i="20"/>
  <c r="B5139" i="20"/>
  <c r="A5139" i="20"/>
  <c r="P5138" i="20"/>
  <c r="B5138" i="20"/>
  <c r="A5138" i="20"/>
  <c r="P5137" i="20"/>
  <c r="B5137" i="20"/>
  <c r="A5137" i="20"/>
  <c r="P5136" i="20"/>
  <c r="B5136" i="20"/>
  <c r="A5136" i="20"/>
  <c r="P5135" i="20"/>
  <c r="B5135" i="20"/>
  <c r="A5135" i="20"/>
  <c r="P5134" i="20"/>
  <c r="B5134" i="20"/>
  <c r="A5134" i="20"/>
  <c r="P5133" i="20"/>
  <c r="B5133" i="20"/>
  <c r="A5133" i="20"/>
  <c r="P5132" i="20"/>
  <c r="B5132" i="20"/>
  <c r="A5132" i="20"/>
  <c r="P5131" i="20"/>
  <c r="B5131" i="20"/>
  <c r="A5131" i="20"/>
  <c r="P5130" i="20"/>
  <c r="B5130" i="20"/>
  <c r="A5130" i="20"/>
  <c r="P5129" i="20"/>
  <c r="B5129" i="20"/>
  <c r="A5129" i="20"/>
  <c r="P5128" i="20"/>
  <c r="B5128" i="20"/>
  <c r="A5128" i="20"/>
  <c r="P5127" i="20"/>
  <c r="B5127" i="20"/>
  <c r="A5127" i="20"/>
  <c r="P5126" i="20"/>
  <c r="B5126" i="20"/>
  <c r="A5126" i="20"/>
  <c r="P5125" i="20"/>
  <c r="B5125" i="20"/>
  <c r="A5125" i="20"/>
  <c r="P5124" i="20"/>
  <c r="B5124" i="20"/>
  <c r="A5124" i="20"/>
  <c r="P5123" i="20"/>
  <c r="B5123" i="20"/>
  <c r="A5123" i="20"/>
  <c r="P5122" i="20"/>
  <c r="B5122" i="20"/>
  <c r="A5122" i="20"/>
  <c r="P5121" i="20"/>
  <c r="B5121" i="20"/>
  <c r="A5121" i="20"/>
  <c r="P5120" i="20"/>
  <c r="B5120" i="20"/>
  <c r="A5120" i="20"/>
  <c r="P5119" i="20"/>
  <c r="B5119" i="20"/>
  <c r="A5119" i="20"/>
  <c r="P5118" i="20"/>
  <c r="B5118" i="20"/>
  <c r="A5118" i="20"/>
  <c r="P5117" i="20"/>
  <c r="B5117" i="20"/>
  <c r="A5117" i="20"/>
  <c r="P5116" i="20"/>
  <c r="B5116" i="20"/>
  <c r="A5116" i="20"/>
  <c r="P5115" i="20"/>
  <c r="B5115" i="20"/>
  <c r="A5115" i="20"/>
  <c r="P5114" i="20"/>
  <c r="B5114" i="20"/>
  <c r="A5114" i="20"/>
  <c r="P5113" i="20"/>
  <c r="B5113" i="20"/>
  <c r="A5113" i="20"/>
  <c r="P5112" i="20"/>
  <c r="B5112" i="20"/>
  <c r="A5112" i="20"/>
  <c r="P5111" i="20"/>
  <c r="B5111" i="20"/>
  <c r="A5111" i="20"/>
  <c r="P5110" i="20"/>
  <c r="B5110" i="20"/>
  <c r="A5110" i="20"/>
  <c r="P5109" i="20"/>
  <c r="B5109" i="20"/>
  <c r="A5109" i="20"/>
  <c r="P5108" i="20"/>
  <c r="B5108" i="20"/>
  <c r="A5108" i="20"/>
  <c r="P5107" i="20"/>
  <c r="B5107" i="20"/>
  <c r="A5107" i="20"/>
  <c r="P5106" i="20"/>
  <c r="B5106" i="20"/>
  <c r="A5106" i="20"/>
  <c r="P5105" i="20"/>
  <c r="B5105" i="20"/>
  <c r="A5105" i="20"/>
  <c r="P5104" i="20"/>
  <c r="B5104" i="20"/>
  <c r="A5104" i="20"/>
  <c r="P5103" i="20"/>
  <c r="B5103" i="20"/>
  <c r="A5103" i="20"/>
  <c r="P5102" i="20"/>
  <c r="B5102" i="20"/>
  <c r="A5102" i="20"/>
  <c r="P5101" i="20"/>
  <c r="B5101" i="20"/>
  <c r="A5101" i="20"/>
  <c r="P5100" i="20"/>
  <c r="B5100" i="20"/>
  <c r="A5100" i="20"/>
  <c r="P5099" i="20"/>
  <c r="B5099" i="20"/>
  <c r="A5099" i="20"/>
  <c r="P5098" i="20"/>
  <c r="B5098" i="20"/>
  <c r="A5098" i="20"/>
  <c r="P5097" i="20"/>
  <c r="B5097" i="20"/>
  <c r="A5097" i="20"/>
  <c r="P5096" i="20"/>
  <c r="B5096" i="20"/>
  <c r="A5096" i="20"/>
  <c r="P5095" i="20"/>
  <c r="B5095" i="20"/>
  <c r="A5095" i="20"/>
  <c r="P5094" i="20"/>
  <c r="B5094" i="20"/>
  <c r="A5094" i="20"/>
  <c r="P5093" i="20"/>
  <c r="B5093" i="20"/>
  <c r="A5093" i="20"/>
  <c r="P5092" i="20"/>
  <c r="B5092" i="20"/>
  <c r="A5092" i="20"/>
  <c r="P5091" i="20"/>
  <c r="B5091" i="20"/>
  <c r="A5091" i="20"/>
  <c r="P5090" i="20"/>
  <c r="B5090" i="20"/>
  <c r="A5090" i="20"/>
  <c r="P5089" i="20"/>
  <c r="B5089" i="20"/>
  <c r="A5089" i="20"/>
  <c r="P5088" i="20"/>
  <c r="B5088" i="20"/>
  <c r="A5088" i="20"/>
  <c r="P5087" i="20"/>
  <c r="B5087" i="20"/>
  <c r="A5087" i="20"/>
  <c r="P5086" i="20"/>
  <c r="B5086" i="20"/>
  <c r="A5086" i="20"/>
  <c r="P5085" i="20"/>
  <c r="B5085" i="20"/>
  <c r="A5085" i="20"/>
  <c r="P5084" i="20"/>
  <c r="B5084" i="20"/>
  <c r="A5084" i="20"/>
  <c r="P5083" i="20"/>
  <c r="B5083" i="20"/>
  <c r="A5083" i="20"/>
  <c r="P5082" i="20"/>
  <c r="B5082" i="20"/>
  <c r="A5082" i="20"/>
  <c r="P5081" i="20"/>
  <c r="B5081" i="20"/>
  <c r="A5081" i="20"/>
  <c r="P5080" i="20"/>
  <c r="B5080" i="20"/>
  <c r="A5080" i="20"/>
  <c r="P5079" i="20"/>
  <c r="B5079" i="20"/>
  <c r="A5079" i="20"/>
  <c r="P5078" i="20"/>
  <c r="B5078" i="20"/>
  <c r="A5078" i="20"/>
  <c r="P5077" i="20"/>
  <c r="B5077" i="20"/>
  <c r="A5077" i="20"/>
  <c r="P5076" i="20"/>
  <c r="B5076" i="20"/>
  <c r="A5076" i="20"/>
  <c r="P5075" i="20"/>
  <c r="B5075" i="20"/>
  <c r="A5075" i="20"/>
  <c r="P5074" i="20"/>
  <c r="B5074" i="20"/>
  <c r="A5074" i="20"/>
  <c r="P5073" i="20"/>
  <c r="B5073" i="20"/>
  <c r="A5073" i="20"/>
  <c r="P5072" i="20"/>
  <c r="B5072" i="20"/>
  <c r="A5072" i="20"/>
  <c r="P5071" i="20"/>
  <c r="B5071" i="20"/>
  <c r="A5071" i="20"/>
  <c r="P5070" i="20"/>
  <c r="B5070" i="20"/>
  <c r="A5070" i="20"/>
  <c r="P5069" i="20"/>
  <c r="B5069" i="20"/>
  <c r="A5069" i="20"/>
  <c r="P5068" i="20"/>
  <c r="B5068" i="20"/>
  <c r="A5068" i="20"/>
  <c r="P5067" i="20"/>
  <c r="B5067" i="20"/>
  <c r="A5067" i="20"/>
  <c r="P5066" i="20"/>
  <c r="B5066" i="20"/>
  <c r="A5066" i="20"/>
  <c r="P5065" i="20"/>
  <c r="B5065" i="20"/>
  <c r="A5065" i="20"/>
  <c r="P5064" i="20"/>
  <c r="B5064" i="20"/>
  <c r="A5064" i="20"/>
  <c r="P5063" i="20"/>
  <c r="B5063" i="20"/>
  <c r="A5063" i="20"/>
  <c r="P5062" i="20"/>
  <c r="B5062" i="20"/>
  <c r="A5062" i="20"/>
  <c r="P5061" i="20"/>
  <c r="B5061" i="20"/>
  <c r="A5061" i="20"/>
  <c r="P5060" i="20"/>
  <c r="B5060" i="20"/>
  <c r="A5060" i="20"/>
  <c r="P5059" i="20"/>
  <c r="B5059" i="20"/>
  <c r="A5059" i="20"/>
  <c r="P5058" i="20"/>
  <c r="B5058" i="20"/>
  <c r="A5058" i="20"/>
  <c r="P5057" i="20"/>
  <c r="B5057" i="20"/>
  <c r="A5057" i="20"/>
  <c r="P5056" i="20"/>
  <c r="B5056" i="20"/>
  <c r="A5056" i="20"/>
  <c r="P5055" i="20"/>
  <c r="B5055" i="20"/>
  <c r="A5055" i="20"/>
  <c r="P5054" i="20"/>
  <c r="B5054" i="20"/>
  <c r="A5054" i="20"/>
  <c r="P5053" i="20"/>
  <c r="B5053" i="20"/>
  <c r="A5053" i="20"/>
  <c r="P5052" i="20"/>
  <c r="B5052" i="20"/>
  <c r="A5052" i="20"/>
  <c r="P5051" i="20"/>
  <c r="B5051" i="20"/>
  <c r="A5051" i="20"/>
  <c r="P5050" i="20"/>
  <c r="B5050" i="20"/>
  <c r="A5050" i="20"/>
  <c r="P5049" i="20"/>
  <c r="B5049" i="20"/>
  <c r="A5049" i="20"/>
  <c r="P5048" i="20"/>
  <c r="B5048" i="20"/>
  <c r="A5048" i="20"/>
  <c r="P5047" i="20"/>
  <c r="B5047" i="20"/>
  <c r="A5047" i="20"/>
  <c r="P5046" i="20"/>
  <c r="B5046" i="20"/>
  <c r="A5046" i="20"/>
  <c r="P5045" i="20"/>
  <c r="B5045" i="20"/>
  <c r="A5045" i="20"/>
  <c r="P5044" i="20"/>
  <c r="B5044" i="20"/>
  <c r="A5044" i="20"/>
  <c r="P5043" i="20"/>
  <c r="B5043" i="20"/>
  <c r="A5043" i="20"/>
  <c r="P5042" i="20"/>
  <c r="B5042" i="20"/>
  <c r="A5042" i="20"/>
  <c r="P5041" i="20"/>
  <c r="B5041" i="20"/>
  <c r="A5041" i="20"/>
  <c r="P5040" i="20"/>
  <c r="B5040" i="20"/>
  <c r="A5040" i="20"/>
  <c r="P5039" i="20"/>
  <c r="B5039" i="20"/>
  <c r="A5039" i="20"/>
  <c r="P5038" i="20"/>
  <c r="B5038" i="20"/>
  <c r="A5038" i="20"/>
  <c r="P5037" i="20"/>
  <c r="B5037" i="20"/>
  <c r="A5037" i="20"/>
  <c r="P5036" i="20"/>
  <c r="B5036" i="20"/>
  <c r="A5036" i="20"/>
  <c r="P5035" i="20"/>
  <c r="B5035" i="20"/>
  <c r="A5035" i="20"/>
  <c r="P5034" i="20"/>
  <c r="B5034" i="20"/>
  <c r="A5034" i="20"/>
  <c r="P5033" i="20"/>
  <c r="B5033" i="20"/>
  <c r="A5033" i="20"/>
  <c r="P5032" i="20"/>
  <c r="B5032" i="20"/>
  <c r="A5032" i="20"/>
  <c r="P5031" i="20"/>
  <c r="B5031" i="20"/>
  <c r="A5031" i="20"/>
  <c r="P5030" i="20"/>
  <c r="B5030" i="20"/>
  <c r="A5030" i="20"/>
  <c r="P5029" i="20"/>
  <c r="B5029" i="20"/>
  <c r="A5029" i="20"/>
  <c r="P5028" i="20"/>
  <c r="B5028" i="20"/>
  <c r="A5028" i="20"/>
  <c r="P5027" i="20"/>
  <c r="B5027" i="20"/>
  <c r="A5027" i="20"/>
  <c r="P5026" i="20"/>
  <c r="B5026" i="20"/>
  <c r="A5026" i="20"/>
  <c r="P5025" i="20"/>
  <c r="B5025" i="20"/>
  <c r="A5025" i="20"/>
  <c r="P5024" i="20"/>
  <c r="B5024" i="20"/>
  <c r="A5024" i="20"/>
  <c r="P5023" i="20"/>
  <c r="B5023" i="20"/>
  <c r="A5023" i="20"/>
  <c r="P5022" i="20"/>
  <c r="B5022" i="20"/>
  <c r="A5022" i="20"/>
  <c r="P5021" i="20"/>
  <c r="B5021" i="20"/>
  <c r="A5021" i="20"/>
  <c r="P5020" i="20"/>
  <c r="B5020" i="20"/>
  <c r="A5020" i="20"/>
  <c r="P5019" i="20"/>
  <c r="B5019" i="20"/>
  <c r="A5019" i="20"/>
  <c r="P5018" i="20"/>
  <c r="B5018" i="20"/>
  <c r="A5018" i="20"/>
  <c r="P5017" i="20"/>
  <c r="B5017" i="20"/>
  <c r="A5017" i="20"/>
  <c r="P5016" i="20"/>
  <c r="B5016" i="20"/>
  <c r="A5016" i="20"/>
  <c r="P5015" i="20"/>
  <c r="B5015" i="20"/>
  <c r="A5015" i="20"/>
  <c r="P5014" i="20"/>
  <c r="B5014" i="20"/>
  <c r="A5014" i="20"/>
  <c r="P5013" i="20"/>
  <c r="B5013" i="20"/>
  <c r="A5013" i="20"/>
  <c r="P5012" i="20"/>
  <c r="B5012" i="20"/>
  <c r="A5012" i="20"/>
  <c r="P5011" i="20"/>
  <c r="B5011" i="20"/>
  <c r="A5011" i="20"/>
  <c r="P5010" i="20"/>
  <c r="B5010" i="20"/>
  <c r="A5010" i="20"/>
  <c r="P5009" i="20"/>
  <c r="B5009" i="20"/>
  <c r="A5009" i="20"/>
  <c r="P5008" i="20"/>
  <c r="B5008" i="20"/>
  <c r="A5008" i="20"/>
  <c r="P5007" i="20"/>
  <c r="B5007" i="20"/>
  <c r="A5007" i="20"/>
  <c r="P5006" i="20"/>
  <c r="B5006" i="20"/>
  <c r="A5006" i="20"/>
  <c r="P5005" i="20"/>
  <c r="B5005" i="20"/>
  <c r="A5005" i="20"/>
  <c r="P5004" i="20"/>
  <c r="B5004" i="20"/>
  <c r="A5004" i="20"/>
  <c r="P5003" i="20"/>
  <c r="B5003" i="20"/>
  <c r="A5003" i="20"/>
  <c r="P5002" i="20"/>
  <c r="B5002" i="20"/>
  <c r="A5002" i="20"/>
  <c r="P5001" i="20"/>
  <c r="B5001" i="20"/>
  <c r="A5001" i="20"/>
  <c r="P5000" i="20"/>
  <c r="B5000" i="20"/>
  <c r="A5000" i="20"/>
  <c r="P4999" i="20"/>
  <c r="B4999" i="20"/>
  <c r="A4999" i="20"/>
  <c r="P4998" i="20"/>
  <c r="B4998" i="20"/>
  <c r="A4998" i="20"/>
  <c r="P4997" i="20"/>
  <c r="B4997" i="20"/>
  <c r="A4997" i="20"/>
  <c r="P4996" i="20"/>
  <c r="B4996" i="20"/>
  <c r="A4996" i="20"/>
  <c r="P4995" i="20"/>
  <c r="B4995" i="20"/>
  <c r="A4995" i="20"/>
  <c r="P4994" i="20"/>
  <c r="B4994" i="20"/>
  <c r="A4994" i="20"/>
  <c r="P4993" i="20"/>
  <c r="B4993" i="20"/>
  <c r="A4993" i="20"/>
  <c r="P4992" i="20"/>
  <c r="B4992" i="20"/>
  <c r="A4992" i="20"/>
  <c r="P4991" i="20"/>
  <c r="B4991" i="20"/>
  <c r="A4991" i="20"/>
  <c r="P4990" i="20"/>
  <c r="B4990" i="20"/>
  <c r="A4990" i="20"/>
  <c r="P4989" i="20"/>
  <c r="B4989" i="20"/>
  <c r="A4989" i="20"/>
  <c r="P4988" i="20"/>
  <c r="B4988" i="20"/>
  <c r="A4988" i="20"/>
  <c r="P4987" i="20"/>
  <c r="B4987" i="20"/>
  <c r="A4987" i="20"/>
  <c r="P4986" i="20"/>
  <c r="B4986" i="20"/>
  <c r="A4986" i="20"/>
  <c r="P4985" i="20"/>
  <c r="B4985" i="20"/>
  <c r="A4985" i="20"/>
  <c r="P4984" i="20"/>
  <c r="B4984" i="20"/>
  <c r="A4984" i="20"/>
  <c r="P4983" i="20"/>
  <c r="B4983" i="20"/>
  <c r="A4983" i="20"/>
  <c r="P4982" i="20"/>
  <c r="B4982" i="20"/>
  <c r="A4982" i="20"/>
  <c r="P4981" i="20"/>
  <c r="B4981" i="20"/>
  <c r="A4981" i="20"/>
  <c r="P4980" i="20"/>
  <c r="B4980" i="20"/>
  <c r="A4980" i="20"/>
  <c r="P4979" i="20"/>
  <c r="B4979" i="20"/>
  <c r="A4979" i="20"/>
  <c r="P4978" i="20"/>
  <c r="B4978" i="20"/>
  <c r="A4978" i="20"/>
  <c r="P4977" i="20"/>
  <c r="B4977" i="20"/>
  <c r="A4977" i="20"/>
  <c r="P4976" i="20"/>
  <c r="B4976" i="20"/>
  <c r="A4976" i="20"/>
  <c r="P4975" i="20"/>
  <c r="B4975" i="20"/>
  <c r="A4975" i="20"/>
  <c r="P4974" i="20"/>
  <c r="B4974" i="20"/>
  <c r="A4974" i="20"/>
  <c r="P4973" i="20"/>
  <c r="B4973" i="20"/>
  <c r="A4973" i="20"/>
  <c r="P4972" i="20"/>
  <c r="B4972" i="20"/>
  <c r="A4972" i="20"/>
  <c r="P4971" i="20"/>
  <c r="B4971" i="20"/>
  <c r="A4971" i="20"/>
  <c r="P4970" i="20"/>
  <c r="B4970" i="20"/>
  <c r="A4970" i="20"/>
  <c r="P4969" i="20"/>
  <c r="B4969" i="20"/>
  <c r="A4969" i="20"/>
  <c r="P4968" i="20"/>
  <c r="B4968" i="20"/>
  <c r="A4968" i="20"/>
  <c r="P4967" i="20"/>
  <c r="B4967" i="20"/>
  <c r="A4967" i="20"/>
  <c r="P4966" i="20"/>
  <c r="B4966" i="20"/>
  <c r="A4966" i="20"/>
  <c r="P4965" i="20"/>
  <c r="B4965" i="20"/>
  <c r="A4965" i="20"/>
  <c r="P4964" i="20"/>
  <c r="B4964" i="20"/>
  <c r="A4964" i="20"/>
  <c r="P4963" i="20"/>
  <c r="B4963" i="20"/>
  <c r="A4963" i="20"/>
  <c r="P4962" i="20"/>
  <c r="B4962" i="20"/>
  <c r="A4962" i="20"/>
  <c r="P4961" i="20"/>
  <c r="B4961" i="20"/>
  <c r="A4961" i="20"/>
  <c r="P4960" i="20"/>
  <c r="B4960" i="20"/>
  <c r="A4960" i="20"/>
  <c r="P4959" i="20"/>
  <c r="B4959" i="20"/>
  <c r="A4959" i="20"/>
  <c r="P4958" i="20"/>
  <c r="B4958" i="20"/>
  <c r="A4958" i="20"/>
  <c r="P4957" i="20"/>
  <c r="B4957" i="20"/>
  <c r="A4957" i="20"/>
  <c r="P4956" i="20"/>
  <c r="B4956" i="20"/>
  <c r="A4956" i="20"/>
  <c r="P4955" i="20"/>
  <c r="B4955" i="20"/>
  <c r="A4955" i="20"/>
  <c r="P4954" i="20"/>
  <c r="B4954" i="20"/>
  <c r="A4954" i="20"/>
  <c r="P4953" i="20"/>
  <c r="B4953" i="20"/>
  <c r="A4953" i="20"/>
  <c r="P4952" i="20"/>
  <c r="B4952" i="20"/>
  <c r="A4952" i="20"/>
  <c r="P4951" i="20"/>
  <c r="B4951" i="20"/>
  <c r="A4951" i="20"/>
  <c r="P4950" i="20"/>
  <c r="B4950" i="20"/>
  <c r="A4950" i="20"/>
  <c r="P4949" i="20"/>
  <c r="B4949" i="20"/>
  <c r="A4949" i="20"/>
  <c r="P4948" i="20"/>
  <c r="B4948" i="20"/>
  <c r="A4948" i="20"/>
  <c r="P4947" i="20"/>
  <c r="B4947" i="20"/>
  <c r="A4947" i="20"/>
  <c r="P4946" i="20"/>
  <c r="B4946" i="20"/>
  <c r="A4946" i="20"/>
  <c r="P4945" i="20"/>
  <c r="B4945" i="20"/>
  <c r="A4945" i="20"/>
  <c r="P4944" i="20"/>
  <c r="B4944" i="20"/>
  <c r="A4944" i="20"/>
  <c r="P4943" i="20"/>
  <c r="B4943" i="20"/>
  <c r="A4943" i="20"/>
  <c r="P4942" i="20"/>
  <c r="B4942" i="20"/>
  <c r="A4942" i="20"/>
  <c r="P4941" i="20"/>
  <c r="B4941" i="20"/>
  <c r="A4941" i="20"/>
  <c r="P4940" i="20"/>
  <c r="B4940" i="20"/>
  <c r="A4940" i="20"/>
  <c r="P4939" i="20"/>
  <c r="B4939" i="20"/>
  <c r="A4939" i="20"/>
  <c r="P4938" i="20"/>
  <c r="B4938" i="20"/>
  <c r="A4938" i="20"/>
  <c r="P4937" i="20"/>
  <c r="B4937" i="20"/>
  <c r="A4937" i="20"/>
  <c r="P4936" i="20"/>
  <c r="B4936" i="20"/>
  <c r="A4936" i="20"/>
  <c r="P4935" i="20"/>
  <c r="B4935" i="20"/>
  <c r="A4935" i="20"/>
  <c r="P4934" i="20"/>
  <c r="B4934" i="20"/>
  <c r="A4934" i="20"/>
  <c r="P4933" i="20"/>
  <c r="B4933" i="20"/>
  <c r="A4933" i="20"/>
  <c r="P4932" i="20"/>
  <c r="B4932" i="20"/>
  <c r="A4932" i="20"/>
  <c r="P4931" i="20"/>
  <c r="B4931" i="20"/>
  <c r="A4931" i="20"/>
  <c r="P4930" i="20"/>
  <c r="B4930" i="20"/>
  <c r="A4930" i="20"/>
  <c r="P4929" i="20"/>
  <c r="B4929" i="20"/>
  <c r="A4929" i="20"/>
  <c r="P4928" i="20"/>
  <c r="B4928" i="20"/>
  <c r="A4928" i="20"/>
  <c r="P4927" i="20"/>
  <c r="B4927" i="20"/>
  <c r="A4927" i="20"/>
  <c r="P4926" i="20"/>
  <c r="B4926" i="20"/>
  <c r="A4926" i="20"/>
  <c r="P4925" i="20"/>
  <c r="B4925" i="20"/>
  <c r="A4925" i="20"/>
  <c r="P4924" i="20"/>
  <c r="B4924" i="20"/>
  <c r="A4924" i="20"/>
  <c r="P4923" i="20"/>
  <c r="B4923" i="20"/>
  <c r="A4923" i="20"/>
  <c r="P4922" i="20"/>
  <c r="B4922" i="20"/>
  <c r="A4922" i="20"/>
  <c r="P4921" i="20"/>
  <c r="B4921" i="20"/>
  <c r="A4921" i="20"/>
  <c r="P4920" i="20"/>
  <c r="B4920" i="20"/>
  <c r="A4920" i="20"/>
  <c r="P4919" i="20"/>
  <c r="B4919" i="20"/>
  <c r="A4919" i="20"/>
  <c r="P4918" i="20"/>
  <c r="B4918" i="20"/>
  <c r="A4918" i="20"/>
  <c r="P4917" i="20"/>
  <c r="B4917" i="20"/>
  <c r="A4917" i="20"/>
  <c r="P4916" i="20"/>
  <c r="B4916" i="20"/>
  <c r="A4916" i="20"/>
  <c r="P4915" i="20"/>
  <c r="B4915" i="20"/>
  <c r="A4915" i="20"/>
  <c r="P4914" i="20"/>
  <c r="B4914" i="20"/>
  <c r="A4914" i="20"/>
  <c r="P4913" i="20"/>
  <c r="B4913" i="20"/>
  <c r="A4913" i="20"/>
  <c r="P4912" i="20"/>
  <c r="B4912" i="20"/>
  <c r="A4912" i="20"/>
  <c r="P4911" i="20"/>
  <c r="B4911" i="20"/>
  <c r="A4911" i="20"/>
  <c r="P4910" i="20"/>
  <c r="B4910" i="20"/>
  <c r="A4910" i="20"/>
  <c r="P4909" i="20"/>
  <c r="B4909" i="20"/>
  <c r="A4909" i="20"/>
  <c r="P4908" i="20"/>
  <c r="B4908" i="20"/>
  <c r="A4908" i="20"/>
  <c r="P4907" i="20"/>
  <c r="B4907" i="20"/>
  <c r="A4907" i="20"/>
  <c r="P4906" i="20"/>
  <c r="B4906" i="20"/>
  <c r="A4906" i="20"/>
  <c r="P4905" i="20"/>
  <c r="B4905" i="20"/>
  <c r="A4905" i="20"/>
  <c r="P4904" i="20"/>
  <c r="B4904" i="20"/>
  <c r="A4904" i="20"/>
  <c r="P4903" i="20"/>
  <c r="B4903" i="20"/>
  <c r="A4903" i="20"/>
  <c r="P4902" i="20"/>
  <c r="B4902" i="20"/>
  <c r="A4902" i="20"/>
  <c r="P4901" i="20"/>
  <c r="B4901" i="20"/>
  <c r="A4901" i="20"/>
  <c r="P4900" i="20"/>
  <c r="B4900" i="20"/>
  <c r="A4900" i="20"/>
  <c r="P4899" i="20"/>
  <c r="B4899" i="20"/>
  <c r="A4899" i="20"/>
  <c r="P4898" i="20"/>
  <c r="B4898" i="20"/>
  <c r="A4898" i="20"/>
  <c r="P4897" i="20"/>
  <c r="B4897" i="20"/>
  <c r="A4897" i="20"/>
  <c r="P4896" i="20"/>
  <c r="B4896" i="20"/>
  <c r="A4896" i="20"/>
  <c r="P4895" i="20"/>
  <c r="B4895" i="20"/>
  <c r="A4895" i="20"/>
  <c r="P4894" i="20"/>
  <c r="B4894" i="20"/>
  <c r="A4894" i="20"/>
  <c r="P4893" i="20"/>
  <c r="B4893" i="20"/>
  <c r="A4893" i="20"/>
  <c r="P4892" i="20"/>
  <c r="B4892" i="20"/>
  <c r="A4892" i="20"/>
  <c r="P4891" i="20"/>
  <c r="B4891" i="20"/>
  <c r="A4891" i="20"/>
  <c r="P4890" i="20"/>
  <c r="B4890" i="20"/>
  <c r="A4890" i="20"/>
  <c r="P4889" i="20"/>
  <c r="B4889" i="20"/>
  <c r="A4889" i="20"/>
  <c r="P4888" i="20"/>
  <c r="B4888" i="20"/>
  <c r="A4888" i="20"/>
  <c r="P4887" i="20"/>
  <c r="B4887" i="20"/>
  <c r="A4887" i="20"/>
  <c r="P4886" i="20"/>
  <c r="B4886" i="20"/>
  <c r="A4886" i="20"/>
  <c r="P4885" i="20"/>
  <c r="B4885" i="20"/>
  <c r="A4885" i="20"/>
  <c r="P4884" i="20"/>
  <c r="B4884" i="20"/>
  <c r="A4884" i="20"/>
  <c r="P4883" i="20"/>
  <c r="B4883" i="20"/>
  <c r="A4883" i="20"/>
  <c r="P4882" i="20"/>
  <c r="B4882" i="20"/>
  <c r="A4882" i="20"/>
  <c r="P4881" i="20"/>
  <c r="B4881" i="20"/>
  <c r="A4881" i="20"/>
  <c r="P4880" i="20"/>
  <c r="B4880" i="20"/>
  <c r="A4880" i="20"/>
  <c r="P4879" i="20"/>
  <c r="B4879" i="20"/>
  <c r="A4879" i="20"/>
  <c r="P4878" i="20"/>
  <c r="B4878" i="20"/>
  <c r="A4878" i="20"/>
  <c r="P4877" i="20"/>
  <c r="B4877" i="20"/>
  <c r="A4877" i="20"/>
  <c r="P4876" i="20"/>
  <c r="B4876" i="20"/>
  <c r="A4876" i="20"/>
  <c r="P4875" i="20"/>
  <c r="B4875" i="20"/>
  <c r="A4875" i="20"/>
  <c r="P4874" i="20"/>
  <c r="B4874" i="20"/>
  <c r="A4874" i="20"/>
  <c r="P4873" i="20"/>
  <c r="B4873" i="20"/>
  <c r="A4873" i="20"/>
  <c r="P4872" i="20"/>
  <c r="B4872" i="20"/>
  <c r="A4872" i="20"/>
  <c r="P4871" i="20"/>
  <c r="B4871" i="20"/>
  <c r="A4871" i="20"/>
  <c r="P4870" i="20"/>
  <c r="B4870" i="20"/>
  <c r="A4870" i="20"/>
  <c r="P4869" i="20"/>
  <c r="B4869" i="20"/>
  <c r="A4869" i="20"/>
  <c r="P4868" i="20"/>
  <c r="B4868" i="20"/>
  <c r="A4868" i="20"/>
  <c r="P4867" i="20"/>
  <c r="B4867" i="20"/>
  <c r="A4867" i="20"/>
  <c r="P4866" i="20"/>
  <c r="B4866" i="20"/>
  <c r="A4866" i="20"/>
  <c r="P4865" i="20"/>
  <c r="B4865" i="20"/>
  <c r="A4865" i="20"/>
  <c r="P4864" i="20"/>
  <c r="B4864" i="20"/>
  <c r="A4864" i="20"/>
  <c r="P4863" i="20"/>
  <c r="B4863" i="20"/>
  <c r="A4863" i="20"/>
  <c r="P4862" i="20"/>
  <c r="B4862" i="20"/>
  <c r="A4862" i="20"/>
  <c r="P4861" i="20"/>
  <c r="B4861" i="20"/>
  <c r="A4861" i="20"/>
  <c r="P4860" i="20"/>
  <c r="B4860" i="20"/>
  <c r="A4860" i="20"/>
  <c r="P4859" i="20"/>
  <c r="B4859" i="20"/>
  <c r="A4859" i="20"/>
  <c r="P4858" i="20"/>
  <c r="B4858" i="20"/>
  <c r="A4858" i="20"/>
  <c r="P4857" i="20"/>
  <c r="B4857" i="20"/>
  <c r="A4857" i="20"/>
  <c r="P4856" i="20"/>
  <c r="B4856" i="20"/>
  <c r="A4856" i="20"/>
  <c r="P4855" i="20"/>
  <c r="B4855" i="20"/>
  <c r="A4855" i="20"/>
  <c r="P4854" i="20"/>
  <c r="B4854" i="20"/>
  <c r="A4854" i="20"/>
  <c r="P4853" i="20"/>
  <c r="B4853" i="20"/>
  <c r="A4853" i="20"/>
  <c r="P4852" i="20"/>
  <c r="B4852" i="20"/>
  <c r="A4852" i="20"/>
  <c r="P4851" i="20"/>
  <c r="B4851" i="20"/>
  <c r="A4851" i="20"/>
  <c r="P4850" i="20"/>
  <c r="B4850" i="20"/>
  <c r="A4850" i="20"/>
  <c r="P4849" i="20"/>
  <c r="B4849" i="20"/>
  <c r="A4849" i="20"/>
  <c r="P4848" i="20"/>
  <c r="B4848" i="20"/>
  <c r="A4848" i="20"/>
  <c r="P4847" i="20"/>
  <c r="B4847" i="20"/>
  <c r="A4847" i="20"/>
  <c r="P4846" i="20"/>
  <c r="B4846" i="20"/>
  <c r="A4846" i="20"/>
  <c r="P4845" i="20"/>
  <c r="B4845" i="20"/>
  <c r="A4845" i="20"/>
  <c r="P4844" i="20"/>
  <c r="B4844" i="20"/>
  <c r="A4844" i="20"/>
  <c r="P4843" i="20"/>
  <c r="B4843" i="20"/>
  <c r="A4843" i="20"/>
  <c r="P4842" i="20"/>
  <c r="B4842" i="20"/>
  <c r="A4842" i="20"/>
  <c r="P4841" i="20"/>
  <c r="B4841" i="20"/>
  <c r="A4841" i="20"/>
  <c r="P4840" i="20"/>
  <c r="B4840" i="20"/>
  <c r="A4840" i="20"/>
  <c r="P4839" i="20"/>
  <c r="B4839" i="20"/>
  <c r="A4839" i="20"/>
  <c r="P4838" i="20"/>
  <c r="B4838" i="20"/>
  <c r="A4838" i="20"/>
  <c r="P4837" i="20"/>
  <c r="B4837" i="20"/>
  <c r="A4837" i="20"/>
  <c r="P4836" i="20"/>
  <c r="B4836" i="20"/>
  <c r="A4836" i="20"/>
  <c r="P4835" i="20"/>
  <c r="B4835" i="20"/>
  <c r="A4835" i="20"/>
  <c r="P4834" i="20"/>
  <c r="B4834" i="20"/>
  <c r="A4834" i="20"/>
  <c r="P4833" i="20"/>
  <c r="B4833" i="20"/>
  <c r="A4833" i="20"/>
  <c r="P4832" i="20"/>
  <c r="B4832" i="20"/>
  <c r="A4832" i="20"/>
  <c r="P4831" i="20"/>
  <c r="B4831" i="20"/>
  <c r="A4831" i="20"/>
  <c r="P4830" i="20"/>
  <c r="B4830" i="20"/>
  <c r="A4830" i="20"/>
  <c r="P4829" i="20"/>
  <c r="B4829" i="20"/>
  <c r="A4829" i="20"/>
  <c r="P4828" i="20"/>
  <c r="B4828" i="20"/>
  <c r="A4828" i="20"/>
  <c r="P4827" i="20"/>
  <c r="B4827" i="20"/>
  <c r="A4827" i="20"/>
  <c r="P4826" i="20"/>
  <c r="B4826" i="20"/>
  <c r="A4826" i="20"/>
  <c r="P4825" i="20"/>
  <c r="B4825" i="20"/>
  <c r="A4825" i="20"/>
  <c r="P4824" i="20"/>
  <c r="B4824" i="20"/>
  <c r="A4824" i="20"/>
  <c r="P4823" i="20"/>
  <c r="B4823" i="20"/>
  <c r="A4823" i="20"/>
  <c r="P4822" i="20"/>
  <c r="B4822" i="20"/>
  <c r="A4822" i="20"/>
  <c r="P4821" i="20"/>
  <c r="B4821" i="20"/>
  <c r="A4821" i="20"/>
  <c r="P4820" i="20"/>
  <c r="B4820" i="20"/>
  <c r="A4820" i="20"/>
  <c r="P4819" i="20"/>
  <c r="B4819" i="20"/>
  <c r="A4819" i="20"/>
  <c r="P4818" i="20"/>
  <c r="B4818" i="20"/>
  <c r="A4818" i="20"/>
  <c r="P4817" i="20"/>
  <c r="B4817" i="20"/>
  <c r="A4817" i="20"/>
  <c r="P4816" i="20"/>
  <c r="B4816" i="20"/>
  <c r="A4816" i="20"/>
  <c r="P4815" i="20"/>
  <c r="B4815" i="20"/>
  <c r="A4815" i="20"/>
  <c r="P4814" i="20"/>
  <c r="B4814" i="20"/>
  <c r="A4814" i="20"/>
  <c r="P4813" i="20"/>
  <c r="B4813" i="20"/>
  <c r="A4813" i="20"/>
  <c r="P4812" i="20"/>
  <c r="B4812" i="20"/>
  <c r="A4812" i="20"/>
  <c r="P4811" i="20"/>
  <c r="B4811" i="20"/>
  <c r="A4811" i="20"/>
  <c r="P4810" i="20"/>
  <c r="B4810" i="20"/>
  <c r="A4810" i="20"/>
  <c r="P4809" i="20"/>
  <c r="B4809" i="20"/>
  <c r="A4809" i="20"/>
  <c r="P4808" i="20"/>
  <c r="B4808" i="20"/>
  <c r="A4808" i="20"/>
  <c r="P4807" i="20"/>
  <c r="B4807" i="20"/>
  <c r="A4807" i="20"/>
  <c r="P4806" i="20"/>
  <c r="B4806" i="20"/>
  <c r="A4806" i="20"/>
  <c r="P4805" i="20"/>
  <c r="B4805" i="20"/>
  <c r="A4805" i="20"/>
  <c r="P4804" i="20"/>
  <c r="B4804" i="20"/>
  <c r="A4804" i="20"/>
  <c r="P4803" i="20"/>
  <c r="B4803" i="20"/>
  <c r="A4803" i="20"/>
  <c r="P4802" i="20"/>
  <c r="B4802" i="20"/>
  <c r="A4802" i="20"/>
  <c r="P4801" i="20"/>
  <c r="B4801" i="20"/>
  <c r="A4801" i="20"/>
  <c r="P4800" i="20"/>
  <c r="B4800" i="20"/>
  <c r="A4800" i="20"/>
  <c r="P4799" i="20"/>
  <c r="B4799" i="20"/>
  <c r="A4799" i="20"/>
  <c r="P4798" i="20"/>
  <c r="B4798" i="20"/>
  <c r="A4798" i="20"/>
  <c r="P4797" i="20"/>
  <c r="B4797" i="20"/>
  <c r="A4797" i="20"/>
  <c r="P4796" i="20"/>
  <c r="B4796" i="20"/>
  <c r="A4796" i="20"/>
  <c r="P4795" i="20"/>
  <c r="B4795" i="20"/>
  <c r="A4795" i="20"/>
  <c r="P4794" i="20"/>
  <c r="B4794" i="20"/>
  <c r="A4794" i="20"/>
  <c r="P4793" i="20"/>
  <c r="B4793" i="20"/>
  <c r="A4793" i="20"/>
  <c r="P4792" i="20"/>
  <c r="B4792" i="20"/>
  <c r="A4792" i="20"/>
  <c r="P4791" i="20"/>
  <c r="B4791" i="20"/>
  <c r="A4791" i="20"/>
  <c r="P4790" i="20"/>
  <c r="B4790" i="20"/>
  <c r="A4790" i="20"/>
  <c r="P4789" i="20"/>
  <c r="B4789" i="20"/>
  <c r="A4789" i="20"/>
  <c r="P4788" i="20"/>
  <c r="B4788" i="20"/>
  <c r="A4788" i="20"/>
  <c r="P4787" i="20"/>
  <c r="B4787" i="20"/>
  <c r="A4787" i="20"/>
  <c r="P4786" i="20"/>
  <c r="B4786" i="20"/>
  <c r="A4786" i="20"/>
  <c r="P4785" i="20"/>
  <c r="B4785" i="20"/>
  <c r="A4785" i="20"/>
  <c r="P4784" i="20"/>
  <c r="B4784" i="20"/>
  <c r="A4784" i="20"/>
  <c r="P4783" i="20"/>
  <c r="B4783" i="20"/>
  <c r="A4783" i="20"/>
  <c r="P4782" i="20"/>
  <c r="B4782" i="20"/>
  <c r="A4782" i="20"/>
  <c r="P4781" i="20"/>
  <c r="B4781" i="20"/>
  <c r="A4781" i="20"/>
  <c r="P4780" i="20"/>
  <c r="B4780" i="20"/>
  <c r="A4780" i="20"/>
  <c r="P4779" i="20"/>
  <c r="B4779" i="20"/>
  <c r="A4779" i="20"/>
  <c r="P4778" i="20"/>
  <c r="B4778" i="20"/>
  <c r="A4778" i="20"/>
  <c r="P4777" i="20"/>
  <c r="B4777" i="20"/>
  <c r="A4777" i="20"/>
  <c r="P4776" i="20"/>
  <c r="B4776" i="20"/>
  <c r="A4776" i="20"/>
  <c r="P4775" i="20"/>
  <c r="B4775" i="20"/>
  <c r="A4775" i="20"/>
  <c r="P4774" i="20"/>
  <c r="B4774" i="20"/>
  <c r="A4774" i="20"/>
  <c r="P4773" i="20"/>
  <c r="B4773" i="20"/>
  <c r="A4773" i="20"/>
  <c r="P4772" i="20"/>
  <c r="B4772" i="20"/>
  <c r="A4772" i="20"/>
  <c r="P4771" i="20"/>
  <c r="B4771" i="20"/>
  <c r="A4771" i="20"/>
  <c r="P4770" i="20"/>
  <c r="B4770" i="20"/>
  <c r="A4770" i="20"/>
  <c r="P4769" i="20"/>
  <c r="B4769" i="20"/>
  <c r="A4769" i="20"/>
  <c r="P4768" i="20"/>
  <c r="B4768" i="20"/>
  <c r="A4768" i="20"/>
  <c r="P4767" i="20"/>
  <c r="B4767" i="20"/>
  <c r="A4767" i="20"/>
  <c r="P4766" i="20"/>
  <c r="B4766" i="20"/>
  <c r="A4766" i="20"/>
  <c r="P4765" i="20"/>
  <c r="B4765" i="20"/>
  <c r="A4765" i="20"/>
  <c r="P4764" i="20"/>
  <c r="B4764" i="20"/>
  <c r="A4764" i="20"/>
  <c r="P4763" i="20"/>
  <c r="B4763" i="20"/>
  <c r="A4763" i="20"/>
  <c r="P4762" i="20"/>
  <c r="B4762" i="20"/>
  <c r="A4762" i="20"/>
  <c r="P4761" i="20"/>
  <c r="B4761" i="20"/>
  <c r="A4761" i="20"/>
  <c r="P4760" i="20"/>
  <c r="B4760" i="20"/>
  <c r="A4760" i="20"/>
  <c r="P4759" i="20"/>
  <c r="B4759" i="20"/>
  <c r="A4759" i="20"/>
  <c r="P4758" i="20"/>
  <c r="B4758" i="20"/>
  <c r="A4758" i="20"/>
  <c r="P4757" i="20"/>
  <c r="B4757" i="20"/>
  <c r="A4757" i="20"/>
  <c r="P4756" i="20"/>
  <c r="B4756" i="20"/>
  <c r="A4756" i="20"/>
  <c r="P4755" i="20"/>
  <c r="B4755" i="20"/>
  <c r="A4755" i="20"/>
  <c r="P4754" i="20"/>
  <c r="B4754" i="20"/>
  <c r="A4754" i="20"/>
  <c r="P4753" i="20"/>
  <c r="B4753" i="20"/>
  <c r="A4753" i="20"/>
  <c r="P4752" i="20"/>
  <c r="B4752" i="20"/>
  <c r="A4752" i="20"/>
  <c r="P4751" i="20"/>
  <c r="B4751" i="20"/>
  <c r="A4751" i="20"/>
  <c r="P4750" i="20"/>
  <c r="B4750" i="20"/>
  <c r="A4750" i="20"/>
  <c r="P4749" i="20"/>
  <c r="B4749" i="20"/>
  <c r="A4749" i="20"/>
  <c r="P4748" i="20"/>
  <c r="B4748" i="20"/>
  <c r="A4748" i="20"/>
  <c r="P4747" i="20"/>
  <c r="B4747" i="20"/>
  <c r="A4747" i="20"/>
  <c r="P4746" i="20"/>
  <c r="B4746" i="20"/>
  <c r="A4746" i="20"/>
  <c r="P4745" i="20"/>
  <c r="B4745" i="20"/>
  <c r="A4745" i="20"/>
  <c r="P4744" i="20"/>
  <c r="B4744" i="20"/>
  <c r="A4744" i="20"/>
  <c r="P4743" i="20"/>
  <c r="B4743" i="20"/>
  <c r="A4743" i="20"/>
  <c r="P4742" i="20"/>
  <c r="B4742" i="20"/>
  <c r="A4742" i="20"/>
  <c r="P4741" i="20"/>
  <c r="B4741" i="20"/>
  <c r="A4741" i="20"/>
  <c r="P4740" i="20"/>
  <c r="B4740" i="20"/>
  <c r="A4740" i="20"/>
  <c r="P4739" i="20"/>
  <c r="B4739" i="20"/>
  <c r="A4739" i="20"/>
  <c r="P4738" i="20"/>
  <c r="B4738" i="20"/>
  <c r="A4738" i="20"/>
  <c r="P4737" i="20"/>
  <c r="B4737" i="20"/>
  <c r="A4737" i="20"/>
  <c r="P4736" i="20"/>
  <c r="B4736" i="20"/>
  <c r="A4736" i="20"/>
  <c r="P4735" i="20"/>
  <c r="B4735" i="20"/>
  <c r="A4735" i="20"/>
  <c r="P4734" i="20"/>
  <c r="B4734" i="20"/>
  <c r="A4734" i="20"/>
  <c r="P4733" i="20"/>
  <c r="B4733" i="20"/>
  <c r="A4733" i="20"/>
  <c r="P4732" i="20"/>
  <c r="B4732" i="20"/>
  <c r="A4732" i="20"/>
  <c r="P4731" i="20"/>
  <c r="B4731" i="20"/>
  <c r="A4731" i="20"/>
  <c r="P4730" i="20"/>
  <c r="B4730" i="20"/>
  <c r="A4730" i="20"/>
  <c r="P4729" i="20"/>
  <c r="B4729" i="20"/>
  <c r="A4729" i="20"/>
  <c r="P4728" i="20"/>
  <c r="B4728" i="20"/>
  <c r="A4728" i="20"/>
  <c r="P4727" i="20"/>
  <c r="B4727" i="20"/>
  <c r="A4727" i="20"/>
  <c r="P4726" i="20"/>
  <c r="B4726" i="20"/>
  <c r="A4726" i="20"/>
  <c r="P4725" i="20"/>
  <c r="B4725" i="20"/>
  <c r="A4725" i="20"/>
  <c r="P4724" i="20"/>
  <c r="B4724" i="20"/>
  <c r="A4724" i="20"/>
  <c r="P4723" i="20"/>
  <c r="B4723" i="20"/>
  <c r="A4723" i="20"/>
  <c r="P4722" i="20"/>
  <c r="B4722" i="20"/>
  <c r="A4722" i="20"/>
  <c r="P4721" i="20"/>
  <c r="B4721" i="20"/>
  <c r="A4721" i="20"/>
  <c r="P4720" i="20"/>
  <c r="B4720" i="20"/>
  <c r="A4720" i="20"/>
  <c r="P4719" i="20"/>
  <c r="B4719" i="20"/>
  <c r="A4719" i="20"/>
  <c r="P4718" i="20"/>
  <c r="B4718" i="20"/>
  <c r="A4718" i="20"/>
  <c r="P4717" i="20"/>
  <c r="B4717" i="20"/>
  <c r="A4717" i="20"/>
  <c r="P4716" i="20"/>
  <c r="B4716" i="20"/>
  <c r="A4716" i="20"/>
  <c r="P4715" i="20"/>
  <c r="B4715" i="20"/>
  <c r="A4715" i="20"/>
  <c r="P4714" i="20"/>
  <c r="B4714" i="20"/>
  <c r="A4714" i="20"/>
  <c r="P4713" i="20"/>
  <c r="B4713" i="20"/>
  <c r="A4713" i="20"/>
  <c r="P4712" i="20"/>
  <c r="B4712" i="20"/>
  <c r="A4712" i="20"/>
  <c r="P4711" i="20"/>
  <c r="B4711" i="20"/>
  <c r="A4711" i="20"/>
  <c r="P4710" i="20"/>
  <c r="B4710" i="20"/>
  <c r="A4710" i="20"/>
  <c r="P4709" i="20"/>
  <c r="B4709" i="20"/>
  <c r="A4709" i="20"/>
  <c r="P4708" i="20"/>
  <c r="B4708" i="20"/>
  <c r="A4708" i="20"/>
  <c r="P4707" i="20"/>
  <c r="B4707" i="20"/>
  <c r="A4707" i="20"/>
  <c r="P4706" i="20"/>
  <c r="B4706" i="20"/>
  <c r="A4706" i="20"/>
  <c r="P4705" i="20"/>
  <c r="B4705" i="20"/>
  <c r="A4705" i="20"/>
  <c r="P4704" i="20"/>
  <c r="B4704" i="20"/>
  <c r="A4704" i="20"/>
  <c r="P4703" i="20"/>
  <c r="B4703" i="20"/>
  <c r="A4703" i="20"/>
  <c r="P4702" i="20"/>
  <c r="B4702" i="20"/>
  <c r="A4702" i="20"/>
  <c r="P4701" i="20"/>
  <c r="B4701" i="20"/>
  <c r="A4701" i="20"/>
  <c r="P4700" i="20"/>
  <c r="B4700" i="20"/>
  <c r="A4700" i="20"/>
  <c r="P4699" i="20"/>
  <c r="B4699" i="20"/>
  <c r="A4699" i="20"/>
  <c r="P4698" i="20"/>
  <c r="B4698" i="20"/>
  <c r="A4698" i="20"/>
  <c r="P4697" i="20"/>
  <c r="B4697" i="20"/>
  <c r="A4697" i="20"/>
  <c r="P4696" i="20"/>
  <c r="B4696" i="20"/>
  <c r="A4696" i="20"/>
  <c r="P4695" i="20"/>
  <c r="B4695" i="20"/>
  <c r="A4695" i="20"/>
  <c r="P4694" i="20"/>
  <c r="B4694" i="20"/>
  <c r="A4694" i="20"/>
  <c r="P4693" i="20"/>
  <c r="B4693" i="20"/>
  <c r="A4693" i="20"/>
  <c r="P4692" i="20"/>
  <c r="B4692" i="20"/>
  <c r="A4692" i="20"/>
  <c r="P4691" i="20"/>
  <c r="B4691" i="20"/>
  <c r="A4691" i="20"/>
  <c r="P4690" i="20"/>
  <c r="B4690" i="20"/>
  <c r="A4690" i="20"/>
  <c r="P4689" i="20"/>
  <c r="B4689" i="20"/>
  <c r="A4689" i="20"/>
  <c r="P4688" i="20"/>
  <c r="B4688" i="20"/>
  <c r="A4688" i="20"/>
  <c r="P4687" i="20"/>
  <c r="B4687" i="20"/>
  <c r="A4687" i="20"/>
  <c r="P4686" i="20"/>
  <c r="B4686" i="20"/>
  <c r="A4686" i="20"/>
  <c r="P4685" i="20"/>
  <c r="B4685" i="20"/>
  <c r="A4685" i="20"/>
  <c r="P4684" i="20"/>
  <c r="B4684" i="20"/>
  <c r="A4684" i="20"/>
  <c r="P4683" i="20"/>
  <c r="B4683" i="20"/>
  <c r="A4683" i="20"/>
  <c r="P4682" i="20"/>
  <c r="B4682" i="20"/>
  <c r="A4682" i="20"/>
  <c r="P4681" i="20"/>
  <c r="B4681" i="20"/>
  <c r="A4681" i="20"/>
  <c r="P4680" i="20"/>
  <c r="B4680" i="20"/>
  <c r="A4680" i="20"/>
  <c r="P4679" i="20"/>
  <c r="B4679" i="20"/>
  <c r="A4679" i="20"/>
  <c r="P4678" i="20"/>
  <c r="B4678" i="20"/>
  <c r="A4678" i="20"/>
  <c r="P4677" i="20"/>
  <c r="B4677" i="20"/>
  <c r="A4677" i="20"/>
  <c r="P4676" i="20"/>
  <c r="B4676" i="20"/>
  <c r="A4676" i="20"/>
  <c r="P4675" i="20"/>
  <c r="B4675" i="20"/>
  <c r="A4675" i="20"/>
  <c r="P4674" i="20"/>
  <c r="B4674" i="20"/>
  <c r="A4674" i="20"/>
  <c r="P4673" i="20"/>
  <c r="B4673" i="20"/>
  <c r="A4673" i="20"/>
  <c r="P4672" i="20"/>
  <c r="B4672" i="20"/>
  <c r="A4672" i="20"/>
  <c r="P4671" i="20"/>
  <c r="B4671" i="20"/>
  <c r="A4671" i="20"/>
  <c r="P4670" i="20"/>
  <c r="B4670" i="20"/>
  <c r="A4670" i="20"/>
  <c r="P4669" i="20"/>
  <c r="B4669" i="20"/>
  <c r="A4669" i="20"/>
  <c r="P4668" i="20"/>
  <c r="B4668" i="20"/>
  <c r="A4668" i="20"/>
  <c r="P4667" i="20"/>
  <c r="B4667" i="20"/>
  <c r="A4667" i="20"/>
  <c r="P4666" i="20"/>
  <c r="B4666" i="20"/>
  <c r="A4666" i="20"/>
  <c r="P4665" i="20"/>
  <c r="B4665" i="20"/>
  <c r="A4665" i="20"/>
  <c r="P4664" i="20"/>
  <c r="B4664" i="20"/>
  <c r="A4664" i="20"/>
  <c r="P4663" i="20"/>
  <c r="B4663" i="20"/>
  <c r="A4663" i="20"/>
  <c r="P4662" i="20"/>
  <c r="B4662" i="20"/>
  <c r="A4662" i="20"/>
  <c r="P4661" i="20"/>
  <c r="B4661" i="20"/>
  <c r="A4661" i="20"/>
  <c r="P4660" i="20"/>
  <c r="B4660" i="20"/>
  <c r="A4660" i="20"/>
  <c r="P4659" i="20"/>
  <c r="B4659" i="20"/>
  <c r="A4659" i="20"/>
  <c r="P4658" i="20"/>
  <c r="B4658" i="20"/>
  <c r="A4658" i="20"/>
  <c r="P4657" i="20"/>
  <c r="B4657" i="20"/>
  <c r="A4657" i="20"/>
  <c r="P4656" i="20"/>
  <c r="B4656" i="20"/>
  <c r="A4656" i="20"/>
  <c r="P4655" i="20"/>
  <c r="B4655" i="20"/>
  <c r="A4655" i="20"/>
  <c r="P4654" i="20"/>
  <c r="B4654" i="20"/>
  <c r="A4654" i="20"/>
  <c r="P4653" i="20"/>
  <c r="B4653" i="20"/>
  <c r="A4653" i="20"/>
  <c r="P4652" i="20"/>
  <c r="B4652" i="20"/>
  <c r="A4652" i="20"/>
  <c r="P4651" i="20"/>
  <c r="B4651" i="20"/>
  <c r="A4651" i="20"/>
  <c r="P4650" i="20"/>
  <c r="B4650" i="20"/>
  <c r="A4650" i="20"/>
  <c r="P4649" i="20"/>
  <c r="B4649" i="20"/>
  <c r="A4649" i="20"/>
  <c r="P4648" i="20"/>
  <c r="B4648" i="20"/>
  <c r="A4648" i="20"/>
  <c r="P4647" i="20"/>
  <c r="B4647" i="20"/>
  <c r="A4647" i="20"/>
  <c r="P4646" i="20"/>
  <c r="B4646" i="20"/>
  <c r="A4646" i="20"/>
  <c r="P4645" i="20"/>
  <c r="B4645" i="20"/>
  <c r="A4645" i="20"/>
  <c r="P4644" i="20"/>
  <c r="B4644" i="20"/>
  <c r="A4644" i="20"/>
  <c r="P4643" i="20"/>
  <c r="B4643" i="20"/>
  <c r="A4643" i="20"/>
  <c r="P4642" i="20"/>
  <c r="B4642" i="20"/>
  <c r="A4642" i="20"/>
  <c r="P4641" i="20"/>
  <c r="B4641" i="20"/>
  <c r="A4641" i="20"/>
  <c r="P4640" i="20"/>
  <c r="B4640" i="20"/>
  <c r="A4640" i="20"/>
  <c r="P4639" i="20"/>
  <c r="B4639" i="20"/>
  <c r="A4639" i="20"/>
  <c r="P4638" i="20"/>
  <c r="B4638" i="20"/>
  <c r="A4638" i="20"/>
  <c r="P4637" i="20"/>
  <c r="B4637" i="20"/>
  <c r="A4637" i="20"/>
  <c r="P4636" i="20"/>
  <c r="B4636" i="20"/>
  <c r="A4636" i="20"/>
  <c r="P4635" i="20"/>
  <c r="B4635" i="20"/>
  <c r="A4635" i="20"/>
  <c r="P4634" i="20"/>
  <c r="B4634" i="20"/>
  <c r="A4634" i="20"/>
  <c r="P4633" i="20"/>
  <c r="B4633" i="20"/>
  <c r="A4633" i="20"/>
  <c r="P4632" i="20"/>
  <c r="B4632" i="20"/>
  <c r="A4632" i="20"/>
  <c r="P4631" i="20"/>
  <c r="B4631" i="20"/>
  <c r="A4631" i="20"/>
  <c r="P4630" i="20"/>
  <c r="B4630" i="20"/>
  <c r="A4630" i="20"/>
  <c r="P4629" i="20"/>
  <c r="B4629" i="20"/>
  <c r="A4629" i="20"/>
  <c r="P4628" i="20"/>
  <c r="B4628" i="20"/>
  <c r="A4628" i="20"/>
  <c r="P4627" i="20"/>
  <c r="B4627" i="20"/>
  <c r="A4627" i="20"/>
  <c r="P4626" i="20"/>
  <c r="B4626" i="20"/>
  <c r="A4626" i="20"/>
  <c r="P4625" i="20"/>
  <c r="B4625" i="20"/>
  <c r="A4625" i="20"/>
  <c r="P4624" i="20"/>
  <c r="B4624" i="20"/>
  <c r="A4624" i="20"/>
  <c r="P4623" i="20"/>
  <c r="B4623" i="20"/>
  <c r="A4623" i="20"/>
  <c r="P4622" i="20"/>
  <c r="B4622" i="20"/>
  <c r="A4622" i="20"/>
  <c r="P4621" i="20"/>
  <c r="B4621" i="20"/>
  <c r="A4621" i="20"/>
  <c r="P4620" i="20"/>
  <c r="B4620" i="20"/>
  <c r="A4620" i="20"/>
  <c r="P4619" i="20"/>
  <c r="B4619" i="20"/>
  <c r="A4619" i="20"/>
  <c r="P4618" i="20"/>
  <c r="B4618" i="20"/>
  <c r="A4618" i="20"/>
  <c r="P4617" i="20"/>
  <c r="B4617" i="20"/>
  <c r="A4617" i="20"/>
  <c r="P4616" i="20"/>
  <c r="B4616" i="20"/>
  <c r="A4616" i="20"/>
  <c r="P4615" i="20"/>
  <c r="B4615" i="20"/>
  <c r="A4615" i="20"/>
  <c r="P4614" i="20"/>
  <c r="B4614" i="20"/>
  <c r="A4614" i="20"/>
  <c r="P4613" i="20"/>
  <c r="B4613" i="20"/>
  <c r="A4613" i="20"/>
  <c r="P4612" i="20"/>
  <c r="B4612" i="20"/>
  <c r="A4612" i="20"/>
  <c r="P4611" i="20"/>
  <c r="B4611" i="20"/>
  <c r="A4611" i="20"/>
  <c r="P4610" i="20"/>
  <c r="B4610" i="20"/>
  <c r="A4610" i="20"/>
  <c r="P4609" i="20"/>
  <c r="B4609" i="20"/>
  <c r="A4609" i="20"/>
  <c r="P4608" i="20"/>
  <c r="B4608" i="20"/>
  <c r="A4608" i="20"/>
  <c r="P4607" i="20"/>
  <c r="B4607" i="20"/>
  <c r="A4607" i="20"/>
  <c r="P4606" i="20"/>
  <c r="B4606" i="20"/>
  <c r="A4606" i="20"/>
  <c r="P4605" i="20"/>
  <c r="B4605" i="20"/>
  <c r="A4605" i="20"/>
  <c r="P4604" i="20"/>
  <c r="B4604" i="20"/>
  <c r="A4604" i="20"/>
  <c r="P4603" i="20"/>
  <c r="B4603" i="20"/>
  <c r="A4603" i="20"/>
  <c r="P4602" i="20"/>
  <c r="B4602" i="20"/>
  <c r="A4602" i="20"/>
  <c r="P4601" i="20"/>
  <c r="B4601" i="20"/>
  <c r="A4601" i="20"/>
  <c r="P4600" i="20"/>
  <c r="B4600" i="20"/>
  <c r="A4600" i="20"/>
  <c r="P4599" i="20"/>
  <c r="B4599" i="20"/>
  <c r="A4599" i="20"/>
  <c r="P4598" i="20"/>
  <c r="B4598" i="20"/>
  <c r="A4598" i="20"/>
  <c r="P4597" i="20"/>
  <c r="B4597" i="20"/>
  <c r="A4597" i="20"/>
  <c r="P4596" i="20"/>
  <c r="B4596" i="20"/>
  <c r="A4596" i="20"/>
  <c r="P4595" i="20"/>
  <c r="B4595" i="20"/>
  <c r="A4595" i="20"/>
  <c r="P4594" i="20"/>
  <c r="B4594" i="20"/>
  <c r="A4594" i="20"/>
  <c r="P4593" i="20"/>
  <c r="B4593" i="20"/>
  <c r="A4593" i="20"/>
  <c r="P4592" i="20"/>
  <c r="B4592" i="20"/>
  <c r="A4592" i="20"/>
  <c r="P4591" i="20"/>
  <c r="B4591" i="20"/>
  <c r="A4591" i="20"/>
  <c r="P4590" i="20"/>
  <c r="B4590" i="20"/>
  <c r="A4590" i="20"/>
  <c r="P4589" i="20"/>
  <c r="B4589" i="20"/>
  <c r="A4589" i="20"/>
  <c r="P4588" i="20"/>
  <c r="B4588" i="20"/>
  <c r="A4588" i="20"/>
  <c r="P4587" i="20"/>
  <c r="B4587" i="20"/>
  <c r="A4587" i="20"/>
  <c r="P4586" i="20"/>
  <c r="B4586" i="20"/>
  <c r="A4586" i="20"/>
  <c r="P4585" i="20"/>
  <c r="B4585" i="20"/>
  <c r="A4585" i="20"/>
  <c r="P4584" i="20"/>
  <c r="B4584" i="20"/>
  <c r="A4584" i="20"/>
  <c r="P4583" i="20"/>
  <c r="B4583" i="20"/>
  <c r="A4583" i="20"/>
  <c r="P4582" i="20"/>
  <c r="B4582" i="20"/>
  <c r="A4582" i="20"/>
  <c r="P4581" i="20"/>
  <c r="B4581" i="20"/>
  <c r="A4581" i="20"/>
  <c r="P4580" i="20"/>
  <c r="B4580" i="20"/>
  <c r="A4580" i="20"/>
  <c r="P4579" i="20"/>
  <c r="B4579" i="20"/>
  <c r="A4579" i="20"/>
  <c r="P4578" i="20"/>
  <c r="B4578" i="20"/>
  <c r="A4578" i="20"/>
  <c r="P4577" i="20"/>
  <c r="B4577" i="20"/>
  <c r="A4577" i="20"/>
  <c r="P4576" i="20"/>
  <c r="B4576" i="20"/>
  <c r="A4576" i="20"/>
  <c r="P4575" i="20"/>
  <c r="B4575" i="20"/>
  <c r="A4575" i="20"/>
  <c r="P4574" i="20"/>
  <c r="B4574" i="20"/>
  <c r="A4574" i="20"/>
  <c r="P4573" i="20"/>
  <c r="B4573" i="20"/>
  <c r="A4573" i="20"/>
  <c r="P4572" i="20"/>
  <c r="B4572" i="20"/>
  <c r="A4572" i="20"/>
  <c r="P4571" i="20"/>
  <c r="B4571" i="20"/>
  <c r="A4571" i="20"/>
  <c r="Q4570" i="20"/>
  <c r="B4570" i="20"/>
  <c r="A4570" i="20"/>
  <c r="Q4569" i="20"/>
  <c r="B4569" i="20"/>
  <c r="A4569" i="20"/>
  <c r="Q4568" i="20"/>
  <c r="B4568" i="20"/>
  <c r="A4568" i="20"/>
  <c r="Q4567" i="20"/>
  <c r="B4567" i="20"/>
  <c r="A4567" i="20"/>
  <c r="B4566" i="20"/>
  <c r="A4566" i="20"/>
  <c r="B4565" i="20"/>
  <c r="A4565" i="20"/>
  <c r="B4564" i="20"/>
  <c r="A4564" i="20"/>
  <c r="B4563" i="20"/>
  <c r="A4563" i="20"/>
  <c r="B4562" i="20"/>
  <c r="A4562" i="20"/>
  <c r="B4561" i="20"/>
  <c r="A4561" i="20"/>
  <c r="B4560" i="20"/>
  <c r="A4560" i="20"/>
  <c r="B4559" i="20"/>
  <c r="A4559" i="20"/>
  <c r="B4558" i="20"/>
  <c r="A4558" i="20"/>
  <c r="B4557" i="20"/>
  <c r="A4557" i="20"/>
  <c r="B4556" i="20"/>
  <c r="A4556" i="20"/>
  <c r="B4555" i="20"/>
  <c r="A4555" i="20"/>
  <c r="B4554" i="20"/>
  <c r="A4554" i="20"/>
  <c r="B4553" i="20"/>
  <c r="A4553" i="20"/>
  <c r="B4552" i="20"/>
  <c r="A4552" i="20"/>
  <c r="Q4551" i="20"/>
  <c r="B4551" i="20"/>
  <c r="A4551" i="20"/>
  <c r="Q4550" i="20"/>
  <c r="B4550" i="20"/>
  <c r="A4550" i="20"/>
  <c r="Q4549" i="20"/>
  <c r="B4549" i="20"/>
  <c r="A4549" i="20"/>
  <c r="Q4548" i="20"/>
  <c r="B4548" i="20"/>
  <c r="A4548" i="20"/>
  <c r="O4547" i="20"/>
  <c r="B4547" i="20"/>
  <c r="A4547" i="20"/>
  <c r="O4546" i="20"/>
  <c r="B4546" i="20"/>
  <c r="A4546" i="20"/>
  <c r="O4545" i="20"/>
  <c r="B4545" i="20"/>
  <c r="A4545" i="20"/>
  <c r="O4544" i="20"/>
  <c r="B4544" i="20"/>
  <c r="A4544" i="20"/>
  <c r="Q4543" i="20"/>
  <c r="B4543" i="20"/>
  <c r="A4543" i="20"/>
  <c r="Q4542" i="20"/>
  <c r="B4542" i="20"/>
  <c r="A4542" i="20"/>
  <c r="Q4541" i="20"/>
  <c r="B4541" i="20"/>
  <c r="A4541" i="20"/>
  <c r="Q4540" i="20"/>
  <c r="B4540" i="20"/>
  <c r="A4540" i="20"/>
  <c r="O4539" i="20"/>
  <c r="B4539" i="20"/>
  <c r="A4539" i="20"/>
  <c r="O4538" i="20"/>
  <c r="B4538" i="20"/>
  <c r="A4538" i="20"/>
  <c r="O4537" i="20"/>
  <c r="B4537" i="20"/>
  <c r="A4537" i="20"/>
  <c r="O4536" i="20"/>
  <c r="B4536" i="20"/>
  <c r="A4536" i="20"/>
  <c r="Q4535" i="20"/>
  <c r="B4535" i="20"/>
  <c r="A4535" i="20"/>
  <c r="Q4534" i="20"/>
  <c r="B4534" i="20"/>
  <c r="A4534" i="20"/>
  <c r="Q4533" i="20"/>
  <c r="B4533" i="20"/>
  <c r="A4533" i="20"/>
  <c r="Q4532" i="20"/>
  <c r="B4532" i="20"/>
  <c r="A4532" i="20"/>
  <c r="O4531" i="20"/>
  <c r="B4531" i="20"/>
  <c r="A4531" i="20"/>
  <c r="O4530" i="20"/>
  <c r="B4530" i="20"/>
  <c r="A4530" i="20"/>
  <c r="O4529" i="20"/>
  <c r="B4529" i="20"/>
  <c r="A4529" i="20"/>
  <c r="O4528" i="20"/>
  <c r="B4528" i="20"/>
  <c r="A4528" i="20"/>
  <c r="Q4527" i="20"/>
  <c r="B4527" i="20"/>
  <c r="A4527" i="20"/>
  <c r="Q4526" i="20"/>
  <c r="B4526" i="20"/>
  <c r="A4526" i="20"/>
  <c r="Q4525" i="20"/>
  <c r="B4525" i="20"/>
  <c r="A4525" i="20"/>
  <c r="Q4524" i="20"/>
  <c r="B4524" i="20"/>
  <c r="A4524" i="20"/>
  <c r="O4523" i="20"/>
  <c r="B4523" i="20"/>
  <c r="A4523" i="20"/>
  <c r="O4522" i="20"/>
  <c r="B4522" i="20"/>
  <c r="A4522" i="20"/>
  <c r="O4521" i="20"/>
  <c r="B4521" i="20"/>
  <c r="A4521" i="20"/>
  <c r="O4520" i="20"/>
  <c r="B4520" i="20"/>
  <c r="A4520" i="20"/>
  <c r="Q4519" i="20"/>
  <c r="B4519" i="20"/>
  <c r="A4519" i="20"/>
  <c r="Q4518" i="20"/>
  <c r="B4518" i="20"/>
  <c r="A4518" i="20"/>
  <c r="Q4517" i="20"/>
  <c r="B4517" i="20"/>
  <c r="A4517" i="20"/>
  <c r="Q4516" i="20"/>
  <c r="B4516" i="20"/>
  <c r="A4516" i="20"/>
  <c r="O4515" i="20"/>
  <c r="B4515" i="20"/>
  <c r="A4515" i="20"/>
  <c r="O4514" i="20"/>
  <c r="B4514" i="20"/>
  <c r="A4514" i="20"/>
  <c r="O4513" i="20"/>
  <c r="B4513" i="20"/>
  <c r="A4513" i="20"/>
  <c r="O4512" i="20"/>
  <c r="B4512" i="20"/>
  <c r="A4512" i="20"/>
  <c r="Q4511" i="20"/>
  <c r="B4511" i="20"/>
  <c r="A4511" i="20"/>
  <c r="Q4510" i="20"/>
  <c r="B4510" i="20"/>
  <c r="A4510" i="20"/>
  <c r="Q4509" i="20"/>
  <c r="B4509" i="20"/>
  <c r="A4509" i="20"/>
  <c r="Q4508" i="20"/>
  <c r="B4508" i="20"/>
  <c r="A4508" i="20"/>
  <c r="O4507" i="20"/>
  <c r="B4507" i="20"/>
  <c r="A4507" i="20"/>
  <c r="O4506" i="20"/>
  <c r="B4506" i="20"/>
  <c r="A4506" i="20"/>
  <c r="O4505" i="20"/>
  <c r="B4505" i="20"/>
  <c r="A4505" i="20"/>
  <c r="O4504" i="20"/>
  <c r="B4504" i="20"/>
  <c r="A4504" i="20"/>
  <c r="Q4503" i="20"/>
  <c r="B4503" i="20"/>
  <c r="A4503" i="20"/>
  <c r="Q4502" i="20"/>
  <c r="B4502" i="20"/>
  <c r="A4502" i="20"/>
  <c r="Q4501" i="20"/>
  <c r="B4501" i="20"/>
  <c r="A4501" i="20"/>
  <c r="Q4500" i="20"/>
  <c r="B4500" i="20"/>
  <c r="A4500" i="20"/>
  <c r="O4499" i="20"/>
  <c r="B4499" i="20"/>
  <c r="A4499" i="20"/>
  <c r="O4498" i="20"/>
  <c r="B4498" i="20"/>
  <c r="A4498" i="20"/>
  <c r="O4497" i="20"/>
  <c r="B4497" i="20"/>
  <c r="A4497" i="20"/>
  <c r="O4496" i="20"/>
  <c r="B4496" i="20"/>
  <c r="A4496" i="20"/>
  <c r="Q4495" i="20"/>
  <c r="B4495" i="20"/>
  <c r="A4495" i="20"/>
  <c r="Q4494" i="20"/>
  <c r="B4494" i="20"/>
  <c r="A4494" i="20"/>
  <c r="Q4493" i="20"/>
  <c r="B4493" i="20"/>
  <c r="A4493" i="20"/>
  <c r="Q4492" i="20"/>
  <c r="B4492" i="20"/>
  <c r="A4492" i="20"/>
  <c r="O4491" i="20"/>
  <c r="B4491" i="20"/>
  <c r="A4491" i="20"/>
  <c r="O4490" i="20"/>
  <c r="B4490" i="20"/>
  <c r="A4490" i="20"/>
  <c r="O4489" i="20"/>
  <c r="B4489" i="20"/>
  <c r="A4489" i="20"/>
  <c r="O4488" i="20"/>
  <c r="B4488" i="20"/>
  <c r="A4488" i="20"/>
  <c r="Q4487" i="20"/>
  <c r="B4487" i="20"/>
  <c r="A4487" i="20"/>
  <c r="Q4486" i="20"/>
  <c r="B4486" i="20"/>
  <c r="A4486" i="20"/>
  <c r="Q4485" i="20"/>
  <c r="B4485" i="20"/>
  <c r="A4485" i="20"/>
  <c r="Q4484" i="20"/>
  <c r="B4484" i="20"/>
  <c r="A4484" i="20"/>
  <c r="O4483" i="20"/>
  <c r="B4483" i="20"/>
  <c r="A4483" i="20"/>
  <c r="O4482" i="20"/>
  <c r="B4482" i="20"/>
  <c r="A4482" i="20"/>
  <c r="O4481" i="20"/>
  <c r="B4481" i="20"/>
  <c r="A4481" i="20"/>
  <c r="O4480" i="20"/>
  <c r="B4480" i="20"/>
  <c r="A4480" i="20"/>
  <c r="Q4479" i="20"/>
  <c r="B4479" i="20"/>
  <c r="A4479" i="20"/>
  <c r="Q4478" i="20"/>
  <c r="B4478" i="20"/>
  <c r="A4478" i="20"/>
  <c r="Q4477" i="20"/>
  <c r="B4477" i="20"/>
  <c r="A4477" i="20"/>
  <c r="Q4476" i="20"/>
  <c r="B4476" i="20"/>
  <c r="A4476" i="20"/>
  <c r="O4475" i="20"/>
  <c r="B4475" i="20"/>
  <c r="A4475" i="20"/>
  <c r="O4474" i="20"/>
  <c r="B4474" i="20"/>
  <c r="A4474" i="20"/>
  <c r="O4473" i="20"/>
  <c r="B4473" i="20"/>
  <c r="A4473" i="20"/>
  <c r="O4472" i="20"/>
  <c r="B4472" i="20"/>
  <c r="A4472" i="20"/>
  <c r="Q4471" i="20"/>
  <c r="B4471" i="20"/>
  <c r="A4471" i="20"/>
  <c r="Q4470" i="20"/>
  <c r="B4470" i="20"/>
  <c r="A4470" i="20"/>
  <c r="Q4469" i="20"/>
  <c r="B4469" i="20"/>
  <c r="A4469" i="20"/>
  <c r="Q4468" i="20"/>
  <c r="B4468" i="20"/>
  <c r="A4468" i="20"/>
  <c r="O4467" i="20"/>
  <c r="B4467" i="20"/>
  <c r="A4467" i="20"/>
  <c r="O4466" i="20"/>
  <c r="B4466" i="20"/>
  <c r="A4466" i="20"/>
  <c r="O4465" i="20"/>
  <c r="B4465" i="20"/>
  <c r="A4465" i="20"/>
  <c r="O4464" i="20"/>
  <c r="B4464" i="20"/>
  <c r="A4464" i="20"/>
  <c r="Q4463" i="20"/>
  <c r="B4463" i="20"/>
  <c r="A4463" i="20"/>
  <c r="Q4462" i="20"/>
  <c r="B4462" i="20"/>
  <c r="A4462" i="20"/>
  <c r="Q4461" i="20"/>
  <c r="B4461" i="20"/>
  <c r="A4461" i="20"/>
  <c r="Q4460" i="20"/>
  <c r="B4460" i="20"/>
  <c r="A4460" i="20"/>
  <c r="O4459" i="20"/>
  <c r="B4459" i="20"/>
  <c r="A4459" i="20"/>
  <c r="O4458" i="20"/>
  <c r="B4458" i="20"/>
  <c r="A4458" i="20"/>
  <c r="O4457" i="20"/>
  <c r="B4457" i="20"/>
  <c r="A4457" i="20"/>
  <c r="O4456" i="20"/>
  <c r="B4456" i="20"/>
  <c r="A4456" i="20"/>
  <c r="Q4455" i="20"/>
  <c r="B4455" i="20"/>
  <c r="A4455" i="20"/>
  <c r="Q4454" i="20"/>
  <c r="B4454" i="20"/>
  <c r="A4454" i="20"/>
  <c r="Q4453" i="20"/>
  <c r="B4453" i="20"/>
  <c r="A4453" i="20"/>
  <c r="Q4452" i="20"/>
  <c r="B4452" i="20"/>
  <c r="A4452" i="20"/>
  <c r="O4451" i="20"/>
  <c r="B4451" i="20"/>
  <c r="A4451" i="20"/>
  <c r="O4450" i="20"/>
  <c r="B4450" i="20"/>
  <c r="A4450" i="20"/>
  <c r="O4449" i="20"/>
  <c r="B4449" i="20"/>
  <c r="A4449" i="20"/>
  <c r="O4448" i="20"/>
  <c r="B4448" i="20"/>
  <c r="A4448" i="20"/>
  <c r="Q4447" i="20"/>
  <c r="B4447" i="20"/>
  <c r="A4447" i="20"/>
  <c r="Q4446" i="20"/>
  <c r="B4446" i="20"/>
  <c r="A4446" i="20"/>
  <c r="Q4445" i="20"/>
  <c r="B4445" i="20"/>
  <c r="A4445" i="20"/>
  <c r="Q4444" i="20"/>
  <c r="B4444" i="20"/>
  <c r="A4444" i="20"/>
  <c r="O4443" i="20"/>
  <c r="B4443" i="20"/>
  <c r="A4443" i="20"/>
  <c r="O4442" i="20"/>
  <c r="B4442" i="20"/>
  <c r="A4442" i="20"/>
  <c r="O4441" i="20"/>
  <c r="B4441" i="20"/>
  <c r="A4441" i="20"/>
  <c r="O4440" i="20"/>
  <c r="B4440" i="20"/>
  <c r="A4440" i="20"/>
  <c r="Q4439" i="20"/>
  <c r="B4439" i="20"/>
  <c r="A4439" i="20"/>
  <c r="Q4438" i="20"/>
  <c r="B4438" i="20"/>
  <c r="A4438" i="20"/>
  <c r="Q4437" i="20"/>
  <c r="B4437" i="20"/>
  <c r="A4437" i="20"/>
  <c r="Q4436" i="20"/>
  <c r="B4436" i="20"/>
  <c r="A4436" i="20"/>
  <c r="O4435" i="20"/>
  <c r="B4435" i="20"/>
  <c r="A4435" i="20"/>
  <c r="O4434" i="20"/>
  <c r="B4434" i="20"/>
  <c r="A4434" i="20"/>
  <c r="O4433" i="20"/>
  <c r="B4433" i="20"/>
  <c r="A4433" i="20"/>
  <c r="O4432" i="20"/>
  <c r="B4432" i="20"/>
  <c r="A4432" i="20"/>
  <c r="Q4431" i="20"/>
  <c r="B4431" i="20"/>
  <c r="A4431" i="20"/>
  <c r="Q4430" i="20"/>
  <c r="B4430" i="20"/>
  <c r="A4430" i="20"/>
  <c r="Q4429" i="20"/>
  <c r="B4429" i="20"/>
  <c r="A4429" i="20"/>
  <c r="Q4428" i="20"/>
  <c r="B4428" i="20"/>
  <c r="A4428" i="20"/>
  <c r="O4427" i="20"/>
  <c r="B4427" i="20"/>
  <c r="A4427" i="20"/>
  <c r="O4426" i="20"/>
  <c r="B4426" i="20"/>
  <c r="A4426" i="20"/>
  <c r="O4425" i="20"/>
  <c r="B4425" i="20"/>
  <c r="A4425" i="20"/>
  <c r="O4424" i="20"/>
  <c r="B4424" i="20"/>
  <c r="A4424" i="20"/>
  <c r="Q4423" i="20"/>
  <c r="B4423" i="20"/>
  <c r="A4423" i="20"/>
  <c r="Q4422" i="20"/>
  <c r="B4422" i="20"/>
  <c r="A4422" i="20"/>
  <c r="Q4421" i="20"/>
  <c r="B4421" i="20"/>
  <c r="A4421" i="20"/>
  <c r="Q4420" i="20"/>
  <c r="B4420" i="20"/>
  <c r="A4420" i="20"/>
  <c r="O4419" i="20"/>
  <c r="B4419" i="20"/>
  <c r="A4419" i="20"/>
  <c r="O4418" i="20"/>
  <c r="B4418" i="20"/>
  <c r="A4418" i="20"/>
  <c r="O4417" i="20"/>
  <c r="B4417" i="20"/>
  <c r="A4417" i="20"/>
  <c r="O4416" i="20"/>
  <c r="B4416" i="20"/>
  <c r="A4416" i="20"/>
  <c r="Q4415" i="20"/>
  <c r="B4415" i="20"/>
  <c r="A4415" i="20"/>
  <c r="Q4414" i="20"/>
  <c r="B4414" i="20"/>
  <c r="A4414" i="20"/>
  <c r="Q4413" i="20"/>
  <c r="B4413" i="20"/>
  <c r="A4413" i="20"/>
  <c r="Q4412" i="20"/>
  <c r="B4412" i="20"/>
  <c r="A4412" i="20"/>
  <c r="O4411" i="20"/>
  <c r="B4411" i="20"/>
  <c r="A4411" i="20"/>
  <c r="O4410" i="20"/>
  <c r="B4410" i="20"/>
  <c r="A4410" i="20"/>
  <c r="O4409" i="20"/>
  <c r="B4409" i="20"/>
  <c r="A4409" i="20"/>
  <c r="O4408" i="20"/>
  <c r="B4408" i="20"/>
  <c r="A4408" i="20"/>
  <c r="Q4407" i="20"/>
  <c r="B4407" i="20"/>
  <c r="A4407" i="20"/>
  <c r="Q4406" i="20"/>
  <c r="B4406" i="20"/>
  <c r="A4406" i="20"/>
  <c r="Q4405" i="20"/>
  <c r="B4405" i="20"/>
  <c r="A4405" i="20"/>
  <c r="Q4404" i="20"/>
  <c r="B4404" i="20"/>
  <c r="A4404" i="20"/>
  <c r="O4403" i="20"/>
  <c r="B4403" i="20"/>
  <c r="A4403" i="20"/>
  <c r="O4402" i="20"/>
  <c r="B4402" i="20"/>
  <c r="A4402" i="20"/>
  <c r="O4401" i="20"/>
  <c r="B4401" i="20"/>
  <c r="A4401" i="20"/>
  <c r="O4400" i="20"/>
  <c r="B4400" i="20"/>
  <c r="A4400" i="20"/>
  <c r="Q4399" i="20"/>
  <c r="B4399" i="20"/>
  <c r="A4399" i="20"/>
  <c r="Q4398" i="20"/>
  <c r="B4398" i="20"/>
  <c r="A4398" i="20"/>
  <c r="Q4397" i="20"/>
  <c r="B4397" i="20"/>
  <c r="A4397" i="20"/>
  <c r="Q4396" i="20"/>
  <c r="B4396" i="20"/>
  <c r="A4396" i="20"/>
  <c r="O4395" i="20"/>
  <c r="B4395" i="20"/>
  <c r="A4395" i="20"/>
  <c r="O4394" i="20"/>
  <c r="B4394" i="20"/>
  <c r="A4394" i="20"/>
  <c r="O4393" i="20"/>
  <c r="B4393" i="20"/>
  <c r="A4393" i="20"/>
  <c r="O4392" i="20"/>
  <c r="B4392" i="20"/>
  <c r="A4392" i="20"/>
  <c r="Q4391" i="20"/>
  <c r="B4391" i="20"/>
  <c r="A4391" i="20"/>
  <c r="Q4390" i="20"/>
  <c r="B4390" i="20"/>
  <c r="A4390" i="20"/>
  <c r="Q4389" i="20"/>
  <c r="B4389" i="20"/>
  <c r="A4389" i="20"/>
  <c r="Q4388" i="20"/>
  <c r="B4388" i="20"/>
  <c r="A4388" i="20"/>
  <c r="O4387" i="20"/>
  <c r="B4387" i="20"/>
  <c r="A4387" i="20"/>
  <c r="O4386" i="20"/>
  <c r="B4386" i="20"/>
  <c r="A4386" i="20"/>
  <c r="O4385" i="20"/>
  <c r="B4385" i="20"/>
  <c r="A4385" i="20"/>
  <c r="O4384" i="20"/>
  <c r="B4384" i="20"/>
  <c r="A4384" i="20"/>
  <c r="Q4383" i="20"/>
  <c r="B4383" i="20"/>
  <c r="A4383" i="20"/>
  <c r="Q4382" i="20"/>
  <c r="B4382" i="20"/>
  <c r="A4382" i="20"/>
  <c r="Q4381" i="20"/>
  <c r="B4381" i="20"/>
  <c r="A4381" i="20"/>
  <c r="Q4380" i="20"/>
  <c r="B4380" i="20"/>
  <c r="A4380" i="20"/>
  <c r="O4379" i="20"/>
  <c r="B4379" i="20"/>
  <c r="A4379" i="20"/>
  <c r="O4378" i="20"/>
  <c r="B4378" i="20"/>
  <c r="A4378" i="20"/>
  <c r="O4377" i="20"/>
  <c r="B4377" i="20"/>
  <c r="A4377" i="20"/>
  <c r="O4376" i="20"/>
  <c r="B4376" i="20"/>
  <c r="A4376" i="20"/>
  <c r="Q4375" i="20"/>
  <c r="B4375" i="20"/>
  <c r="A4375" i="20"/>
  <c r="Q4374" i="20"/>
  <c r="B4374" i="20"/>
  <c r="A4374" i="20"/>
  <c r="Q4373" i="20"/>
  <c r="B4373" i="20"/>
  <c r="A4373" i="20"/>
  <c r="Q4372" i="20"/>
  <c r="B4372" i="20"/>
  <c r="A4372" i="20"/>
  <c r="O4371" i="20"/>
  <c r="B4371" i="20"/>
  <c r="A4371" i="20"/>
  <c r="O4370" i="20"/>
  <c r="B4370" i="20"/>
  <c r="A4370" i="20"/>
  <c r="O4369" i="20"/>
  <c r="B4369" i="20"/>
  <c r="A4369" i="20"/>
  <c r="O4368" i="20"/>
  <c r="B4368" i="20"/>
  <c r="A4368" i="20"/>
  <c r="Q4367" i="20"/>
  <c r="B4367" i="20"/>
  <c r="A4367" i="20"/>
  <c r="Q4366" i="20"/>
  <c r="B4366" i="20"/>
  <c r="A4366" i="20"/>
  <c r="Q4365" i="20"/>
  <c r="B4365" i="20"/>
  <c r="A4365" i="20"/>
  <c r="Q4364" i="20"/>
  <c r="B4364" i="20"/>
  <c r="A4364" i="20"/>
  <c r="O4363" i="20"/>
  <c r="B4363" i="20"/>
  <c r="A4363" i="20"/>
  <c r="O4362" i="20"/>
  <c r="B4362" i="20"/>
  <c r="A4362" i="20"/>
  <c r="O4361" i="20"/>
  <c r="B4361" i="20"/>
  <c r="A4361" i="20"/>
  <c r="O4360" i="20"/>
  <c r="B4360" i="20"/>
  <c r="A4360" i="20"/>
  <c r="Q4359" i="20"/>
  <c r="B4359" i="20"/>
  <c r="A4359" i="20"/>
  <c r="Q4358" i="20"/>
  <c r="B4358" i="20"/>
  <c r="A4358" i="20"/>
  <c r="Q4357" i="20"/>
  <c r="B4357" i="20"/>
  <c r="A4357" i="20"/>
  <c r="Q4356" i="20"/>
  <c r="B4356" i="20"/>
  <c r="A4356" i="20"/>
  <c r="O4355" i="20"/>
  <c r="B4355" i="20"/>
  <c r="A4355" i="20"/>
  <c r="O4354" i="20"/>
  <c r="B4354" i="20"/>
  <c r="A4354" i="20"/>
  <c r="O4353" i="20"/>
  <c r="B4353" i="20"/>
  <c r="A4353" i="20"/>
  <c r="O4352" i="20"/>
  <c r="B4352" i="20"/>
  <c r="A4352" i="20"/>
  <c r="Q4351" i="20"/>
  <c r="B4351" i="20"/>
  <c r="A4351" i="20"/>
  <c r="Q4350" i="20"/>
  <c r="B4350" i="20"/>
  <c r="A4350" i="20"/>
  <c r="Q4349" i="20"/>
  <c r="B4349" i="20"/>
  <c r="A4349" i="20"/>
  <c r="Q4348" i="20"/>
  <c r="B4348" i="20"/>
  <c r="A4348" i="20"/>
  <c r="O4347" i="20"/>
  <c r="B4347" i="20"/>
  <c r="A4347" i="20"/>
  <c r="O4346" i="20"/>
  <c r="B4346" i="20"/>
  <c r="A4346" i="20"/>
  <c r="O4345" i="20"/>
  <c r="B4345" i="20"/>
  <c r="A4345" i="20"/>
  <c r="O4344" i="20"/>
  <c r="B4344" i="20"/>
  <c r="A4344" i="20"/>
  <c r="Q4343" i="20"/>
  <c r="B4343" i="20"/>
  <c r="A4343" i="20"/>
  <c r="Q4342" i="20"/>
  <c r="B4342" i="20"/>
  <c r="A4342" i="20"/>
  <c r="Q4341" i="20"/>
  <c r="B4341" i="20"/>
  <c r="A4341" i="20"/>
  <c r="Q4340" i="20"/>
  <c r="B4340" i="20"/>
  <c r="A4340" i="20"/>
  <c r="O4339" i="20"/>
  <c r="B4339" i="20"/>
  <c r="A4339" i="20"/>
  <c r="O4338" i="20"/>
  <c r="B4338" i="20"/>
  <c r="A4338" i="20"/>
  <c r="O4337" i="20"/>
  <c r="B4337" i="20"/>
  <c r="A4337" i="20"/>
  <c r="O4336" i="20"/>
  <c r="B4336" i="20"/>
  <c r="A4336" i="20"/>
  <c r="Q4335" i="20"/>
  <c r="B4335" i="20"/>
  <c r="A4335" i="20"/>
  <c r="Q4334" i="20"/>
  <c r="B4334" i="20"/>
  <c r="A4334" i="20"/>
  <c r="Q4333" i="20"/>
  <c r="B4333" i="20"/>
  <c r="A4333" i="20"/>
  <c r="Q4332" i="20"/>
  <c r="B4332" i="20"/>
  <c r="A4332" i="20"/>
  <c r="O4331" i="20"/>
  <c r="B4331" i="20"/>
  <c r="A4331" i="20"/>
  <c r="O4330" i="20"/>
  <c r="B4330" i="20"/>
  <c r="A4330" i="20"/>
  <c r="O4329" i="20"/>
  <c r="B4329" i="20"/>
  <c r="A4329" i="20"/>
  <c r="O4328" i="20"/>
  <c r="B4328" i="20"/>
  <c r="A4328" i="20"/>
  <c r="Q4327" i="20"/>
  <c r="B4327" i="20"/>
  <c r="A4327" i="20"/>
  <c r="Q4326" i="20"/>
  <c r="B4326" i="20"/>
  <c r="A4326" i="20"/>
  <c r="Q4325" i="20"/>
  <c r="B4325" i="20"/>
  <c r="A4325" i="20"/>
  <c r="Q4324" i="20"/>
  <c r="B4324" i="20"/>
  <c r="A4324" i="20"/>
  <c r="O4323" i="20"/>
  <c r="B4323" i="20"/>
  <c r="A4323" i="20"/>
  <c r="O4322" i="20"/>
  <c r="B4322" i="20"/>
  <c r="A4322" i="20"/>
  <c r="O4321" i="20"/>
  <c r="B4321" i="20"/>
  <c r="A4321" i="20"/>
  <c r="O4320" i="20"/>
  <c r="B4320" i="20"/>
  <c r="A4320" i="20"/>
  <c r="Q4319" i="20"/>
  <c r="B4319" i="20"/>
  <c r="A4319" i="20"/>
  <c r="Q4318" i="20"/>
  <c r="B4318" i="20"/>
  <c r="A4318" i="20"/>
  <c r="Q4317" i="20"/>
  <c r="B4317" i="20"/>
  <c r="A4317" i="20"/>
  <c r="Q4316" i="20"/>
  <c r="B4316" i="20"/>
  <c r="A4316" i="20"/>
  <c r="O4315" i="20"/>
  <c r="B4315" i="20"/>
  <c r="A4315" i="20"/>
  <c r="O4314" i="20"/>
  <c r="B4314" i="20"/>
  <c r="A4314" i="20"/>
  <c r="O4313" i="20"/>
  <c r="B4313" i="20"/>
  <c r="A4313" i="20"/>
  <c r="O4312" i="20"/>
  <c r="B4312" i="20"/>
  <c r="A4312" i="20"/>
  <c r="Q4311" i="20"/>
  <c r="B4311" i="20"/>
  <c r="A4311" i="20"/>
  <c r="Q4310" i="20"/>
  <c r="B4310" i="20"/>
  <c r="A4310" i="20"/>
  <c r="Q4309" i="20"/>
  <c r="B4309" i="20"/>
  <c r="A4309" i="20"/>
  <c r="Q4308" i="20"/>
  <c r="B4308" i="20"/>
  <c r="A4308" i="20"/>
  <c r="O4307" i="20"/>
  <c r="B4307" i="20"/>
  <c r="A4307" i="20"/>
  <c r="O4306" i="20"/>
  <c r="B4306" i="20"/>
  <c r="A4306" i="20"/>
  <c r="O4305" i="20"/>
  <c r="B4305" i="20"/>
  <c r="A4305" i="20"/>
  <c r="O4304" i="20"/>
  <c r="B4304" i="20"/>
  <c r="A4304" i="20"/>
  <c r="Q4303" i="20"/>
  <c r="B4303" i="20"/>
  <c r="A4303" i="20"/>
  <c r="Q4302" i="20"/>
  <c r="B4302" i="20"/>
  <c r="A4302" i="20"/>
  <c r="Q4301" i="20"/>
  <c r="B4301" i="20"/>
  <c r="A4301" i="20"/>
  <c r="Q4300" i="20"/>
  <c r="B4300" i="20"/>
  <c r="A4300" i="20"/>
  <c r="O4299" i="20"/>
  <c r="B4299" i="20"/>
  <c r="A4299" i="20"/>
  <c r="O4298" i="20"/>
  <c r="B4298" i="20"/>
  <c r="A4298" i="20"/>
  <c r="O4297" i="20"/>
  <c r="B4297" i="20"/>
  <c r="A4297" i="20"/>
  <c r="O4296" i="20"/>
  <c r="B4296" i="20"/>
  <c r="A4296" i="20"/>
  <c r="Q4295" i="20"/>
  <c r="B4295" i="20"/>
  <c r="A4295" i="20"/>
  <c r="Q4294" i="20"/>
  <c r="B4294" i="20"/>
  <c r="A4294" i="20"/>
  <c r="Q4293" i="20"/>
  <c r="B4293" i="20"/>
  <c r="A4293" i="20"/>
  <c r="Q4292" i="20"/>
  <c r="B4292" i="20"/>
  <c r="A4292" i="20"/>
  <c r="O4291" i="20"/>
  <c r="B4291" i="20"/>
  <c r="A4291" i="20"/>
  <c r="O4290" i="20"/>
  <c r="B4290" i="20"/>
  <c r="A4290" i="20"/>
  <c r="O4289" i="20"/>
  <c r="B4289" i="20"/>
  <c r="A4289" i="20"/>
  <c r="O4288" i="20"/>
  <c r="B4288" i="20"/>
  <c r="A4288" i="20"/>
  <c r="Q4287" i="20"/>
  <c r="B4287" i="20"/>
  <c r="A4287" i="20"/>
  <c r="Q4286" i="20"/>
  <c r="B4286" i="20"/>
  <c r="A4286" i="20"/>
  <c r="Q4285" i="20"/>
  <c r="B4285" i="20"/>
  <c r="A4285" i="20"/>
  <c r="Q4284" i="20"/>
  <c r="B4284" i="20"/>
  <c r="A4284" i="20"/>
  <c r="O4283" i="20"/>
  <c r="B4283" i="20"/>
  <c r="A4283" i="20"/>
  <c r="O4282" i="20"/>
  <c r="B4282" i="20"/>
  <c r="A4282" i="20"/>
  <c r="O4281" i="20"/>
  <c r="B4281" i="20"/>
  <c r="A4281" i="20"/>
  <c r="O4280" i="20"/>
  <c r="B4280" i="20"/>
  <c r="A4280" i="20"/>
  <c r="Q4279" i="20"/>
  <c r="B4279" i="20"/>
  <c r="A4279" i="20"/>
  <c r="Q4278" i="20"/>
  <c r="B4278" i="20"/>
  <c r="A4278" i="20"/>
  <c r="Q4277" i="20"/>
  <c r="B4277" i="20"/>
  <c r="A4277" i="20"/>
  <c r="Q4276" i="20"/>
  <c r="B4276" i="20"/>
  <c r="A4276" i="20"/>
  <c r="O4275" i="20"/>
  <c r="B4275" i="20"/>
  <c r="A4275" i="20"/>
  <c r="O4274" i="20"/>
  <c r="B4274" i="20"/>
  <c r="A4274" i="20"/>
  <c r="O4273" i="20"/>
  <c r="B4273" i="20"/>
  <c r="A4273" i="20"/>
  <c r="O4272" i="20"/>
  <c r="B4272" i="20"/>
  <c r="A4272" i="20"/>
  <c r="Q4271" i="20"/>
  <c r="B4271" i="20"/>
  <c r="A4271" i="20"/>
  <c r="Q4270" i="20"/>
  <c r="B4270" i="20"/>
  <c r="A4270" i="20"/>
  <c r="Q4269" i="20"/>
  <c r="B4269" i="20"/>
  <c r="A4269" i="20"/>
  <c r="Q4268" i="20"/>
  <c r="B4268" i="20"/>
  <c r="A4268" i="20"/>
  <c r="O4267" i="20"/>
  <c r="B4267" i="20"/>
  <c r="A4267" i="20"/>
  <c r="O4266" i="20"/>
  <c r="B4266" i="20"/>
  <c r="A4266" i="20"/>
  <c r="O4265" i="20"/>
  <c r="B4265" i="20"/>
  <c r="A4265" i="20"/>
  <c r="O4264" i="20"/>
  <c r="B4264" i="20"/>
  <c r="A4264" i="20"/>
  <c r="Q4263" i="20"/>
  <c r="B4263" i="20"/>
  <c r="A4263" i="20"/>
  <c r="Q4262" i="20"/>
  <c r="B4262" i="20"/>
  <c r="A4262" i="20"/>
  <c r="Q4261" i="20"/>
  <c r="B4261" i="20"/>
  <c r="A4261" i="20"/>
  <c r="Q4260" i="20"/>
  <c r="B4260" i="20"/>
  <c r="A4260" i="20"/>
  <c r="O4259" i="20"/>
  <c r="B4259" i="20"/>
  <c r="A4259" i="20"/>
  <c r="O4258" i="20"/>
  <c r="B4258" i="20"/>
  <c r="A4258" i="20"/>
  <c r="O4257" i="20"/>
  <c r="B4257" i="20"/>
  <c r="A4257" i="20"/>
  <c r="O4256" i="20"/>
  <c r="B4256" i="20"/>
  <c r="A4256" i="20"/>
  <c r="Q4255" i="20"/>
  <c r="B4255" i="20"/>
  <c r="A4255" i="20"/>
  <c r="Q4254" i="20"/>
  <c r="B4254" i="20"/>
  <c r="A4254" i="20"/>
  <c r="Q4253" i="20"/>
  <c r="B4253" i="20"/>
  <c r="A4253" i="20"/>
  <c r="Q4252" i="20"/>
  <c r="B4252" i="20"/>
  <c r="A4252" i="20"/>
  <c r="O4251" i="20"/>
  <c r="B4251" i="20"/>
  <c r="A4251" i="20"/>
  <c r="O4250" i="20"/>
  <c r="B4250" i="20"/>
  <c r="A4250" i="20"/>
  <c r="O4249" i="20"/>
  <c r="B4249" i="20"/>
  <c r="A4249" i="20"/>
  <c r="O4248" i="20"/>
  <c r="B4248" i="20"/>
  <c r="A4248" i="20"/>
  <c r="Q4247" i="20"/>
  <c r="B4247" i="20"/>
  <c r="A4247" i="20"/>
  <c r="Q4246" i="20"/>
  <c r="B4246" i="20"/>
  <c r="A4246" i="20"/>
  <c r="Q4245" i="20"/>
  <c r="B4245" i="20"/>
  <c r="A4245" i="20"/>
  <c r="Q4244" i="20"/>
  <c r="B4244" i="20"/>
  <c r="A4244" i="20"/>
  <c r="O4243" i="20"/>
  <c r="B4243" i="20"/>
  <c r="A4243" i="20"/>
  <c r="O4242" i="20"/>
  <c r="B4242" i="20"/>
  <c r="A4242" i="20"/>
  <c r="O4241" i="20"/>
  <c r="B4241" i="20"/>
  <c r="A4241" i="20"/>
  <c r="O4240" i="20"/>
  <c r="B4240" i="20"/>
  <c r="A4240" i="20"/>
  <c r="Q4239" i="20"/>
  <c r="B4239" i="20"/>
  <c r="A4239" i="20"/>
  <c r="Q4238" i="20"/>
  <c r="B4238" i="20"/>
  <c r="A4238" i="20"/>
  <c r="Q4237" i="20"/>
  <c r="B4237" i="20"/>
  <c r="A4237" i="20"/>
  <c r="Q4236" i="20"/>
  <c r="B4236" i="20"/>
  <c r="A4236" i="20"/>
  <c r="O4235" i="20"/>
  <c r="B4235" i="20"/>
  <c r="A4235" i="20"/>
  <c r="O4234" i="20"/>
  <c r="B4234" i="20"/>
  <c r="A4234" i="20"/>
  <c r="O4233" i="20"/>
  <c r="B4233" i="20"/>
  <c r="A4233" i="20"/>
  <c r="O4232" i="20"/>
  <c r="B4232" i="20"/>
  <c r="A4232" i="20"/>
  <c r="Q4231" i="20"/>
  <c r="B4231" i="20"/>
  <c r="A4231" i="20"/>
  <c r="Q4230" i="20"/>
  <c r="B4230" i="20"/>
  <c r="A4230" i="20"/>
  <c r="Q4229" i="20"/>
  <c r="B4229" i="20"/>
  <c r="A4229" i="20"/>
  <c r="Q4228" i="20"/>
  <c r="B4228" i="20"/>
  <c r="A4228" i="20"/>
  <c r="O4227" i="20"/>
  <c r="B4227" i="20"/>
  <c r="A4227" i="20"/>
  <c r="O4226" i="20"/>
  <c r="B4226" i="20"/>
  <c r="A4226" i="20"/>
  <c r="O4225" i="20"/>
  <c r="B4225" i="20"/>
  <c r="A4225" i="20"/>
  <c r="O4224" i="20"/>
  <c r="B4224" i="20"/>
  <c r="A4224" i="20"/>
  <c r="Q4223" i="20"/>
  <c r="B4223" i="20"/>
  <c r="A4223" i="20"/>
  <c r="Q4222" i="20"/>
  <c r="B4222" i="20"/>
  <c r="A4222" i="20"/>
  <c r="Q4221" i="20"/>
  <c r="B4221" i="20"/>
  <c r="A4221" i="20"/>
  <c r="Q4220" i="20"/>
  <c r="B4220" i="20"/>
  <c r="A4220" i="20"/>
  <c r="O4219" i="20"/>
  <c r="B4219" i="20"/>
  <c r="A4219" i="20"/>
  <c r="O4218" i="20"/>
  <c r="B4218" i="20"/>
  <c r="A4218" i="20"/>
  <c r="O4217" i="20"/>
  <c r="B4217" i="20"/>
  <c r="A4217" i="20"/>
  <c r="O4216" i="20"/>
  <c r="B4216" i="20"/>
  <c r="A4216" i="20"/>
  <c r="Q4215" i="20"/>
  <c r="B4215" i="20"/>
  <c r="A4215" i="20"/>
  <c r="Q4214" i="20"/>
  <c r="B4214" i="20"/>
  <c r="A4214" i="20"/>
  <c r="Q4213" i="20"/>
  <c r="B4213" i="20"/>
  <c r="A4213" i="20"/>
  <c r="Q4212" i="20"/>
  <c r="B4212" i="20"/>
  <c r="A4212" i="20"/>
  <c r="O4211" i="20"/>
  <c r="B4211" i="20"/>
  <c r="A4211" i="20"/>
  <c r="O4210" i="20"/>
  <c r="B4210" i="20"/>
  <c r="A4210" i="20"/>
  <c r="O4209" i="20"/>
  <c r="B4209" i="20"/>
  <c r="A4209" i="20"/>
  <c r="O4208" i="20"/>
  <c r="B4208" i="20"/>
  <c r="A4208" i="20"/>
  <c r="Q4207" i="20"/>
  <c r="B4207" i="20"/>
  <c r="A4207" i="20"/>
  <c r="Q4206" i="20"/>
  <c r="B4206" i="20"/>
  <c r="A4206" i="20"/>
  <c r="Q4205" i="20"/>
  <c r="B4205" i="20"/>
  <c r="A4205" i="20"/>
  <c r="Q4204" i="20"/>
  <c r="B4204" i="20"/>
  <c r="A4204" i="20"/>
  <c r="O4203" i="20"/>
  <c r="B4203" i="20"/>
  <c r="A4203" i="20"/>
  <c r="O4202" i="20"/>
  <c r="B4202" i="20"/>
  <c r="A4202" i="20"/>
  <c r="O4201" i="20"/>
  <c r="B4201" i="20"/>
  <c r="A4201" i="20"/>
  <c r="O4200" i="20"/>
  <c r="B4200" i="20"/>
  <c r="A4200" i="20"/>
  <c r="Q4199" i="20"/>
  <c r="B4199" i="20"/>
  <c r="A4199" i="20"/>
  <c r="Q4198" i="20"/>
  <c r="B4198" i="20"/>
  <c r="A4198" i="20"/>
  <c r="Q4197" i="20"/>
  <c r="B4197" i="20"/>
  <c r="A4197" i="20"/>
  <c r="Q4196" i="20"/>
  <c r="B4196" i="20"/>
  <c r="A4196" i="20"/>
  <c r="O4195" i="20"/>
  <c r="B4195" i="20"/>
  <c r="A4195" i="20"/>
  <c r="O4194" i="20"/>
  <c r="B4194" i="20"/>
  <c r="A4194" i="20"/>
  <c r="O4193" i="20"/>
  <c r="B4193" i="20"/>
  <c r="A4193" i="20"/>
  <c r="O4192" i="20"/>
  <c r="B4192" i="20"/>
  <c r="A4192" i="20"/>
  <c r="Q4191" i="20"/>
  <c r="B4191" i="20"/>
  <c r="A4191" i="20"/>
  <c r="Q4190" i="20"/>
  <c r="B4190" i="20"/>
  <c r="A4190" i="20"/>
  <c r="Q4189" i="20"/>
  <c r="B4189" i="20"/>
  <c r="A4189" i="20"/>
  <c r="Q4188" i="20"/>
  <c r="B4188" i="20"/>
  <c r="A4188" i="20"/>
  <c r="O4187" i="20"/>
  <c r="B4187" i="20"/>
  <c r="A4187" i="20"/>
  <c r="O4186" i="20"/>
  <c r="B4186" i="20"/>
  <c r="A4186" i="20"/>
  <c r="O4185" i="20"/>
  <c r="B4185" i="20"/>
  <c r="A4185" i="20"/>
  <c r="O4184" i="20"/>
  <c r="B4184" i="20"/>
  <c r="A4184" i="20"/>
  <c r="Q4183" i="20"/>
  <c r="B4183" i="20"/>
  <c r="A4183" i="20"/>
  <c r="Q4182" i="20"/>
  <c r="B4182" i="20"/>
  <c r="A4182" i="20"/>
  <c r="Q4181" i="20"/>
  <c r="B4181" i="20"/>
  <c r="A4181" i="20"/>
  <c r="Q4180" i="20"/>
  <c r="B4180" i="20"/>
  <c r="A4180" i="20"/>
  <c r="O4179" i="20"/>
  <c r="B4179" i="20"/>
  <c r="A4179" i="20"/>
  <c r="O4178" i="20"/>
  <c r="B4178" i="20"/>
  <c r="A4178" i="20"/>
  <c r="O4177" i="20"/>
  <c r="B4177" i="20"/>
  <c r="A4177" i="20"/>
  <c r="O4176" i="20"/>
  <c r="B4176" i="20"/>
  <c r="A4176" i="20"/>
  <c r="Q4175" i="20"/>
  <c r="B4175" i="20"/>
  <c r="A4175" i="20"/>
  <c r="Q4174" i="20"/>
  <c r="B4174" i="20"/>
  <c r="A4174" i="20"/>
  <c r="Q4173" i="20"/>
  <c r="B4173" i="20"/>
  <c r="A4173" i="20"/>
  <c r="Q4172" i="20"/>
  <c r="B4172" i="20"/>
  <c r="A4172" i="20"/>
  <c r="O4171" i="20"/>
  <c r="B4171" i="20"/>
  <c r="A4171" i="20"/>
  <c r="O4170" i="20"/>
  <c r="B4170" i="20"/>
  <c r="A4170" i="20"/>
  <c r="O4169" i="20"/>
  <c r="B4169" i="20"/>
  <c r="A4169" i="20"/>
  <c r="O4168" i="20"/>
  <c r="B4168" i="20"/>
  <c r="A4168" i="20"/>
  <c r="Q4167" i="20"/>
  <c r="B4167" i="20"/>
  <c r="A4167" i="20"/>
  <c r="Q4166" i="20"/>
  <c r="B4166" i="20"/>
  <c r="A4166" i="20"/>
  <c r="Q4165" i="20"/>
  <c r="B4165" i="20"/>
  <c r="A4165" i="20"/>
  <c r="Q4164" i="20"/>
  <c r="B4164" i="20"/>
  <c r="A4164" i="20"/>
  <c r="O4163" i="20"/>
  <c r="B4163" i="20"/>
  <c r="A4163" i="20"/>
  <c r="O4162" i="20"/>
  <c r="B4162" i="20"/>
  <c r="A4162" i="20"/>
  <c r="O4161" i="20"/>
  <c r="B4161" i="20"/>
  <c r="A4161" i="20"/>
  <c r="O4160" i="20"/>
  <c r="B4160" i="20"/>
  <c r="A4160" i="20"/>
  <c r="Q4159" i="20"/>
  <c r="B4159" i="20"/>
  <c r="A4159" i="20"/>
  <c r="Q4158" i="20"/>
  <c r="B4158" i="20"/>
  <c r="A4158" i="20"/>
  <c r="Q4157" i="20"/>
  <c r="B4157" i="20"/>
  <c r="A4157" i="20"/>
  <c r="Q4156" i="20"/>
  <c r="B4156" i="20"/>
  <c r="A4156" i="20"/>
  <c r="O4155" i="20"/>
  <c r="B4155" i="20"/>
  <c r="A4155" i="20"/>
  <c r="O4154" i="20"/>
  <c r="B4154" i="20"/>
  <c r="A4154" i="20"/>
  <c r="O4153" i="20"/>
  <c r="B4153" i="20"/>
  <c r="A4153" i="20"/>
  <c r="O4152" i="20"/>
  <c r="B4152" i="20"/>
  <c r="A4152" i="20"/>
  <c r="Q4151" i="20"/>
  <c r="B4151" i="20"/>
  <c r="A4151" i="20"/>
  <c r="Q4150" i="20"/>
  <c r="B4150" i="20"/>
  <c r="A4150" i="20"/>
  <c r="Q4149" i="20"/>
  <c r="B4149" i="20"/>
  <c r="A4149" i="20"/>
  <c r="Q4148" i="20"/>
  <c r="B4148" i="20"/>
  <c r="A4148" i="20"/>
  <c r="O4147" i="20"/>
  <c r="B4147" i="20"/>
  <c r="A4147" i="20"/>
  <c r="O4146" i="20"/>
  <c r="B4146" i="20"/>
  <c r="A4146" i="20"/>
  <c r="O4145" i="20"/>
  <c r="B4145" i="20"/>
  <c r="A4145" i="20"/>
  <c r="O4144" i="20"/>
  <c r="B4144" i="20"/>
  <c r="A4144" i="20"/>
  <c r="Q4143" i="20"/>
  <c r="B4143" i="20"/>
  <c r="A4143" i="20"/>
  <c r="Q4142" i="20"/>
  <c r="B4142" i="20"/>
  <c r="A4142" i="20"/>
  <c r="Q4141" i="20"/>
  <c r="B4141" i="20"/>
  <c r="A4141" i="20"/>
  <c r="Q4140" i="20"/>
  <c r="B4140" i="20"/>
  <c r="A4140" i="20"/>
  <c r="O4139" i="20"/>
  <c r="B4139" i="20"/>
  <c r="A4139" i="20"/>
  <c r="O4138" i="20"/>
  <c r="B4138" i="20"/>
  <c r="A4138" i="20"/>
  <c r="O4137" i="20"/>
  <c r="B4137" i="20"/>
  <c r="A4137" i="20"/>
  <c r="O4136" i="20"/>
  <c r="B4136" i="20"/>
  <c r="A4136" i="20"/>
  <c r="Q4135" i="20"/>
  <c r="B4135" i="20"/>
  <c r="A4135" i="20"/>
  <c r="Q4134" i="20"/>
  <c r="B4134" i="20"/>
  <c r="A4134" i="20"/>
  <c r="Q4133" i="20"/>
  <c r="B4133" i="20"/>
  <c r="A4133" i="20"/>
  <c r="Q4132" i="20"/>
  <c r="B4132" i="20"/>
  <c r="A4132" i="20"/>
  <c r="O4131" i="20"/>
  <c r="B4131" i="20"/>
  <c r="A4131" i="20"/>
  <c r="O4130" i="20"/>
  <c r="B4130" i="20"/>
  <c r="A4130" i="20"/>
  <c r="O4129" i="20"/>
  <c r="B4129" i="20"/>
  <c r="A4129" i="20"/>
  <c r="O4128" i="20"/>
  <c r="B4128" i="20"/>
  <c r="A4128" i="20"/>
  <c r="Q4127" i="20"/>
  <c r="B4127" i="20"/>
  <c r="A4127" i="20"/>
  <c r="Q4126" i="20"/>
  <c r="B4126" i="20"/>
  <c r="A4126" i="20"/>
  <c r="Q4125" i="20"/>
  <c r="B4125" i="20"/>
  <c r="A4125" i="20"/>
  <c r="Q4124" i="20"/>
  <c r="B4124" i="20"/>
  <c r="A4124" i="20"/>
  <c r="O4123" i="20"/>
  <c r="B4123" i="20"/>
  <c r="A4123" i="20"/>
  <c r="O4122" i="20"/>
  <c r="B4122" i="20"/>
  <c r="A4122" i="20"/>
  <c r="O4121" i="20"/>
  <c r="B4121" i="20"/>
  <c r="A4121" i="20"/>
  <c r="O4120" i="20"/>
  <c r="B4120" i="20"/>
  <c r="A4120" i="20"/>
  <c r="Q4119" i="20"/>
  <c r="B4119" i="20"/>
  <c r="A4119" i="20"/>
  <c r="Q4118" i="20"/>
  <c r="B4118" i="20"/>
  <c r="A4118" i="20"/>
  <c r="Q4117" i="20"/>
  <c r="B4117" i="20"/>
  <c r="A4117" i="20"/>
  <c r="Q4116" i="20"/>
  <c r="B4116" i="20"/>
  <c r="A4116" i="20"/>
  <c r="O4115" i="20"/>
  <c r="B4115" i="20"/>
  <c r="A4115" i="20"/>
  <c r="O4114" i="20"/>
  <c r="B4114" i="20"/>
  <c r="A4114" i="20"/>
  <c r="O4113" i="20"/>
  <c r="B4113" i="20"/>
  <c r="A4113" i="20"/>
  <c r="O4112" i="20"/>
  <c r="B4112" i="20"/>
  <c r="A4112" i="20"/>
  <c r="Q4111" i="20"/>
  <c r="B4111" i="20"/>
  <c r="A4111" i="20"/>
  <c r="Q4110" i="20"/>
  <c r="B4110" i="20"/>
  <c r="A4110" i="20"/>
  <c r="Q4109" i="20"/>
  <c r="B4109" i="20"/>
  <c r="A4109" i="20"/>
  <c r="Q4108" i="20"/>
  <c r="B4108" i="20"/>
  <c r="A4108" i="20"/>
  <c r="O4107" i="20"/>
  <c r="B4107" i="20"/>
  <c r="A4107" i="20"/>
  <c r="O4106" i="20"/>
  <c r="B4106" i="20"/>
  <c r="A4106" i="20"/>
  <c r="O4105" i="20"/>
  <c r="B4105" i="20"/>
  <c r="A4105" i="20"/>
  <c r="O4104" i="20"/>
  <c r="B4104" i="20"/>
  <c r="A4104" i="20"/>
  <c r="Q4103" i="20"/>
  <c r="B4103" i="20"/>
  <c r="A4103" i="20"/>
  <c r="Q4102" i="20"/>
  <c r="B4102" i="20"/>
  <c r="A4102" i="20"/>
  <c r="Q4101" i="20"/>
  <c r="B4101" i="20"/>
  <c r="A4101" i="20"/>
  <c r="Q4100" i="20"/>
  <c r="B4100" i="20"/>
  <c r="A4100" i="20"/>
  <c r="O4099" i="20"/>
  <c r="B4099" i="20"/>
  <c r="A4099" i="20"/>
  <c r="O4098" i="20"/>
  <c r="B4098" i="20"/>
  <c r="A4098" i="20"/>
  <c r="O4097" i="20"/>
  <c r="B4097" i="20"/>
  <c r="A4097" i="20"/>
  <c r="O4096" i="20"/>
  <c r="B4096" i="20"/>
  <c r="A4096" i="20"/>
  <c r="Q4095" i="20"/>
  <c r="B4095" i="20"/>
  <c r="A4095" i="20"/>
  <c r="Q4094" i="20"/>
  <c r="B4094" i="20"/>
  <c r="A4094" i="20"/>
  <c r="Q4093" i="20"/>
  <c r="B4093" i="20"/>
  <c r="A4093" i="20"/>
  <c r="Q4092" i="20"/>
  <c r="B4092" i="20"/>
  <c r="A4092" i="20"/>
  <c r="O4091" i="20"/>
  <c r="B4091" i="20"/>
  <c r="A4091" i="20"/>
  <c r="O4090" i="20"/>
  <c r="B4090" i="20"/>
  <c r="A4090" i="20"/>
  <c r="O4089" i="20"/>
  <c r="B4089" i="20"/>
  <c r="A4089" i="20"/>
  <c r="O4088" i="20"/>
  <c r="B4088" i="20"/>
  <c r="A4088" i="20"/>
  <c r="Q4087" i="20"/>
  <c r="B4087" i="20"/>
  <c r="A4087" i="20"/>
  <c r="Q4086" i="20"/>
  <c r="B4086" i="20"/>
  <c r="A4086" i="20"/>
  <c r="Q4085" i="20"/>
  <c r="B4085" i="20"/>
  <c r="A4085" i="20"/>
  <c r="Q4084" i="20"/>
  <c r="B4084" i="20"/>
  <c r="A4084" i="20"/>
  <c r="O4083" i="20"/>
  <c r="B4083" i="20"/>
  <c r="A4083" i="20"/>
  <c r="O4082" i="20"/>
  <c r="B4082" i="20"/>
  <c r="A4082" i="20"/>
  <c r="O4081" i="20"/>
  <c r="B4081" i="20"/>
  <c r="A4081" i="20"/>
  <c r="O4080" i="20"/>
  <c r="B4080" i="20"/>
  <c r="A4080" i="20"/>
  <c r="Q4079" i="20"/>
  <c r="B4079" i="20"/>
  <c r="A4079" i="20"/>
  <c r="Q4078" i="20"/>
  <c r="B4078" i="20"/>
  <c r="A4078" i="20"/>
  <c r="Q4077" i="20"/>
  <c r="B4077" i="20"/>
  <c r="A4077" i="20"/>
  <c r="Q4076" i="20"/>
  <c r="B4076" i="20"/>
  <c r="A4076" i="20"/>
  <c r="O4075" i="20"/>
  <c r="B4075" i="20"/>
  <c r="A4075" i="20"/>
  <c r="O4074" i="20"/>
  <c r="B4074" i="20"/>
  <c r="A4074" i="20"/>
  <c r="O4073" i="20"/>
  <c r="B4073" i="20"/>
  <c r="A4073" i="20"/>
  <c r="O4072" i="20"/>
  <c r="B4072" i="20"/>
  <c r="A4072" i="20"/>
  <c r="Q4071" i="20"/>
  <c r="B4071" i="20"/>
  <c r="A4071" i="20"/>
  <c r="Q4070" i="20"/>
  <c r="B4070" i="20"/>
  <c r="A4070" i="20"/>
  <c r="Q4069" i="20"/>
  <c r="B4069" i="20"/>
  <c r="A4069" i="20"/>
  <c r="Q4068" i="20"/>
  <c r="B4068" i="20"/>
  <c r="A4068" i="20"/>
  <c r="O4067" i="20"/>
  <c r="B4067" i="20"/>
  <c r="A4067" i="20"/>
  <c r="O4066" i="20"/>
  <c r="B4066" i="20"/>
  <c r="A4066" i="20"/>
  <c r="O4065" i="20"/>
  <c r="B4065" i="20"/>
  <c r="A4065" i="20"/>
  <c r="O4064" i="20"/>
  <c r="B4064" i="20"/>
  <c r="A4064" i="20"/>
  <c r="Q4063" i="20"/>
  <c r="B4063" i="20"/>
  <c r="A4063" i="20"/>
  <c r="Q4062" i="20"/>
  <c r="B4062" i="20"/>
  <c r="A4062" i="20"/>
  <c r="Q4061" i="20"/>
  <c r="B4061" i="20"/>
  <c r="A4061" i="20"/>
  <c r="Q4060" i="20"/>
  <c r="B4060" i="20"/>
  <c r="A4060" i="20"/>
  <c r="O4059" i="20"/>
  <c r="B4059" i="20"/>
  <c r="A4059" i="20"/>
  <c r="O4058" i="20"/>
  <c r="B4058" i="20"/>
  <c r="A4058" i="20"/>
  <c r="O4057" i="20"/>
  <c r="B4057" i="20"/>
  <c r="A4057" i="20"/>
  <c r="O4056" i="20"/>
  <c r="B4056" i="20"/>
  <c r="A4056" i="20"/>
  <c r="Q4055" i="20"/>
  <c r="B4055" i="20"/>
  <c r="A4055" i="20"/>
  <c r="Q4054" i="20"/>
  <c r="B4054" i="20"/>
  <c r="A4054" i="20"/>
  <c r="Q4053" i="20"/>
  <c r="B4053" i="20"/>
  <c r="A4053" i="20"/>
  <c r="Q4052" i="20"/>
  <c r="B4052" i="20"/>
  <c r="A4052" i="20"/>
  <c r="O4051" i="20"/>
  <c r="B4051" i="20"/>
  <c r="A4051" i="20"/>
  <c r="O4050" i="20"/>
  <c r="B4050" i="20"/>
  <c r="A4050" i="20"/>
  <c r="O4049" i="20"/>
  <c r="B4049" i="20"/>
  <c r="A4049" i="20"/>
  <c r="O4048" i="20"/>
  <c r="B4048" i="20"/>
  <c r="A4048" i="20"/>
  <c r="Q4047" i="20"/>
  <c r="B4047" i="20"/>
  <c r="A4047" i="20"/>
  <c r="Q4046" i="20"/>
  <c r="B4046" i="20"/>
  <c r="A4046" i="20"/>
  <c r="Q4045" i="20"/>
  <c r="B4045" i="20"/>
  <c r="A4045" i="20"/>
  <c r="Q4044" i="20"/>
  <c r="B4044" i="20"/>
  <c r="A4044" i="20"/>
  <c r="O4043" i="20"/>
  <c r="B4043" i="20"/>
  <c r="A4043" i="20"/>
  <c r="O4042" i="20"/>
  <c r="B4042" i="20"/>
  <c r="A4042" i="20"/>
  <c r="O4041" i="20"/>
  <c r="B4041" i="20"/>
  <c r="A4041" i="20"/>
  <c r="O4040" i="20"/>
  <c r="B4040" i="20"/>
  <c r="A4040" i="20"/>
  <c r="Q4039" i="20"/>
  <c r="B4039" i="20"/>
  <c r="A4039" i="20"/>
  <c r="Q4038" i="20"/>
  <c r="B4038" i="20"/>
  <c r="A4038" i="20"/>
  <c r="Q4037" i="20"/>
  <c r="B4037" i="20"/>
  <c r="A4037" i="20"/>
  <c r="Q4036" i="20"/>
  <c r="B4036" i="20"/>
  <c r="A4036" i="20"/>
  <c r="O4035" i="20"/>
  <c r="B4035" i="20"/>
  <c r="A4035" i="20"/>
  <c r="O4034" i="20"/>
  <c r="B4034" i="20"/>
  <c r="A4034" i="20"/>
  <c r="O4033" i="20"/>
  <c r="B4033" i="20"/>
  <c r="A4033" i="20"/>
  <c r="O4032" i="20"/>
  <c r="B4032" i="20"/>
  <c r="A4032" i="20"/>
  <c r="Q4031" i="20"/>
  <c r="B4031" i="20"/>
  <c r="A4031" i="20"/>
  <c r="Q4030" i="20"/>
  <c r="B4030" i="20"/>
  <c r="A4030" i="20"/>
  <c r="Q4029" i="20"/>
  <c r="B4029" i="20"/>
  <c r="A4029" i="20"/>
  <c r="Q4028" i="20"/>
  <c r="B4028" i="20"/>
  <c r="A4028" i="20"/>
  <c r="O4027" i="20"/>
  <c r="B4027" i="20"/>
  <c r="A4027" i="20"/>
  <c r="O4026" i="20"/>
  <c r="B4026" i="20"/>
  <c r="A4026" i="20"/>
  <c r="O4025" i="20"/>
  <c r="B4025" i="20"/>
  <c r="A4025" i="20"/>
  <c r="O4024" i="20"/>
  <c r="B4024" i="20"/>
  <c r="A4024" i="20"/>
  <c r="Q4023" i="20"/>
  <c r="B4023" i="20"/>
  <c r="A4023" i="20"/>
  <c r="Q4022" i="20"/>
  <c r="B4022" i="20"/>
  <c r="A4022" i="20"/>
  <c r="Q4021" i="20"/>
  <c r="B4021" i="20"/>
  <c r="A4021" i="20"/>
  <c r="Q4020" i="20"/>
  <c r="B4020" i="20"/>
  <c r="A4020" i="20"/>
  <c r="O4019" i="20"/>
  <c r="B4019" i="20"/>
  <c r="A4019" i="20"/>
  <c r="O4018" i="20"/>
  <c r="B4018" i="20"/>
  <c r="A4018" i="20"/>
  <c r="O4017" i="20"/>
  <c r="B4017" i="20"/>
  <c r="A4017" i="20"/>
  <c r="O4016" i="20"/>
  <c r="B4016" i="20"/>
  <c r="A4016" i="20"/>
  <c r="Q4015" i="20"/>
  <c r="B4015" i="20"/>
  <c r="A4015" i="20"/>
  <c r="Q4014" i="20"/>
  <c r="B4014" i="20"/>
  <c r="A4014" i="20"/>
  <c r="Q4013" i="20"/>
  <c r="B4013" i="20"/>
  <c r="A4013" i="20"/>
  <c r="Q4012" i="20"/>
  <c r="B4012" i="20"/>
  <c r="A4012" i="20"/>
  <c r="O4011" i="20"/>
  <c r="B4011" i="20"/>
  <c r="A4011" i="20"/>
  <c r="O4010" i="20"/>
  <c r="B4010" i="20"/>
  <c r="A4010" i="20"/>
  <c r="O4009" i="20"/>
  <c r="B4009" i="20"/>
  <c r="A4009" i="20"/>
  <c r="O4008" i="20"/>
  <c r="B4008" i="20"/>
  <c r="A4008" i="20"/>
  <c r="Q4007" i="20"/>
  <c r="B4007" i="20"/>
  <c r="A4007" i="20"/>
  <c r="Q4006" i="20"/>
  <c r="B4006" i="20"/>
  <c r="A4006" i="20"/>
  <c r="Q4005" i="20"/>
  <c r="B4005" i="20"/>
  <c r="A4005" i="20"/>
  <c r="Q4004" i="20"/>
  <c r="B4004" i="20"/>
  <c r="A4004" i="20"/>
  <c r="O4003" i="20"/>
  <c r="B4003" i="20"/>
  <c r="A4003" i="20"/>
  <c r="O4002" i="20"/>
  <c r="B4002" i="20"/>
  <c r="A4002" i="20"/>
  <c r="O4001" i="20"/>
  <c r="B4001" i="20"/>
  <c r="A4001" i="20"/>
  <c r="O4000" i="20"/>
  <c r="B4000" i="20"/>
  <c r="A4000" i="20"/>
  <c r="Q3999" i="20"/>
  <c r="B3999" i="20"/>
  <c r="A3999" i="20"/>
  <c r="Q3998" i="20"/>
  <c r="B3998" i="20"/>
  <c r="A3998" i="20"/>
  <c r="Q3997" i="20"/>
  <c r="B3997" i="20"/>
  <c r="A3997" i="20"/>
  <c r="Q3996" i="20"/>
  <c r="B3996" i="20"/>
  <c r="A3996" i="20"/>
  <c r="O3995" i="20"/>
  <c r="B3995" i="20"/>
  <c r="A3995" i="20"/>
  <c r="O3994" i="20"/>
  <c r="B3994" i="20"/>
  <c r="A3994" i="20"/>
  <c r="O3993" i="20"/>
  <c r="B3993" i="20"/>
  <c r="A3993" i="20"/>
  <c r="O3992" i="20"/>
  <c r="B3992" i="20"/>
  <c r="A3992" i="20"/>
  <c r="Q3991" i="20"/>
  <c r="B3991" i="20"/>
  <c r="A3991" i="20"/>
  <c r="Q3990" i="20"/>
  <c r="B3990" i="20"/>
  <c r="A3990" i="20"/>
  <c r="Q3989" i="20"/>
  <c r="B3989" i="20"/>
  <c r="A3989" i="20"/>
  <c r="Q3988" i="20"/>
  <c r="B3988" i="20"/>
  <c r="A3988" i="20"/>
  <c r="O3987" i="20"/>
  <c r="B3987" i="20"/>
  <c r="A3987" i="20"/>
  <c r="O3986" i="20"/>
  <c r="B3986" i="20"/>
  <c r="A3986" i="20"/>
  <c r="O3985" i="20"/>
  <c r="B3985" i="20"/>
  <c r="A3985" i="20"/>
  <c r="O3984" i="20"/>
  <c r="B3984" i="20"/>
  <c r="A3984" i="20"/>
  <c r="Q3983" i="20"/>
  <c r="B3983" i="20"/>
  <c r="A3983" i="20"/>
  <c r="Q3982" i="20"/>
  <c r="B3982" i="20"/>
  <c r="A3982" i="20"/>
  <c r="Q3981" i="20"/>
  <c r="B3981" i="20"/>
  <c r="A3981" i="20"/>
  <c r="Q3980" i="20"/>
  <c r="B3980" i="20"/>
  <c r="A3980" i="20"/>
  <c r="O3979" i="20"/>
  <c r="B3979" i="20"/>
  <c r="A3979" i="20"/>
  <c r="O3978" i="20"/>
  <c r="B3978" i="20"/>
  <c r="A3978" i="20"/>
  <c r="O3977" i="20"/>
  <c r="B3977" i="20"/>
  <c r="A3977" i="20"/>
  <c r="O3976" i="20"/>
  <c r="B3976" i="20"/>
  <c r="A3976" i="20"/>
  <c r="Q3975" i="20"/>
  <c r="B3975" i="20"/>
  <c r="A3975" i="20"/>
  <c r="Q3974" i="20"/>
  <c r="B3974" i="20"/>
  <c r="A3974" i="20"/>
  <c r="Q3973" i="20"/>
  <c r="B3973" i="20"/>
  <c r="A3973" i="20"/>
  <c r="Q3972" i="20"/>
  <c r="B3972" i="20"/>
  <c r="A3972" i="20"/>
  <c r="O3971" i="20"/>
  <c r="B3971" i="20"/>
  <c r="A3971" i="20"/>
  <c r="O3970" i="20"/>
  <c r="B3970" i="20"/>
  <c r="A3970" i="20"/>
  <c r="O3969" i="20"/>
  <c r="B3969" i="20"/>
  <c r="A3969" i="20"/>
  <c r="O3968" i="20"/>
  <c r="B3968" i="20"/>
  <c r="A3968" i="20"/>
  <c r="Q3967" i="20"/>
  <c r="B3967" i="20"/>
  <c r="A3967" i="20"/>
  <c r="Q3966" i="20"/>
  <c r="B3966" i="20"/>
  <c r="A3966" i="20"/>
  <c r="Q3965" i="20"/>
  <c r="B3965" i="20"/>
  <c r="A3965" i="20"/>
  <c r="Q3964" i="20"/>
  <c r="B3964" i="20"/>
  <c r="A3964" i="20"/>
  <c r="O3963" i="20"/>
  <c r="B3963" i="20"/>
  <c r="A3963" i="20"/>
  <c r="O3962" i="20"/>
  <c r="B3962" i="20"/>
  <c r="A3962" i="20"/>
  <c r="O3961" i="20"/>
  <c r="B3961" i="20"/>
  <c r="A3961" i="20"/>
  <c r="O3960" i="20"/>
  <c r="B3960" i="20"/>
  <c r="A3960" i="20"/>
  <c r="Q3959" i="20"/>
  <c r="B3959" i="20"/>
  <c r="A3959" i="20"/>
  <c r="Q3958" i="20"/>
  <c r="B3958" i="20"/>
  <c r="A3958" i="20"/>
  <c r="Q3957" i="20"/>
  <c r="B3957" i="20"/>
  <c r="A3957" i="20"/>
  <c r="Q3956" i="20"/>
  <c r="B3956" i="20"/>
  <c r="A3956" i="20"/>
  <c r="O3955" i="20"/>
  <c r="B3955" i="20"/>
  <c r="A3955" i="20"/>
  <c r="O3954" i="20"/>
  <c r="B3954" i="20"/>
  <c r="A3954" i="20"/>
  <c r="O3953" i="20"/>
  <c r="B3953" i="20"/>
  <c r="A3953" i="20"/>
  <c r="O3952" i="20"/>
  <c r="B3952" i="20"/>
  <c r="A3952" i="20"/>
  <c r="Q3951" i="20"/>
  <c r="B3951" i="20"/>
  <c r="A3951" i="20"/>
  <c r="Q3950" i="20"/>
  <c r="B3950" i="20"/>
  <c r="A3950" i="20"/>
  <c r="Q3949" i="20"/>
  <c r="B3949" i="20"/>
  <c r="A3949" i="20"/>
  <c r="Q3948" i="20"/>
  <c r="B3948" i="20"/>
  <c r="A3948" i="20"/>
  <c r="O3947" i="20"/>
  <c r="B3947" i="20"/>
  <c r="A3947" i="20"/>
  <c r="O3946" i="20"/>
  <c r="B3946" i="20"/>
  <c r="A3946" i="20"/>
  <c r="O3945" i="20"/>
  <c r="B3945" i="20"/>
  <c r="A3945" i="20"/>
  <c r="O3944" i="20"/>
  <c r="B3944" i="20"/>
  <c r="A3944" i="20"/>
  <c r="Q3943" i="20"/>
  <c r="B3943" i="20"/>
  <c r="A3943" i="20"/>
  <c r="Q3942" i="20"/>
  <c r="B3942" i="20"/>
  <c r="A3942" i="20"/>
  <c r="Q3941" i="20"/>
  <c r="B3941" i="20"/>
  <c r="A3941" i="20"/>
  <c r="Q3940" i="20"/>
  <c r="B3940" i="20"/>
  <c r="A3940" i="20"/>
  <c r="O3939" i="20"/>
  <c r="B3939" i="20"/>
  <c r="A3939" i="20"/>
  <c r="O3938" i="20"/>
  <c r="B3938" i="20"/>
  <c r="A3938" i="20"/>
  <c r="O3937" i="20"/>
  <c r="B3937" i="20"/>
  <c r="A3937" i="20"/>
  <c r="O3936" i="20"/>
  <c r="B3936" i="20"/>
  <c r="A3936" i="20"/>
  <c r="Q3935" i="20"/>
  <c r="B3935" i="20"/>
  <c r="A3935" i="20"/>
  <c r="Q3934" i="20"/>
  <c r="B3934" i="20"/>
  <c r="A3934" i="20"/>
  <c r="Q3933" i="20"/>
  <c r="B3933" i="20"/>
  <c r="A3933" i="20"/>
  <c r="Q3932" i="20"/>
  <c r="B3932" i="20"/>
  <c r="A3932" i="20"/>
  <c r="O3931" i="20"/>
  <c r="B3931" i="20"/>
  <c r="A3931" i="20"/>
  <c r="O3930" i="20"/>
  <c r="B3930" i="20"/>
  <c r="A3930" i="20"/>
  <c r="O3929" i="20"/>
  <c r="B3929" i="20"/>
  <c r="A3929" i="20"/>
  <c r="O3928" i="20"/>
  <c r="B3928" i="20"/>
  <c r="A3928" i="20"/>
  <c r="Q3927" i="20"/>
  <c r="B3927" i="20"/>
  <c r="A3927" i="20"/>
  <c r="Q3926" i="20"/>
  <c r="B3926" i="20"/>
  <c r="A3926" i="20"/>
  <c r="Q3925" i="20"/>
  <c r="B3925" i="20"/>
  <c r="A3925" i="20"/>
  <c r="Q3924" i="20"/>
  <c r="B3924" i="20"/>
  <c r="A3924" i="20"/>
  <c r="O3923" i="20"/>
  <c r="B3923" i="20"/>
  <c r="A3923" i="20"/>
  <c r="O3922" i="20"/>
  <c r="B3922" i="20"/>
  <c r="A3922" i="20"/>
  <c r="O3921" i="20"/>
  <c r="B3921" i="20"/>
  <c r="A3921" i="20"/>
  <c r="O3920" i="20"/>
  <c r="B3920" i="20"/>
  <c r="A3920" i="20"/>
  <c r="Q3919" i="20"/>
  <c r="B3919" i="20"/>
  <c r="A3919" i="20"/>
  <c r="Q3918" i="20"/>
  <c r="B3918" i="20"/>
  <c r="A3918" i="20"/>
  <c r="Q3917" i="20"/>
  <c r="B3917" i="20"/>
  <c r="A3917" i="20"/>
  <c r="Q3916" i="20"/>
  <c r="B3916" i="20"/>
  <c r="A3916" i="20"/>
  <c r="O3915" i="20"/>
  <c r="B3915" i="20"/>
  <c r="A3915" i="20"/>
  <c r="O3914" i="20"/>
  <c r="B3914" i="20"/>
  <c r="A3914" i="20"/>
  <c r="O3913" i="20"/>
  <c r="B3913" i="20"/>
  <c r="A3913" i="20"/>
  <c r="O3912" i="20"/>
  <c r="B3912" i="20"/>
  <c r="A3912" i="20"/>
  <c r="Q3911" i="20"/>
  <c r="B3911" i="20"/>
  <c r="A3911" i="20"/>
  <c r="Q3910" i="20"/>
  <c r="B3910" i="20"/>
  <c r="A3910" i="20"/>
  <c r="Q3909" i="20"/>
  <c r="B3909" i="20"/>
  <c r="A3909" i="20"/>
  <c r="Q3908" i="20"/>
  <c r="B3908" i="20"/>
  <c r="A3908" i="20"/>
  <c r="O3907" i="20"/>
  <c r="B3907" i="20"/>
  <c r="A3907" i="20"/>
  <c r="O3906" i="20"/>
  <c r="B3906" i="20"/>
  <c r="A3906" i="20"/>
  <c r="O3905" i="20"/>
  <c r="B3905" i="20"/>
  <c r="A3905" i="20"/>
  <c r="O3904" i="20"/>
  <c r="B3904" i="20"/>
  <c r="A3904" i="20"/>
  <c r="Q3903" i="20"/>
  <c r="B3903" i="20"/>
  <c r="A3903" i="20"/>
  <c r="Q3902" i="20"/>
  <c r="B3902" i="20"/>
  <c r="A3902" i="20"/>
  <c r="Q3901" i="20"/>
  <c r="B3901" i="20"/>
  <c r="A3901" i="20"/>
  <c r="Q3900" i="20"/>
  <c r="B3900" i="20"/>
  <c r="A3900" i="20"/>
  <c r="O3899" i="20"/>
  <c r="B3899" i="20"/>
  <c r="A3899" i="20"/>
  <c r="O3898" i="20"/>
  <c r="B3898" i="20"/>
  <c r="A3898" i="20"/>
  <c r="O3897" i="20"/>
  <c r="B3897" i="20"/>
  <c r="A3897" i="20"/>
  <c r="O3896" i="20"/>
  <c r="B3896" i="20"/>
  <c r="A3896" i="20"/>
  <c r="Q3895" i="20"/>
  <c r="B3895" i="20"/>
  <c r="A3895" i="20"/>
  <c r="Q3894" i="20"/>
  <c r="B3894" i="20"/>
  <c r="A3894" i="20"/>
  <c r="Q3893" i="20"/>
  <c r="B3893" i="20"/>
  <c r="A3893" i="20"/>
  <c r="Q3892" i="20"/>
  <c r="B3892" i="20"/>
  <c r="A3892" i="20"/>
  <c r="O3891" i="20"/>
  <c r="B3891" i="20"/>
  <c r="A3891" i="20"/>
  <c r="O3890" i="20"/>
  <c r="B3890" i="20"/>
  <c r="A3890" i="20"/>
  <c r="O3889" i="20"/>
  <c r="B3889" i="20"/>
  <c r="A3889" i="20"/>
  <c r="O3888" i="20"/>
  <c r="B3888" i="20"/>
  <c r="A3888" i="20"/>
  <c r="Q3887" i="20"/>
  <c r="B3887" i="20"/>
  <c r="A3887" i="20"/>
  <c r="Q3886" i="20"/>
  <c r="B3886" i="20"/>
  <c r="A3886" i="20"/>
  <c r="Q3885" i="20"/>
  <c r="B3885" i="20"/>
  <c r="A3885" i="20"/>
  <c r="Q3884" i="20"/>
  <c r="B3884" i="20"/>
  <c r="A3884" i="20"/>
  <c r="O3883" i="20"/>
  <c r="B3883" i="20"/>
  <c r="A3883" i="20"/>
  <c r="O3882" i="20"/>
  <c r="B3882" i="20"/>
  <c r="A3882" i="20"/>
  <c r="O3881" i="20"/>
  <c r="B3881" i="20"/>
  <c r="A3881" i="20"/>
  <c r="O3880" i="20"/>
  <c r="B3880" i="20"/>
  <c r="A3880" i="20"/>
  <c r="Q3879" i="20"/>
  <c r="B3879" i="20"/>
  <c r="A3879" i="20"/>
  <c r="Q3878" i="20"/>
  <c r="B3878" i="20"/>
  <c r="A3878" i="20"/>
  <c r="Q3877" i="20"/>
  <c r="B3877" i="20"/>
  <c r="A3877" i="20"/>
  <c r="Q3876" i="20"/>
  <c r="B3876" i="20"/>
  <c r="A3876" i="20"/>
  <c r="O3875" i="20"/>
  <c r="B3875" i="20"/>
  <c r="A3875" i="20"/>
  <c r="O3874" i="20"/>
  <c r="B3874" i="20"/>
  <c r="A3874" i="20"/>
  <c r="O3873" i="20"/>
  <c r="B3873" i="20"/>
  <c r="A3873" i="20"/>
  <c r="O3872" i="20"/>
  <c r="B3872" i="20"/>
  <c r="A3872" i="20"/>
  <c r="Q3871" i="20"/>
  <c r="B3871" i="20"/>
  <c r="A3871" i="20"/>
  <c r="Q3870" i="20"/>
  <c r="B3870" i="20"/>
  <c r="A3870" i="20"/>
  <c r="Q3869" i="20"/>
  <c r="B3869" i="20"/>
  <c r="A3869" i="20"/>
  <c r="Q3868" i="20"/>
  <c r="B3868" i="20"/>
  <c r="A3868" i="20"/>
  <c r="O3867" i="20"/>
  <c r="B3867" i="20"/>
  <c r="A3867" i="20"/>
  <c r="O3866" i="20"/>
  <c r="B3866" i="20"/>
  <c r="A3866" i="20"/>
  <c r="O3865" i="20"/>
  <c r="B3865" i="20"/>
  <c r="A3865" i="20"/>
  <c r="O3864" i="20"/>
  <c r="B3864" i="20"/>
  <c r="A3864" i="20"/>
  <c r="Q3863" i="20"/>
  <c r="B3863" i="20"/>
  <c r="A3863" i="20"/>
  <c r="Q3862" i="20"/>
  <c r="B3862" i="20"/>
  <c r="A3862" i="20"/>
  <c r="Q3861" i="20"/>
  <c r="B3861" i="20"/>
  <c r="A3861" i="20"/>
  <c r="Q3860" i="20"/>
  <c r="B3860" i="20"/>
  <c r="A3860" i="20"/>
  <c r="O3859" i="20"/>
  <c r="B3859" i="20"/>
  <c r="A3859" i="20"/>
  <c r="O3858" i="20"/>
  <c r="B3858" i="20"/>
  <c r="A3858" i="20"/>
  <c r="O3857" i="20"/>
  <c r="B3857" i="20"/>
  <c r="A3857" i="20"/>
  <c r="O3856" i="20"/>
  <c r="B3856" i="20"/>
  <c r="A3856" i="20"/>
  <c r="Q3855" i="20"/>
  <c r="B3855" i="20"/>
  <c r="A3855" i="20"/>
  <c r="Q3854" i="20"/>
  <c r="B3854" i="20"/>
  <c r="A3854" i="20"/>
  <c r="Q3853" i="20"/>
  <c r="B3853" i="20"/>
  <c r="A3853" i="20"/>
  <c r="Q3852" i="20"/>
  <c r="B3852" i="20"/>
  <c r="A3852" i="20"/>
  <c r="O3851" i="20"/>
  <c r="B3851" i="20"/>
  <c r="A3851" i="20"/>
  <c r="O3850" i="20"/>
  <c r="B3850" i="20"/>
  <c r="A3850" i="20"/>
  <c r="O3849" i="20"/>
  <c r="B3849" i="20"/>
  <c r="A3849" i="20"/>
  <c r="O3848" i="20"/>
  <c r="B3848" i="20"/>
  <c r="A3848" i="20"/>
  <c r="Q3847" i="20"/>
  <c r="B3847" i="20"/>
  <c r="A3847" i="20"/>
  <c r="Q3846" i="20"/>
  <c r="B3846" i="20"/>
  <c r="A3846" i="20"/>
  <c r="Q3845" i="20"/>
  <c r="B3845" i="20"/>
  <c r="A3845" i="20"/>
  <c r="Q3844" i="20"/>
  <c r="B3844" i="20"/>
  <c r="A3844" i="20"/>
  <c r="O3843" i="20"/>
  <c r="B3843" i="20"/>
  <c r="A3843" i="20"/>
  <c r="O3842" i="20"/>
  <c r="B3842" i="20"/>
  <c r="A3842" i="20"/>
  <c r="O3841" i="20"/>
  <c r="B3841" i="20"/>
  <c r="A3841" i="20"/>
  <c r="O3840" i="20"/>
  <c r="B3840" i="20"/>
  <c r="A3840" i="20"/>
  <c r="Q3839" i="20"/>
  <c r="B3839" i="20"/>
  <c r="A3839" i="20"/>
  <c r="Q3838" i="20"/>
  <c r="B3838" i="20"/>
  <c r="A3838" i="20"/>
  <c r="Q3837" i="20"/>
  <c r="B3837" i="20"/>
  <c r="A3837" i="20"/>
  <c r="Q3836" i="20"/>
  <c r="B3836" i="20"/>
  <c r="A3836" i="20"/>
  <c r="O3835" i="20"/>
  <c r="B3835" i="20"/>
  <c r="A3835" i="20"/>
  <c r="O3834" i="20"/>
  <c r="B3834" i="20"/>
  <c r="A3834" i="20"/>
  <c r="O3833" i="20"/>
  <c r="B3833" i="20"/>
  <c r="A3833" i="20"/>
  <c r="O3832" i="20"/>
  <c r="B3832" i="20"/>
  <c r="A3832" i="20"/>
  <c r="Q3831" i="20"/>
  <c r="B3831" i="20"/>
  <c r="A3831" i="20"/>
  <c r="Q3830" i="20"/>
  <c r="B3830" i="20"/>
  <c r="A3830" i="20"/>
  <c r="Q3829" i="20"/>
  <c r="B3829" i="20"/>
  <c r="A3829" i="20"/>
  <c r="Q3828" i="20"/>
  <c r="B3828" i="20"/>
  <c r="A3828" i="20"/>
  <c r="O3827" i="20"/>
  <c r="B3827" i="20"/>
  <c r="A3827" i="20"/>
  <c r="O3826" i="20"/>
  <c r="B3826" i="20"/>
  <c r="A3826" i="20"/>
  <c r="O3825" i="20"/>
  <c r="B3825" i="20"/>
  <c r="A3825" i="20"/>
  <c r="O3824" i="20"/>
  <c r="B3824" i="20"/>
  <c r="A3824" i="20"/>
  <c r="Q3823" i="20"/>
  <c r="B3823" i="20"/>
  <c r="A3823" i="20"/>
  <c r="Q3822" i="20"/>
  <c r="B3822" i="20"/>
  <c r="A3822" i="20"/>
  <c r="Q3821" i="20"/>
  <c r="B3821" i="20"/>
  <c r="A3821" i="20"/>
  <c r="Q3820" i="20"/>
  <c r="B3820" i="20"/>
  <c r="A3820" i="20"/>
  <c r="O3819" i="20"/>
  <c r="B3819" i="20"/>
  <c r="A3819" i="20"/>
  <c r="O3818" i="20"/>
  <c r="B3818" i="20"/>
  <c r="A3818" i="20"/>
  <c r="O3817" i="20"/>
  <c r="B3817" i="20"/>
  <c r="A3817" i="20"/>
  <c r="O3816" i="20"/>
  <c r="B3816" i="20"/>
  <c r="A3816" i="20"/>
  <c r="Q3815" i="20"/>
  <c r="B3815" i="20"/>
  <c r="A3815" i="20"/>
  <c r="Q3814" i="20"/>
  <c r="B3814" i="20"/>
  <c r="A3814" i="20"/>
  <c r="Q3813" i="20"/>
  <c r="B3813" i="20"/>
  <c r="A3813" i="20"/>
  <c r="Q3812" i="20"/>
  <c r="B3812" i="20"/>
  <c r="A3812" i="20"/>
  <c r="O3811" i="20"/>
  <c r="B3811" i="20"/>
  <c r="A3811" i="20"/>
  <c r="O3810" i="20"/>
  <c r="B3810" i="20"/>
  <c r="A3810" i="20"/>
  <c r="O3809" i="20"/>
  <c r="B3809" i="20"/>
  <c r="A3809" i="20"/>
  <c r="O3808" i="20"/>
  <c r="B3808" i="20"/>
  <c r="A3808" i="20"/>
  <c r="Q3807" i="20"/>
  <c r="B3807" i="20"/>
  <c r="A3807" i="20"/>
  <c r="Q3806" i="20"/>
  <c r="B3806" i="20"/>
  <c r="A3806" i="20"/>
  <c r="Q3805" i="20"/>
  <c r="B3805" i="20"/>
  <c r="A3805" i="20"/>
  <c r="Q3804" i="20"/>
  <c r="B3804" i="20"/>
  <c r="A3804" i="20"/>
  <c r="O3803" i="20"/>
  <c r="B3803" i="20"/>
  <c r="A3803" i="20"/>
  <c r="O3802" i="20"/>
  <c r="B3802" i="20"/>
  <c r="A3802" i="20"/>
  <c r="O3801" i="20"/>
  <c r="B3801" i="20"/>
  <c r="A3801" i="20"/>
  <c r="O3800" i="20"/>
  <c r="B3800" i="20"/>
  <c r="A3800" i="20"/>
  <c r="Q3799" i="20"/>
  <c r="B3799" i="20"/>
  <c r="A3799" i="20"/>
  <c r="Q3798" i="20"/>
  <c r="B3798" i="20"/>
  <c r="A3798" i="20"/>
  <c r="Q3797" i="20"/>
  <c r="B3797" i="20"/>
  <c r="A3797" i="20"/>
  <c r="Q3796" i="20"/>
  <c r="B3796" i="20"/>
  <c r="A3796" i="20"/>
  <c r="O3795" i="20"/>
  <c r="B3795" i="20"/>
  <c r="A3795" i="20"/>
  <c r="O3794" i="20"/>
  <c r="B3794" i="20"/>
  <c r="A3794" i="20"/>
  <c r="O3793" i="20"/>
  <c r="B3793" i="20"/>
  <c r="A3793" i="20"/>
  <c r="O3792" i="20"/>
  <c r="B3792" i="20"/>
  <c r="A3792" i="20"/>
  <c r="Q3791" i="20"/>
  <c r="B3791" i="20"/>
  <c r="A3791" i="20"/>
  <c r="Q3790" i="20"/>
  <c r="B3790" i="20"/>
  <c r="A3790" i="20"/>
  <c r="Q3789" i="20"/>
  <c r="B3789" i="20"/>
  <c r="A3789" i="20"/>
  <c r="Q3788" i="20"/>
  <c r="B3788" i="20"/>
  <c r="A3788" i="20"/>
  <c r="O3787" i="20"/>
  <c r="B3787" i="20"/>
  <c r="A3787" i="20"/>
  <c r="O3786" i="20"/>
  <c r="B3786" i="20"/>
  <c r="A3786" i="20"/>
  <c r="O3785" i="20"/>
  <c r="B3785" i="20"/>
  <c r="A3785" i="20"/>
  <c r="O3784" i="20"/>
  <c r="B3784" i="20"/>
  <c r="A3784" i="20"/>
  <c r="Q3783" i="20"/>
  <c r="B3783" i="20"/>
  <c r="A3783" i="20"/>
  <c r="Q3782" i="20"/>
  <c r="B3782" i="20"/>
  <c r="A3782" i="20"/>
  <c r="Q3781" i="20"/>
  <c r="B3781" i="20"/>
  <c r="A3781" i="20"/>
  <c r="Q3780" i="20"/>
  <c r="B3780" i="20"/>
  <c r="A3780" i="20"/>
  <c r="O3779" i="20"/>
  <c r="B3779" i="20"/>
  <c r="A3779" i="20"/>
  <c r="O3778" i="20"/>
  <c r="B3778" i="20"/>
  <c r="A3778" i="20"/>
  <c r="O3777" i="20"/>
  <c r="B3777" i="20"/>
  <c r="A3777" i="20"/>
  <c r="O3776" i="20"/>
  <c r="B3776" i="20"/>
  <c r="A3776" i="20"/>
  <c r="Q3775" i="20"/>
  <c r="B3775" i="20"/>
  <c r="A3775" i="20"/>
  <c r="Q3774" i="20"/>
  <c r="B3774" i="20"/>
  <c r="A3774" i="20"/>
  <c r="Q3773" i="20"/>
  <c r="B3773" i="20"/>
  <c r="A3773" i="20"/>
  <c r="Q3772" i="20"/>
  <c r="B3772" i="20"/>
  <c r="A3772" i="20"/>
  <c r="O3771" i="20"/>
  <c r="B3771" i="20"/>
  <c r="A3771" i="20"/>
  <c r="O3770" i="20"/>
  <c r="B3770" i="20"/>
  <c r="A3770" i="20"/>
  <c r="O3769" i="20"/>
  <c r="B3769" i="20"/>
  <c r="A3769" i="20"/>
  <c r="O3768" i="20"/>
  <c r="B3768" i="20"/>
  <c r="A3768" i="20"/>
  <c r="Q3767" i="20"/>
  <c r="B3767" i="20"/>
  <c r="A3767" i="20"/>
  <c r="Q3766" i="20"/>
  <c r="B3766" i="20"/>
  <c r="A3766" i="20"/>
  <c r="Q3765" i="20"/>
  <c r="B3765" i="20"/>
  <c r="A3765" i="20"/>
  <c r="Q3764" i="20"/>
  <c r="B3764" i="20"/>
  <c r="A3764" i="20"/>
  <c r="O3763" i="20"/>
  <c r="B3763" i="20"/>
  <c r="A3763" i="20"/>
  <c r="O3762" i="20"/>
  <c r="B3762" i="20"/>
  <c r="A3762" i="20"/>
  <c r="O3761" i="20"/>
  <c r="B3761" i="20"/>
  <c r="A3761" i="20"/>
  <c r="O3760" i="20"/>
  <c r="B3760" i="20"/>
  <c r="A3760" i="20"/>
  <c r="Q3759" i="20"/>
  <c r="B3759" i="20"/>
  <c r="A3759" i="20"/>
  <c r="Q3758" i="20"/>
  <c r="B3758" i="20"/>
  <c r="A3758" i="20"/>
  <c r="Q3757" i="20"/>
  <c r="B3757" i="20"/>
  <c r="A3757" i="20"/>
  <c r="Q3756" i="20"/>
  <c r="B3756" i="20"/>
  <c r="A3756" i="20"/>
  <c r="O3755" i="20"/>
  <c r="B3755" i="20"/>
  <c r="A3755" i="20"/>
  <c r="O3754" i="20"/>
  <c r="B3754" i="20"/>
  <c r="A3754" i="20"/>
  <c r="O3753" i="20"/>
  <c r="B3753" i="20"/>
  <c r="A3753" i="20"/>
  <c r="O3752" i="20"/>
  <c r="B3752" i="20"/>
  <c r="A3752" i="20"/>
  <c r="Q3751" i="20"/>
  <c r="B3751" i="20"/>
  <c r="A3751" i="20"/>
  <c r="Q3750" i="20"/>
  <c r="B3750" i="20"/>
  <c r="A3750" i="20"/>
  <c r="Q3749" i="20"/>
  <c r="B3749" i="20"/>
  <c r="A3749" i="20"/>
  <c r="Q3748" i="20"/>
  <c r="B3748" i="20"/>
  <c r="A3748" i="20"/>
  <c r="O3747" i="20"/>
  <c r="B3747" i="20"/>
  <c r="A3747" i="20"/>
  <c r="O3746" i="20"/>
  <c r="B3746" i="20"/>
  <c r="A3746" i="20"/>
  <c r="O3745" i="20"/>
  <c r="B3745" i="20"/>
  <c r="A3745" i="20"/>
  <c r="O3744" i="20"/>
  <c r="B3744" i="20"/>
  <c r="A3744" i="20"/>
  <c r="Q3743" i="20"/>
  <c r="B3743" i="20"/>
  <c r="A3743" i="20"/>
  <c r="Q3742" i="20"/>
  <c r="B3742" i="20"/>
  <c r="A3742" i="20"/>
  <c r="Q3741" i="20"/>
  <c r="B3741" i="20"/>
  <c r="A3741" i="20"/>
  <c r="Q3740" i="20"/>
  <c r="B3740" i="20"/>
  <c r="A3740" i="20"/>
  <c r="O3739" i="20"/>
  <c r="B3739" i="20"/>
  <c r="A3739" i="20"/>
  <c r="O3738" i="20"/>
  <c r="B3738" i="20"/>
  <c r="A3738" i="20"/>
  <c r="O3737" i="20"/>
  <c r="B3737" i="20"/>
  <c r="A3737" i="20"/>
  <c r="O3736" i="20"/>
  <c r="B3736" i="20"/>
  <c r="A3736" i="20"/>
  <c r="Q3735" i="20"/>
  <c r="B3735" i="20"/>
  <c r="A3735" i="20"/>
  <c r="Q3734" i="20"/>
  <c r="B3734" i="20"/>
  <c r="A3734" i="20"/>
  <c r="Q3733" i="20"/>
  <c r="B3733" i="20"/>
  <c r="A3733" i="20"/>
  <c r="Q3732" i="20"/>
  <c r="B3732" i="20"/>
  <c r="A3732" i="20"/>
  <c r="O3731" i="20"/>
  <c r="B3731" i="20"/>
  <c r="A3731" i="20"/>
  <c r="O3730" i="20"/>
  <c r="B3730" i="20"/>
  <c r="A3730" i="20"/>
  <c r="O3729" i="20"/>
  <c r="B3729" i="20"/>
  <c r="A3729" i="20"/>
  <c r="O3728" i="20"/>
  <c r="B3728" i="20"/>
  <c r="A3728" i="20"/>
  <c r="Q3727" i="20"/>
  <c r="B3727" i="20"/>
  <c r="A3727" i="20"/>
  <c r="Q3726" i="20"/>
  <c r="B3726" i="20"/>
  <c r="A3726" i="20"/>
  <c r="Q3725" i="20"/>
  <c r="B3725" i="20"/>
  <c r="A3725" i="20"/>
  <c r="Q3724" i="20"/>
  <c r="B3724" i="20"/>
  <c r="A3724" i="20"/>
  <c r="O3723" i="20"/>
  <c r="B3723" i="20"/>
  <c r="A3723" i="20"/>
  <c r="O3722" i="20"/>
  <c r="B3722" i="20"/>
  <c r="A3722" i="20"/>
  <c r="O3721" i="20"/>
  <c r="B3721" i="20"/>
  <c r="A3721" i="20"/>
  <c r="O3720" i="20"/>
  <c r="B3720" i="20"/>
  <c r="A3720" i="20"/>
  <c r="Q3719" i="20"/>
  <c r="B3719" i="20"/>
  <c r="A3719" i="20"/>
  <c r="Q3718" i="20"/>
  <c r="B3718" i="20"/>
  <c r="A3718" i="20"/>
  <c r="Q3717" i="20"/>
  <c r="B3717" i="20"/>
  <c r="A3717" i="20"/>
  <c r="Q3716" i="20"/>
  <c r="B3716" i="20"/>
  <c r="A3716" i="20"/>
  <c r="O3715" i="20"/>
  <c r="B3715" i="20"/>
  <c r="A3715" i="20"/>
  <c r="O3714" i="20"/>
  <c r="B3714" i="20"/>
  <c r="A3714" i="20"/>
  <c r="O3713" i="20"/>
  <c r="B3713" i="20"/>
  <c r="A3713" i="20"/>
  <c r="O3712" i="20"/>
  <c r="B3712" i="20"/>
  <c r="A3712" i="20"/>
  <c r="Q3711" i="20"/>
  <c r="B3711" i="20"/>
  <c r="A3711" i="20"/>
  <c r="Q3710" i="20"/>
  <c r="B3710" i="20"/>
  <c r="A3710" i="20"/>
  <c r="Q3709" i="20"/>
  <c r="B3709" i="20"/>
  <c r="A3709" i="20"/>
  <c r="Q3708" i="20"/>
  <c r="B3708" i="20"/>
  <c r="A3708" i="20"/>
  <c r="O3707" i="20"/>
  <c r="B3707" i="20"/>
  <c r="A3707" i="20"/>
  <c r="O3706" i="20"/>
  <c r="B3706" i="20"/>
  <c r="A3706" i="20"/>
  <c r="O3705" i="20"/>
  <c r="B3705" i="20"/>
  <c r="A3705" i="20"/>
  <c r="O3704" i="20"/>
  <c r="B3704" i="20"/>
  <c r="A3704" i="20"/>
  <c r="Q3703" i="20"/>
  <c r="B3703" i="20"/>
  <c r="A3703" i="20"/>
  <c r="Q3702" i="20"/>
  <c r="B3702" i="20"/>
  <c r="A3702" i="20"/>
  <c r="Q3701" i="20"/>
  <c r="B3701" i="20"/>
  <c r="A3701" i="20"/>
  <c r="Q3700" i="20"/>
  <c r="B3700" i="20"/>
  <c r="A3700" i="20"/>
  <c r="O3699" i="20"/>
  <c r="B3699" i="20"/>
  <c r="A3699" i="20"/>
  <c r="O3698" i="20"/>
  <c r="B3698" i="20"/>
  <c r="A3698" i="20"/>
  <c r="O3697" i="20"/>
  <c r="B3697" i="20"/>
  <c r="A3697" i="20"/>
  <c r="O3696" i="20"/>
  <c r="B3696" i="20"/>
  <c r="A3696" i="20"/>
  <c r="Q3695" i="20"/>
  <c r="B3695" i="20"/>
  <c r="A3695" i="20"/>
  <c r="Q3694" i="20"/>
  <c r="B3694" i="20"/>
  <c r="A3694" i="20"/>
  <c r="Q3693" i="20"/>
  <c r="B3693" i="20"/>
  <c r="A3693" i="20"/>
  <c r="Q3692" i="20"/>
  <c r="B3692" i="20"/>
  <c r="A3692" i="20"/>
  <c r="O3691" i="20"/>
  <c r="B3691" i="20"/>
  <c r="A3691" i="20"/>
  <c r="O3690" i="20"/>
  <c r="B3690" i="20"/>
  <c r="A3690" i="20"/>
  <c r="O3689" i="20"/>
  <c r="B3689" i="20"/>
  <c r="A3689" i="20"/>
  <c r="O3688" i="20"/>
  <c r="B3688" i="20"/>
  <c r="A3688" i="20"/>
  <c r="Q3687" i="20"/>
  <c r="B3687" i="20"/>
  <c r="A3687" i="20"/>
  <c r="Q3686" i="20"/>
  <c r="B3686" i="20"/>
  <c r="A3686" i="20"/>
  <c r="Q3685" i="20"/>
  <c r="B3685" i="20"/>
  <c r="A3685" i="20"/>
  <c r="Q3684" i="20"/>
  <c r="B3684" i="20"/>
  <c r="A3684" i="20"/>
  <c r="O3683" i="20"/>
  <c r="B3683" i="20"/>
  <c r="A3683" i="20"/>
  <c r="O3682" i="20"/>
  <c r="B3682" i="20"/>
  <c r="A3682" i="20"/>
  <c r="O3681" i="20"/>
  <c r="B3681" i="20"/>
  <c r="A3681" i="20"/>
  <c r="O3680" i="20"/>
  <c r="B3680" i="20"/>
  <c r="A3680" i="20"/>
  <c r="Q3679" i="20"/>
  <c r="B3679" i="20"/>
  <c r="A3679" i="20"/>
  <c r="Q3678" i="20"/>
  <c r="B3678" i="20"/>
  <c r="A3678" i="20"/>
  <c r="Q3677" i="20"/>
  <c r="B3677" i="20"/>
  <c r="A3677" i="20"/>
  <c r="Q3676" i="20"/>
  <c r="B3676" i="20"/>
  <c r="A3676" i="20"/>
  <c r="O3675" i="20"/>
  <c r="B3675" i="20"/>
  <c r="A3675" i="20"/>
  <c r="O3674" i="20"/>
  <c r="B3674" i="20"/>
  <c r="A3674" i="20"/>
  <c r="O3673" i="20"/>
  <c r="B3673" i="20"/>
  <c r="A3673" i="20"/>
  <c r="O3672" i="20"/>
  <c r="B3672" i="20"/>
  <c r="A3672" i="20"/>
  <c r="Q3671" i="20"/>
  <c r="B3671" i="20"/>
  <c r="A3671" i="20"/>
  <c r="Q3670" i="20"/>
  <c r="B3670" i="20"/>
  <c r="A3670" i="20"/>
  <c r="Q3669" i="20"/>
  <c r="B3669" i="20"/>
  <c r="A3669" i="20"/>
  <c r="Q3668" i="20"/>
  <c r="B3668" i="20"/>
  <c r="A3668" i="20"/>
  <c r="O3667" i="20"/>
  <c r="B3667" i="20"/>
  <c r="A3667" i="20"/>
  <c r="O3666" i="20"/>
  <c r="B3666" i="20"/>
  <c r="A3666" i="20"/>
  <c r="O3665" i="20"/>
  <c r="B3665" i="20"/>
  <c r="A3665" i="20"/>
  <c r="O3664" i="20"/>
  <c r="B3664" i="20"/>
  <c r="A3664" i="20"/>
  <c r="Q3663" i="20"/>
  <c r="B3663" i="20"/>
  <c r="A3663" i="20"/>
  <c r="Q3662" i="20"/>
  <c r="B3662" i="20"/>
  <c r="A3662" i="20"/>
  <c r="Q3661" i="20"/>
  <c r="B3661" i="20"/>
  <c r="A3661" i="20"/>
  <c r="Q3660" i="20"/>
  <c r="B3660" i="20"/>
  <c r="A3660" i="20"/>
  <c r="O3659" i="20"/>
  <c r="B3659" i="20"/>
  <c r="A3659" i="20"/>
  <c r="O3658" i="20"/>
  <c r="B3658" i="20"/>
  <c r="A3658" i="20"/>
  <c r="O3657" i="20"/>
  <c r="B3657" i="20"/>
  <c r="A3657" i="20"/>
  <c r="O3656" i="20"/>
  <c r="B3656" i="20"/>
  <c r="A3656" i="20"/>
  <c r="Q3655" i="20"/>
  <c r="B3655" i="20"/>
  <c r="A3655" i="20"/>
  <c r="Q3654" i="20"/>
  <c r="B3654" i="20"/>
  <c r="A3654" i="20"/>
  <c r="Q3653" i="20"/>
  <c r="B3653" i="20"/>
  <c r="A3653" i="20"/>
  <c r="Q3652" i="20"/>
  <c r="B3652" i="20"/>
  <c r="A3652" i="20"/>
  <c r="O3651" i="20"/>
  <c r="B3651" i="20"/>
  <c r="A3651" i="20"/>
  <c r="O3650" i="20"/>
  <c r="B3650" i="20"/>
  <c r="A3650" i="20"/>
  <c r="O3649" i="20"/>
  <c r="B3649" i="20"/>
  <c r="A3649" i="20"/>
  <c r="O3648" i="20"/>
  <c r="B3648" i="20"/>
  <c r="A3648" i="20"/>
  <c r="Q3647" i="20"/>
  <c r="B3647" i="20"/>
  <c r="A3647" i="20"/>
  <c r="Q3646" i="20"/>
  <c r="B3646" i="20"/>
  <c r="A3646" i="20"/>
  <c r="Q3645" i="20"/>
  <c r="B3645" i="20"/>
  <c r="A3645" i="20"/>
  <c r="Q3644" i="20"/>
  <c r="B3644" i="20"/>
  <c r="A3644" i="20"/>
  <c r="O3643" i="20"/>
  <c r="B3643" i="20"/>
  <c r="A3643" i="20"/>
  <c r="O3642" i="20"/>
  <c r="B3642" i="20"/>
  <c r="A3642" i="20"/>
  <c r="O3641" i="20"/>
  <c r="B3641" i="20"/>
  <c r="A3641" i="20"/>
  <c r="O3640" i="20"/>
  <c r="B3640" i="20"/>
  <c r="A3640" i="20"/>
  <c r="Q3639" i="20"/>
  <c r="B3639" i="20"/>
  <c r="A3639" i="20"/>
  <c r="Q3638" i="20"/>
  <c r="B3638" i="20"/>
  <c r="A3638" i="20"/>
  <c r="Q3637" i="20"/>
  <c r="B3637" i="20"/>
  <c r="A3637" i="20"/>
  <c r="Q3636" i="20"/>
  <c r="B3636" i="20"/>
  <c r="A3636" i="20"/>
  <c r="O3635" i="20"/>
  <c r="B3635" i="20"/>
  <c r="A3635" i="20"/>
  <c r="O3634" i="20"/>
  <c r="B3634" i="20"/>
  <c r="A3634" i="20"/>
  <c r="O3633" i="20"/>
  <c r="B3633" i="20"/>
  <c r="A3633" i="20"/>
  <c r="O3632" i="20"/>
  <c r="B3632" i="20"/>
  <c r="A3632" i="20"/>
  <c r="Q3631" i="20"/>
  <c r="B3631" i="20"/>
  <c r="A3631" i="20"/>
  <c r="Q3630" i="20"/>
  <c r="B3630" i="20"/>
  <c r="A3630" i="20"/>
  <c r="Q3629" i="20"/>
  <c r="B3629" i="20"/>
  <c r="A3629" i="20"/>
  <c r="Q3628" i="20"/>
  <c r="B3628" i="20"/>
  <c r="A3628" i="20"/>
  <c r="O3627" i="20"/>
  <c r="B3627" i="20"/>
  <c r="A3627" i="20"/>
  <c r="O3626" i="20"/>
  <c r="B3626" i="20"/>
  <c r="A3626" i="20"/>
  <c r="O3625" i="20"/>
  <c r="B3625" i="20"/>
  <c r="A3625" i="20"/>
  <c r="O3624" i="20"/>
  <c r="B3624" i="20"/>
  <c r="A3624" i="20"/>
  <c r="Q3623" i="20"/>
  <c r="B3623" i="20"/>
  <c r="A3623" i="20"/>
  <c r="Q3622" i="20"/>
  <c r="B3622" i="20"/>
  <c r="A3622" i="20"/>
  <c r="Q3621" i="20"/>
  <c r="B3621" i="20"/>
  <c r="A3621" i="20"/>
  <c r="Q3620" i="20"/>
  <c r="B3620" i="20"/>
  <c r="A3620" i="20"/>
  <c r="O3619" i="20"/>
  <c r="B3619" i="20"/>
  <c r="A3619" i="20"/>
  <c r="O3618" i="20"/>
  <c r="B3618" i="20"/>
  <c r="A3618" i="20"/>
  <c r="O3617" i="20"/>
  <c r="B3617" i="20"/>
  <c r="A3617" i="20"/>
  <c r="O3616" i="20"/>
  <c r="B3616" i="20"/>
  <c r="A3616" i="20"/>
  <c r="Q3615" i="20"/>
  <c r="B3615" i="20"/>
  <c r="A3615" i="20"/>
  <c r="Q3614" i="20"/>
  <c r="B3614" i="20"/>
  <c r="A3614" i="20"/>
  <c r="Q3613" i="20"/>
  <c r="B3613" i="20"/>
  <c r="A3613" i="20"/>
  <c r="Q3612" i="20"/>
  <c r="B3612" i="20"/>
  <c r="A3612" i="20"/>
  <c r="O3611" i="20"/>
  <c r="B3611" i="20"/>
  <c r="A3611" i="20"/>
  <c r="O3610" i="20"/>
  <c r="B3610" i="20"/>
  <c r="A3610" i="20"/>
  <c r="O3609" i="20"/>
  <c r="B3609" i="20"/>
  <c r="A3609" i="20"/>
  <c r="O3608" i="20"/>
  <c r="B3608" i="20"/>
  <c r="A3608" i="20"/>
  <c r="Q3607" i="20"/>
  <c r="B3607" i="20"/>
  <c r="A3607" i="20"/>
  <c r="Q3606" i="20"/>
  <c r="B3606" i="20"/>
  <c r="A3606" i="20"/>
  <c r="Q3605" i="20"/>
  <c r="B3605" i="20"/>
  <c r="A3605" i="20"/>
  <c r="Q3604" i="20"/>
  <c r="B3604" i="20"/>
  <c r="A3604" i="20"/>
  <c r="O3603" i="20"/>
  <c r="B3603" i="20"/>
  <c r="A3603" i="20"/>
  <c r="O3602" i="20"/>
  <c r="B3602" i="20"/>
  <c r="A3602" i="20"/>
  <c r="O3601" i="20"/>
  <c r="B3601" i="20"/>
  <c r="A3601" i="20"/>
  <c r="O3600" i="20"/>
  <c r="B3600" i="20"/>
  <c r="A3600" i="20"/>
  <c r="Q3599" i="20"/>
  <c r="B3599" i="20"/>
  <c r="A3599" i="20"/>
  <c r="Q3598" i="20"/>
  <c r="B3598" i="20"/>
  <c r="A3598" i="20"/>
  <c r="Q3597" i="20"/>
  <c r="B3597" i="20"/>
  <c r="A3597" i="20"/>
  <c r="Q3596" i="20"/>
  <c r="B3596" i="20"/>
  <c r="A3596" i="20"/>
  <c r="O3595" i="20"/>
  <c r="B3595" i="20"/>
  <c r="A3595" i="20"/>
  <c r="O3594" i="20"/>
  <c r="B3594" i="20"/>
  <c r="A3594" i="20"/>
  <c r="O3593" i="20"/>
  <c r="B3593" i="20"/>
  <c r="A3593" i="20"/>
  <c r="O3592" i="20"/>
  <c r="B3592" i="20"/>
  <c r="A3592" i="20"/>
  <c r="Q3591" i="20"/>
  <c r="B3591" i="20"/>
  <c r="A3591" i="20"/>
  <c r="Q3590" i="20"/>
  <c r="B3590" i="20"/>
  <c r="A3590" i="20"/>
  <c r="Q3589" i="20"/>
  <c r="B3589" i="20"/>
  <c r="A3589" i="20"/>
  <c r="Q3588" i="20"/>
  <c r="B3588" i="20"/>
  <c r="A3588" i="20"/>
  <c r="O3587" i="20"/>
  <c r="B3587" i="20"/>
  <c r="A3587" i="20"/>
  <c r="O3586" i="20"/>
  <c r="B3586" i="20"/>
  <c r="A3586" i="20"/>
  <c r="O3585" i="20"/>
  <c r="B3585" i="20"/>
  <c r="A3585" i="20"/>
  <c r="O3584" i="20"/>
  <c r="B3584" i="20"/>
  <c r="A3584" i="20"/>
  <c r="Q3583" i="20"/>
  <c r="B3583" i="20"/>
  <c r="A3583" i="20"/>
  <c r="Q3582" i="20"/>
  <c r="B3582" i="20"/>
  <c r="A3582" i="20"/>
  <c r="Q3581" i="20"/>
  <c r="B3581" i="20"/>
  <c r="A3581" i="20"/>
  <c r="Q3580" i="20"/>
  <c r="B3580" i="20"/>
  <c r="A3580" i="20"/>
  <c r="O3579" i="20"/>
  <c r="B3579" i="20"/>
  <c r="A3579" i="20"/>
  <c r="O3578" i="20"/>
  <c r="B3578" i="20"/>
  <c r="A3578" i="20"/>
  <c r="O3577" i="20"/>
  <c r="B3577" i="20"/>
  <c r="A3577" i="20"/>
  <c r="O3576" i="20"/>
  <c r="B3576" i="20"/>
  <c r="A3576" i="20"/>
  <c r="Q3575" i="20"/>
  <c r="B3575" i="20"/>
  <c r="A3575" i="20"/>
  <c r="Q3574" i="20"/>
  <c r="B3574" i="20"/>
  <c r="A3574" i="20"/>
  <c r="Q3573" i="20"/>
  <c r="B3573" i="20"/>
  <c r="A3573" i="20"/>
  <c r="Q3572" i="20"/>
  <c r="B3572" i="20"/>
  <c r="A3572" i="20"/>
  <c r="O3571" i="20"/>
  <c r="B3571" i="20"/>
  <c r="A3571" i="20"/>
  <c r="O3570" i="20"/>
  <c r="B3570" i="20"/>
  <c r="A3570" i="20"/>
  <c r="O3569" i="20"/>
  <c r="B3569" i="20"/>
  <c r="A3569" i="20"/>
  <c r="O3568" i="20"/>
  <c r="B3568" i="20"/>
  <c r="A3568" i="20"/>
  <c r="Q3567" i="20"/>
  <c r="B3567" i="20"/>
  <c r="A3567" i="20"/>
  <c r="Q3566" i="20"/>
  <c r="B3566" i="20"/>
  <c r="A3566" i="20"/>
  <c r="Q3565" i="20"/>
  <c r="B3565" i="20"/>
  <c r="A3565" i="20"/>
  <c r="Q3564" i="20"/>
  <c r="B3564" i="20"/>
  <c r="A3564" i="20"/>
  <c r="O3563" i="20"/>
  <c r="B3563" i="20"/>
  <c r="A3563" i="20"/>
  <c r="O3562" i="20"/>
  <c r="B3562" i="20"/>
  <c r="A3562" i="20"/>
  <c r="O3561" i="20"/>
  <c r="B3561" i="20"/>
  <c r="A3561" i="20"/>
  <c r="O3560" i="20"/>
  <c r="B3560" i="20"/>
  <c r="A3560" i="20"/>
  <c r="Q3559" i="20"/>
  <c r="B3559" i="20"/>
  <c r="A3559" i="20"/>
  <c r="Q3558" i="20"/>
  <c r="B3558" i="20"/>
  <c r="A3558" i="20"/>
  <c r="Q3557" i="20"/>
  <c r="B3557" i="20"/>
  <c r="A3557" i="20"/>
  <c r="Q3556" i="20"/>
  <c r="B3556" i="20"/>
  <c r="A3556" i="20"/>
  <c r="O3555" i="20"/>
  <c r="B3555" i="20"/>
  <c r="A3555" i="20"/>
  <c r="O3554" i="20"/>
  <c r="B3554" i="20"/>
  <c r="A3554" i="20"/>
  <c r="O3553" i="20"/>
  <c r="B3553" i="20"/>
  <c r="A3553" i="20"/>
  <c r="O3552" i="20"/>
  <c r="B3552" i="20"/>
  <c r="A3552" i="20"/>
  <c r="Q3551" i="20"/>
  <c r="B3551" i="20"/>
  <c r="A3551" i="20"/>
  <c r="Q3550" i="20"/>
  <c r="B3550" i="20"/>
  <c r="A3550" i="20"/>
  <c r="Q3549" i="20"/>
  <c r="B3549" i="20"/>
  <c r="A3549" i="20"/>
  <c r="Q3548" i="20"/>
  <c r="B3548" i="20"/>
  <c r="A3548" i="20"/>
  <c r="O3547" i="20"/>
  <c r="B3547" i="20"/>
  <c r="A3547" i="20"/>
  <c r="O3546" i="20"/>
  <c r="B3546" i="20"/>
  <c r="A3546" i="20"/>
  <c r="O3545" i="20"/>
  <c r="B3545" i="20"/>
  <c r="A3545" i="20"/>
  <c r="O3544" i="20"/>
  <c r="B3544" i="20"/>
  <c r="A3544" i="20"/>
  <c r="Q3543" i="20"/>
  <c r="B3543" i="20"/>
  <c r="A3543" i="20"/>
  <c r="Q3542" i="20"/>
  <c r="B3542" i="20"/>
  <c r="A3542" i="20"/>
  <c r="Q3541" i="20"/>
  <c r="B3541" i="20"/>
  <c r="A3541" i="20"/>
  <c r="Q3540" i="20"/>
  <c r="B3540" i="20"/>
  <c r="A3540" i="20"/>
  <c r="O3539" i="20"/>
  <c r="B3539" i="20"/>
  <c r="A3539" i="20"/>
  <c r="O3538" i="20"/>
  <c r="B3538" i="20"/>
  <c r="A3538" i="20"/>
  <c r="O3537" i="20"/>
  <c r="B3537" i="20"/>
  <c r="A3537" i="20"/>
  <c r="O3536" i="20"/>
  <c r="B3536" i="20"/>
  <c r="A3536" i="20"/>
  <c r="Q3535" i="20"/>
  <c r="B3535" i="20"/>
  <c r="A3535" i="20"/>
  <c r="Q3534" i="20"/>
  <c r="B3534" i="20"/>
  <c r="A3534" i="20"/>
  <c r="Q3533" i="20"/>
  <c r="B3533" i="20"/>
  <c r="A3533" i="20"/>
  <c r="Q3532" i="20"/>
  <c r="B3532" i="20"/>
  <c r="A3532" i="20"/>
  <c r="O3531" i="20"/>
  <c r="B3531" i="20"/>
  <c r="A3531" i="20"/>
  <c r="O3530" i="20"/>
  <c r="B3530" i="20"/>
  <c r="A3530" i="20"/>
  <c r="O3529" i="20"/>
  <c r="B3529" i="20"/>
  <c r="A3529" i="20"/>
  <c r="O3528" i="20"/>
  <c r="B3528" i="20"/>
  <c r="A3528" i="20"/>
  <c r="Q3527" i="20"/>
  <c r="B3527" i="20"/>
  <c r="A3527" i="20"/>
  <c r="Q3526" i="20"/>
  <c r="B3526" i="20"/>
  <c r="A3526" i="20"/>
  <c r="Q3525" i="20"/>
  <c r="B3525" i="20"/>
  <c r="A3525" i="20"/>
  <c r="Q3524" i="20"/>
  <c r="B3524" i="20"/>
  <c r="A3524" i="20"/>
  <c r="O3523" i="20"/>
  <c r="B3523" i="20"/>
  <c r="A3523" i="20"/>
  <c r="O3522" i="20"/>
  <c r="B3522" i="20"/>
  <c r="A3522" i="20"/>
  <c r="O3521" i="20"/>
  <c r="B3521" i="20"/>
  <c r="A3521" i="20"/>
  <c r="O3520" i="20"/>
  <c r="B3520" i="20"/>
  <c r="A3520" i="20"/>
  <c r="Q3519" i="20"/>
  <c r="B3519" i="20"/>
  <c r="A3519" i="20"/>
  <c r="Q3518" i="20"/>
  <c r="B3518" i="20"/>
  <c r="A3518" i="20"/>
  <c r="Q3517" i="20"/>
  <c r="B3517" i="20"/>
  <c r="A3517" i="20"/>
  <c r="Q3516" i="20"/>
  <c r="B3516" i="20"/>
  <c r="A3516" i="20"/>
  <c r="O3515" i="20"/>
  <c r="B3515" i="20"/>
  <c r="A3515" i="20"/>
  <c r="O3514" i="20"/>
  <c r="B3514" i="20"/>
  <c r="A3514" i="20"/>
  <c r="O3513" i="20"/>
  <c r="B3513" i="20"/>
  <c r="A3513" i="20"/>
  <c r="O3512" i="20"/>
  <c r="B3512" i="20"/>
  <c r="A3512" i="20"/>
  <c r="Q3511" i="20"/>
  <c r="B3511" i="20"/>
  <c r="A3511" i="20"/>
  <c r="Q3510" i="20"/>
  <c r="B3510" i="20"/>
  <c r="A3510" i="20"/>
  <c r="Q3509" i="20"/>
  <c r="B3509" i="20"/>
  <c r="A3509" i="20"/>
  <c r="Q3508" i="20"/>
  <c r="B3508" i="20"/>
  <c r="A3508" i="20"/>
  <c r="O3507" i="20"/>
  <c r="B3507" i="20"/>
  <c r="A3507" i="20"/>
  <c r="O3506" i="20"/>
  <c r="B3506" i="20"/>
  <c r="A3506" i="20"/>
  <c r="O3505" i="20"/>
  <c r="B3505" i="20"/>
  <c r="A3505" i="20"/>
  <c r="O3504" i="20"/>
  <c r="B3504" i="20"/>
  <c r="A3504" i="20"/>
  <c r="Q3503" i="20"/>
  <c r="B3503" i="20"/>
  <c r="A3503" i="20"/>
  <c r="Q3502" i="20"/>
  <c r="B3502" i="20"/>
  <c r="A3502" i="20"/>
  <c r="Q3501" i="20"/>
  <c r="B3501" i="20"/>
  <c r="A3501" i="20"/>
  <c r="Q3500" i="20"/>
  <c r="B3500" i="20"/>
  <c r="A3500" i="20"/>
  <c r="O3499" i="20"/>
  <c r="B3499" i="20"/>
  <c r="A3499" i="20"/>
  <c r="O3498" i="20"/>
  <c r="B3498" i="20"/>
  <c r="A3498" i="20"/>
  <c r="O3497" i="20"/>
  <c r="B3497" i="20"/>
  <c r="A3497" i="20"/>
  <c r="O3496" i="20"/>
  <c r="B3496" i="20"/>
  <c r="A3496" i="20"/>
  <c r="Q3495" i="20"/>
  <c r="B3495" i="20"/>
  <c r="A3495" i="20"/>
  <c r="Q3494" i="20"/>
  <c r="B3494" i="20"/>
  <c r="A3494" i="20"/>
  <c r="Q3493" i="20"/>
  <c r="B3493" i="20"/>
  <c r="A3493" i="20"/>
  <c r="Q3492" i="20"/>
  <c r="B3492" i="20"/>
  <c r="A3492" i="20"/>
  <c r="O3491" i="20"/>
  <c r="B3491" i="20"/>
  <c r="A3491" i="20"/>
  <c r="O3490" i="20"/>
  <c r="B3490" i="20"/>
  <c r="A3490" i="20"/>
  <c r="O3489" i="20"/>
  <c r="B3489" i="20"/>
  <c r="A3489" i="20"/>
  <c r="O3488" i="20"/>
  <c r="B3488" i="20"/>
  <c r="A3488" i="20"/>
  <c r="Q3487" i="20"/>
  <c r="B3487" i="20"/>
  <c r="A3487" i="20"/>
  <c r="Q3486" i="20"/>
  <c r="B3486" i="20"/>
  <c r="A3486" i="20"/>
  <c r="Q3485" i="20"/>
  <c r="B3485" i="20"/>
  <c r="A3485" i="20"/>
  <c r="Q3484" i="20"/>
  <c r="B3484" i="20"/>
  <c r="A3484" i="20"/>
  <c r="O3483" i="20"/>
  <c r="B3483" i="20"/>
  <c r="A3483" i="20"/>
  <c r="O3482" i="20"/>
  <c r="B3482" i="20"/>
  <c r="A3482" i="20"/>
  <c r="O3481" i="20"/>
  <c r="B3481" i="20"/>
  <c r="A3481" i="20"/>
  <c r="O3480" i="20"/>
  <c r="B3480" i="20"/>
  <c r="A3480" i="20"/>
  <c r="Q3479" i="20"/>
  <c r="B3479" i="20"/>
  <c r="A3479" i="20"/>
  <c r="Q3478" i="20"/>
  <c r="B3478" i="20"/>
  <c r="A3478" i="20"/>
  <c r="Q3477" i="20"/>
  <c r="B3477" i="20"/>
  <c r="A3477" i="20"/>
  <c r="Q3476" i="20"/>
  <c r="B3476" i="20"/>
  <c r="A3476" i="20"/>
  <c r="O3475" i="20"/>
  <c r="B3475" i="20"/>
  <c r="A3475" i="20"/>
  <c r="O3474" i="20"/>
  <c r="B3474" i="20"/>
  <c r="A3474" i="20"/>
  <c r="O3473" i="20"/>
  <c r="B3473" i="20"/>
  <c r="A3473" i="20"/>
  <c r="O3472" i="20"/>
  <c r="B3472" i="20"/>
  <c r="A3472" i="20"/>
  <c r="Q3471" i="20"/>
  <c r="B3471" i="20"/>
  <c r="A3471" i="20"/>
  <c r="Q3470" i="20"/>
  <c r="B3470" i="20"/>
  <c r="A3470" i="20"/>
  <c r="Q3469" i="20"/>
  <c r="B3469" i="20"/>
  <c r="A3469" i="20"/>
  <c r="Q3468" i="20"/>
  <c r="B3468" i="20"/>
  <c r="A3468" i="20"/>
  <c r="O3467" i="20"/>
  <c r="B3467" i="20"/>
  <c r="A3467" i="20"/>
  <c r="O3466" i="20"/>
  <c r="B3466" i="20"/>
  <c r="A3466" i="20"/>
  <c r="O3465" i="20"/>
  <c r="B3465" i="20"/>
  <c r="A3465" i="20"/>
  <c r="O3464" i="20"/>
  <c r="B3464" i="20"/>
  <c r="A3464" i="20"/>
  <c r="Q3463" i="20"/>
  <c r="B3463" i="20"/>
  <c r="A3463" i="20"/>
  <c r="Q3462" i="20"/>
  <c r="B3462" i="20"/>
  <c r="A3462" i="20"/>
  <c r="Q3461" i="20"/>
  <c r="B3461" i="20"/>
  <c r="A3461" i="20"/>
  <c r="Q3460" i="20"/>
  <c r="B3460" i="20"/>
  <c r="A3460" i="20"/>
  <c r="O3459" i="20"/>
  <c r="B3459" i="20"/>
  <c r="A3459" i="20"/>
  <c r="O3458" i="20"/>
  <c r="B3458" i="20"/>
  <c r="A3458" i="20"/>
  <c r="O3457" i="20"/>
  <c r="B3457" i="20"/>
  <c r="A3457" i="20"/>
  <c r="O3456" i="20"/>
  <c r="B3456" i="20"/>
  <c r="A3456" i="20"/>
  <c r="Q3455" i="20"/>
  <c r="B3455" i="20"/>
  <c r="A3455" i="20"/>
  <c r="Q3454" i="20"/>
  <c r="B3454" i="20"/>
  <c r="A3454" i="20"/>
  <c r="Q3453" i="20"/>
  <c r="B3453" i="20"/>
  <c r="A3453" i="20"/>
  <c r="Q3452" i="20"/>
  <c r="B3452" i="20"/>
  <c r="A3452" i="20"/>
  <c r="O3451" i="20"/>
  <c r="B3451" i="20"/>
  <c r="A3451" i="20"/>
  <c r="O3450" i="20"/>
  <c r="B3450" i="20"/>
  <c r="A3450" i="20"/>
  <c r="O3449" i="20"/>
  <c r="B3449" i="20"/>
  <c r="A3449" i="20"/>
  <c r="O3448" i="20"/>
  <c r="B3448" i="20"/>
  <c r="A3448" i="20"/>
  <c r="Q3447" i="20"/>
  <c r="B3447" i="20"/>
  <c r="A3447" i="20"/>
  <c r="Q3446" i="20"/>
  <c r="B3446" i="20"/>
  <c r="A3446" i="20"/>
  <c r="Q3445" i="20"/>
  <c r="B3445" i="20"/>
  <c r="A3445" i="20"/>
  <c r="Q3444" i="20"/>
  <c r="B3444" i="20"/>
  <c r="A3444" i="20"/>
  <c r="O3443" i="20"/>
  <c r="B3443" i="20"/>
  <c r="A3443" i="20"/>
  <c r="O3442" i="20"/>
  <c r="B3442" i="20"/>
  <c r="A3442" i="20"/>
  <c r="O3441" i="20"/>
  <c r="B3441" i="20"/>
  <c r="A3441" i="20"/>
  <c r="O3440" i="20"/>
  <c r="B3440" i="20"/>
  <c r="A3440" i="20"/>
  <c r="Q3439" i="20"/>
  <c r="B3439" i="20"/>
  <c r="A3439" i="20"/>
  <c r="Q3438" i="20"/>
  <c r="B3438" i="20"/>
  <c r="A3438" i="20"/>
  <c r="Q3437" i="20"/>
  <c r="B3437" i="20"/>
  <c r="A3437" i="20"/>
  <c r="Q3436" i="20"/>
  <c r="B3436" i="20"/>
  <c r="A3436" i="20"/>
  <c r="O3435" i="20"/>
  <c r="B3435" i="20"/>
  <c r="A3435" i="20"/>
  <c r="O3434" i="20"/>
  <c r="B3434" i="20"/>
  <c r="A3434" i="20"/>
  <c r="O3433" i="20"/>
  <c r="B3433" i="20"/>
  <c r="A3433" i="20"/>
  <c r="O3432" i="20"/>
  <c r="B3432" i="20"/>
  <c r="A3432" i="20"/>
  <c r="Q3431" i="20"/>
  <c r="B3431" i="20"/>
  <c r="A3431" i="20"/>
  <c r="Q3430" i="20"/>
  <c r="B3430" i="20"/>
  <c r="A3430" i="20"/>
  <c r="Q3429" i="20"/>
  <c r="B3429" i="20"/>
  <c r="A3429" i="20"/>
  <c r="Q3428" i="20"/>
  <c r="B3428" i="20"/>
  <c r="A3428" i="20"/>
  <c r="O3427" i="20"/>
  <c r="B3427" i="20"/>
  <c r="A3427" i="20"/>
  <c r="O3426" i="20"/>
  <c r="B3426" i="20"/>
  <c r="A3426" i="20"/>
  <c r="O3425" i="20"/>
  <c r="B3425" i="20"/>
  <c r="A3425" i="20"/>
  <c r="O3424" i="20"/>
  <c r="B3424" i="20"/>
  <c r="A3424" i="20"/>
  <c r="Q3423" i="20"/>
  <c r="B3423" i="20"/>
  <c r="A3423" i="20"/>
  <c r="Q3422" i="20"/>
  <c r="B3422" i="20"/>
  <c r="A3422" i="20"/>
  <c r="Q3421" i="20"/>
  <c r="B3421" i="20"/>
  <c r="A3421" i="20"/>
  <c r="Q3420" i="20"/>
  <c r="B3420" i="20"/>
  <c r="A3420" i="20"/>
  <c r="O3419" i="20"/>
  <c r="B3419" i="20"/>
  <c r="A3419" i="20"/>
  <c r="O3418" i="20"/>
  <c r="B3418" i="20"/>
  <c r="A3418" i="20"/>
  <c r="O3417" i="20"/>
  <c r="B3417" i="20"/>
  <c r="A3417" i="20"/>
  <c r="O3416" i="20"/>
  <c r="B3416" i="20"/>
  <c r="A3416" i="20"/>
  <c r="Q3415" i="20"/>
  <c r="B3415" i="20"/>
  <c r="A3415" i="20"/>
  <c r="Q3414" i="20"/>
  <c r="B3414" i="20"/>
  <c r="A3414" i="20"/>
  <c r="Q3413" i="20"/>
  <c r="B3413" i="20"/>
  <c r="A3413" i="20"/>
  <c r="Q3412" i="20"/>
  <c r="B3412" i="20"/>
  <c r="A3412" i="20"/>
  <c r="O3411" i="20"/>
  <c r="B3411" i="20"/>
  <c r="A3411" i="20"/>
  <c r="O3410" i="20"/>
  <c r="B3410" i="20"/>
  <c r="A3410" i="20"/>
  <c r="O3409" i="20"/>
  <c r="B3409" i="20"/>
  <c r="A3409" i="20"/>
  <c r="O3408" i="20"/>
  <c r="B3408" i="20"/>
  <c r="A3408" i="20"/>
  <c r="Q3407" i="20"/>
  <c r="B3407" i="20"/>
  <c r="A3407" i="20"/>
  <c r="Q3406" i="20"/>
  <c r="B3406" i="20"/>
  <c r="A3406" i="20"/>
  <c r="Q3405" i="20"/>
  <c r="B3405" i="20"/>
  <c r="A3405" i="20"/>
  <c r="Q3404" i="20"/>
  <c r="B3404" i="20"/>
  <c r="A3404" i="20"/>
  <c r="O3403" i="20"/>
  <c r="B3403" i="20"/>
  <c r="A3403" i="20"/>
  <c r="O3402" i="20"/>
  <c r="B3402" i="20"/>
  <c r="A3402" i="20"/>
  <c r="O3401" i="20"/>
  <c r="B3401" i="20"/>
  <c r="A3401" i="20"/>
  <c r="O3400" i="20"/>
  <c r="B3400" i="20"/>
  <c r="A3400" i="20"/>
  <c r="Q3399" i="20"/>
  <c r="B3399" i="20"/>
  <c r="A3399" i="20"/>
  <c r="Q3398" i="20"/>
  <c r="B3398" i="20"/>
  <c r="A3398" i="20"/>
  <c r="Q3397" i="20"/>
  <c r="B3397" i="20"/>
  <c r="A3397" i="20"/>
  <c r="Q3396" i="20"/>
  <c r="B3396" i="20"/>
  <c r="A3396" i="20"/>
  <c r="O3395" i="20"/>
  <c r="B3395" i="20"/>
  <c r="A3395" i="20"/>
  <c r="O3394" i="20"/>
  <c r="B3394" i="20"/>
  <c r="A3394" i="20"/>
  <c r="O3393" i="20"/>
  <c r="B3393" i="20"/>
  <c r="A3393" i="20"/>
  <c r="O3392" i="20"/>
  <c r="B3392" i="20"/>
  <c r="A3392" i="20"/>
  <c r="Q3391" i="20"/>
  <c r="B3391" i="20"/>
  <c r="A3391" i="20"/>
  <c r="Q3390" i="20"/>
  <c r="B3390" i="20"/>
  <c r="A3390" i="20"/>
  <c r="Q3389" i="20"/>
  <c r="B3389" i="20"/>
  <c r="A3389" i="20"/>
  <c r="Q3388" i="20"/>
  <c r="B3388" i="20"/>
  <c r="A3388" i="20"/>
  <c r="O3387" i="20"/>
  <c r="B3387" i="20"/>
  <c r="A3387" i="20"/>
  <c r="O3386" i="20"/>
  <c r="B3386" i="20"/>
  <c r="A3386" i="20"/>
  <c r="O3385" i="20"/>
  <c r="B3385" i="20"/>
  <c r="A3385" i="20"/>
  <c r="O3384" i="20"/>
  <c r="B3384" i="20"/>
  <c r="A3384" i="20"/>
  <c r="Q3383" i="20"/>
  <c r="B3383" i="20"/>
  <c r="A3383" i="20"/>
  <c r="Q3382" i="20"/>
  <c r="B3382" i="20"/>
  <c r="A3382" i="20"/>
  <c r="Q3381" i="20"/>
  <c r="B3381" i="20"/>
  <c r="A3381" i="20"/>
  <c r="Q3380" i="20"/>
  <c r="B3380" i="20"/>
  <c r="A3380" i="20"/>
  <c r="O3379" i="20"/>
  <c r="B3379" i="20"/>
  <c r="A3379" i="20"/>
  <c r="O3378" i="20"/>
  <c r="B3378" i="20"/>
  <c r="A3378" i="20"/>
  <c r="O3377" i="20"/>
  <c r="B3377" i="20"/>
  <c r="A3377" i="20"/>
  <c r="O3376" i="20"/>
  <c r="B3376" i="20"/>
  <c r="A3376" i="20"/>
  <c r="Q3375" i="20"/>
  <c r="B3375" i="20"/>
  <c r="A3375" i="20"/>
  <c r="Q3374" i="20"/>
  <c r="B3374" i="20"/>
  <c r="A3374" i="20"/>
  <c r="Q3373" i="20"/>
  <c r="B3373" i="20"/>
  <c r="A3373" i="20"/>
  <c r="Q3372" i="20"/>
  <c r="B3372" i="20"/>
  <c r="A3372" i="20"/>
  <c r="O3371" i="20"/>
  <c r="B3371" i="20"/>
  <c r="A3371" i="20"/>
  <c r="O3370" i="20"/>
  <c r="B3370" i="20"/>
  <c r="A3370" i="20"/>
  <c r="O3369" i="20"/>
  <c r="B3369" i="20"/>
  <c r="A3369" i="20"/>
  <c r="O3368" i="20"/>
  <c r="B3368" i="20"/>
  <c r="A3368" i="20"/>
  <c r="Q3367" i="20"/>
  <c r="B3367" i="20"/>
  <c r="A3367" i="20"/>
  <c r="Q3366" i="20"/>
  <c r="B3366" i="20"/>
  <c r="A3366" i="20"/>
  <c r="Q3365" i="20"/>
  <c r="B3365" i="20"/>
  <c r="A3365" i="20"/>
  <c r="Q3364" i="20"/>
  <c r="B3364" i="20"/>
  <c r="A3364" i="20"/>
  <c r="O3363" i="20"/>
  <c r="B3363" i="20"/>
  <c r="A3363" i="20"/>
  <c r="O3362" i="20"/>
  <c r="B3362" i="20"/>
  <c r="A3362" i="20"/>
  <c r="O3361" i="20"/>
  <c r="B3361" i="20"/>
  <c r="A3361" i="20"/>
  <c r="O3360" i="20"/>
  <c r="B3360" i="20"/>
  <c r="A3360" i="20"/>
  <c r="Q3359" i="20"/>
  <c r="B3359" i="20"/>
  <c r="A3359" i="20"/>
  <c r="Q3358" i="20"/>
  <c r="B3358" i="20"/>
  <c r="A3358" i="20"/>
  <c r="Q3357" i="20"/>
  <c r="B3357" i="20"/>
  <c r="A3357" i="20"/>
  <c r="Q3356" i="20"/>
  <c r="B3356" i="20"/>
  <c r="A3356" i="20"/>
  <c r="O3355" i="20"/>
  <c r="B3355" i="20"/>
  <c r="A3355" i="20"/>
  <c r="O3354" i="20"/>
  <c r="B3354" i="20"/>
  <c r="A3354" i="20"/>
  <c r="O3353" i="20"/>
  <c r="B3353" i="20"/>
  <c r="A3353" i="20"/>
  <c r="O3352" i="20"/>
  <c r="B3352" i="20"/>
  <c r="A3352" i="20"/>
  <c r="Q3351" i="20"/>
  <c r="B3351" i="20"/>
  <c r="A3351" i="20"/>
  <c r="Q3350" i="20"/>
  <c r="B3350" i="20"/>
  <c r="A3350" i="20"/>
  <c r="Q3349" i="20"/>
  <c r="B3349" i="20"/>
  <c r="A3349" i="20"/>
  <c r="Q3348" i="20"/>
  <c r="B3348" i="20"/>
  <c r="A3348" i="20"/>
  <c r="O3347" i="20"/>
  <c r="B3347" i="20"/>
  <c r="A3347" i="20"/>
  <c r="O3346" i="20"/>
  <c r="B3346" i="20"/>
  <c r="A3346" i="20"/>
  <c r="O3345" i="20"/>
  <c r="B3345" i="20"/>
  <c r="A3345" i="20"/>
  <c r="O3344" i="20"/>
  <c r="B3344" i="20"/>
  <c r="A3344" i="20"/>
  <c r="Q3343" i="20"/>
  <c r="B3343" i="20"/>
  <c r="A3343" i="20"/>
  <c r="Q3342" i="20"/>
  <c r="B3342" i="20"/>
  <c r="A3342" i="20"/>
  <c r="Q3341" i="20"/>
  <c r="B3341" i="20"/>
  <c r="A3341" i="20"/>
  <c r="Q3340" i="20"/>
  <c r="B3340" i="20"/>
  <c r="A3340" i="20"/>
  <c r="O3339" i="20"/>
  <c r="B3339" i="20"/>
  <c r="A3339" i="20"/>
  <c r="O3338" i="20"/>
  <c r="B3338" i="20"/>
  <c r="A3338" i="20"/>
  <c r="O3337" i="20"/>
  <c r="B3337" i="20"/>
  <c r="A3337" i="20"/>
  <c r="O3336" i="20"/>
  <c r="B3336" i="20"/>
  <c r="A3336" i="20"/>
  <c r="Q3335" i="20"/>
  <c r="B3335" i="20"/>
  <c r="A3335" i="20"/>
  <c r="Q3334" i="20"/>
  <c r="B3334" i="20"/>
  <c r="A3334" i="20"/>
  <c r="Q3333" i="20"/>
  <c r="B3333" i="20"/>
  <c r="A3333" i="20"/>
  <c r="Q3332" i="20"/>
  <c r="B3332" i="20"/>
  <c r="A3332" i="20"/>
  <c r="O3331" i="20"/>
  <c r="B3331" i="20"/>
  <c r="A3331" i="20"/>
  <c r="O3330" i="20"/>
  <c r="B3330" i="20"/>
  <c r="A3330" i="20"/>
  <c r="O3329" i="20"/>
  <c r="B3329" i="20"/>
  <c r="A3329" i="20"/>
  <c r="O3328" i="20"/>
  <c r="B3328" i="20"/>
  <c r="A3328" i="20"/>
  <c r="Q3327" i="20"/>
  <c r="B3327" i="20"/>
  <c r="A3327" i="20"/>
  <c r="Q3326" i="20"/>
  <c r="B3326" i="20"/>
  <c r="A3326" i="20"/>
  <c r="Q3325" i="20"/>
  <c r="B3325" i="20"/>
  <c r="A3325" i="20"/>
  <c r="Q3324" i="20"/>
  <c r="B3324" i="20"/>
  <c r="A3324" i="20"/>
  <c r="O3323" i="20"/>
  <c r="B3323" i="20"/>
  <c r="A3323" i="20"/>
  <c r="O3322" i="20"/>
  <c r="B3322" i="20"/>
  <c r="A3322" i="20"/>
  <c r="O3321" i="20"/>
  <c r="B3321" i="20"/>
  <c r="A3321" i="20"/>
  <c r="O3320" i="20"/>
  <c r="B3320" i="20"/>
  <c r="A3320" i="20"/>
  <c r="Q3319" i="20"/>
  <c r="B3319" i="20"/>
  <c r="A3319" i="20"/>
  <c r="Q3318" i="20"/>
  <c r="B3318" i="20"/>
  <c r="A3318" i="20"/>
  <c r="Q3317" i="20"/>
  <c r="B3317" i="20"/>
  <c r="A3317" i="20"/>
  <c r="Q3316" i="20"/>
  <c r="B3316" i="20"/>
  <c r="A3316" i="20"/>
  <c r="O3315" i="20"/>
  <c r="B3315" i="20"/>
  <c r="A3315" i="20"/>
  <c r="O3314" i="20"/>
  <c r="B3314" i="20"/>
  <c r="A3314" i="20"/>
  <c r="O3313" i="20"/>
  <c r="B3313" i="20"/>
  <c r="A3313" i="20"/>
  <c r="O3312" i="20"/>
  <c r="B3312" i="20"/>
  <c r="A3312" i="20"/>
  <c r="Q3311" i="20"/>
  <c r="B3311" i="20"/>
  <c r="A3311" i="20"/>
  <c r="Q3310" i="20"/>
  <c r="B3310" i="20"/>
  <c r="A3310" i="20"/>
  <c r="Q3309" i="20"/>
  <c r="B3309" i="20"/>
  <c r="A3309" i="20"/>
  <c r="Q3308" i="20"/>
  <c r="B3308" i="20"/>
  <c r="A3308" i="20"/>
  <c r="O3307" i="20"/>
  <c r="B3307" i="20"/>
  <c r="A3307" i="20"/>
  <c r="O3306" i="20"/>
  <c r="B3306" i="20"/>
  <c r="A3306" i="20"/>
  <c r="O3305" i="20"/>
  <c r="B3305" i="20"/>
  <c r="A3305" i="20"/>
  <c r="O3304" i="20"/>
  <c r="B3304" i="20"/>
  <c r="A3304" i="20"/>
  <c r="Q3303" i="20"/>
  <c r="B3303" i="20"/>
  <c r="A3303" i="20"/>
  <c r="Q3302" i="20"/>
  <c r="B3302" i="20"/>
  <c r="A3302" i="20"/>
  <c r="Q3301" i="20"/>
  <c r="B3301" i="20"/>
  <c r="A3301" i="20"/>
  <c r="Q3300" i="20"/>
  <c r="B3300" i="20"/>
  <c r="A3300" i="20"/>
  <c r="O3299" i="20"/>
  <c r="B3299" i="20"/>
  <c r="A3299" i="20"/>
  <c r="O3298" i="20"/>
  <c r="B3298" i="20"/>
  <c r="A3298" i="20"/>
  <c r="O3297" i="20"/>
  <c r="B3297" i="20"/>
  <c r="A3297" i="20"/>
  <c r="O3296" i="20"/>
  <c r="B3296" i="20"/>
  <c r="A3296" i="20"/>
  <c r="Q3295" i="20"/>
  <c r="B3295" i="20"/>
  <c r="A3295" i="20"/>
  <c r="Q3294" i="20"/>
  <c r="B3294" i="20"/>
  <c r="A3294" i="20"/>
  <c r="Q3293" i="20"/>
  <c r="B3293" i="20"/>
  <c r="A3293" i="20"/>
  <c r="Q3292" i="20"/>
  <c r="B3292" i="20"/>
  <c r="A3292" i="20"/>
  <c r="O3291" i="20"/>
  <c r="B3291" i="20"/>
  <c r="A3291" i="20"/>
  <c r="O3290" i="20"/>
  <c r="B3290" i="20"/>
  <c r="A3290" i="20"/>
  <c r="O3289" i="20"/>
  <c r="B3289" i="20"/>
  <c r="A3289" i="20"/>
  <c r="O3288" i="20"/>
  <c r="B3288" i="20"/>
  <c r="A3288" i="20"/>
  <c r="Q3287" i="20"/>
  <c r="B3287" i="20"/>
  <c r="A3287" i="20"/>
  <c r="Q3286" i="20"/>
  <c r="B3286" i="20"/>
  <c r="A3286" i="20"/>
  <c r="Q3285" i="20"/>
  <c r="B3285" i="20"/>
  <c r="A3285" i="20"/>
  <c r="Q3284" i="20"/>
  <c r="B3284" i="20"/>
  <c r="A3284" i="20"/>
  <c r="O3283" i="20"/>
  <c r="B3283" i="20"/>
  <c r="A3283" i="20"/>
  <c r="O3282" i="20"/>
  <c r="B3282" i="20"/>
  <c r="A3282" i="20"/>
  <c r="O3281" i="20"/>
  <c r="B3281" i="20"/>
  <c r="A3281" i="20"/>
  <c r="O3280" i="20"/>
  <c r="B3280" i="20"/>
  <c r="A3280" i="20"/>
  <c r="Q3279" i="20"/>
  <c r="B3279" i="20"/>
  <c r="A3279" i="20"/>
  <c r="Q3278" i="20"/>
  <c r="B3278" i="20"/>
  <c r="A3278" i="20"/>
  <c r="Q3277" i="20"/>
  <c r="B3277" i="20"/>
  <c r="A3277" i="20"/>
  <c r="Q3276" i="20"/>
  <c r="B3276" i="20"/>
  <c r="A3276" i="20"/>
  <c r="O3275" i="20"/>
  <c r="B3275" i="20"/>
  <c r="A3275" i="20"/>
  <c r="O3274" i="20"/>
  <c r="B3274" i="20"/>
  <c r="A3274" i="20"/>
  <c r="O3273" i="20"/>
  <c r="B3273" i="20"/>
  <c r="A3273" i="20"/>
  <c r="O3272" i="20"/>
  <c r="B3272" i="20"/>
  <c r="A3272" i="20"/>
  <c r="Q3271" i="20"/>
  <c r="B3271" i="20"/>
  <c r="A3271" i="20"/>
  <c r="Q3270" i="20"/>
  <c r="B3270" i="20"/>
  <c r="A3270" i="20"/>
  <c r="Q3269" i="20"/>
  <c r="B3269" i="20"/>
  <c r="A3269" i="20"/>
  <c r="Q3268" i="20"/>
  <c r="B3268" i="20"/>
  <c r="A3268" i="20"/>
  <c r="O3267" i="20"/>
  <c r="B3267" i="20"/>
  <c r="A3267" i="20"/>
  <c r="O3266" i="20"/>
  <c r="B3266" i="20"/>
  <c r="A3266" i="20"/>
  <c r="O3265" i="20"/>
  <c r="B3265" i="20"/>
  <c r="A3265" i="20"/>
  <c r="O3264" i="20"/>
  <c r="B3264" i="20"/>
  <c r="A3264" i="20"/>
  <c r="Q3263" i="20"/>
  <c r="B3263" i="20"/>
  <c r="A3263" i="20"/>
  <c r="Q3262" i="20"/>
  <c r="B3262" i="20"/>
  <c r="A3262" i="20"/>
  <c r="Q3261" i="20"/>
  <c r="B3261" i="20"/>
  <c r="A3261" i="20"/>
  <c r="Q3260" i="20"/>
  <c r="B3260" i="20"/>
  <c r="A3260" i="20"/>
  <c r="O3259" i="20"/>
  <c r="B3259" i="20"/>
  <c r="A3259" i="20"/>
  <c r="O3258" i="20"/>
  <c r="B3258" i="20"/>
  <c r="A3258" i="20"/>
  <c r="O3257" i="20"/>
  <c r="B3257" i="20"/>
  <c r="A3257" i="20"/>
  <c r="O3256" i="20"/>
  <c r="B3256" i="20"/>
  <c r="A3256" i="20"/>
  <c r="Q3255" i="20"/>
  <c r="B3255" i="20"/>
  <c r="A3255" i="20"/>
  <c r="Q3254" i="20"/>
  <c r="B3254" i="20"/>
  <c r="A3254" i="20"/>
  <c r="Q3253" i="20"/>
  <c r="B3253" i="20"/>
  <c r="A3253" i="20"/>
  <c r="Q3252" i="20"/>
  <c r="B3252" i="20"/>
  <c r="A3252" i="20"/>
  <c r="O3251" i="20"/>
  <c r="B3251" i="20"/>
  <c r="A3251" i="20"/>
  <c r="O3250" i="20"/>
  <c r="B3250" i="20"/>
  <c r="A3250" i="20"/>
  <c r="O3249" i="20"/>
  <c r="B3249" i="20"/>
  <c r="A3249" i="20"/>
  <c r="O3248" i="20"/>
  <c r="B3248" i="20"/>
  <c r="A3248" i="20"/>
  <c r="Q3247" i="20"/>
  <c r="B3247" i="20"/>
  <c r="A3247" i="20"/>
  <c r="Q3246" i="20"/>
  <c r="B3246" i="20"/>
  <c r="A3246" i="20"/>
  <c r="Q3245" i="20"/>
  <c r="B3245" i="20"/>
  <c r="A3245" i="20"/>
  <c r="Q3244" i="20"/>
  <c r="B3244" i="20"/>
  <c r="A3244" i="20"/>
  <c r="O3243" i="20"/>
  <c r="B3243" i="20"/>
  <c r="A3243" i="20"/>
  <c r="O3242" i="20"/>
  <c r="B3242" i="20"/>
  <c r="A3242" i="20"/>
  <c r="O3241" i="20"/>
  <c r="B3241" i="20"/>
  <c r="A3241" i="20"/>
  <c r="O3240" i="20"/>
  <c r="B3240" i="20"/>
  <c r="A3240" i="20"/>
  <c r="Q3239" i="20"/>
  <c r="B3239" i="20"/>
  <c r="A3239" i="20"/>
  <c r="Q3238" i="20"/>
  <c r="B3238" i="20"/>
  <c r="A3238" i="20"/>
  <c r="Q3237" i="20"/>
  <c r="B3237" i="20"/>
  <c r="A3237" i="20"/>
  <c r="Q3236" i="20"/>
  <c r="B3236" i="20"/>
  <c r="A3236" i="20"/>
  <c r="O3235" i="20"/>
  <c r="B3235" i="20"/>
  <c r="A3235" i="20"/>
  <c r="O3234" i="20"/>
  <c r="B3234" i="20"/>
  <c r="A3234" i="20"/>
  <c r="O3233" i="20"/>
  <c r="B3233" i="20"/>
  <c r="A3233" i="20"/>
  <c r="O3232" i="20"/>
  <c r="B3232" i="20"/>
  <c r="A3232" i="20"/>
  <c r="Q3231" i="20"/>
  <c r="B3231" i="20"/>
  <c r="A3231" i="20"/>
  <c r="Q3230" i="20"/>
  <c r="B3230" i="20"/>
  <c r="A3230" i="20"/>
  <c r="Q3229" i="20"/>
  <c r="B3229" i="20"/>
  <c r="A3229" i="20"/>
  <c r="Q3228" i="20"/>
  <c r="B3228" i="20"/>
  <c r="A3228" i="20"/>
  <c r="O3227" i="20"/>
  <c r="B3227" i="20"/>
  <c r="A3227" i="20"/>
  <c r="O3226" i="20"/>
  <c r="B3226" i="20"/>
  <c r="A3226" i="20"/>
  <c r="O3225" i="20"/>
  <c r="B3225" i="20"/>
  <c r="A3225" i="20"/>
  <c r="O3224" i="20"/>
  <c r="B3224" i="20"/>
  <c r="A3224" i="20"/>
  <c r="Q3223" i="20"/>
  <c r="B3223" i="20"/>
  <c r="A3223" i="20"/>
  <c r="Q3222" i="20"/>
  <c r="B3222" i="20"/>
  <c r="A3222" i="20"/>
  <c r="Q3221" i="20"/>
  <c r="B3221" i="20"/>
  <c r="A3221" i="20"/>
  <c r="Q3220" i="20"/>
  <c r="B3220" i="20"/>
  <c r="A3220" i="20"/>
  <c r="O3219" i="20"/>
  <c r="B3219" i="20"/>
  <c r="A3219" i="20"/>
  <c r="O3218" i="20"/>
  <c r="B3218" i="20"/>
  <c r="A3218" i="20"/>
  <c r="O3217" i="20"/>
  <c r="B3217" i="20"/>
  <c r="A3217" i="20"/>
  <c r="O3216" i="20"/>
  <c r="B3216" i="20"/>
  <c r="A3216" i="20"/>
  <c r="Q3215" i="20"/>
  <c r="B3215" i="20"/>
  <c r="A3215" i="20"/>
  <c r="Q3214" i="20"/>
  <c r="B3214" i="20"/>
  <c r="A3214" i="20"/>
  <c r="Q3213" i="20"/>
  <c r="B3213" i="20"/>
  <c r="A3213" i="20"/>
  <c r="Q3212" i="20"/>
  <c r="B3212" i="20"/>
  <c r="A3212" i="20"/>
  <c r="O3211" i="20"/>
  <c r="B3211" i="20"/>
  <c r="A3211" i="20"/>
  <c r="O3210" i="20"/>
  <c r="B3210" i="20"/>
  <c r="A3210" i="20"/>
  <c r="O3209" i="20"/>
  <c r="B3209" i="20"/>
  <c r="A3209" i="20"/>
  <c r="O3208" i="20"/>
  <c r="B3208" i="20"/>
  <c r="A3208" i="20"/>
  <c r="Q3207" i="20"/>
  <c r="B3207" i="20"/>
  <c r="A3207" i="20"/>
  <c r="Q3206" i="20"/>
  <c r="B3206" i="20"/>
  <c r="A3206" i="20"/>
  <c r="Q3205" i="20"/>
  <c r="B3205" i="20"/>
  <c r="A3205" i="20"/>
  <c r="Q3204" i="20"/>
  <c r="B3204" i="20"/>
  <c r="A3204" i="20"/>
  <c r="O3203" i="20"/>
  <c r="B3203" i="20"/>
  <c r="A3203" i="20"/>
  <c r="O3202" i="20"/>
  <c r="B3202" i="20"/>
  <c r="A3202" i="20"/>
  <c r="O3201" i="20"/>
  <c r="B3201" i="20"/>
  <c r="A3201" i="20"/>
  <c r="O3200" i="20"/>
  <c r="B3200" i="20"/>
  <c r="A3200" i="20"/>
  <c r="Q3199" i="20"/>
  <c r="B3199" i="20"/>
  <c r="A3199" i="20"/>
  <c r="Q3198" i="20"/>
  <c r="B3198" i="20"/>
  <c r="A3198" i="20"/>
  <c r="Q3197" i="20"/>
  <c r="B3197" i="20"/>
  <c r="A3197" i="20"/>
  <c r="Q3196" i="20"/>
  <c r="B3196" i="20"/>
  <c r="A3196" i="20"/>
  <c r="O3195" i="20"/>
  <c r="B3195" i="20"/>
  <c r="A3195" i="20"/>
  <c r="O3194" i="20"/>
  <c r="B3194" i="20"/>
  <c r="A3194" i="20"/>
  <c r="O3193" i="20"/>
  <c r="B3193" i="20"/>
  <c r="A3193" i="20"/>
  <c r="O3192" i="20"/>
  <c r="B3192" i="20"/>
  <c r="A3192" i="20"/>
  <c r="Q3191" i="20"/>
  <c r="B3191" i="20"/>
  <c r="A3191" i="20"/>
  <c r="Q3190" i="20"/>
  <c r="B3190" i="20"/>
  <c r="A3190" i="20"/>
  <c r="Q3189" i="20"/>
  <c r="B3189" i="20"/>
  <c r="A3189" i="20"/>
  <c r="Q3188" i="20"/>
  <c r="B3188" i="20"/>
  <c r="A3188" i="20"/>
  <c r="O3187" i="20"/>
  <c r="B3187" i="20"/>
  <c r="A3187" i="20"/>
  <c r="O3186" i="20"/>
  <c r="B3186" i="20"/>
  <c r="A3186" i="20"/>
  <c r="O3185" i="20"/>
  <c r="B3185" i="20"/>
  <c r="A3185" i="20"/>
  <c r="O3184" i="20"/>
  <c r="B3184" i="20"/>
  <c r="A3184" i="20"/>
  <c r="Q3183" i="20"/>
  <c r="B3183" i="20"/>
  <c r="A3183" i="20"/>
  <c r="Q3182" i="20"/>
  <c r="B3182" i="20"/>
  <c r="A3182" i="20"/>
  <c r="Q3181" i="20"/>
  <c r="B3181" i="20"/>
  <c r="A3181" i="20"/>
  <c r="Q3180" i="20"/>
  <c r="B3180" i="20"/>
  <c r="A3180" i="20"/>
  <c r="O3179" i="20"/>
  <c r="B3179" i="20"/>
  <c r="A3179" i="20"/>
  <c r="O3178" i="20"/>
  <c r="B3178" i="20"/>
  <c r="A3178" i="20"/>
  <c r="O3177" i="20"/>
  <c r="B3177" i="20"/>
  <c r="A3177" i="20"/>
  <c r="O3176" i="20"/>
  <c r="B3176" i="20"/>
  <c r="A3176" i="20"/>
  <c r="Q3175" i="20"/>
  <c r="B3175" i="20"/>
  <c r="A3175" i="20"/>
  <c r="Q3174" i="20"/>
  <c r="B3174" i="20"/>
  <c r="A3174" i="20"/>
  <c r="Q3173" i="20"/>
  <c r="B3173" i="20"/>
  <c r="A3173" i="20"/>
  <c r="Q3172" i="20"/>
  <c r="B3172" i="20"/>
  <c r="A3172" i="20"/>
  <c r="O3171" i="20"/>
  <c r="B3171" i="20"/>
  <c r="A3171" i="20"/>
  <c r="O3170" i="20"/>
  <c r="B3170" i="20"/>
  <c r="A3170" i="20"/>
  <c r="O3169" i="20"/>
  <c r="B3169" i="20"/>
  <c r="A3169" i="20"/>
  <c r="O3168" i="20"/>
  <c r="B3168" i="20"/>
  <c r="A3168" i="20"/>
  <c r="Q3167" i="20"/>
  <c r="B3167" i="20"/>
  <c r="A3167" i="20"/>
  <c r="Q3166" i="20"/>
  <c r="B3166" i="20"/>
  <c r="A3166" i="20"/>
  <c r="Q3165" i="20"/>
  <c r="B3165" i="20"/>
  <c r="A3165" i="20"/>
  <c r="Q3164" i="20"/>
  <c r="B3164" i="20"/>
  <c r="A3164" i="20"/>
  <c r="O3163" i="20"/>
  <c r="B3163" i="20"/>
  <c r="A3163" i="20"/>
  <c r="O3162" i="20"/>
  <c r="B3162" i="20"/>
  <c r="A3162" i="20"/>
  <c r="O3161" i="20"/>
  <c r="B3161" i="20"/>
  <c r="A3161" i="20"/>
  <c r="O3160" i="20"/>
  <c r="B3160" i="20"/>
  <c r="A3160" i="20"/>
  <c r="Q3159" i="20"/>
  <c r="B3159" i="20"/>
  <c r="A3159" i="20"/>
  <c r="Q3158" i="20"/>
  <c r="B3158" i="20"/>
  <c r="A3158" i="20"/>
  <c r="Q3157" i="20"/>
  <c r="B3157" i="20"/>
  <c r="A3157" i="20"/>
  <c r="Q3156" i="20"/>
  <c r="B3156" i="20"/>
  <c r="A3156" i="20"/>
  <c r="O3155" i="20"/>
  <c r="B3155" i="20"/>
  <c r="A3155" i="20"/>
  <c r="O3154" i="20"/>
  <c r="B3154" i="20"/>
  <c r="A3154" i="20"/>
  <c r="O3153" i="20"/>
  <c r="B3153" i="20"/>
  <c r="A3153" i="20"/>
  <c r="O3152" i="20"/>
  <c r="B3152" i="20"/>
  <c r="A3152" i="20"/>
  <c r="O3151" i="20"/>
  <c r="B3151" i="20"/>
  <c r="A3151" i="20"/>
  <c r="O3150" i="20"/>
  <c r="B3150" i="20"/>
  <c r="A3150" i="20"/>
  <c r="O3149" i="20"/>
  <c r="B3149" i="20"/>
  <c r="A3149" i="20"/>
  <c r="O3148" i="20"/>
  <c r="B3148" i="20"/>
  <c r="A3148" i="20"/>
  <c r="O3147" i="20"/>
  <c r="B3147" i="20"/>
  <c r="A3147" i="20"/>
  <c r="O3146" i="20"/>
  <c r="B3146" i="20"/>
  <c r="A3146" i="20"/>
  <c r="O3145" i="20"/>
  <c r="B3145" i="20"/>
  <c r="A3145" i="20"/>
  <c r="O3144" i="20"/>
  <c r="B3144" i="20"/>
  <c r="A3144" i="20"/>
  <c r="T3143" i="20"/>
  <c r="B3143" i="20"/>
  <c r="A3143" i="20"/>
  <c r="T3142" i="20"/>
  <c r="B3142" i="20"/>
  <c r="A3142" i="20"/>
  <c r="T3141" i="20"/>
  <c r="B3141" i="20"/>
  <c r="A3141" i="20"/>
  <c r="T3140" i="20"/>
  <c r="B3140" i="20"/>
  <c r="A3140" i="20"/>
  <c r="V3139" i="20"/>
  <c r="B3139" i="20"/>
  <c r="A3139" i="20"/>
  <c r="V3138" i="20"/>
  <c r="B3138" i="20"/>
  <c r="A3138" i="20"/>
  <c r="V3137" i="20"/>
  <c r="B3137" i="20"/>
  <c r="A3137" i="20"/>
  <c r="O3136" i="20"/>
  <c r="B3136" i="20"/>
  <c r="A3136" i="20"/>
  <c r="O3135" i="20"/>
  <c r="B3135" i="20"/>
  <c r="A3135" i="20"/>
  <c r="O3134" i="20"/>
  <c r="B3134" i="20"/>
  <c r="A3134" i="20"/>
  <c r="O3133" i="20"/>
  <c r="B3133" i="20"/>
  <c r="A3133" i="20"/>
  <c r="O3132" i="20"/>
  <c r="B3132" i="20"/>
  <c r="A3132" i="20"/>
  <c r="O3131" i="20"/>
  <c r="B3131" i="20"/>
  <c r="A3131" i="20"/>
  <c r="O3130" i="20"/>
  <c r="B3130" i="20"/>
  <c r="A3130" i="20"/>
  <c r="O3129" i="20"/>
  <c r="B3129" i="20"/>
  <c r="A3129" i="20"/>
  <c r="T3128" i="20"/>
  <c r="B3128" i="20"/>
  <c r="A3128" i="20"/>
  <c r="T3127" i="20"/>
  <c r="B3127" i="20"/>
  <c r="A3127" i="20"/>
  <c r="T3126" i="20"/>
  <c r="B3126" i="20"/>
  <c r="A3126" i="20"/>
  <c r="T3125" i="20"/>
  <c r="B3125" i="20"/>
  <c r="A3125" i="20"/>
  <c r="V3124" i="20"/>
  <c r="B3124" i="20"/>
  <c r="A3124" i="20"/>
  <c r="V3123" i="20"/>
  <c r="B3123" i="20"/>
  <c r="A3123" i="20"/>
  <c r="V3122" i="20"/>
  <c r="B3122" i="20"/>
  <c r="A3122" i="20"/>
  <c r="O3121" i="20"/>
  <c r="B3121" i="20"/>
  <c r="A3121" i="20"/>
  <c r="O3120" i="20"/>
  <c r="B3120" i="20"/>
  <c r="A3120" i="20"/>
  <c r="O3119" i="20"/>
  <c r="B3119" i="20"/>
  <c r="A3119" i="20"/>
  <c r="O3118" i="20"/>
  <c r="B3118" i="20"/>
  <c r="A3118" i="20"/>
  <c r="O3117" i="20"/>
  <c r="B3117" i="20"/>
  <c r="A3117" i="20"/>
  <c r="O3116" i="20"/>
  <c r="B3116" i="20"/>
  <c r="A3116" i="20"/>
  <c r="O3115" i="20"/>
  <c r="B3115" i="20"/>
  <c r="A3115" i="20"/>
  <c r="O3114" i="20"/>
  <c r="B3114" i="20"/>
  <c r="A3114" i="20"/>
  <c r="T3113" i="20"/>
  <c r="B3113" i="20"/>
  <c r="A3113" i="20"/>
  <c r="T3112" i="20"/>
  <c r="B3112" i="20"/>
  <c r="A3112" i="20"/>
  <c r="T3111" i="20"/>
  <c r="B3111" i="20"/>
  <c r="A3111" i="20"/>
  <c r="T3110" i="20"/>
  <c r="B3110" i="20"/>
  <c r="A3110" i="20"/>
  <c r="V3109" i="20"/>
  <c r="B3109" i="20"/>
  <c r="A3109" i="20"/>
  <c r="V3108" i="20"/>
  <c r="B3108" i="20"/>
  <c r="A3108" i="20"/>
  <c r="V3107" i="20"/>
  <c r="B3107" i="20"/>
  <c r="A3107" i="20"/>
  <c r="O3106" i="20"/>
  <c r="B3106" i="20"/>
  <c r="A3106" i="20"/>
  <c r="O3105" i="20"/>
  <c r="B3105" i="20"/>
  <c r="A3105" i="20"/>
  <c r="O3104" i="20"/>
  <c r="B3104" i="20"/>
  <c r="A3104" i="20"/>
  <c r="O3103" i="20"/>
  <c r="B3103" i="20"/>
  <c r="A3103" i="20"/>
  <c r="O3102" i="20"/>
  <c r="B3102" i="20"/>
  <c r="A3102" i="20"/>
  <c r="O3101" i="20"/>
  <c r="B3101" i="20"/>
  <c r="A3101" i="20"/>
  <c r="O3100" i="20"/>
  <c r="B3100" i="20"/>
  <c r="A3100" i="20"/>
  <c r="O3099" i="20"/>
  <c r="B3099" i="20"/>
  <c r="A3099" i="20"/>
  <c r="T3098" i="20"/>
  <c r="B3098" i="20"/>
  <c r="A3098" i="20"/>
  <c r="T3097" i="20"/>
  <c r="B3097" i="20"/>
  <c r="A3097" i="20"/>
  <c r="T3096" i="20"/>
  <c r="B3096" i="20"/>
  <c r="A3096" i="20"/>
  <c r="T3095" i="20"/>
  <c r="B3095" i="20"/>
  <c r="A3095" i="20"/>
  <c r="V3094" i="20"/>
  <c r="B3094" i="20"/>
  <c r="A3094" i="20"/>
  <c r="V3093" i="20"/>
  <c r="B3093" i="20"/>
  <c r="A3093" i="20"/>
  <c r="V3092" i="20"/>
  <c r="B3092" i="20"/>
  <c r="A3092" i="20"/>
  <c r="O3091" i="20"/>
  <c r="B3091" i="20"/>
  <c r="A3091" i="20"/>
  <c r="O3090" i="20"/>
  <c r="B3090" i="20"/>
  <c r="A3090" i="20"/>
  <c r="O3089" i="20"/>
  <c r="B3089" i="20"/>
  <c r="A3089" i="20"/>
  <c r="O3088" i="20"/>
  <c r="B3088" i="20"/>
  <c r="A3088" i="20"/>
  <c r="O3087" i="20"/>
  <c r="B3087" i="20"/>
  <c r="A3087" i="20"/>
  <c r="O3086" i="20"/>
  <c r="B3086" i="20"/>
  <c r="A3086" i="20"/>
  <c r="O3085" i="20"/>
  <c r="B3085" i="20"/>
  <c r="A3085" i="20"/>
  <c r="O3084" i="20"/>
  <c r="B3084" i="20"/>
  <c r="A3084" i="20"/>
  <c r="T3083" i="20"/>
  <c r="B3083" i="20"/>
  <c r="A3083" i="20"/>
  <c r="T3082" i="20"/>
  <c r="B3082" i="20"/>
  <c r="A3082" i="20"/>
  <c r="T3081" i="20"/>
  <c r="B3081" i="20"/>
  <c r="A3081" i="20"/>
  <c r="T3080" i="20"/>
  <c r="B3080" i="20"/>
  <c r="A3080" i="20"/>
  <c r="V3079" i="20"/>
  <c r="B3079" i="20"/>
  <c r="A3079" i="20"/>
  <c r="V3078" i="20"/>
  <c r="B3078" i="20"/>
  <c r="A3078" i="20"/>
  <c r="V3077" i="20"/>
  <c r="B3077" i="20"/>
  <c r="A3077" i="20"/>
  <c r="O3076" i="20"/>
  <c r="B3076" i="20"/>
  <c r="A3076" i="20"/>
  <c r="O3075" i="20"/>
  <c r="B3075" i="20"/>
  <c r="A3075" i="20"/>
  <c r="O3074" i="20"/>
  <c r="B3074" i="20"/>
  <c r="A3074" i="20"/>
  <c r="O3073" i="20"/>
  <c r="B3073" i="20"/>
  <c r="A3073" i="20"/>
  <c r="O3072" i="20"/>
  <c r="B3072" i="20"/>
  <c r="A3072" i="20"/>
  <c r="O3071" i="20"/>
  <c r="B3071" i="20"/>
  <c r="A3071" i="20"/>
  <c r="O3070" i="20"/>
  <c r="B3070" i="20"/>
  <c r="A3070" i="20"/>
  <c r="O3069" i="20"/>
  <c r="B3069" i="20"/>
  <c r="A3069" i="20"/>
  <c r="T3068" i="20"/>
  <c r="B3068" i="20"/>
  <c r="A3068" i="20"/>
  <c r="T3067" i="20"/>
  <c r="B3067" i="20"/>
  <c r="A3067" i="20"/>
  <c r="T3066" i="20"/>
  <c r="B3066" i="20"/>
  <c r="A3066" i="20"/>
  <c r="T3065" i="20"/>
  <c r="B3065" i="20"/>
  <c r="A3065" i="20"/>
  <c r="V3064" i="20"/>
  <c r="B3064" i="20"/>
  <c r="A3064" i="20"/>
  <c r="V3063" i="20"/>
  <c r="B3063" i="20"/>
  <c r="A3063" i="20"/>
  <c r="V3062" i="20"/>
  <c r="B3062" i="20"/>
  <c r="A3062" i="20"/>
  <c r="O3061" i="20"/>
  <c r="B3061" i="20"/>
  <c r="A3061" i="20"/>
  <c r="O3060" i="20"/>
  <c r="B3060" i="20"/>
  <c r="A3060" i="20"/>
  <c r="O3059" i="20"/>
  <c r="B3059" i="20"/>
  <c r="A3059" i="20"/>
  <c r="O3058" i="20"/>
  <c r="B3058" i="20"/>
  <c r="A3058" i="20"/>
  <c r="O3057" i="20"/>
  <c r="B3057" i="20"/>
  <c r="A3057" i="20"/>
  <c r="O3056" i="20"/>
  <c r="B3056" i="20"/>
  <c r="A3056" i="20"/>
  <c r="O3055" i="20"/>
  <c r="B3055" i="20"/>
  <c r="A3055" i="20"/>
  <c r="O3054" i="20"/>
  <c r="B3054" i="20"/>
  <c r="A3054" i="20"/>
  <c r="T3053" i="20"/>
  <c r="B3053" i="20"/>
  <c r="A3053" i="20"/>
  <c r="T3052" i="20"/>
  <c r="B3052" i="20"/>
  <c r="A3052" i="20"/>
  <c r="T3051" i="20"/>
  <c r="B3051" i="20"/>
  <c r="A3051" i="20"/>
  <c r="T3050" i="20"/>
  <c r="B3050" i="20"/>
  <c r="A3050" i="20"/>
  <c r="V3049" i="20"/>
  <c r="B3049" i="20"/>
  <c r="A3049" i="20"/>
  <c r="V3048" i="20"/>
  <c r="B3048" i="20"/>
  <c r="A3048" i="20"/>
  <c r="V3047" i="20"/>
  <c r="B3047" i="20"/>
  <c r="A3047" i="20"/>
  <c r="O3046" i="20"/>
  <c r="B3046" i="20"/>
  <c r="A3046" i="20"/>
  <c r="O3045" i="20"/>
  <c r="B3045" i="20"/>
  <c r="A3045" i="20"/>
  <c r="O3044" i="20"/>
  <c r="B3044" i="20"/>
  <c r="A3044" i="20"/>
  <c r="O3043" i="20"/>
  <c r="B3043" i="20"/>
  <c r="A3043" i="20"/>
  <c r="O3042" i="20"/>
  <c r="B3042" i="20"/>
  <c r="A3042" i="20"/>
  <c r="O3041" i="20"/>
  <c r="B3041" i="20"/>
  <c r="A3041" i="20"/>
  <c r="O3040" i="20"/>
  <c r="B3040" i="20"/>
  <c r="A3040" i="20"/>
  <c r="O3039" i="20"/>
  <c r="B3039" i="20"/>
  <c r="A3039" i="20"/>
  <c r="T3038" i="20"/>
  <c r="B3038" i="20"/>
  <c r="A3038" i="20"/>
  <c r="T3037" i="20"/>
  <c r="B3037" i="20"/>
  <c r="A3037" i="20"/>
  <c r="T3036" i="20"/>
  <c r="B3036" i="20"/>
  <c r="A3036" i="20"/>
  <c r="T3035" i="20"/>
  <c r="B3035" i="20"/>
  <c r="A3035" i="20"/>
  <c r="V3034" i="20"/>
  <c r="B3034" i="20"/>
  <c r="A3034" i="20"/>
  <c r="V3033" i="20"/>
  <c r="B3033" i="20"/>
  <c r="A3033" i="20"/>
  <c r="V3032" i="20"/>
  <c r="B3032" i="20"/>
  <c r="A3032" i="20"/>
  <c r="O3031" i="20"/>
  <c r="B3031" i="20"/>
  <c r="A3031" i="20"/>
  <c r="O3030" i="20"/>
  <c r="B3030" i="20"/>
  <c r="A3030" i="20"/>
  <c r="O3029" i="20"/>
  <c r="B3029" i="20"/>
  <c r="A3029" i="20"/>
  <c r="O3028" i="20"/>
  <c r="B3028" i="20"/>
  <c r="A3028" i="20"/>
  <c r="O3027" i="20"/>
  <c r="B3027" i="20"/>
  <c r="A3027" i="20"/>
  <c r="O3026" i="20"/>
  <c r="B3026" i="20"/>
  <c r="A3026" i="20"/>
  <c r="O3025" i="20"/>
  <c r="B3025" i="20"/>
  <c r="A3025" i="20"/>
  <c r="O3024" i="20"/>
  <c r="B3024" i="20"/>
  <c r="A3024" i="20"/>
  <c r="T3023" i="20"/>
  <c r="B3023" i="20"/>
  <c r="A3023" i="20"/>
  <c r="T3022" i="20"/>
  <c r="B3022" i="20"/>
  <c r="A3022" i="20"/>
  <c r="T3021" i="20"/>
  <c r="B3021" i="20"/>
  <c r="A3021" i="20"/>
  <c r="T3020" i="20"/>
  <c r="B3020" i="20"/>
  <c r="A3020" i="20"/>
  <c r="V3019" i="20"/>
  <c r="B3019" i="20"/>
  <c r="A3019" i="20"/>
  <c r="V3018" i="20"/>
  <c r="B3018" i="20"/>
  <c r="A3018" i="20"/>
  <c r="V3017" i="20"/>
  <c r="B3017" i="20"/>
  <c r="A3017" i="20"/>
  <c r="O3016" i="20"/>
  <c r="B3016" i="20"/>
  <c r="A3016" i="20"/>
  <c r="O3015" i="20"/>
  <c r="B3015" i="20"/>
  <c r="A3015" i="20"/>
  <c r="O3014" i="20"/>
  <c r="B3014" i="20"/>
  <c r="A3014" i="20"/>
  <c r="O3013" i="20"/>
  <c r="B3013" i="20"/>
  <c r="A3013" i="20"/>
  <c r="O3012" i="20"/>
  <c r="B3012" i="20"/>
  <c r="A3012" i="20"/>
  <c r="O3011" i="20"/>
  <c r="B3011" i="20"/>
  <c r="A3011" i="20"/>
  <c r="O3010" i="20"/>
  <c r="B3010" i="20"/>
  <c r="A3010" i="20"/>
  <c r="O3009" i="20"/>
  <c r="B3009" i="20"/>
  <c r="A3009" i="20"/>
  <c r="T3008" i="20"/>
  <c r="B3008" i="20"/>
  <c r="A3008" i="20"/>
  <c r="T3007" i="20"/>
  <c r="B3007" i="20"/>
  <c r="A3007" i="20"/>
  <c r="T3006" i="20"/>
  <c r="B3006" i="20"/>
  <c r="A3006" i="20"/>
  <c r="T3005" i="20"/>
  <c r="B3005" i="20"/>
  <c r="A3005" i="20"/>
  <c r="V3004" i="20"/>
  <c r="B3004" i="20"/>
  <c r="A3004" i="20"/>
  <c r="V3003" i="20"/>
  <c r="B3003" i="20"/>
  <c r="A3003" i="20"/>
  <c r="V3002" i="20"/>
  <c r="B3002" i="20"/>
  <c r="A3002" i="20"/>
  <c r="O3001" i="20"/>
  <c r="B3001" i="20"/>
  <c r="A3001" i="20"/>
  <c r="O3000" i="20"/>
  <c r="B3000" i="20"/>
  <c r="A3000" i="20"/>
  <c r="O2999" i="20"/>
  <c r="B2999" i="20"/>
  <c r="A2999" i="20"/>
  <c r="O2998" i="20"/>
  <c r="B2998" i="20"/>
  <c r="A2998" i="20"/>
  <c r="O2997" i="20"/>
  <c r="B2997" i="20"/>
  <c r="A2997" i="20"/>
  <c r="O2996" i="20"/>
  <c r="B2996" i="20"/>
  <c r="A2996" i="20"/>
  <c r="O2995" i="20"/>
  <c r="B2995" i="20"/>
  <c r="A2995" i="20"/>
  <c r="O2994" i="20"/>
  <c r="B2994" i="20"/>
  <c r="A2994" i="20"/>
  <c r="T2993" i="20"/>
  <c r="B2993" i="20"/>
  <c r="A2993" i="20"/>
  <c r="T2992" i="20"/>
  <c r="B2992" i="20"/>
  <c r="A2992" i="20"/>
  <c r="T2991" i="20"/>
  <c r="B2991" i="20"/>
  <c r="A2991" i="20"/>
  <c r="T2990" i="20"/>
  <c r="B2990" i="20"/>
  <c r="A2990" i="20"/>
  <c r="V2989" i="20"/>
  <c r="B2989" i="20"/>
  <c r="A2989" i="20"/>
  <c r="V2988" i="20"/>
  <c r="B2988" i="20"/>
  <c r="A2988" i="20"/>
  <c r="V2987" i="20"/>
  <c r="B2987" i="20"/>
  <c r="A2987" i="20"/>
  <c r="O2986" i="20"/>
  <c r="B2986" i="20"/>
  <c r="A2986" i="20"/>
  <c r="O2985" i="20"/>
  <c r="B2985" i="20"/>
  <c r="A2985" i="20"/>
  <c r="O2984" i="20"/>
  <c r="B2984" i="20"/>
  <c r="A2984" i="20"/>
  <c r="O2983" i="20"/>
  <c r="B2983" i="20"/>
  <c r="A2983" i="20"/>
  <c r="O2982" i="20"/>
  <c r="B2982" i="20"/>
  <c r="A2982" i="20"/>
  <c r="O2981" i="20"/>
  <c r="B2981" i="20"/>
  <c r="A2981" i="20"/>
  <c r="O2980" i="20"/>
  <c r="B2980" i="20"/>
  <c r="A2980" i="20"/>
  <c r="O2979" i="20"/>
  <c r="B2979" i="20"/>
  <c r="A2979" i="20"/>
  <c r="T2978" i="20"/>
  <c r="B2978" i="20"/>
  <c r="A2978" i="20"/>
  <c r="T2977" i="20"/>
  <c r="B2977" i="20"/>
  <c r="A2977" i="20"/>
  <c r="T2976" i="20"/>
  <c r="B2976" i="20"/>
  <c r="A2976" i="20"/>
  <c r="T2975" i="20"/>
  <c r="B2975" i="20"/>
  <c r="A2975" i="20"/>
  <c r="V2974" i="20"/>
  <c r="B2974" i="20"/>
  <c r="A2974" i="20"/>
  <c r="V2973" i="20"/>
  <c r="B2973" i="20"/>
  <c r="A2973" i="20"/>
  <c r="V2972" i="20"/>
  <c r="B2972" i="20"/>
  <c r="A2972" i="20"/>
  <c r="O2971" i="20"/>
  <c r="B2971" i="20"/>
  <c r="A2971" i="20"/>
  <c r="O2970" i="20"/>
  <c r="B2970" i="20"/>
  <c r="A2970" i="20"/>
  <c r="O2969" i="20"/>
  <c r="B2969" i="20"/>
  <c r="A2969" i="20"/>
  <c r="O2968" i="20"/>
  <c r="B2968" i="20"/>
  <c r="A2968" i="20"/>
  <c r="O2967" i="20"/>
  <c r="B2967" i="20"/>
  <c r="A2967" i="20"/>
  <c r="O2966" i="20"/>
  <c r="B2966" i="20"/>
  <c r="A2966" i="20"/>
  <c r="O2965" i="20"/>
  <c r="B2965" i="20"/>
  <c r="A2965" i="20"/>
  <c r="O2964" i="20"/>
  <c r="B2964" i="20"/>
  <c r="A2964" i="20"/>
  <c r="T2963" i="20"/>
  <c r="B2963" i="20"/>
  <c r="A2963" i="20"/>
  <c r="T2962" i="20"/>
  <c r="B2962" i="20"/>
  <c r="A2962" i="20"/>
  <c r="T2961" i="20"/>
  <c r="B2961" i="20"/>
  <c r="A2961" i="20"/>
  <c r="T2960" i="20"/>
  <c r="B2960" i="20"/>
  <c r="A2960" i="20"/>
  <c r="V2959" i="20"/>
  <c r="B2959" i="20"/>
  <c r="A2959" i="20"/>
  <c r="V2958" i="20"/>
  <c r="B2958" i="20"/>
  <c r="A2958" i="20"/>
  <c r="V2957" i="20"/>
  <c r="B2957" i="20"/>
  <c r="A2957" i="20"/>
  <c r="O2956" i="20"/>
  <c r="B2956" i="20"/>
  <c r="A2956" i="20"/>
  <c r="O2955" i="20"/>
  <c r="B2955" i="20"/>
  <c r="A2955" i="20"/>
  <c r="O2954" i="20"/>
  <c r="B2954" i="20"/>
  <c r="A2954" i="20"/>
  <c r="O2953" i="20"/>
  <c r="B2953" i="20"/>
  <c r="A2953" i="20"/>
  <c r="O2952" i="20"/>
  <c r="B2952" i="20"/>
  <c r="A2952" i="20"/>
  <c r="O2951" i="20"/>
  <c r="B2951" i="20"/>
  <c r="A2951" i="20"/>
  <c r="O2950" i="20"/>
  <c r="B2950" i="20"/>
  <c r="A2950" i="20"/>
  <c r="O2949" i="20"/>
  <c r="B2949" i="20"/>
  <c r="A2949" i="20"/>
  <c r="T2948" i="20"/>
  <c r="B2948" i="20"/>
  <c r="A2948" i="20"/>
  <c r="T2947" i="20"/>
  <c r="B2947" i="20"/>
  <c r="A2947" i="20"/>
  <c r="T2946" i="20"/>
  <c r="B2946" i="20"/>
  <c r="A2946" i="20"/>
  <c r="T2945" i="20"/>
  <c r="B2945" i="20"/>
  <c r="A2945" i="20"/>
  <c r="V2944" i="20"/>
  <c r="B2944" i="20"/>
  <c r="A2944" i="20"/>
  <c r="V2943" i="20"/>
  <c r="B2943" i="20"/>
  <c r="A2943" i="20"/>
  <c r="V2942" i="20"/>
  <c r="B2942" i="20"/>
  <c r="A2942" i="20"/>
  <c r="O2941" i="20"/>
  <c r="B2941" i="20"/>
  <c r="A2941" i="20"/>
  <c r="O2940" i="20"/>
  <c r="B2940" i="20"/>
  <c r="A2940" i="20"/>
  <c r="O2939" i="20"/>
  <c r="B2939" i="20"/>
  <c r="A2939" i="20"/>
  <c r="O2938" i="20"/>
  <c r="B2938" i="20"/>
  <c r="A2938" i="20"/>
  <c r="O2937" i="20"/>
  <c r="B2937" i="20"/>
  <c r="A2937" i="20"/>
  <c r="O2936" i="20"/>
  <c r="B2936" i="20"/>
  <c r="A2936" i="20"/>
  <c r="O2935" i="20"/>
  <c r="B2935" i="20"/>
  <c r="A2935" i="20"/>
  <c r="O2934" i="20"/>
  <c r="B2934" i="20"/>
  <c r="A2934" i="20"/>
  <c r="T2933" i="20"/>
  <c r="B2933" i="20"/>
  <c r="A2933" i="20"/>
  <c r="T2932" i="20"/>
  <c r="B2932" i="20"/>
  <c r="A2932" i="20"/>
  <c r="T2931" i="20"/>
  <c r="B2931" i="20"/>
  <c r="A2931" i="20"/>
  <c r="T2930" i="20"/>
  <c r="B2930" i="20"/>
  <c r="A2930" i="20"/>
  <c r="V2929" i="20"/>
  <c r="B2929" i="20"/>
  <c r="A2929" i="20"/>
  <c r="V2928" i="20"/>
  <c r="B2928" i="20"/>
  <c r="A2928" i="20"/>
  <c r="V2927" i="20"/>
  <c r="B2927" i="20"/>
  <c r="A2927" i="20"/>
  <c r="O2926" i="20"/>
  <c r="B2926" i="20"/>
  <c r="A2926" i="20"/>
  <c r="O2925" i="20"/>
  <c r="B2925" i="20"/>
  <c r="A2925" i="20"/>
  <c r="O2924" i="20"/>
  <c r="B2924" i="20"/>
  <c r="A2924" i="20"/>
  <c r="O2923" i="20"/>
  <c r="B2923" i="20"/>
  <c r="A2923" i="20"/>
  <c r="O2922" i="20"/>
  <c r="B2922" i="20"/>
  <c r="A2922" i="20"/>
  <c r="O2921" i="20"/>
  <c r="B2921" i="20"/>
  <c r="A2921" i="20"/>
  <c r="O2920" i="20"/>
  <c r="B2920" i="20"/>
  <c r="A2920" i="20"/>
  <c r="O2919" i="20"/>
  <c r="B2919" i="20"/>
  <c r="A2919" i="20"/>
  <c r="T2918" i="20"/>
  <c r="B2918" i="20"/>
  <c r="A2918" i="20"/>
  <c r="T2917" i="20"/>
  <c r="B2917" i="20"/>
  <c r="A2917" i="20"/>
  <c r="T2916" i="20"/>
  <c r="B2916" i="20"/>
  <c r="A2916" i="20"/>
  <c r="T2915" i="20"/>
  <c r="B2915" i="20"/>
  <c r="A2915" i="20"/>
  <c r="V2914" i="20"/>
  <c r="B2914" i="20"/>
  <c r="A2914" i="20"/>
  <c r="V2913" i="20"/>
  <c r="B2913" i="20"/>
  <c r="A2913" i="20"/>
  <c r="V2912" i="20"/>
  <c r="B2912" i="20"/>
  <c r="A2912" i="20"/>
  <c r="O2911" i="20"/>
  <c r="B2911" i="20"/>
  <c r="A2911" i="20"/>
  <c r="O2910" i="20"/>
  <c r="B2910" i="20"/>
  <c r="A2910" i="20"/>
  <c r="O2909" i="20"/>
  <c r="B2909" i="20"/>
  <c r="A2909" i="20"/>
  <c r="O2908" i="20"/>
  <c r="B2908" i="20"/>
  <c r="A2908" i="20"/>
  <c r="O2907" i="20"/>
  <c r="B2907" i="20"/>
  <c r="A2907" i="20"/>
  <c r="O2906" i="20"/>
  <c r="B2906" i="20"/>
  <c r="A2906" i="20"/>
  <c r="O2905" i="20"/>
  <c r="B2905" i="20"/>
  <c r="A2905" i="20"/>
  <c r="O2904" i="20"/>
  <c r="B2904" i="20"/>
  <c r="A2904" i="20"/>
  <c r="T2903" i="20"/>
  <c r="B2903" i="20"/>
  <c r="A2903" i="20"/>
  <c r="T2902" i="20"/>
  <c r="B2902" i="20"/>
  <c r="A2902" i="20"/>
  <c r="T2901" i="20"/>
  <c r="B2901" i="20"/>
  <c r="A2901" i="20"/>
  <c r="T2900" i="20"/>
  <c r="B2900" i="20"/>
  <c r="A2900" i="20"/>
  <c r="V2899" i="20"/>
  <c r="B2899" i="20"/>
  <c r="A2899" i="20"/>
  <c r="V2898" i="20"/>
  <c r="B2898" i="20"/>
  <c r="A2898" i="20"/>
  <c r="V2897" i="20"/>
  <c r="B2897" i="20"/>
  <c r="A2897" i="20"/>
  <c r="O2896" i="20"/>
  <c r="B2896" i="20"/>
  <c r="A2896" i="20"/>
  <c r="O2895" i="20"/>
  <c r="B2895" i="20"/>
  <c r="A2895" i="20"/>
  <c r="O2894" i="20"/>
  <c r="B2894" i="20"/>
  <c r="A2894" i="20"/>
  <c r="O2893" i="20"/>
  <c r="B2893" i="20"/>
  <c r="A2893" i="20"/>
  <c r="O2892" i="20"/>
  <c r="B2892" i="20"/>
  <c r="A2892" i="20"/>
  <c r="O2891" i="20"/>
  <c r="B2891" i="20"/>
  <c r="A2891" i="20"/>
  <c r="O2890" i="20"/>
  <c r="B2890" i="20"/>
  <c r="A2890" i="20"/>
  <c r="O2889" i="20"/>
  <c r="B2889" i="20"/>
  <c r="A2889" i="20"/>
  <c r="T2888" i="20"/>
  <c r="B2888" i="20"/>
  <c r="A2888" i="20"/>
  <c r="T2887" i="20"/>
  <c r="B2887" i="20"/>
  <c r="A2887" i="20"/>
  <c r="T2886" i="20"/>
  <c r="B2886" i="20"/>
  <c r="A2886" i="20"/>
  <c r="T2885" i="20"/>
  <c r="B2885" i="20"/>
  <c r="A2885" i="20"/>
  <c r="V2884" i="20"/>
  <c r="B2884" i="20"/>
  <c r="A2884" i="20"/>
  <c r="V2883" i="20"/>
  <c r="B2883" i="20"/>
  <c r="A2883" i="20"/>
  <c r="V2882" i="20"/>
  <c r="B2882" i="20"/>
  <c r="A2882" i="20"/>
  <c r="O2881" i="20"/>
  <c r="B2881" i="20"/>
  <c r="A2881" i="20"/>
  <c r="O2880" i="20"/>
  <c r="B2880" i="20"/>
  <c r="A2880" i="20"/>
  <c r="O2879" i="20"/>
  <c r="B2879" i="20"/>
  <c r="A2879" i="20"/>
  <c r="O2878" i="20"/>
  <c r="B2878" i="20"/>
  <c r="A2878" i="20"/>
  <c r="O2877" i="20"/>
  <c r="B2877" i="20"/>
  <c r="A2877" i="20"/>
  <c r="O2876" i="20"/>
  <c r="B2876" i="20"/>
  <c r="A2876" i="20"/>
  <c r="O2875" i="20"/>
  <c r="B2875" i="20"/>
  <c r="A2875" i="20"/>
  <c r="O2874" i="20"/>
  <c r="B2874" i="20"/>
  <c r="A2874" i="20"/>
  <c r="T2873" i="20"/>
  <c r="B2873" i="20"/>
  <c r="A2873" i="20"/>
  <c r="T2872" i="20"/>
  <c r="B2872" i="20"/>
  <c r="A2872" i="20"/>
  <c r="T2871" i="20"/>
  <c r="B2871" i="20"/>
  <c r="A2871" i="20"/>
  <c r="T2870" i="20"/>
  <c r="B2870" i="20"/>
  <c r="A2870" i="20"/>
  <c r="V2869" i="20"/>
  <c r="B2869" i="20"/>
  <c r="A2869" i="20"/>
  <c r="V2868" i="20"/>
  <c r="B2868" i="20"/>
  <c r="A2868" i="20"/>
  <c r="V2867" i="20"/>
  <c r="B2867" i="20"/>
  <c r="A2867" i="20"/>
  <c r="O2866" i="20"/>
  <c r="B2866" i="20"/>
  <c r="A2866" i="20"/>
  <c r="O2865" i="20"/>
  <c r="B2865" i="20"/>
  <c r="A2865" i="20"/>
  <c r="O2864" i="20"/>
  <c r="B2864" i="20"/>
  <c r="A2864" i="20"/>
  <c r="O2863" i="20"/>
  <c r="B2863" i="20"/>
  <c r="A2863" i="20"/>
  <c r="O2862" i="20"/>
  <c r="B2862" i="20"/>
  <c r="A2862" i="20"/>
  <c r="O2861" i="20"/>
  <c r="B2861" i="20"/>
  <c r="A2861" i="20"/>
  <c r="O2860" i="20"/>
  <c r="B2860" i="20"/>
  <c r="A2860" i="20"/>
  <c r="O2859" i="20"/>
  <c r="B2859" i="20"/>
  <c r="A2859" i="20"/>
  <c r="T2858" i="20"/>
  <c r="B2858" i="20"/>
  <c r="A2858" i="20"/>
  <c r="T2857" i="20"/>
  <c r="B2857" i="20"/>
  <c r="A2857" i="20"/>
  <c r="T2856" i="20"/>
  <c r="B2856" i="20"/>
  <c r="A2856" i="20"/>
  <c r="T2855" i="20"/>
  <c r="B2855" i="20"/>
  <c r="A2855" i="20"/>
  <c r="V2854" i="20"/>
  <c r="B2854" i="20"/>
  <c r="A2854" i="20"/>
  <c r="V2853" i="20"/>
  <c r="B2853" i="20"/>
  <c r="A2853" i="20"/>
  <c r="V2852" i="20"/>
  <c r="B2852" i="20"/>
  <c r="A2852" i="20"/>
  <c r="O2851" i="20"/>
  <c r="B2851" i="20"/>
  <c r="A2851" i="20"/>
  <c r="O2850" i="20"/>
  <c r="B2850" i="20"/>
  <c r="A2850" i="20"/>
  <c r="O2849" i="20"/>
  <c r="B2849" i="20"/>
  <c r="A2849" i="20"/>
  <c r="O2848" i="20"/>
  <c r="B2848" i="20"/>
  <c r="A2848" i="20"/>
  <c r="O2847" i="20"/>
  <c r="B2847" i="20"/>
  <c r="A2847" i="20"/>
  <c r="O2846" i="20"/>
  <c r="B2846" i="20"/>
  <c r="A2846" i="20"/>
  <c r="O2845" i="20"/>
  <c r="B2845" i="20"/>
  <c r="A2845" i="20"/>
  <c r="O2844" i="20"/>
  <c r="B2844" i="20"/>
  <c r="A2844" i="20"/>
  <c r="T2843" i="20"/>
  <c r="B2843" i="20"/>
  <c r="A2843" i="20"/>
  <c r="T2842" i="20"/>
  <c r="B2842" i="20"/>
  <c r="A2842" i="20"/>
  <c r="T2841" i="20"/>
  <c r="B2841" i="20"/>
  <c r="A2841" i="20"/>
  <c r="T2840" i="20"/>
  <c r="B2840" i="20"/>
  <c r="A2840" i="20"/>
  <c r="V2839" i="20"/>
  <c r="B2839" i="20"/>
  <c r="A2839" i="20"/>
  <c r="V2838" i="20"/>
  <c r="B2838" i="20"/>
  <c r="A2838" i="20"/>
  <c r="V2837" i="20"/>
  <c r="B2837" i="20"/>
  <c r="A2837" i="20"/>
  <c r="O2836" i="20"/>
  <c r="B2836" i="20"/>
  <c r="A2836" i="20"/>
  <c r="O2835" i="20"/>
  <c r="B2835" i="20"/>
  <c r="A2835" i="20"/>
  <c r="O2834" i="20"/>
  <c r="B2834" i="20"/>
  <c r="A2834" i="20"/>
  <c r="O2833" i="20"/>
  <c r="B2833" i="20"/>
  <c r="A2833" i="20"/>
  <c r="O2832" i="20"/>
  <c r="B2832" i="20"/>
  <c r="A2832" i="20"/>
  <c r="O2831" i="20"/>
  <c r="B2831" i="20"/>
  <c r="A2831" i="20"/>
  <c r="O2830" i="20"/>
  <c r="B2830" i="20"/>
  <c r="A2830" i="20"/>
  <c r="O2829" i="20"/>
  <c r="B2829" i="20"/>
  <c r="A2829" i="20"/>
  <c r="T2828" i="20"/>
  <c r="B2828" i="20"/>
  <c r="A2828" i="20"/>
  <c r="T2827" i="20"/>
  <c r="B2827" i="20"/>
  <c r="A2827" i="20"/>
  <c r="T2826" i="20"/>
  <c r="B2826" i="20"/>
  <c r="A2826" i="20"/>
  <c r="T2825" i="20"/>
  <c r="B2825" i="20"/>
  <c r="A2825" i="20"/>
  <c r="V2824" i="20"/>
  <c r="B2824" i="20"/>
  <c r="A2824" i="20"/>
  <c r="V2823" i="20"/>
  <c r="B2823" i="20"/>
  <c r="A2823" i="20"/>
  <c r="V2822" i="20"/>
  <c r="B2822" i="20"/>
  <c r="A2822" i="20"/>
  <c r="O2821" i="20"/>
  <c r="B2821" i="20"/>
  <c r="A2821" i="20"/>
  <c r="O2820" i="20"/>
  <c r="B2820" i="20"/>
  <c r="A2820" i="20"/>
  <c r="O2819" i="20"/>
  <c r="B2819" i="20"/>
  <c r="A2819" i="20"/>
  <c r="O2818" i="20"/>
  <c r="B2818" i="20"/>
  <c r="A2818" i="20"/>
  <c r="O2817" i="20"/>
  <c r="B2817" i="20"/>
  <c r="A2817" i="20"/>
  <c r="O2816" i="20"/>
  <c r="B2816" i="20"/>
  <c r="A2816" i="20"/>
  <c r="O2815" i="20"/>
  <c r="B2815" i="20"/>
  <c r="A2815" i="20"/>
  <c r="O2814" i="20"/>
  <c r="B2814" i="20"/>
  <c r="A2814" i="20"/>
  <c r="T2813" i="20"/>
  <c r="B2813" i="20"/>
  <c r="A2813" i="20"/>
  <c r="T2812" i="20"/>
  <c r="B2812" i="20"/>
  <c r="A2812" i="20"/>
  <c r="T2811" i="20"/>
  <c r="B2811" i="20"/>
  <c r="A2811" i="20"/>
  <c r="T2810" i="20"/>
  <c r="B2810" i="20"/>
  <c r="A2810" i="20"/>
  <c r="V2809" i="20"/>
  <c r="B2809" i="20"/>
  <c r="A2809" i="20"/>
  <c r="V2808" i="20"/>
  <c r="B2808" i="20"/>
  <c r="A2808" i="20"/>
  <c r="V2807" i="20"/>
  <c r="B2807" i="20"/>
  <c r="A2807" i="20"/>
  <c r="O2806" i="20"/>
  <c r="B2806" i="20"/>
  <c r="A2806" i="20"/>
  <c r="O2805" i="20"/>
  <c r="B2805" i="20"/>
  <c r="A2805" i="20"/>
  <c r="O2804" i="20"/>
  <c r="B2804" i="20"/>
  <c r="A2804" i="20"/>
  <c r="O2803" i="20"/>
  <c r="B2803" i="20"/>
  <c r="A2803" i="20"/>
  <c r="O2802" i="20"/>
  <c r="B2802" i="20"/>
  <c r="A2802" i="20"/>
  <c r="O2801" i="20"/>
  <c r="B2801" i="20"/>
  <c r="A2801" i="20"/>
  <c r="O2800" i="20"/>
  <c r="B2800" i="20"/>
  <c r="A2800" i="20"/>
  <c r="O2799" i="20"/>
  <c r="B2799" i="20"/>
  <c r="A2799" i="20"/>
  <c r="T2798" i="20"/>
  <c r="B2798" i="20"/>
  <c r="A2798" i="20"/>
  <c r="T2797" i="20"/>
  <c r="B2797" i="20"/>
  <c r="A2797" i="20"/>
  <c r="T2796" i="20"/>
  <c r="B2796" i="20"/>
  <c r="A2796" i="20"/>
  <c r="T2795" i="20"/>
  <c r="B2795" i="20"/>
  <c r="A2795" i="20"/>
  <c r="V2794" i="20"/>
  <c r="B2794" i="20"/>
  <c r="A2794" i="20"/>
  <c r="V2793" i="20"/>
  <c r="B2793" i="20"/>
  <c r="A2793" i="20"/>
  <c r="V2792" i="20"/>
  <c r="B2792" i="20"/>
  <c r="A2792" i="20"/>
  <c r="O2791" i="20"/>
  <c r="B2791" i="20"/>
  <c r="A2791" i="20"/>
  <c r="O2790" i="20"/>
  <c r="B2790" i="20"/>
  <c r="A2790" i="20"/>
  <c r="O2789" i="20"/>
  <c r="B2789" i="20"/>
  <c r="A2789" i="20"/>
  <c r="O2788" i="20"/>
  <c r="B2788" i="20"/>
  <c r="A2788" i="20"/>
  <c r="O2787" i="20"/>
  <c r="B2787" i="20"/>
  <c r="A2787" i="20"/>
  <c r="O2786" i="20"/>
  <c r="B2786" i="20"/>
  <c r="A2786" i="20"/>
  <c r="O2785" i="20"/>
  <c r="B2785" i="20"/>
  <c r="A2785" i="20"/>
  <c r="O2784" i="20"/>
  <c r="B2784" i="20"/>
  <c r="A2784" i="20"/>
  <c r="T2783" i="20"/>
  <c r="B2783" i="20"/>
  <c r="A2783" i="20"/>
  <c r="T2782" i="20"/>
  <c r="B2782" i="20"/>
  <c r="A2782" i="20"/>
  <c r="T2781" i="20"/>
  <c r="B2781" i="20"/>
  <c r="A2781" i="20"/>
  <c r="T2780" i="20"/>
  <c r="B2780" i="20"/>
  <c r="A2780" i="20"/>
  <c r="V2779" i="20"/>
  <c r="B2779" i="20"/>
  <c r="A2779" i="20"/>
  <c r="V2778" i="20"/>
  <c r="B2778" i="20"/>
  <c r="A2778" i="20"/>
  <c r="V2777" i="20"/>
  <c r="B2777" i="20"/>
  <c r="A2777" i="20"/>
  <c r="O2776" i="20"/>
  <c r="B2776" i="20"/>
  <c r="A2776" i="20"/>
  <c r="O2775" i="20"/>
  <c r="B2775" i="20"/>
  <c r="A2775" i="20"/>
  <c r="O2774" i="20"/>
  <c r="B2774" i="20"/>
  <c r="A2774" i="20"/>
  <c r="O2773" i="20"/>
  <c r="B2773" i="20"/>
  <c r="A2773" i="20"/>
  <c r="O2772" i="20"/>
  <c r="B2772" i="20"/>
  <c r="A2772" i="20"/>
  <c r="O2771" i="20"/>
  <c r="B2771" i="20"/>
  <c r="A2771" i="20"/>
  <c r="O2770" i="20"/>
  <c r="B2770" i="20"/>
  <c r="A2770" i="20"/>
  <c r="O2769" i="20"/>
  <c r="B2769" i="20"/>
  <c r="A2769" i="20"/>
  <c r="T2768" i="20"/>
  <c r="B2768" i="20"/>
  <c r="A2768" i="20"/>
  <c r="T2767" i="20"/>
  <c r="B2767" i="20"/>
  <c r="A2767" i="20"/>
  <c r="T2766" i="20"/>
  <c r="B2766" i="20"/>
  <c r="A2766" i="20"/>
  <c r="T2765" i="20"/>
  <c r="B2765" i="20"/>
  <c r="A2765" i="20"/>
  <c r="V2764" i="20"/>
  <c r="B2764" i="20"/>
  <c r="A2764" i="20"/>
  <c r="V2763" i="20"/>
  <c r="B2763" i="20"/>
  <c r="A2763" i="20"/>
  <c r="V2762" i="20"/>
  <c r="B2762" i="20"/>
  <c r="A2762" i="20"/>
  <c r="O2761" i="20"/>
  <c r="B2761" i="20"/>
  <c r="A2761" i="20"/>
  <c r="O2760" i="20"/>
  <c r="B2760" i="20"/>
  <c r="A2760" i="20"/>
  <c r="O2759" i="20"/>
  <c r="B2759" i="20"/>
  <c r="A2759" i="20"/>
  <c r="O2758" i="20"/>
  <c r="B2758" i="20"/>
  <c r="A2758" i="20"/>
  <c r="O2757" i="20"/>
  <c r="B2757" i="20"/>
  <c r="A2757" i="20"/>
  <c r="O2756" i="20"/>
  <c r="B2756" i="20"/>
  <c r="A2756" i="20"/>
  <c r="O2755" i="20"/>
  <c r="B2755" i="20"/>
  <c r="A2755" i="20"/>
  <c r="O2754" i="20"/>
  <c r="B2754" i="20"/>
  <c r="A2754" i="20"/>
  <c r="T2753" i="20"/>
  <c r="B2753" i="20"/>
  <c r="A2753" i="20"/>
  <c r="T2752" i="20"/>
  <c r="B2752" i="20"/>
  <c r="A2752" i="20"/>
  <c r="T2751" i="20"/>
  <c r="B2751" i="20"/>
  <c r="A2751" i="20"/>
  <c r="T2750" i="20"/>
  <c r="B2750" i="20"/>
  <c r="A2750" i="20"/>
  <c r="V2749" i="20"/>
  <c r="B2749" i="20"/>
  <c r="A2749" i="20"/>
  <c r="V2748" i="20"/>
  <c r="B2748" i="20"/>
  <c r="A2748" i="20"/>
  <c r="V2747" i="20"/>
  <c r="B2747" i="20"/>
  <c r="A2747" i="20"/>
  <c r="O2746" i="20"/>
  <c r="B2746" i="20"/>
  <c r="A2746" i="20"/>
  <c r="O2745" i="20"/>
  <c r="B2745" i="20"/>
  <c r="A2745" i="20"/>
  <c r="O2744" i="20"/>
  <c r="B2744" i="20"/>
  <c r="A2744" i="20"/>
  <c r="O2743" i="20"/>
  <c r="B2743" i="20"/>
  <c r="A2743" i="20"/>
  <c r="O2742" i="20"/>
  <c r="B2742" i="20"/>
  <c r="A2742" i="20"/>
  <c r="O2741" i="20"/>
  <c r="B2741" i="20"/>
  <c r="A2741" i="20"/>
  <c r="O2740" i="20"/>
  <c r="B2740" i="20"/>
  <c r="A2740" i="20"/>
  <c r="O2739" i="20"/>
  <c r="B2739" i="20"/>
  <c r="A2739" i="20"/>
  <c r="T2738" i="20"/>
  <c r="B2738" i="20"/>
  <c r="A2738" i="20"/>
  <c r="T2737" i="20"/>
  <c r="B2737" i="20"/>
  <c r="A2737" i="20"/>
  <c r="T2736" i="20"/>
  <c r="B2736" i="20"/>
  <c r="A2736" i="20"/>
  <c r="T2735" i="20"/>
  <c r="B2735" i="20"/>
  <c r="A2735" i="20"/>
  <c r="V2734" i="20"/>
  <c r="B2734" i="20"/>
  <c r="A2734" i="20"/>
  <c r="V2733" i="20"/>
  <c r="B2733" i="20"/>
  <c r="A2733" i="20"/>
  <c r="V2732" i="20"/>
  <c r="B2732" i="20"/>
  <c r="A2732" i="20"/>
  <c r="O2731" i="20"/>
  <c r="B2731" i="20"/>
  <c r="A2731" i="20"/>
  <c r="O2730" i="20"/>
  <c r="B2730" i="20"/>
  <c r="A2730" i="20"/>
  <c r="O2729" i="20"/>
  <c r="B2729" i="20"/>
  <c r="A2729" i="20"/>
  <c r="O2728" i="20"/>
  <c r="B2728" i="20"/>
  <c r="A2728" i="20"/>
  <c r="O2727" i="20"/>
  <c r="B2727" i="20"/>
  <c r="A2727" i="20"/>
  <c r="O2726" i="20"/>
  <c r="B2726" i="20"/>
  <c r="A2726" i="20"/>
  <c r="O2725" i="20"/>
  <c r="B2725" i="20"/>
  <c r="A2725" i="20"/>
  <c r="O2724" i="20"/>
  <c r="B2724" i="20"/>
  <c r="A2724" i="20"/>
  <c r="T2723" i="20"/>
  <c r="B2723" i="20"/>
  <c r="A2723" i="20"/>
  <c r="T2722" i="20"/>
  <c r="B2722" i="20"/>
  <c r="A2722" i="20"/>
  <c r="T2721" i="20"/>
  <c r="B2721" i="20"/>
  <c r="A2721" i="20"/>
  <c r="T2720" i="20"/>
  <c r="B2720" i="20"/>
  <c r="A2720" i="20"/>
  <c r="V2719" i="20"/>
  <c r="B2719" i="20"/>
  <c r="A2719" i="20"/>
  <c r="V2718" i="20"/>
  <c r="B2718" i="20"/>
  <c r="A2718" i="20"/>
  <c r="V2717" i="20"/>
  <c r="B2717" i="20"/>
  <c r="A2717" i="20"/>
  <c r="O2716" i="20"/>
  <c r="B2716" i="20"/>
  <c r="A2716" i="20"/>
  <c r="O2715" i="20"/>
  <c r="B2715" i="20"/>
  <c r="A2715" i="20"/>
  <c r="O2714" i="20"/>
  <c r="B2714" i="20"/>
  <c r="A2714" i="20"/>
  <c r="O2713" i="20"/>
  <c r="B2713" i="20"/>
  <c r="A2713" i="20"/>
  <c r="O2712" i="20"/>
  <c r="B2712" i="20"/>
  <c r="A2712" i="20"/>
  <c r="O2711" i="20"/>
  <c r="B2711" i="20"/>
  <c r="A2711" i="20"/>
  <c r="O2710" i="20"/>
  <c r="B2710" i="20"/>
  <c r="A2710" i="20"/>
  <c r="O2709" i="20"/>
  <c r="B2709" i="20"/>
  <c r="A2709" i="20"/>
  <c r="T2708" i="20"/>
  <c r="B2708" i="20"/>
  <c r="A2708" i="20"/>
  <c r="T2707" i="20"/>
  <c r="B2707" i="20"/>
  <c r="A2707" i="20"/>
  <c r="T2706" i="20"/>
  <c r="B2706" i="20"/>
  <c r="A2706" i="20"/>
  <c r="T2705" i="20"/>
  <c r="B2705" i="20"/>
  <c r="A2705" i="20"/>
  <c r="V2704" i="20"/>
  <c r="B2704" i="20"/>
  <c r="A2704" i="20"/>
  <c r="V2703" i="20"/>
  <c r="B2703" i="20"/>
  <c r="A2703" i="20"/>
  <c r="V2702" i="20"/>
  <c r="B2702" i="20"/>
  <c r="A2702" i="20"/>
  <c r="O2701" i="20"/>
  <c r="B2701" i="20"/>
  <c r="A2701" i="20"/>
  <c r="O2700" i="20"/>
  <c r="B2700" i="20"/>
  <c r="A2700" i="20"/>
  <c r="O2699" i="20"/>
  <c r="B2699" i="20"/>
  <c r="A2699" i="20"/>
  <c r="O2698" i="20"/>
  <c r="B2698" i="20"/>
  <c r="A2698" i="20"/>
  <c r="O2697" i="20"/>
  <c r="B2697" i="20"/>
  <c r="A2697" i="20"/>
  <c r="O2696" i="20"/>
  <c r="B2696" i="20"/>
  <c r="A2696" i="20"/>
  <c r="O2695" i="20"/>
  <c r="B2695" i="20"/>
  <c r="A2695" i="20"/>
  <c r="O2694" i="20"/>
  <c r="B2694" i="20"/>
  <c r="A2694" i="20"/>
  <c r="T2693" i="20"/>
  <c r="B2693" i="20"/>
  <c r="A2693" i="20"/>
  <c r="T2692" i="20"/>
  <c r="B2692" i="20"/>
  <c r="A2692" i="20"/>
  <c r="T2691" i="20"/>
  <c r="B2691" i="20"/>
  <c r="A2691" i="20"/>
  <c r="T2690" i="20"/>
  <c r="B2690" i="20"/>
  <c r="A2690" i="20"/>
  <c r="V2689" i="20"/>
  <c r="B2689" i="20"/>
  <c r="A2689" i="20"/>
  <c r="V2688" i="20"/>
  <c r="B2688" i="20"/>
  <c r="A2688" i="20"/>
  <c r="V2687" i="20"/>
  <c r="B2687" i="20"/>
  <c r="A2687" i="20"/>
  <c r="O2686" i="20"/>
  <c r="B2686" i="20"/>
  <c r="A2686" i="20"/>
  <c r="O2685" i="20"/>
  <c r="B2685" i="20"/>
  <c r="A2685" i="20"/>
  <c r="O2684" i="20"/>
  <c r="B2684" i="20"/>
  <c r="A2684" i="20"/>
  <c r="O2683" i="20"/>
  <c r="B2683" i="20"/>
  <c r="A2683" i="20"/>
  <c r="O2682" i="20"/>
  <c r="B2682" i="20"/>
  <c r="A2682" i="20"/>
  <c r="O2681" i="20"/>
  <c r="B2681" i="20"/>
  <c r="A2681" i="20"/>
  <c r="O2680" i="20"/>
  <c r="B2680" i="20"/>
  <c r="A2680" i="20"/>
  <c r="O2679" i="20"/>
  <c r="B2679" i="20"/>
  <c r="A2679" i="20"/>
  <c r="T2678" i="20"/>
  <c r="B2678" i="20"/>
  <c r="A2678" i="20"/>
  <c r="T2677" i="20"/>
  <c r="B2677" i="20"/>
  <c r="A2677" i="20"/>
  <c r="T2676" i="20"/>
  <c r="B2676" i="20"/>
  <c r="A2676" i="20"/>
  <c r="T2675" i="20"/>
  <c r="B2675" i="20"/>
  <c r="A2675" i="20"/>
  <c r="V2674" i="20"/>
  <c r="B2674" i="20"/>
  <c r="A2674" i="20"/>
  <c r="V2673" i="20"/>
  <c r="B2673" i="20"/>
  <c r="A2673" i="20"/>
  <c r="V2672" i="20"/>
  <c r="B2672" i="20"/>
  <c r="A2672" i="20"/>
  <c r="O2671" i="20"/>
  <c r="B2671" i="20"/>
  <c r="A2671" i="20"/>
  <c r="O2670" i="20"/>
  <c r="B2670" i="20"/>
  <c r="A2670" i="20"/>
  <c r="O2669" i="20"/>
  <c r="B2669" i="20"/>
  <c r="A2669" i="20"/>
  <c r="O2668" i="20"/>
  <c r="B2668" i="20"/>
  <c r="A2668" i="20"/>
  <c r="O2667" i="20"/>
  <c r="B2667" i="20"/>
  <c r="A2667" i="20"/>
  <c r="O2666" i="20"/>
  <c r="B2666" i="20"/>
  <c r="A2666" i="20"/>
  <c r="O2665" i="20"/>
  <c r="B2665" i="20"/>
  <c r="A2665" i="20"/>
  <c r="O2664" i="20"/>
  <c r="B2664" i="20"/>
  <c r="A2664" i="20"/>
  <c r="T2663" i="20"/>
  <c r="B2663" i="20"/>
  <c r="A2663" i="20"/>
  <c r="T2662" i="20"/>
  <c r="B2662" i="20"/>
  <c r="A2662" i="20"/>
  <c r="T2661" i="20"/>
  <c r="B2661" i="20"/>
  <c r="A2661" i="20"/>
  <c r="T2660" i="20"/>
  <c r="B2660" i="20"/>
  <c r="A2660" i="20"/>
  <c r="V2659" i="20"/>
  <c r="B2659" i="20"/>
  <c r="A2659" i="20"/>
  <c r="V2658" i="20"/>
  <c r="B2658" i="20"/>
  <c r="A2658" i="20"/>
  <c r="V2657" i="20"/>
  <c r="B2657" i="20"/>
  <c r="A2657" i="20"/>
  <c r="O2656" i="20"/>
  <c r="B2656" i="20"/>
  <c r="A2656" i="20"/>
  <c r="O2655" i="20"/>
  <c r="B2655" i="20"/>
  <c r="A2655" i="20"/>
  <c r="O2654" i="20"/>
  <c r="B2654" i="20"/>
  <c r="A2654" i="20"/>
  <c r="O2653" i="20"/>
  <c r="B2653" i="20"/>
  <c r="A2653" i="20"/>
  <c r="O2652" i="20"/>
  <c r="B2652" i="20"/>
  <c r="A2652" i="20"/>
  <c r="O2651" i="20"/>
  <c r="B2651" i="20"/>
  <c r="A2651" i="20"/>
  <c r="O2650" i="20"/>
  <c r="B2650" i="20"/>
  <c r="A2650" i="20"/>
  <c r="O2649" i="20"/>
  <c r="B2649" i="20"/>
  <c r="A2649" i="20"/>
  <c r="T2648" i="20"/>
  <c r="B2648" i="20"/>
  <c r="A2648" i="20"/>
  <c r="T2647" i="20"/>
  <c r="B2647" i="20"/>
  <c r="A2647" i="20"/>
  <c r="T2646" i="20"/>
  <c r="B2646" i="20"/>
  <c r="A2646" i="20"/>
  <c r="T2645" i="20"/>
  <c r="B2645" i="20"/>
  <c r="A2645" i="20"/>
  <c r="V2644" i="20"/>
  <c r="B2644" i="20"/>
  <c r="A2644" i="20"/>
  <c r="V2643" i="20"/>
  <c r="B2643" i="20"/>
  <c r="A2643" i="20"/>
  <c r="V2642" i="20"/>
  <c r="B2642" i="20"/>
  <c r="A2642" i="20"/>
  <c r="O2641" i="20"/>
  <c r="B2641" i="20"/>
  <c r="A2641" i="20"/>
  <c r="O2640" i="20"/>
  <c r="B2640" i="20"/>
  <c r="A2640" i="20"/>
  <c r="O2639" i="20"/>
  <c r="B2639" i="20"/>
  <c r="A2639" i="20"/>
  <c r="O2638" i="20"/>
  <c r="B2638" i="20"/>
  <c r="A2638" i="20"/>
  <c r="O2637" i="20"/>
  <c r="B2637" i="20"/>
  <c r="A2637" i="20"/>
  <c r="O2636" i="20"/>
  <c r="B2636" i="20"/>
  <c r="A2636" i="20"/>
  <c r="O2635" i="20"/>
  <c r="B2635" i="20"/>
  <c r="A2635" i="20"/>
  <c r="O2634" i="20"/>
  <c r="B2634" i="20"/>
  <c r="A2634" i="20"/>
  <c r="T2633" i="20"/>
  <c r="B2633" i="20"/>
  <c r="A2633" i="20"/>
  <c r="T2632" i="20"/>
  <c r="B2632" i="20"/>
  <c r="A2632" i="20"/>
  <c r="T2631" i="20"/>
  <c r="B2631" i="20"/>
  <c r="A2631" i="20"/>
  <c r="T2630" i="20"/>
  <c r="B2630" i="20"/>
  <c r="A2630" i="20"/>
  <c r="V2629" i="20"/>
  <c r="B2629" i="20"/>
  <c r="A2629" i="20"/>
  <c r="V2628" i="20"/>
  <c r="B2628" i="20"/>
  <c r="A2628" i="20"/>
  <c r="V2627" i="20"/>
  <c r="B2627" i="20"/>
  <c r="A2627" i="20"/>
  <c r="O2626" i="20"/>
  <c r="B2626" i="20"/>
  <c r="A2626" i="20"/>
  <c r="O2625" i="20"/>
  <c r="B2625" i="20"/>
  <c r="A2625" i="20"/>
  <c r="O2624" i="20"/>
  <c r="B2624" i="20"/>
  <c r="A2624" i="20"/>
  <c r="O2623" i="20"/>
  <c r="B2623" i="20"/>
  <c r="A2623" i="20"/>
  <c r="O2622" i="20"/>
  <c r="B2622" i="20"/>
  <c r="A2622" i="20"/>
  <c r="O2621" i="20"/>
  <c r="B2621" i="20"/>
  <c r="A2621" i="20"/>
  <c r="O2620" i="20"/>
  <c r="B2620" i="20"/>
  <c r="A2620" i="20"/>
  <c r="O2619" i="20"/>
  <c r="B2619" i="20"/>
  <c r="A2619" i="20"/>
  <c r="T2618" i="20"/>
  <c r="B2618" i="20"/>
  <c r="A2618" i="20"/>
  <c r="T2617" i="20"/>
  <c r="B2617" i="20"/>
  <c r="A2617" i="20"/>
  <c r="T2616" i="20"/>
  <c r="B2616" i="20"/>
  <c r="A2616" i="20"/>
  <c r="T2615" i="20"/>
  <c r="B2615" i="20"/>
  <c r="A2615" i="20"/>
  <c r="V2614" i="20"/>
  <c r="B2614" i="20"/>
  <c r="A2614" i="20"/>
  <c r="V2613" i="20"/>
  <c r="B2613" i="20"/>
  <c r="A2613" i="20"/>
  <c r="V2612" i="20"/>
  <c r="B2612" i="20"/>
  <c r="A2612" i="20"/>
  <c r="O2611" i="20"/>
  <c r="B2611" i="20"/>
  <c r="A2611" i="20"/>
  <c r="O2610" i="20"/>
  <c r="B2610" i="20"/>
  <c r="A2610" i="20"/>
  <c r="O2609" i="20"/>
  <c r="B2609" i="20"/>
  <c r="A2609" i="20"/>
  <c r="O2608" i="20"/>
  <c r="B2608" i="20"/>
  <c r="A2608" i="20"/>
  <c r="O2607" i="20"/>
  <c r="B2607" i="20"/>
  <c r="A2607" i="20"/>
  <c r="O2606" i="20"/>
  <c r="B2606" i="20"/>
  <c r="A2606" i="20"/>
  <c r="O2605" i="20"/>
  <c r="B2605" i="20"/>
  <c r="A2605" i="20"/>
  <c r="O2604" i="20"/>
  <c r="B2604" i="20"/>
  <c r="A2604" i="20"/>
  <c r="T2603" i="20"/>
  <c r="B2603" i="20"/>
  <c r="A2603" i="20"/>
  <c r="T2602" i="20"/>
  <c r="B2602" i="20"/>
  <c r="A2602" i="20"/>
  <c r="T2601" i="20"/>
  <c r="B2601" i="20"/>
  <c r="A2601" i="20"/>
  <c r="T2600" i="20"/>
  <c r="B2600" i="20"/>
  <c r="A2600" i="20"/>
  <c r="V2599" i="20"/>
  <c r="B2599" i="20"/>
  <c r="A2599" i="20"/>
  <c r="V2598" i="20"/>
  <c r="B2598" i="20"/>
  <c r="A2598" i="20"/>
  <c r="V2597" i="20"/>
  <c r="B2597" i="20"/>
  <c r="A2597" i="20"/>
  <c r="O2596" i="20"/>
  <c r="B2596" i="20"/>
  <c r="A2596" i="20"/>
  <c r="O2595" i="20"/>
  <c r="B2595" i="20"/>
  <c r="A2595" i="20"/>
  <c r="O2594" i="20"/>
  <c r="B2594" i="20"/>
  <c r="A2594" i="20"/>
  <c r="O2593" i="20"/>
  <c r="B2593" i="20"/>
  <c r="A2593" i="20"/>
  <c r="O2592" i="20"/>
  <c r="B2592" i="20"/>
  <c r="A2592" i="20"/>
  <c r="O2591" i="20"/>
  <c r="B2591" i="20"/>
  <c r="A2591" i="20"/>
  <c r="O2590" i="20"/>
  <c r="B2590" i="20"/>
  <c r="A2590" i="20"/>
  <c r="O2589" i="20"/>
  <c r="B2589" i="20"/>
  <c r="A2589" i="20"/>
  <c r="T2588" i="20"/>
  <c r="B2588" i="20"/>
  <c r="A2588" i="20"/>
  <c r="T2587" i="20"/>
  <c r="B2587" i="20"/>
  <c r="A2587" i="20"/>
  <c r="T2586" i="20"/>
  <c r="B2586" i="20"/>
  <c r="A2586" i="20"/>
  <c r="T2585" i="20"/>
  <c r="B2585" i="20"/>
  <c r="A2585" i="20"/>
  <c r="V2584" i="20"/>
  <c r="B2584" i="20"/>
  <c r="A2584" i="20"/>
  <c r="V2583" i="20"/>
  <c r="B2583" i="20"/>
  <c r="A2583" i="20"/>
  <c r="V2582" i="20"/>
  <c r="B2582" i="20"/>
  <c r="A2582" i="20"/>
  <c r="O2581" i="20"/>
  <c r="B2581" i="20"/>
  <c r="A2581" i="20"/>
  <c r="O2580" i="20"/>
  <c r="B2580" i="20"/>
  <c r="A2580" i="20"/>
  <c r="O2579" i="20"/>
  <c r="B2579" i="20"/>
  <c r="A2579" i="20"/>
  <c r="O2578" i="20"/>
  <c r="B2578" i="20"/>
  <c r="A2578" i="20"/>
  <c r="O2577" i="20"/>
  <c r="B2577" i="20"/>
  <c r="A2577" i="20"/>
  <c r="O2576" i="20"/>
  <c r="B2576" i="20"/>
  <c r="A2576" i="20"/>
  <c r="O2575" i="20"/>
  <c r="B2575" i="20"/>
  <c r="A2575" i="20"/>
  <c r="O2574" i="20"/>
  <c r="B2574" i="20"/>
  <c r="A2574" i="20"/>
  <c r="T2573" i="20"/>
  <c r="B2573" i="20"/>
  <c r="A2573" i="20"/>
  <c r="T2572" i="20"/>
  <c r="B2572" i="20"/>
  <c r="A2572" i="20"/>
  <c r="T2571" i="20"/>
  <c r="B2571" i="20"/>
  <c r="A2571" i="20"/>
  <c r="T2570" i="20"/>
  <c r="B2570" i="20"/>
  <c r="A2570" i="20"/>
  <c r="V2569" i="20"/>
  <c r="B2569" i="20"/>
  <c r="A2569" i="20"/>
  <c r="V2568" i="20"/>
  <c r="B2568" i="20"/>
  <c r="A2568" i="20"/>
  <c r="V2567" i="20"/>
  <c r="B2567" i="20"/>
  <c r="A2567" i="20"/>
  <c r="O2566" i="20"/>
  <c r="B2566" i="20"/>
  <c r="A2566" i="20"/>
  <c r="O2565" i="20"/>
  <c r="B2565" i="20"/>
  <c r="A2565" i="20"/>
  <c r="O2564" i="20"/>
  <c r="B2564" i="20"/>
  <c r="A2564" i="20"/>
  <c r="O2563" i="20"/>
  <c r="B2563" i="20"/>
  <c r="A2563" i="20"/>
  <c r="O2562" i="20"/>
  <c r="B2562" i="20"/>
  <c r="A2562" i="20"/>
  <c r="O2561" i="20"/>
  <c r="B2561" i="20"/>
  <c r="A2561" i="20"/>
  <c r="O2560" i="20"/>
  <c r="B2560" i="20"/>
  <c r="A2560" i="20"/>
  <c r="O2559" i="20"/>
  <c r="B2559" i="20"/>
  <c r="A2559" i="20"/>
  <c r="T2558" i="20"/>
  <c r="B2558" i="20"/>
  <c r="A2558" i="20"/>
  <c r="T2557" i="20"/>
  <c r="B2557" i="20"/>
  <c r="A2557" i="20"/>
  <c r="T2556" i="20"/>
  <c r="B2556" i="20"/>
  <c r="A2556" i="20"/>
  <c r="T2555" i="20"/>
  <c r="B2555" i="20"/>
  <c r="A2555" i="20"/>
  <c r="V2554" i="20"/>
  <c r="B2554" i="20"/>
  <c r="A2554" i="20"/>
  <c r="V2553" i="20"/>
  <c r="B2553" i="20"/>
  <c r="A2553" i="20"/>
  <c r="V2552" i="20"/>
  <c r="B2552" i="20"/>
  <c r="A2552" i="20"/>
  <c r="O2551" i="20"/>
  <c r="B2551" i="20"/>
  <c r="A2551" i="20"/>
  <c r="O2550" i="20"/>
  <c r="B2550" i="20"/>
  <c r="A2550" i="20"/>
  <c r="O2549" i="20"/>
  <c r="B2549" i="20"/>
  <c r="A2549" i="20"/>
  <c r="O2548" i="20"/>
  <c r="B2548" i="20"/>
  <c r="A2548" i="20"/>
  <c r="O2547" i="20"/>
  <c r="B2547" i="20"/>
  <c r="A2547" i="20"/>
  <c r="O2546" i="20"/>
  <c r="B2546" i="20"/>
  <c r="A2546" i="20"/>
  <c r="O2545" i="20"/>
  <c r="B2545" i="20"/>
  <c r="A2545" i="20"/>
  <c r="O2544" i="20"/>
  <c r="B2544" i="20"/>
  <c r="A2544" i="20"/>
  <c r="T2543" i="20"/>
  <c r="B2543" i="20"/>
  <c r="A2543" i="20"/>
  <c r="T2542" i="20"/>
  <c r="B2542" i="20"/>
  <c r="A2542" i="20"/>
  <c r="T2541" i="20"/>
  <c r="B2541" i="20"/>
  <c r="A2541" i="20"/>
  <c r="T2540" i="20"/>
  <c r="B2540" i="20"/>
  <c r="A2540" i="20"/>
  <c r="V2539" i="20"/>
  <c r="B2539" i="20"/>
  <c r="A2539" i="20"/>
  <c r="V2538" i="20"/>
  <c r="B2538" i="20"/>
  <c r="A2538" i="20"/>
  <c r="V2537" i="20"/>
  <c r="B2537" i="20"/>
  <c r="A2537" i="20"/>
  <c r="O2536" i="20"/>
  <c r="B2536" i="20"/>
  <c r="A2536" i="20"/>
  <c r="O2535" i="20"/>
  <c r="B2535" i="20"/>
  <c r="A2535" i="20"/>
  <c r="O2534" i="20"/>
  <c r="B2534" i="20"/>
  <c r="A2534" i="20"/>
  <c r="O2533" i="20"/>
  <c r="B2533" i="20"/>
  <c r="A2533" i="20"/>
  <c r="O2532" i="20"/>
  <c r="B2532" i="20"/>
  <c r="A2532" i="20"/>
  <c r="O2531" i="20"/>
  <c r="B2531" i="20"/>
  <c r="A2531" i="20"/>
  <c r="O2530" i="20"/>
  <c r="B2530" i="20"/>
  <c r="A2530" i="20"/>
  <c r="O2529" i="20"/>
  <c r="B2529" i="20"/>
  <c r="A2529" i="20"/>
  <c r="T2528" i="20"/>
  <c r="B2528" i="20"/>
  <c r="A2528" i="20"/>
  <c r="T2527" i="20"/>
  <c r="B2527" i="20"/>
  <c r="A2527" i="20"/>
  <c r="T2526" i="20"/>
  <c r="B2526" i="20"/>
  <c r="A2526" i="20"/>
  <c r="T2525" i="20"/>
  <c r="B2525" i="20"/>
  <c r="A2525" i="20"/>
  <c r="V2524" i="20"/>
  <c r="B2524" i="20"/>
  <c r="A2524" i="20"/>
  <c r="V2523" i="20"/>
  <c r="B2523" i="20"/>
  <c r="A2523" i="20"/>
  <c r="V2522" i="20"/>
  <c r="B2522" i="20"/>
  <c r="A2522" i="20"/>
  <c r="O2521" i="20"/>
  <c r="B2521" i="20"/>
  <c r="A2521" i="20"/>
  <c r="O2520" i="20"/>
  <c r="B2520" i="20"/>
  <c r="A2520" i="20"/>
  <c r="O2519" i="20"/>
  <c r="B2519" i="20"/>
  <c r="A2519" i="20"/>
  <c r="O2518" i="20"/>
  <c r="B2518" i="20"/>
  <c r="A2518" i="20"/>
  <c r="O2517" i="20"/>
  <c r="B2517" i="20"/>
  <c r="A2517" i="20"/>
  <c r="O2516" i="20"/>
  <c r="B2516" i="20"/>
  <c r="A2516" i="20"/>
  <c r="O2515" i="20"/>
  <c r="B2515" i="20"/>
  <c r="A2515" i="20"/>
  <c r="O2514" i="20"/>
  <c r="B2514" i="20"/>
  <c r="A2514" i="20"/>
  <c r="T2513" i="20"/>
  <c r="B2513" i="20"/>
  <c r="A2513" i="20"/>
  <c r="T2512" i="20"/>
  <c r="B2512" i="20"/>
  <c r="A2512" i="20"/>
  <c r="T2511" i="20"/>
  <c r="B2511" i="20"/>
  <c r="A2511" i="20"/>
  <c r="T2510" i="20"/>
  <c r="B2510" i="20"/>
  <c r="A2510" i="20"/>
  <c r="V2509" i="20"/>
  <c r="B2509" i="20"/>
  <c r="A2509" i="20"/>
  <c r="V2508" i="20"/>
  <c r="B2508" i="20"/>
  <c r="A2508" i="20"/>
  <c r="V2507" i="20"/>
  <c r="B2507" i="20"/>
  <c r="A2507" i="20"/>
  <c r="O2506" i="20"/>
  <c r="B2506" i="20"/>
  <c r="A2506" i="20"/>
  <c r="O2505" i="20"/>
  <c r="B2505" i="20"/>
  <c r="A2505" i="20"/>
  <c r="O2504" i="20"/>
  <c r="B2504" i="20"/>
  <c r="A2504" i="20"/>
  <c r="O2503" i="20"/>
  <c r="B2503" i="20"/>
  <c r="A2503" i="20"/>
  <c r="O2502" i="20"/>
  <c r="B2502" i="20"/>
  <c r="A2502" i="20"/>
  <c r="O2501" i="20"/>
  <c r="B2501" i="20"/>
  <c r="A2501" i="20"/>
  <c r="O2500" i="20"/>
  <c r="B2500" i="20"/>
  <c r="A2500" i="20"/>
  <c r="O2499" i="20"/>
  <c r="B2499" i="20"/>
  <c r="A2499" i="20"/>
  <c r="T2498" i="20"/>
  <c r="B2498" i="20"/>
  <c r="A2498" i="20"/>
  <c r="T2497" i="20"/>
  <c r="B2497" i="20"/>
  <c r="A2497" i="20"/>
  <c r="T2496" i="20"/>
  <c r="B2496" i="20"/>
  <c r="A2496" i="20"/>
  <c r="T2495" i="20"/>
  <c r="B2495" i="20"/>
  <c r="A2495" i="20"/>
  <c r="V2494" i="20"/>
  <c r="B2494" i="20"/>
  <c r="A2494" i="20"/>
  <c r="V2493" i="20"/>
  <c r="B2493" i="20"/>
  <c r="A2493" i="20"/>
  <c r="V2492" i="20"/>
  <c r="B2492" i="20"/>
  <c r="A2492" i="20"/>
  <c r="O2491" i="20"/>
  <c r="B2491" i="20"/>
  <c r="A2491" i="20"/>
  <c r="O2490" i="20"/>
  <c r="B2490" i="20"/>
  <c r="A2490" i="20"/>
  <c r="O2489" i="20"/>
  <c r="B2489" i="20"/>
  <c r="A2489" i="20"/>
  <c r="O2488" i="20"/>
  <c r="B2488" i="20"/>
  <c r="A2488" i="20"/>
  <c r="O2487" i="20"/>
  <c r="B2487" i="20"/>
  <c r="A2487" i="20"/>
  <c r="O2486" i="20"/>
  <c r="B2486" i="20"/>
  <c r="A2486" i="20"/>
  <c r="O2485" i="20"/>
  <c r="B2485" i="20"/>
  <c r="A2485" i="20"/>
  <c r="O2484" i="20"/>
  <c r="B2484" i="20"/>
  <c r="A2484" i="20"/>
  <c r="T2483" i="20"/>
  <c r="B2483" i="20"/>
  <c r="A2483" i="20"/>
  <c r="T2482" i="20"/>
  <c r="B2482" i="20"/>
  <c r="A2482" i="20"/>
  <c r="T2481" i="20"/>
  <c r="B2481" i="20"/>
  <c r="A2481" i="20"/>
  <c r="T2480" i="20"/>
  <c r="B2480" i="20"/>
  <c r="A2480" i="20"/>
  <c r="V2479" i="20"/>
  <c r="B2479" i="20"/>
  <c r="A2479" i="20"/>
  <c r="V2478" i="20"/>
  <c r="B2478" i="20"/>
  <c r="A2478" i="20"/>
  <c r="V2477" i="20"/>
  <c r="B2477" i="20"/>
  <c r="A2477" i="20"/>
  <c r="O2476" i="20"/>
  <c r="B2476" i="20"/>
  <c r="A2476" i="20"/>
  <c r="O2475" i="20"/>
  <c r="B2475" i="20"/>
  <c r="A2475" i="20"/>
  <c r="O2474" i="20"/>
  <c r="B2474" i="20"/>
  <c r="A2474" i="20"/>
  <c r="O2473" i="20"/>
  <c r="B2473" i="20"/>
  <c r="A2473" i="20"/>
  <c r="O2472" i="20"/>
  <c r="B2472" i="20"/>
  <c r="A2472" i="20"/>
  <c r="O2471" i="20"/>
  <c r="B2471" i="20"/>
  <c r="A2471" i="20"/>
  <c r="O2470" i="20"/>
  <c r="B2470" i="20"/>
  <c r="A2470" i="20"/>
  <c r="O2469" i="20"/>
  <c r="B2469" i="20"/>
  <c r="A2469" i="20"/>
  <c r="T2468" i="20"/>
  <c r="B2468" i="20"/>
  <c r="A2468" i="20"/>
  <c r="T2467" i="20"/>
  <c r="B2467" i="20"/>
  <c r="A2467" i="20"/>
  <c r="T2466" i="20"/>
  <c r="B2466" i="20"/>
  <c r="A2466" i="20"/>
  <c r="T2465" i="20"/>
  <c r="B2465" i="20"/>
  <c r="A2465" i="20"/>
  <c r="V2464" i="20"/>
  <c r="B2464" i="20"/>
  <c r="A2464" i="20"/>
  <c r="V2463" i="20"/>
  <c r="B2463" i="20"/>
  <c r="A2463" i="20"/>
  <c r="V2462" i="20"/>
  <c r="B2462" i="20"/>
  <c r="A2462" i="20"/>
  <c r="O2461" i="20"/>
  <c r="B2461" i="20"/>
  <c r="A2461" i="20"/>
  <c r="O2460" i="20"/>
  <c r="B2460" i="20"/>
  <c r="A2460" i="20"/>
  <c r="O2459" i="20"/>
  <c r="B2459" i="20"/>
  <c r="A2459" i="20"/>
  <c r="O2458" i="20"/>
  <c r="B2458" i="20"/>
  <c r="A2458" i="20"/>
  <c r="O2457" i="20"/>
  <c r="B2457" i="20"/>
  <c r="A2457" i="20"/>
  <c r="O2456" i="20"/>
  <c r="B2456" i="20"/>
  <c r="A2456" i="20"/>
  <c r="O2455" i="20"/>
  <c r="B2455" i="20"/>
  <c r="A2455" i="20"/>
  <c r="O2454" i="20"/>
  <c r="B2454" i="20"/>
  <c r="A2454" i="20"/>
  <c r="T2453" i="20"/>
  <c r="B2453" i="20"/>
  <c r="A2453" i="20"/>
  <c r="T2452" i="20"/>
  <c r="B2452" i="20"/>
  <c r="A2452" i="20"/>
  <c r="T2451" i="20"/>
  <c r="B2451" i="20"/>
  <c r="A2451" i="20"/>
  <c r="T2450" i="20"/>
  <c r="B2450" i="20"/>
  <c r="A2450" i="20"/>
  <c r="V2449" i="20"/>
  <c r="B2449" i="20"/>
  <c r="A2449" i="20"/>
  <c r="V2448" i="20"/>
  <c r="B2448" i="20"/>
  <c r="A2448" i="20"/>
  <c r="V2447" i="20"/>
  <c r="B2447" i="20"/>
  <c r="A2447" i="20"/>
  <c r="O2446" i="20"/>
  <c r="B2446" i="20"/>
  <c r="A2446" i="20"/>
  <c r="O2445" i="20"/>
  <c r="B2445" i="20"/>
  <c r="A2445" i="20"/>
  <c r="O2444" i="20"/>
  <c r="B2444" i="20"/>
  <c r="A2444" i="20"/>
  <c r="O2443" i="20"/>
  <c r="B2443" i="20"/>
  <c r="A2443" i="20"/>
  <c r="O2442" i="20"/>
  <c r="B2442" i="20"/>
  <c r="A2442" i="20"/>
  <c r="O2441" i="20"/>
  <c r="B2441" i="20"/>
  <c r="A2441" i="20"/>
  <c r="O2440" i="20"/>
  <c r="B2440" i="20"/>
  <c r="A2440" i="20"/>
  <c r="O2439" i="20"/>
  <c r="B2439" i="20"/>
  <c r="A2439" i="20"/>
  <c r="T2438" i="20"/>
  <c r="B2438" i="20"/>
  <c r="A2438" i="20"/>
  <c r="T2437" i="20"/>
  <c r="B2437" i="20"/>
  <c r="A2437" i="20"/>
  <c r="T2436" i="20"/>
  <c r="B2436" i="20"/>
  <c r="A2436" i="20"/>
  <c r="T2435" i="20"/>
  <c r="B2435" i="20"/>
  <c r="A2435" i="20"/>
  <c r="V2434" i="20"/>
  <c r="B2434" i="20"/>
  <c r="A2434" i="20"/>
  <c r="V2433" i="20"/>
  <c r="B2433" i="20"/>
  <c r="A2433" i="20"/>
  <c r="V2432" i="20"/>
  <c r="B2432" i="20"/>
  <c r="A2432" i="20"/>
  <c r="O2431" i="20"/>
  <c r="B2431" i="20"/>
  <c r="A2431" i="20"/>
  <c r="O2430" i="20"/>
  <c r="B2430" i="20"/>
  <c r="A2430" i="20"/>
  <c r="O2429" i="20"/>
  <c r="B2429" i="20"/>
  <c r="A2429" i="20"/>
  <c r="O2428" i="20"/>
  <c r="B2428" i="20"/>
  <c r="A2428" i="20"/>
  <c r="O2427" i="20"/>
  <c r="B2427" i="20"/>
  <c r="A2427" i="20"/>
  <c r="O2426" i="20"/>
  <c r="B2426" i="20"/>
  <c r="A2426" i="20"/>
  <c r="O2425" i="20"/>
  <c r="B2425" i="20"/>
  <c r="A2425" i="20"/>
  <c r="O2424" i="20"/>
  <c r="B2424" i="20"/>
  <c r="A2424" i="20"/>
  <c r="T2423" i="20"/>
  <c r="B2423" i="20"/>
  <c r="A2423" i="20"/>
  <c r="T2422" i="20"/>
  <c r="B2422" i="20"/>
  <c r="A2422" i="20"/>
  <c r="T2421" i="20"/>
  <c r="B2421" i="20"/>
  <c r="A2421" i="20"/>
  <c r="T2420" i="20"/>
  <c r="B2420" i="20"/>
  <c r="A2420" i="20"/>
  <c r="V2419" i="20"/>
  <c r="B2419" i="20"/>
  <c r="A2419" i="20"/>
  <c r="V2418" i="20"/>
  <c r="B2418" i="20"/>
  <c r="A2418" i="20"/>
  <c r="V2417" i="20"/>
  <c r="B2417" i="20"/>
  <c r="A2417" i="20"/>
  <c r="O2416" i="20"/>
  <c r="B2416" i="20"/>
  <c r="A2416" i="20"/>
  <c r="O2415" i="20"/>
  <c r="B2415" i="20"/>
  <c r="A2415" i="20"/>
  <c r="O2414" i="20"/>
  <c r="B2414" i="20"/>
  <c r="A2414" i="20"/>
  <c r="O2413" i="20"/>
  <c r="B2413" i="20"/>
  <c r="A2413" i="20"/>
  <c r="O2412" i="20"/>
  <c r="B2412" i="20"/>
  <c r="A2412" i="20"/>
  <c r="O2411" i="20"/>
  <c r="B2411" i="20"/>
  <c r="A2411" i="20"/>
  <c r="O2410" i="20"/>
  <c r="B2410" i="20"/>
  <c r="A2410" i="20"/>
  <c r="O2409" i="20"/>
  <c r="B2409" i="20"/>
  <c r="A2409" i="20"/>
  <c r="T2408" i="20"/>
  <c r="B2408" i="20"/>
  <c r="A2408" i="20"/>
  <c r="T2407" i="20"/>
  <c r="B2407" i="20"/>
  <c r="A2407" i="20"/>
  <c r="T2406" i="20"/>
  <c r="B2406" i="20"/>
  <c r="A2406" i="20"/>
  <c r="T2405" i="20"/>
  <c r="B2405" i="20"/>
  <c r="A2405" i="20"/>
  <c r="V2404" i="20"/>
  <c r="B2404" i="20"/>
  <c r="A2404" i="20"/>
  <c r="V2403" i="20"/>
  <c r="B2403" i="20"/>
  <c r="A2403" i="20"/>
  <c r="V2402" i="20"/>
  <c r="B2402" i="20"/>
  <c r="A2402" i="20"/>
  <c r="O2401" i="20"/>
  <c r="B2401" i="20"/>
  <c r="A2401" i="20"/>
  <c r="O2400" i="20"/>
  <c r="B2400" i="20"/>
  <c r="A2400" i="20"/>
  <c r="O2399" i="20"/>
  <c r="B2399" i="20"/>
  <c r="A2399" i="20"/>
  <c r="O2398" i="20"/>
  <c r="B2398" i="20"/>
  <c r="A2398" i="20"/>
  <c r="O2397" i="20"/>
  <c r="B2397" i="20"/>
  <c r="A2397" i="20"/>
  <c r="O2396" i="20"/>
  <c r="B2396" i="20"/>
  <c r="A2396" i="20"/>
  <c r="O2395" i="20"/>
  <c r="B2395" i="20"/>
  <c r="A2395" i="20"/>
  <c r="O2394" i="20"/>
  <c r="B2394" i="20"/>
  <c r="A2394" i="20"/>
  <c r="T2393" i="20"/>
  <c r="B2393" i="20"/>
  <c r="A2393" i="20"/>
  <c r="T2392" i="20"/>
  <c r="B2392" i="20"/>
  <c r="A2392" i="20"/>
  <c r="T2391" i="20"/>
  <c r="B2391" i="20"/>
  <c r="A2391" i="20"/>
  <c r="T2390" i="20"/>
  <c r="B2390" i="20"/>
  <c r="A2390" i="20"/>
  <c r="V2389" i="20"/>
  <c r="B2389" i="20"/>
  <c r="A2389" i="20"/>
  <c r="V2388" i="20"/>
  <c r="B2388" i="20"/>
  <c r="A2388" i="20"/>
  <c r="V2387" i="20"/>
  <c r="B2387" i="20"/>
  <c r="A2387" i="20"/>
  <c r="O2386" i="20"/>
  <c r="B2386" i="20"/>
  <c r="A2386" i="20"/>
  <c r="O2385" i="20"/>
  <c r="B2385" i="20"/>
  <c r="A2385" i="20"/>
  <c r="O2384" i="20"/>
  <c r="B2384" i="20"/>
  <c r="A2384" i="20"/>
  <c r="O2383" i="20"/>
  <c r="B2383" i="20"/>
  <c r="A2383" i="20"/>
  <c r="O2382" i="20"/>
  <c r="B2382" i="20"/>
  <c r="A2382" i="20"/>
  <c r="O2381" i="20"/>
  <c r="B2381" i="20"/>
  <c r="A2381" i="20"/>
  <c r="O2380" i="20"/>
  <c r="B2380" i="20"/>
  <c r="A2380" i="20"/>
  <c r="O2379" i="20"/>
  <c r="B2379" i="20"/>
  <c r="A2379" i="20"/>
  <c r="T2378" i="20"/>
  <c r="B2378" i="20"/>
  <c r="A2378" i="20"/>
  <c r="T2377" i="20"/>
  <c r="B2377" i="20"/>
  <c r="A2377" i="20"/>
  <c r="T2376" i="20"/>
  <c r="B2376" i="20"/>
  <c r="A2376" i="20"/>
  <c r="T2375" i="20"/>
  <c r="B2375" i="20"/>
  <c r="A2375" i="20"/>
  <c r="V2374" i="20"/>
  <c r="B2374" i="20"/>
  <c r="A2374" i="20"/>
  <c r="V2373" i="20"/>
  <c r="B2373" i="20"/>
  <c r="A2373" i="20"/>
  <c r="V2372" i="20"/>
  <c r="B2372" i="20"/>
  <c r="A2372" i="20"/>
  <c r="O2371" i="20"/>
  <c r="B2371" i="20"/>
  <c r="A2371" i="20"/>
  <c r="O2370" i="20"/>
  <c r="B2370" i="20"/>
  <c r="A2370" i="20"/>
  <c r="O2369" i="20"/>
  <c r="B2369" i="20"/>
  <c r="A2369" i="20"/>
  <c r="O2368" i="20"/>
  <c r="B2368" i="20"/>
  <c r="A2368" i="20"/>
  <c r="O2367" i="20"/>
  <c r="B2367" i="20"/>
  <c r="A2367" i="20"/>
  <c r="O2366" i="20"/>
  <c r="B2366" i="20"/>
  <c r="A2366" i="20"/>
  <c r="O2365" i="20"/>
  <c r="B2365" i="20"/>
  <c r="A2365" i="20"/>
  <c r="O2364" i="20"/>
  <c r="B2364" i="20"/>
  <c r="A2364" i="20"/>
  <c r="T2363" i="20"/>
  <c r="B2363" i="20"/>
  <c r="A2363" i="20"/>
  <c r="T2362" i="20"/>
  <c r="B2362" i="20"/>
  <c r="A2362" i="20"/>
  <c r="T2361" i="20"/>
  <c r="B2361" i="20"/>
  <c r="A2361" i="20"/>
  <c r="T2360" i="20"/>
  <c r="B2360" i="20"/>
  <c r="A2360" i="20"/>
  <c r="V2359" i="20"/>
  <c r="B2359" i="20"/>
  <c r="A2359" i="20"/>
  <c r="V2358" i="20"/>
  <c r="B2358" i="20"/>
  <c r="A2358" i="20"/>
  <c r="V2357" i="20"/>
  <c r="B2357" i="20"/>
  <c r="A2357" i="20"/>
  <c r="O2356" i="20"/>
  <c r="B2356" i="20"/>
  <c r="A2356" i="20"/>
  <c r="O2355" i="20"/>
  <c r="B2355" i="20"/>
  <c r="A2355" i="20"/>
  <c r="O2354" i="20"/>
  <c r="B2354" i="20"/>
  <c r="A2354" i="20"/>
  <c r="O2353" i="20"/>
  <c r="B2353" i="20"/>
  <c r="A2353" i="20"/>
  <c r="O2352" i="20"/>
  <c r="B2352" i="20"/>
  <c r="A2352" i="20"/>
  <c r="O2351" i="20"/>
  <c r="B2351" i="20"/>
  <c r="A2351" i="20"/>
  <c r="O2350" i="20"/>
  <c r="B2350" i="20"/>
  <c r="A2350" i="20"/>
  <c r="O2349" i="20"/>
  <c r="B2349" i="20"/>
  <c r="A2349" i="20"/>
  <c r="T2348" i="20"/>
  <c r="B2348" i="20"/>
  <c r="A2348" i="20"/>
  <c r="T2347" i="20"/>
  <c r="B2347" i="20"/>
  <c r="A2347" i="20"/>
  <c r="T2346" i="20"/>
  <c r="B2346" i="20"/>
  <c r="A2346" i="20"/>
  <c r="T2345" i="20"/>
  <c r="B2345" i="20"/>
  <c r="A2345" i="20"/>
  <c r="V2344" i="20"/>
  <c r="B2344" i="20"/>
  <c r="A2344" i="20"/>
  <c r="V2343" i="20"/>
  <c r="B2343" i="20"/>
  <c r="A2343" i="20"/>
  <c r="V2342" i="20"/>
  <c r="B2342" i="20"/>
  <c r="A2342" i="20"/>
  <c r="O2341" i="20"/>
  <c r="B2341" i="20"/>
  <c r="A2341" i="20"/>
  <c r="O2340" i="20"/>
  <c r="B2340" i="20"/>
  <c r="A2340" i="20"/>
  <c r="O2339" i="20"/>
  <c r="B2339" i="20"/>
  <c r="A2339" i="20"/>
  <c r="O2338" i="20"/>
  <c r="B2338" i="20"/>
  <c r="A2338" i="20"/>
  <c r="O2337" i="20"/>
  <c r="B2337" i="20"/>
  <c r="A2337" i="20"/>
  <c r="O2336" i="20"/>
  <c r="B2336" i="20"/>
  <c r="A2336" i="20"/>
  <c r="O2335" i="20"/>
  <c r="B2335" i="20"/>
  <c r="A2335" i="20"/>
  <c r="O2334" i="20"/>
  <c r="B2334" i="20"/>
  <c r="A2334" i="20"/>
  <c r="T2333" i="20"/>
  <c r="B2333" i="20"/>
  <c r="A2333" i="20"/>
  <c r="T2332" i="20"/>
  <c r="B2332" i="20"/>
  <c r="A2332" i="20"/>
  <c r="T2331" i="20"/>
  <c r="B2331" i="20"/>
  <c r="A2331" i="20"/>
  <c r="T2330" i="20"/>
  <c r="B2330" i="20"/>
  <c r="A2330" i="20"/>
  <c r="V2329" i="20"/>
  <c r="B2329" i="20"/>
  <c r="A2329" i="20"/>
  <c r="V2328" i="20"/>
  <c r="B2328" i="20"/>
  <c r="A2328" i="20"/>
  <c r="V2327" i="20"/>
  <c r="B2327" i="20"/>
  <c r="A2327" i="20"/>
  <c r="O2326" i="20"/>
  <c r="B2326" i="20"/>
  <c r="A2326" i="20"/>
  <c r="O2325" i="20"/>
  <c r="B2325" i="20"/>
  <c r="A2325" i="20"/>
  <c r="O2324" i="20"/>
  <c r="B2324" i="20"/>
  <c r="A2324" i="20"/>
  <c r="O2323" i="20"/>
  <c r="B2323" i="20"/>
  <c r="A2323" i="20"/>
  <c r="O2322" i="20"/>
  <c r="B2322" i="20"/>
  <c r="A2322" i="20"/>
  <c r="O2321" i="20"/>
  <c r="B2321" i="20"/>
  <c r="A2321" i="20"/>
  <c r="O2320" i="20"/>
  <c r="B2320" i="20"/>
  <c r="A2320" i="20"/>
  <c r="O2319" i="20"/>
  <c r="B2319" i="20"/>
  <c r="A2319" i="20"/>
  <c r="T2318" i="20"/>
  <c r="B2318" i="20"/>
  <c r="A2318" i="20"/>
  <c r="T2317" i="20"/>
  <c r="B2317" i="20"/>
  <c r="A2317" i="20"/>
  <c r="T2316" i="20"/>
  <c r="B2316" i="20"/>
  <c r="A2316" i="20"/>
  <c r="T2315" i="20"/>
  <c r="B2315" i="20"/>
  <c r="A2315" i="20"/>
  <c r="V2314" i="20"/>
  <c r="B2314" i="20"/>
  <c r="A2314" i="20"/>
  <c r="V2313" i="20"/>
  <c r="B2313" i="20"/>
  <c r="A2313" i="20"/>
  <c r="V2312" i="20"/>
  <c r="B2312" i="20"/>
  <c r="A2312" i="20"/>
  <c r="O2311" i="20"/>
  <c r="B2311" i="20"/>
  <c r="A2311" i="20"/>
  <c r="O2310" i="20"/>
  <c r="B2310" i="20"/>
  <c r="A2310" i="20"/>
  <c r="O2309" i="20"/>
  <c r="B2309" i="20"/>
  <c r="A2309" i="20"/>
  <c r="O2308" i="20"/>
  <c r="B2308" i="20"/>
  <c r="A2308" i="20"/>
  <c r="O2307" i="20"/>
  <c r="B2307" i="20"/>
  <c r="A2307" i="20"/>
  <c r="O2306" i="20"/>
  <c r="B2306" i="20"/>
  <c r="A2306" i="20"/>
  <c r="O2305" i="20"/>
  <c r="B2305" i="20"/>
  <c r="A2305" i="20"/>
  <c r="O2304" i="20"/>
  <c r="B2304" i="20"/>
  <c r="A2304" i="20"/>
  <c r="T2303" i="20"/>
  <c r="B2303" i="20"/>
  <c r="A2303" i="20"/>
  <c r="T2302" i="20"/>
  <c r="B2302" i="20"/>
  <c r="A2302" i="20"/>
  <c r="T2301" i="20"/>
  <c r="B2301" i="20"/>
  <c r="A2301" i="20"/>
  <c r="T2300" i="20"/>
  <c r="B2300" i="20"/>
  <c r="A2300" i="20"/>
  <c r="V2299" i="20"/>
  <c r="B2299" i="20"/>
  <c r="A2299" i="20"/>
  <c r="V2298" i="20"/>
  <c r="B2298" i="20"/>
  <c r="A2298" i="20"/>
  <c r="V2297" i="20"/>
  <c r="B2297" i="20"/>
  <c r="A2297" i="20"/>
  <c r="O2296" i="20"/>
  <c r="B2296" i="20"/>
  <c r="A2296" i="20"/>
  <c r="O2295" i="20"/>
  <c r="B2295" i="20"/>
  <c r="A2295" i="20"/>
  <c r="O2294" i="20"/>
  <c r="B2294" i="20"/>
  <c r="A2294" i="20"/>
  <c r="O2293" i="20"/>
  <c r="B2293" i="20"/>
  <c r="A2293" i="20"/>
  <c r="O2292" i="20"/>
  <c r="B2292" i="20"/>
  <c r="A2292" i="20"/>
  <c r="O2291" i="20"/>
  <c r="B2291" i="20"/>
  <c r="A2291" i="20"/>
  <c r="O2290" i="20"/>
  <c r="B2290" i="20"/>
  <c r="A2290" i="20"/>
  <c r="O2289" i="20"/>
  <c r="B2289" i="20"/>
  <c r="A2289" i="20"/>
  <c r="T2288" i="20"/>
  <c r="B2288" i="20"/>
  <c r="A2288" i="20"/>
  <c r="T2287" i="20"/>
  <c r="B2287" i="20"/>
  <c r="A2287" i="20"/>
  <c r="T2286" i="20"/>
  <c r="B2286" i="20"/>
  <c r="A2286" i="20"/>
  <c r="T2285" i="20"/>
  <c r="B2285" i="20"/>
  <c r="A2285" i="20"/>
  <c r="V2284" i="20"/>
  <c r="B2284" i="20"/>
  <c r="A2284" i="20"/>
  <c r="V2283" i="20"/>
  <c r="B2283" i="20"/>
  <c r="A2283" i="20"/>
  <c r="V2282" i="20"/>
  <c r="B2282" i="20"/>
  <c r="A2282" i="20"/>
  <c r="O2281" i="20"/>
  <c r="B2281" i="20"/>
  <c r="A2281" i="20"/>
  <c r="O2280" i="20"/>
  <c r="B2280" i="20"/>
  <c r="A2280" i="20"/>
  <c r="O2279" i="20"/>
  <c r="B2279" i="20"/>
  <c r="A2279" i="20"/>
  <c r="O2278" i="20"/>
  <c r="B2278" i="20"/>
  <c r="A2278" i="20"/>
  <c r="O2277" i="20"/>
  <c r="B2277" i="20"/>
  <c r="A2277" i="20"/>
  <c r="O2276" i="20"/>
  <c r="B2276" i="20"/>
  <c r="A2276" i="20"/>
  <c r="O2275" i="20"/>
  <c r="B2275" i="20"/>
  <c r="A2275" i="20"/>
  <c r="O2274" i="20"/>
  <c r="B2274" i="20"/>
  <c r="A2274" i="20"/>
  <c r="T2273" i="20"/>
  <c r="B2273" i="20"/>
  <c r="A2273" i="20"/>
  <c r="T2272" i="20"/>
  <c r="B2272" i="20"/>
  <c r="A2272" i="20"/>
  <c r="T2271" i="20"/>
  <c r="B2271" i="20"/>
  <c r="A2271" i="20"/>
  <c r="T2270" i="20"/>
  <c r="B2270" i="20"/>
  <c r="A2270" i="20"/>
  <c r="V2269" i="20"/>
  <c r="B2269" i="20"/>
  <c r="A2269" i="20"/>
  <c r="V2268" i="20"/>
  <c r="B2268" i="20"/>
  <c r="A2268" i="20"/>
  <c r="V2267" i="20"/>
  <c r="B2267" i="20"/>
  <c r="A2267" i="20"/>
  <c r="O2266" i="20"/>
  <c r="B2266" i="20"/>
  <c r="A2266" i="20"/>
  <c r="O2265" i="20"/>
  <c r="B2265" i="20"/>
  <c r="A2265" i="20"/>
  <c r="O2264" i="20"/>
  <c r="B2264" i="20"/>
  <c r="A2264" i="20"/>
  <c r="O2263" i="20"/>
  <c r="B2263" i="20"/>
  <c r="A2263" i="20"/>
  <c r="O2262" i="20"/>
  <c r="B2262" i="20"/>
  <c r="A2262" i="20"/>
  <c r="O2261" i="20"/>
  <c r="B2261" i="20"/>
  <c r="A2261" i="20"/>
  <c r="O2260" i="20"/>
  <c r="B2260" i="20"/>
  <c r="A2260" i="20"/>
  <c r="O2259" i="20"/>
  <c r="B2259" i="20"/>
  <c r="A2259" i="20"/>
  <c r="T2258" i="20"/>
  <c r="B2258" i="20"/>
  <c r="A2258" i="20"/>
  <c r="T2257" i="20"/>
  <c r="B2257" i="20"/>
  <c r="A2257" i="20"/>
  <c r="T2256" i="20"/>
  <c r="B2256" i="20"/>
  <c r="A2256" i="20"/>
  <c r="T2255" i="20"/>
  <c r="B2255" i="20"/>
  <c r="A2255" i="20"/>
  <c r="V2254" i="20"/>
  <c r="B2254" i="20"/>
  <c r="A2254" i="20"/>
  <c r="V2253" i="20"/>
  <c r="B2253" i="20"/>
  <c r="A2253" i="20"/>
  <c r="V2252" i="20"/>
  <c r="B2252" i="20"/>
  <c r="A2252" i="20"/>
  <c r="O2251" i="20"/>
  <c r="B2251" i="20"/>
  <c r="A2251" i="20"/>
  <c r="O2250" i="20"/>
  <c r="B2250" i="20"/>
  <c r="A2250" i="20"/>
  <c r="O2249" i="20"/>
  <c r="B2249" i="20"/>
  <c r="A2249" i="20"/>
  <c r="O2248" i="20"/>
  <c r="B2248" i="20"/>
  <c r="A2248" i="20"/>
  <c r="O2247" i="20"/>
  <c r="B2247" i="20"/>
  <c r="A2247" i="20"/>
  <c r="O2246" i="20"/>
  <c r="B2246" i="20"/>
  <c r="A2246" i="20"/>
  <c r="O2245" i="20"/>
  <c r="B2245" i="20"/>
  <c r="A2245" i="20"/>
  <c r="O2244" i="20"/>
  <c r="B2244" i="20"/>
  <c r="A2244" i="20"/>
  <c r="T2243" i="20"/>
  <c r="B2243" i="20"/>
  <c r="A2243" i="20"/>
  <c r="T2242" i="20"/>
  <c r="B2242" i="20"/>
  <c r="A2242" i="20"/>
  <c r="T2241" i="20"/>
  <c r="B2241" i="20"/>
  <c r="A2241" i="20"/>
  <c r="T2240" i="20"/>
  <c r="B2240" i="20"/>
  <c r="A2240" i="20"/>
  <c r="V2239" i="20"/>
  <c r="B2239" i="20"/>
  <c r="A2239" i="20"/>
  <c r="V2238" i="20"/>
  <c r="B2238" i="20"/>
  <c r="A2238" i="20"/>
  <c r="V2237" i="20"/>
  <c r="B2237" i="20"/>
  <c r="A2237" i="20"/>
  <c r="O2236" i="20"/>
  <c r="B2236" i="20"/>
  <c r="A2236" i="20"/>
  <c r="O2235" i="20"/>
  <c r="B2235" i="20"/>
  <c r="A2235" i="20"/>
  <c r="O2234" i="20"/>
  <c r="B2234" i="20"/>
  <c r="A2234" i="20"/>
  <c r="O2233" i="20"/>
  <c r="B2233" i="20"/>
  <c r="A2233" i="20"/>
  <c r="O2232" i="20"/>
  <c r="B2232" i="20"/>
  <c r="A2232" i="20"/>
  <c r="O2231" i="20"/>
  <c r="B2231" i="20"/>
  <c r="A2231" i="20"/>
  <c r="O2230" i="20"/>
  <c r="B2230" i="20"/>
  <c r="A2230" i="20"/>
  <c r="O2229" i="20"/>
  <c r="B2229" i="20"/>
  <c r="A2229" i="20"/>
  <c r="T2228" i="20"/>
  <c r="B2228" i="20"/>
  <c r="A2228" i="20"/>
  <c r="T2227" i="20"/>
  <c r="B2227" i="20"/>
  <c r="A2227" i="20"/>
  <c r="T2226" i="20"/>
  <c r="B2226" i="20"/>
  <c r="A2226" i="20"/>
  <c r="T2225" i="20"/>
  <c r="B2225" i="20"/>
  <c r="A2225" i="20"/>
  <c r="V2224" i="20"/>
  <c r="B2224" i="20"/>
  <c r="A2224" i="20"/>
  <c r="V2223" i="20"/>
  <c r="B2223" i="20"/>
  <c r="A2223" i="20"/>
  <c r="V2222" i="20"/>
  <c r="B2222" i="20"/>
  <c r="A2222" i="20"/>
  <c r="O2221" i="20"/>
  <c r="B2221" i="20"/>
  <c r="A2221" i="20"/>
  <c r="O2220" i="20"/>
  <c r="B2220" i="20"/>
  <c r="A2220" i="20"/>
  <c r="O2219" i="20"/>
  <c r="B2219" i="20"/>
  <c r="A2219" i="20"/>
  <c r="O2218" i="20"/>
  <c r="B2218" i="20"/>
  <c r="A2218" i="20"/>
  <c r="O2217" i="20"/>
  <c r="B2217" i="20"/>
  <c r="A2217" i="20"/>
  <c r="O2216" i="20"/>
  <c r="B2216" i="20"/>
  <c r="A2216" i="20"/>
  <c r="O2215" i="20"/>
  <c r="B2215" i="20"/>
  <c r="A2215" i="20"/>
  <c r="O2214" i="20"/>
  <c r="B2214" i="20"/>
  <c r="A2214" i="20"/>
  <c r="T2213" i="20"/>
  <c r="B2213" i="20"/>
  <c r="A2213" i="20"/>
  <c r="T2212" i="20"/>
  <c r="B2212" i="20"/>
  <c r="A2212" i="20"/>
  <c r="T2211" i="20"/>
  <c r="B2211" i="20"/>
  <c r="A2211" i="20"/>
  <c r="T2210" i="20"/>
  <c r="B2210" i="20"/>
  <c r="A2210" i="20"/>
  <c r="V2209" i="20"/>
  <c r="B2209" i="20"/>
  <c r="A2209" i="20"/>
  <c r="V2208" i="20"/>
  <c r="B2208" i="20"/>
  <c r="A2208" i="20"/>
  <c r="V2207" i="20"/>
  <c r="B2207" i="20"/>
  <c r="A2207" i="20"/>
  <c r="O2206" i="20"/>
  <c r="B2206" i="20"/>
  <c r="A2206" i="20"/>
  <c r="O2205" i="20"/>
  <c r="B2205" i="20"/>
  <c r="A2205" i="20"/>
  <c r="O2204" i="20"/>
  <c r="B2204" i="20"/>
  <c r="A2204" i="20"/>
  <c r="O2203" i="20"/>
  <c r="B2203" i="20"/>
  <c r="A2203" i="20"/>
  <c r="O2202" i="20"/>
  <c r="B2202" i="20"/>
  <c r="A2202" i="20"/>
  <c r="O2201" i="20"/>
  <c r="B2201" i="20"/>
  <c r="A2201" i="20"/>
  <c r="O2200" i="20"/>
  <c r="B2200" i="20"/>
  <c r="A2200" i="20"/>
  <c r="O2199" i="20"/>
  <c r="B2199" i="20"/>
  <c r="A2199" i="20"/>
  <c r="T2198" i="20"/>
  <c r="B2198" i="20"/>
  <c r="A2198" i="20"/>
  <c r="T2197" i="20"/>
  <c r="B2197" i="20"/>
  <c r="A2197" i="20"/>
  <c r="T2196" i="20"/>
  <c r="B2196" i="20"/>
  <c r="A2196" i="20"/>
  <c r="T2195" i="20"/>
  <c r="B2195" i="20"/>
  <c r="A2195" i="20"/>
  <c r="V2194" i="20"/>
  <c r="B2194" i="20"/>
  <c r="A2194" i="20"/>
  <c r="V2193" i="20"/>
  <c r="B2193" i="20"/>
  <c r="A2193" i="20"/>
  <c r="V2192" i="20"/>
  <c r="B2192" i="20"/>
  <c r="A2192" i="20"/>
  <c r="O2191" i="20"/>
  <c r="B2191" i="20"/>
  <c r="A2191" i="20"/>
  <c r="O2190" i="20"/>
  <c r="B2190" i="20"/>
  <c r="A2190" i="20"/>
  <c r="O2189" i="20"/>
  <c r="B2189" i="20"/>
  <c r="A2189" i="20"/>
  <c r="O2188" i="20"/>
  <c r="B2188" i="20"/>
  <c r="A2188" i="20"/>
  <c r="O2187" i="20"/>
  <c r="B2187" i="20"/>
  <c r="A2187" i="20"/>
  <c r="O2186" i="20"/>
  <c r="B2186" i="20"/>
  <c r="A2186" i="20"/>
  <c r="O2185" i="20"/>
  <c r="B2185" i="20"/>
  <c r="A2185" i="20"/>
  <c r="O2184" i="20"/>
  <c r="B2184" i="20"/>
  <c r="A2184" i="20"/>
  <c r="T2183" i="20"/>
  <c r="B2183" i="20"/>
  <c r="A2183" i="20"/>
  <c r="T2182" i="20"/>
  <c r="B2182" i="20"/>
  <c r="A2182" i="20"/>
  <c r="T2181" i="20"/>
  <c r="B2181" i="20"/>
  <c r="A2181" i="20"/>
  <c r="T2180" i="20"/>
  <c r="B2180" i="20"/>
  <c r="A2180" i="20"/>
  <c r="V2179" i="20"/>
  <c r="B2179" i="20"/>
  <c r="A2179" i="20"/>
  <c r="V2178" i="20"/>
  <c r="B2178" i="20"/>
  <c r="A2178" i="20"/>
  <c r="V2177" i="20"/>
  <c r="B2177" i="20"/>
  <c r="A2177" i="20"/>
  <c r="O2176" i="20"/>
  <c r="B2176" i="20"/>
  <c r="A2176" i="20"/>
  <c r="O2175" i="20"/>
  <c r="B2175" i="20"/>
  <c r="A2175" i="20"/>
  <c r="O2174" i="20"/>
  <c r="B2174" i="20"/>
  <c r="A2174" i="20"/>
  <c r="O2173" i="20"/>
  <c r="B2173" i="20"/>
  <c r="A2173" i="20"/>
  <c r="O2172" i="20"/>
  <c r="B2172" i="20"/>
  <c r="A2172" i="20"/>
  <c r="O2171" i="20"/>
  <c r="B2171" i="20"/>
  <c r="A2171" i="20"/>
  <c r="O2170" i="20"/>
  <c r="B2170" i="20"/>
  <c r="A2170" i="20"/>
  <c r="O2169" i="20"/>
  <c r="B2169" i="20"/>
  <c r="A2169" i="20"/>
  <c r="T2168" i="20"/>
  <c r="B2168" i="20"/>
  <c r="A2168" i="20"/>
  <c r="T2167" i="20"/>
  <c r="B2167" i="20"/>
  <c r="A2167" i="20"/>
  <c r="T2166" i="20"/>
  <c r="B2166" i="20"/>
  <c r="A2166" i="20"/>
  <c r="T2165" i="20"/>
  <c r="B2165" i="20"/>
  <c r="A2165" i="20"/>
  <c r="V2164" i="20"/>
  <c r="B2164" i="20"/>
  <c r="A2164" i="20"/>
  <c r="V2163" i="20"/>
  <c r="B2163" i="20"/>
  <c r="A2163" i="20"/>
  <c r="V2162" i="20"/>
  <c r="B2162" i="20"/>
  <c r="A2162" i="20"/>
  <c r="O2161" i="20"/>
  <c r="B2161" i="20"/>
  <c r="A2161" i="20"/>
  <c r="O2160" i="20"/>
  <c r="B2160" i="20"/>
  <c r="A2160" i="20"/>
  <c r="O2159" i="20"/>
  <c r="B2159" i="20"/>
  <c r="A2159" i="20"/>
  <c r="O2158" i="20"/>
  <c r="B2158" i="20"/>
  <c r="A2158" i="20"/>
  <c r="O2157" i="20"/>
  <c r="B2157" i="20"/>
  <c r="A2157" i="20"/>
  <c r="O2156" i="20"/>
  <c r="B2156" i="20"/>
  <c r="A2156" i="20"/>
  <c r="O2155" i="20"/>
  <c r="B2155" i="20"/>
  <c r="A2155" i="20"/>
  <c r="O2154" i="20"/>
  <c r="B2154" i="20"/>
  <c r="A2154" i="20"/>
  <c r="T2153" i="20"/>
  <c r="B2153" i="20"/>
  <c r="A2153" i="20"/>
  <c r="T2152" i="20"/>
  <c r="B2152" i="20"/>
  <c r="A2152" i="20"/>
  <c r="T2151" i="20"/>
  <c r="B2151" i="20"/>
  <c r="A2151" i="20"/>
  <c r="T2150" i="20"/>
  <c r="B2150" i="20"/>
  <c r="A2150" i="20"/>
  <c r="V2149" i="20"/>
  <c r="B2149" i="20"/>
  <c r="A2149" i="20"/>
  <c r="V2148" i="20"/>
  <c r="B2148" i="20"/>
  <c r="A2148" i="20"/>
  <c r="V2147" i="20"/>
  <c r="B2147" i="20"/>
  <c r="A2147" i="20"/>
  <c r="O2146" i="20"/>
  <c r="B2146" i="20"/>
  <c r="A2146" i="20"/>
  <c r="O2145" i="20"/>
  <c r="B2145" i="20"/>
  <c r="A2145" i="20"/>
  <c r="O2144" i="20"/>
  <c r="B2144" i="20"/>
  <c r="A2144" i="20"/>
  <c r="O2143" i="20"/>
  <c r="B2143" i="20"/>
  <c r="A2143" i="20"/>
  <c r="O2142" i="20"/>
  <c r="B2142" i="20"/>
  <c r="A2142" i="20"/>
  <c r="O2141" i="20"/>
  <c r="B2141" i="20"/>
  <c r="A2141" i="20"/>
  <c r="O2140" i="20"/>
  <c r="B2140" i="20"/>
  <c r="A2140" i="20"/>
  <c r="O2139" i="20"/>
  <c r="B2139" i="20"/>
  <c r="A2139" i="20"/>
  <c r="T2138" i="20"/>
  <c r="B2138" i="20"/>
  <c r="A2138" i="20"/>
  <c r="T2137" i="20"/>
  <c r="B2137" i="20"/>
  <c r="A2137" i="20"/>
  <c r="T2136" i="20"/>
  <c r="B2136" i="20"/>
  <c r="A2136" i="20"/>
  <c r="T2135" i="20"/>
  <c r="B2135" i="20"/>
  <c r="A2135" i="20"/>
  <c r="V2134" i="20"/>
  <c r="B2134" i="20"/>
  <c r="A2134" i="20"/>
  <c r="V2133" i="20"/>
  <c r="B2133" i="20"/>
  <c r="A2133" i="20"/>
  <c r="V2132" i="20"/>
  <c r="B2132" i="20"/>
  <c r="A2132" i="20"/>
  <c r="O2131" i="20"/>
  <c r="B2131" i="20"/>
  <c r="A2131" i="20"/>
  <c r="O2130" i="20"/>
  <c r="B2130" i="20"/>
  <c r="A2130" i="20"/>
  <c r="O2129" i="20"/>
  <c r="B2129" i="20"/>
  <c r="A2129" i="20"/>
  <c r="O2128" i="20"/>
  <c r="B2128" i="20"/>
  <c r="A2128" i="20"/>
  <c r="O2127" i="20"/>
  <c r="B2127" i="20"/>
  <c r="A2127" i="20"/>
  <c r="O2126" i="20"/>
  <c r="B2126" i="20"/>
  <c r="A2126" i="20"/>
  <c r="O2125" i="20"/>
  <c r="B2125" i="20"/>
  <c r="A2125" i="20"/>
  <c r="O2124" i="20"/>
  <c r="B2124" i="20"/>
  <c r="A2124" i="20"/>
  <c r="T2123" i="20"/>
  <c r="B2123" i="20"/>
  <c r="A2123" i="20"/>
  <c r="T2122" i="20"/>
  <c r="B2122" i="20"/>
  <c r="A2122" i="20"/>
  <c r="T2121" i="20"/>
  <c r="B2121" i="20"/>
  <c r="A2121" i="20"/>
  <c r="T2120" i="20"/>
  <c r="B2120" i="20"/>
  <c r="A2120" i="20"/>
  <c r="V2119" i="20"/>
  <c r="B2119" i="20"/>
  <c r="A2119" i="20"/>
  <c r="V2118" i="20"/>
  <c r="B2118" i="20"/>
  <c r="A2118" i="20"/>
  <c r="V2117" i="20"/>
  <c r="B2117" i="20"/>
  <c r="A2117" i="20"/>
  <c r="O2116" i="20"/>
  <c r="B2116" i="20"/>
  <c r="A2116" i="20"/>
  <c r="O2115" i="20"/>
  <c r="B2115" i="20"/>
  <c r="A2115" i="20"/>
  <c r="O2114" i="20"/>
  <c r="B2114" i="20"/>
  <c r="A2114" i="20"/>
  <c r="O2113" i="20"/>
  <c r="B2113" i="20"/>
  <c r="A2113" i="20"/>
  <c r="O2112" i="20"/>
  <c r="B2112" i="20"/>
  <c r="A2112" i="20"/>
  <c r="O2111" i="20"/>
  <c r="B2111" i="20"/>
  <c r="A2111" i="20"/>
  <c r="O2110" i="20"/>
  <c r="B2110" i="20"/>
  <c r="A2110" i="20"/>
  <c r="O2109" i="20"/>
  <c r="B2109" i="20"/>
  <c r="A2109" i="20"/>
  <c r="T2108" i="20"/>
  <c r="B2108" i="20"/>
  <c r="A2108" i="20"/>
  <c r="T2107" i="20"/>
  <c r="B2107" i="20"/>
  <c r="A2107" i="20"/>
  <c r="T2106" i="20"/>
  <c r="B2106" i="20"/>
  <c r="A2106" i="20"/>
  <c r="T2105" i="20"/>
  <c r="B2105" i="20"/>
  <c r="A2105" i="20"/>
  <c r="V2104" i="20"/>
  <c r="B2104" i="20"/>
  <c r="A2104" i="20"/>
  <c r="V2103" i="20"/>
  <c r="B2103" i="20"/>
  <c r="A2103" i="20"/>
  <c r="V2102" i="20"/>
  <c r="B2102" i="20"/>
  <c r="A2102" i="20"/>
  <c r="O2101" i="20"/>
  <c r="B2101" i="20"/>
  <c r="A2101" i="20"/>
  <c r="O2100" i="20"/>
  <c r="B2100" i="20"/>
  <c r="A2100" i="20"/>
  <c r="O2099" i="20"/>
  <c r="B2099" i="20"/>
  <c r="A2099" i="20"/>
  <c r="O2098" i="20"/>
  <c r="B2098" i="20"/>
  <c r="A2098" i="20"/>
  <c r="O2097" i="20"/>
  <c r="B2097" i="20"/>
  <c r="A2097" i="20"/>
  <c r="O2096" i="20"/>
  <c r="B2096" i="20"/>
  <c r="A2096" i="20"/>
  <c r="O2095" i="20"/>
  <c r="B2095" i="20"/>
  <c r="A2095" i="20"/>
  <c r="O2094" i="20"/>
  <c r="B2094" i="20"/>
  <c r="A2094" i="20"/>
  <c r="T2093" i="20"/>
  <c r="B2093" i="20"/>
  <c r="A2093" i="20"/>
  <c r="T2092" i="20"/>
  <c r="B2092" i="20"/>
  <c r="A2092" i="20"/>
  <c r="T2091" i="20"/>
  <c r="B2091" i="20"/>
  <c r="A2091" i="20"/>
  <c r="T2090" i="20"/>
  <c r="B2090" i="20"/>
  <c r="A2090" i="20"/>
  <c r="V2089" i="20"/>
  <c r="B2089" i="20"/>
  <c r="A2089" i="20"/>
  <c r="V2088" i="20"/>
  <c r="B2088" i="20"/>
  <c r="A2088" i="20"/>
  <c r="V2087" i="20"/>
  <c r="B2087" i="20"/>
  <c r="A2087" i="20"/>
  <c r="O2086" i="20"/>
  <c r="B2086" i="20"/>
  <c r="A2086" i="20"/>
  <c r="O2085" i="20"/>
  <c r="B2085" i="20"/>
  <c r="A2085" i="20"/>
  <c r="O2084" i="20"/>
  <c r="B2084" i="20"/>
  <c r="A2084" i="20"/>
  <c r="O2083" i="20"/>
  <c r="B2083" i="20"/>
  <c r="A2083" i="20"/>
  <c r="O2082" i="20"/>
  <c r="B2082" i="20"/>
  <c r="A2082" i="20"/>
  <c r="O2081" i="20"/>
  <c r="B2081" i="20"/>
  <c r="A2081" i="20"/>
  <c r="O2080" i="20"/>
  <c r="B2080" i="20"/>
  <c r="A2080" i="20"/>
  <c r="O2079" i="20"/>
  <c r="B2079" i="20"/>
  <c r="A2079" i="20"/>
  <c r="T2078" i="20"/>
  <c r="B2078" i="20"/>
  <c r="A2078" i="20"/>
  <c r="T2077" i="20"/>
  <c r="B2077" i="20"/>
  <c r="A2077" i="20"/>
  <c r="T2076" i="20"/>
  <c r="B2076" i="20"/>
  <c r="A2076" i="20"/>
  <c r="T2075" i="20"/>
  <c r="B2075" i="20"/>
  <c r="A2075" i="20"/>
  <c r="V2074" i="20"/>
  <c r="B2074" i="20"/>
  <c r="A2074" i="20"/>
  <c r="V2073" i="20"/>
  <c r="B2073" i="20"/>
  <c r="A2073" i="20"/>
  <c r="V2072" i="20"/>
  <c r="B2072" i="20"/>
  <c r="A2072" i="20"/>
  <c r="O2071" i="20"/>
  <c r="B2071" i="20"/>
  <c r="A2071" i="20"/>
  <c r="O2070" i="20"/>
  <c r="B2070" i="20"/>
  <c r="A2070" i="20"/>
  <c r="O2069" i="20"/>
  <c r="B2069" i="20"/>
  <c r="A2069" i="20"/>
  <c r="O2068" i="20"/>
  <c r="B2068" i="20"/>
  <c r="A2068" i="20"/>
  <c r="O2067" i="20"/>
  <c r="B2067" i="20"/>
  <c r="A2067" i="20"/>
  <c r="O2066" i="20"/>
  <c r="B2066" i="20"/>
  <c r="A2066" i="20"/>
  <c r="O2065" i="20"/>
  <c r="B2065" i="20"/>
  <c r="A2065" i="20"/>
  <c r="O2064" i="20"/>
  <c r="B2064" i="20"/>
  <c r="A2064" i="20"/>
  <c r="T2063" i="20"/>
  <c r="B2063" i="20"/>
  <c r="A2063" i="20"/>
  <c r="T2062" i="20"/>
  <c r="B2062" i="20"/>
  <c r="A2062" i="20"/>
  <c r="T2061" i="20"/>
  <c r="B2061" i="20"/>
  <c r="A2061" i="20"/>
  <c r="T2060" i="20"/>
  <c r="B2060" i="20"/>
  <c r="A2060" i="20"/>
  <c r="V2059" i="20"/>
  <c r="B2059" i="20"/>
  <c r="A2059" i="20"/>
  <c r="V2058" i="20"/>
  <c r="B2058" i="20"/>
  <c r="A2058" i="20"/>
  <c r="V2057" i="20"/>
  <c r="B2057" i="20"/>
  <c r="A2057" i="20"/>
  <c r="O2056" i="20"/>
  <c r="B2056" i="20"/>
  <c r="A2056" i="20"/>
  <c r="O2055" i="20"/>
  <c r="B2055" i="20"/>
  <c r="A2055" i="20"/>
  <c r="O2054" i="20"/>
  <c r="B2054" i="20"/>
  <c r="A2054" i="20"/>
  <c r="O2053" i="20"/>
  <c r="B2053" i="20"/>
  <c r="A2053" i="20"/>
  <c r="O2052" i="20"/>
  <c r="B2052" i="20"/>
  <c r="A2052" i="20"/>
  <c r="O2051" i="20"/>
  <c r="B2051" i="20"/>
  <c r="A2051" i="20"/>
  <c r="O2050" i="20"/>
  <c r="B2050" i="20"/>
  <c r="A2050" i="20"/>
  <c r="O2049" i="20"/>
  <c r="B2049" i="20"/>
  <c r="A2049" i="20"/>
  <c r="T2048" i="20"/>
  <c r="B2048" i="20"/>
  <c r="A2048" i="20"/>
  <c r="T2047" i="20"/>
  <c r="B2047" i="20"/>
  <c r="A2047" i="20"/>
  <c r="T2046" i="20"/>
  <c r="B2046" i="20"/>
  <c r="A2046" i="20"/>
  <c r="T2045" i="20"/>
  <c r="B2045" i="20"/>
  <c r="A2045" i="20"/>
  <c r="V2044" i="20"/>
  <c r="B2044" i="20"/>
  <c r="A2044" i="20"/>
  <c r="V2043" i="20"/>
  <c r="B2043" i="20"/>
  <c r="A2043" i="20"/>
  <c r="V2042" i="20"/>
  <c r="B2042" i="20"/>
  <c r="A2042" i="20"/>
  <c r="O2041" i="20"/>
  <c r="B2041" i="20"/>
  <c r="A2041" i="20"/>
  <c r="O2040" i="20"/>
  <c r="B2040" i="20"/>
  <c r="A2040" i="20"/>
  <c r="O2039" i="20"/>
  <c r="B2039" i="20"/>
  <c r="A2039" i="20"/>
  <c r="O2038" i="20"/>
  <c r="B2038" i="20"/>
  <c r="A2038" i="20"/>
  <c r="O2037" i="20"/>
  <c r="B2037" i="20"/>
  <c r="A2037" i="20"/>
  <c r="O2036" i="20"/>
  <c r="B2036" i="20"/>
  <c r="A2036" i="20"/>
  <c r="O2035" i="20"/>
  <c r="B2035" i="20"/>
  <c r="A2035" i="20"/>
  <c r="O2034" i="20"/>
  <c r="B2034" i="20"/>
  <c r="A2034" i="20"/>
  <c r="T2033" i="20"/>
  <c r="B2033" i="20"/>
  <c r="A2033" i="20"/>
  <c r="T2032" i="20"/>
  <c r="B2032" i="20"/>
  <c r="A2032" i="20"/>
  <c r="T2031" i="20"/>
  <c r="B2031" i="20"/>
  <c r="A2031" i="20"/>
  <c r="T2030" i="20"/>
  <c r="B2030" i="20"/>
  <c r="A2030" i="20"/>
  <c r="V2029" i="20"/>
  <c r="B2029" i="20"/>
  <c r="A2029" i="20"/>
  <c r="V2028" i="20"/>
  <c r="B2028" i="20"/>
  <c r="A2028" i="20"/>
  <c r="V2027" i="20"/>
  <c r="B2027" i="20"/>
  <c r="A2027" i="20"/>
  <c r="O2026" i="20"/>
  <c r="B2026" i="20"/>
  <c r="A2026" i="20"/>
  <c r="O2025" i="20"/>
  <c r="B2025" i="20"/>
  <c r="A2025" i="20"/>
  <c r="O2024" i="20"/>
  <c r="B2024" i="20"/>
  <c r="A2024" i="20"/>
  <c r="O2023" i="20"/>
  <c r="B2023" i="20"/>
  <c r="A2023" i="20"/>
  <c r="O2022" i="20"/>
  <c r="B2022" i="20"/>
  <c r="A2022" i="20"/>
  <c r="O2021" i="20"/>
  <c r="B2021" i="20"/>
  <c r="A2021" i="20"/>
  <c r="O2020" i="20"/>
  <c r="B2020" i="20"/>
  <c r="A2020" i="20"/>
  <c r="O2019" i="20"/>
  <c r="B2019" i="20"/>
  <c r="A2019" i="20"/>
  <c r="T2018" i="20"/>
  <c r="B2018" i="20"/>
  <c r="A2018" i="20"/>
  <c r="T2017" i="20"/>
  <c r="B2017" i="20"/>
  <c r="A2017" i="20"/>
  <c r="T2016" i="20"/>
  <c r="B2016" i="20"/>
  <c r="A2016" i="20"/>
  <c r="T2015" i="20"/>
  <c r="B2015" i="20"/>
  <c r="A2015" i="20"/>
  <c r="V2014" i="20"/>
  <c r="B2014" i="20"/>
  <c r="A2014" i="20"/>
  <c r="V2013" i="20"/>
  <c r="B2013" i="20"/>
  <c r="A2013" i="20"/>
  <c r="V2012" i="20"/>
  <c r="B2012" i="20"/>
  <c r="A2012" i="20"/>
  <c r="O2011" i="20"/>
  <c r="B2011" i="20"/>
  <c r="A2011" i="20"/>
  <c r="O2010" i="20"/>
  <c r="B2010" i="20"/>
  <c r="A2010" i="20"/>
  <c r="O2009" i="20"/>
  <c r="B2009" i="20"/>
  <c r="A2009" i="20"/>
  <c r="O2008" i="20"/>
  <c r="B2008" i="20"/>
  <c r="A2008" i="20"/>
  <c r="O2007" i="20"/>
  <c r="B2007" i="20"/>
  <c r="A2007" i="20"/>
  <c r="O2006" i="20"/>
  <c r="B2006" i="20"/>
  <c r="A2006" i="20"/>
  <c r="O2005" i="20"/>
  <c r="B2005" i="20"/>
  <c r="A2005" i="20"/>
  <c r="O2004" i="20"/>
  <c r="B2004" i="20"/>
  <c r="A2004" i="20"/>
  <c r="T2003" i="20"/>
  <c r="B2003" i="20"/>
  <c r="A2003" i="20"/>
  <c r="T2002" i="20"/>
  <c r="B2002" i="20"/>
  <c r="A2002" i="20"/>
  <c r="T2001" i="20"/>
  <c r="B2001" i="20"/>
  <c r="A2001" i="20"/>
  <c r="T2000" i="20"/>
  <c r="B2000" i="20"/>
  <c r="A2000" i="20"/>
  <c r="V1999" i="20"/>
  <c r="B1999" i="20"/>
  <c r="A1999" i="20"/>
  <c r="V1998" i="20"/>
  <c r="B1998" i="20"/>
  <c r="A1998" i="20"/>
  <c r="V1997" i="20"/>
  <c r="B1997" i="20"/>
  <c r="A1997" i="20"/>
  <c r="O1996" i="20"/>
  <c r="B1996" i="20"/>
  <c r="A1996" i="20"/>
  <c r="O1995" i="20"/>
  <c r="B1995" i="20"/>
  <c r="A1995" i="20"/>
  <c r="O1994" i="20"/>
  <c r="B1994" i="20"/>
  <c r="A1994" i="20"/>
  <c r="O1993" i="20"/>
  <c r="B1993" i="20"/>
  <c r="A1993" i="20"/>
  <c r="O1992" i="20"/>
  <c r="B1992" i="20"/>
  <c r="A1992" i="20"/>
  <c r="O1991" i="20"/>
  <c r="B1991" i="20"/>
  <c r="A1991" i="20"/>
  <c r="O1990" i="20"/>
  <c r="B1990" i="20"/>
  <c r="A1990" i="20"/>
  <c r="O1989" i="20"/>
  <c r="B1989" i="20"/>
  <c r="A1989" i="20"/>
  <c r="T1988" i="20"/>
  <c r="B1988" i="20"/>
  <c r="A1988" i="20"/>
  <c r="T1987" i="20"/>
  <c r="B1987" i="20"/>
  <c r="A1987" i="20"/>
  <c r="T1986" i="20"/>
  <c r="B1986" i="20"/>
  <c r="A1986" i="20"/>
  <c r="T1985" i="20"/>
  <c r="B1985" i="20"/>
  <c r="A1985" i="20"/>
  <c r="V1984" i="20"/>
  <c r="B1984" i="20"/>
  <c r="A1984" i="20"/>
  <c r="V1983" i="20"/>
  <c r="B1983" i="20"/>
  <c r="A1983" i="20"/>
  <c r="V1982" i="20"/>
  <c r="B1982" i="20"/>
  <c r="A1982" i="20"/>
  <c r="O1981" i="20"/>
  <c r="B1981" i="20"/>
  <c r="A1981" i="20"/>
  <c r="O1980" i="20"/>
  <c r="B1980" i="20"/>
  <c r="A1980" i="20"/>
  <c r="O1979" i="20"/>
  <c r="B1979" i="20"/>
  <c r="A1979" i="20"/>
  <c r="O1978" i="20"/>
  <c r="B1978" i="20"/>
  <c r="A1978" i="20"/>
  <c r="O1977" i="20"/>
  <c r="B1977" i="20"/>
  <c r="A1977" i="20"/>
  <c r="O1976" i="20"/>
  <c r="B1976" i="20"/>
  <c r="A1976" i="20"/>
  <c r="O1975" i="20"/>
  <c r="B1975" i="20"/>
  <c r="A1975" i="20"/>
  <c r="O1974" i="20"/>
  <c r="B1974" i="20"/>
  <c r="A1974" i="20"/>
  <c r="T1973" i="20"/>
  <c r="B1973" i="20"/>
  <c r="A1973" i="20"/>
  <c r="T1972" i="20"/>
  <c r="B1972" i="20"/>
  <c r="A1972" i="20"/>
  <c r="T1971" i="20"/>
  <c r="B1971" i="20"/>
  <c r="A1971" i="20"/>
  <c r="T1970" i="20"/>
  <c r="B1970" i="20"/>
  <c r="A1970" i="20"/>
  <c r="V1969" i="20"/>
  <c r="B1969" i="20"/>
  <c r="A1969" i="20"/>
  <c r="V1968" i="20"/>
  <c r="B1968" i="20"/>
  <c r="A1968" i="20"/>
  <c r="V1967" i="20"/>
  <c r="B1967" i="20"/>
  <c r="A1967" i="20"/>
  <c r="O1966" i="20"/>
  <c r="B1966" i="20"/>
  <c r="A1966" i="20"/>
  <c r="O1965" i="20"/>
  <c r="B1965" i="20"/>
  <c r="A1965" i="20"/>
  <c r="O1964" i="20"/>
  <c r="B1964" i="20"/>
  <c r="A1964" i="20"/>
  <c r="O1963" i="20"/>
  <c r="B1963" i="20"/>
  <c r="A1963" i="20"/>
  <c r="O1962" i="20"/>
  <c r="B1962" i="20"/>
  <c r="A1962" i="20"/>
  <c r="O1961" i="20"/>
  <c r="B1961" i="20"/>
  <c r="A1961" i="20"/>
  <c r="O1960" i="20"/>
  <c r="B1960" i="20"/>
  <c r="A1960" i="20"/>
  <c r="O1959" i="20"/>
  <c r="B1959" i="20"/>
  <c r="A1959" i="20"/>
  <c r="T1958" i="20"/>
  <c r="B1958" i="20"/>
  <c r="A1958" i="20"/>
  <c r="T1957" i="20"/>
  <c r="B1957" i="20"/>
  <c r="A1957" i="20"/>
  <c r="T1956" i="20"/>
  <c r="B1956" i="20"/>
  <c r="A1956" i="20"/>
  <c r="T1955" i="20"/>
  <c r="B1955" i="20"/>
  <c r="A1955" i="20"/>
  <c r="V1954" i="20"/>
  <c r="B1954" i="20"/>
  <c r="A1954" i="20"/>
  <c r="V1953" i="20"/>
  <c r="B1953" i="20"/>
  <c r="A1953" i="20"/>
  <c r="V1952" i="20"/>
  <c r="B1952" i="20"/>
  <c r="A1952" i="20"/>
  <c r="O1951" i="20"/>
  <c r="B1951" i="20"/>
  <c r="A1951" i="20"/>
  <c r="O1950" i="20"/>
  <c r="B1950" i="20"/>
  <c r="A1950" i="20"/>
  <c r="O1949" i="20"/>
  <c r="B1949" i="20"/>
  <c r="A1949" i="20"/>
  <c r="O1948" i="20"/>
  <c r="B1948" i="20"/>
  <c r="A1948" i="20"/>
  <c r="O1947" i="20"/>
  <c r="B1947" i="20"/>
  <c r="A1947" i="20"/>
  <c r="O1946" i="20"/>
  <c r="B1946" i="20"/>
  <c r="A1946" i="20"/>
  <c r="O1945" i="20"/>
  <c r="B1945" i="20"/>
  <c r="A1945" i="20"/>
  <c r="O1944" i="20"/>
  <c r="B1944" i="20"/>
  <c r="A1944" i="20"/>
  <c r="T1943" i="20"/>
  <c r="B1943" i="20"/>
  <c r="A1943" i="20"/>
  <c r="T1942" i="20"/>
  <c r="B1942" i="20"/>
  <c r="A1942" i="20"/>
  <c r="T1941" i="20"/>
  <c r="B1941" i="20"/>
  <c r="A1941" i="20"/>
  <c r="T1940" i="20"/>
  <c r="B1940" i="20"/>
  <c r="A1940" i="20"/>
  <c r="V1939" i="20"/>
  <c r="B1939" i="20"/>
  <c r="A1939" i="20"/>
  <c r="V1938" i="20"/>
  <c r="B1938" i="20"/>
  <c r="A1938" i="20"/>
  <c r="V1937" i="20"/>
  <c r="B1937" i="20"/>
  <c r="A1937" i="20"/>
  <c r="O1936" i="20"/>
  <c r="B1936" i="20"/>
  <c r="A1936" i="20"/>
  <c r="O1935" i="20"/>
  <c r="B1935" i="20"/>
  <c r="A1935" i="20"/>
  <c r="O1934" i="20"/>
  <c r="B1934" i="20"/>
  <c r="A1934" i="20"/>
  <c r="O1933" i="20"/>
  <c r="B1933" i="20"/>
  <c r="A1933" i="20"/>
  <c r="O1932" i="20"/>
  <c r="B1932" i="20"/>
  <c r="A1932" i="20"/>
  <c r="O1931" i="20"/>
  <c r="B1931" i="20"/>
  <c r="A1931" i="20"/>
  <c r="O1930" i="20"/>
  <c r="B1930" i="20"/>
  <c r="A1930" i="20"/>
  <c r="O1929" i="20"/>
  <c r="B1929" i="20"/>
  <c r="A1929" i="20"/>
  <c r="T1928" i="20"/>
  <c r="B1928" i="20"/>
  <c r="A1928" i="20"/>
  <c r="T1927" i="20"/>
  <c r="B1927" i="20"/>
  <c r="A1927" i="20"/>
  <c r="T1926" i="20"/>
  <c r="B1926" i="20"/>
  <c r="A1926" i="20"/>
  <c r="T1925" i="20"/>
  <c r="B1925" i="20"/>
  <c r="A1925" i="20"/>
  <c r="V1924" i="20"/>
  <c r="B1924" i="20"/>
  <c r="A1924" i="20"/>
  <c r="V1923" i="20"/>
  <c r="B1923" i="20"/>
  <c r="A1923" i="20"/>
  <c r="V1922" i="20"/>
  <c r="B1922" i="20"/>
  <c r="A1922" i="20"/>
  <c r="O1921" i="20"/>
  <c r="B1921" i="20"/>
  <c r="A1921" i="20"/>
  <c r="O1920" i="20"/>
  <c r="B1920" i="20"/>
  <c r="A1920" i="20"/>
  <c r="O1919" i="20"/>
  <c r="B1919" i="20"/>
  <c r="A1919" i="20"/>
  <c r="O1918" i="20"/>
  <c r="B1918" i="20"/>
  <c r="A1918" i="20"/>
  <c r="O1917" i="20"/>
  <c r="B1917" i="20"/>
  <c r="A1917" i="20"/>
  <c r="O1916" i="20"/>
  <c r="B1916" i="20"/>
  <c r="A1916" i="20"/>
  <c r="O1915" i="20"/>
  <c r="B1915" i="20"/>
  <c r="A1915" i="20"/>
  <c r="O1914" i="20"/>
  <c r="B1914" i="20"/>
  <c r="A1914" i="20"/>
  <c r="T1913" i="20"/>
  <c r="B1913" i="20"/>
  <c r="A1913" i="20"/>
  <c r="T1912" i="20"/>
  <c r="B1912" i="20"/>
  <c r="A1912" i="20"/>
  <c r="T1911" i="20"/>
  <c r="B1911" i="20"/>
  <c r="A1911" i="20"/>
  <c r="T1910" i="20"/>
  <c r="B1910" i="20"/>
  <c r="A1910" i="20"/>
  <c r="V1909" i="20"/>
  <c r="B1909" i="20"/>
  <c r="A1909" i="20"/>
  <c r="V1908" i="20"/>
  <c r="B1908" i="20"/>
  <c r="A1908" i="20"/>
  <c r="V1907" i="20"/>
  <c r="B1907" i="20"/>
  <c r="A1907" i="20"/>
  <c r="O1906" i="20"/>
  <c r="B1906" i="20"/>
  <c r="A1906" i="20"/>
  <c r="O1905" i="20"/>
  <c r="B1905" i="20"/>
  <c r="A1905" i="20"/>
  <c r="O1904" i="20"/>
  <c r="B1904" i="20"/>
  <c r="A1904" i="20"/>
  <c r="O1903" i="20"/>
  <c r="B1903" i="20"/>
  <c r="A1903" i="20"/>
  <c r="O1902" i="20"/>
  <c r="B1902" i="20"/>
  <c r="A1902" i="20"/>
  <c r="O1901" i="20"/>
  <c r="B1901" i="20"/>
  <c r="A1901" i="20"/>
  <c r="O1900" i="20"/>
  <c r="B1900" i="20"/>
  <c r="A1900" i="20"/>
  <c r="O1899" i="20"/>
  <c r="B1899" i="20"/>
  <c r="A1899" i="20"/>
  <c r="T1898" i="20"/>
  <c r="B1898" i="20"/>
  <c r="A1898" i="20"/>
  <c r="T1897" i="20"/>
  <c r="B1897" i="20"/>
  <c r="A1897" i="20"/>
  <c r="T1896" i="20"/>
  <c r="B1896" i="20"/>
  <c r="A1896" i="20"/>
  <c r="T1895" i="20"/>
  <c r="B1895" i="20"/>
  <c r="A1895" i="20"/>
  <c r="V1894" i="20"/>
  <c r="B1894" i="20"/>
  <c r="A1894" i="20"/>
  <c r="V1893" i="20"/>
  <c r="B1893" i="20"/>
  <c r="A1893" i="20"/>
  <c r="V1892" i="20"/>
  <c r="B1892" i="20"/>
  <c r="A1892" i="20"/>
  <c r="O1891" i="20"/>
  <c r="B1891" i="20"/>
  <c r="A1891" i="20"/>
  <c r="O1890" i="20"/>
  <c r="B1890" i="20"/>
  <c r="A1890" i="20"/>
  <c r="O1889" i="20"/>
  <c r="B1889" i="20"/>
  <c r="A1889" i="20"/>
  <c r="O1888" i="20"/>
  <c r="B1888" i="20"/>
  <c r="A1888" i="20"/>
  <c r="O1887" i="20"/>
  <c r="B1887" i="20"/>
  <c r="A1887" i="20"/>
  <c r="O1886" i="20"/>
  <c r="B1886" i="20"/>
  <c r="A1886" i="20"/>
  <c r="O1885" i="20"/>
  <c r="B1885" i="20"/>
  <c r="A1885" i="20"/>
  <c r="O1884" i="20"/>
  <c r="B1884" i="20"/>
  <c r="A1884" i="20"/>
  <c r="T1883" i="20"/>
  <c r="B1883" i="20"/>
  <c r="A1883" i="20"/>
  <c r="T1882" i="20"/>
  <c r="B1882" i="20"/>
  <c r="A1882" i="20"/>
  <c r="T1881" i="20"/>
  <c r="B1881" i="20"/>
  <c r="A1881" i="20"/>
  <c r="T1880" i="20"/>
  <c r="B1880" i="20"/>
  <c r="A1880" i="20"/>
  <c r="V1879" i="20"/>
  <c r="B1879" i="20"/>
  <c r="A1879" i="20"/>
  <c r="V1878" i="20"/>
  <c r="B1878" i="20"/>
  <c r="A1878" i="20"/>
  <c r="V1877" i="20"/>
  <c r="B1877" i="20"/>
  <c r="A1877" i="20"/>
  <c r="O1876" i="20"/>
  <c r="B1876" i="20"/>
  <c r="A1876" i="20"/>
  <c r="O1875" i="20"/>
  <c r="B1875" i="20"/>
  <c r="A1875" i="20"/>
  <c r="O1874" i="20"/>
  <c r="B1874" i="20"/>
  <c r="A1874" i="20"/>
  <c r="O1873" i="20"/>
  <c r="B1873" i="20"/>
  <c r="A1873" i="20"/>
  <c r="O1872" i="20"/>
  <c r="B1872" i="20"/>
  <c r="A1872" i="20"/>
  <c r="O1871" i="20"/>
  <c r="B1871" i="20"/>
  <c r="A1871" i="20"/>
  <c r="O1870" i="20"/>
  <c r="B1870" i="20"/>
  <c r="A1870" i="20"/>
  <c r="O1869" i="20"/>
  <c r="B1869" i="20"/>
  <c r="A1869" i="20"/>
  <c r="T1868" i="20"/>
  <c r="B1868" i="20"/>
  <c r="A1868" i="20"/>
  <c r="T1867" i="20"/>
  <c r="B1867" i="20"/>
  <c r="A1867" i="20"/>
  <c r="T1866" i="20"/>
  <c r="B1866" i="20"/>
  <c r="A1866" i="20"/>
  <c r="T1865" i="20"/>
  <c r="B1865" i="20"/>
  <c r="A1865" i="20"/>
  <c r="V1864" i="20"/>
  <c r="B1864" i="20"/>
  <c r="A1864" i="20"/>
  <c r="V1863" i="20"/>
  <c r="B1863" i="20"/>
  <c r="A1863" i="20"/>
  <c r="V1862" i="20"/>
  <c r="B1862" i="20"/>
  <c r="A1862" i="20"/>
  <c r="O1861" i="20"/>
  <c r="B1861" i="20"/>
  <c r="A1861" i="20"/>
  <c r="O1860" i="20"/>
  <c r="B1860" i="20"/>
  <c r="A1860" i="20"/>
  <c r="O1859" i="20"/>
  <c r="B1859" i="20"/>
  <c r="A1859" i="20"/>
  <c r="O1858" i="20"/>
  <c r="B1858" i="20"/>
  <c r="A1858" i="20"/>
  <c r="O1857" i="20"/>
  <c r="B1857" i="20"/>
  <c r="A1857" i="20"/>
  <c r="O1856" i="20"/>
  <c r="B1856" i="20"/>
  <c r="A1856" i="20"/>
  <c r="O1855" i="20"/>
  <c r="B1855" i="20"/>
  <c r="A1855" i="20"/>
  <c r="O1854" i="20"/>
  <c r="B1854" i="20"/>
  <c r="A1854" i="20"/>
  <c r="T1853" i="20"/>
  <c r="B1853" i="20"/>
  <c r="A1853" i="20"/>
  <c r="T1852" i="20"/>
  <c r="B1852" i="20"/>
  <c r="A1852" i="20"/>
  <c r="T1851" i="20"/>
  <c r="B1851" i="20"/>
  <c r="A1851" i="20"/>
  <c r="T1850" i="20"/>
  <c r="B1850" i="20"/>
  <c r="A1850" i="20"/>
  <c r="V1849" i="20"/>
  <c r="B1849" i="20"/>
  <c r="A1849" i="20"/>
  <c r="V1848" i="20"/>
  <c r="B1848" i="20"/>
  <c r="A1848" i="20"/>
  <c r="V1847" i="20"/>
  <c r="B1847" i="20"/>
  <c r="A1847" i="20"/>
  <c r="O1846" i="20"/>
  <c r="B1846" i="20"/>
  <c r="A1846" i="20"/>
  <c r="O1845" i="20"/>
  <c r="B1845" i="20"/>
  <c r="A1845" i="20"/>
  <c r="O1844" i="20"/>
  <c r="B1844" i="20"/>
  <c r="A1844" i="20"/>
  <c r="O1843" i="20"/>
  <c r="B1843" i="20"/>
  <c r="A1843" i="20"/>
  <c r="O1842" i="20"/>
  <c r="B1842" i="20"/>
  <c r="A1842" i="20"/>
  <c r="O1841" i="20"/>
  <c r="B1841" i="20"/>
  <c r="A1841" i="20"/>
  <c r="O1840" i="20"/>
  <c r="B1840" i="20"/>
  <c r="A1840" i="20"/>
  <c r="O1839" i="20"/>
  <c r="B1839" i="20"/>
  <c r="A1839" i="20"/>
  <c r="T1838" i="20"/>
  <c r="B1838" i="20"/>
  <c r="A1838" i="20"/>
  <c r="T1837" i="20"/>
  <c r="B1837" i="20"/>
  <c r="A1837" i="20"/>
  <c r="T1836" i="20"/>
  <c r="B1836" i="20"/>
  <c r="A1836" i="20"/>
  <c r="T1835" i="20"/>
  <c r="B1835" i="20"/>
  <c r="A1835" i="20"/>
  <c r="V1834" i="20"/>
  <c r="B1834" i="20"/>
  <c r="A1834" i="20"/>
  <c r="V1833" i="20"/>
  <c r="B1833" i="20"/>
  <c r="A1833" i="20"/>
  <c r="V1832" i="20"/>
  <c r="B1832" i="20"/>
  <c r="A1832" i="20"/>
  <c r="O1831" i="20"/>
  <c r="B1831" i="20"/>
  <c r="A1831" i="20"/>
  <c r="O1830" i="20"/>
  <c r="B1830" i="20"/>
  <c r="A1830" i="20"/>
  <c r="O1829" i="20"/>
  <c r="B1829" i="20"/>
  <c r="A1829" i="20"/>
  <c r="O1828" i="20"/>
  <c r="B1828" i="20"/>
  <c r="A1828" i="20"/>
  <c r="O1827" i="20"/>
  <c r="B1827" i="20"/>
  <c r="A1827" i="20"/>
  <c r="O1826" i="20"/>
  <c r="B1826" i="20"/>
  <c r="A1826" i="20"/>
  <c r="O1825" i="20"/>
  <c r="B1825" i="20"/>
  <c r="A1825" i="20"/>
  <c r="O1824" i="20"/>
  <c r="B1824" i="20"/>
  <c r="A1824" i="20"/>
  <c r="T1823" i="20"/>
  <c r="B1823" i="20"/>
  <c r="A1823" i="20"/>
  <c r="T1822" i="20"/>
  <c r="B1822" i="20"/>
  <c r="A1822" i="20"/>
  <c r="T1821" i="20"/>
  <c r="B1821" i="20"/>
  <c r="A1821" i="20"/>
  <c r="T1820" i="20"/>
  <c r="B1820" i="20"/>
  <c r="A1820" i="20"/>
  <c r="V1819" i="20"/>
  <c r="B1819" i="20"/>
  <c r="A1819" i="20"/>
  <c r="V1818" i="20"/>
  <c r="B1818" i="20"/>
  <c r="A1818" i="20"/>
  <c r="V1817" i="20"/>
  <c r="B1817" i="20"/>
  <c r="A1817" i="20"/>
  <c r="O1816" i="20"/>
  <c r="B1816" i="20"/>
  <c r="A1816" i="20"/>
  <c r="O1815" i="20"/>
  <c r="B1815" i="20"/>
  <c r="A1815" i="20"/>
  <c r="O1814" i="20"/>
  <c r="B1814" i="20"/>
  <c r="A1814" i="20"/>
  <c r="O1813" i="20"/>
  <c r="B1813" i="20"/>
  <c r="A1813" i="20"/>
  <c r="O1812" i="20"/>
  <c r="B1812" i="20"/>
  <c r="A1812" i="20"/>
  <c r="O1811" i="20"/>
  <c r="B1811" i="20"/>
  <c r="A1811" i="20"/>
  <c r="O1810" i="20"/>
  <c r="B1810" i="20"/>
  <c r="A1810" i="20"/>
  <c r="O1809" i="20"/>
  <c r="B1809" i="20"/>
  <c r="A1809" i="20"/>
  <c r="T1808" i="20"/>
  <c r="B1808" i="20"/>
  <c r="A1808" i="20"/>
  <c r="T1807" i="20"/>
  <c r="B1807" i="20"/>
  <c r="A1807" i="20"/>
  <c r="T1806" i="20"/>
  <c r="B1806" i="20"/>
  <c r="A1806" i="20"/>
  <c r="T1805" i="20"/>
  <c r="B1805" i="20"/>
  <c r="A1805" i="20"/>
  <c r="V1804" i="20"/>
  <c r="B1804" i="20"/>
  <c r="A1804" i="20"/>
  <c r="V1803" i="20"/>
  <c r="B1803" i="20"/>
  <c r="A1803" i="20"/>
  <c r="V1802" i="20"/>
  <c r="B1802" i="20"/>
  <c r="A1802" i="20"/>
  <c r="O1801" i="20"/>
  <c r="B1801" i="20"/>
  <c r="A1801" i="20"/>
  <c r="O1800" i="20"/>
  <c r="B1800" i="20"/>
  <c r="A1800" i="20"/>
  <c r="O1799" i="20"/>
  <c r="B1799" i="20"/>
  <c r="A1799" i="20"/>
  <c r="O1798" i="20"/>
  <c r="B1798" i="20"/>
  <c r="A1798" i="20"/>
  <c r="O1797" i="20"/>
  <c r="B1797" i="20"/>
  <c r="A1797" i="20"/>
  <c r="O1796" i="20"/>
  <c r="B1796" i="20"/>
  <c r="A1796" i="20"/>
  <c r="O1795" i="20"/>
  <c r="B1795" i="20"/>
  <c r="A1795" i="20"/>
  <c r="O1794" i="20"/>
  <c r="B1794" i="20"/>
  <c r="A1794" i="20"/>
  <c r="T1793" i="20"/>
  <c r="B1793" i="20"/>
  <c r="A1793" i="20"/>
  <c r="T1792" i="20"/>
  <c r="B1792" i="20"/>
  <c r="A1792" i="20"/>
  <c r="T1791" i="20"/>
  <c r="B1791" i="20"/>
  <c r="A1791" i="20"/>
  <c r="T1790" i="20"/>
  <c r="B1790" i="20"/>
  <c r="A1790" i="20"/>
  <c r="V1789" i="20"/>
  <c r="B1789" i="20"/>
  <c r="A1789" i="20"/>
  <c r="V1788" i="20"/>
  <c r="B1788" i="20"/>
  <c r="A1788" i="20"/>
  <c r="V1787" i="20"/>
  <c r="B1787" i="20"/>
  <c r="A1787" i="20"/>
  <c r="O1786" i="20"/>
  <c r="B1786" i="20"/>
  <c r="A1786" i="20"/>
  <c r="O1785" i="20"/>
  <c r="B1785" i="20"/>
  <c r="A1785" i="20"/>
  <c r="O1784" i="20"/>
  <c r="B1784" i="20"/>
  <c r="A1784" i="20"/>
  <c r="O1783" i="20"/>
  <c r="B1783" i="20"/>
  <c r="A1783" i="20"/>
  <c r="O1782" i="20"/>
  <c r="B1782" i="20"/>
  <c r="A1782" i="20"/>
  <c r="O1781" i="20"/>
  <c r="B1781" i="20"/>
  <c r="A1781" i="20"/>
  <c r="O1780" i="20"/>
  <c r="B1780" i="20"/>
  <c r="A1780" i="20"/>
  <c r="O1779" i="20"/>
  <c r="B1779" i="20"/>
  <c r="A1779" i="20"/>
  <c r="T1778" i="20"/>
  <c r="B1778" i="20"/>
  <c r="A1778" i="20"/>
  <c r="T1777" i="20"/>
  <c r="B1777" i="20"/>
  <c r="A1777" i="20"/>
  <c r="T1776" i="20"/>
  <c r="B1776" i="20"/>
  <c r="A1776" i="20"/>
  <c r="T1775" i="20"/>
  <c r="B1775" i="20"/>
  <c r="A1775" i="20"/>
  <c r="V1774" i="20"/>
  <c r="B1774" i="20"/>
  <c r="A1774" i="20"/>
  <c r="V1773" i="20"/>
  <c r="B1773" i="20"/>
  <c r="A1773" i="20"/>
  <c r="V1772" i="20"/>
  <c r="B1772" i="20"/>
  <c r="A1772" i="20"/>
  <c r="O1771" i="20"/>
  <c r="B1771" i="20"/>
  <c r="A1771" i="20"/>
  <c r="O1770" i="20"/>
  <c r="B1770" i="20"/>
  <c r="A1770" i="20"/>
  <c r="O1769" i="20"/>
  <c r="B1769" i="20"/>
  <c r="A1769" i="20"/>
  <c r="O1768" i="20"/>
  <c r="B1768" i="20"/>
  <c r="A1768" i="20"/>
  <c r="O1767" i="20"/>
  <c r="B1767" i="20"/>
  <c r="A1767" i="20"/>
  <c r="O1766" i="20"/>
  <c r="B1766" i="20"/>
  <c r="A1766" i="20"/>
  <c r="O1765" i="20"/>
  <c r="B1765" i="20"/>
  <c r="A1765" i="20"/>
  <c r="O1764" i="20"/>
  <c r="B1764" i="20"/>
  <c r="A1764" i="20"/>
  <c r="T1763" i="20"/>
  <c r="B1763" i="20"/>
  <c r="A1763" i="20"/>
  <c r="T1762" i="20"/>
  <c r="B1762" i="20"/>
  <c r="A1762" i="20"/>
  <c r="T1761" i="20"/>
  <c r="B1761" i="20"/>
  <c r="A1761" i="20"/>
  <c r="T1760" i="20"/>
  <c r="B1760" i="20"/>
  <c r="A1760" i="20"/>
  <c r="V1759" i="20"/>
  <c r="B1759" i="20"/>
  <c r="A1759" i="20"/>
  <c r="V1758" i="20"/>
  <c r="B1758" i="20"/>
  <c r="A1758" i="20"/>
  <c r="V1757" i="20"/>
  <c r="B1757" i="20"/>
  <c r="A1757" i="20"/>
  <c r="O1756" i="20"/>
  <c r="B1756" i="20"/>
  <c r="A1756" i="20"/>
  <c r="O1755" i="20"/>
  <c r="B1755" i="20"/>
  <c r="A1755" i="20"/>
  <c r="O1754" i="20"/>
  <c r="B1754" i="20"/>
  <c r="A1754" i="20"/>
  <c r="O1753" i="20"/>
  <c r="B1753" i="20"/>
  <c r="A1753" i="20"/>
  <c r="O1752" i="20"/>
  <c r="B1752" i="20"/>
  <c r="A1752" i="20"/>
  <c r="O1751" i="20"/>
  <c r="B1751" i="20"/>
  <c r="A1751" i="20"/>
  <c r="O1750" i="20"/>
  <c r="B1750" i="20"/>
  <c r="A1750" i="20"/>
  <c r="O1749" i="20"/>
  <c r="B1749" i="20"/>
  <c r="A1749" i="20"/>
  <c r="T1748" i="20"/>
  <c r="B1748" i="20"/>
  <c r="A1748" i="20"/>
  <c r="T1747" i="20"/>
  <c r="B1747" i="20"/>
  <c r="A1747" i="20"/>
  <c r="T1746" i="20"/>
  <c r="B1746" i="20"/>
  <c r="A1746" i="20"/>
  <c r="T1745" i="20"/>
  <c r="B1745" i="20"/>
  <c r="A1745" i="20"/>
  <c r="V1744" i="20"/>
  <c r="B1744" i="20"/>
  <c r="A1744" i="20"/>
  <c r="V1743" i="20"/>
  <c r="B1743" i="20"/>
  <c r="A1743" i="20"/>
  <c r="V1742" i="20"/>
  <c r="B1742" i="20"/>
  <c r="A1742" i="20"/>
  <c r="O1741" i="20"/>
  <c r="B1741" i="20"/>
  <c r="A1741" i="20"/>
  <c r="O1740" i="20"/>
  <c r="B1740" i="20"/>
  <c r="A1740" i="20"/>
  <c r="O1739" i="20"/>
  <c r="B1739" i="20"/>
  <c r="A1739" i="20"/>
  <c r="O1738" i="20"/>
  <c r="B1738" i="20"/>
  <c r="A1738" i="20"/>
  <c r="O1737" i="20"/>
  <c r="B1737" i="20"/>
  <c r="A1737" i="20"/>
  <c r="O1736" i="20"/>
  <c r="B1736" i="20"/>
  <c r="A1736" i="20"/>
  <c r="O1735" i="20"/>
  <c r="B1735" i="20"/>
  <c r="A1735" i="20"/>
  <c r="O1734" i="20"/>
  <c r="B1734" i="20"/>
  <c r="A1734" i="20"/>
  <c r="T1733" i="20"/>
  <c r="B1733" i="20"/>
  <c r="A1733" i="20"/>
  <c r="T1732" i="20"/>
  <c r="B1732" i="20"/>
  <c r="A1732" i="20"/>
  <c r="T1731" i="20"/>
  <c r="B1731" i="20"/>
  <c r="A1731" i="20"/>
  <c r="T1730" i="20"/>
  <c r="B1730" i="20"/>
  <c r="A1730" i="20"/>
  <c r="V1729" i="20"/>
  <c r="B1729" i="20"/>
  <c r="A1729" i="20"/>
  <c r="V1728" i="20"/>
  <c r="B1728" i="20"/>
  <c r="A1728" i="20"/>
  <c r="V1727" i="20"/>
  <c r="B1727" i="20"/>
  <c r="A1727" i="20"/>
  <c r="O1726" i="20"/>
  <c r="B1726" i="20"/>
  <c r="A1726" i="20"/>
  <c r="O1725" i="20"/>
  <c r="B1725" i="20"/>
  <c r="A1725" i="20"/>
  <c r="O1724" i="20"/>
  <c r="B1724" i="20"/>
  <c r="A1724" i="20"/>
  <c r="O1723" i="20"/>
  <c r="B1723" i="20"/>
  <c r="A1723" i="20"/>
  <c r="O1722" i="20"/>
  <c r="B1722" i="20"/>
  <c r="A1722" i="20"/>
  <c r="O1721" i="20"/>
  <c r="B1721" i="20"/>
  <c r="A1721" i="20"/>
  <c r="O1720" i="20"/>
  <c r="B1720" i="20"/>
  <c r="A1720" i="20"/>
  <c r="O1719" i="20"/>
  <c r="B1719" i="20"/>
  <c r="A1719" i="20"/>
  <c r="T1718" i="20"/>
  <c r="B1718" i="20"/>
  <c r="A1718" i="20"/>
  <c r="T1717" i="20"/>
  <c r="B1717" i="20"/>
  <c r="A1717" i="20"/>
  <c r="T1716" i="20"/>
  <c r="B1716" i="20"/>
  <c r="A1716" i="20"/>
  <c r="T1715" i="20"/>
  <c r="B1715" i="20"/>
  <c r="A1715" i="20"/>
  <c r="V1714" i="20"/>
  <c r="B1714" i="20"/>
  <c r="A1714" i="20"/>
  <c r="V1713" i="20"/>
  <c r="B1713" i="20"/>
  <c r="A1713" i="20"/>
  <c r="V1712" i="20"/>
  <c r="B1712" i="20"/>
  <c r="A1712" i="20"/>
  <c r="O1711" i="20"/>
  <c r="B1711" i="20"/>
  <c r="A1711" i="20"/>
  <c r="O1710" i="20"/>
  <c r="B1710" i="20"/>
  <c r="A1710" i="20"/>
  <c r="O1709" i="20"/>
  <c r="B1709" i="20"/>
  <c r="A1709" i="20"/>
  <c r="O1708" i="20"/>
  <c r="B1708" i="20"/>
  <c r="A1708" i="20"/>
  <c r="O1707" i="20"/>
  <c r="B1707" i="20"/>
  <c r="A1707" i="20"/>
  <c r="O1706" i="20"/>
  <c r="B1706" i="20"/>
  <c r="A1706" i="20"/>
  <c r="O1705" i="20"/>
  <c r="B1705" i="20"/>
  <c r="A1705" i="20"/>
  <c r="O1704" i="20"/>
  <c r="B1704" i="20"/>
  <c r="A1704" i="20"/>
  <c r="T1703" i="20"/>
  <c r="B1703" i="20"/>
  <c r="A1703" i="20"/>
  <c r="T1702" i="20"/>
  <c r="B1702" i="20"/>
  <c r="A1702" i="20"/>
  <c r="T1701" i="20"/>
  <c r="B1701" i="20"/>
  <c r="A1701" i="20"/>
  <c r="T1700" i="20"/>
  <c r="B1700" i="20"/>
  <c r="A1700" i="20"/>
  <c r="V1699" i="20"/>
  <c r="B1699" i="20"/>
  <c r="A1699" i="20"/>
  <c r="V1698" i="20"/>
  <c r="B1698" i="20"/>
  <c r="A1698" i="20"/>
  <c r="V1697" i="20"/>
  <c r="B1697" i="20"/>
  <c r="A1697" i="20"/>
  <c r="O1696" i="20"/>
  <c r="B1696" i="20"/>
  <c r="A1696" i="20"/>
  <c r="O1695" i="20"/>
  <c r="B1695" i="20"/>
  <c r="A1695" i="20"/>
  <c r="O1694" i="20"/>
  <c r="B1694" i="20"/>
  <c r="A1694" i="20"/>
  <c r="O1693" i="20"/>
  <c r="B1693" i="20"/>
  <c r="A1693" i="20"/>
  <c r="O1692" i="20"/>
  <c r="B1692" i="20"/>
  <c r="A1692" i="20"/>
  <c r="O1691" i="20"/>
  <c r="B1691" i="20"/>
  <c r="A1691" i="20"/>
  <c r="O1690" i="20"/>
  <c r="B1690" i="20"/>
  <c r="A1690" i="20"/>
  <c r="O1689" i="20"/>
  <c r="B1689" i="20"/>
  <c r="A1689" i="20"/>
  <c r="T1688" i="20"/>
  <c r="B1688" i="20"/>
  <c r="A1688" i="20"/>
  <c r="T1687" i="20"/>
  <c r="B1687" i="20"/>
  <c r="A1687" i="20"/>
  <c r="T1686" i="20"/>
  <c r="B1686" i="20"/>
  <c r="A1686" i="20"/>
  <c r="T1685" i="20"/>
  <c r="B1685" i="20"/>
  <c r="A1685" i="20"/>
  <c r="V1684" i="20"/>
  <c r="B1684" i="20"/>
  <c r="A1684" i="20"/>
  <c r="V1683" i="20"/>
  <c r="B1683" i="20"/>
  <c r="A1683" i="20"/>
  <c r="V1682" i="20"/>
  <c r="B1682" i="20"/>
  <c r="A1682" i="20"/>
  <c r="O1681" i="20"/>
  <c r="B1681" i="20"/>
  <c r="A1681" i="20"/>
  <c r="O1680" i="20"/>
  <c r="B1680" i="20"/>
  <c r="A1680" i="20"/>
  <c r="O1679" i="20"/>
  <c r="B1679" i="20"/>
  <c r="A1679" i="20"/>
  <c r="O1678" i="20"/>
  <c r="B1678" i="20"/>
  <c r="A1678" i="20"/>
  <c r="O1677" i="20"/>
  <c r="B1677" i="20"/>
  <c r="A1677" i="20"/>
  <c r="O1676" i="20"/>
  <c r="B1676" i="20"/>
  <c r="A1676" i="20"/>
  <c r="O1675" i="20"/>
  <c r="B1675" i="20"/>
  <c r="A1675" i="20"/>
  <c r="O1674" i="20"/>
  <c r="B1674" i="20"/>
  <c r="A1674" i="20"/>
  <c r="T1673" i="20"/>
  <c r="B1673" i="20"/>
  <c r="A1673" i="20"/>
  <c r="T1672" i="20"/>
  <c r="B1672" i="20"/>
  <c r="A1672" i="20"/>
  <c r="T1671" i="20"/>
  <c r="B1671" i="20"/>
  <c r="A1671" i="20"/>
  <c r="T1670" i="20"/>
  <c r="B1670" i="20"/>
  <c r="A1670" i="20"/>
  <c r="V1669" i="20"/>
  <c r="B1669" i="20"/>
  <c r="A1669" i="20"/>
  <c r="V1668" i="20"/>
  <c r="B1668" i="20"/>
  <c r="A1668" i="20"/>
  <c r="V1667" i="20"/>
  <c r="B1667" i="20"/>
  <c r="A1667" i="20"/>
  <c r="O1666" i="20"/>
  <c r="B1666" i="20"/>
  <c r="A1666" i="20"/>
  <c r="O1665" i="20"/>
  <c r="B1665" i="20"/>
  <c r="A1665" i="20"/>
  <c r="O1664" i="20"/>
  <c r="B1664" i="20"/>
  <c r="A1664" i="20"/>
  <c r="O1663" i="20"/>
  <c r="B1663" i="20"/>
  <c r="A1663" i="20"/>
  <c r="O1662" i="20"/>
  <c r="B1662" i="20"/>
  <c r="A1662" i="20"/>
  <c r="O1661" i="20"/>
  <c r="B1661" i="20"/>
  <c r="A1661" i="20"/>
  <c r="O1660" i="20"/>
  <c r="B1660" i="20"/>
  <c r="A1660" i="20"/>
  <c r="O1659" i="20"/>
  <c r="B1659" i="20"/>
  <c r="A1659" i="20"/>
  <c r="T1658" i="20"/>
  <c r="B1658" i="20"/>
  <c r="A1658" i="20"/>
  <c r="T1657" i="20"/>
  <c r="B1657" i="20"/>
  <c r="A1657" i="20"/>
  <c r="T1656" i="20"/>
  <c r="B1656" i="20"/>
  <c r="A1656" i="20"/>
  <c r="T1655" i="20"/>
  <c r="B1655" i="20"/>
  <c r="A1655" i="20"/>
  <c r="V1654" i="20"/>
  <c r="B1654" i="20"/>
  <c r="A1654" i="20"/>
  <c r="V1653" i="20"/>
  <c r="B1653" i="20"/>
  <c r="A1653" i="20"/>
  <c r="V1652" i="20"/>
  <c r="B1652" i="20"/>
  <c r="A1652" i="20"/>
  <c r="O1651" i="20"/>
  <c r="B1651" i="20"/>
  <c r="A1651" i="20"/>
  <c r="O1650" i="20"/>
  <c r="B1650" i="20"/>
  <c r="A1650" i="20"/>
  <c r="O1649" i="20"/>
  <c r="B1649" i="20"/>
  <c r="A1649" i="20"/>
  <c r="O1648" i="20"/>
  <c r="B1648" i="20"/>
  <c r="A1648" i="20"/>
  <c r="O1647" i="20"/>
  <c r="B1647" i="20"/>
  <c r="A1647" i="20"/>
  <c r="O1646" i="20"/>
  <c r="B1646" i="20"/>
  <c r="A1646" i="20"/>
  <c r="O1645" i="20"/>
  <c r="B1645" i="20"/>
  <c r="A1645" i="20"/>
  <c r="O1644" i="20"/>
  <c r="B1644" i="20"/>
  <c r="A1644" i="20"/>
  <c r="T1643" i="20"/>
  <c r="B1643" i="20"/>
  <c r="A1643" i="20"/>
  <c r="T1642" i="20"/>
  <c r="B1642" i="20"/>
  <c r="A1642" i="20"/>
  <c r="T1641" i="20"/>
  <c r="B1641" i="20"/>
  <c r="A1641" i="20"/>
  <c r="T1640" i="20"/>
  <c r="B1640" i="20"/>
  <c r="A1640" i="20"/>
  <c r="V1639" i="20"/>
  <c r="B1639" i="20"/>
  <c r="A1639" i="20"/>
  <c r="V1638" i="20"/>
  <c r="B1638" i="20"/>
  <c r="A1638" i="20"/>
  <c r="V1637" i="20"/>
  <c r="B1637" i="20"/>
  <c r="A1637" i="20"/>
  <c r="O1636" i="20"/>
  <c r="B1636" i="20"/>
  <c r="A1636" i="20"/>
  <c r="O1635" i="20"/>
  <c r="B1635" i="20"/>
  <c r="A1635" i="20"/>
  <c r="O1634" i="20"/>
  <c r="B1634" i="20"/>
  <c r="A1634" i="20"/>
  <c r="O1633" i="20"/>
  <c r="B1633" i="20"/>
  <c r="A1633" i="20"/>
  <c r="O1632" i="20"/>
  <c r="B1632" i="20"/>
  <c r="A1632" i="20"/>
  <c r="O1631" i="20"/>
  <c r="B1631" i="20"/>
  <c r="A1631" i="20"/>
  <c r="O1630" i="20"/>
  <c r="B1630" i="20"/>
  <c r="A1630" i="20"/>
  <c r="O1629" i="20"/>
  <c r="B1629" i="20"/>
  <c r="A1629" i="20"/>
  <c r="T1628" i="20"/>
  <c r="B1628" i="20"/>
  <c r="A1628" i="20"/>
  <c r="T1627" i="20"/>
  <c r="B1627" i="20"/>
  <c r="A1627" i="20"/>
  <c r="T1626" i="20"/>
  <c r="B1626" i="20"/>
  <c r="A1626" i="20"/>
  <c r="T1625" i="20"/>
  <c r="B1625" i="20"/>
  <c r="A1625" i="20"/>
  <c r="V1624" i="20"/>
  <c r="B1624" i="20"/>
  <c r="A1624" i="20"/>
  <c r="V1623" i="20"/>
  <c r="B1623" i="20"/>
  <c r="A1623" i="20"/>
  <c r="V1622" i="20"/>
  <c r="B1622" i="20"/>
  <c r="A1622" i="20"/>
  <c r="O1621" i="20"/>
  <c r="B1621" i="20"/>
  <c r="A1621" i="20"/>
  <c r="O1620" i="20"/>
  <c r="B1620" i="20"/>
  <c r="A1620" i="20"/>
  <c r="O1619" i="20"/>
  <c r="B1619" i="20"/>
  <c r="A1619" i="20"/>
  <c r="O1618" i="20"/>
  <c r="B1618" i="20"/>
  <c r="A1618" i="20"/>
  <c r="O1617" i="20"/>
  <c r="B1617" i="20"/>
  <c r="A1617" i="20"/>
  <c r="O1616" i="20"/>
  <c r="B1616" i="20"/>
  <c r="A1616" i="20"/>
  <c r="O1615" i="20"/>
  <c r="B1615" i="20"/>
  <c r="A1615" i="20"/>
  <c r="O1614" i="20"/>
  <c r="B1614" i="20"/>
  <c r="A1614" i="20"/>
  <c r="T1613" i="20"/>
  <c r="B1613" i="20"/>
  <c r="A1613" i="20"/>
  <c r="T1612" i="20"/>
  <c r="B1612" i="20"/>
  <c r="A1612" i="20"/>
  <c r="T1611" i="20"/>
  <c r="B1611" i="20"/>
  <c r="A1611" i="20"/>
  <c r="T1610" i="20"/>
  <c r="B1610" i="20"/>
  <c r="A1610" i="20"/>
  <c r="V1609" i="20"/>
  <c r="B1609" i="20"/>
  <c r="A1609" i="20"/>
  <c r="V1608" i="20"/>
  <c r="B1608" i="20"/>
  <c r="A1608" i="20"/>
  <c r="V1607" i="20"/>
  <c r="B1607" i="20"/>
  <c r="A1607" i="20"/>
  <c r="O1606" i="20"/>
  <c r="B1606" i="20"/>
  <c r="A1606" i="20"/>
  <c r="O1605" i="20"/>
  <c r="B1605" i="20"/>
  <c r="A1605" i="20"/>
  <c r="O1604" i="20"/>
  <c r="B1604" i="20"/>
  <c r="A1604" i="20"/>
  <c r="O1603" i="20"/>
  <c r="B1603" i="20"/>
  <c r="A1603" i="20"/>
  <c r="O1602" i="20"/>
  <c r="B1602" i="20"/>
  <c r="A1602" i="20"/>
  <c r="O1601" i="20"/>
  <c r="B1601" i="20"/>
  <c r="A1601" i="20"/>
  <c r="O1600" i="20"/>
  <c r="B1600" i="20"/>
  <c r="A1600" i="20"/>
  <c r="O1599" i="20"/>
  <c r="B1599" i="20"/>
  <c r="A1599" i="20"/>
  <c r="T1598" i="20"/>
  <c r="B1598" i="20"/>
  <c r="A1598" i="20"/>
  <c r="T1597" i="20"/>
  <c r="B1597" i="20"/>
  <c r="A1597" i="20"/>
  <c r="T1596" i="20"/>
  <c r="B1596" i="20"/>
  <c r="A1596" i="20"/>
  <c r="T1595" i="20"/>
  <c r="B1595" i="20"/>
  <c r="A1595" i="20"/>
  <c r="V1594" i="20"/>
  <c r="B1594" i="20"/>
  <c r="A1594" i="20"/>
  <c r="V1593" i="20"/>
  <c r="B1593" i="20"/>
  <c r="A1593" i="20"/>
  <c r="V1592" i="20"/>
  <c r="B1592" i="20"/>
  <c r="A1592" i="20"/>
  <c r="O1591" i="20"/>
  <c r="B1591" i="20"/>
  <c r="A1591" i="20"/>
  <c r="O1590" i="20"/>
  <c r="B1590" i="20"/>
  <c r="A1590" i="20"/>
  <c r="O1589" i="20"/>
  <c r="B1589" i="20"/>
  <c r="A1589" i="20"/>
  <c r="O1588" i="20"/>
  <c r="B1588" i="20"/>
  <c r="A1588" i="20"/>
  <c r="O1587" i="20"/>
  <c r="B1587" i="20"/>
  <c r="A1587" i="20"/>
  <c r="O1586" i="20"/>
  <c r="B1586" i="20"/>
  <c r="A1586" i="20"/>
  <c r="O1585" i="20"/>
  <c r="B1585" i="20"/>
  <c r="A1585" i="20"/>
  <c r="O1584" i="20"/>
  <c r="B1584" i="20"/>
  <c r="A1584" i="20"/>
  <c r="T1583" i="20"/>
  <c r="B1583" i="20"/>
  <c r="A1583" i="20"/>
  <c r="T1582" i="20"/>
  <c r="B1582" i="20"/>
  <c r="A1582" i="20"/>
  <c r="T1581" i="20"/>
  <c r="B1581" i="20"/>
  <c r="A1581" i="20"/>
  <c r="T1580" i="20"/>
  <c r="B1580" i="20"/>
  <c r="A1580" i="20"/>
  <c r="V1579" i="20"/>
  <c r="B1579" i="20"/>
  <c r="A1579" i="20"/>
  <c r="V1578" i="20"/>
  <c r="B1578" i="20"/>
  <c r="A1578" i="20"/>
  <c r="V1577" i="20"/>
  <c r="B1577" i="20"/>
  <c r="A1577" i="20"/>
  <c r="O1576" i="20"/>
  <c r="B1576" i="20"/>
  <c r="A1576" i="20"/>
  <c r="O1575" i="20"/>
  <c r="B1575" i="20"/>
  <c r="A1575" i="20"/>
  <c r="O1574" i="20"/>
  <c r="B1574" i="20"/>
  <c r="A1574" i="20"/>
  <c r="O1573" i="20"/>
  <c r="B1573" i="20"/>
  <c r="A1573" i="20"/>
  <c r="O1572" i="20"/>
  <c r="B1572" i="20"/>
  <c r="A1572" i="20"/>
  <c r="O1571" i="20"/>
  <c r="B1571" i="20"/>
  <c r="A1571" i="20"/>
  <c r="O1570" i="20"/>
  <c r="B1570" i="20"/>
  <c r="A1570" i="20"/>
  <c r="O1569" i="20"/>
  <c r="B1569" i="20"/>
  <c r="A1569" i="20"/>
  <c r="T1568" i="20"/>
  <c r="B1568" i="20"/>
  <c r="A1568" i="20"/>
  <c r="T1567" i="20"/>
  <c r="B1567" i="20"/>
  <c r="A1567" i="20"/>
  <c r="T1566" i="20"/>
  <c r="B1566" i="20"/>
  <c r="A1566" i="20"/>
  <c r="T1565" i="20"/>
  <c r="B1565" i="20"/>
  <c r="A1565" i="20"/>
  <c r="V1564" i="20"/>
  <c r="B1564" i="20"/>
  <c r="A1564" i="20"/>
  <c r="V1563" i="20"/>
  <c r="B1563" i="20"/>
  <c r="A1563" i="20"/>
  <c r="V1562" i="20"/>
  <c r="B1562" i="20"/>
  <c r="A1562" i="20"/>
  <c r="O1561" i="20"/>
  <c r="B1561" i="20"/>
  <c r="A1561" i="20"/>
  <c r="O1560" i="20"/>
  <c r="B1560" i="20"/>
  <c r="A1560" i="20"/>
  <c r="O1559" i="20"/>
  <c r="B1559" i="20"/>
  <c r="A1559" i="20"/>
  <c r="O1558" i="20"/>
  <c r="B1558" i="20"/>
  <c r="A1558" i="20"/>
  <c r="O1557" i="20"/>
  <c r="B1557" i="20"/>
  <c r="A1557" i="20"/>
  <c r="O1556" i="20"/>
  <c r="B1556" i="20"/>
  <c r="A1556" i="20"/>
  <c r="O1555" i="20"/>
  <c r="B1555" i="20"/>
  <c r="A1555" i="20"/>
  <c r="O1554" i="20"/>
  <c r="B1554" i="20"/>
  <c r="A1554" i="20"/>
  <c r="T1553" i="20"/>
  <c r="B1553" i="20"/>
  <c r="A1553" i="20"/>
  <c r="T1552" i="20"/>
  <c r="B1552" i="20"/>
  <c r="A1552" i="20"/>
  <c r="T1551" i="20"/>
  <c r="B1551" i="20"/>
  <c r="A1551" i="20"/>
  <c r="T1550" i="20"/>
  <c r="B1550" i="20"/>
  <c r="A1550" i="20"/>
  <c r="V1549" i="20"/>
  <c r="B1549" i="20"/>
  <c r="A1549" i="20"/>
  <c r="V1548" i="20"/>
  <c r="B1548" i="20"/>
  <c r="A1548" i="20"/>
  <c r="V1547" i="20"/>
  <c r="B1547" i="20"/>
  <c r="A1547" i="20"/>
  <c r="O1546" i="20"/>
  <c r="B1546" i="20"/>
  <c r="A1546" i="20"/>
  <c r="O1545" i="20"/>
  <c r="B1545" i="20"/>
  <c r="A1545" i="20"/>
  <c r="O1544" i="20"/>
  <c r="B1544" i="20"/>
  <c r="A1544" i="20"/>
  <c r="O1543" i="20"/>
  <c r="B1543" i="20"/>
  <c r="A1543" i="20"/>
  <c r="O1542" i="20"/>
  <c r="B1542" i="20"/>
  <c r="A1542" i="20"/>
  <c r="O1541" i="20"/>
  <c r="B1541" i="20"/>
  <c r="A1541" i="20"/>
  <c r="O1540" i="20"/>
  <c r="B1540" i="20"/>
  <c r="A1540" i="20"/>
  <c r="O1539" i="20"/>
  <c r="B1539" i="20"/>
  <c r="A1539" i="20"/>
  <c r="T1538" i="20"/>
  <c r="B1538" i="20"/>
  <c r="A1538" i="20"/>
  <c r="T1537" i="20"/>
  <c r="B1537" i="20"/>
  <c r="A1537" i="20"/>
  <c r="T1536" i="20"/>
  <c r="B1536" i="20"/>
  <c r="A1536" i="20"/>
  <c r="T1535" i="20"/>
  <c r="B1535" i="20"/>
  <c r="A1535" i="20"/>
  <c r="V1534" i="20"/>
  <c r="B1534" i="20"/>
  <c r="A1534" i="20"/>
  <c r="V1533" i="20"/>
  <c r="B1533" i="20"/>
  <c r="A1533" i="20"/>
  <c r="V1532" i="20"/>
  <c r="B1532" i="20"/>
  <c r="A1532" i="20"/>
  <c r="O1531" i="20"/>
  <c r="B1531" i="20"/>
  <c r="A1531" i="20"/>
  <c r="O1530" i="20"/>
  <c r="B1530" i="20"/>
  <c r="A1530" i="20"/>
  <c r="O1529" i="20"/>
  <c r="B1529" i="20"/>
  <c r="A1529" i="20"/>
  <c r="O1528" i="20"/>
  <c r="B1528" i="20"/>
  <c r="A1528" i="20"/>
  <c r="O1527" i="20"/>
  <c r="B1527" i="20"/>
  <c r="A1527" i="20"/>
  <c r="O1526" i="20"/>
  <c r="B1526" i="20"/>
  <c r="A1526" i="20"/>
  <c r="O1525" i="20"/>
  <c r="B1525" i="20"/>
  <c r="A1525" i="20"/>
  <c r="O1524" i="20"/>
  <c r="B1524" i="20"/>
  <c r="A1524" i="20"/>
  <c r="T1523" i="20"/>
  <c r="B1523" i="20"/>
  <c r="A1523" i="20"/>
  <c r="T1522" i="20"/>
  <c r="B1522" i="20"/>
  <c r="A1522" i="20"/>
  <c r="T1521" i="20"/>
  <c r="B1521" i="20"/>
  <c r="A1521" i="20"/>
  <c r="T1520" i="20"/>
  <c r="B1520" i="20"/>
  <c r="A1520" i="20"/>
  <c r="V1519" i="20"/>
  <c r="B1519" i="20"/>
  <c r="A1519" i="20"/>
  <c r="V1518" i="20"/>
  <c r="B1518" i="20"/>
  <c r="A1518" i="20"/>
  <c r="V1517" i="20"/>
  <c r="B1517" i="20"/>
  <c r="A1517" i="20"/>
  <c r="O1516" i="20"/>
  <c r="B1516" i="20"/>
  <c r="A1516" i="20"/>
  <c r="O1515" i="20"/>
  <c r="B1515" i="20"/>
  <c r="A1515" i="20"/>
  <c r="O1514" i="20"/>
  <c r="B1514" i="20"/>
  <c r="A1514" i="20"/>
  <c r="O1513" i="20"/>
  <c r="B1513" i="20"/>
  <c r="A1513" i="20"/>
  <c r="O1512" i="20"/>
  <c r="B1512" i="20"/>
  <c r="A1512" i="20"/>
  <c r="O1511" i="20"/>
  <c r="B1511" i="20"/>
  <c r="A1511" i="20"/>
  <c r="O1510" i="20"/>
  <c r="B1510" i="20"/>
  <c r="A1510" i="20"/>
  <c r="O1509" i="20"/>
  <c r="B1509" i="20"/>
  <c r="A1509" i="20"/>
  <c r="T1508" i="20"/>
  <c r="B1508" i="20"/>
  <c r="A1508" i="20"/>
  <c r="T1507" i="20"/>
  <c r="B1507" i="20"/>
  <c r="A1507" i="20"/>
  <c r="T1506" i="20"/>
  <c r="B1506" i="20"/>
  <c r="A1506" i="20"/>
  <c r="T1505" i="20"/>
  <c r="B1505" i="20"/>
  <c r="A1505" i="20"/>
  <c r="V1504" i="20"/>
  <c r="B1504" i="20"/>
  <c r="A1504" i="20"/>
  <c r="V1503" i="20"/>
  <c r="B1503" i="20"/>
  <c r="A1503" i="20"/>
  <c r="V1502" i="20"/>
  <c r="B1502" i="20"/>
  <c r="A1502" i="20"/>
  <c r="O1501" i="20"/>
  <c r="B1501" i="20"/>
  <c r="A1501" i="20"/>
  <c r="O1500" i="20"/>
  <c r="B1500" i="20"/>
  <c r="A1500" i="20"/>
  <c r="O1499" i="20"/>
  <c r="B1499" i="20"/>
  <c r="A1499" i="20"/>
  <c r="O1498" i="20"/>
  <c r="B1498" i="20"/>
  <c r="A1498" i="20"/>
  <c r="O1497" i="20"/>
  <c r="B1497" i="20"/>
  <c r="A1497" i="20"/>
  <c r="O1496" i="20"/>
  <c r="B1496" i="20"/>
  <c r="A1496" i="20"/>
  <c r="O1495" i="20"/>
  <c r="B1495" i="20"/>
  <c r="A1495" i="20"/>
  <c r="O1494" i="20"/>
  <c r="B1494" i="20"/>
  <c r="A1494" i="20"/>
  <c r="T1493" i="20"/>
  <c r="B1493" i="20"/>
  <c r="A1493" i="20"/>
  <c r="T1492" i="20"/>
  <c r="B1492" i="20"/>
  <c r="A1492" i="20"/>
  <c r="T1491" i="20"/>
  <c r="B1491" i="20"/>
  <c r="A1491" i="20"/>
  <c r="T1490" i="20"/>
  <c r="B1490" i="20"/>
  <c r="A1490" i="20"/>
  <c r="V1489" i="20"/>
  <c r="B1489" i="20"/>
  <c r="A1489" i="20"/>
  <c r="V1488" i="20"/>
  <c r="B1488" i="20"/>
  <c r="A1488" i="20"/>
  <c r="V1487" i="20"/>
  <c r="B1487" i="20"/>
  <c r="A1487" i="20"/>
  <c r="O1486" i="20"/>
  <c r="B1486" i="20"/>
  <c r="A1486" i="20"/>
  <c r="O1485" i="20"/>
  <c r="B1485" i="20"/>
  <c r="A1485" i="20"/>
  <c r="O1484" i="20"/>
  <c r="B1484" i="20"/>
  <c r="A1484" i="20"/>
  <c r="O1483" i="20"/>
  <c r="B1483" i="20"/>
  <c r="A1483" i="20"/>
  <c r="O1482" i="20"/>
  <c r="B1482" i="20"/>
  <c r="A1482" i="20"/>
  <c r="O1481" i="20"/>
  <c r="B1481" i="20"/>
  <c r="A1481" i="20"/>
  <c r="O1480" i="20"/>
  <c r="B1480" i="20"/>
  <c r="A1480" i="20"/>
  <c r="O1479" i="20"/>
  <c r="B1479" i="20"/>
  <c r="A1479" i="20"/>
  <c r="T1478" i="20"/>
  <c r="B1478" i="20"/>
  <c r="A1478" i="20"/>
  <c r="T1477" i="20"/>
  <c r="B1477" i="20"/>
  <c r="A1477" i="20"/>
  <c r="T1476" i="20"/>
  <c r="B1476" i="20"/>
  <c r="A1476" i="20"/>
  <c r="T1475" i="20"/>
  <c r="B1475" i="20"/>
  <c r="A1475" i="20"/>
  <c r="V1474" i="20"/>
  <c r="B1474" i="20"/>
  <c r="A1474" i="20"/>
  <c r="V1473" i="20"/>
  <c r="B1473" i="20"/>
  <c r="A1473" i="20"/>
  <c r="V1472" i="20"/>
  <c r="B1472" i="20"/>
  <c r="A1472" i="20"/>
  <c r="O1471" i="20"/>
  <c r="B1471" i="20"/>
  <c r="A1471" i="20"/>
  <c r="O1470" i="20"/>
  <c r="B1470" i="20"/>
  <c r="A1470" i="20"/>
  <c r="O1469" i="20"/>
  <c r="B1469" i="20"/>
  <c r="A1469" i="20"/>
  <c r="O1468" i="20"/>
  <c r="B1468" i="20"/>
  <c r="A1468" i="20"/>
  <c r="O1467" i="20"/>
  <c r="B1467" i="20"/>
  <c r="A1467" i="20"/>
  <c r="O1466" i="20"/>
  <c r="B1466" i="20"/>
  <c r="A1466" i="20"/>
  <c r="O1465" i="20"/>
  <c r="B1465" i="20"/>
  <c r="A1465" i="20"/>
  <c r="O1464" i="20"/>
  <c r="B1464" i="20"/>
  <c r="A1464" i="20"/>
  <c r="T1463" i="20"/>
  <c r="B1463" i="20"/>
  <c r="A1463" i="20"/>
  <c r="T1462" i="20"/>
  <c r="B1462" i="20"/>
  <c r="A1462" i="20"/>
  <c r="T1461" i="20"/>
  <c r="B1461" i="20"/>
  <c r="A1461" i="20"/>
  <c r="T1460" i="20"/>
  <c r="B1460" i="20"/>
  <c r="A1460" i="20"/>
  <c r="V1459" i="20"/>
  <c r="B1459" i="20"/>
  <c r="A1459" i="20"/>
  <c r="V1458" i="20"/>
  <c r="B1458" i="20"/>
  <c r="A1458" i="20"/>
  <c r="V1457" i="20"/>
  <c r="B1457" i="20"/>
  <c r="A1457" i="20"/>
  <c r="O1456" i="20"/>
  <c r="B1456" i="20"/>
  <c r="A1456" i="20"/>
  <c r="O1455" i="20"/>
  <c r="B1455" i="20"/>
  <c r="A1455" i="20"/>
  <c r="O1454" i="20"/>
  <c r="B1454" i="20"/>
  <c r="A1454" i="20"/>
  <c r="O1453" i="20"/>
  <c r="B1453" i="20"/>
  <c r="A1453" i="20"/>
  <c r="O1452" i="20"/>
  <c r="B1452" i="20"/>
  <c r="A1452" i="20"/>
  <c r="O1451" i="20"/>
  <c r="B1451" i="20"/>
  <c r="A1451" i="20"/>
  <c r="O1450" i="20"/>
  <c r="B1450" i="20"/>
  <c r="A1450" i="20"/>
  <c r="O1449" i="20"/>
  <c r="B1449" i="20"/>
  <c r="A1449" i="20"/>
  <c r="T1448" i="20"/>
  <c r="B1448" i="20"/>
  <c r="A1448" i="20"/>
  <c r="T1447" i="20"/>
  <c r="B1447" i="20"/>
  <c r="A1447" i="20"/>
  <c r="T1446" i="20"/>
  <c r="B1446" i="20"/>
  <c r="A1446" i="20"/>
  <c r="T1445" i="20"/>
  <c r="B1445" i="20"/>
  <c r="A1445" i="20"/>
  <c r="V1444" i="20"/>
  <c r="B1444" i="20"/>
  <c r="A1444" i="20"/>
  <c r="V1443" i="20"/>
  <c r="B1443" i="20"/>
  <c r="A1443" i="20"/>
  <c r="V1442" i="20"/>
  <c r="B1442" i="20"/>
  <c r="A1442" i="20"/>
  <c r="O1441" i="20"/>
  <c r="B1441" i="20"/>
  <c r="A1441" i="20"/>
  <c r="O1440" i="20"/>
  <c r="B1440" i="20"/>
  <c r="A1440" i="20"/>
  <c r="O1439" i="20"/>
  <c r="B1439" i="20"/>
  <c r="A1439" i="20"/>
  <c r="O1438" i="20"/>
  <c r="B1438" i="20"/>
  <c r="A1438" i="20"/>
  <c r="O1437" i="20"/>
  <c r="B1437" i="20"/>
  <c r="A1437" i="20"/>
  <c r="O1436" i="20"/>
  <c r="B1436" i="20"/>
  <c r="A1436" i="20"/>
  <c r="O1435" i="20"/>
  <c r="B1435" i="20"/>
  <c r="A1435" i="20"/>
  <c r="O1434" i="20"/>
  <c r="B1434" i="20"/>
  <c r="A1434" i="20"/>
  <c r="T1433" i="20"/>
  <c r="B1433" i="20"/>
  <c r="A1433" i="20"/>
  <c r="T1432" i="20"/>
  <c r="B1432" i="20"/>
  <c r="A1432" i="20"/>
  <c r="T1431" i="20"/>
  <c r="B1431" i="20"/>
  <c r="A1431" i="20"/>
  <c r="T1430" i="20"/>
  <c r="B1430" i="20"/>
  <c r="A1430" i="20"/>
  <c r="V1429" i="20"/>
  <c r="B1429" i="20"/>
  <c r="A1429" i="20"/>
  <c r="V1428" i="20"/>
  <c r="B1428" i="20"/>
  <c r="A1428" i="20"/>
  <c r="V1427" i="20"/>
  <c r="B1427" i="20"/>
  <c r="A1427" i="20"/>
  <c r="O1426" i="20"/>
  <c r="B1426" i="20"/>
  <c r="A1426" i="20"/>
  <c r="O1425" i="20"/>
  <c r="B1425" i="20"/>
  <c r="A1425" i="20"/>
  <c r="O1424" i="20"/>
  <c r="B1424" i="20"/>
  <c r="A1424" i="20"/>
  <c r="O1423" i="20"/>
  <c r="B1423" i="20"/>
  <c r="A1423" i="20"/>
  <c r="O1422" i="20"/>
  <c r="B1422" i="20"/>
  <c r="A1422" i="20"/>
  <c r="O1421" i="20"/>
  <c r="B1421" i="20"/>
  <c r="A1421" i="20"/>
  <c r="O1420" i="20"/>
  <c r="B1420" i="20"/>
  <c r="A1420" i="20"/>
  <c r="O1419" i="20"/>
  <c r="B1419" i="20"/>
  <c r="A1419" i="20"/>
  <c r="T1418" i="20"/>
  <c r="B1418" i="20"/>
  <c r="A1418" i="20"/>
  <c r="T1417" i="20"/>
  <c r="B1417" i="20"/>
  <c r="A1417" i="20"/>
  <c r="T1416" i="20"/>
  <c r="B1416" i="20"/>
  <c r="A1416" i="20"/>
  <c r="T1415" i="20"/>
  <c r="B1415" i="20"/>
  <c r="A1415" i="20"/>
  <c r="V1414" i="20"/>
  <c r="B1414" i="20"/>
  <c r="A1414" i="20"/>
  <c r="V1413" i="20"/>
  <c r="B1413" i="20"/>
  <c r="A1413" i="20"/>
  <c r="V1412" i="20"/>
  <c r="B1412" i="20"/>
  <c r="A1412" i="20"/>
  <c r="O1411" i="20"/>
  <c r="B1411" i="20"/>
  <c r="A1411" i="20"/>
  <c r="O1410" i="20"/>
  <c r="B1410" i="20"/>
  <c r="A1410" i="20"/>
  <c r="O1409" i="20"/>
  <c r="B1409" i="20"/>
  <c r="A1409" i="20"/>
  <c r="O1408" i="20"/>
  <c r="B1408" i="20"/>
  <c r="A1408" i="20"/>
  <c r="O1407" i="20"/>
  <c r="B1407" i="20"/>
  <c r="A1407" i="20"/>
  <c r="O1406" i="20"/>
  <c r="B1406" i="20"/>
  <c r="A1406" i="20"/>
  <c r="O1405" i="20"/>
  <c r="B1405" i="20"/>
  <c r="A1405" i="20"/>
  <c r="O1404" i="20"/>
  <c r="B1404" i="20"/>
  <c r="A1404" i="20"/>
  <c r="T1403" i="20"/>
  <c r="B1403" i="20"/>
  <c r="A1403" i="20"/>
  <c r="T1402" i="20"/>
  <c r="B1402" i="20"/>
  <c r="A1402" i="20"/>
  <c r="T1401" i="20"/>
  <c r="B1401" i="20"/>
  <c r="A1401" i="20"/>
  <c r="T1400" i="20"/>
  <c r="B1400" i="20"/>
  <c r="A1400" i="20"/>
  <c r="V1399" i="20"/>
  <c r="B1399" i="20"/>
  <c r="A1399" i="20"/>
  <c r="V1398" i="20"/>
  <c r="B1398" i="20"/>
  <c r="A1398" i="20"/>
  <c r="V1397" i="20"/>
  <c r="B1397" i="20"/>
  <c r="A1397" i="20"/>
  <c r="O1396" i="20"/>
  <c r="B1396" i="20"/>
  <c r="A1396" i="20"/>
  <c r="O1395" i="20"/>
  <c r="B1395" i="20"/>
  <c r="A1395" i="20"/>
  <c r="O1394" i="20"/>
  <c r="B1394" i="20"/>
  <c r="A1394" i="20"/>
  <c r="O1393" i="20"/>
  <c r="B1393" i="20"/>
  <c r="A1393" i="20"/>
  <c r="O1392" i="20"/>
  <c r="B1392" i="20"/>
  <c r="A1392" i="20"/>
  <c r="O1391" i="20"/>
  <c r="B1391" i="20"/>
  <c r="A1391" i="20"/>
  <c r="O1390" i="20"/>
  <c r="B1390" i="20"/>
  <c r="A1390" i="20"/>
  <c r="O1389" i="20"/>
  <c r="B1389" i="20"/>
  <c r="A1389" i="20"/>
  <c r="T1388" i="20"/>
  <c r="B1388" i="20"/>
  <c r="A1388" i="20"/>
  <c r="T1387" i="20"/>
  <c r="B1387" i="20"/>
  <c r="A1387" i="20"/>
  <c r="T1386" i="20"/>
  <c r="B1386" i="20"/>
  <c r="A1386" i="20"/>
  <c r="T1385" i="20"/>
  <c r="B1385" i="20"/>
  <c r="A1385" i="20"/>
  <c r="V1384" i="20"/>
  <c r="B1384" i="20"/>
  <c r="A1384" i="20"/>
  <c r="V1383" i="20"/>
  <c r="B1383" i="20"/>
  <c r="A1383" i="20"/>
  <c r="V1382" i="20"/>
  <c r="B1382" i="20"/>
  <c r="A1382" i="20"/>
  <c r="O1381" i="20"/>
  <c r="B1381" i="20"/>
  <c r="A1381" i="20"/>
  <c r="O1380" i="20"/>
  <c r="B1380" i="20"/>
  <c r="A1380" i="20"/>
  <c r="O1379" i="20"/>
  <c r="B1379" i="20"/>
  <c r="A1379" i="20"/>
  <c r="O1378" i="20"/>
  <c r="B1378" i="20"/>
  <c r="A1378" i="20"/>
  <c r="O1377" i="20"/>
  <c r="B1377" i="20"/>
  <c r="A1377" i="20"/>
  <c r="O1376" i="20"/>
  <c r="B1376" i="20"/>
  <c r="A1376" i="20"/>
  <c r="O1375" i="20"/>
  <c r="B1375" i="20"/>
  <c r="A1375" i="20"/>
  <c r="O1374" i="20"/>
  <c r="B1374" i="20"/>
  <c r="A1374" i="20"/>
  <c r="T1373" i="20"/>
  <c r="B1373" i="20"/>
  <c r="A1373" i="20"/>
  <c r="T1372" i="20"/>
  <c r="B1372" i="20"/>
  <c r="A1372" i="20"/>
  <c r="T1371" i="20"/>
  <c r="B1371" i="20"/>
  <c r="A1371" i="20"/>
  <c r="T1370" i="20"/>
  <c r="B1370" i="20"/>
  <c r="A1370" i="20"/>
  <c r="V1369" i="20"/>
  <c r="B1369" i="20"/>
  <c r="A1369" i="20"/>
  <c r="V1368" i="20"/>
  <c r="B1368" i="20"/>
  <c r="A1368" i="20"/>
  <c r="V1367" i="20"/>
  <c r="B1367" i="20"/>
  <c r="A1367" i="20"/>
  <c r="O1366" i="20"/>
  <c r="B1366" i="20"/>
  <c r="A1366" i="20"/>
  <c r="O1365" i="20"/>
  <c r="B1365" i="20"/>
  <c r="A1365" i="20"/>
  <c r="O1364" i="20"/>
  <c r="B1364" i="20"/>
  <c r="A1364" i="20"/>
  <c r="O1363" i="20"/>
  <c r="B1363" i="20"/>
  <c r="A1363" i="20"/>
  <c r="O1362" i="20"/>
  <c r="B1362" i="20"/>
  <c r="A1362" i="20"/>
  <c r="O1361" i="20"/>
  <c r="B1361" i="20"/>
  <c r="A1361" i="20"/>
  <c r="O1360" i="20"/>
  <c r="B1360" i="20"/>
  <c r="A1360" i="20"/>
  <c r="O1359" i="20"/>
  <c r="B1359" i="20"/>
  <c r="A1359" i="20"/>
  <c r="T1358" i="20"/>
  <c r="B1358" i="20"/>
  <c r="A1358" i="20"/>
  <c r="T1357" i="20"/>
  <c r="B1357" i="20"/>
  <c r="A1357" i="20"/>
  <c r="T1356" i="20"/>
  <c r="B1356" i="20"/>
  <c r="A1356" i="20"/>
  <c r="T1355" i="20"/>
  <c r="B1355" i="20"/>
  <c r="A1355" i="20"/>
  <c r="V1354" i="20"/>
  <c r="B1354" i="20"/>
  <c r="A1354" i="20"/>
  <c r="V1353" i="20"/>
  <c r="B1353" i="20"/>
  <c r="A1353" i="20"/>
  <c r="V1352" i="20"/>
  <c r="B1352" i="20"/>
  <c r="A1352" i="20"/>
  <c r="O1351" i="20"/>
  <c r="B1351" i="20"/>
  <c r="A1351" i="20"/>
  <c r="O1350" i="20"/>
  <c r="B1350" i="20"/>
  <c r="A1350" i="20"/>
  <c r="O1349" i="20"/>
  <c r="B1349" i="20"/>
  <c r="A1349" i="20"/>
  <c r="O1348" i="20"/>
  <c r="B1348" i="20"/>
  <c r="A1348" i="20"/>
  <c r="O1347" i="20"/>
  <c r="B1347" i="20"/>
  <c r="A1347" i="20"/>
  <c r="O1346" i="20"/>
  <c r="B1346" i="20"/>
  <c r="A1346" i="20"/>
  <c r="O1345" i="20"/>
  <c r="B1345" i="20"/>
  <c r="A1345" i="20"/>
  <c r="O1344" i="20"/>
  <c r="B1344" i="20"/>
  <c r="A1344" i="20"/>
  <c r="T1343" i="20"/>
  <c r="B1343" i="20"/>
  <c r="A1343" i="20"/>
  <c r="T1342" i="20"/>
  <c r="B1342" i="20"/>
  <c r="A1342" i="20"/>
  <c r="T1341" i="20"/>
  <c r="B1341" i="20"/>
  <c r="A1341" i="20"/>
  <c r="T1340" i="20"/>
  <c r="B1340" i="20"/>
  <c r="A1340" i="20"/>
  <c r="V1339" i="20"/>
  <c r="B1339" i="20"/>
  <c r="A1339" i="20"/>
  <c r="V1338" i="20"/>
  <c r="B1338" i="20"/>
  <c r="A1338" i="20"/>
  <c r="V1337" i="20"/>
  <c r="B1337" i="20"/>
  <c r="A1337" i="20"/>
  <c r="O1336" i="20"/>
  <c r="B1336" i="20"/>
  <c r="A1336" i="20"/>
  <c r="O1335" i="20"/>
  <c r="B1335" i="20"/>
  <c r="A1335" i="20"/>
  <c r="O1334" i="20"/>
  <c r="B1334" i="20"/>
  <c r="A1334" i="20"/>
  <c r="O1333" i="20"/>
  <c r="B1333" i="20"/>
  <c r="A1333" i="20"/>
  <c r="O1332" i="20"/>
  <c r="B1332" i="20"/>
  <c r="A1332" i="20"/>
  <c r="O1331" i="20"/>
  <c r="B1331" i="20"/>
  <c r="A1331" i="20"/>
  <c r="O1330" i="20"/>
  <c r="B1330" i="20"/>
  <c r="A1330" i="20"/>
  <c r="O1329" i="20"/>
  <c r="B1329" i="20"/>
  <c r="A1329" i="20"/>
  <c r="T1328" i="20"/>
  <c r="B1328" i="20"/>
  <c r="A1328" i="20"/>
  <c r="T1327" i="20"/>
  <c r="B1327" i="20"/>
  <c r="A1327" i="20"/>
  <c r="T1326" i="20"/>
  <c r="B1326" i="20"/>
  <c r="A1326" i="20"/>
  <c r="T1325" i="20"/>
  <c r="B1325" i="20"/>
  <c r="A1325" i="20"/>
  <c r="V1324" i="20"/>
  <c r="B1324" i="20"/>
  <c r="A1324" i="20"/>
  <c r="V1323" i="20"/>
  <c r="B1323" i="20"/>
  <c r="A1323" i="20"/>
  <c r="V1322" i="20"/>
  <c r="B1322" i="20"/>
  <c r="A1322" i="20"/>
  <c r="O1321" i="20"/>
  <c r="B1321" i="20"/>
  <c r="A1321" i="20"/>
  <c r="O1320" i="20"/>
  <c r="B1320" i="20"/>
  <c r="A1320" i="20"/>
  <c r="O1319" i="20"/>
  <c r="B1319" i="20"/>
  <c r="A1319" i="20"/>
  <c r="O1318" i="20"/>
  <c r="B1318" i="20"/>
  <c r="A1318" i="20"/>
  <c r="O1317" i="20"/>
  <c r="B1317" i="20"/>
  <c r="A1317" i="20"/>
  <c r="O1316" i="20"/>
  <c r="B1316" i="20"/>
  <c r="A1316" i="20"/>
  <c r="O1315" i="20"/>
  <c r="B1315" i="20"/>
  <c r="A1315" i="20"/>
  <c r="O1314" i="20"/>
  <c r="B1314" i="20"/>
  <c r="A1314" i="20"/>
  <c r="T1313" i="20"/>
  <c r="B1313" i="20"/>
  <c r="A1313" i="20"/>
  <c r="T1312" i="20"/>
  <c r="B1312" i="20"/>
  <c r="A1312" i="20"/>
  <c r="T1311" i="20"/>
  <c r="B1311" i="20"/>
  <c r="A1311" i="20"/>
  <c r="T1310" i="20"/>
  <c r="B1310" i="20"/>
  <c r="A1310" i="20"/>
  <c r="V1309" i="20"/>
  <c r="B1309" i="20"/>
  <c r="A1309" i="20"/>
  <c r="V1308" i="20"/>
  <c r="B1308" i="20"/>
  <c r="A1308" i="20"/>
  <c r="V1307" i="20"/>
  <c r="B1307" i="20"/>
  <c r="A1307" i="20"/>
  <c r="O1306" i="20"/>
  <c r="B1306" i="20"/>
  <c r="A1306" i="20"/>
  <c r="O1305" i="20"/>
  <c r="B1305" i="20"/>
  <c r="A1305" i="20"/>
  <c r="O1304" i="20"/>
  <c r="B1304" i="20"/>
  <c r="A1304" i="20"/>
  <c r="O1303" i="20"/>
  <c r="B1303" i="20"/>
  <c r="A1303" i="20"/>
  <c r="O1302" i="20"/>
  <c r="B1302" i="20"/>
  <c r="A1302" i="20"/>
  <c r="O1301" i="20"/>
  <c r="B1301" i="20"/>
  <c r="A1301" i="20"/>
  <c r="O1300" i="20"/>
  <c r="B1300" i="20"/>
  <c r="A1300" i="20"/>
  <c r="O1299" i="20"/>
  <c r="B1299" i="20"/>
  <c r="A1299" i="20"/>
  <c r="T1298" i="20"/>
  <c r="B1298" i="20"/>
  <c r="A1298" i="20"/>
  <c r="T1297" i="20"/>
  <c r="B1297" i="20"/>
  <c r="A1297" i="20"/>
  <c r="T1296" i="20"/>
  <c r="B1296" i="20"/>
  <c r="A1296" i="20"/>
  <c r="T1295" i="20"/>
  <c r="B1295" i="20"/>
  <c r="A1295" i="20"/>
  <c r="V1294" i="20"/>
  <c r="B1294" i="20"/>
  <c r="A1294" i="20"/>
  <c r="V1293" i="20"/>
  <c r="B1293" i="20"/>
  <c r="A1293" i="20"/>
  <c r="V1292" i="20"/>
  <c r="B1292" i="20"/>
  <c r="A1292" i="20"/>
  <c r="O1291" i="20"/>
  <c r="B1291" i="20"/>
  <c r="A1291" i="20"/>
  <c r="O1290" i="20"/>
  <c r="B1290" i="20"/>
  <c r="A1290" i="20"/>
  <c r="O1289" i="20"/>
  <c r="B1289" i="20"/>
  <c r="A1289" i="20"/>
  <c r="O1288" i="20"/>
  <c r="B1288" i="20"/>
  <c r="A1288" i="20"/>
  <c r="O1287" i="20"/>
  <c r="B1287" i="20"/>
  <c r="A1287" i="20"/>
  <c r="O1286" i="20"/>
  <c r="B1286" i="20"/>
  <c r="A1286" i="20"/>
  <c r="O1285" i="20"/>
  <c r="B1285" i="20"/>
  <c r="A1285" i="20"/>
  <c r="O1284" i="20"/>
  <c r="B1284" i="20"/>
  <c r="A1284" i="20"/>
  <c r="T1283" i="20"/>
  <c r="B1283" i="20"/>
  <c r="A1283" i="20"/>
  <c r="T1282" i="20"/>
  <c r="B1282" i="20"/>
  <c r="A1282" i="20"/>
  <c r="T1281" i="20"/>
  <c r="B1281" i="20"/>
  <c r="A1281" i="20"/>
  <c r="T1280" i="20"/>
  <c r="B1280" i="20"/>
  <c r="A1280" i="20"/>
  <c r="V1279" i="20"/>
  <c r="B1279" i="20"/>
  <c r="A1279" i="20"/>
  <c r="V1278" i="20"/>
  <c r="B1278" i="20"/>
  <c r="A1278" i="20"/>
  <c r="V1277" i="20"/>
  <c r="B1277" i="20"/>
  <c r="A1277" i="20"/>
  <c r="O1276" i="20"/>
  <c r="B1276" i="20"/>
  <c r="A1276" i="20"/>
  <c r="O1275" i="20"/>
  <c r="B1275" i="20"/>
  <c r="A1275" i="20"/>
  <c r="O1274" i="20"/>
  <c r="B1274" i="20"/>
  <c r="A1274" i="20"/>
  <c r="O1273" i="20"/>
  <c r="B1273" i="20"/>
  <c r="A1273" i="20"/>
  <c r="O1272" i="20"/>
  <c r="B1272" i="20"/>
  <c r="A1272" i="20"/>
  <c r="O1271" i="20"/>
  <c r="B1271" i="20"/>
  <c r="A1271" i="20"/>
  <c r="O1270" i="20"/>
  <c r="B1270" i="20"/>
  <c r="A1270" i="20"/>
  <c r="O1269" i="20"/>
  <c r="B1269" i="20"/>
  <c r="A1269" i="20"/>
  <c r="T1268" i="20"/>
  <c r="B1268" i="20"/>
  <c r="A1268" i="20"/>
  <c r="T1267" i="20"/>
  <c r="B1267" i="20"/>
  <c r="A1267" i="20"/>
  <c r="T1266" i="20"/>
  <c r="B1266" i="20"/>
  <c r="A1266" i="20"/>
  <c r="T1265" i="20"/>
  <c r="B1265" i="20"/>
  <c r="A1265" i="20"/>
  <c r="V1264" i="20"/>
  <c r="B1264" i="20"/>
  <c r="A1264" i="20"/>
  <c r="V1263" i="20"/>
  <c r="B1263" i="20"/>
  <c r="A1263" i="20"/>
  <c r="V1262" i="20"/>
  <c r="B1262" i="20"/>
  <c r="A1262" i="20"/>
  <c r="O1261" i="20"/>
  <c r="B1261" i="20"/>
  <c r="A1261" i="20"/>
  <c r="O1260" i="20"/>
  <c r="B1260" i="20"/>
  <c r="A1260" i="20"/>
  <c r="O1259" i="20"/>
  <c r="B1259" i="20"/>
  <c r="A1259" i="20"/>
  <c r="O1258" i="20"/>
  <c r="B1258" i="20"/>
  <c r="A1258" i="20"/>
  <c r="O1257" i="20"/>
  <c r="B1257" i="20"/>
  <c r="A1257" i="20"/>
  <c r="O1256" i="20"/>
  <c r="B1256" i="20"/>
  <c r="A1256" i="20"/>
  <c r="O1255" i="20"/>
  <c r="B1255" i="20"/>
  <c r="A1255" i="20"/>
  <c r="O1254" i="20"/>
  <c r="B1254" i="20"/>
  <c r="A1254" i="20"/>
  <c r="T1253" i="20"/>
  <c r="B1253" i="20"/>
  <c r="A1253" i="20"/>
  <c r="T1252" i="20"/>
  <c r="B1252" i="20"/>
  <c r="A1252" i="20"/>
  <c r="T1251" i="20"/>
  <c r="B1251" i="20"/>
  <c r="A1251" i="20"/>
  <c r="T1250" i="20"/>
  <c r="B1250" i="20"/>
  <c r="A1250" i="20"/>
  <c r="V1249" i="20"/>
  <c r="B1249" i="20"/>
  <c r="A1249" i="20"/>
  <c r="V1248" i="20"/>
  <c r="B1248" i="20"/>
  <c r="A1248" i="20"/>
  <c r="V1247" i="20"/>
  <c r="B1247" i="20"/>
  <c r="A1247" i="20"/>
  <c r="O1246" i="20"/>
  <c r="B1246" i="20"/>
  <c r="A1246" i="20"/>
  <c r="O1245" i="20"/>
  <c r="B1245" i="20"/>
  <c r="A1245" i="20"/>
  <c r="O1244" i="20"/>
  <c r="B1244" i="20"/>
  <c r="A1244" i="20"/>
  <c r="O1243" i="20"/>
  <c r="B1243" i="20"/>
  <c r="A1243" i="20"/>
  <c r="O1242" i="20"/>
  <c r="B1242" i="20"/>
  <c r="A1242" i="20"/>
  <c r="O1241" i="20"/>
  <c r="B1241" i="20"/>
  <c r="A1241" i="20"/>
  <c r="O1240" i="20"/>
  <c r="B1240" i="20"/>
  <c r="A1240" i="20"/>
  <c r="O1239" i="20"/>
  <c r="B1239" i="20"/>
  <c r="A1239" i="20"/>
  <c r="T1238" i="20"/>
  <c r="B1238" i="20"/>
  <c r="A1238" i="20"/>
  <c r="T1237" i="20"/>
  <c r="B1237" i="20"/>
  <c r="A1237" i="20"/>
  <c r="T1236" i="20"/>
  <c r="B1236" i="20"/>
  <c r="A1236" i="20"/>
  <c r="T1235" i="20"/>
  <c r="B1235" i="20"/>
  <c r="A1235" i="20"/>
  <c r="V1234" i="20"/>
  <c r="B1234" i="20"/>
  <c r="A1234" i="20"/>
  <c r="V1233" i="20"/>
  <c r="B1233" i="20"/>
  <c r="A1233" i="20"/>
  <c r="V1232" i="20"/>
  <c r="B1232" i="20"/>
  <c r="A1232" i="20"/>
  <c r="O1231" i="20"/>
  <c r="B1231" i="20"/>
  <c r="A1231" i="20"/>
  <c r="O1230" i="20"/>
  <c r="B1230" i="20"/>
  <c r="A1230" i="20"/>
  <c r="O1229" i="20"/>
  <c r="B1229" i="20"/>
  <c r="A1229" i="20"/>
  <c r="O1228" i="20"/>
  <c r="B1228" i="20"/>
  <c r="A1228" i="20"/>
  <c r="O1227" i="20"/>
  <c r="B1227" i="20"/>
  <c r="A1227" i="20"/>
  <c r="O1226" i="20"/>
  <c r="B1226" i="20"/>
  <c r="A1226" i="20"/>
  <c r="O1225" i="20"/>
  <c r="B1225" i="20"/>
  <c r="A1225" i="20"/>
  <c r="O1224" i="20"/>
  <c r="B1224" i="20"/>
  <c r="A1224" i="20"/>
  <c r="T1223" i="20"/>
  <c r="B1223" i="20"/>
  <c r="A1223" i="20"/>
  <c r="T1222" i="20"/>
  <c r="B1222" i="20"/>
  <c r="A1222" i="20"/>
  <c r="T1221" i="20"/>
  <c r="B1221" i="20"/>
  <c r="A1221" i="20"/>
  <c r="T1220" i="20"/>
  <c r="B1220" i="20"/>
  <c r="A1220" i="20"/>
  <c r="V1219" i="20"/>
  <c r="B1219" i="20"/>
  <c r="A1219" i="20"/>
  <c r="V1218" i="20"/>
  <c r="B1218" i="20"/>
  <c r="A1218" i="20"/>
  <c r="V1217" i="20"/>
  <c r="B1217" i="20"/>
  <c r="A1217" i="20"/>
  <c r="O1216" i="20"/>
  <c r="B1216" i="20"/>
  <c r="A1216" i="20"/>
  <c r="O1215" i="20"/>
  <c r="B1215" i="20"/>
  <c r="A1215" i="20"/>
  <c r="O1214" i="20"/>
  <c r="B1214" i="20"/>
  <c r="A1214" i="20"/>
  <c r="O1213" i="20"/>
  <c r="B1213" i="20"/>
  <c r="A1213" i="20"/>
  <c r="O1212" i="20"/>
  <c r="B1212" i="20"/>
  <c r="A1212" i="20"/>
  <c r="O1211" i="20"/>
  <c r="B1211" i="20"/>
  <c r="A1211" i="20"/>
  <c r="O1210" i="20"/>
  <c r="B1210" i="20"/>
  <c r="A1210" i="20"/>
  <c r="O1209" i="20"/>
  <c r="B1209" i="20"/>
  <c r="A1209" i="20"/>
  <c r="T1208" i="20"/>
  <c r="B1208" i="20"/>
  <c r="A1208" i="20"/>
  <c r="T1207" i="20"/>
  <c r="B1207" i="20"/>
  <c r="A1207" i="20"/>
  <c r="T1206" i="20"/>
  <c r="B1206" i="20"/>
  <c r="A1206" i="20"/>
  <c r="T1205" i="20"/>
  <c r="B1205" i="20"/>
  <c r="A1205" i="20"/>
  <c r="V1204" i="20"/>
  <c r="B1204" i="20"/>
  <c r="A1204" i="20"/>
  <c r="V1203" i="20"/>
  <c r="B1203" i="20"/>
  <c r="A1203" i="20"/>
  <c r="V1202" i="20"/>
  <c r="B1202" i="20"/>
  <c r="A1202" i="20"/>
  <c r="O1201" i="20"/>
  <c r="B1201" i="20"/>
  <c r="A1201" i="20"/>
  <c r="O1200" i="20"/>
  <c r="B1200" i="20"/>
  <c r="A1200" i="20"/>
  <c r="O1199" i="20"/>
  <c r="B1199" i="20"/>
  <c r="A1199" i="20"/>
  <c r="O1198" i="20"/>
  <c r="B1198" i="20"/>
  <c r="A1198" i="20"/>
  <c r="O1197" i="20"/>
  <c r="B1197" i="20"/>
  <c r="A1197" i="20"/>
  <c r="O1196" i="20"/>
  <c r="B1196" i="20"/>
  <c r="A1196" i="20"/>
  <c r="O1195" i="20"/>
  <c r="B1195" i="20"/>
  <c r="A1195" i="20"/>
  <c r="O1194" i="20"/>
  <c r="B1194" i="20"/>
  <c r="A1194" i="20"/>
  <c r="T1193" i="20"/>
  <c r="B1193" i="20"/>
  <c r="A1193" i="20"/>
  <c r="T1192" i="20"/>
  <c r="B1192" i="20"/>
  <c r="A1192" i="20"/>
  <c r="T1191" i="20"/>
  <c r="B1191" i="20"/>
  <c r="A1191" i="20"/>
  <c r="T1190" i="20"/>
  <c r="B1190" i="20"/>
  <c r="A1190" i="20"/>
  <c r="V1189" i="20"/>
  <c r="B1189" i="20"/>
  <c r="A1189" i="20"/>
  <c r="V1188" i="20"/>
  <c r="B1188" i="20"/>
  <c r="A1188" i="20"/>
  <c r="V1187" i="20"/>
  <c r="B1187" i="20"/>
  <c r="A1187" i="20"/>
  <c r="O1186" i="20"/>
  <c r="B1186" i="20"/>
  <c r="A1186" i="20"/>
  <c r="O1185" i="20"/>
  <c r="B1185" i="20"/>
  <c r="A1185" i="20"/>
  <c r="O1184" i="20"/>
  <c r="B1184" i="20"/>
  <c r="A1184" i="20"/>
  <c r="O1183" i="20"/>
  <c r="B1183" i="20"/>
  <c r="A1183" i="20"/>
  <c r="O1182" i="20"/>
  <c r="B1182" i="20"/>
  <c r="A1182" i="20"/>
  <c r="O1181" i="20"/>
  <c r="B1181" i="20"/>
  <c r="A1181" i="20"/>
  <c r="O1180" i="20"/>
  <c r="B1180" i="20"/>
  <c r="A1180" i="20"/>
  <c r="O1179" i="20"/>
  <c r="B1179" i="20"/>
  <c r="A1179" i="20"/>
  <c r="T1178" i="20"/>
  <c r="B1178" i="20"/>
  <c r="A1178" i="20"/>
  <c r="T1177" i="20"/>
  <c r="B1177" i="20"/>
  <c r="A1177" i="20"/>
  <c r="T1176" i="20"/>
  <c r="B1176" i="20"/>
  <c r="A1176" i="20"/>
  <c r="T1175" i="20"/>
  <c r="B1175" i="20"/>
  <c r="A1175" i="20"/>
  <c r="V1174" i="20"/>
  <c r="B1174" i="20"/>
  <c r="A1174" i="20"/>
  <c r="V1173" i="20"/>
  <c r="B1173" i="20"/>
  <c r="A1173" i="20"/>
  <c r="V1172" i="20"/>
  <c r="B1172" i="20"/>
  <c r="A1172" i="20"/>
  <c r="O1171" i="20"/>
  <c r="B1171" i="20"/>
  <c r="A1171" i="20"/>
  <c r="O1170" i="20"/>
  <c r="B1170" i="20"/>
  <c r="A1170" i="20"/>
  <c r="O1169" i="20"/>
  <c r="B1169" i="20"/>
  <c r="A1169" i="20"/>
  <c r="O1168" i="20"/>
  <c r="B1168" i="20"/>
  <c r="A1168" i="20"/>
  <c r="O1167" i="20"/>
  <c r="B1167" i="20"/>
  <c r="A1167" i="20"/>
  <c r="O1166" i="20"/>
  <c r="B1166" i="20"/>
  <c r="A1166" i="20"/>
  <c r="O1165" i="20"/>
  <c r="B1165" i="20"/>
  <c r="A1165" i="20"/>
  <c r="O1164" i="20"/>
  <c r="B1164" i="20"/>
  <c r="A1164" i="20"/>
  <c r="T1163" i="20"/>
  <c r="B1163" i="20"/>
  <c r="A1163" i="20"/>
  <c r="T1162" i="20"/>
  <c r="B1162" i="20"/>
  <c r="A1162" i="20"/>
  <c r="T1161" i="20"/>
  <c r="B1161" i="20"/>
  <c r="A1161" i="20"/>
  <c r="T1160" i="20"/>
  <c r="B1160" i="20"/>
  <c r="A1160" i="20"/>
  <c r="V1159" i="20"/>
  <c r="B1159" i="20"/>
  <c r="A1159" i="20"/>
  <c r="V1158" i="20"/>
  <c r="B1158" i="20"/>
  <c r="A1158" i="20"/>
  <c r="V1157" i="20"/>
  <c r="B1157" i="20"/>
  <c r="A1157" i="20"/>
  <c r="O1156" i="20"/>
  <c r="B1156" i="20"/>
  <c r="A1156" i="20"/>
  <c r="O1155" i="20"/>
  <c r="B1155" i="20"/>
  <c r="A1155" i="20"/>
  <c r="O1154" i="20"/>
  <c r="B1154" i="20"/>
  <c r="A1154" i="20"/>
  <c r="O1153" i="20"/>
  <c r="B1153" i="20"/>
  <c r="A1153" i="20"/>
  <c r="O1152" i="20"/>
  <c r="B1152" i="20"/>
  <c r="A1152" i="20"/>
  <c r="O1151" i="20"/>
  <c r="B1151" i="20"/>
  <c r="A1151" i="20"/>
  <c r="O1150" i="20"/>
  <c r="B1150" i="20"/>
  <c r="A1150" i="20"/>
  <c r="O1149" i="20"/>
  <c r="B1149" i="20"/>
  <c r="A1149" i="20"/>
  <c r="T1148" i="20"/>
  <c r="B1148" i="20"/>
  <c r="A1148" i="20"/>
  <c r="T1147" i="20"/>
  <c r="B1147" i="20"/>
  <c r="A1147" i="20"/>
  <c r="T1146" i="20"/>
  <c r="B1146" i="20"/>
  <c r="A1146" i="20"/>
  <c r="T1145" i="20"/>
  <c r="B1145" i="20"/>
  <c r="A1145" i="20"/>
  <c r="V1144" i="20"/>
  <c r="B1144" i="20"/>
  <c r="A1144" i="20"/>
  <c r="V1143" i="20"/>
  <c r="B1143" i="20"/>
  <c r="A1143" i="20"/>
  <c r="V1142" i="20"/>
  <c r="B1142" i="20"/>
  <c r="A1142" i="20"/>
  <c r="O1141" i="20"/>
  <c r="B1141" i="20"/>
  <c r="A1141" i="20"/>
  <c r="O1140" i="20"/>
  <c r="B1140" i="20"/>
  <c r="A1140" i="20"/>
  <c r="O1139" i="20"/>
  <c r="B1139" i="20"/>
  <c r="A1139" i="20"/>
  <c r="O1138" i="20"/>
  <c r="B1138" i="20"/>
  <c r="A1138" i="20"/>
  <c r="O1137" i="20"/>
  <c r="B1137" i="20"/>
  <c r="A1137" i="20"/>
  <c r="O1136" i="20"/>
  <c r="B1136" i="20"/>
  <c r="A1136" i="20"/>
  <c r="O1135" i="20"/>
  <c r="B1135" i="20"/>
  <c r="A1135" i="20"/>
  <c r="O1134" i="20"/>
  <c r="B1134" i="20"/>
  <c r="A1134" i="20"/>
  <c r="T1133" i="20"/>
  <c r="B1133" i="20"/>
  <c r="A1133" i="20"/>
  <c r="T1132" i="20"/>
  <c r="B1132" i="20"/>
  <c r="A1132" i="20"/>
  <c r="T1131" i="20"/>
  <c r="B1131" i="20"/>
  <c r="A1131" i="20"/>
  <c r="T1130" i="20"/>
  <c r="B1130" i="20"/>
  <c r="A1130" i="20"/>
  <c r="V1129" i="20"/>
  <c r="B1129" i="20"/>
  <c r="A1129" i="20"/>
  <c r="V1128" i="20"/>
  <c r="B1128" i="20"/>
  <c r="A1128" i="20"/>
  <c r="V1127" i="20"/>
  <c r="B1127" i="20"/>
  <c r="A1127" i="20"/>
  <c r="O1126" i="20"/>
  <c r="B1126" i="20"/>
  <c r="A1126" i="20"/>
  <c r="O1125" i="20"/>
  <c r="B1125" i="20"/>
  <c r="A1125" i="20"/>
  <c r="O1124" i="20"/>
  <c r="B1124" i="20"/>
  <c r="A1124" i="20"/>
  <c r="O1123" i="20"/>
  <c r="B1123" i="20"/>
  <c r="A1123" i="20"/>
  <c r="O1122" i="20"/>
  <c r="B1122" i="20"/>
  <c r="A1122" i="20"/>
  <c r="O1121" i="20"/>
  <c r="B1121" i="20"/>
  <c r="A1121" i="20"/>
  <c r="O1120" i="20"/>
  <c r="B1120" i="20"/>
  <c r="A1120" i="20"/>
  <c r="O1119" i="20"/>
  <c r="B1119" i="20"/>
  <c r="A1119" i="20"/>
  <c r="T1118" i="20"/>
  <c r="B1118" i="20"/>
  <c r="A1118" i="20"/>
  <c r="T1117" i="20"/>
  <c r="B1117" i="20"/>
  <c r="A1117" i="20"/>
  <c r="T1116" i="20"/>
  <c r="B1116" i="20"/>
  <c r="A1116" i="20"/>
  <c r="T1115" i="20"/>
  <c r="B1115" i="20"/>
  <c r="A1115" i="20"/>
  <c r="V1114" i="20"/>
  <c r="B1114" i="20"/>
  <c r="A1114" i="20"/>
  <c r="V1113" i="20"/>
  <c r="B1113" i="20"/>
  <c r="A1113" i="20"/>
  <c r="V1112" i="20"/>
  <c r="B1112" i="20"/>
  <c r="A1112" i="20"/>
  <c r="O1111" i="20"/>
  <c r="B1111" i="20"/>
  <c r="A1111" i="20"/>
  <c r="O1110" i="20"/>
  <c r="B1110" i="20"/>
  <c r="A1110" i="20"/>
  <c r="O1109" i="20"/>
  <c r="B1109" i="20"/>
  <c r="A1109" i="20"/>
  <c r="O1108" i="20"/>
  <c r="B1108" i="20"/>
  <c r="A1108" i="20"/>
  <c r="O1107" i="20"/>
  <c r="B1107" i="20"/>
  <c r="A1107" i="20"/>
  <c r="O1106" i="20"/>
  <c r="B1106" i="20"/>
  <c r="A1106" i="20"/>
  <c r="O1105" i="20"/>
  <c r="B1105" i="20"/>
  <c r="A1105" i="20"/>
  <c r="O1104" i="20"/>
  <c r="B1104" i="20"/>
  <c r="A1104" i="20"/>
  <c r="T1103" i="20"/>
  <c r="B1103" i="20"/>
  <c r="A1103" i="20"/>
  <c r="T1102" i="20"/>
  <c r="B1102" i="20"/>
  <c r="A1102" i="20"/>
  <c r="T1101" i="20"/>
  <c r="B1101" i="20"/>
  <c r="A1101" i="20"/>
  <c r="T1100" i="20"/>
  <c r="B1100" i="20"/>
  <c r="A1100" i="20"/>
  <c r="V1099" i="20"/>
  <c r="B1099" i="20"/>
  <c r="A1099" i="20"/>
  <c r="V1098" i="20"/>
  <c r="B1098" i="20"/>
  <c r="A1098" i="20"/>
  <c r="V1097" i="20"/>
  <c r="B1097" i="20"/>
  <c r="A1097" i="20"/>
  <c r="O1096" i="20"/>
  <c r="B1096" i="20"/>
  <c r="A1096" i="20"/>
  <c r="O1095" i="20"/>
  <c r="B1095" i="20"/>
  <c r="A1095" i="20"/>
  <c r="O1094" i="20"/>
  <c r="B1094" i="20"/>
  <c r="A1094" i="20"/>
  <c r="O1093" i="20"/>
  <c r="B1093" i="20"/>
  <c r="A1093" i="20"/>
  <c r="O1092" i="20"/>
  <c r="B1092" i="20"/>
  <c r="A1092" i="20"/>
  <c r="O1091" i="20"/>
  <c r="B1091" i="20"/>
  <c r="A1091" i="20"/>
  <c r="O1090" i="20"/>
  <c r="B1090" i="20"/>
  <c r="A1090" i="20"/>
  <c r="O1089" i="20"/>
  <c r="B1089" i="20"/>
  <c r="A1089" i="20"/>
  <c r="T1088" i="20"/>
  <c r="B1088" i="20"/>
  <c r="A1088" i="20"/>
  <c r="T1087" i="20"/>
  <c r="B1087" i="20"/>
  <c r="A1087" i="20"/>
  <c r="T1086" i="20"/>
  <c r="B1086" i="20"/>
  <c r="A1086" i="20"/>
  <c r="T1085" i="20"/>
  <c r="B1085" i="20"/>
  <c r="A1085" i="20"/>
  <c r="V1084" i="20"/>
  <c r="B1084" i="20"/>
  <c r="A1084" i="20"/>
  <c r="V1083" i="20"/>
  <c r="B1083" i="20"/>
  <c r="A1083" i="20"/>
  <c r="V1082" i="20"/>
  <c r="B1082" i="20"/>
  <c r="A1082" i="20"/>
  <c r="O1081" i="20"/>
  <c r="B1081" i="20"/>
  <c r="A1081" i="20"/>
  <c r="O1080" i="20"/>
  <c r="B1080" i="20"/>
  <c r="A1080" i="20"/>
  <c r="O1079" i="20"/>
  <c r="B1079" i="20"/>
  <c r="A1079" i="20"/>
  <c r="O1078" i="20"/>
  <c r="B1078" i="20"/>
  <c r="A1078" i="20"/>
  <c r="O1077" i="20"/>
  <c r="B1077" i="20"/>
  <c r="A1077" i="20"/>
  <c r="O1076" i="20"/>
  <c r="B1076" i="20"/>
  <c r="A1076" i="20"/>
  <c r="O1075" i="20"/>
  <c r="B1075" i="20"/>
  <c r="A1075" i="20"/>
  <c r="O1074" i="20"/>
  <c r="B1074" i="20"/>
  <c r="A1074" i="20"/>
  <c r="T1073" i="20"/>
  <c r="B1073" i="20"/>
  <c r="A1073" i="20"/>
  <c r="T1072" i="20"/>
  <c r="B1072" i="20"/>
  <c r="A1072" i="20"/>
  <c r="T1071" i="20"/>
  <c r="B1071" i="20"/>
  <c r="A1071" i="20"/>
  <c r="T1070" i="20"/>
  <c r="B1070" i="20"/>
  <c r="A1070" i="20"/>
  <c r="V1069" i="20"/>
  <c r="B1069" i="20"/>
  <c r="A1069" i="20"/>
  <c r="V1068" i="20"/>
  <c r="B1068" i="20"/>
  <c r="A1068" i="20"/>
  <c r="V1067" i="20"/>
  <c r="B1067" i="20"/>
  <c r="A1067" i="20"/>
  <c r="O1066" i="20"/>
  <c r="B1066" i="20"/>
  <c r="A1066" i="20"/>
  <c r="O1065" i="20"/>
  <c r="B1065" i="20"/>
  <c r="A1065" i="20"/>
  <c r="O1064" i="20"/>
  <c r="B1064" i="20"/>
  <c r="A1064" i="20"/>
  <c r="O1063" i="20"/>
  <c r="B1063" i="20"/>
  <c r="A1063" i="20"/>
  <c r="O1062" i="20"/>
  <c r="B1062" i="20"/>
  <c r="A1062" i="20"/>
  <c r="O1061" i="20"/>
  <c r="B1061" i="20"/>
  <c r="A1061" i="20"/>
  <c r="O1060" i="20"/>
  <c r="B1060" i="20"/>
  <c r="A1060" i="20"/>
  <c r="O1059" i="20"/>
  <c r="B1059" i="20"/>
  <c r="A1059" i="20"/>
  <c r="T1058" i="20"/>
  <c r="B1058" i="20"/>
  <c r="A1058" i="20"/>
  <c r="T1057" i="20"/>
  <c r="B1057" i="20"/>
  <c r="A1057" i="20"/>
  <c r="T1056" i="20"/>
  <c r="B1056" i="20"/>
  <c r="A1056" i="20"/>
  <c r="T1055" i="20"/>
  <c r="B1055" i="20"/>
  <c r="A1055" i="20"/>
  <c r="V1054" i="20"/>
  <c r="B1054" i="20"/>
  <c r="A1054" i="20"/>
  <c r="V1053" i="20"/>
  <c r="B1053" i="20"/>
  <c r="A1053" i="20"/>
  <c r="V1052" i="20"/>
  <c r="B1052" i="20"/>
  <c r="A1052" i="20"/>
  <c r="O1051" i="20"/>
  <c r="B1051" i="20"/>
  <c r="A1051" i="20"/>
  <c r="O1050" i="20"/>
  <c r="B1050" i="20"/>
  <c r="A1050" i="20"/>
  <c r="O1049" i="20"/>
  <c r="B1049" i="20"/>
  <c r="A1049" i="20"/>
  <c r="O1048" i="20"/>
  <c r="B1048" i="20"/>
  <c r="A1048" i="20"/>
  <c r="O1047" i="20"/>
  <c r="B1047" i="20"/>
  <c r="A1047" i="20"/>
  <c r="O1046" i="20"/>
  <c r="B1046" i="20"/>
  <c r="A1046" i="20"/>
  <c r="O1045" i="20"/>
  <c r="B1045" i="20"/>
  <c r="A1045" i="20"/>
  <c r="O1044" i="20"/>
  <c r="B1044" i="20"/>
  <c r="A1044" i="20"/>
  <c r="T1043" i="20"/>
  <c r="B1043" i="20"/>
  <c r="A1043" i="20"/>
  <c r="T1042" i="20"/>
  <c r="B1042" i="20"/>
  <c r="A1042" i="20"/>
  <c r="T1041" i="20"/>
  <c r="B1041" i="20"/>
  <c r="A1041" i="20"/>
  <c r="T1040" i="20"/>
  <c r="B1040" i="20"/>
  <c r="A1040" i="20"/>
  <c r="V1039" i="20"/>
  <c r="B1039" i="20"/>
  <c r="A1039" i="20"/>
  <c r="V1038" i="20"/>
  <c r="B1038" i="20"/>
  <c r="A1038" i="20"/>
  <c r="V1037" i="20"/>
  <c r="B1037" i="20"/>
  <c r="A1037" i="20"/>
  <c r="O1036" i="20"/>
  <c r="B1036" i="20"/>
  <c r="A1036" i="20"/>
  <c r="O1035" i="20"/>
  <c r="B1035" i="20"/>
  <c r="A1035" i="20"/>
  <c r="O1034" i="20"/>
  <c r="B1034" i="20"/>
  <c r="A1034" i="20"/>
  <c r="O1033" i="20"/>
  <c r="B1033" i="20"/>
  <c r="A1033" i="20"/>
  <c r="O1032" i="20"/>
  <c r="B1032" i="20"/>
  <c r="A1032" i="20"/>
  <c r="O1031" i="20"/>
  <c r="B1031" i="20"/>
  <c r="A1031" i="20"/>
  <c r="O1030" i="20"/>
  <c r="B1030" i="20"/>
  <c r="A1030" i="20"/>
  <c r="O1029" i="20"/>
  <c r="B1029" i="20"/>
  <c r="A1029" i="20"/>
  <c r="T1028" i="20"/>
  <c r="B1028" i="20"/>
  <c r="A1028" i="20"/>
  <c r="T1027" i="20"/>
  <c r="B1027" i="20"/>
  <c r="A1027" i="20"/>
  <c r="T1026" i="20"/>
  <c r="B1026" i="20"/>
  <c r="A1026" i="20"/>
  <c r="T1025" i="20"/>
  <c r="B1025" i="20"/>
  <c r="A1025" i="20"/>
  <c r="V1024" i="20"/>
  <c r="B1024" i="20"/>
  <c r="A1024" i="20"/>
  <c r="V1023" i="20"/>
  <c r="B1023" i="20"/>
  <c r="A1023" i="20"/>
  <c r="V1022" i="20"/>
  <c r="B1022" i="20"/>
  <c r="A1022" i="20"/>
  <c r="O1021" i="20"/>
  <c r="B1021" i="20"/>
  <c r="A1021" i="20"/>
  <c r="O1020" i="20"/>
  <c r="B1020" i="20"/>
  <c r="A1020" i="20"/>
  <c r="O1019" i="20"/>
  <c r="B1019" i="20"/>
  <c r="A1019" i="20"/>
  <c r="O1018" i="20"/>
  <c r="B1018" i="20"/>
  <c r="A1018" i="20"/>
  <c r="O1017" i="20"/>
  <c r="B1017" i="20"/>
  <c r="A1017" i="20"/>
  <c r="O1016" i="20"/>
  <c r="B1016" i="20"/>
  <c r="A1016" i="20"/>
  <c r="O1015" i="20"/>
  <c r="B1015" i="20"/>
  <c r="A1015" i="20"/>
  <c r="O1014" i="20"/>
  <c r="B1014" i="20"/>
  <c r="A1014" i="20"/>
  <c r="T1013" i="20"/>
  <c r="B1013" i="20"/>
  <c r="A1013" i="20"/>
  <c r="T1012" i="20"/>
  <c r="B1012" i="20"/>
  <c r="A1012" i="20"/>
  <c r="T1011" i="20"/>
  <c r="B1011" i="20"/>
  <c r="A1011" i="20"/>
  <c r="T1010" i="20"/>
  <c r="B1010" i="20"/>
  <c r="A1010" i="20"/>
  <c r="V1009" i="20"/>
  <c r="B1009" i="20"/>
  <c r="A1009" i="20"/>
  <c r="V1008" i="20"/>
  <c r="B1008" i="20"/>
  <c r="A1008" i="20"/>
  <c r="V1007" i="20"/>
  <c r="B1007" i="20"/>
  <c r="A1007" i="20"/>
  <c r="O1006" i="20"/>
  <c r="B1006" i="20"/>
  <c r="A1006" i="20"/>
  <c r="O1005" i="20"/>
  <c r="B1005" i="20"/>
  <c r="A1005" i="20"/>
  <c r="O1004" i="20"/>
  <c r="B1004" i="20"/>
  <c r="A1004" i="20"/>
  <c r="O1003" i="20"/>
  <c r="B1003" i="20"/>
  <c r="A1003" i="20"/>
  <c r="O1002" i="20"/>
  <c r="B1002" i="20"/>
  <c r="A1002" i="20"/>
  <c r="O1001" i="20"/>
  <c r="B1001" i="20"/>
  <c r="A1001" i="20"/>
  <c r="O1000" i="20"/>
  <c r="B1000" i="20"/>
  <c r="A1000" i="20"/>
  <c r="O999" i="20"/>
  <c r="B999" i="20"/>
  <c r="A999" i="20"/>
  <c r="T998" i="20"/>
  <c r="B998" i="20"/>
  <c r="A998" i="20"/>
  <c r="T997" i="20"/>
  <c r="B997" i="20"/>
  <c r="A997" i="20"/>
  <c r="T996" i="20"/>
  <c r="B996" i="20"/>
  <c r="A996" i="20"/>
  <c r="T995" i="20"/>
  <c r="B995" i="20"/>
  <c r="A995" i="20"/>
  <c r="V994" i="20"/>
  <c r="B994" i="20"/>
  <c r="A994" i="20"/>
  <c r="V993" i="20"/>
  <c r="B993" i="20"/>
  <c r="A993" i="20"/>
  <c r="V992" i="20"/>
  <c r="B992" i="20"/>
  <c r="A992" i="20"/>
  <c r="O991" i="20"/>
  <c r="B991" i="20"/>
  <c r="A991" i="20"/>
  <c r="O990" i="20"/>
  <c r="B990" i="20"/>
  <c r="A990" i="20"/>
  <c r="O989" i="20"/>
  <c r="B989" i="20"/>
  <c r="A989" i="20"/>
  <c r="O988" i="20"/>
  <c r="B988" i="20"/>
  <c r="A988" i="20"/>
  <c r="O987" i="20"/>
  <c r="B987" i="20"/>
  <c r="A987" i="20"/>
  <c r="O986" i="20"/>
  <c r="B986" i="20"/>
  <c r="A986" i="20"/>
  <c r="O985" i="20"/>
  <c r="B985" i="20"/>
  <c r="A985" i="20"/>
  <c r="O984" i="20"/>
  <c r="B984" i="20"/>
  <c r="A984" i="20"/>
  <c r="T983" i="20"/>
  <c r="B983" i="20"/>
  <c r="A983" i="20"/>
  <c r="T982" i="20"/>
  <c r="B982" i="20"/>
  <c r="A982" i="20"/>
  <c r="T981" i="20"/>
  <c r="B981" i="20"/>
  <c r="A981" i="20"/>
  <c r="T980" i="20"/>
  <c r="B980" i="20"/>
  <c r="A980" i="20"/>
  <c r="V979" i="20"/>
  <c r="B979" i="20"/>
  <c r="A979" i="20"/>
  <c r="V978" i="20"/>
  <c r="B978" i="20"/>
  <c r="A978" i="20"/>
  <c r="V977" i="20"/>
  <c r="B977" i="20"/>
  <c r="A977" i="20"/>
  <c r="O976" i="20"/>
  <c r="B976" i="20"/>
  <c r="A976" i="20"/>
  <c r="O975" i="20"/>
  <c r="B975" i="20"/>
  <c r="A975" i="20"/>
  <c r="O974" i="20"/>
  <c r="B974" i="20"/>
  <c r="A974" i="20"/>
  <c r="O973" i="20"/>
  <c r="B973" i="20"/>
  <c r="A973" i="20"/>
  <c r="O972" i="20"/>
  <c r="B972" i="20"/>
  <c r="A972" i="20"/>
  <c r="O971" i="20"/>
  <c r="B971" i="20"/>
  <c r="A971" i="20"/>
  <c r="O970" i="20"/>
  <c r="B970" i="20"/>
  <c r="A970" i="20"/>
  <c r="O969" i="20"/>
  <c r="B969" i="20"/>
  <c r="A969" i="20"/>
  <c r="T968" i="20"/>
  <c r="B968" i="20"/>
  <c r="A968" i="20"/>
  <c r="T967" i="20"/>
  <c r="B967" i="20"/>
  <c r="A967" i="20"/>
  <c r="T966" i="20"/>
  <c r="B966" i="20"/>
  <c r="A966" i="20"/>
  <c r="T965" i="20"/>
  <c r="B965" i="20"/>
  <c r="A965" i="20"/>
  <c r="V964" i="20"/>
  <c r="B964" i="20"/>
  <c r="A964" i="20"/>
  <c r="V963" i="20"/>
  <c r="B963" i="20"/>
  <c r="A963" i="20"/>
  <c r="V962" i="20"/>
  <c r="B962" i="20"/>
  <c r="A962" i="20"/>
  <c r="O961" i="20"/>
  <c r="B961" i="20"/>
  <c r="A961" i="20"/>
  <c r="O960" i="20"/>
  <c r="B960" i="20"/>
  <c r="A960" i="20"/>
  <c r="O959" i="20"/>
  <c r="B959" i="20"/>
  <c r="A959" i="20"/>
  <c r="O958" i="20"/>
  <c r="B958" i="20"/>
  <c r="A958" i="20"/>
  <c r="O957" i="20"/>
  <c r="B957" i="20"/>
  <c r="A957" i="20"/>
  <c r="O956" i="20"/>
  <c r="B956" i="20"/>
  <c r="A956" i="20"/>
  <c r="O955" i="20"/>
  <c r="B955" i="20"/>
  <c r="A955" i="20"/>
  <c r="O954" i="20"/>
  <c r="B954" i="20"/>
  <c r="A954" i="20"/>
  <c r="T953" i="20"/>
  <c r="B953" i="20"/>
  <c r="A953" i="20"/>
  <c r="T952" i="20"/>
  <c r="B952" i="20"/>
  <c r="A952" i="20"/>
  <c r="T951" i="20"/>
  <c r="B951" i="20"/>
  <c r="A951" i="20"/>
  <c r="T950" i="20"/>
  <c r="B950" i="20"/>
  <c r="A950" i="20"/>
  <c r="V949" i="20"/>
  <c r="B949" i="20"/>
  <c r="A949" i="20"/>
  <c r="V948" i="20"/>
  <c r="B948" i="20"/>
  <c r="A948" i="20"/>
  <c r="V947" i="20"/>
  <c r="B947" i="20"/>
  <c r="A947" i="20"/>
  <c r="O946" i="20"/>
  <c r="B946" i="20"/>
  <c r="A946" i="20"/>
  <c r="O945" i="20"/>
  <c r="B945" i="20"/>
  <c r="A945" i="20"/>
  <c r="O944" i="20"/>
  <c r="B944" i="20"/>
  <c r="A944" i="20"/>
  <c r="O943" i="20"/>
  <c r="B943" i="20"/>
  <c r="A943" i="20"/>
  <c r="O942" i="20"/>
  <c r="B942" i="20"/>
  <c r="A942" i="20"/>
  <c r="O941" i="20"/>
  <c r="B941" i="20"/>
  <c r="A941" i="20"/>
  <c r="O940" i="20"/>
  <c r="B940" i="20"/>
  <c r="A940" i="20"/>
  <c r="O939" i="20"/>
  <c r="B939" i="20"/>
  <c r="A939" i="20"/>
  <c r="T938" i="20"/>
  <c r="B938" i="20"/>
  <c r="A938" i="20"/>
  <c r="T937" i="20"/>
  <c r="B937" i="20"/>
  <c r="A937" i="20"/>
  <c r="T936" i="20"/>
  <c r="B936" i="20"/>
  <c r="A936" i="20"/>
  <c r="T935" i="20"/>
  <c r="B935" i="20"/>
  <c r="A935" i="20"/>
  <c r="V934" i="20"/>
  <c r="B934" i="20"/>
  <c r="A934" i="20"/>
  <c r="V933" i="20"/>
  <c r="B933" i="20"/>
  <c r="A933" i="20"/>
  <c r="V932" i="20"/>
  <c r="B932" i="20"/>
  <c r="A932" i="20"/>
  <c r="O931" i="20"/>
  <c r="B931" i="20"/>
  <c r="A931" i="20"/>
  <c r="O930" i="20"/>
  <c r="B930" i="20"/>
  <c r="A930" i="20"/>
  <c r="O929" i="20"/>
  <c r="B929" i="20"/>
  <c r="A929" i="20"/>
  <c r="O928" i="20"/>
  <c r="B928" i="20"/>
  <c r="A928" i="20"/>
  <c r="O927" i="20"/>
  <c r="B927" i="20"/>
  <c r="A927" i="20"/>
  <c r="O926" i="20"/>
  <c r="B926" i="20"/>
  <c r="A926" i="20"/>
  <c r="O925" i="20"/>
  <c r="B925" i="20"/>
  <c r="A925" i="20"/>
  <c r="O924" i="20"/>
  <c r="B924" i="20"/>
  <c r="A924" i="20"/>
  <c r="T923" i="20"/>
  <c r="B923" i="20"/>
  <c r="A923" i="20"/>
  <c r="T922" i="20"/>
  <c r="B922" i="20"/>
  <c r="A922" i="20"/>
  <c r="T921" i="20"/>
  <c r="B921" i="20"/>
  <c r="A921" i="20"/>
  <c r="T920" i="20"/>
  <c r="B920" i="20"/>
  <c r="A920" i="20"/>
  <c r="V919" i="20"/>
  <c r="B919" i="20"/>
  <c r="A919" i="20"/>
  <c r="V918" i="20"/>
  <c r="B918" i="20"/>
  <c r="A918" i="20"/>
  <c r="V917" i="20"/>
  <c r="B917" i="20"/>
  <c r="A917" i="20"/>
  <c r="O916" i="20"/>
  <c r="B916" i="20"/>
  <c r="A916" i="20"/>
  <c r="O915" i="20"/>
  <c r="B915" i="20"/>
  <c r="A915" i="20"/>
  <c r="O914" i="20"/>
  <c r="B914" i="20"/>
  <c r="A914" i="20"/>
  <c r="O913" i="20"/>
  <c r="B913" i="20"/>
  <c r="A913" i="20"/>
  <c r="O912" i="20"/>
  <c r="B912" i="20"/>
  <c r="A912" i="20"/>
  <c r="O911" i="20"/>
  <c r="B911" i="20"/>
  <c r="A911" i="20"/>
  <c r="O910" i="20"/>
  <c r="B910" i="20"/>
  <c r="A910" i="20"/>
  <c r="O909" i="20"/>
  <c r="B909" i="20"/>
  <c r="A909" i="20"/>
  <c r="T908" i="20"/>
  <c r="B908" i="20"/>
  <c r="A908" i="20"/>
  <c r="T907" i="20"/>
  <c r="B907" i="20"/>
  <c r="A907" i="20"/>
  <c r="T906" i="20"/>
  <c r="B906" i="20"/>
  <c r="A906" i="20"/>
  <c r="T905" i="20"/>
  <c r="B905" i="20"/>
  <c r="A905" i="20"/>
  <c r="V904" i="20"/>
  <c r="B904" i="20"/>
  <c r="A904" i="20"/>
  <c r="V903" i="20"/>
  <c r="B903" i="20"/>
  <c r="A903" i="20"/>
  <c r="V902" i="20"/>
  <c r="B902" i="20"/>
  <c r="A902" i="20"/>
  <c r="O901" i="20"/>
  <c r="B901" i="20"/>
  <c r="A901" i="20"/>
  <c r="O900" i="20"/>
  <c r="B900" i="20"/>
  <c r="A900" i="20"/>
  <c r="O899" i="20"/>
  <c r="B899" i="20"/>
  <c r="A899" i="20"/>
  <c r="O898" i="20"/>
  <c r="B898" i="20"/>
  <c r="A898" i="20"/>
  <c r="O897" i="20"/>
  <c r="B897" i="20"/>
  <c r="A897" i="20"/>
  <c r="O896" i="20"/>
  <c r="B896" i="20"/>
  <c r="A896" i="20"/>
  <c r="O895" i="20"/>
  <c r="B895" i="20"/>
  <c r="A895" i="20"/>
  <c r="O894" i="20"/>
  <c r="B894" i="20"/>
  <c r="A894" i="20"/>
  <c r="T893" i="20"/>
  <c r="B893" i="20"/>
  <c r="A893" i="20"/>
  <c r="T892" i="20"/>
  <c r="B892" i="20"/>
  <c r="A892" i="20"/>
  <c r="T891" i="20"/>
  <c r="B891" i="20"/>
  <c r="A891" i="20"/>
  <c r="T890" i="20"/>
  <c r="B890" i="20"/>
  <c r="A890" i="20"/>
  <c r="V889" i="20"/>
  <c r="B889" i="20"/>
  <c r="A889" i="20"/>
  <c r="V888" i="20"/>
  <c r="B888" i="20"/>
  <c r="A888" i="20"/>
  <c r="V887" i="20"/>
  <c r="B887" i="20"/>
  <c r="A887" i="20"/>
  <c r="O886" i="20"/>
  <c r="B886" i="20"/>
  <c r="A886" i="20"/>
  <c r="O885" i="20"/>
  <c r="B885" i="20"/>
  <c r="A885" i="20"/>
  <c r="O884" i="20"/>
  <c r="B884" i="20"/>
  <c r="A884" i="20"/>
  <c r="O883" i="20"/>
  <c r="B883" i="20"/>
  <c r="A883" i="20"/>
  <c r="O882" i="20"/>
  <c r="B882" i="20"/>
  <c r="A882" i="20"/>
  <c r="O881" i="20"/>
  <c r="B881" i="20"/>
  <c r="A881" i="20"/>
  <c r="O880" i="20"/>
  <c r="B880" i="20"/>
  <c r="A880" i="20"/>
  <c r="O879" i="20"/>
  <c r="B879" i="20"/>
  <c r="A879" i="20"/>
  <c r="T878" i="20"/>
  <c r="B878" i="20"/>
  <c r="A878" i="20"/>
  <c r="T877" i="20"/>
  <c r="B877" i="20"/>
  <c r="A877" i="20"/>
  <c r="T876" i="20"/>
  <c r="B876" i="20"/>
  <c r="A876" i="20"/>
  <c r="T875" i="20"/>
  <c r="B875" i="20"/>
  <c r="A875" i="20"/>
  <c r="V874" i="20"/>
  <c r="B874" i="20"/>
  <c r="A874" i="20"/>
  <c r="V873" i="20"/>
  <c r="B873" i="20"/>
  <c r="A873" i="20"/>
  <c r="V872" i="20"/>
  <c r="B872" i="20"/>
  <c r="A872" i="20"/>
  <c r="O871" i="20"/>
  <c r="B871" i="20"/>
  <c r="A871" i="20"/>
  <c r="O870" i="20"/>
  <c r="B870" i="20"/>
  <c r="A870" i="20"/>
  <c r="O869" i="20"/>
  <c r="B869" i="20"/>
  <c r="A869" i="20"/>
  <c r="O868" i="20"/>
  <c r="B868" i="20"/>
  <c r="A868" i="20"/>
  <c r="O867" i="20"/>
  <c r="B867" i="20"/>
  <c r="A867" i="20"/>
  <c r="O866" i="20"/>
  <c r="B866" i="20"/>
  <c r="A866" i="20"/>
  <c r="O865" i="20"/>
  <c r="B865" i="20"/>
  <c r="A865" i="20"/>
  <c r="O864" i="20"/>
  <c r="B864" i="20"/>
  <c r="A864" i="20"/>
  <c r="T863" i="20"/>
  <c r="B863" i="20"/>
  <c r="A863" i="20"/>
  <c r="T862" i="20"/>
  <c r="B862" i="20"/>
  <c r="A862" i="20"/>
  <c r="T861" i="20"/>
  <c r="B861" i="20"/>
  <c r="A861" i="20"/>
  <c r="T860" i="20"/>
  <c r="B860" i="20"/>
  <c r="A860" i="20"/>
  <c r="V859" i="20"/>
  <c r="B859" i="20"/>
  <c r="A859" i="20"/>
  <c r="V858" i="20"/>
  <c r="B858" i="20"/>
  <c r="A858" i="20"/>
  <c r="V857" i="20"/>
  <c r="B857" i="20"/>
  <c r="A857" i="20"/>
  <c r="O856" i="20"/>
  <c r="B856" i="20"/>
  <c r="A856" i="20"/>
  <c r="O855" i="20"/>
  <c r="B855" i="20"/>
  <c r="A855" i="20"/>
  <c r="O854" i="20"/>
  <c r="B854" i="20"/>
  <c r="A854" i="20"/>
  <c r="O853" i="20"/>
  <c r="B853" i="20"/>
  <c r="A853" i="20"/>
  <c r="O852" i="20"/>
  <c r="B852" i="20"/>
  <c r="A852" i="20"/>
  <c r="O851" i="20"/>
  <c r="B851" i="20"/>
  <c r="A851" i="20"/>
  <c r="O850" i="20"/>
  <c r="B850" i="20"/>
  <c r="A850" i="20"/>
  <c r="O849" i="20"/>
  <c r="B849" i="20"/>
  <c r="A849" i="20"/>
  <c r="T848" i="20"/>
  <c r="B848" i="20"/>
  <c r="A848" i="20"/>
  <c r="T847" i="20"/>
  <c r="B847" i="20"/>
  <c r="A847" i="20"/>
  <c r="T846" i="20"/>
  <c r="B846" i="20"/>
  <c r="A846" i="20"/>
  <c r="T845" i="20"/>
  <c r="B845" i="20"/>
  <c r="A845" i="20"/>
  <c r="V844" i="20"/>
  <c r="B844" i="20"/>
  <c r="A844" i="20"/>
  <c r="V843" i="20"/>
  <c r="B843" i="20"/>
  <c r="A843" i="20"/>
  <c r="V842" i="20"/>
  <c r="B842" i="20"/>
  <c r="A842" i="20"/>
  <c r="O841" i="20"/>
  <c r="B841" i="20"/>
  <c r="A841" i="20"/>
  <c r="O840" i="20"/>
  <c r="B840" i="20"/>
  <c r="A840" i="20"/>
  <c r="O839" i="20"/>
  <c r="B839" i="20"/>
  <c r="A839" i="20"/>
  <c r="O838" i="20"/>
  <c r="B838" i="20"/>
  <c r="A838" i="20"/>
  <c r="O837" i="20"/>
  <c r="B837" i="20"/>
  <c r="A837" i="20"/>
  <c r="O836" i="20"/>
  <c r="B836" i="20"/>
  <c r="A836" i="20"/>
  <c r="O835" i="20"/>
  <c r="B835" i="20"/>
  <c r="A835" i="20"/>
  <c r="O834" i="20"/>
  <c r="B834" i="20"/>
  <c r="A834" i="20"/>
  <c r="T833" i="20"/>
  <c r="B833" i="20"/>
  <c r="A833" i="20"/>
  <c r="T832" i="20"/>
  <c r="B832" i="20"/>
  <c r="A832" i="20"/>
  <c r="T831" i="20"/>
  <c r="B831" i="20"/>
  <c r="A831" i="20"/>
  <c r="T830" i="20"/>
  <c r="B830" i="20"/>
  <c r="A830" i="20"/>
  <c r="V829" i="20"/>
  <c r="B829" i="20"/>
  <c r="A829" i="20"/>
  <c r="V828" i="20"/>
  <c r="B828" i="20"/>
  <c r="A828" i="20"/>
  <c r="V827" i="20"/>
  <c r="B827" i="20"/>
  <c r="A827" i="20"/>
  <c r="O826" i="20"/>
  <c r="B826" i="20"/>
  <c r="A826" i="20"/>
  <c r="O825" i="20"/>
  <c r="B825" i="20"/>
  <c r="A825" i="20"/>
  <c r="O824" i="20"/>
  <c r="B824" i="20"/>
  <c r="A824" i="20"/>
  <c r="O823" i="20"/>
  <c r="B823" i="20"/>
  <c r="A823" i="20"/>
  <c r="O822" i="20"/>
  <c r="B822" i="20"/>
  <c r="A822" i="20"/>
  <c r="O821" i="20"/>
  <c r="B821" i="20"/>
  <c r="A821" i="20"/>
  <c r="O820" i="20"/>
  <c r="B820" i="20"/>
  <c r="A820" i="20"/>
  <c r="O819" i="20"/>
  <c r="B819" i="20"/>
  <c r="A819" i="20"/>
  <c r="T818" i="20"/>
  <c r="B818" i="20"/>
  <c r="A818" i="20"/>
  <c r="T817" i="20"/>
  <c r="B817" i="20"/>
  <c r="A817" i="20"/>
  <c r="T816" i="20"/>
  <c r="B816" i="20"/>
  <c r="A816" i="20"/>
  <c r="T815" i="20"/>
  <c r="B815" i="20"/>
  <c r="A815" i="20"/>
  <c r="V814" i="20"/>
  <c r="B814" i="20"/>
  <c r="A814" i="20"/>
  <c r="V813" i="20"/>
  <c r="B813" i="20"/>
  <c r="A813" i="20"/>
  <c r="V812" i="20"/>
  <c r="B812" i="20"/>
  <c r="A812" i="20"/>
  <c r="O811" i="20"/>
  <c r="B811" i="20"/>
  <c r="A811" i="20"/>
  <c r="O810" i="20"/>
  <c r="B810" i="20"/>
  <c r="A810" i="20"/>
  <c r="O809" i="20"/>
  <c r="B809" i="20"/>
  <c r="A809" i="20"/>
  <c r="O808" i="20"/>
  <c r="B808" i="20"/>
  <c r="A808" i="20"/>
  <c r="O807" i="20"/>
  <c r="B807" i="20"/>
  <c r="A807" i="20"/>
  <c r="O806" i="20"/>
  <c r="B806" i="20"/>
  <c r="A806" i="20"/>
  <c r="O805" i="20"/>
  <c r="B805" i="20"/>
  <c r="A805" i="20"/>
  <c r="O804" i="20"/>
  <c r="B804" i="20"/>
  <c r="A804" i="20"/>
  <c r="T803" i="20"/>
  <c r="B803" i="20"/>
  <c r="A803" i="20"/>
  <c r="T802" i="20"/>
  <c r="B802" i="20"/>
  <c r="A802" i="20"/>
  <c r="T801" i="20"/>
  <c r="B801" i="20"/>
  <c r="A801" i="20"/>
  <c r="T800" i="20"/>
  <c r="B800" i="20"/>
  <c r="A800" i="20"/>
  <c r="V799" i="20"/>
  <c r="B799" i="20"/>
  <c r="A799" i="20"/>
  <c r="V798" i="20"/>
  <c r="B798" i="20"/>
  <c r="A798" i="20"/>
  <c r="V797" i="20"/>
  <c r="B797" i="20"/>
  <c r="A797" i="20"/>
  <c r="O796" i="20"/>
  <c r="B796" i="20"/>
  <c r="A796" i="20"/>
  <c r="O795" i="20"/>
  <c r="B795" i="20"/>
  <c r="A795" i="20"/>
  <c r="O794" i="20"/>
  <c r="B794" i="20"/>
  <c r="A794" i="20"/>
  <c r="O793" i="20"/>
  <c r="B793" i="20"/>
  <c r="A793" i="20"/>
  <c r="O792" i="20"/>
  <c r="B792" i="20"/>
  <c r="A792" i="20"/>
  <c r="O791" i="20"/>
  <c r="B791" i="20"/>
  <c r="A791" i="20"/>
  <c r="O790" i="20"/>
  <c r="B790" i="20"/>
  <c r="A790" i="20"/>
  <c r="O789" i="20"/>
  <c r="B789" i="20"/>
  <c r="A789" i="20"/>
  <c r="T788" i="20"/>
  <c r="B788" i="20"/>
  <c r="A788" i="20"/>
  <c r="T787" i="20"/>
  <c r="B787" i="20"/>
  <c r="A787" i="20"/>
  <c r="T786" i="20"/>
  <c r="B786" i="20"/>
  <c r="A786" i="20"/>
  <c r="T785" i="20"/>
  <c r="B785" i="20"/>
  <c r="A785" i="20"/>
  <c r="V784" i="20"/>
  <c r="B784" i="20"/>
  <c r="A784" i="20"/>
  <c r="V783" i="20"/>
  <c r="B783" i="20"/>
  <c r="A783" i="20"/>
  <c r="V782" i="20"/>
  <c r="B782" i="20"/>
  <c r="A782" i="20"/>
  <c r="O781" i="20"/>
  <c r="B781" i="20"/>
  <c r="A781" i="20"/>
  <c r="O780" i="20"/>
  <c r="B780" i="20"/>
  <c r="A780" i="20"/>
  <c r="O779" i="20"/>
  <c r="B779" i="20"/>
  <c r="A779" i="20"/>
  <c r="O778" i="20"/>
  <c r="B778" i="20"/>
  <c r="A778" i="20"/>
  <c r="O777" i="20"/>
  <c r="B777" i="20"/>
  <c r="A777" i="20"/>
  <c r="O776" i="20"/>
  <c r="B776" i="20"/>
  <c r="A776" i="20"/>
  <c r="O775" i="20"/>
  <c r="B775" i="20"/>
  <c r="A775" i="20"/>
  <c r="O774" i="20"/>
  <c r="B774" i="20"/>
  <c r="A774" i="20"/>
  <c r="T773" i="20"/>
  <c r="B773" i="20"/>
  <c r="A773" i="20"/>
  <c r="T772" i="20"/>
  <c r="B772" i="20"/>
  <c r="A772" i="20"/>
  <c r="T771" i="20"/>
  <c r="B771" i="20"/>
  <c r="A771" i="20"/>
  <c r="T770" i="20"/>
  <c r="B770" i="20"/>
  <c r="A770" i="20"/>
  <c r="V769" i="20"/>
  <c r="B769" i="20"/>
  <c r="A769" i="20"/>
  <c r="V768" i="20"/>
  <c r="B768" i="20"/>
  <c r="A768" i="20"/>
  <c r="V767" i="20"/>
  <c r="B767" i="20"/>
  <c r="A767" i="20"/>
  <c r="O766" i="20"/>
  <c r="B766" i="20"/>
  <c r="A766" i="20"/>
  <c r="O765" i="20"/>
  <c r="B765" i="20"/>
  <c r="A765" i="20"/>
  <c r="O764" i="20"/>
  <c r="B764" i="20"/>
  <c r="A764" i="20"/>
  <c r="O763" i="20"/>
  <c r="B763" i="20"/>
  <c r="A763" i="20"/>
  <c r="O762" i="20"/>
  <c r="B762" i="20"/>
  <c r="A762" i="20"/>
  <c r="O761" i="20"/>
  <c r="B761" i="20"/>
  <c r="A761" i="20"/>
  <c r="O760" i="20"/>
  <c r="B760" i="20"/>
  <c r="A760" i="20"/>
  <c r="O759" i="20"/>
  <c r="B759" i="20"/>
  <c r="A759" i="20"/>
  <c r="T758" i="20"/>
  <c r="B758" i="20"/>
  <c r="A758" i="20"/>
  <c r="T757" i="20"/>
  <c r="B757" i="20"/>
  <c r="A757" i="20"/>
  <c r="T756" i="20"/>
  <c r="B756" i="20"/>
  <c r="A756" i="20"/>
  <c r="T755" i="20"/>
  <c r="B755" i="20"/>
  <c r="A755" i="20"/>
  <c r="V754" i="20"/>
  <c r="B754" i="20"/>
  <c r="A754" i="20"/>
  <c r="V753" i="20"/>
  <c r="B753" i="20"/>
  <c r="A753" i="20"/>
  <c r="V752" i="20"/>
  <c r="B752" i="20"/>
  <c r="A752" i="20"/>
  <c r="O751" i="20"/>
  <c r="B751" i="20"/>
  <c r="A751" i="20"/>
  <c r="O750" i="20"/>
  <c r="B750" i="20"/>
  <c r="A750" i="20"/>
  <c r="O749" i="20"/>
  <c r="B749" i="20"/>
  <c r="A749" i="20"/>
  <c r="O748" i="20"/>
  <c r="B748" i="20"/>
  <c r="A748" i="20"/>
  <c r="O747" i="20"/>
  <c r="B747" i="20"/>
  <c r="A747" i="20"/>
  <c r="O746" i="20"/>
  <c r="B746" i="20"/>
  <c r="A746" i="20"/>
  <c r="O745" i="20"/>
  <c r="B745" i="20"/>
  <c r="A745" i="20"/>
  <c r="O744" i="20"/>
  <c r="B744" i="20"/>
  <c r="A744" i="20"/>
  <c r="T743" i="20"/>
  <c r="B743" i="20"/>
  <c r="A743" i="20"/>
  <c r="T742" i="20"/>
  <c r="B742" i="20"/>
  <c r="A742" i="20"/>
  <c r="T741" i="20"/>
  <c r="B741" i="20"/>
  <c r="A741" i="20"/>
  <c r="T740" i="20"/>
  <c r="B740" i="20"/>
  <c r="A740" i="20"/>
  <c r="V739" i="20"/>
  <c r="B739" i="20"/>
  <c r="A739" i="20"/>
  <c r="V738" i="20"/>
  <c r="B738" i="20"/>
  <c r="A738" i="20"/>
  <c r="V737" i="20"/>
  <c r="B737" i="20"/>
  <c r="A737" i="20"/>
  <c r="O736" i="20"/>
  <c r="B736" i="20"/>
  <c r="A736" i="20"/>
  <c r="O735" i="20"/>
  <c r="B735" i="20"/>
  <c r="A735" i="20"/>
  <c r="O734" i="20"/>
  <c r="B734" i="20"/>
  <c r="A734" i="20"/>
  <c r="O733" i="20"/>
  <c r="B733" i="20"/>
  <c r="A733" i="20"/>
  <c r="O732" i="20"/>
  <c r="B732" i="20"/>
  <c r="A732" i="20"/>
  <c r="O731" i="20"/>
  <c r="B731" i="20"/>
  <c r="A731" i="20"/>
  <c r="O730" i="20"/>
  <c r="B730" i="20"/>
  <c r="A730" i="20"/>
  <c r="O729" i="20"/>
  <c r="B729" i="20"/>
  <c r="A729" i="20"/>
  <c r="T728" i="20"/>
  <c r="B728" i="20"/>
  <c r="A728" i="20"/>
  <c r="T727" i="20"/>
  <c r="B727" i="20"/>
  <c r="A727" i="20"/>
  <c r="T726" i="20"/>
  <c r="B726" i="20"/>
  <c r="A726" i="20"/>
  <c r="T725" i="20"/>
  <c r="B725" i="20"/>
  <c r="A725" i="20"/>
  <c r="V724" i="20"/>
  <c r="B724" i="20"/>
  <c r="A724" i="20"/>
  <c r="V723" i="20"/>
  <c r="B723" i="20"/>
  <c r="A723" i="20"/>
  <c r="V722" i="20"/>
  <c r="B722" i="20"/>
  <c r="A722" i="20"/>
  <c r="O721" i="20"/>
  <c r="B721" i="20"/>
  <c r="A721" i="20"/>
  <c r="O720" i="20"/>
  <c r="B720" i="20"/>
  <c r="A720" i="20"/>
  <c r="O719" i="20"/>
  <c r="B719" i="20"/>
  <c r="A719" i="20"/>
  <c r="O718" i="20"/>
  <c r="B718" i="20"/>
  <c r="A718" i="20"/>
  <c r="O717" i="20"/>
  <c r="B717" i="20"/>
  <c r="A717" i="20"/>
  <c r="O716" i="20"/>
  <c r="B716" i="20"/>
  <c r="A716" i="20"/>
  <c r="O715" i="20"/>
  <c r="B715" i="20"/>
  <c r="A715" i="20"/>
  <c r="O714" i="20"/>
  <c r="B714" i="20"/>
  <c r="A714" i="20"/>
  <c r="T713" i="20"/>
  <c r="B713" i="20"/>
  <c r="A713" i="20"/>
  <c r="T712" i="20"/>
  <c r="B712" i="20"/>
  <c r="A712" i="20"/>
  <c r="T711" i="20"/>
  <c r="B711" i="20"/>
  <c r="A711" i="20"/>
  <c r="T710" i="20"/>
  <c r="B710" i="20"/>
  <c r="A710" i="20"/>
  <c r="V709" i="20"/>
  <c r="B709" i="20"/>
  <c r="A709" i="20"/>
  <c r="V708" i="20"/>
  <c r="B708" i="20"/>
  <c r="A708" i="20"/>
  <c r="V707" i="20"/>
  <c r="B707" i="20"/>
  <c r="A707" i="20"/>
  <c r="O706" i="20"/>
  <c r="B706" i="20"/>
  <c r="A706" i="20"/>
  <c r="O705" i="20"/>
  <c r="B705" i="20"/>
  <c r="A705" i="20"/>
  <c r="O704" i="20"/>
  <c r="B704" i="20"/>
  <c r="A704" i="20"/>
  <c r="O703" i="20"/>
  <c r="B703" i="20"/>
  <c r="A703" i="20"/>
  <c r="O702" i="20"/>
  <c r="B702" i="20"/>
  <c r="A702" i="20"/>
  <c r="O701" i="20"/>
  <c r="B701" i="20"/>
  <c r="A701" i="20"/>
  <c r="O700" i="20"/>
  <c r="B700" i="20"/>
  <c r="A700" i="20"/>
  <c r="O699" i="20"/>
  <c r="B699" i="20"/>
  <c r="A699" i="20"/>
  <c r="T698" i="20"/>
  <c r="B698" i="20"/>
  <c r="A698" i="20"/>
  <c r="T697" i="20"/>
  <c r="B697" i="20"/>
  <c r="A697" i="20"/>
  <c r="T696" i="20"/>
  <c r="B696" i="20"/>
  <c r="A696" i="20"/>
  <c r="T695" i="20"/>
  <c r="B695" i="20"/>
  <c r="A695" i="20"/>
  <c r="V694" i="20"/>
  <c r="B694" i="20"/>
  <c r="A694" i="20"/>
  <c r="V693" i="20"/>
  <c r="B693" i="20"/>
  <c r="A693" i="20"/>
  <c r="V692" i="20"/>
  <c r="B692" i="20"/>
  <c r="A692" i="20"/>
  <c r="O691" i="20"/>
  <c r="B691" i="20"/>
  <c r="A691" i="20"/>
  <c r="O690" i="20"/>
  <c r="B690" i="20"/>
  <c r="A690" i="20"/>
  <c r="O689" i="20"/>
  <c r="B689" i="20"/>
  <c r="A689" i="20"/>
  <c r="O688" i="20"/>
  <c r="B688" i="20"/>
  <c r="A688" i="20"/>
  <c r="O687" i="20"/>
  <c r="B687" i="20"/>
  <c r="A687" i="20"/>
  <c r="O686" i="20"/>
  <c r="B686" i="20"/>
  <c r="A686" i="20"/>
  <c r="O685" i="20"/>
  <c r="B685" i="20"/>
  <c r="A685" i="20"/>
  <c r="O684" i="20"/>
  <c r="B684" i="20"/>
  <c r="A684" i="20"/>
  <c r="T683" i="20"/>
  <c r="B683" i="20"/>
  <c r="A683" i="20"/>
  <c r="T682" i="20"/>
  <c r="B682" i="20"/>
  <c r="A682" i="20"/>
  <c r="T681" i="20"/>
  <c r="B681" i="20"/>
  <c r="A681" i="20"/>
  <c r="T680" i="20"/>
  <c r="B680" i="20"/>
  <c r="A680" i="20"/>
  <c r="V679" i="20"/>
  <c r="B679" i="20"/>
  <c r="A679" i="20"/>
  <c r="V678" i="20"/>
  <c r="B678" i="20"/>
  <c r="A678" i="20"/>
  <c r="V677" i="20"/>
  <c r="B677" i="20"/>
  <c r="A677" i="20"/>
  <c r="O676" i="20"/>
  <c r="B676" i="20"/>
  <c r="A676" i="20"/>
  <c r="O675" i="20"/>
  <c r="B675" i="20"/>
  <c r="A675" i="20"/>
  <c r="O674" i="20"/>
  <c r="B674" i="20"/>
  <c r="A674" i="20"/>
  <c r="O673" i="20"/>
  <c r="B673" i="20"/>
  <c r="A673" i="20"/>
  <c r="O672" i="20"/>
  <c r="B672" i="20"/>
  <c r="A672" i="20"/>
  <c r="O671" i="20"/>
  <c r="B671" i="20"/>
  <c r="A671" i="20"/>
  <c r="O670" i="20"/>
  <c r="B670" i="20"/>
  <c r="A670" i="20"/>
  <c r="O669" i="20"/>
  <c r="B669" i="20"/>
  <c r="A669" i="20"/>
  <c r="T668" i="20"/>
  <c r="B668" i="20"/>
  <c r="A668" i="20"/>
  <c r="T667" i="20"/>
  <c r="B667" i="20"/>
  <c r="A667" i="20"/>
  <c r="T666" i="20"/>
  <c r="B666" i="20"/>
  <c r="A666" i="20"/>
  <c r="T665" i="20"/>
  <c r="B665" i="20"/>
  <c r="A665" i="20"/>
  <c r="V664" i="20"/>
  <c r="B664" i="20"/>
  <c r="A664" i="20"/>
  <c r="V663" i="20"/>
  <c r="B663" i="20"/>
  <c r="A663" i="20"/>
  <c r="V662" i="20"/>
  <c r="B662" i="20"/>
  <c r="A662" i="20"/>
  <c r="O661" i="20"/>
  <c r="B661" i="20"/>
  <c r="A661" i="20"/>
  <c r="O660" i="20"/>
  <c r="B660" i="20"/>
  <c r="A660" i="20"/>
  <c r="O659" i="20"/>
  <c r="B659" i="20"/>
  <c r="A659" i="20"/>
  <c r="O658" i="20"/>
  <c r="B658" i="20"/>
  <c r="A658" i="20"/>
  <c r="O657" i="20"/>
  <c r="B657" i="20"/>
  <c r="A657" i="20"/>
  <c r="O656" i="20"/>
  <c r="B656" i="20"/>
  <c r="A656" i="20"/>
  <c r="O655" i="20"/>
  <c r="B655" i="20"/>
  <c r="A655" i="20"/>
  <c r="O654" i="20"/>
  <c r="B654" i="20"/>
  <c r="A654" i="20"/>
  <c r="T653" i="20"/>
  <c r="B653" i="20"/>
  <c r="A653" i="20"/>
  <c r="T652" i="20"/>
  <c r="B652" i="20"/>
  <c r="A652" i="20"/>
  <c r="T651" i="20"/>
  <c r="B651" i="20"/>
  <c r="A651" i="20"/>
  <c r="T650" i="20"/>
  <c r="B650" i="20"/>
  <c r="A650" i="20"/>
  <c r="V649" i="20"/>
  <c r="B649" i="20"/>
  <c r="A649" i="20"/>
  <c r="V648" i="20"/>
  <c r="B648" i="20"/>
  <c r="A648" i="20"/>
  <c r="V647" i="20"/>
  <c r="B647" i="20"/>
  <c r="A647" i="20"/>
  <c r="O646" i="20"/>
  <c r="B646" i="20"/>
  <c r="A646" i="20"/>
  <c r="O645" i="20"/>
  <c r="B645" i="20"/>
  <c r="A645" i="20"/>
  <c r="O644" i="20"/>
  <c r="B644" i="20"/>
  <c r="A644" i="20"/>
  <c r="O643" i="20"/>
  <c r="B643" i="20"/>
  <c r="A643" i="20"/>
  <c r="O642" i="20"/>
  <c r="B642" i="20"/>
  <c r="A642" i="20"/>
  <c r="O641" i="20"/>
  <c r="B641" i="20"/>
  <c r="A641" i="20"/>
  <c r="O640" i="20"/>
  <c r="B640" i="20"/>
  <c r="A640" i="20"/>
  <c r="O639" i="20"/>
  <c r="B639" i="20"/>
  <c r="A639" i="20"/>
  <c r="T638" i="20"/>
  <c r="B638" i="20"/>
  <c r="A638" i="20"/>
  <c r="T637" i="20"/>
  <c r="B637" i="20"/>
  <c r="A637" i="20"/>
  <c r="T636" i="20"/>
  <c r="B636" i="20"/>
  <c r="A636" i="20"/>
  <c r="T635" i="20"/>
  <c r="B635" i="20"/>
  <c r="A635" i="20"/>
  <c r="V634" i="20"/>
  <c r="B634" i="20"/>
  <c r="A634" i="20"/>
  <c r="V633" i="20"/>
  <c r="B633" i="20"/>
  <c r="A633" i="20"/>
  <c r="V632" i="20"/>
  <c r="B632" i="20"/>
  <c r="A632" i="20"/>
  <c r="O631" i="20"/>
  <c r="B631" i="20"/>
  <c r="A631" i="20"/>
  <c r="O630" i="20"/>
  <c r="B630" i="20"/>
  <c r="A630" i="20"/>
  <c r="O629" i="20"/>
  <c r="B629" i="20"/>
  <c r="A629" i="20"/>
  <c r="O628" i="20"/>
  <c r="B628" i="20"/>
  <c r="A628" i="20"/>
  <c r="O627" i="20"/>
  <c r="B627" i="20"/>
  <c r="A627" i="20"/>
  <c r="O626" i="20"/>
  <c r="B626" i="20"/>
  <c r="A626" i="20"/>
  <c r="O625" i="20"/>
  <c r="B625" i="20"/>
  <c r="A625" i="20"/>
  <c r="O624" i="20"/>
  <c r="B624" i="20"/>
  <c r="A624" i="20"/>
  <c r="T623" i="20"/>
  <c r="B623" i="20"/>
  <c r="A623" i="20"/>
  <c r="T622" i="20"/>
  <c r="B622" i="20"/>
  <c r="A622" i="20"/>
  <c r="T621" i="20"/>
  <c r="B621" i="20"/>
  <c r="A621" i="20"/>
  <c r="T620" i="20"/>
  <c r="B620" i="20"/>
  <c r="A620" i="20"/>
  <c r="V619" i="20"/>
  <c r="B619" i="20"/>
  <c r="A619" i="20"/>
  <c r="V618" i="20"/>
  <c r="B618" i="20"/>
  <c r="A618" i="20"/>
  <c r="V617" i="20"/>
  <c r="B617" i="20"/>
  <c r="A617" i="20"/>
  <c r="O616" i="20"/>
  <c r="B616" i="20"/>
  <c r="A616" i="20"/>
  <c r="O615" i="20"/>
  <c r="B615" i="20"/>
  <c r="A615" i="20"/>
  <c r="O614" i="20"/>
  <c r="B614" i="20"/>
  <c r="A614" i="20"/>
  <c r="O613" i="20"/>
  <c r="B613" i="20"/>
  <c r="A613" i="20"/>
  <c r="O612" i="20"/>
  <c r="B612" i="20"/>
  <c r="A612" i="20"/>
  <c r="O611" i="20"/>
  <c r="B611" i="20"/>
  <c r="A611" i="20"/>
  <c r="O610" i="20"/>
  <c r="B610" i="20"/>
  <c r="A610" i="20"/>
  <c r="O609" i="20"/>
  <c r="B609" i="20"/>
  <c r="A609" i="20"/>
  <c r="T608" i="20"/>
  <c r="B608" i="20"/>
  <c r="A608" i="20"/>
  <c r="T607" i="20"/>
  <c r="B607" i="20"/>
  <c r="A607" i="20"/>
  <c r="T606" i="20"/>
  <c r="B606" i="20"/>
  <c r="A606" i="20"/>
  <c r="T605" i="20"/>
  <c r="B605" i="20"/>
  <c r="A605" i="20"/>
  <c r="V604" i="20"/>
  <c r="B604" i="20"/>
  <c r="A604" i="20"/>
  <c r="V603" i="20"/>
  <c r="B603" i="20"/>
  <c r="A603" i="20"/>
  <c r="V602" i="20"/>
  <c r="B602" i="20"/>
  <c r="A602" i="20"/>
  <c r="O601" i="20"/>
  <c r="B601" i="20"/>
  <c r="A601" i="20"/>
  <c r="O600" i="20"/>
  <c r="B600" i="20"/>
  <c r="A600" i="20"/>
  <c r="O599" i="20"/>
  <c r="B599" i="20"/>
  <c r="A599" i="20"/>
  <c r="O598" i="20"/>
  <c r="B598" i="20"/>
  <c r="A598" i="20"/>
  <c r="O597" i="20"/>
  <c r="B597" i="20"/>
  <c r="A597" i="20"/>
  <c r="O596" i="20"/>
  <c r="B596" i="20"/>
  <c r="A596" i="20"/>
  <c r="O595" i="20"/>
  <c r="B595" i="20"/>
  <c r="A595" i="20"/>
  <c r="O594" i="20"/>
  <c r="B594" i="20"/>
  <c r="A594" i="20"/>
  <c r="T593" i="20"/>
  <c r="B593" i="20"/>
  <c r="A593" i="20"/>
  <c r="T592" i="20"/>
  <c r="B592" i="20"/>
  <c r="A592" i="20"/>
  <c r="T591" i="20"/>
  <c r="B591" i="20"/>
  <c r="A591" i="20"/>
  <c r="T590" i="20"/>
  <c r="B590" i="20"/>
  <c r="A590" i="20"/>
  <c r="V589" i="20"/>
  <c r="B589" i="20"/>
  <c r="A589" i="20"/>
  <c r="V588" i="20"/>
  <c r="B588" i="20"/>
  <c r="A588" i="20"/>
  <c r="V587" i="20"/>
  <c r="B587" i="20"/>
  <c r="A587" i="20"/>
  <c r="O586" i="20"/>
  <c r="B586" i="20"/>
  <c r="A586" i="20"/>
  <c r="O585" i="20"/>
  <c r="B585" i="20"/>
  <c r="A585" i="20"/>
  <c r="O584" i="20"/>
  <c r="B584" i="20"/>
  <c r="A584" i="20"/>
  <c r="O583" i="20"/>
  <c r="B583" i="20"/>
  <c r="A583" i="20"/>
  <c r="O582" i="20"/>
  <c r="B582" i="20"/>
  <c r="A582" i="20"/>
  <c r="O581" i="20"/>
  <c r="B581" i="20"/>
  <c r="A581" i="20"/>
  <c r="O580" i="20"/>
  <c r="B580" i="20"/>
  <c r="A580" i="20"/>
  <c r="O579" i="20"/>
  <c r="B579" i="20"/>
  <c r="A579" i="20"/>
  <c r="T578" i="20"/>
  <c r="B578" i="20"/>
  <c r="A578" i="20"/>
  <c r="T577" i="20"/>
  <c r="B577" i="20"/>
  <c r="A577" i="20"/>
  <c r="T576" i="20"/>
  <c r="B576" i="20"/>
  <c r="A576" i="20"/>
  <c r="T575" i="20"/>
  <c r="B575" i="20"/>
  <c r="A575" i="20"/>
  <c r="V574" i="20"/>
  <c r="B574" i="20"/>
  <c r="A574" i="20"/>
  <c r="V573" i="20"/>
  <c r="B573" i="20"/>
  <c r="A573" i="20"/>
  <c r="V572" i="20"/>
  <c r="B572" i="20"/>
  <c r="A572" i="20"/>
  <c r="O571" i="20"/>
  <c r="B571" i="20"/>
  <c r="A571" i="20"/>
  <c r="O570" i="20"/>
  <c r="B570" i="20"/>
  <c r="A570" i="20"/>
  <c r="O569" i="20"/>
  <c r="B569" i="20"/>
  <c r="A569" i="20"/>
  <c r="O568" i="20"/>
  <c r="B568" i="20"/>
  <c r="A568" i="20"/>
  <c r="O567" i="20"/>
  <c r="B567" i="20"/>
  <c r="A567" i="20"/>
  <c r="O566" i="20"/>
  <c r="B566" i="20"/>
  <c r="A566" i="20"/>
  <c r="O565" i="20"/>
  <c r="B565" i="20"/>
  <c r="A565" i="20"/>
  <c r="O564" i="20"/>
  <c r="B564" i="20"/>
  <c r="A564" i="20"/>
  <c r="T563" i="20"/>
  <c r="B563" i="20"/>
  <c r="A563" i="20"/>
  <c r="T562" i="20"/>
  <c r="B562" i="20"/>
  <c r="A562" i="20"/>
  <c r="T561" i="20"/>
  <c r="B561" i="20"/>
  <c r="A561" i="20"/>
  <c r="T560" i="20"/>
  <c r="B560" i="20"/>
  <c r="A560" i="20"/>
  <c r="V559" i="20"/>
  <c r="B559" i="20"/>
  <c r="A559" i="20"/>
  <c r="V558" i="20"/>
  <c r="B558" i="20"/>
  <c r="A558" i="20"/>
  <c r="V557" i="20"/>
  <c r="B557" i="20"/>
  <c r="A557" i="20"/>
  <c r="O556" i="20"/>
  <c r="B556" i="20"/>
  <c r="A556" i="20"/>
  <c r="O555" i="20"/>
  <c r="B555" i="20"/>
  <c r="A555" i="20"/>
  <c r="O554" i="20"/>
  <c r="B554" i="20"/>
  <c r="A554" i="20"/>
  <c r="O553" i="20"/>
  <c r="B553" i="20"/>
  <c r="A553" i="20"/>
  <c r="O552" i="20"/>
  <c r="B552" i="20"/>
  <c r="A552" i="20"/>
  <c r="O551" i="20"/>
  <c r="B551" i="20"/>
  <c r="A551" i="20"/>
  <c r="O550" i="20"/>
  <c r="B550" i="20"/>
  <c r="A550" i="20"/>
  <c r="O549" i="20"/>
  <c r="B549" i="20"/>
  <c r="A549" i="20"/>
  <c r="T548" i="20"/>
  <c r="B548" i="20"/>
  <c r="A548" i="20"/>
  <c r="T547" i="20"/>
  <c r="B547" i="20"/>
  <c r="A547" i="20"/>
  <c r="T546" i="20"/>
  <c r="B546" i="20"/>
  <c r="A546" i="20"/>
  <c r="T545" i="20"/>
  <c r="B545" i="20"/>
  <c r="A545" i="20"/>
  <c r="V544" i="20"/>
  <c r="B544" i="20"/>
  <c r="A544" i="20"/>
  <c r="V543" i="20"/>
  <c r="B543" i="20"/>
  <c r="A543" i="20"/>
  <c r="V542" i="20"/>
  <c r="B542" i="20"/>
  <c r="A542" i="20"/>
  <c r="O541" i="20"/>
  <c r="B541" i="20"/>
  <c r="A541" i="20"/>
  <c r="O540" i="20"/>
  <c r="B540" i="20"/>
  <c r="A540" i="20"/>
  <c r="O539" i="20"/>
  <c r="B539" i="20"/>
  <c r="A539" i="20"/>
  <c r="O538" i="20"/>
  <c r="B538" i="20"/>
  <c r="A538" i="20"/>
  <c r="O537" i="20"/>
  <c r="B537" i="20"/>
  <c r="A537" i="20"/>
  <c r="O536" i="20"/>
  <c r="B536" i="20"/>
  <c r="A536" i="20"/>
  <c r="O535" i="20"/>
  <c r="B535" i="20"/>
  <c r="A535" i="20"/>
  <c r="O534" i="20"/>
  <c r="B534" i="20"/>
  <c r="A534" i="20"/>
  <c r="T533" i="20"/>
  <c r="B533" i="20"/>
  <c r="A533" i="20"/>
  <c r="T532" i="20"/>
  <c r="B532" i="20"/>
  <c r="A532" i="20"/>
  <c r="T531" i="20"/>
  <c r="B531" i="20"/>
  <c r="A531" i="20"/>
  <c r="T530" i="20"/>
  <c r="B530" i="20"/>
  <c r="A530" i="20"/>
  <c r="V529" i="20"/>
  <c r="B529" i="20"/>
  <c r="A529" i="20"/>
  <c r="V528" i="20"/>
  <c r="B528" i="20"/>
  <c r="A528" i="20"/>
  <c r="V527" i="20"/>
  <c r="B527" i="20"/>
  <c r="A527" i="20"/>
  <c r="O526" i="20"/>
  <c r="B526" i="20"/>
  <c r="A526" i="20"/>
  <c r="O525" i="20"/>
  <c r="B525" i="20"/>
  <c r="A525" i="20"/>
  <c r="O524" i="20"/>
  <c r="B524" i="20"/>
  <c r="A524" i="20"/>
  <c r="O523" i="20"/>
  <c r="B523" i="20"/>
  <c r="A523" i="20"/>
  <c r="O522" i="20"/>
  <c r="B522" i="20"/>
  <c r="A522" i="20"/>
  <c r="O521" i="20"/>
  <c r="B521" i="20"/>
  <c r="A521" i="20"/>
  <c r="O520" i="20"/>
  <c r="B520" i="20"/>
  <c r="A520" i="20"/>
  <c r="O519" i="20"/>
  <c r="B519" i="20"/>
  <c r="A519" i="20"/>
  <c r="O518" i="20"/>
  <c r="B518" i="20"/>
  <c r="A518" i="20"/>
  <c r="O517" i="20"/>
  <c r="B517" i="20"/>
  <c r="A517" i="20"/>
  <c r="O516" i="20"/>
  <c r="B516" i="20"/>
  <c r="A516" i="20"/>
  <c r="O515" i="20"/>
  <c r="B515" i="20"/>
  <c r="A515" i="20"/>
  <c r="O514" i="20"/>
  <c r="B514" i="20"/>
  <c r="A514" i="20"/>
  <c r="O513" i="20"/>
  <c r="B513" i="20"/>
  <c r="A513" i="20"/>
  <c r="O512" i="20"/>
  <c r="B512" i="20"/>
  <c r="A512" i="20"/>
  <c r="O511" i="20"/>
  <c r="B511" i="20"/>
  <c r="A511" i="20"/>
  <c r="O510" i="20"/>
  <c r="B510" i="20"/>
  <c r="A510" i="20"/>
  <c r="O509" i="20"/>
  <c r="B509" i="20"/>
  <c r="A509" i="20"/>
  <c r="O508" i="20"/>
  <c r="B508" i="20"/>
  <c r="A508" i="20"/>
  <c r="O507" i="20"/>
  <c r="B507" i="20"/>
  <c r="A507" i="20"/>
  <c r="O506" i="20"/>
  <c r="B506" i="20"/>
  <c r="A506" i="20"/>
  <c r="O505" i="20"/>
  <c r="B505" i="20"/>
  <c r="A505" i="20"/>
  <c r="O504" i="20"/>
  <c r="B504" i="20"/>
  <c r="A504" i="20"/>
  <c r="O503" i="20"/>
  <c r="B503" i="20"/>
  <c r="A503" i="20"/>
  <c r="O502" i="20"/>
  <c r="B502" i="20"/>
  <c r="A502" i="20"/>
  <c r="O501" i="20"/>
  <c r="B501" i="20"/>
  <c r="A501" i="20"/>
  <c r="O500" i="20"/>
  <c r="B500" i="20"/>
  <c r="A500" i="20"/>
  <c r="O499" i="20"/>
  <c r="B499" i="20"/>
  <c r="A499" i="20"/>
  <c r="O498" i="20"/>
  <c r="B498" i="20"/>
  <c r="A498" i="20"/>
  <c r="O497" i="20"/>
  <c r="B497" i="20"/>
  <c r="A497" i="20"/>
  <c r="O496" i="20"/>
  <c r="B496" i="20"/>
  <c r="A496" i="20"/>
  <c r="O495" i="20"/>
  <c r="B495" i="20"/>
  <c r="A495" i="20"/>
  <c r="O494" i="20"/>
  <c r="B494" i="20"/>
  <c r="A494" i="20"/>
  <c r="O493" i="20"/>
  <c r="B493" i="20"/>
  <c r="A493" i="20"/>
  <c r="O492" i="20"/>
  <c r="B492" i="20"/>
  <c r="A492" i="20"/>
  <c r="O491" i="20"/>
  <c r="B491" i="20"/>
  <c r="A491" i="20"/>
  <c r="O490" i="20"/>
  <c r="B490" i="20"/>
  <c r="A490" i="20"/>
  <c r="O489" i="20"/>
  <c r="B489" i="20"/>
  <c r="A489" i="20"/>
  <c r="O488" i="20"/>
  <c r="B488" i="20"/>
  <c r="A488" i="20"/>
  <c r="O487" i="20"/>
  <c r="B487" i="20"/>
  <c r="A487" i="20"/>
  <c r="O486" i="20"/>
  <c r="B486" i="20"/>
  <c r="A486" i="20"/>
  <c r="O485" i="20"/>
  <c r="B485" i="20"/>
  <c r="A485" i="20"/>
  <c r="O484" i="20"/>
  <c r="B484" i="20"/>
  <c r="A484" i="20"/>
  <c r="O483" i="20"/>
  <c r="B483" i="20"/>
  <c r="A483" i="20"/>
  <c r="O482" i="20"/>
  <c r="B482" i="20"/>
  <c r="A482" i="20"/>
  <c r="O481" i="20"/>
  <c r="B481" i="20"/>
  <c r="A481" i="20"/>
  <c r="O480" i="20"/>
  <c r="B480" i="20"/>
  <c r="A480" i="20"/>
  <c r="O479" i="20"/>
  <c r="B479" i="20"/>
  <c r="A479" i="20"/>
  <c r="O478" i="20"/>
  <c r="B478" i="20"/>
  <c r="A478" i="20"/>
  <c r="O477" i="20"/>
  <c r="B477" i="20"/>
  <c r="A477" i="20"/>
  <c r="O476" i="20"/>
  <c r="B476" i="20"/>
  <c r="A476" i="20"/>
  <c r="O475" i="20"/>
  <c r="B475" i="20"/>
  <c r="A475" i="20"/>
  <c r="O474" i="20"/>
  <c r="B474" i="20"/>
  <c r="A474" i="20"/>
  <c r="O473" i="20"/>
  <c r="B473" i="20"/>
  <c r="A473" i="20"/>
  <c r="O472" i="20"/>
  <c r="B472" i="20"/>
  <c r="A472" i="20"/>
  <c r="O471" i="20"/>
  <c r="B471" i="20"/>
  <c r="A471" i="20"/>
  <c r="O470" i="20"/>
  <c r="B470" i="20"/>
  <c r="A470" i="20"/>
  <c r="O469" i="20"/>
  <c r="B469" i="20"/>
  <c r="A469" i="20"/>
  <c r="O468" i="20"/>
  <c r="B468" i="20"/>
  <c r="A468" i="20"/>
  <c r="O467" i="20"/>
  <c r="B467" i="20"/>
  <c r="A467" i="20"/>
  <c r="O466" i="20"/>
  <c r="B466" i="20"/>
  <c r="A466" i="20"/>
  <c r="O465" i="20"/>
  <c r="B465" i="20"/>
  <c r="A465" i="20"/>
  <c r="O464" i="20"/>
  <c r="B464" i="20"/>
  <c r="A464" i="20"/>
  <c r="O463" i="20"/>
  <c r="B463" i="20"/>
  <c r="A463" i="20"/>
  <c r="O462" i="20"/>
  <c r="B462" i="20"/>
  <c r="A462" i="20"/>
  <c r="O461" i="20"/>
  <c r="B461" i="20"/>
  <c r="A461" i="20"/>
  <c r="O460" i="20"/>
  <c r="B460" i="20"/>
  <c r="A460" i="20"/>
  <c r="O459" i="20"/>
  <c r="B459" i="20"/>
  <c r="A459" i="20"/>
  <c r="O458" i="20"/>
  <c r="B458" i="20"/>
  <c r="A458" i="20"/>
  <c r="O457" i="20"/>
  <c r="B457" i="20"/>
  <c r="A457" i="20"/>
  <c r="O456" i="20"/>
  <c r="B456" i="20"/>
  <c r="A456" i="20"/>
  <c r="O455" i="20"/>
  <c r="B455" i="20"/>
  <c r="A455" i="20"/>
  <c r="O454" i="20"/>
  <c r="B454" i="20"/>
  <c r="A454" i="20"/>
  <c r="O453" i="20"/>
  <c r="B453" i="20"/>
  <c r="A453" i="20"/>
  <c r="O452" i="20"/>
  <c r="B452" i="20"/>
  <c r="A452" i="20"/>
  <c r="O451" i="20"/>
  <c r="B451" i="20"/>
  <c r="A451" i="20"/>
  <c r="O450" i="20"/>
  <c r="B450" i="20"/>
  <c r="A450" i="20"/>
  <c r="O449" i="20"/>
  <c r="B449" i="20"/>
  <c r="A449" i="20"/>
  <c r="O448" i="20"/>
  <c r="B448" i="20"/>
  <c r="A448" i="20"/>
  <c r="O447" i="20"/>
  <c r="B447" i="20"/>
  <c r="A447" i="20"/>
  <c r="O446" i="20"/>
  <c r="B446" i="20"/>
  <c r="A446" i="20"/>
  <c r="O445" i="20"/>
  <c r="B445" i="20"/>
  <c r="A445" i="20"/>
  <c r="O444" i="20"/>
  <c r="B444" i="20"/>
  <c r="A444" i="20"/>
  <c r="O443" i="20"/>
  <c r="B443" i="20"/>
  <c r="A443" i="20"/>
  <c r="O442" i="20"/>
  <c r="B442" i="20"/>
  <c r="A442" i="20"/>
  <c r="O441" i="20"/>
  <c r="B441" i="20"/>
  <c r="A441" i="20"/>
  <c r="O440" i="20"/>
  <c r="B440" i="20"/>
  <c r="A440" i="20"/>
  <c r="O439" i="20"/>
  <c r="B439" i="20"/>
  <c r="A439" i="20"/>
  <c r="O438" i="20"/>
  <c r="B438" i="20"/>
  <c r="A438" i="20"/>
  <c r="O437" i="20"/>
  <c r="B437" i="20"/>
  <c r="A437" i="20"/>
  <c r="O436" i="20"/>
  <c r="B436" i="20"/>
  <c r="A436" i="20"/>
  <c r="O435" i="20"/>
  <c r="B435" i="20"/>
  <c r="A435" i="20"/>
  <c r="O434" i="20"/>
  <c r="B434" i="20"/>
  <c r="A434" i="20"/>
  <c r="O433" i="20"/>
  <c r="B433" i="20"/>
  <c r="A433" i="20"/>
  <c r="O432" i="20"/>
  <c r="B432" i="20"/>
  <c r="A432" i="20"/>
  <c r="O431" i="20"/>
  <c r="B431" i="20"/>
  <c r="A431" i="20"/>
  <c r="O430" i="20"/>
  <c r="B430" i="20"/>
  <c r="A430" i="20"/>
  <c r="O429" i="20"/>
  <c r="B429" i="20"/>
  <c r="A429" i="20"/>
  <c r="O428" i="20"/>
  <c r="B428" i="20"/>
  <c r="A428" i="20"/>
  <c r="O427" i="20"/>
  <c r="B427" i="20"/>
  <c r="A427" i="20"/>
  <c r="O426" i="20"/>
  <c r="B426" i="20"/>
  <c r="A426" i="20"/>
  <c r="O425" i="20"/>
  <c r="B425" i="20"/>
  <c r="A425" i="20"/>
  <c r="O424" i="20"/>
  <c r="B424" i="20"/>
  <c r="A424" i="20"/>
  <c r="O423" i="20"/>
  <c r="B423" i="20"/>
  <c r="A423" i="20"/>
  <c r="O422" i="20"/>
  <c r="B422" i="20"/>
  <c r="A422" i="20"/>
  <c r="O421" i="20"/>
  <c r="B421" i="20"/>
  <c r="A421" i="20"/>
  <c r="O420" i="20"/>
  <c r="B420" i="20"/>
  <c r="A420" i="20"/>
  <c r="O419" i="20"/>
  <c r="B419" i="20"/>
  <c r="A419" i="20"/>
  <c r="O418" i="20"/>
  <c r="B418" i="20"/>
  <c r="A418" i="20"/>
  <c r="O417" i="20"/>
  <c r="B417" i="20"/>
  <c r="A417" i="20"/>
  <c r="O416" i="20"/>
  <c r="B416" i="20"/>
  <c r="A416" i="20"/>
  <c r="O415" i="20"/>
  <c r="B415" i="20"/>
  <c r="A415" i="20"/>
  <c r="O414" i="20"/>
  <c r="B414" i="20"/>
  <c r="A414" i="20"/>
  <c r="O413" i="20"/>
  <c r="B413" i="20"/>
  <c r="A413" i="20"/>
  <c r="O412" i="20"/>
  <c r="B412" i="20"/>
  <c r="A412" i="20"/>
  <c r="O411" i="20"/>
  <c r="B411" i="20"/>
  <c r="A411" i="20"/>
  <c r="O410" i="20"/>
  <c r="B410" i="20"/>
  <c r="A410" i="20"/>
  <c r="O409" i="20"/>
  <c r="B409" i="20"/>
  <c r="A409" i="20"/>
  <c r="O408" i="20"/>
  <c r="B408" i="20"/>
  <c r="A408" i="20"/>
  <c r="O407" i="20"/>
  <c r="B407" i="20"/>
  <c r="A407" i="20"/>
  <c r="O406" i="20"/>
  <c r="B406" i="20"/>
  <c r="A406" i="20"/>
  <c r="O405" i="20"/>
  <c r="B405" i="20"/>
  <c r="A405" i="20"/>
  <c r="O404" i="20"/>
  <c r="B404" i="20"/>
  <c r="A404" i="20"/>
  <c r="O403" i="20"/>
  <c r="B403" i="20"/>
  <c r="A403" i="20"/>
  <c r="O402" i="20"/>
  <c r="B402" i="20"/>
  <c r="A402" i="20"/>
  <c r="O401" i="20"/>
  <c r="B401" i="20"/>
  <c r="A401" i="20"/>
  <c r="O400" i="20"/>
  <c r="B400" i="20"/>
  <c r="A400" i="20"/>
  <c r="O399" i="20"/>
  <c r="B399" i="20"/>
  <c r="A399" i="20"/>
  <c r="O398" i="20"/>
  <c r="B398" i="20"/>
  <c r="A398" i="20"/>
  <c r="O397" i="20"/>
  <c r="B397" i="20"/>
  <c r="A397" i="20"/>
  <c r="O396" i="20"/>
  <c r="B396" i="20"/>
  <c r="A396" i="20"/>
  <c r="O395" i="20"/>
  <c r="B395" i="20"/>
  <c r="A395" i="20"/>
  <c r="O394" i="20"/>
  <c r="B394" i="20"/>
  <c r="A394" i="20"/>
  <c r="O393" i="20"/>
  <c r="B393" i="20"/>
  <c r="A393" i="20"/>
  <c r="O392" i="20"/>
  <c r="B392" i="20"/>
  <c r="A392" i="20"/>
  <c r="O391" i="20"/>
  <c r="B391" i="20"/>
  <c r="A391" i="20"/>
  <c r="O390" i="20"/>
  <c r="B390" i="20"/>
  <c r="A390" i="20"/>
  <c r="O389" i="20"/>
  <c r="B389" i="20"/>
  <c r="A389" i="20"/>
  <c r="O388" i="20"/>
  <c r="B388" i="20"/>
  <c r="A388" i="20"/>
  <c r="O387" i="20"/>
  <c r="B387" i="20"/>
  <c r="A387" i="20"/>
  <c r="O386" i="20"/>
  <c r="B386" i="20"/>
  <c r="A386" i="20"/>
  <c r="O385" i="20"/>
  <c r="B385" i="20"/>
  <c r="A385" i="20"/>
  <c r="O384" i="20"/>
  <c r="B384" i="20"/>
  <c r="A384" i="20"/>
  <c r="O383" i="20"/>
  <c r="B383" i="20"/>
  <c r="A383" i="20"/>
  <c r="O382" i="20"/>
  <c r="B382" i="20"/>
  <c r="A382" i="20"/>
  <c r="O381" i="20"/>
  <c r="B381" i="20"/>
  <c r="A381" i="20"/>
  <c r="O380" i="20"/>
  <c r="B380" i="20"/>
  <c r="A380" i="20"/>
  <c r="O379" i="20"/>
  <c r="B379" i="20"/>
  <c r="A379" i="20"/>
  <c r="O378" i="20"/>
  <c r="B378" i="20"/>
  <c r="A378" i="20"/>
  <c r="O377" i="20"/>
  <c r="B377" i="20"/>
  <c r="A377" i="20"/>
  <c r="O376" i="20"/>
  <c r="B376" i="20"/>
  <c r="A376" i="20"/>
  <c r="O375" i="20"/>
  <c r="B375" i="20"/>
  <c r="A375" i="20"/>
  <c r="O374" i="20"/>
  <c r="B374" i="20"/>
  <c r="A374" i="20"/>
  <c r="O373" i="20"/>
  <c r="B373" i="20"/>
  <c r="A373" i="20"/>
  <c r="O372" i="20"/>
  <c r="B372" i="20"/>
  <c r="A372" i="20"/>
  <c r="O371" i="20"/>
  <c r="B371" i="20"/>
  <c r="A371" i="20"/>
  <c r="O370" i="20"/>
  <c r="B370" i="20"/>
  <c r="A370" i="20"/>
  <c r="O369" i="20"/>
  <c r="B369" i="20"/>
  <c r="A369" i="20"/>
  <c r="O368" i="20"/>
  <c r="B368" i="20"/>
  <c r="A368" i="20"/>
  <c r="O367" i="20"/>
  <c r="B367" i="20"/>
  <c r="A367" i="20"/>
  <c r="O366" i="20"/>
  <c r="B366" i="20"/>
  <c r="A366" i="20"/>
  <c r="O365" i="20"/>
  <c r="B365" i="20"/>
  <c r="A365" i="20"/>
  <c r="O364" i="20"/>
  <c r="B364" i="20"/>
  <c r="A364" i="20"/>
  <c r="O363" i="20"/>
  <c r="B363" i="20"/>
  <c r="A363" i="20"/>
  <c r="O362" i="20"/>
  <c r="B362" i="20"/>
  <c r="A362" i="20"/>
  <c r="O361" i="20"/>
  <c r="B361" i="20"/>
  <c r="A361" i="20"/>
  <c r="O360" i="20"/>
  <c r="B360" i="20"/>
  <c r="A360" i="20"/>
  <c r="O359" i="20"/>
  <c r="B359" i="20"/>
  <c r="A359" i="20"/>
  <c r="O358" i="20"/>
  <c r="B358" i="20"/>
  <c r="A358" i="20"/>
  <c r="O357" i="20"/>
  <c r="B357" i="20"/>
  <c r="A357" i="20"/>
  <c r="O356" i="20"/>
  <c r="B356" i="20"/>
  <c r="A356" i="20"/>
  <c r="O355" i="20"/>
  <c r="B355" i="20"/>
  <c r="A355" i="20"/>
  <c r="O354" i="20"/>
  <c r="B354" i="20"/>
  <c r="A354" i="20"/>
  <c r="O353" i="20"/>
  <c r="B353" i="20"/>
  <c r="A353" i="20"/>
  <c r="O352" i="20"/>
  <c r="B352" i="20"/>
  <c r="A352" i="20"/>
  <c r="O351" i="20"/>
  <c r="B351" i="20"/>
  <c r="A351" i="20"/>
  <c r="O350" i="20"/>
  <c r="B350" i="20"/>
  <c r="A350" i="20"/>
  <c r="O349" i="20"/>
  <c r="B349" i="20"/>
  <c r="A349" i="20"/>
  <c r="O348" i="20"/>
  <c r="B348" i="20"/>
  <c r="A348" i="20"/>
  <c r="O347" i="20"/>
  <c r="B347" i="20"/>
  <c r="A347" i="20"/>
  <c r="O346" i="20"/>
  <c r="B346" i="20"/>
  <c r="A346" i="20"/>
  <c r="O345" i="20"/>
  <c r="B345" i="20"/>
  <c r="A345" i="20"/>
  <c r="O344" i="20"/>
  <c r="B344" i="20"/>
  <c r="A344" i="20"/>
  <c r="O343" i="20"/>
  <c r="B343" i="20"/>
  <c r="A343" i="20"/>
  <c r="O342" i="20"/>
  <c r="B342" i="20"/>
  <c r="A342" i="20"/>
  <c r="O341" i="20"/>
  <c r="B341" i="20"/>
  <c r="A341" i="20"/>
  <c r="O340" i="20"/>
  <c r="B340" i="20"/>
  <c r="A340" i="20"/>
  <c r="O339" i="20"/>
  <c r="B339" i="20"/>
  <c r="A339" i="20"/>
  <c r="O338" i="20"/>
  <c r="B338" i="20"/>
  <c r="A338" i="20"/>
  <c r="O337" i="20"/>
  <c r="B337" i="20"/>
  <c r="A337" i="20"/>
  <c r="O336" i="20"/>
  <c r="B336" i="20"/>
  <c r="A336" i="20"/>
  <c r="O335" i="20"/>
  <c r="B335" i="20"/>
  <c r="A335" i="20"/>
  <c r="O334" i="20"/>
  <c r="B334" i="20"/>
  <c r="A334" i="20"/>
  <c r="O333" i="20"/>
  <c r="B333" i="20"/>
  <c r="A333" i="20"/>
  <c r="O332" i="20"/>
  <c r="B332" i="20"/>
  <c r="A332" i="20"/>
  <c r="O331" i="20"/>
  <c r="B331" i="20"/>
  <c r="A331" i="20"/>
  <c r="O330" i="20"/>
  <c r="B330" i="20"/>
  <c r="A330" i="20"/>
  <c r="O329" i="20"/>
  <c r="B329" i="20"/>
  <c r="A329" i="20"/>
  <c r="O328" i="20"/>
  <c r="B328" i="20"/>
  <c r="A328" i="20"/>
  <c r="O327" i="20"/>
  <c r="B327" i="20"/>
  <c r="A327" i="20"/>
  <c r="O326" i="20"/>
  <c r="B326" i="20"/>
  <c r="A326" i="20"/>
  <c r="O325" i="20"/>
  <c r="B325" i="20"/>
  <c r="A325" i="20"/>
  <c r="O324" i="20"/>
  <c r="B324" i="20"/>
  <c r="A324" i="20"/>
  <c r="O323" i="20"/>
  <c r="B323" i="20"/>
  <c r="A323" i="20"/>
  <c r="O322" i="20"/>
  <c r="B322" i="20"/>
  <c r="A322" i="20"/>
  <c r="O321" i="20"/>
  <c r="B321" i="20"/>
  <c r="A321" i="20"/>
  <c r="O320" i="20"/>
  <c r="B320" i="20"/>
  <c r="A320" i="20"/>
  <c r="O319" i="20"/>
  <c r="B319" i="20"/>
  <c r="A319" i="20"/>
  <c r="O318" i="20"/>
  <c r="B318" i="20"/>
  <c r="A318" i="20"/>
  <c r="O317" i="20"/>
  <c r="B317" i="20"/>
  <c r="A317" i="20"/>
  <c r="O316" i="20"/>
  <c r="B316" i="20"/>
  <c r="A316" i="20"/>
  <c r="O315" i="20"/>
  <c r="B315" i="20"/>
  <c r="A315" i="20"/>
  <c r="O314" i="20"/>
  <c r="B314" i="20"/>
  <c r="A314" i="20"/>
  <c r="O313" i="20"/>
  <c r="B313" i="20"/>
  <c r="A313" i="20"/>
  <c r="O312" i="20"/>
  <c r="B312" i="20"/>
  <c r="A312" i="20"/>
  <c r="O311" i="20"/>
  <c r="B311" i="20"/>
  <c r="A311" i="20"/>
  <c r="O310" i="20"/>
  <c r="B310" i="20"/>
  <c r="A310" i="20"/>
  <c r="O309" i="20"/>
  <c r="B309" i="20"/>
  <c r="A309" i="20"/>
  <c r="O308" i="20"/>
  <c r="B308" i="20"/>
  <c r="A308" i="20"/>
  <c r="O307" i="20"/>
  <c r="B307" i="20"/>
  <c r="A307" i="20"/>
  <c r="O306" i="20"/>
  <c r="B306" i="20"/>
  <c r="A306" i="20"/>
  <c r="O305" i="20"/>
  <c r="B305" i="20"/>
  <c r="A305" i="20"/>
  <c r="O304" i="20"/>
  <c r="B304" i="20"/>
  <c r="A304" i="20"/>
  <c r="O303" i="20"/>
  <c r="B303" i="20"/>
  <c r="A303" i="20"/>
  <c r="O302" i="20"/>
  <c r="B302" i="20"/>
  <c r="A302" i="20"/>
  <c r="O301" i="20"/>
  <c r="B301" i="20"/>
  <c r="A301" i="20"/>
  <c r="O300" i="20"/>
  <c r="B300" i="20"/>
  <c r="A300" i="20"/>
  <c r="O299" i="20"/>
  <c r="B299" i="20"/>
  <c r="A299" i="20"/>
  <c r="O298" i="20"/>
  <c r="B298" i="20"/>
  <c r="A298" i="20"/>
  <c r="O297" i="20"/>
  <c r="B297" i="20"/>
  <c r="A297" i="20"/>
  <c r="O296" i="20"/>
  <c r="B296" i="20"/>
  <c r="A296" i="20"/>
  <c r="O295" i="20"/>
  <c r="B295" i="20"/>
  <c r="A295" i="20"/>
  <c r="O294" i="20"/>
  <c r="B294" i="20"/>
  <c r="A294" i="20"/>
  <c r="O293" i="20"/>
  <c r="B293" i="20"/>
  <c r="A293" i="20"/>
  <c r="O292" i="20"/>
  <c r="B292" i="20"/>
  <c r="A292" i="20"/>
  <c r="O291" i="20"/>
  <c r="B291" i="20"/>
  <c r="A291" i="20"/>
  <c r="O290" i="20"/>
  <c r="B290" i="20"/>
  <c r="A290" i="20"/>
  <c r="O289" i="20"/>
  <c r="B289" i="20"/>
  <c r="A289" i="20"/>
  <c r="O288" i="20"/>
  <c r="B288" i="20"/>
  <c r="A288" i="20"/>
  <c r="O287" i="20"/>
  <c r="B287" i="20"/>
  <c r="A287" i="20"/>
  <c r="O286" i="20"/>
  <c r="B286" i="20"/>
  <c r="A286" i="20"/>
  <c r="O285" i="20"/>
  <c r="B285" i="20"/>
  <c r="A285" i="20"/>
  <c r="O284" i="20"/>
  <c r="B284" i="20"/>
  <c r="A284" i="20"/>
  <c r="O283" i="20"/>
  <c r="B283" i="20"/>
  <c r="A283" i="20"/>
  <c r="O282" i="20"/>
  <c r="B282" i="20"/>
  <c r="A282" i="20"/>
  <c r="O281" i="20"/>
  <c r="B281" i="20"/>
  <c r="A281" i="20"/>
  <c r="O280" i="20"/>
  <c r="B280" i="20"/>
  <c r="A280" i="20"/>
  <c r="O279" i="20"/>
  <c r="B279" i="20"/>
  <c r="A279" i="20"/>
  <c r="O278" i="20"/>
  <c r="B278" i="20"/>
  <c r="A278" i="20"/>
  <c r="O277" i="20"/>
  <c r="B277" i="20"/>
  <c r="A277" i="20"/>
  <c r="O276" i="20"/>
  <c r="B276" i="20"/>
  <c r="A276" i="20"/>
  <c r="O275" i="20"/>
  <c r="B275" i="20"/>
  <c r="A275" i="20"/>
  <c r="O274" i="20"/>
  <c r="B274" i="20"/>
  <c r="A274" i="20"/>
  <c r="O273" i="20"/>
  <c r="B273" i="20"/>
  <c r="A273" i="20"/>
  <c r="O272" i="20"/>
  <c r="B272" i="20"/>
  <c r="A272" i="20"/>
  <c r="O271" i="20"/>
  <c r="B271" i="20"/>
  <c r="A271" i="20"/>
  <c r="O270" i="20"/>
  <c r="B270" i="20"/>
  <c r="A270" i="20"/>
  <c r="O269" i="20"/>
  <c r="B269" i="20"/>
  <c r="A269" i="20"/>
  <c r="O268" i="20"/>
  <c r="B268" i="20"/>
  <c r="A268" i="20"/>
  <c r="O267" i="20"/>
  <c r="B267" i="20"/>
  <c r="A267" i="20"/>
  <c r="O266" i="20"/>
  <c r="B266" i="20"/>
  <c r="A266" i="20"/>
  <c r="O265" i="20"/>
  <c r="B265" i="20"/>
  <c r="A265" i="20"/>
  <c r="O264" i="20"/>
  <c r="B264" i="20"/>
  <c r="A264" i="20"/>
  <c r="O263" i="20"/>
  <c r="B263" i="20"/>
  <c r="A263" i="20"/>
  <c r="O262" i="20"/>
  <c r="B262" i="20"/>
  <c r="A262" i="20"/>
  <c r="O261" i="20"/>
  <c r="B261" i="20"/>
  <c r="A261" i="20"/>
  <c r="O260" i="20"/>
  <c r="B260" i="20"/>
  <c r="A260" i="20"/>
  <c r="O259" i="20"/>
  <c r="B259" i="20"/>
  <c r="A259" i="20"/>
  <c r="O258" i="20"/>
  <c r="B258" i="20"/>
  <c r="A258" i="20"/>
  <c r="O257" i="20"/>
  <c r="B257" i="20"/>
  <c r="A257" i="20"/>
  <c r="O256" i="20"/>
  <c r="B256" i="20"/>
  <c r="A256" i="20"/>
  <c r="O255" i="20"/>
  <c r="B255" i="20"/>
  <c r="A255" i="20"/>
  <c r="O254" i="20"/>
  <c r="B254" i="20"/>
  <c r="A254" i="20"/>
  <c r="O253" i="20"/>
  <c r="B253" i="20"/>
  <c r="A253" i="20"/>
  <c r="O252" i="20"/>
  <c r="B252" i="20"/>
  <c r="A252" i="20"/>
  <c r="O251" i="20"/>
  <c r="B251" i="20"/>
  <c r="A251" i="20"/>
  <c r="O250" i="20"/>
  <c r="B250" i="20"/>
  <c r="A250" i="20"/>
  <c r="O249" i="20"/>
  <c r="B249" i="20"/>
  <c r="A249" i="20"/>
  <c r="O248" i="20"/>
  <c r="B248" i="20"/>
  <c r="A248" i="20"/>
  <c r="O247" i="20"/>
  <c r="B247" i="20"/>
  <c r="A247" i="20"/>
  <c r="O246" i="20"/>
  <c r="B246" i="20"/>
  <c r="A246" i="20"/>
  <c r="O245" i="20"/>
  <c r="B245" i="20"/>
  <c r="A245" i="20"/>
  <c r="O244" i="20"/>
  <c r="B244" i="20"/>
  <c r="A244" i="20"/>
  <c r="O243" i="20"/>
  <c r="B243" i="20"/>
  <c r="A243" i="20"/>
  <c r="O242" i="20"/>
  <c r="B242" i="20"/>
  <c r="A242" i="20"/>
  <c r="O241" i="20"/>
  <c r="B241" i="20"/>
  <c r="A241" i="20"/>
  <c r="O240" i="20"/>
  <c r="B240" i="20"/>
  <c r="A240" i="20"/>
  <c r="O239" i="20"/>
  <c r="B239" i="20"/>
  <c r="A239" i="20"/>
  <c r="O238" i="20"/>
  <c r="B238" i="20"/>
  <c r="A238" i="20"/>
  <c r="O237" i="20"/>
  <c r="B237" i="20"/>
  <c r="A237" i="20"/>
  <c r="O236" i="20"/>
  <c r="B236" i="20"/>
  <c r="A236" i="20"/>
  <c r="O235" i="20"/>
  <c r="B235" i="20"/>
  <c r="A235" i="20"/>
  <c r="O234" i="20"/>
  <c r="B234" i="20"/>
  <c r="A234" i="20"/>
  <c r="O233" i="20"/>
  <c r="B233" i="20"/>
  <c r="A233" i="20"/>
  <c r="O232" i="20"/>
  <c r="B232" i="20"/>
  <c r="A232" i="20"/>
  <c r="O231" i="20"/>
  <c r="B231" i="20"/>
  <c r="A231" i="20"/>
  <c r="O230" i="20"/>
  <c r="B230" i="20"/>
  <c r="A230" i="20"/>
  <c r="O229" i="20"/>
  <c r="B229" i="20"/>
  <c r="A229" i="20"/>
  <c r="O228" i="20"/>
  <c r="B228" i="20"/>
  <c r="A228" i="20"/>
  <c r="O227" i="20"/>
  <c r="B227" i="20"/>
  <c r="A227" i="20"/>
  <c r="O226" i="20"/>
  <c r="B226" i="20"/>
  <c r="A226" i="20"/>
  <c r="O225" i="20"/>
  <c r="B225" i="20"/>
  <c r="A225" i="20"/>
  <c r="O224" i="20"/>
  <c r="B224" i="20"/>
  <c r="A224" i="20"/>
  <c r="O223" i="20"/>
  <c r="B223" i="20"/>
  <c r="A223" i="20"/>
  <c r="O222" i="20"/>
  <c r="B222" i="20"/>
  <c r="A222" i="20"/>
  <c r="O221" i="20"/>
  <c r="B221" i="20"/>
  <c r="A221" i="20"/>
  <c r="O220" i="20"/>
  <c r="B220" i="20"/>
  <c r="A220" i="20"/>
  <c r="O219" i="20"/>
  <c r="B219" i="20"/>
  <c r="A219" i="20"/>
  <c r="O218" i="20"/>
  <c r="B218" i="20"/>
  <c r="A218" i="20"/>
  <c r="O217" i="20"/>
  <c r="B217" i="20"/>
  <c r="A217" i="20"/>
  <c r="O216" i="20"/>
  <c r="B216" i="20"/>
  <c r="A216" i="20"/>
  <c r="O215" i="20"/>
  <c r="B215" i="20"/>
  <c r="A215" i="20"/>
  <c r="O214" i="20"/>
  <c r="B214" i="20"/>
  <c r="A214" i="20"/>
  <c r="O213" i="20"/>
  <c r="B213" i="20"/>
  <c r="A213" i="20"/>
  <c r="O212" i="20"/>
  <c r="B212" i="20"/>
  <c r="A212" i="20"/>
  <c r="O211" i="20"/>
  <c r="B211" i="20"/>
  <c r="A211" i="20"/>
  <c r="O210" i="20"/>
  <c r="B210" i="20"/>
  <c r="A210" i="20"/>
  <c r="O209" i="20"/>
  <c r="B209" i="20"/>
  <c r="A209" i="20"/>
  <c r="O208" i="20"/>
  <c r="B208" i="20"/>
  <c r="A208" i="20"/>
  <c r="O207" i="20"/>
  <c r="B207" i="20"/>
  <c r="A207" i="20"/>
  <c r="O206" i="20"/>
  <c r="B206" i="20"/>
  <c r="A206" i="20"/>
  <c r="O205" i="20"/>
  <c r="B205" i="20"/>
  <c r="A205" i="20"/>
  <c r="O204" i="20"/>
  <c r="B204" i="20"/>
  <c r="A204" i="20"/>
  <c r="O203" i="20"/>
  <c r="B203" i="20"/>
  <c r="A203" i="20"/>
  <c r="O202" i="20"/>
  <c r="B202" i="20"/>
  <c r="A202" i="20"/>
  <c r="O201" i="20"/>
  <c r="B201" i="20"/>
  <c r="A201" i="20"/>
  <c r="O200" i="20"/>
  <c r="B200" i="20"/>
  <c r="A200" i="20"/>
  <c r="O199" i="20"/>
  <c r="B199" i="20"/>
  <c r="A199" i="20"/>
  <c r="O198" i="20"/>
  <c r="B198" i="20"/>
  <c r="A198" i="20"/>
  <c r="O197" i="20"/>
  <c r="B197" i="20"/>
  <c r="A197" i="20"/>
  <c r="O196" i="20"/>
  <c r="B196" i="20"/>
  <c r="A196" i="20"/>
  <c r="O195" i="20"/>
  <c r="B195" i="20"/>
  <c r="A195" i="20"/>
  <c r="O194" i="20"/>
  <c r="B194" i="20"/>
  <c r="A194" i="20"/>
  <c r="O193" i="20"/>
  <c r="B193" i="20"/>
  <c r="A193" i="20"/>
  <c r="O192" i="20"/>
  <c r="B192" i="20"/>
  <c r="A192" i="20"/>
  <c r="O191" i="20"/>
  <c r="B191" i="20"/>
  <c r="A191" i="20"/>
  <c r="O190" i="20"/>
  <c r="B190" i="20"/>
  <c r="A190" i="20"/>
  <c r="O189" i="20"/>
  <c r="B189" i="20"/>
  <c r="A189" i="20"/>
  <c r="O188" i="20"/>
  <c r="B188" i="20"/>
  <c r="A188" i="20"/>
  <c r="O187" i="20"/>
  <c r="B187" i="20"/>
  <c r="A187" i="20"/>
  <c r="O186" i="20"/>
  <c r="B186" i="20"/>
  <c r="A186" i="20"/>
  <c r="O185" i="20"/>
  <c r="B185" i="20"/>
  <c r="A185" i="20"/>
  <c r="O184" i="20"/>
  <c r="B184" i="20"/>
  <c r="A184" i="20"/>
  <c r="O183" i="20"/>
  <c r="B183" i="20"/>
  <c r="A183" i="20"/>
  <c r="O182" i="20"/>
  <c r="B182" i="20"/>
  <c r="A182" i="20"/>
  <c r="O181" i="20"/>
  <c r="B181" i="20"/>
  <c r="A181" i="20"/>
  <c r="O180" i="20"/>
  <c r="B180" i="20"/>
  <c r="A180" i="20"/>
  <c r="O179" i="20"/>
  <c r="B179" i="20"/>
  <c r="A179" i="20"/>
  <c r="O178" i="20"/>
  <c r="B178" i="20"/>
  <c r="A178" i="20"/>
  <c r="O177" i="20"/>
  <c r="B177" i="20"/>
  <c r="A177" i="20"/>
  <c r="O176" i="20"/>
  <c r="B176" i="20"/>
  <c r="A176" i="20"/>
  <c r="O175" i="20"/>
  <c r="B175" i="20"/>
  <c r="A175" i="20"/>
  <c r="O174" i="20"/>
  <c r="B174" i="20"/>
  <c r="A174" i="20"/>
  <c r="O173" i="20"/>
  <c r="B173" i="20"/>
  <c r="A173" i="20"/>
  <c r="O172" i="20"/>
  <c r="B172" i="20"/>
  <c r="A172" i="20"/>
  <c r="O171" i="20"/>
  <c r="B171" i="20"/>
  <c r="A171" i="20"/>
  <c r="O170" i="20"/>
  <c r="B170" i="20"/>
  <c r="A170" i="20"/>
  <c r="O169" i="20"/>
  <c r="B169" i="20"/>
  <c r="A169" i="20"/>
  <c r="O168" i="20"/>
  <c r="B168" i="20"/>
  <c r="A168" i="20"/>
  <c r="O167" i="20"/>
  <c r="B167" i="20"/>
  <c r="A167" i="20"/>
  <c r="O166" i="20"/>
  <c r="B166" i="20"/>
  <c r="A166" i="20"/>
  <c r="O165" i="20"/>
  <c r="B165" i="20"/>
  <c r="A165" i="20"/>
  <c r="O164" i="20"/>
  <c r="B164" i="20"/>
  <c r="A164" i="20"/>
  <c r="O163" i="20"/>
  <c r="B163" i="20"/>
  <c r="A163" i="20"/>
  <c r="O162" i="20"/>
  <c r="B162" i="20"/>
  <c r="A162" i="20"/>
  <c r="O161" i="20"/>
  <c r="B161" i="20"/>
  <c r="A161" i="20"/>
  <c r="O160" i="20"/>
  <c r="B160" i="20"/>
  <c r="A160" i="20"/>
  <c r="O159" i="20"/>
  <c r="B159" i="20"/>
  <c r="A159" i="20"/>
  <c r="O158" i="20"/>
  <c r="B158" i="20"/>
  <c r="A158" i="20"/>
  <c r="O157" i="20"/>
  <c r="B157" i="20"/>
  <c r="A157" i="20"/>
  <c r="O156" i="20"/>
  <c r="B156" i="20"/>
  <c r="A156" i="20"/>
  <c r="O155" i="20"/>
  <c r="B155" i="20"/>
  <c r="A155" i="20"/>
  <c r="O154" i="20"/>
  <c r="B154" i="20"/>
  <c r="A154" i="20"/>
  <c r="O153" i="20"/>
  <c r="B153" i="20"/>
  <c r="A153" i="20"/>
  <c r="O152" i="20"/>
  <c r="B152" i="20"/>
  <c r="A152" i="20"/>
  <c r="O151" i="20"/>
  <c r="B151" i="20"/>
  <c r="A151" i="20"/>
  <c r="O150" i="20"/>
  <c r="B150" i="20"/>
  <c r="A150" i="20"/>
  <c r="O149" i="20"/>
  <c r="B149" i="20"/>
  <c r="A149" i="20"/>
  <c r="O148" i="20"/>
  <c r="B148" i="20"/>
  <c r="A148" i="20"/>
  <c r="O147" i="20"/>
  <c r="B147" i="20"/>
  <c r="A147" i="20"/>
  <c r="O146" i="20"/>
  <c r="B146" i="20"/>
  <c r="A146" i="20"/>
  <c r="O145" i="20"/>
  <c r="B145" i="20"/>
  <c r="A145" i="20"/>
  <c r="O144" i="20"/>
  <c r="B144" i="20"/>
  <c r="A144" i="20"/>
  <c r="O143" i="20"/>
  <c r="B143" i="20"/>
  <c r="A143" i="20"/>
  <c r="O142" i="20"/>
  <c r="B142" i="20"/>
  <c r="A142" i="20"/>
  <c r="O141" i="20"/>
  <c r="B141" i="20"/>
  <c r="A141" i="20"/>
  <c r="O140" i="20"/>
  <c r="B140" i="20"/>
  <c r="A140" i="20"/>
  <c r="O139" i="20"/>
  <c r="B139" i="20"/>
  <c r="A139" i="20"/>
  <c r="O138" i="20"/>
  <c r="B138" i="20"/>
  <c r="A138" i="20"/>
  <c r="O137" i="20"/>
  <c r="B137" i="20"/>
  <c r="A137" i="20"/>
  <c r="O136" i="20"/>
  <c r="B136" i="20"/>
  <c r="A136" i="20"/>
  <c r="O135" i="20"/>
  <c r="B135" i="20"/>
  <c r="A135" i="20"/>
  <c r="O134" i="20"/>
  <c r="B134" i="20"/>
  <c r="A134" i="20"/>
  <c r="O133" i="20"/>
  <c r="B133" i="20"/>
  <c r="A133" i="20"/>
  <c r="O132" i="20"/>
  <c r="B132" i="20"/>
  <c r="A132" i="20"/>
  <c r="O131" i="20"/>
  <c r="B131" i="20"/>
  <c r="A131" i="20"/>
  <c r="O130" i="20"/>
  <c r="B130" i="20"/>
  <c r="A130" i="20"/>
  <c r="O129" i="20"/>
  <c r="B129" i="20"/>
  <c r="A129" i="20"/>
  <c r="O128" i="20"/>
  <c r="B128" i="20"/>
  <c r="A128" i="20"/>
  <c r="O127" i="20"/>
  <c r="B127" i="20"/>
  <c r="A127" i="20"/>
  <c r="O126" i="20"/>
  <c r="B126" i="20"/>
  <c r="A126" i="20"/>
  <c r="O125" i="20"/>
  <c r="B125" i="20"/>
  <c r="A125" i="20"/>
  <c r="O124" i="20"/>
  <c r="B124" i="20"/>
  <c r="A124" i="20"/>
  <c r="O123" i="20"/>
  <c r="B123" i="20"/>
  <c r="A123" i="20"/>
  <c r="O122" i="20"/>
  <c r="B122" i="20"/>
  <c r="A122" i="20"/>
  <c r="O121" i="20"/>
  <c r="B121" i="20"/>
  <c r="A121" i="20"/>
  <c r="O120" i="20"/>
  <c r="B120" i="20"/>
  <c r="A120" i="20"/>
  <c r="O119" i="20"/>
  <c r="B119" i="20"/>
  <c r="A119" i="20"/>
  <c r="O118" i="20"/>
  <c r="B118" i="20"/>
  <c r="A118" i="20"/>
  <c r="O117" i="20"/>
  <c r="B117" i="20"/>
  <c r="A117" i="20"/>
  <c r="O116" i="20"/>
  <c r="B116" i="20"/>
  <c r="A116" i="20"/>
  <c r="O115" i="20"/>
  <c r="B115" i="20"/>
  <c r="A115" i="20"/>
  <c r="O114" i="20"/>
  <c r="B114" i="20"/>
  <c r="A114" i="20"/>
  <c r="O113" i="20"/>
  <c r="B113" i="20"/>
  <c r="A113" i="20"/>
  <c r="O112" i="20"/>
  <c r="B112" i="20"/>
  <c r="A112" i="20"/>
  <c r="O111" i="20"/>
  <c r="B111" i="20"/>
  <c r="A111" i="20"/>
  <c r="O110" i="20"/>
  <c r="B110" i="20"/>
  <c r="A110" i="20"/>
  <c r="O109" i="20"/>
  <c r="B109" i="20"/>
  <c r="A109" i="20"/>
  <c r="O108" i="20"/>
  <c r="B108" i="20"/>
  <c r="A108" i="20"/>
  <c r="O107" i="20"/>
  <c r="B107" i="20"/>
  <c r="A107" i="20"/>
  <c r="O106" i="20"/>
  <c r="B106" i="20"/>
  <c r="A106" i="20"/>
  <c r="O105" i="20"/>
  <c r="B105" i="20"/>
  <c r="A105" i="20"/>
  <c r="O104" i="20"/>
  <c r="B104" i="20"/>
  <c r="A104" i="20"/>
  <c r="O103" i="20"/>
  <c r="B103" i="20"/>
  <c r="A103" i="20"/>
  <c r="O102" i="20"/>
  <c r="B102" i="20"/>
  <c r="A102" i="20"/>
  <c r="O101" i="20"/>
  <c r="B101" i="20"/>
  <c r="A101" i="20"/>
  <c r="O100" i="20"/>
  <c r="B100" i="20"/>
  <c r="A100" i="20"/>
  <c r="O99" i="20"/>
  <c r="B99" i="20"/>
  <c r="A99" i="20"/>
  <c r="O98" i="20"/>
  <c r="B98" i="20"/>
  <c r="A98" i="20"/>
  <c r="O97" i="20"/>
  <c r="B97" i="20"/>
  <c r="A97" i="20"/>
  <c r="O96" i="20"/>
  <c r="B96" i="20"/>
  <c r="A96" i="20"/>
  <c r="O95" i="20"/>
  <c r="B95" i="20"/>
  <c r="A95" i="20"/>
  <c r="O94" i="20"/>
  <c r="B94" i="20"/>
  <c r="A94" i="20"/>
  <c r="O93" i="20"/>
  <c r="B93" i="20"/>
  <c r="A93" i="20"/>
  <c r="O92" i="20"/>
  <c r="B92" i="20"/>
  <c r="A92" i="20"/>
  <c r="O91" i="20"/>
  <c r="B91" i="20"/>
  <c r="A91" i="20"/>
  <c r="O90" i="20"/>
  <c r="B90" i="20"/>
  <c r="A90" i="20"/>
  <c r="O89" i="20"/>
  <c r="B89" i="20"/>
  <c r="A89" i="20"/>
  <c r="O88" i="20"/>
  <c r="B88" i="20"/>
  <c r="A88" i="20"/>
  <c r="O87" i="20"/>
  <c r="B87" i="20"/>
  <c r="A87" i="20"/>
  <c r="O86" i="20"/>
  <c r="B86" i="20"/>
  <c r="A86" i="20"/>
  <c r="O85" i="20"/>
  <c r="B85" i="20"/>
  <c r="A85" i="20"/>
  <c r="O84" i="20"/>
  <c r="B84" i="20"/>
  <c r="A84" i="20"/>
  <c r="O83" i="20"/>
  <c r="B83" i="20"/>
  <c r="A83" i="20"/>
  <c r="O82" i="20"/>
  <c r="B82" i="20"/>
  <c r="A82" i="20"/>
  <c r="O81" i="20"/>
  <c r="B81" i="20"/>
  <c r="A81" i="20"/>
  <c r="O80" i="20"/>
  <c r="B80" i="20"/>
  <c r="A80" i="20"/>
  <c r="O79" i="20"/>
  <c r="B79" i="20"/>
  <c r="A79" i="20"/>
  <c r="O78" i="20"/>
  <c r="B78" i="20"/>
  <c r="A78" i="20"/>
  <c r="O77" i="20"/>
  <c r="B77" i="20"/>
  <c r="A77" i="20"/>
  <c r="O76" i="20"/>
  <c r="B76" i="20"/>
  <c r="A76" i="20"/>
  <c r="O75" i="20"/>
  <c r="B75" i="20"/>
  <c r="A75" i="20"/>
  <c r="O74" i="20"/>
  <c r="B74" i="20"/>
  <c r="A74" i="20"/>
  <c r="O73" i="20"/>
  <c r="B73" i="20"/>
  <c r="A73" i="20"/>
  <c r="O72" i="20"/>
  <c r="B72" i="20"/>
  <c r="A72" i="20"/>
  <c r="O71" i="20"/>
  <c r="B71" i="20"/>
  <c r="A71" i="20"/>
  <c r="O70" i="20"/>
  <c r="B70" i="20"/>
  <c r="A70" i="20"/>
  <c r="O69" i="20"/>
  <c r="B69" i="20"/>
  <c r="A69" i="20"/>
  <c r="O68" i="20"/>
  <c r="B68" i="20"/>
  <c r="A68" i="20"/>
  <c r="O67" i="20"/>
  <c r="B67" i="20"/>
  <c r="A67" i="20"/>
  <c r="O66" i="20"/>
  <c r="B66" i="20"/>
  <c r="A66" i="20"/>
  <c r="O65" i="20"/>
  <c r="B65" i="20"/>
  <c r="A65" i="20"/>
  <c r="O64" i="20"/>
  <c r="B64" i="20"/>
  <c r="A64" i="20"/>
  <c r="O63" i="20"/>
  <c r="B63" i="20"/>
  <c r="A63" i="20"/>
  <c r="O62" i="20"/>
  <c r="B62" i="20"/>
  <c r="A62" i="20"/>
  <c r="O61" i="20"/>
  <c r="B61" i="20"/>
  <c r="A61" i="20"/>
  <c r="O60" i="20"/>
  <c r="B60" i="20"/>
  <c r="A60" i="20"/>
  <c r="O59" i="20"/>
  <c r="B59" i="20"/>
  <c r="A59" i="20"/>
  <c r="O58" i="20"/>
  <c r="B58" i="20"/>
  <c r="A58" i="20"/>
  <c r="O57" i="20"/>
  <c r="B57" i="20"/>
  <c r="A57" i="20"/>
  <c r="O56" i="20"/>
  <c r="B56" i="20"/>
  <c r="A56" i="20"/>
  <c r="O55" i="20"/>
  <c r="B55" i="20"/>
  <c r="A55" i="20"/>
  <c r="O54" i="20"/>
  <c r="B54" i="20"/>
  <c r="A54" i="20"/>
  <c r="O53" i="20"/>
  <c r="B53" i="20"/>
  <c r="A53" i="20"/>
  <c r="O52" i="20"/>
  <c r="B52" i="20"/>
  <c r="A52" i="20"/>
  <c r="O51" i="20"/>
  <c r="B51" i="20"/>
  <c r="A51" i="20"/>
  <c r="O50" i="20"/>
  <c r="B50" i="20"/>
  <c r="A50" i="20"/>
  <c r="O49" i="20"/>
  <c r="B49" i="20"/>
  <c r="A49" i="20"/>
  <c r="O48" i="20"/>
  <c r="B48" i="20"/>
  <c r="A48" i="20"/>
  <c r="O47" i="20"/>
  <c r="B47" i="20"/>
  <c r="A47" i="20"/>
  <c r="O46" i="20"/>
  <c r="B46" i="20"/>
  <c r="A46" i="20"/>
  <c r="O45" i="20"/>
  <c r="B45" i="20"/>
  <c r="A45" i="20"/>
  <c r="O44" i="20"/>
  <c r="B44" i="20"/>
  <c r="A44" i="20"/>
  <c r="O43" i="20"/>
  <c r="B43" i="20"/>
  <c r="A43" i="20"/>
  <c r="O42" i="20"/>
  <c r="B42" i="20"/>
  <c r="A42" i="20"/>
  <c r="O41" i="20"/>
  <c r="B41" i="20"/>
  <c r="A41" i="20"/>
  <c r="O40" i="20"/>
  <c r="B40" i="20"/>
  <c r="A40" i="20"/>
  <c r="O39" i="20"/>
  <c r="B39" i="20"/>
  <c r="A39" i="20"/>
  <c r="O38" i="20"/>
  <c r="B38" i="20"/>
  <c r="A38" i="20"/>
  <c r="O37" i="20"/>
  <c r="B37" i="20"/>
  <c r="A37" i="20"/>
  <c r="O36" i="20"/>
  <c r="B36" i="20"/>
  <c r="A36" i="20"/>
  <c r="O35" i="20"/>
  <c r="B35" i="20"/>
  <c r="A35" i="20"/>
  <c r="O34" i="20"/>
  <c r="B34" i="20"/>
  <c r="A34" i="20"/>
  <c r="O33" i="20"/>
  <c r="B33" i="20"/>
  <c r="A33" i="20"/>
  <c r="O32" i="20"/>
  <c r="B32" i="20"/>
  <c r="A32" i="20"/>
  <c r="O31" i="20"/>
  <c r="B31" i="20"/>
  <c r="A31" i="20"/>
  <c r="O30" i="20"/>
  <c r="B30" i="20"/>
  <c r="A30" i="20"/>
  <c r="O29" i="20"/>
  <c r="B29" i="20"/>
  <c r="A29" i="20"/>
  <c r="O28" i="20"/>
  <c r="B28" i="20"/>
  <c r="A28" i="20"/>
  <c r="O27" i="20"/>
  <c r="B27" i="20"/>
  <c r="A27" i="20"/>
  <c r="O26" i="20"/>
  <c r="B26" i="20"/>
  <c r="A26" i="20"/>
  <c r="O25" i="20"/>
  <c r="B25" i="20"/>
  <c r="A25" i="20"/>
  <c r="O24" i="20"/>
  <c r="B24" i="20"/>
  <c r="A24" i="20"/>
  <c r="O23" i="20"/>
  <c r="B23" i="20"/>
  <c r="A23" i="20"/>
  <c r="O22" i="20"/>
  <c r="B22" i="20"/>
  <c r="A22" i="20"/>
  <c r="O21" i="20"/>
  <c r="B21" i="20"/>
  <c r="A21" i="20"/>
  <c r="O20" i="20"/>
  <c r="B20" i="20"/>
  <c r="A20" i="20"/>
  <c r="O19" i="20"/>
  <c r="B19" i="20"/>
  <c r="A19" i="20"/>
  <c r="O18" i="20"/>
  <c r="B18" i="20"/>
  <c r="A18" i="20"/>
  <c r="O17" i="20"/>
  <c r="B17" i="20"/>
  <c r="A17" i="20"/>
  <c r="O16" i="20"/>
  <c r="B16" i="20"/>
  <c r="A16" i="20"/>
  <c r="O15" i="20"/>
  <c r="B15" i="20"/>
  <c r="A15" i="20"/>
  <c r="O14" i="20"/>
  <c r="B14" i="20"/>
  <c r="A14" i="20"/>
  <c r="O13" i="20"/>
  <c r="B13" i="20"/>
  <c r="A13" i="20"/>
  <c r="O12" i="20"/>
  <c r="B12" i="20"/>
  <c r="A12" i="20"/>
  <c r="O11" i="20"/>
  <c r="B11" i="20"/>
  <c r="A11" i="20"/>
  <c r="O10" i="20"/>
  <c r="B10" i="20"/>
  <c r="A10" i="20"/>
  <c r="O9" i="20"/>
  <c r="B9" i="20"/>
  <c r="A9" i="20"/>
  <c r="O8" i="20"/>
  <c r="B8" i="20"/>
  <c r="A8" i="20"/>
  <c r="O7" i="20"/>
  <c r="B7" i="20"/>
  <c r="A7" i="20"/>
  <c r="O6" i="20"/>
  <c r="B6" i="20"/>
  <c r="A6" i="20"/>
  <c r="O5" i="20"/>
  <c r="B5" i="20"/>
  <c r="A5" i="20"/>
  <c r="B4" i="20"/>
  <c r="A4" i="20"/>
  <c r="O3" i="20"/>
  <c r="B3" i="20"/>
  <c r="A3" i="20"/>
  <c r="O2" i="20"/>
  <c r="B2" i="20"/>
  <c r="A2" i="20"/>
  <c r="E5" i="6"/>
  <c r="M189" i="1"/>
  <c r="AA137" i="1"/>
  <c r="M156" i="1" l="1"/>
  <c r="M175" i="1" l="1"/>
  <c r="M99" i="1"/>
  <c r="AF175" i="1"/>
  <c r="AF156" i="1"/>
  <c r="AF137" i="1"/>
  <c r="AF118" i="1"/>
  <c r="AF99" i="1"/>
  <c r="AA175" i="1"/>
  <c r="AA156" i="1"/>
  <c r="AA118" i="1"/>
  <c r="AA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76" i="1" l="1"/>
  <c r="E4" i="4" l="1"/>
  <c r="E4" i="1" s="1"/>
  <c r="AF188" i="1"/>
  <c r="AA188" i="1"/>
  <c r="AF169" i="1"/>
  <c r="AA169" i="1"/>
  <c r="M169" i="1"/>
  <c r="AF150" i="1"/>
  <c r="AA150" i="1"/>
  <c r="M150" i="1"/>
  <c r="AF131" i="1"/>
  <c r="AA131" i="1"/>
  <c r="AF112" i="1"/>
  <c r="AA112" i="1"/>
  <c r="M103" i="1" l="1"/>
  <c r="G12" i="4"/>
  <c r="D5" i="7"/>
  <c r="C5" i="17"/>
  <c r="E5" i="17"/>
  <c r="V14" i="17"/>
  <c r="V16" i="17" s="1"/>
  <c r="V15" i="17"/>
  <c r="N16" i="17"/>
  <c r="O16" i="17"/>
  <c r="P16" i="17"/>
  <c r="Q16" i="17"/>
  <c r="R16" i="17"/>
  <c r="S16" i="17"/>
  <c r="T16" i="17"/>
  <c r="U16" i="17"/>
  <c r="N14" i="6"/>
  <c r="O14" i="6"/>
  <c r="P14" i="6"/>
  <c r="Q14" i="6"/>
  <c r="R14" i="6"/>
  <c r="S14" i="6"/>
  <c r="T14" i="6"/>
  <c r="W14" i="6"/>
  <c r="X14" i="6"/>
  <c r="K16" i="6"/>
  <c r="K17" i="6"/>
  <c r="K18" i="6"/>
  <c r="K19" i="6"/>
  <c r="K20" i="6"/>
  <c r="K21" i="6"/>
  <c r="K22" i="6"/>
  <c r="K23" i="6"/>
  <c r="K24" i="6"/>
  <c r="K25" i="6"/>
  <c r="K26" i="6"/>
  <c r="E5" i="1"/>
  <c r="AM12" i="1"/>
  <c r="AN12" i="1"/>
  <c r="AO12" i="1"/>
  <c r="AP12" i="1"/>
  <c r="M14" i="1"/>
  <c r="O4" i="20" s="1"/>
  <c r="AA14" i="1"/>
  <c r="AF14" i="1"/>
  <c r="M15" i="1"/>
  <c r="AA15" i="1"/>
  <c r="AF15" i="1"/>
  <c r="AA16" i="1"/>
  <c r="AF16" i="1"/>
  <c r="AA17" i="1"/>
  <c r="AF17" i="1"/>
  <c r="AA18" i="1"/>
  <c r="AF18" i="1"/>
  <c r="AA19" i="1"/>
  <c r="AF19" i="1"/>
  <c r="AA20" i="1"/>
  <c r="AF20" i="1"/>
  <c r="AA21" i="1"/>
  <c r="AF21" i="1"/>
  <c r="AA22" i="1"/>
  <c r="AF22" i="1"/>
  <c r="AA23" i="1"/>
  <c r="AF23" i="1"/>
  <c r="AA24" i="1"/>
  <c r="AF24" i="1"/>
  <c r="AA25" i="1"/>
  <c r="AF25" i="1"/>
  <c r="AA26" i="1"/>
  <c r="AF26" i="1"/>
  <c r="AA27" i="1"/>
  <c r="AF27" i="1"/>
  <c r="AA28" i="1"/>
  <c r="AF28" i="1"/>
  <c r="AA29" i="1"/>
  <c r="AF29" i="1"/>
  <c r="AA30" i="1"/>
  <c r="AF30" i="1"/>
  <c r="AA31" i="1"/>
  <c r="AF31" i="1"/>
  <c r="AA32" i="1"/>
  <c r="AF32" i="1"/>
  <c r="AA33" i="1"/>
  <c r="AF33" i="1"/>
  <c r="AA34" i="1"/>
  <c r="AF34" i="1"/>
  <c r="AA35" i="1"/>
  <c r="AF35" i="1"/>
  <c r="AA36" i="1"/>
  <c r="AF36" i="1"/>
  <c r="AA37" i="1"/>
  <c r="AF37" i="1"/>
  <c r="AA38" i="1"/>
  <c r="AF38" i="1"/>
  <c r="AA39" i="1"/>
  <c r="AF39" i="1"/>
  <c r="AA40" i="1"/>
  <c r="AF40" i="1"/>
  <c r="AA41" i="1"/>
  <c r="AF41" i="1"/>
  <c r="AA42" i="1"/>
  <c r="AF42" i="1"/>
  <c r="AA43" i="1"/>
  <c r="AF43" i="1"/>
  <c r="AA44" i="1"/>
  <c r="AF44" i="1"/>
  <c r="AA45" i="1"/>
  <c r="AF45" i="1"/>
  <c r="AA46" i="1"/>
  <c r="AF46" i="1"/>
  <c r="AA47" i="1"/>
  <c r="AF47" i="1"/>
  <c r="AA48" i="1"/>
  <c r="AF48" i="1"/>
  <c r="AA49" i="1"/>
  <c r="AF49" i="1"/>
  <c r="AA50" i="1"/>
  <c r="AF50" i="1"/>
  <c r="AA51" i="1"/>
  <c r="AF51" i="1"/>
  <c r="AA52" i="1"/>
  <c r="AF52" i="1"/>
  <c r="AA53" i="1"/>
  <c r="AF53" i="1"/>
  <c r="AA54" i="1"/>
  <c r="AF54" i="1"/>
  <c r="AA55" i="1"/>
  <c r="AF55" i="1"/>
  <c r="AA56" i="1"/>
  <c r="AF56" i="1"/>
  <c r="AA57" i="1"/>
  <c r="AF57" i="1"/>
  <c r="AA58" i="1"/>
  <c r="AF58" i="1"/>
  <c r="AA59" i="1"/>
  <c r="AF59" i="1"/>
  <c r="AA60" i="1"/>
  <c r="AF60" i="1"/>
  <c r="AA61" i="1"/>
  <c r="AF61" i="1"/>
  <c r="AA62" i="1"/>
  <c r="AF62" i="1"/>
  <c r="AA63" i="1"/>
  <c r="AF63" i="1"/>
  <c r="AA64" i="1"/>
  <c r="AF64" i="1"/>
  <c r="AA65" i="1"/>
  <c r="AF65" i="1"/>
  <c r="AA66" i="1"/>
  <c r="AF66" i="1"/>
  <c r="AA67" i="1"/>
  <c r="AF67" i="1"/>
  <c r="AA68" i="1"/>
  <c r="AF68" i="1"/>
  <c r="AA69" i="1"/>
  <c r="AF69" i="1"/>
  <c r="AA70" i="1"/>
  <c r="AF70" i="1"/>
  <c r="AA71" i="1"/>
  <c r="AF71" i="1"/>
  <c r="AA72" i="1"/>
  <c r="AF72" i="1"/>
  <c r="AA73" i="1"/>
  <c r="AF73" i="1"/>
  <c r="AA74" i="1"/>
  <c r="AF74" i="1"/>
  <c r="AA75" i="1"/>
  <c r="AF75" i="1"/>
  <c r="AA76" i="1"/>
  <c r="AF76" i="1"/>
  <c r="AA77" i="1"/>
  <c r="AF77" i="1"/>
  <c r="AA78" i="1"/>
  <c r="AF78" i="1"/>
  <c r="AA79" i="1"/>
  <c r="AF79" i="1"/>
  <c r="AA80" i="1"/>
  <c r="AF80" i="1"/>
  <c r="AA81" i="1"/>
  <c r="AF81" i="1"/>
  <c r="AA82" i="1"/>
  <c r="AF82" i="1"/>
  <c r="AA83" i="1"/>
  <c r="AF83" i="1"/>
  <c r="AA84" i="1"/>
  <c r="AF84" i="1"/>
  <c r="AA85" i="1"/>
  <c r="AF85" i="1"/>
  <c r="AA86" i="1"/>
  <c r="AF86" i="1"/>
  <c r="AA87" i="1"/>
  <c r="AF87" i="1"/>
  <c r="AA88" i="1"/>
  <c r="AF88" i="1"/>
  <c r="AA89" i="1"/>
  <c r="AF89" i="1"/>
  <c r="AA90" i="1"/>
  <c r="AF90" i="1"/>
  <c r="AA91" i="1"/>
  <c r="AF91" i="1"/>
  <c r="AA92" i="1"/>
  <c r="AF92" i="1"/>
  <c r="AA93" i="1"/>
  <c r="AF93" i="1"/>
  <c r="AA94" i="1"/>
  <c r="AF94" i="1"/>
  <c r="AA95" i="1"/>
  <c r="AF95" i="1"/>
  <c r="AA96" i="1"/>
  <c r="AF96" i="1"/>
  <c r="AA97" i="1"/>
  <c r="AF97" i="1"/>
  <c r="AA98" i="1"/>
  <c r="AF98" i="1"/>
  <c r="M100" i="1"/>
  <c r="AA100" i="1"/>
  <c r="AF100" i="1"/>
  <c r="M101" i="1"/>
  <c r="AA101" i="1"/>
  <c r="AF101" i="1"/>
  <c r="M102" i="1"/>
  <c r="AA102" i="1"/>
  <c r="AF102" i="1"/>
  <c r="AA103" i="1"/>
  <c r="AF103" i="1"/>
  <c r="AA104" i="1"/>
  <c r="AF104" i="1"/>
  <c r="AA105" i="1"/>
  <c r="AF105" i="1"/>
  <c r="AA106" i="1"/>
  <c r="AF106" i="1"/>
  <c r="AA107" i="1"/>
  <c r="AF107" i="1"/>
  <c r="AA108" i="1"/>
  <c r="AF108" i="1"/>
  <c r="AA109" i="1"/>
  <c r="AF109" i="1"/>
  <c r="AA110" i="1"/>
  <c r="AF110" i="1"/>
  <c r="AA111" i="1"/>
  <c r="AF111" i="1"/>
  <c r="AA113" i="1"/>
  <c r="AF113" i="1"/>
  <c r="AA114" i="1"/>
  <c r="AF114" i="1"/>
  <c r="AA115" i="1"/>
  <c r="AF115" i="1"/>
  <c r="AA116" i="1"/>
  <c r="AF116" i="1"/>
  <c r="AA117" i="1"/>
  <c r="AF117" i="1"/>
  <c r="AA119" i="1"/>
  <c r="AF119" i="1"/>
  <c r="AA120" i="1"/>
  <c r="AF120" i="1"/>
  <c r="AA121" i="1"/>
  <c r="AF121" i="1"/>
  <c r="AA122" i="1"/>
  <c r="AF122" i="1"/>
  <c r="AA123" i="1"/>
  <c r="AF123" i="1"/>
  <c r="AA124" i="1"/>
  <c r="AF124" i="1"/>
  <c r="AA125" i="1"/>
  <c r="AF125" i="1"/>
  <c r="AA126" i="1"/>
  <c r="AF126" i="1"/>
  <c r="AA127" i="1"/>
  <c r="AF127" i="1"/>
  <c r="AA128" i="1"/>
  <c r="AF128" i="1"/>
  <c r="AA129" i="1"/>
  <c r="AF129" i="1"/>
  <c r="AA130" i="1"/>
  <c r="AF130" i="1"/>
  <c r="AA132" i="1"/>
  <c r="AF132" i="1"/>
  <c r="AA133" i="1"/>
  <c r="AF133" i="1"/>
  <c r="AA134" i="1"/>
  <c r="AF134" i="1"/>
  <c r="AA135" i="1"/>
  <c r="AF135" i="1"/>
  <c r="AA136" i="1"/>
  <c r="AF136" i="1"/>
  <c r="AA138" i="1"/>
  <c r="AF138" i="1"/>
  <c r="AA139" i="1"/>
  <c r="AF139" i="1"/>
  <c r="AA140" i="1"/>
  <c r="AF140" i="1"/>
  <c r="AA141" i="1"/>
  <c r="AF141" i="1"/>
  <c r="AA142" i="1"/>
  <c r="AF142" i="1"/>
  <c r="M143" i="1"/>
  <c r="AA143" i="1"/>
  <c r="AF143" i="1"/>
  <c r="M144" i="1"/>
  <c r="AA144" i="1"/>
  <c r="AF144" i="1"/>
  <c r="M145" i="1"/>
  <c r="AA145" i="1"/>
  <c r="AF145" i="1"/>
  <c r="M146" i="1"/>
  <c r="AA146" i="1"/>
  <c r="AF146" i="1"/>
  <c r="M147" i="1"/>
  <c r="AA147" i="1"/>
  <c r="AF147" i="1"/>
  <c r="M148" i="1"/>
  <c r="AA148" i="1"/>
  <c r="AF148" i="1"/>
  <c r="M149" i="1"/>
  <c r="AA149" i="1"/>
  <c r="AF149" i="1"/>
  <c r="M151" i="1"/>
  <c r="AA151" i="1"/>
  <c r="AF151" i="1"/>
  <c r="M152" i="1"/>
  <c r="AA152" i="1"/>
  <c r="AF152" i="1"/>
  <c r="M153" i="1"/>
  <c r="AA153" i="1"/>
  <c r="AF153" i="1"/>
  <c r="M154" i="1"/>
  <c r="AA154" i="1"/>
  <c r="AF154" i="1"/>
  <c r="M155" i="1"/>
  <c r="AA155" i="1"/>
  <c r="AF155" i="1"/>
  <c r="M157" i="1"/>
  <c r="AA157" i="1"/>
  <c r="AF157" i="1"/>
  <c r="M158" i="1"/>
  <c r="AA158" i="1"/>
  <c r="AF158" i="1"/>
  <c r="M159" i="1"/>
  <c r="AA159" i="1"/>
  <c r="AF159" i="1"/>
  <c r="M160" i="1"/>
  <c r="AA160" i="1"/>
  <c r="AF160" i="1"/>
  <c r="M161" i="1"/>
  <c r="AA161" i="1"/>
  <c r="AF161" i="1"/>
  <c r="M162" i="1"/>
  <c r="AA162" i="1"/>
  <c r="AF162" i="1"/>
  <c r="M163" i="1"/>
  <c r="AA163" i="1"/>
  <c r="AF163" i="1"/>
  <c r="M164" i="1"/>
  <c r="AA164" i="1"/>
  <c r="AF164" i="1"/>
  <c r="M165" i="1"/>
  <c r="AA165" i="1"/>
  <c r="AF165" i="1"/>
  <c r="M166" i="1"/>
  <c r="AA166" i="1"/>
  <c r="AF166" i="1"/>
  <c r="M167" i="1"/>
  <c r="AA167" i="1"/>
  <c r="AF167" i="1"/>
  <c r="M168" i="1"/>
  <c r="AA168" i="1"/>
  <c r="AF168" i="1"/>
  <c r="M170" i="1"/>
  <c r="AA170" i="1"/>
  <c r="AF170" i="1"/>
  <c r="M171" i="1"/>
  <c r="AA171" i="1"/>
  <c r="AF171" i="1"/>
  <c r="M172" i="1"/>
  <c r="AA172" i="1"/>
  <c r="AF172" i="1"/>
  <c r="M173" i="1"/>
  <c r="AA173" i="1"/>
  <c r="AF173" i="1"/>
  <c r="M174" i="1"/>
  <c r="AA174" i="1"/>
  <c r="AF174" i="1"/>
  <c r="M177" i="1"/>
  <c r="AA177" i="1"/>
  <c r="AF177" i="1"/>
  <c r="M178" i="1"/>
  <c r="AA178" i="1"/>
  <c r="AF178" i="1"/>
  <c r="M179" i="1"/>
  <c r="AA179" i="1"/>
  <c r="AF179" i="1"/>
  <c r="AA180" i="1"/>
  <c r="AF180" i="1"/>
  <c r="AA181" i="1"/>
  <c r="AF181" i="1"/>
  <c r="AA182" i="1"/>
  <c r="AF182" i="1"/>
  <c r="AA183" i="1"/>
  <c r="AF183" i="1"/>
  <c r="AA184" i="1"/>
  <c r="AF184" i="1"/>
  <c r="AA185" i="1"/>
  <c r="AF185" i="1"/>
  <c r="AA186" i="1"/>
  <c r="AF186" i="1"/>
  <c r="AA187" i="1"/>
  <c r="AF187" i="1"/>
  <c r="M190" i="1"/>
  <c r="AA190" i="1"/>
  <c r="AF190" i="1"/>
  <c r="M191" i="1"/>
  <c r="AA191" i="1"/>
  <c r="AF191" i="1"/>
  <c r="M192" i="1"/>
  <c r="AA192" i="1"/>
  <c r="AF192" i="1"/>
  <c r="M193" i="1"/>
  <c r="AA193" i="1"/>
  <c r="AF193" i="1"/>
  <c r="M194" i="1"/>
  <c r="AA194" i="1"/>
  <c r="AF194" i="1"/>
  <c r="E4" i="6"/>
  <c r="E4" i="17"/>
  <c r="H5268" i="4" l="1"/>
  <c r="W7" i="6"/>
  <c r="N7" i="7"/>
  <c r="AI7" i="1"/>
  <c r="S7" i="17"/>
  <c r="I5004" i="4"/>
  <c r="I5190" i="4"/>
  <c r="I5169" i="4"/>
  <c r="G16" i="4"/>
  <c r="I5043" i="4"/>
  <c r="I5200" i="4"/>
  <c r="I5045" i="4"/>
  <c r="I5114" i="4"/>
  <c r="I5248" i="4"/>
  <c r="H5244" i="4"/>
  <c r="I5203" i="4"/>
  <c r="H5213" i="4"/>
  <c r="H5073" i="4"/>
  <c r="H5272" i="4"/>
  <c r="H5014" i="4"/>
  <c r="H5075" i="4"/>
  <c r="I5209" i="4"/>
  <c r="H5051" i="4"/>
  <c r="H5059" i="4"/>
  <c r="I5192" i="4"/>
  <c r="H5248" i="4"/>
  <c r="H5101" i="4"/>
  <c r="I5175" i="4"/>
  <c r="H5011" i="4"/>
  <c r="I5125" i="4"/>
  <c r="I5085" i="4"/>
  <c r="I5107" i="4"/>
  <c r="H5109" i="4"/>
  <c r="H5030" i="4"/>
  <c r="H5204" i="4"/>
  <c r="I5092" i="4"/>
  <c r="I5196" i="4"/>
  <c r="I5174" i="4"/>
  <c r="I5184" i="4"/>
  <c r="I5017" i="4"/>
  <c r="H5267" i="4"/>
  <c r="H5212" i="4"/>
  <c r="H5203" i="4"/>
  <c r="H5138" i="4"/>
  <c r="H5094" i="4"/>
  <c r="I5265" i="4"/>
  <c r="I5053" i="4"/>
  <c r="I5119" i="4"/>
  <c r="I5136" i="4"/>
  <c r="I5121" i="4"/>
  <c r="I5187" i="4"/>
  <c r="I5240" i="4"/>
  <c r="I5110" i="4"/>
  <c r="H5227" i="4"/>
  <c r="I5268" i="4"/>
  <c r="H5157" i="4"/>
  <c r="I5202" i="4"/>
  <c r="H5085" i="4"/>
  <c r="I5131" i="4"/>
  <c r="H5249" i="4"/>
  <c r="I5033" i="4"/>
  <c r="I5227" i="4"/>
  <c r="I5128" i="4"/>
  <c r="I5185" i="4"/>
  <c r="H5100" i="4"/>
  <c r="H5023" i="4"/>
  <c r="H5246" i="4"/>
  <c r="H5148" i="4"/>
  <c r="H5247" i="4"/>
  <c r="H5239" i="4"/>
  <c r="H5066" i="4"/>
  <c r="I5031" i="4"/>
  <c r="H5052" i="4"/>
  <c r="I5237" i="4"/>
  <c r="H5048" i="4"/>
  <c r="I5155" i="4"/>
  <c r="I5154" i="4"/>
  <c r="I5262" i="4"/>
  <c r="I5105" i="4"/>
  <c r="I5111" i="4"/>
  <c r="H5161" i="4"/>
  <c r="H5007" i="4"/>
  <c r="I5048" i="4"/>
  <c r="H5118" i="4"/>
  <c r="H5192" i="4"/>
  <c r="H5254" i="4"/>
  <c r="H5214" i="4"/>
  <c r="I5117" i="4"/>
  <c r="H5216" i="4"/>
  <c r="H5182" i="4"/>
  <c r="I5212" i="4"/>
  <c r="H5029" i="4"/>
  <c r="H5250" i="4"/>
  <c r="H5012" i="4"/>
  <c r="H5097" i="4"/>
  <c r="I5020" i="4"/>
  <c r="I5259" i="4"/>
  <c r="H5202" i="4"/>
  <c r="I5066" i="4"/>
  <c r="I5076" i="4"/>
  <c r="I5091" i="4"/>
  <c r="I5273" i="4"/>
  <c r="I5028" i="4"/>
  <c r="H5140" i="4"/>
  <c r="H5091" i="4"/>
  <c r="H5084" i="4"/>
  <c r="I5157" i="4"/>
  <c r="H5061" i="4"/>
  <c r="I5204" i="4"/>
  <c r="H5209" i="4"/>
  <c r="H5047" i="4"/>
  <c r="I5218" i="4"/>
  <c r="H5277" i="4"/>
  <c r="H5114" i="4"/>
  <c r="H5162" i="4"/>
  <c r="H5082" i="4"/>
  <c r="H5200" i="4"/>
  <c r="H5110" i="4"/>
  <c r="H5145" i="4"/>
  <c r="H5225" i="4"/>
  <c r="I5158" i="4"/>
  <c r="H5034" i="4"/>
  <c r="H5217" i="4"/>
  <c r="H5050" i="4"/>
  <c r="I5263" i="4"/>
  <c r="H5163" i="4"/>
  <c r="I5042" i="4"/>
  <c r="I5261" i="4"/>
  <c r="H5137" i="4"/>
  <c r="H5231" i="4"/>
  <c r="I5219" i="4"/>
  <c r="H5180" i="4"/>
  <c r="I5106" i="4"/>
  <c r="H5165" i="4"/>
  <c r="H5092" i="4"/>
  <c r="I5182" i="4"/>
  <c r="H5081" i="4"/>
  <c r="H5243" i="4"/>
  <c r="I5100" i="4"/>
  <c r="H5215" i="4"/>
  <c r="H5116" i="4"/>
  <c r="I5176" i="4"/>
  <c r="I5083" i="4"/>
  <c r="H5152" i="4"/>
  <c r="H5164" i="4"/>
  <c r="H5260" i="4"/>
  <c r="H5177" i="4"/>
  <c r="I5060" i="4"/>
  <c r="I5067" i="4"/>
  <c r="H5026" i="4"/>
  <c r="I5147" i="4"/>
  <c r="H5238" i="4"/>
  <c r="I4998" i="4"/>
  <c r="H5057" i="4"/>
  <c r="H5187" i="4"/>
  <c r="I5253" i="4"/>
  <c r="H5104" i="4"/>
  <c r="H5103" i="4"/>
  <c r="I5246" i="4"/>
  <c r="H5068" i="4"/>
  <c r="H5176" i="4"/>
  <c r="H5095" i="4"/>
  <c r="I5194" i="4"/>
  <c r="H5124" i="4"/>
  <c r="H5070" i="4"/>
  <c r="I5161" i="4"/>
  <c r="H5064" i="4"/>
  <c r="H5018" i="4"/>
  <c r="H5069" i="4"/>
  <c r="I5172" i="4"/>
  <c r="H5024" i="4"/>
  <c r="I5079" i="4"/>
  <c r="H5199" i="4"/>
  <c r="H5128" i="4"/>
  <c r="I5078" i="4"/>
  <c r="H5206" i="4"/>
  <c r="H5065" i="4"/>
  <c r="I5186" i="4"/>
  <c r="H5040" i="4"/>
  <c r="H5062" i="4"/>
  <c r="I5153" i="4"/>
  <c r="H5245" i="4"/>
  <c r="H5025" i="4"/>
  <c r="I5160" i="4"/>
  <c r="I5099" i="4"/>
  <c r="I5132" i="4"/>
  <c r="H5133" i="4"/>
  <c r="I5236" i="4"/>
  <c r="I5016" i="4"/>
  <c r="I5143" i="4"/>
  <c r="H5263" i="4"/>
  <c r="H5043" i="4"/>
  <c r="I5142" i="4"/>
  <c r="H5270" i="4"/>
  <c r="I5035" i="4"/>
  <c r="I5109" i="4"/>
  <c r="H5201" i="4"/>
  <c r="H5172" i="4"/>
  <c r="I5084" i="4"/>
  <c r="I5211" i="4"/>
  <c r="H5236" i="4"/>
  <c r="H5111" i="4"/>
  <c r="I5242" i="4"/>
  <c r="I5150" i="4"/>
  <c r="I5058" i="4"/>
  <c r="H5154" i="4"/>
  <c r="I5245" i="4"/>
  <c r="I5025" i="4"/>
  <c r="H5117" i="4"/>
  <c r="I5220" i="4"/>
  <c r="I5032" i="4"/>
  <c r="I5159" i="4"/>
  <c r="H5033" i="4"/>
  <c r="I5127" i="4"/>
  <c r="I5213" i="4"/>
  <c r="I5036" i="4"/>
  <c r="H5274" i="4"/>
  <c r="I5231" i="4"/>
  <c r="I5011" i="4"/>
  <c r="H5131" i="4"/>
  <c r="I5230" i="4"/>
  <c r="I5010" i="4"/>
  <c r="H5106" i="4"/>
  <c r="I5229" i="4"/>
  <c r="I5041" i="4"/>
  <c r="I5013" i="4"/>
  <c r="H5105" i="4"/>
  <c r="I5208" i="4"/>
  <c r="H5232" i="4"/>
  <c r="I5115" i="4"/>
  <c r="H5235" i="4"/>
  <c r="H5015" i="4"/>
  <c r="I5146" i="4"/>
  <c r="H5055" i="4"/>
  <c r="H5123" i="4"/>
  <c r="I5222" i="4"/>
  <c r="I5002" i="4"/>
  <c r="H5098" i="4"/>
  <c r="I5189" i="4"/>
  <c r="H5036" i="4"/>
  <c r="H5093" i="4"/>
  <c r="H5119" i="4"/>
  <c r="I5118" i="4"/>
  <c r="I5077" i="4"/>
  <c r="H5169" i="4"/>
  <c r="I5272" i="4"/>
  <c r="I5052" i="4"/>
  <c r="I5179" i="4"/>
  <c r="H5112" i="4"/>
  <c r="H5079" i="4"/>
  <c r="I5210" i="4"/>
  <c r="I5003" i="4"/>
  <c r="H5054" i="4"/>
  <c r="I5145" i="4"/>
  <c r="H5237" i="4"/>
  <c r="H5017" i="4"/>
  <c r="I5120" i="4"/>
  <c r="I5247" i="4"/>
  <c r="I5027" i="4"/>
  <c r="H5179" i="4"/>
  <c r="H5088" i="4"/>
  <c r="H5264" i="4"/>
  <c r="I5094" i="4"/>
  <c r="H5190" i="4"/>
  <c r="H5016" i="4"/>
  <c r="I5061" i="4"/>
  <c r="H5153" i="4"/>
  <c r="H5060" i="4"/>
  <c r="H5193" i="4"/>
  <c r="I5054" i="4"/>
  <c r="H5078" i="4"/>
  <c r="I5044" i="4"/>
  <c r="I5068" i="4"/>
  <c r="H5240" i="4"/>
  <c r="I5022" i="4"/>
  <c r="I5104" i="4"/>
  <c r="I5278" i="4"/>
  <c r="H5196" i="4"/>
  <c r="H5037" i="4"/>
  <c r="I5140" i="4"/>
  <c r="I5267" i="4"/>
  <c r="I5047" i="4"/>
  <c r="H5167" i="4"/>
  <c r="I5266" i="4"/>
  <c r="I5046" i="4"/>
  <c r="H5174" i="4"/>
  <c r="I5009" i="4"/>
  <c r="I5269" i="4"/>
  <c r="I5049" i="4"/>
  <c r="H5141" i="4"/>
  <c r="I5244" i="4"/>
  <c r="I5024" i="4"/>
  <c r="I5151" i="4"/>
  <c r="H5271" i="4"/>
  <c r="H5083" i="4"/>
  <c r="I5086" i="4"/>
  <c r="I5039" i="4"/>
  <c r="H5159" i="4"/>
  <c r="I5258" i="4"/>
  <c r="I5038" i="4"/>
  <c r="H5134" i="4"/>
  <c r="I5225" i="4"/>
  <c r="I5037" i="4"/>
  <c r="I5233" i="4"/>
  <c r="H5146" i="4"/>
  <c r="H5022" i="4"/>
  <c r="I5113" i="4"/>
  <c r="H5205" i="4"/>
  <c r="H5208" i="4"/>
  <c r="I5088" i="4"/>
  <c r="I5215" i="4"/>
  <c r="H5252" i="4"/>
  <c r="H5147" i="4"/>
  <c r="H5178" i="4"/>
  <c r="H5256" i="4"/>
  <c r="H5090" i="4"/>
  <c r="I5181" i="4"/>
  <c r="H5273" i="4"/>
  <c r="H5053" i="4"/>
  <c r="I5156" i="4"/>
  <c r="H5120" i="4"/>
  <c r="I5095" i="4"/>
  <c r="H5001" i="4"/>
  <c r="H5251" i="4"/>
  <c r="H5031" i="4"/>
  <c r="I5130" i="4"/>
  <c r="H5226" i="4"/>
  <c r="H5006" i="4"/>
  <c r="I5097" i="4"/>
  <c r="H5221" i="4"/>
  <c r="I5163" i="4"/>
  <c r="I5195" i="4"/>
  <c r="I5000" i="4"/>
  <c r="I5026" i="4"/>
  <c r="I4999" i="4"/>
  <c r="I5168" i="4"/>
  <c r="H5008" i="4"/>
  <c r="I5075" i="4"/>
  <c r="H5195" i="4"/>
  <c r="H5108" i="4"/>
  <c r="I5074" i="4"/>
  <c r="H5170" i="4"/>
  <c r="H5144" i="4"/>
  <c r="H5257" i="4"/>
  <c r="H5220" i="4"/>
  <c r="H5278" i="4"/>
  <c r="H5058" i="4"/>
  <c r="I5149" i="4"/>
  <c r="H5241" i="4"/>
  <c r="H5021" i="4"/>
  <c r="I5124" i="4"/>
  <c r="I5251" i="4"/>
  <c r="I5063" i="4"/>
  <c r="I5201" i="4"/>
  <c r="I5250" i="4"/>
  <c r="I5030" i="4"/>
  <c r="H5126" i="4"/>
  <c r="I5217" i="4"/>
  <c r="I4997" i="4"/>
  <c r="H5089" i="4"/>
  <c r="I5224" i="4"/>
  <c r="H5004" i="4"/>
  <c r="I5040" i="4"/>
  <c r="I5167" i="4"/>
  <c r="H5044" i="4"/>
  <c r="H5067" i="4"/>
  <c r="I5166" i="4"/>
  <c r="H5262" i="4"/>
  <c r="H5042" i="4"/>
  <c r="I5165" i="4"/>
  <c r="I5214" i="4"/>
  <c r="I5137" i="4"/>
  <c r="I5170" i="4"/>
  <c r="I5264" i="4"/>
  <c r="H5071" i="4"/>
  <c r="I5178" i="4"/>
  <c r="H5129" i="4"/>
  <c r="H5076" i="4"/>
  <c r="H5155" i="4"/>
  <c r="I5254" i="4"/>
  <c r="I5034" i="4"/>
  <c r="H5130" i="4"/>
  <c r="I5221" i="4"/>
  <c r="I5001" i="4"/>
  <c r="H5125" i="4"/>
  <c r="H5087" i="4"/>
  <c r="H5168" i="4"/>
  <c r="I5103" i="4"/>
  <c r="H5223" i="4"/>
  <c r="H5003" i="4"/>
  <c r="I5102" i="4"/>
  <c r="H5198" i="4"/>
  <c r="H5096" i="4"/>
  <c r="I5101" i="4"/>
  <c r="H5183" i="4"/>
  <c r="H5229" i="4"/>
  <c r="H5009" i="4"/>
  <c r="I5112" i="4"/>
  <c r="I5239" i="4"/>
  <c r="I5019" i="4"/>
  <c r="H5139" i="4"/>
  <c r="I5238" i="4"/>
  <c r="I5050" i="4"/>
  <c r="H5210" i="4"/>
  <c r="I5260" i="4"/>
  <c r="H5279" i="4"/>
  <c r="I5122" i="4"/>
  <c r="H5218" i="4"/>
  <c r="H4998" i="4"/>
  <c r="I5089" i="4"/>
  <c r="H5181" i="4"/>
  <c r="H5032" i="4"/>
  <c r="I5096" i="4"/>
  <c r="I5223" i="4"/>
  <c r="I5255" i="4"/>
  <c r="I5007" i="4"/>
  <c r="H5127" i="4"/>
  <c r="I5226" i="4"/>
  <c r="I5006" i="4"/>
  <c r="H5102" i="4"/>
  <c r="I5193" i="4"/>
  <c r="I5005" i="4"/>
  <c r="I5073" i="4"/>
  <c r="H5228" i="4"/>
  <c r="I5081" i="4"/>
  <c r="H5173" i="4"/>
  <c r="I5276" i="4"/>
  <c r="I5056" i="4"/>
  <c r="I5183" i="4"/>
  <c r="H5132" i="4"/>
  <c r="H5115" i="4"/>
  <c r="I5164" i="4"/>
  <c r="H5000" i="4"/>
  <c r="I5071" i="4"/>
  <c r="H5191" i="4"/>
  <c r="H5080" i="4"/>
  <c r="I5070" i="4"/>
  <c r="H5166" i="4"/>
  <c r="I5257" i="4"/>
  <c r="I5069" i="4"/>
  <c r="I5228" i="4"/>
  <c r="I5232" i="4"/>
  <c r="I5012" i="4"/>
  <c r="I5139" i="4"/>
  <c r="H5259" i="4"/>
  <c r="H5039" i="4"/>
  <c r="I5138" i="4"/>
  <c r="H5234" i="4"/>
  <c r="H5046" i="4"/>
  <c r="H5151" i="4"/>
  <c r="I5173" i="4"/>
  <c r="H5265" i="4"/>
  <c r="H5045" i="4"/>
  <c r="I5148" i="4"/>
  <c r="I5275" i="4"/>
  <c r="I5055" i="4"/>
  <c r="H5175" i="4"/>
  <c r="H5184" i="4"/>
  <c r="H5242" i="4"/>
  <c r="D4" i="7"/>
  <c r="H5197" i="4"/>
  <c r="H5020" i="4"/>
  <c r="H5136" i="4"/>
  <c r="I5062" i="4"/>
  <c r="I5080" i="4"/>
  <c r="H5158" i="4"/>
  <c r="I5207" i="4"/>
  <c r="I5249" i="4"/>
  <c r="H5224" i="4"/>
  <c r="I5029" i="4"/>
  <c r="H5107" i="4"/>
  <c r="H5121" i="4"/>
  <c r="I5206" i="4"/>
  <c r="I5256" i="4"/>
  <c r="I5018" i="4"/>
  <c r="H5261" i="4"/>
  <c r="H5027" i="4"/>
  <c r="H5041" i="4"/>
  <c r="I5126" i="4"/>
  <c r="I5144" i="4"/>
  <c r="H5222" i="4"/>
  <c r="I5271" i="4"/>
  <c r="H5002" i="4"/>
  <c r="I5051" i="4"/>
  <c r="I5093" i="4"/>
  <c r="H5171" i="4"/>
  <c r="H5185" i="4"/>
  <c r="I5270" i="4"/>
  <c r="H4997" i="4"/>
  <c r="I5082" i="4"/>
  <c r="I5141" i="4"/>
  <c r="H5219" i="4"/>
  <c r="H5233" i="4"/>
  <c r="H4999" i="4"/>
  <c r="H5013" i="4"/>
  <c r="I5098" i="4"/>
  <c r="I5116" i="4"/>
  <c r="H5194" i="4"/>
  <c r="I5243" i="4"/>
  <c r="H5056" i="4"/>
  <c r="I5023" i="4"/>
  <c r="I5065" i="4"/>
  <c r="H5143" i="4"/>
  <c r="H5189" i="4"/>
  <c r="I5274" i="4"/>
  <c r="I5205" i="4"/>
  <c r="H5028" i="4"/>
  <c r="H5156" i="4"/>
  <c r="H5063" i="4"/>
  <c r="H5077" i="4"/>
  <c r="I5162" i="4"/>
  <c r="I5180" i="4"/>
  <c r="H5258" i="4"/>
  <c r="H5072" i="4"/>
  <c r="H5038" i="4"/>
  <c r="I5087" i="4"/>
  <c r="I5129" i="4"/>
  <c r="H5207" i="4"/>
  <c r="H5253" i="4"/>
  <c r="H5019" i="4"/>
  <c r="I5008" i="4"/>
  <c r="H5086" i="4"/>
  <c r="I5135" i="4"/>
  <c r="I5177" i="4"/>
  <c r="H5255" i="4"/>
  <c r="H5269" i="4"/>
  <c r="H5035" i="4"/>
  <c r="H5049" i="4"/>
  <c r="I5134" i="4"/>
  <c r="I5152" i="4"/>
  <c r="H5230" i="4"/>
  <c r="I5279" i="4"/>
  <c r="H5010" i="4"/>
  <c r="I5059" i="4"/>
  <c r="I5133" i="4"/>
  <c r="H5211" i="4"/>
  <c r="I5072" i="4"/>
  <c r="H5150" i="4"/>
  <c r="I5199" i="4"/>
  <c r="I5241" i="4"/>
  <c r="H5188" i="4"/>
  <c r="I5021" i="4"/>
  <c r="H5099" i="4"/>
  <c r="H5113" i="4"/>
  <c r="I5198" i="4"/>
  <c r="I5216" i="4"/>
  <c r="H5160" i="4"/>
  <c r="H5276" i="4"/>
  <c r="H5074" i="4"/>
  <c r="I5123" i="4"/>
  <c r="I5197" i="4"/>
  <c r="H5275" i="4"/>
  <c r="H5005" i="4"/>
  <c r="I5090" i="4"/>
  <c r="I5108" i="4"/>
  <c r="H5186" i="4"/>
  <c r="I5235" i="4"/>
  <c r="I5277" i="4"/>
  <c r="I5015" i="4"/>
  <c r="I5057" i="4"/>
  <c r="H5135" i="4"/>
  <c r="H5149" i="4"/>
  <c r="I5234" i="4"/>
  <c r="I5252" i="4"/>
  <c r="I5014" i="4"/>
  <c r="I5064" i="4"/>
  <c r="H5142" i="4"/>
  <c r="I5191" i="4"/>
  <c r="H5266" i="4"/>
  <c r="I5171" i="4"/>
  <c r="I5188" i="4"/>
  <c r="H5122" i="4"/>
  <c r="K27" i="6" l="1"/>
  <c r="M180" i="1"/>
  <c r="M104" i="1"/>
  <c r="J24" i="4"/>
  <c r="J21" i="4"/>
  <c r="E7" i="17"/>
  <c r="G7" i="1"/>
  <c r="E7" i="6"/>
  <c r="E7" i="7"/>
  <c r="D14" i="17"/>
  <c r="H14" i="17" s="1"/>
  <c r="J23" i="4"/>
  <c r="J22" i="4"/>
  <c r="D15" i="17"/>
  <c r="J15" i="17" s="1"/>
  <c r="K23" i="4"/>
  <c r="D16" i="17"/>
  <c r="J16" i="17" s="1"/>
  <c r="K22" i="4"/>
  <c r="K24" i="4"/>
  <c r="L24" i="4" s="1"/>
  <c r="J25" i="4"/>
  <c r="K21" i="4"/>
  <c r="K25" i="4"/>
  <c r="K26" i="4"/>
  <c r="J26" i="4"/>
  <c r="M16" i="17"/>
  <c r="K28" i="6" l="1"/>
  <c r="M181" i="1"/>
  <c r="M105" i="1"/>
  <c r="L14" i="17"/>
  <c r="K14" i="17"/>
  <c r="G14" i="17"/>
  <c r="M14" i="17"/>
  <c r="L25" i="4"/>
  <c r="F14" i="17"/>
  <c r="I14" i="17"/>
  <c r="K15" i="17"/>
  <c r="G15" i="17"/>
  <c r="L15" i="17"/>
  <c r="J14" i="17"/>
  <c r="M15" i="17"/>
  <c r="F15" i="17"/>
  <c r="I15" i="17"/>
  <c r="H15" i="17"/>
  <c r="L26" i="4"/>
  <c r="F16" i="17"/>
  <c r="L21" i="4"/>
  <c r="L23" i="4"/>
  <c r="K16" i="17"/>
  <c r="L22" i="4"/>
  <c r="I16" i="17"/>
  <c r="L16" i="17"/>
  <c r="H16" i="17"/>
  <c r="G16" i="17"/>
  <c r="J27" i="4"/>
  <c r="K27" i="4"/>
  <c r="K29" i="6" l="1"/>
  <c r="M182" i="1"/>
  <c r="M106" i="1"/>
  <c r="L27" i="4"/>
  <c r="K30" i="6" l="1"/>
  <c r="M183" i="1"/>
  <c r="M107" i="1"/>
  <c r="K31" i="6" l="1"/>
  <c r="M184" i="1"/>
  <c r="M108" i="1"/>
  <c r="K32" i="6" l="1"/>
  <c r="M185" i="1"/>
  <c r="M109" i="1"/>
  <c r="K33" i="6" l="1"/>
  <c r="M186" i="1"/>
  <c r="M110" i="1"/>
  <c r="K34" i="6" l="1"/>
  <c r="M187" i="1"/>
  <c r="M111" i="1"/>
  <c r="K35" i="6" l="1"/>
  <c r="M188" i="1"/>
  <c r="M112" i="1"/>
  <c r="K36" i="6" l="1"/>
  <c r="M113" i="1"/>
  <c r="K37" i="6" l="1"/>
  <c r="M114" i="1"/>
  <c r="K38" i="6" l="1"/>
  <c r="M115" i="1"/>
  <c r="K39" i="6" l="1"/>
  <c r="M116" i="1"/>
  <c r="K40" i="6" l="1"/>
  <c r="M117" i="1"/>
  <c r="K41" i="6" l="1"/>
  <c r="M118" i="1"/>
  <c r="K42" i="6" l="1"/>
  <c r="M119" i="1"/>
  <c r="K43" i="6" l="1"/>
  <c r="M120" i="1"/>
  <c r="K44" i="6" l="1"/>
  <c r="M121" i="1"/>
  <c r="K45" i="6" l="1"/>
  <c r="M122" i="1"/>
  <c r="K46" i="6" l="1"/>
  <c r="M123" i="1"/>
  <c r="K47" i="6" l="1"/>
  <c r="M124" i="1"/>
  <c r="K48" i="6" l="1"/>
  <c r="M125" i="1"/>
  <c r="K49" i="6" l="1"/>
  <c r="M126" i="1"/>
  <c r="K50" i="6" l="1"/>
  <c r="M127" i="1"/>
  <c r="K51" i="6" l="1"/>
  <c r="M128" i="1"/>
  <c r="K52" i="6" l="1"/>
  <c r="M129" i="1"/>
  <c r="K53" i="6" l="1"/>
  <c r="M130" i="1"/>
  <c r="K54" i="6" l="1"/>
  <c r="M131" i="1"/>
  <c r="K55" i="6" l="1"/>
  <c r="M132" i="1"/>
  <c r="K56" i="6" l="1"/>
  <c r="M133" i="1"/>
  <c r="K57" i="6" l="1"/>
  <c r="M134" i="1"/>
  <c r="K58" i="6" l="1"/>
  <c r="M135" i="1"/>
  <c r="K59" i="6" l="1"/>
  <c r="M136" i="1"/>
  <c r="K60" i="6" l="1"/>
  <c r="M137" i="1"/>
  <c r="K61" i="6" l="1"/>
  <c r="M138" i="1"/>
  <c r="K62" i="6" l="1"/>
  <c r="M139" i="1"/>
  <c r="K63" i="6" l="1"/>
  <c r="M140" i="1"/>
  <c r="K64" i="6" l="1"/>
  <c r="M141" i="1"/>
  <c r="K65" i="6" l="1"/>
  <c r="M142" i="1"/>
  <c r="K66" i="6" l="1"/>
  <c r="K67" i="6" l="1"/>
  <c r="K68" i="6" l="1"/>
  <c r="K69" i="6" l="1"/>
  <c r="K70" i="6" l="1"/>
  <c r="K71" i="6" l="1"/>
  <c r="K72" i="6" l="1"/>
  <c r="K73" i="6" l="1"/>
  <c r="K74" i="6" l="1"/>
  <c r="K75" i="6" l="1"/>
  <c r="K76" i="6" l="1"/>
  <c r="K77" i="6" l="1"/>
  <c r="K78" i="6" l="1"/>
  <c r="K79" i="6" l="1"/>
  <c r="K80" i="6" l="1"/>
  <c r="K81" i="6" l="1"/>
  <c r="K82" i="6" l="1"/>
  <c r="K83" i="6" l="1"/>
  <c r="K84" i="6" l="1"/>
  <c r="K85" i="6" l="1"/>
  <c r="K86" i="6" l="1"/>
  <c r="K87" i="6" l="1"/>
  <c r="K88" i="6" l="1"/>
  <c r="K89" i="6" l="1"/>
  <c r="K90" i="6" l="1"/>
  <c r="K91" i="6" l="1"/>
  <c r="K92" i="6" l="1"/>
  <c r="K93" i="6" l="1"/>
  <c r="K94" i="6" l="1"/>
  <c r="K95" i="6" l="1"/>
  <c r="K96" i="6" l="1"/>
  <c r="K97" i="6" l="1"/>
  <c r="K98" i="6" l="1"/>
  <c r="K99" i="6" l="1"/>
  <c r="K100" i="6" l="1"/>
  <c r="K101" i="6" l="1"/>
  <c r="K102" i="6" l="1"/>
  <c r="K103" i="6" l="1"/>
  <c r="K104" i="6" l="1"/>
  <c r="K105" i="6" l="1"/>
  <c r="K106" i="6" l="1"/>
  <c r="K107" i="6" l="1"/>
  <c r="K108" i="6" l="1"/>
  <c r="K109" i="6" l="1"/>
  <c r="K110" i="6" l="1"/>
  <c r="K111" i="6" l="1"/>
  <c r="K112" i="6" l="1"/>
  <c r="K113" i="6" l="1"/>
  <c r="K114" i="6" l="1"/>
  <c r="K115" i="6" l="1"/>
  <c r="K116" i="6" l="1"/>
  <c r="K117" i="6" l="1"/>
  <c r="K118" i="6" l="1"/>
  <c r="K119" i="6" l="1"/>
  <c r="K120" i="6" l="1"/>
  <c r="K121" i="6" l="1"/>
  <c r="K122" i="6" l="1"/>
  <c r="K123" i="6" l="1"/>
  <c r="K124" i="6" l="1"/>
  <c r="K125" i="6" l="1"/>
  <c r="K126" i="6" l="1"/>
  <c r="K127" i="6" l="1"/>
  <c r="K128" i="6" l="1"/>
  <c r="K129" i="6" l="1"/>
  <c r="K130" i="6" l="1"/>
  <c r="K131" i="6" l="1"/>
  <c r="K132" i="6" l="1"/>
  <c r="K133" i="6" l="1"/>
  <c r="K134" i="6" l="1"/>
  <c r="K135" i="6" l="1"/>
  <c r="K136" i="6" l="1"/>
  <c r="K137" i="6" l="1"/>
  <c r="K138" i="6" l="1"/>
  <c r="K139" i="6" l="1"/>
  <c r="K140" i="6" l="1"/>
  <c r="K141" i="6" l="1"/>
  <c r="K142" i="6" l="1"/>
  <c r="K143" i="6" l="1"/>
  <c r="K144" i="6" l="1"/>
  <c r="K145" i="6" l="1"/>
  <c r="K146" i="6" l="1"/>
  <c r="K147" i="6" l="1"/>
  <c r="K148" i="6" l="1"/>
  <c r="K149" i="6" l="1"/>
  <c r="K150" i="6" l="1"/>
  <c r="K151" i="6" l="1"/>
  <c r="K152" i="6" l="1"/>
  <c r="K153" i="6" l="1"/>
  <c r="K154" i="6" l="1"/>
  <c r="K155" i="6" l="1"/>
  <c r="K156" i="6" l="1"/>
  <c r="K157" i="6" l="1"/>
  <c r="K158" i="6" l="1"/>
  <c r="K159" i="6" l="1"/>
  <c r="K160" i="6" l="1"/>
  <c r="K161" i="6" l="1"/>
  <c r="K162" i="6" l="1"/>
  <c r="K163" i="6" l="1"/>
  <c r="K164" i="6" l="1"/>
  <c r="K165" i="6" l="1"/>
  <c r="K166" i="6" l="1"/>
  <c r="K167" i="6" l="1"/>
  <c r="K168" i="6" l="1"/>
  <c r="K169" i="6" l="1"/>
  <c r="K170" i="6" l="1"/>
  <c r="K171" i="6" l="1"/>
  <c r="K172" i="6" l="1"/>
  <c r="K173" i="6" l="1"/>
  <c r="K174" i="6" l="1"/>
  <c r="K175" i="6" l="1"/>
  <c r="K176" i="6" l="1"/>
  <c r="K177" i="6" l="1"/>
  <c r="K178" i="6" l="1"/>
  <c r="K179" i="6" l="1"/>
  <c r="K180" i="6" l="1"/>
  <c r="K181" i="6" l="1"/>
  <c r="K182" i="6" l="1"/>
  <c r="K183" i="6" l="1"/>
  <c r="K184" i="6" l="1"/>
  <c r="K185" i="6" l="1"/>
  <c r="K186" i="6" l="1"/>
  <c r="K187" i="6" l="1"/>
  <c r="K188" i="6" l="1"/>
  <c r="K189" i="6" l="1"/>
  <c r="K190" i="6" l="1"/>
  <c r="M14" i="6"/>
</calcChain>
</file>

<file path=xl/sharedStrings.xml><?xml version="1.0" encoding="utf-8"?>
<sst xmlns="http://schemas.openxmlformats.org/spreadsheetml/2006/main" count="82480" uniqueCount="21451">
  <si>
    <t>W</t>
  </si>
  <si>
    <t>Year of Elimination</t>
  </si>
  <si>
    <t xml:space="preserve">Year of Demotion </t>
  </si>
  <si>
    <t>Trainer 1</t>
  </si>
  <si>
    <t>Trainer 2</t>
  </si>
  <si>
    <t>Trainer 3</t>
  </si>
  <si>
    <t>Trainer 4</t>
  </si>
  <si>
    <t>F</t>
  </si>
  <si>
    <t>S</t>
  </si>
  <si>
    <t>TEAM MEMBERSHIP</t>
  </si>
  <si>
    <t>ATHLETIC EXPENDITURES</t>
  </si>
  <si>
    <t>COACHES &amp; TRAINERS</t>
  </si>
  <si>
    <t xml:space="preserve">SCHOOL'S ANNUAL EXPENDITURES FOR EACH TEAM </t>
  </si>
  <si>
    <t xml:space="preserve"> PERCENTAGE OF TIME SPENT BY EACH
  ATHLETIC TRAINER WITH EACH TEAM</t>
  </si>
  <si>
    <t>AUN</t>
  </si>
  <si>
    <t>000000000</t>
  </si>
  <si>
    <t>21st Century Cyber CS</t>
  </si>
  <si>
    <t>Abington Heights SD</t>
  </si>
  <si>
    <t>Abington SD</t>
  </si>
  <si>
    <t>Achievement House CS</t>
  </si>
  <si>
    <t>Ad Prima CS</t>
  </si>
  <si>
    <t>Agora Cyber CS</t>
  </si>
  <si>
    <t>Albert Gallatin Area SD</t>
  </si>
  <si>
    <t>Aliquippa SD</t>
  </si>
  <si>
    <t>Allegheny Valley SD</t>
  </si>
  <si>
    <t>Allegheny-Clarion Valley SD</t>
  </si>
  <si>
    <t>Allentown City SD</t>
  </si>
  <si>
    <t>Alliance for Progress CS</t>
  </si>
  <si>
    <t>Altoona Area SD</t>
  </si>
  <si>
    <t>Ambridge Area SD</t>
  </si>
  <si>
    <t>Annville-Cleona SD</t>
  </si>
  <si>
    <t>Antietam SD</t>
  </si>
  <si>
    <t>Apollo-Ridge SD</t>
  </si>
  <si>
    <t>Armstrong SD</t>
  </si>
  <si>
    <t>Athens Area SD</t>
  </si>
  <si>
    <t>Austin Area SD</t>
  </si>
  <si>
    <t>Avella Area SD</t>
  </si>
  <si>
    <t>Avon Grove CS</t>
  </si>
  <si>
    <t>Avon Grove SD</t>
  </si>
  <si>
    <t>Avonworth SD</t>
  </si>
  <si>
    <t>Bald Eagle Area SD</t>
  </si>
  <si>
    <t>Baldwin-Whitehall SD</t>
  </si>
  <si>
    <t>Bangor Area SD</t>
  </si>
  <si>
    <t>Bear Creek Community CS</t>
  </si>
  <si>
    <t>Beaver Area SD</t>
  </si>
  <si>
    <t>Bedford Area SD</t>
  </si>
  <si>
    <t>Belle Vernon Area SD</t>
  </si>
  <si>
    <t>Bellefonte Area SD</t>
  </si>
  <si>
    <t>Bellwood-Antis SD</t>
  </si>
  <si>
    <t>Bensalem Township SD</t>
  </si>
  <si>
    <t>Benton Area SD</t>
  </si>
  <si>
    <t>Bentworth SD</t>
  </si>
  <si>
    <t>Berlin Brothersvalley SD</t>
  </si>
  <si>
    <t>Bermudian Springs SD</t>
  </si>
  <si>
    <t>Berwick Area SD</t>
  </si>
  <si>
    <t>Bethel Park SD</t>
  </si>
  <si>
    <t>Bethlehem Area SD</t>
  </si>
  <si>
    <t>Bethlehem-Center SD</t>
  </si>
  <si>
    <t>Big Beaver Falls Area SD</t>
  </si>
  <si>
    <t>Big Spring SD</t>
  </si>
  <si>
    <t>Blackhawk SD</t>
  </si>
  <si>
    <t>Blacklick Valley SD</t>
  </si>
  <si>
    <t>Bloomsburg Area SD</t>
  </si>
  <si>
    <t>Blue Mountain SD</t>
  </si>
  <si>
    <t>Blue Ridge SD</t>
  </si>
  <si>
    <t>Boyertown Area SD</t>
  </si>
  <si>
    <t>Boys Latin of Philadelphia CS</t>
  </si>
  <si>
    <t>Bradford Area SD</t>
  </si>
  <si>
    <t>Brandywine Heights Area SD</t>
  </si>
  <si>
    <t>Brentwood Borough SD</t>
  </si>
  <si>
    <t>Bristol Borough SD</t>
  </si>
  <si>
    <t>Bristol Township SD</t>
  </si>
  <si>
    <t>Brockway Area SD</t>
  </si>
  <si>
    <t>Brookville Area SD</t>
  </si>
  <si>
    <t>Brownsville Area SD</t>
  </si>
  <si>
    <t>Bucks County Technical High School</t>
  </si>
  <si>
    <t>Burgettstown Area SD</t>
  </si>
  <si>
    <t>Burrell SD</t>
  </si>
  <si>
    <t>Butler Area SD</t>
  </si>
  <si>
    <t>California Area SD</t>
  </si>
  <si>
    <t>Cambria Heights SD</t>
  </si>
  <si>
    <t>Cameron County SD</t>
  </si>
  <si>
    <t>Camp Hill SD</t>
  </si>
  <si>
    <t>Canon-McMillan SD</t>
  </si>
  <si>
    <t>Canton Area SD</t>
  </si>
  <si>
    <t>Carbon Career &amp; Technical Institute</t>
  </si>
  <si>
    <t>Carbondale Area SD</t>
  </si>
  <si>
    <t>Carlisle Area SD</t>
  </si>
  <si>
    <t>Carlynton SD</t>
  </si>
  <si>
    <t>Carmichaels Area SD</t>
  </si>
  <si>
    <t>Catasauqua Area SD</t>
  </si>
  <si>
    <t>Centennial SD</t>
  </si>
  <si>
    <t>Central Bucks SD</t>
  </si>
  <si>
    <t>Central Cambria SD</t>
  </si>
  <si>
    <t>Central Columbia SD</t>
  </si>
  <si>
    <t>Central Dauphin SD</t>
  </si>
  <si>
    <t>Central Fulton SD</t>
  </si>
  <si>
    <t>Central Greene SD</t>
  </si>
  <si>
    <t>Central Valley SD</t>
  </si>
  <si>
    <t>Central York SD</t>
  </si>
  <si>
    <t>Centre Learning Community CS</t>
  </si>
  <si>
    <t>Chambersburg Area SD</t>
  </si>
  <si>
    <t>Charleroi SD</t>
  </si>
  <si>
    <t>Chartiers Valley SD</t>
  </si>
  <si>
    <t>Chartiers-Houston SD</t>
  </si>
  <si>
    <t>Chester Community CS</t>
  </si>
  <si>
    <t>Chester-Upland SD</t>
  </si>
  <si>
    <t>Chestnut Ridge SD</t>
  </si>
  <si>
    <t>Chichester SD</t>
  </si>
  <si>
    <t>Christopher Columbus CS</t>
  </si>
  <si>
    <t>City CHS</t>
  </si>
  <si>
    <t>Clairton City SD</t>
  </si>
  <si>
    <t>Clarion Area SD</t>
  </si>
  <si>
    <t>Clarion-Limestone Area SD</t>
  </si>
  <si>
    <t>Claysburg-Kimmel SD</t>
  </si>
  <si>
    <t>Clearfield Area SD</t>
  </si>
  <si>
    <t>Coatesville Area SD</t>
  </si>
  <si>
    <t>Cocalico SD</t>
  </si>
  <si>
    <t>Collegium CS</t>
  </si>
  <si>
    <t>Colonial SD</t>
  </si>
  <si>
    <t>Columbia Borough SD</t>
  </si>
  <si>
    <t>Columbia-Montour AVTS</t>
  </si>
  <si>
    <t>Commodore Perry SD</t>
  </si>
  <si>
    <t>Community Academy of Philadelphia CS</t>
  </si>
  <si>
    <t>Conemaugh Township Area SD</t>
  </si>
  <si>
    <t>Conemaugh Valley SD</t>
  </si>
  <si>
    <t>Conestoga Valley SD</t>
  </si>
  <si>
    <t>Conewago Valley SD</t>
  </si>
  <si>
    <t>Conneaut SD</t>
  </si>
  <si>
    <t>Connellsville Area SD</t>
  </si>
  <si>
    <t>Conrad Weiser Area SD</t>
  </si>
  <si>
    <t>Cornell SD</t>
  </si>
  <si>
    <t>Cornwall-Lebanon SD</t>
  </si>
  <si>
    <t>Corry Area SD</t>
  </si>
  <si>
    <t>Coudersport Area SD</t>
  </si>
  <si>
    <t>Council Rock SD</t>
  </si>
  <si>
    <t>Cranberry Area SD</t>
  </si>
  <si>
    <t>Crawford Central SD</t>
  </si>
  <si>
    <t>Crestwood SD</t>
  </si>
  <si>
    <t>Cumberland Valley SD</t>
  </si>
  <si>
    <t>Curwensville Area SD</t>
  </si>
  <si>
    <t>Dallas SD</t>
  </si>
  <si>
    <t>Dallastown Area SD</t>
  </si>
  <si>
    <t>Daniel Boone Area SD</t>
  </si>
  <si>
    <t>Danville Area SD</t>
  </si>
  <si>
    <t>Dauphin County Technical School</t>
  </si>
  <si>
    <t>Deer Lakes SD</t>
  </si>
  <si>
    <t>Delaware Valley SD</t>
  </si>
  <si>
    <t>Derry Area SD</t>
  </si>
  <si>
    <t>Derry Township SD</t>
  </si>
  <si>
    <t>Donegal SD</t>
  </si>
  <si>
    <t>Dover Area SD</t>
  </si>
  <si>
    <t>Downingtown Area SD</t>
  </si>
  <si>
    <t>Dunmore SD</t>
  </si>
  <si>
    <t>East Allegheny SD</t>
  </si>
  <si>
    <t>East Lycoming SD</t>
  </si>
  <si>
    <t>East Penn SD</t>
  </si>
  <si>
    <t>East Pennsboro Area SD</t>
  </si>
  <si>
    <t>East Stroudsburg Area SD</t>
  </si>
  <si>
    <t>Eastern Lancaster County SD</t>
  </si>
  <si>
    <t>Eastern Lebanon County SD</t>
  </si>
  <si>
    <t>Eastern York SD</t>
  </si>
  <si>
    <t>Easton Area SD</t>
  </si>
  <si>
    <t>Elizabeth Forward SD</t>
  </si>
  <si>
    <t>Elizabethtown Area SD</t>
  </si>
  <si>
    <t>Elk Lake SD</t>
  </si>
  <si>
    <t>Ellwood City Area SD</t>
  </si>
  <si>
    <t>Ephrata Area SD</t>
  </si>
  <si>
    <t>Erie City SD</t>
  </si>
  <si>
    <t>Eugenio Maria De Hostos CS</t>
  </si>
  <si>
    <t>Everett Area SD</t>
  </si>
  <si>
    <t>Evergreen Community CS</t>
  </si>
  <si>
    <t>Exeter Township SD</t>
  </si>
  <si>
    <t>Fairfield Area SD</t>
  </si>
  <si>
    <t>Fairview SD</t>
  </si>
  <si>
    <t>Fannett-Metal SD</t>
  </si>
  <si>
    <t>Farrell Area SD</t>
  </si>
  <si>
    <t>Fell CS</t>
  </si>
  <si>
    <t>Ferndale Area SD</t>
  </si>
  <si>
    <t>Fleetwood Area SD</t>
  </si>
  <si>
    <t>Folk Arts-Cultural Treasures CS</t>
  </si>
  <si>
    <t>Forbes Road SD</t>
  </si>
  <si>
    <t>Forest Area SD</t>
  </si>
  <si>
    <t>Forest City Regional SD</t>
  </si>
  <si>
    <t>Forest Hills SD</t>
  </si>
  <si>
    <t>Fort Cherry SD</t>
  </si>
  <si>
    <t>Fort LeBoeuf SD</t>
  </si>
  <si>
    <t>Fox Chapel Area SD</t>
  </si>
  <si>
    <t>Franklin Area SD</t>
  </si>
  <si>
    <t>Franklin Regional SD</t>
  </si>
  <si>
    <t>Franklin Towne Charter Elementary School</t>
  </si>
  <si>
    <t>Franklin Towne CHS</t>
  </si>
  <si>
    <t>Frazier SD</t>
  </si>
  <si>
    <t>Freedom Area SD</t>
  </si>
  <si>
    <t>Freeport Area SD</t>
  </si>
  <si>
    <t>Freire CS</t>
  </si>
  <si>
    <t>Galeton Area SD</t>
  </si>
  <si>
    <t>Garnet Valley SD</t>
  </si>
  <si>
    <t>Gateway SD</t>
  </si>
  <si>
    <t>General McLane SD</t>
  </si>
  <si>
    <t>Gettysburg Area SD</t>
  </si>
  <si>
    <t>Gillingham Charter School</t>
  </si>
  <si>
    <t>Girard SD</t>
  </si>
  <si>
    <t>Glendale SD</t>
  </si>
  <si>
    <t>Global Leadership Academy CS</t>
  </si>
  <si>
    <t>Governor Mifflin SD</t>
  </si>
  <si>
    <t>Great Valley SD</t>
  </si>
  <si>
    <t>Greater Johnstown SD</t>
  </si>
  <si>
    <t>Greater Latrobe SD</t>
  </si>
  <si>
    <t>Greater Nanticoke Area SD</t>
  </si>
  <si>
    <t>Green Woods CS</t>
  </si>
  <si>
    <t>Greencastle-Antrim SD</t>
  </si>
  <si>
    <t>Greensburg Salem SD</t>
  </si>
  <si>
    <t>Greenville Area SD</t>
  </si>
  <si>
    <t>Greenwood SD</t>
  </si>
  <si>
    <t>Grove City Area SD</t>
  </si>
  <si>
    <t>Halifax Area SD</t>
  </si>
  <si>
    <t>Hamburg Area SD</t>
  </si>
  <si>
    <t>Hampton Township SD</t>
  </si>
  <si>
    <t>Hanover Area SD</t>
  </si>
  <si>
    <t>Hanover Public SD</t>
  </si>
  <si>
    <t>Harbor Creek SD</t>
  </si>
  <si>
    <t>Harmony Area SD</t>
  </si>
  <si>
    <t>Harrisburg City SD</t>
  </si>
  <si>
    <t>Hatboro-Horsham SD</t>
  </si>
  <si>
    <t>Haverford Township SD</t>
  </si>
  <si>
    <t>Hazleton Area SD</t>
  </si>
  <si>
    <t>Hempfield Area SD</t>
  </si>
  <si>
    <t>Hermitage SD</t>
  </si>
  <si>
    <t>Highlands SD</t>
  </si>
  <si>
    <t>Hollidaysburg Area SD</t>
  </si>
  <si>
    <t>Homer-Center SD</t>
  </si>
  <si>
    <t>Hopewell Area SD</t>
  </si>
  <si>
    <t>Huntingdon Area SD</t>
  </si>
  <si>
    <t>Imhotep Institute CHS</t>
  </si>
  <si>
    <t>Independence CS</t>
  </si>
  <si>
    <t>Indiana Area SD</t>
  </si>
  <si>
    <t>Infinity CS</t>
  </si>
  <si>
    <t>Interboro SD</t>
  </si>
  <si>
    <t>Iroquois SD</t>
  </si>
  <si>
    <t>Jamestown Area SD</t>
  </si>
  <si>
    <t>Jeannette City SD</t>
  </si>
  <si>
    <t>Jefferson County-DuBois AVTS</t>
  </si>
  <si>
    <t>Jefferson-Morgan SD</t>
  </si>
  <si>
    <t>Jenkintown SD</t>
  </si>
  <si>
    <t>Jersey Shore Area SD</t>
  </si>
  <si>
    <t>Jim Thorpe Area SD</t>
  </si>
  <si>
    <t>Johnsonburg Area SD</t>
  </si>
  <si>
    <t>Juniata County SD</t>
  </si>
  <si>
    <t>Juniata Valley SD</t>
  </si>
  <si>
    <t>Kane Area SD</t>
  </si>
  <si>
    <t>Karns City Area SD</t>
  </si>
  <si>
    <t>Kennett Consolidated SD</t>
  </si>
  <si>
    <t>Keystone Central SD</t>
  </si>
  <si>
    <t>Keystone Education Center CS</t>
  </si>
  <si>
    <t>Keystone Oaks SD</t>
  </si>
  <si>
    <t>Kiski Area SD</t>
  </si>
  <si>
    <t>Kutztown Area SD</t>
  </si>
  <si>
    <t>Laboratory CS</t>
  </si>
  <si>
    <t>Lackawanna Trail SD</t>
  </si>
  <si>
    <t>Lakeland SD</t>
  </si>
  <si>
    <t>Lake-Lehman SD</t>
  </si>
  <si>
    <t>Lakeview SD</t>
  </si>
  <si>
    <t>Lampeter-Strasburg SD</t>
  </si>
  <si>
    <t>Lancaster SD</t>
  </si>
  <si>
    <t>Laurel Highlands SD</t>
  </si>
  <si>
    <t>Laurel SD</t>
  </si>
  <si>
    <t>Lawrence County CTC</t>
  </si>
  <si>
    <t>Lebanon SD</t>
  </si>
  <si>
    <t>Leechburg Area SD</t>
  </si>
  <si>
    <t>Lehigh Valley Academy Regional CS</t>
  </si>
  <si>
    <t>Lehighton Area SD</t>
  </si>
  <si>
    <t>Lenape Tech</t>
  </si>
  <si>
    <t>Lewisburg Area SD</t>
  </si>
  <si>
    <t>Ligonier Valley SD</t>
  </si>
  <si>
    <t>Lincoln Park Performing Arts CS</t>
  </si>
  <si>
    <t>Line Mountain SD</t>
  </si>
  <si>
    <t>Littlestown Area SD</t>
  </si>
  <si>
    <t>Lower Dauphin SD</t>
  </si>
  <si>
    <t>Lower Merion SD</t>
  </si>
  <si>
    <t>Lower Moreland Township SD</t>
  </si>
  <si>
    <t>Loyalsock Township SD</t>
  </si>
  <si>
    <t>Mahanoy Area SD</t>
  </si>
  <si>
    <t>Manchester Academic CS</t>
  </si>
  <si>
    <t>Manheim Central SD</t>
  </si>
  <si>
    <t>Manheim Township SD</t>
  </si>
  <si>
    <t>Mariana Bracetti Academy CS</t>
  </si>
  <si>
    <t>Marion Center Area SD</t>
  </si>
  <si>
    <t>Marple Newtown SD</t>
  </si>
  <si>
    <t>Mars Area SD</t>
  </si>
  <si>
    <t>Mastery CS-Gratz Campus</t>
  </si>
  <si>
    <t>Mastery CS-Harrity Campus</t>
  </si>
  <si>
    <t>Mastery CS-Pickett Campus</t>
  </si>
  <si>
    <t>Mastery CS-Shoemaker Campus</t>
  </si>
  <si>
    <t>Mastery CS-Thomas Campus</t>
  </si>
  <si>
    <t>McGuffey SD</t>
  </si>
  <si>
    <t>McKeesport Area SD</t>
  </si>
  <si>
    <t>Mechanicsburg Area SD</t>
  </si>
  <si>
    <t>Mercer Area SD</t>
  </si>
  <si>
    <t>Methacton SD</t>
  </si>
  <si>
    <t>Meyersdale Area SD</t>
  </si>
  <si>
    <t>Mid Valley SD</t>
  </si>
  <si>
    <t>Middletown Area SD</t>
  </si>
  <si>
    <t>Midd-West SD</t>
  </si>
  <si>
    <t>Midland Borough SD</t>
  </si>
  <si>
    <t>Mifflin County SD</t>
  </si>
  <si>
    <t>Mifflinburg Area SD</t>
  </si>
  <si>
    <t>Millcreek Township SD</t>
  </si>
  <si>
    <t>Millersburg Area SD</t>
  </si>
  <si>
    <t>Millville Area SD</t>
  </si>
  <si>
    <t>Milton Area SD</t>
  </si>
  <si>
    <t>Minersville Area SD</t>
  </si>
  <si>
    <t>Mohawk Area SD</t>
  </si>
  <si>
    <t>Monessen City SD</t>
  </si>
  <si>
    <t>Moniteau SD</t>
  </si>
  <si>
    <t>Montgomery Area SD</t>
  </si>
  <si>
    <t>Montour SD</t>
  </si>
  <si>
    <t>Montoursville Area SD</t>
  </si>
  <si>
    <t>Montrose Area SD</t>
  </si>
  <si>
    <t>Moon Area SD</t>
  </si>
  <si>
    <t>Morrisville Borough SD</t>
  </si>
  <si>
    <t>Moshannon Valley SD</t>
  </si>
  <si>
    <t>Mount Carmel Area SD</t>
  </si>
  <si>
    <t>Mount Pleasant Area SD</t>
  </si>
  <si>
    <t>Mount Union Area SD</t>
  </si>
  <si>
    <t>Mountain View SD</t>
  </si>
  <si>
    <t>Mt Lebanon SD</t>
  </si>
  <si>
    <t>Muhlenberg SD</t>
  </si>
  <si>
    <t>Muncy SD</t>
  </si>
  <si>
    <t>Nazareth Area SD</t>
  </si>
  <si>
    <t>Neshaminy SD</t>
  </si>
  <si>
    <t>Neshannock Township SD</t>
  </si>
  <si>
    <t>New Brighton Area SD</t>
  </si>
  <si>
    <t>New Castle Area SD</t>
  </si>
  <si>
    <t>New Foundations CS</t>
  </si>
  <si>
    <t>New Hope-Solebury SD</t>
  </si>
  <si>
    <t>New Kensington-Arnold SD</t>
  </si>
  <si>
    <t>Newport SD</t>
  </si>
  <si>
    <t>Norristown Area SD</t>
  </si>
  <si>
    <t>North Allegheny SD</t>
  </si>
  <si>
    <t>North Clarion County SD</t>
  </si>
  <si>
    <t>North East SD</t>
  </si>
  <si>
    <t>North Hills SD</t>
  </si>
  <si>
    <t>North Penn SD</t>
  </si>
  <si>
    <t>North Pocono SD</t>
  </si>
  <si>
    <t>North Schuylkill SD</t>
  </si>
  <si>
    <t>North Star SD</t>
  </si>
  <si>
    <t>Northampton Area SD</t>
  </si>
  <si>
    <t>Northeast Bradford SD</t>
  </si>
  <si>
    <t>Northeastern York SD</t>
  </si>
  <si>
    <t>Northern Bedford County SD</t>
  </si>
  <si>
    <t>Northern Cambria SD</t>
  </si>
  <si>
    <t>Northern Lebanon SD</t>
  </si>
  <si>
    <t>Northern Lehigh SD</t>
  </si>
  <si>
    <t>Northern Potter SD</t>
  </si>
  <si>
    <t>Northern Tioga SD</t>
  </si>
  <si>
    <t>Northern York County SD</t>
  </si>
  <si>
    <t>Northgate SD</t>
  </si>
  <si>
    <t>Northwest Area SD</t>
  </si>
  <si>
    <t>Northwestern Lehigh SD</t>
  </si>
  <si>
    <t>Northwood Academy CS</t>
  </si>
  <si>
    <t>Norwin SD</t>
  </si>
  <si>
    <t>Octorara Area SD</t>
  </si>
  <si>
    <t>Oil City Area SD</t>
  </si>
  <si>
    <t>Old Forge SD</t>
  </si>
  <si>
    <t>Oley Valley SD</t>
  </si>
  <si>
    <t>Oswayo Valley SD</t>
  </si>
  <si>
    <t>Otto-Eldred SD</t>
  </si>
  <si>
    <t>Owen J Roberts SD</t>
  </si>
  <si>
    <t>Oxford Area SD</t>
  </si>
  <si>
    <t>Palisades SD</t>
  </si>
  <si>
    <t>Palmerton Area SD</t>
  </si>
  <si>
    <t>Palmyra Area SD</t>
  </si>
  <si>
    <t>Pan American Academy CS</t>
  </si>
  <si>
    <t>Panther Valley SD</t>
  </si>
  <si>
    <t>Parkland SD</t>
  </si>
  <si>
    <t>Pen Argyl Area SD</t>
  </si>
  <si>
    <t>Penn Cambria SD</t>
  </si>
  <si>
    <t>Penn Hills SD</t>
  </si>
  <si>
    <t>Penn Manor SD</t>
  </si>
  <si>
    <t>Penncrest SD</t>
  </si>
  <si>
    <t>Penn-Delco SD</t>
  </si>
  <si>
    <t>Pennridge SD</t>
  </si>
  <si>
    <t>Penns Manor Area SD</t>
  </si>
  <si>
    <t>Penns Valley Area SD</t>
  </si>
  <si>
    <t>Pennsbury SD</t>
  </si>
  <si>
    <t>Pennsylvania Cyber CS</t>
  </si>
  <si>
    <t>Pennsylvania Distance Learning CS</t>
  </si>
  <si>
    <t>Pennsylvania Virtual CS</t>
  </si>
  <si>
    <t>Penn-Trafford SD</t>
  </si>
  <si>
    <t>People for People CS</t>
  </si>
  <si>
    <t>Pequea Valley SD</t>
  </si>
  <si>
    <t>Perkiomen Valley SD</t>
  </si>
  <si>
    <t>Perseus House CS of Excellence</t>
  </si>
  <si>
    <t>Peters Township SD</t>
  </si>
  <si>
    <t>Philadelphia Academy CS</t>
  </si>
  <si>
    <t>Philadelphia City SD</t>
  </si>
  <si>
    <t>Philadelphia Electrical &amp; Tech CHS</t>
  </si>
  <si>
    <t>Philadelphia Performing Arts CS</t>
  </si>
  <si>
    <t>Philipsburg-Osceola Area SD</t>
  </si>
  <si>
    <t>Phoenixville Area SD</t>
  </si>
  <si>
    <t>Pine Grove Area SD</t>
  </si>
  <si>
    <t>Pine-Richland SD</t>
  </si>
  <si>
    <t>Pittsburgh SD</t>
  </si>
  <si>
    <t>Pittston Area SD</t>
  </si>
  <si>
    <t>Pleasant Valley SD</t>
  </si>
  <si>
    <t>Plum Borough SD</t>
  </si>
  <si>
    <t>Pocono Mountain SD</t>
  </si>
  <si>
    <t>Port Allegany SD</t>
  </si>
  <si>
    <t>Portage Area SD</t>
  </si>
  <si>
    <t>Pottsgrove SD</t>
  </si>
  <si>
    <t>Pottstown SD</t>
  </si>
  <si>
    <t>Pottsville Area SD</t>
  </si>
  <si>
    <t>Propel CS-Braddock Hills</t>
  </si>
  <si>
    <t>Propel CS-East</t>
  </si>
  <si>
    <t>Propel CS-Homestead</t>
  </si>
  <si>
    <t>Propel CS-McKeesport</t>
  </si>
  <si>
    <t>Propel CS-Montour</t>
  </si>
  <si>
    <t>Punxsutawney Area SD</t>
  </si>
  <si>
    <t>Purchase Line SD</t>
  </si>
  <si>
    <t>Quaker Valley SD</t>
  </si>
  <si>
    <t>Quakertown Community SD</t>
  </si>
  <si>
    <t>Radnor Township SD</t>
  </si>
  <si>
    <t>Reading SD</t>
  </si>
  <si>
    <t>Red Lion Area SD</t>
  </si>
  <si>
    <t>Redbank Valley SD</t>
  </si>
  <si>
    <t>Renaissance Academy CS</t>
  </si>
  <si>
    <t>Reynolds SD</t>
  </si>
  <si>
    <t>Richard Allen Preparatory CS</t>
  </si>
  <si>
    <t>Richland SD</t>
  </si>
  <si>
    <t>Ridgway Area SD</t>
  </si>
  <si>
    <t>Ridley SD</t>
  </si>
  <si>
    <t>Ringgold SD</t>
  </si>
  <si>
    <t>Riverside Beaver County SD</t>
  </si>
  <si>
    <t>Riverside SD</t>
  </si>
  <si>
    <t>Riverview SD</t>
  </si>
  <si>
    <t>Robert Benjamin Wiley Community CS</t>
  </si>
  <si>
    <t>Roberto Clemente CS</t>
  </si>
  <si>
    <t>Rochester Area SD</t>
  </si>
  <si>
    <t>Rockwood Area SD</t>
  </si>
  <si>
    <t>Rose Tree Media SD</t>
  </si>
  <si>
    <t>Saint Clair Area SD</t>
  </si>
  <si>
    <t>Saint Marys Area SD</t>
  </si>
  <si>
    <t>Salisbury Township SD</t>
  </si>
  <si>
    <t>Salisbury-Elk Lick SD</t>
  </si>
  <si>
    <t>Saucon Valley SD</t>
  </si>
  <si>
    <t>Sayre Area SD</t>
  </si>
  <si>
    <t>School Lane CS</t>
  </si>
  <si>
    <t>Schuylkill Haven Area SD</t>
  </si>
  <si>
    <t>Schuylkill Valley SD</t>
  </si>
  <si>
    <t>Scranton SD</t>
  </si>
  <si>
    <t>Selinsgrove Area SD</t>
  </si>
  <si>
    <t>Seneca Valley SD</t>
  </si>
  <si>
    <t>Shade-Central City SD</t>
  </si>
  <si>
    <t>Shaler Area SD</t>
  </si>
  <si>
    <t>Shamokin Area SD</t>
  </si>
  <si>
    <t>Shanksville-Stonycreek SD</t>
  </si>
  <si>
    <t>Sharon City SD</t>
  </si>
  <si>
    <t>Sharpsville Area SD</t>
  </si>
  <si>
    <t>Shenandoah Valley SD</t>
  </si>
  <si>
    <t>Shenango Area SD</t>
  </si>
  <si>
    <t>Shikellamy SD</t>
  </si>
  <si>
    <t>Shippensburg Area SD</t>
  </si>
  <si>
    <t>Slippery Rock Area SD</t>
  </si>
  <si>
    <t>Smethport Area SD</t>
  </si>
  <si>
    <t>Solanco SD</t>
  </si>
  <si>
    <t>Somerset Area SD</t>
  </si>
  <si>
    <t>Souderton Area SD</t>
  </si>
  <si>
    <t>Souderton CS Collaborative</t>
  </si>
  <si>
    <t>South Allegheny SD</t>
  </si>
  <si>
    <t>South Eastern SD</t>
  </si>
  <si>
    <t>South Fayette Township SD</t>
  </si>
  <si>
    <t>South Middleton SD</t>
  </si>
  <si>
    <t>South Park SD</t>
  </si>
  <si>
    <t>South Side Area SD</t>
  </si>
  <si>
    <t>South Western SD</t>
  </si>
  <si>
    <t>South Williamsport Area SD</t>
  </si>
  <si>
    <t>Southeast Delco SD</t>
  </si>
  <si>
    <t>Southeastern Greene SD</t>
  </si>
  <si>
    <t>Southern Columbia Area SD</t>
  </si>
  <si>
    <t>Southern Fulton SD</t>
  </si>
  <si>
    <t>Southern Huntingdon County SD</t>
  </si>
  <si>
    <t>Southern Lehigh SD</t>
  </si>
  <si>
    <t>Southern Tioga SD</t>
  </si>
  <si>
    <t>Southern York County SD</t>
  </si>
  <si>
    <t>Southmoreland SD</t>
  </si>
  <si>
    <t>Southwest Leadership Academy CS</t>
  </si>
  <si>
    <t>Spectrum CS</t>
  </si>
  <si>
    <t>Spring Cove SD</t>
  </si>
  <si>
    <t>Spring Grove Area SD</t>
  </si>
  <si>
    <t>Springfield SD</t>
  </si>
  <si>
    <t>Springfield Township SD</t>
  </si>
  <si>
    <t>Spring-Ford Area SD</t>
  </si>
  <si>
    <t>State College Area SD</t>
  </si>
  <si>
    <t>Steel Valley SD</t>
  </si>
  <si>
    <t>Steelton-Highspire SD</t>
  </si>
  <si>
    <t>Sto-Rox SD</t>
  </si>
  <si>
    <t>Stroudsburg Area SD</t>
  </si>
  <si>
    <t>Sugar Valley Rural CS</t>
  </si>
  <si>
    <t>Sullivan County SD</t>
  </si>
  <si>
    <t>Susquehanna Community SD</t>
  </si>
  <si>
    <t>Susquehanna Township SD</t>
  </si>
  <si>
    <t>Susquenita SD</t>
  </si>
  <si>
    <t>Tamaqua Area SD</t>
  </si>
  <si>
    <t>Tidioute Community CS</t>
  </si>
  <si>
    <t>Titusville Area SD</t>
  </si>
  <si>
    <t>Towanda Area SD</t>
  </si>
  <si>
    <t>Tredyffrin-Easttown SD</t>
  </si>
  <si>
    <t>Trinity Area SD</t>
  </si>
  <si>
    <t>Tri-Valley SD</t>
  </si>
  <si>
    <t>Troy Area SD</t>
  </si>
  <si>
    <t>Tulpehocken Area SD</t>
  </si>
  <si>
    <t>Tunkhannock Area SD</t>
  </si>
  <si>
    <t>Turkeyfoot Valley Area SD</t>
  </si>
  <si>
    <t>Tuscarora SD</t>
  </si>
  <si>
    <t>Tussey Mountain SD</t>
  </si>
  <si>
    <t>Twin Valley SD</t>
  </si>
  <si>
    <t>Tyrone Area SD</t>
  </si>
  <si>
    <t>Union Area SD</t>
  </si>
  <si>
    <t>Union City Area SD</t>
  </si>
  <si>
    <t>Union SD</t>
  </si>
  <si>
    <t>Uniontown Area SD</t>
  </si>
  <si>
    <t>Unionville-Chadds Ford SD</t>
  </si>
  <si>
    <t>United SD</t>
  </si>
  <si>
    <t>Universal Institute CS</t>
  </si>
  <si>
    <t>Upper Adams SD</t>
  </si>
  <si>
    <t>Upper Darby SD</t>
  </si>
  <si>
    <t>Upper Dauphin Area SD</t>
  </si>
  <si>
    <t>Upper Dublin SD</t>
  </si>
  <si>
    <t>Upper Merion Area SD</t>
  </si>
  <si>
    <t>Upper Moreland Township SD</t>
  </si>
  <si>
    <t>Upper Perkiomen SD</t>
  </si>
  <si>
    <t>Valley Grove SD</t>
  </si>
  <si>
    <t>Valley View SD</t>
  </si>
  <si>
    <t>Wallenpaupack Area SD</t>
  </si>
  <si>
    <t>Wallingford-Swarthmore SD</t>
  </si>
  <si>
    <t>Warren County SD</t>
  </si>
  <si>
    <t>Warrior Run SD</t>
  </si>
  <si>
    <t>Warwick SD</t>
  </si>
  <si>
    <t>Washington SD</t>
  </si>
  <si>
    <t>Wattsburg Area SD</t>
  </si>
  <si>
    <t>Wayne Highlands SD</t>
  </si>
  <si>
    <t>Waynesboro Area SD</t>
  </si>
  <si>
    <t>Weatherly Area SD</t>
  </si>
  <si>
    <t>Wellsboro Area SD</t>
  </si>
  <si>
    <t>West Allegheny SD</t>
  </si>
  <si>
    <t>West Branch Area SD</t>
  </si>
  <si>
    <t>West Chester Area SD</t>
  </si>
  <si>
    <t>West Greene SD</t>
  </si>
  <si>
    <t>West Jefferson Hills SD</t>
  </si>
  <si>
    <t>West Middlesex Area SD</t>
  </si>
  <si>
    <t>West Mifflin Area SD</t>
  </si>
  <si>
    <t>West Oak Lane CS</t>
  </si>
  <si>
    <t>West Perry SD</t>
  </si>
  <si>
    <t>West Shore SD</t>
  </si>
  <si>
    <t>West Side CTC</t>
  </si>
  <si>
    <t>West York Area SD</t>
  </si>
  <si>
    <t>Western Beaver County SD</t>
  </si>
  <si>
    <t>Western Wayne SD</t>
  </si>
  <si>
    <t>Westmont Hilltop SD</t>
  </si>
  <si>
    <t>Whitehall-Coplay SD</t>
  </si>
  <si>
    <t>Wilkes-Barre Area SD</t>
  </si>
  <si>
    <t>William Penn SD</t>
  </si>
  <si>
    <t>Williams Valley SD</t>
  </si>
  <si>
    <t>Williamsburg Community SD</t>
  </si>
  <si>
    <t>Williamsport Area SD</t>
  </si>
  <si>
    <t>Wilmington Area SD</t>
  </si>
  <si>
    <t>Wilson Area SD</t>
  </si>
  <si>
    <t>Windber Area SD</t>
  </si>
  <si>
    <t>Wissahickon CS</t>
  </si>
  <si>
    <t>Wissahickon SD</t>
  </si>
  <si>
    <t>Woodland Hills SD</t>
  </si>
  <si>
    <t>Wyalusing Area SD</t>
  </si>
  <si>
    <t>Wyoming Area SD</t>
  </si>
  <si>
    <t>Wyoming Valley West SD</t>
  </si>
  <si>
    <t>Wyomissing Area SD</t>
  </si>
  <si>
    <t>York City SD</t>
  </si>
  <si>
    <t>York Co School of Technology</t>
  </si>
  <si>
    <t>York Suburban SD</t>
  </si>
  <si>
    <t>Yough SD</t>
  </si>
  <si>
    <t>Young Scholars CS</t>
  </si>
  <si>
    <t>Young Scholars of Central PA CS</t>
  </si>
  <si>
    <t>Youth Build Phila CS</t>
  </si>
  <si>
    <t>7691</t>
  </si>
  <si>
    <t>Abington Heights HS</t>
  </si>
  <si>
    <t>5091</t>
  </si>
  <si>
    <t>Abington Heights MS</t>
  </si>
  <si>
    <t>6839</t>
  </si>
  <si>
    <t>3242</t>
  </si>
  <si>
    <t>Abington SHS</t>
  </si>
  <si>
    <t>3241</t>
  </si>
  <si>
    <t>McKinley Sch</t>
  </si>
  <si>
    <t>7846</t>
  </si>
  <si>
    <t>7824</t>
  </si>
  <si>
    <t>7825</t>
  </si>
  <si>
    <t>7858</t>
  </si>
  <si>
    <t>Albert Gallatin Area SHS</t>
  </si>
  <si>
    <t>6001</t>
  </si>
  <si>
    <t>Albert Gallatin North MS</t>
  </si>
  <si>
    <t>7607</t>
  </si>
  <si>
    <t>Albert Gallatin South MS</t>
  </si>
  <si>
    <t>7608</t>
  </si>
  <si>
    <t>Aliquippa JSHS</t>
  </si>
  <si>
    <t>8086</t>
  </si>
  <si>
    <t>0000</t>
  </si>
  <si>
    <t>Allegheny-Clarion Valley HS</t>
  </si>
  <si>
    <t>4664</t>
  </si>
  <si>
    <t>Francis D Raub MS</t>
  </si>
  <si>
    <t>2792</t>
  </si>
  <si>
    <t>Harrison-Morton MS</t>
  </si>
  <si>
    <t>2791</t>
  </si>
  <si>
    <t>Louis E Dieruff HS</t>
  </si>
  <si>
    <t>2795</t>
  </si>
  <si>
    <t>South Mountain MS</t>
  </si>
  <si>
    <t>2793</t>
  </si>
  <si>
    <t>Trexler MS</t>
  </si>
  <si>
    <t>4929</t>
  </si>
  <si>
    <t>William Allen HS</t>
  </si>
  <si>
    <t>2794</t>
  </si>
  <si>
    <t>7543</t>
  </si>
  <si>
    <t>Altoona Area HS</t>
  </si>
  <si>
    <t>0913</t>
  </si>
  <si>
    <t>Altoona Area Jr HS</t>
  </si>
  <si>
    <t>7986</t>
  </si>
  <si>
    <t>Ambridge Area HS</t>
  </si>
  <si>
    <t>6555</t>
  </si>
  <si>
    <t>0633</t>
  </si>
  <si>
    <t>Annville Cleona HS</t>
  </si>
  <si>
    <t>2725</t>
  </si>
  <si>
    <t>Annville-Cleona MS</t>
  </si>
  <si>
    <t>8178</t>
  </si>
  <si>
    <t>0820</t>
  </si>
  <si>
    <t>8031</t>
  </si>
  <si>
    <t>Apollo-Ridge HS</t>
  </si>
  <si>
    <t>2320</t>
  </si>
  <si>
    <t>Apollo-Ridge MS</t>
  </si>
  <si>
    <t>6570</t>
  </si>
  <si>
    <t>West Shamokin JSHS</t>
  </si>
  <si>
    <t>7640</t>
  </si>
  <si>
    <t>8148</t>
  </si>
  <si>
    <t>Athens Area HS</t>
  </si>
  <si>
    <t>0958</t>
  </si>
  <si>
    <t>Austin Area JSHS</t>
  </si>
  <si>
    <t>6222</t>
  </si>
  <si>
    <t>Avella Area JSHS</t>
  </si>
  <si>
    <t>4165</t>
  </si>
  <si>
    <t>7721</t>
  </si>
  <si>
    <t>Avon Grove HS</t>
  </si>
  <si>
    <t>1367</t>
  </si>
  <si>
    <t>5216</t>
  </si>
  <si>
    <t>Avonworth HS</t>
  </si>
  <si>
    <t>5199</t>
  </si>
  <si>
    <t>Avonworth MS</t>
  </si>
  <si>
    <t>7669</t>
  </si>
  <si>
    <t>Bald Eagle Area JSHS</t>
  </si>
  <si>
    <t>1335</t>
  </si>
  <si>
    <t>Bangor Area HS</t>
  </si>
  <si>
    <t>3434</t>
  </si>
  <si>
    <t>Bangor Area MS</t>
  </si>
  <si>
    <t>5257</t>
  </si>
  <si>
    <t>7827</t>
  </si>
  <si>
    <t>Beaver Area MS</t>
  </si>
  <si>
    <t>7386</t>
  </si>
  <si>
    <t>Beaver Area SHS</t>
  </si>
  <si>
    <t>0640</t>
  </si>
  <si>
    <t>Bedford MS</t>
  </si>
  <si>
    <t>7021</t>
  </si>
  <si>
    <t>Bedford SHS</t>
  </si>
  <si>
    <t>0726</t>
  </si>
  <si>
    <t>Belle Vernon Area HS</t>
  </si>
  <si>
    <t>4930</t>
  </si>
  <si>
    <t>Bellefonte Area HS</t>
  </si>
  <si>
    <t>1343</t>
  </si>
  <si>
    <t>Bellefonte Area MS</t>
  </si>
  <si>
    <t>1342</t>
  </si>
  <si>
    <t>Bellwood Antis MS</t>
  </si>
  <si>
    <t>7144</t>
  </si>
  <si>
    <t>Bellwood-Antis HS</t>
  </si>
  <si>
    <t>0917</t>
  </si>
  <si>
    <t>7750</t>
  </si>
  <si>
    <t>Bensalem Twp HS</t>
  </si>
  <si>
    <t>5116</t>
  </si>
  <si>
    <t>Cecelia Snyder MS</t>
  </si>
  <si>
    <t>6451</t>
  </si>
  <si>
    <t>Robert K Shafer MS</t>
  </si>
  <si>
    <t>7030</t>
  </si>
  <si>
    <t>Bentworth MS</t>
  </si>
  <si>
    <t>7988</t>
  </si>
  <si>
    <t>Bentworth SHS</t>
  </si>
  <si>
    <t>4188</t>
  </si>
  <si>
    <t>Berlin Brothersvalley MS</t>
  </si>
  <si>
    <t>7645</t>
  </si>
  <si>
    <t>Berlin Brothersvalley SHS</t>
  </si>
  <si>
    <t>6207</t>
  </si>
  <si>
    <t>Bermudian Springs HS</t>
  </si>
  <si>
    <t>0003</t>
  </si>
  <si>
    <t>Bermudian Springs MS</t>
  </si>
  <si>
    <t>6921</t>
  </si>
  <si>
    <t>Berwick Area HS</t>
  </si>
  <si>
    <t>1605</t>
  </si>
  <si>
    <t>Berwick Area MS</t>
  </si>
  <si>
    <t>6808</t>
  </si>
  <si>
    <t>Broughal MS</t>
  </si>
  <si>
    <t>3464</t>
  </si>
  <si>
    <t>East Hills MS</t>
  </si>
  <si>
    <t>4956</t>
  </si>
  <si>
    <t>Freedom HS</t>
  </si>
  <si>
    <t>4957</t>
  </si>
  <si>
    <t>Liberty HS</t>
  </si>
  <si>
    <t>3465</t>
  </si>
  <si>
    <t>Nitschmann MS</t>
  </si>
  <si>
    <t>3463</t>
  </si>
  <si>
    <t>Northeast MS</t>
  </si>
  <si>
    <t>3462</t>
  </si>
  <si>
    <t>4181</t>
  </si>
  <si>
    <t>Beaver Falls Area SHS</t>
  </si>
  <si>
    <t>0649</t>
  </si>
  <si>
    <t>Beaver Falls MS</t>
  </si>
  <si>
    <t>0648</t>
  </si>
  <si>
    <t>Big Spring HS</t>
  </si>
  <si>
    <t>1677</t>
  </si>
  <si>
    <t>Big Spring MS</t>
  </si>
  <si>
    <t>6326</t>
  </si>
  <si>
    <t>8206</t>
  </si>
  <si>
    <t>Blackhawk HS</t>
  </si>
  <si>
    <t>6707</t>
  </si>
  <si>
    <t>Highland MS</t>
  </si>
  <si>
    <t>6558</t>
  </si>
  <si>
    <t>Blacklick Valley JSHS</t>
  </si>
  <si>
    <t>5135</t>
  </si>
  <si>
    <t>Bloomsburg Area HS</t>
  </si>
  <si>
    <t>1612</t>
  </si>
  <si>
    <t>Bloomsburg Area MS</t>
  </si>
  <si>
    <t>1611</t>
  </si>
  <si>
    <t>Blue Mountain HS</t>
  </si>
  <si>
    <t>3891</t>
  </si>
  <si>
    <t>Blue Mountain MS</t>
  </si>
  <si>
    <t>5263</t>
  </si>
  <si>
    <t>Blue Ridge HS</t>
  </si>
  <si>
    <t>4034</t>
  </si>
  <si>
    <t>Blue Ridge MS</t>
  </si>
  <si>
    <t>7400</t>
  </si>
  <si>
    <t>6804</t>
  </si>
  <si>
    <t>6305</t>
  </si>
  <si>
    <t>Boyertown Area SHS</t>
  </si>
  <si>
    <t>6306</t>
  </si>
  <si>
    <t>7981</t>
  </si>
  <si>
    <t>Bradford Area HS</t>
  </si>
  <si>
    <t>4691</t>
  </si>
  <si>
    <t>Floyd C Fretz MS</t>
  </si>
  <si>
    <t>3092</t>
  </si>
  <si>
    <t>Brandywine Heights HS</t>
  </si>
  <si>
    <t>6308</t>
  </si>
  <si>
    <t>Brentwood MS</t>
  </si>
  <si>
    <t>7342</t>
  </si>
  <si>
    <t>Bristol HS</t>
  </si>
  <si>
    <t>1014</t>
  </si>
  <si>
    <t>7743</t>
  </si>
  <si>
    <t>1027</t>
  </si>
  <si>
    <t>Truman SHS</t>
  </si>
  <si>
    <t>1029</t>
  </si>
  <si>
    <t>Brockway Area JSHS</t>
  </si>
  <si>
    <t>2362</t>
  </si>
  <si>
    <t>Brookville JSHS</t>
  </si>
  <si>
    <t>6162</t>
  </si>
  <si>
    <t>Brownsville Area HS</t>
  </si>
  <si>
    <t>4818</t>
  </si>
  <si>
    <t>Brownsville Area MS</t>
  </si>
  <si>
    <t>2154</t>
  </si>
  <si>
    <t>Burgettstown MS/HS</t>
  </si>
  <si>
    <t>4195</t>
  </si>
  <si>
    <t>Burrell HS</t>
  </si>
  <si>
    <t>4340</t>
  </si>
  <si>
    <t>Charles A Huston MS</t>
  </si>
  <si>
    <t>4339</t>
  </si>
  <si>
    <t>Butler Area IHS</t>
  </si>
  <si>
    <t>6690</t>
  </si>
  <si>
    <t>Butler Area SHS</t>
  </si>
  <si>
    <t>California Area MS</t>
  </si>
  <si>
    <t>6939</t>
  </si>
  <si>
    <t>California Area SHS</t>
  </si>
  <si>
    <t>4203</t>
  </si>
  <si>
    <t>Cambria Heights MS</t>
  </si>
  <si>
    <t>1199</t>
  </si>
  <si>
    <t>Cambria Heights SHS</t>
  </si>
  <si>
    <t>5212</t>
  </si>
  <si>
    <t>Cameron County JSHS</t>
  </si>
  <si>
    <t>1299</t>
  </si>
  <si>
    <t>Camp Hill MS</t>
  </si>
  <si>
    <t>7509</t>
  </si>
  <si>
    <t>Camp Hill SHS</t>
  </si>
  <si>
    <t>1682</t>
  </si>
  <si>
    <t>Canon-McMillan SHS</t>
  </si>
  <si>
    <t>4217</t>
  </si>
  <si>
    <t>7217</t>
  </si>
  <si>
    <t>Canton JSHS</t>
  </si>
  <si>
    <t>0988</t>
  </si>
  <si>
    <t>Carbondale Area JSHS</t>
  </si>
  <si>
    <t>2420</t>
  </si>
  <si>
    <t>Carlisle Area HS</t>
  </si>
  <si>
    <t>1694</t>
  </si>
  <si>
    <t>Lamberton MS</t>
  </si>
  <si>
    <t>7011</t>
  </si>
  <si>
    <t>Wilson MS</t>
  </si>
  <si>
    <t>7010</t>
  </si>
  <si>
    <t>7112</t>
  </si>
  <si>
    <t>Catasauqua MS</t>
  </si>
  <si>
    <t>2797</t>
  </si>
  <si>
    <t>Catasauqua SHS</t>
  </si>
  <si>
    <t>2798</t>
  </si>
  <si>
    <t>Klinger MS</t>
  </si>
  <si>
    <t>7271</t>
  </si>
  <si>
    <t>Log College MS</t>
  </si>
  <si>
    <t>7274</t>
  </si>
  <si>
    <t>William Tennent HS</t>
  </si>
  <si>
    <t>1040</t>
  </si>
  <si>
    <t>7726</t>
  </si>
  <si>
    <t>Central Bucks HS-East</t>
  </si>
  <si>
    <t>5133</t>
  </si>
  <si>
    <t>Central Bucks HS-South</t>
  </si>
  <si>
    <t>7790</t>
  </si>
  <si>
    <t>Central Bucks HS-West</t>
  </si>
  <si>
    <t>1043</t>
  </si>
  <si>
    <t>Holicong MS</t>
  </si>
  <si>
    <t>5307</t>
  </si>
  <si>
    <t>Lenape MS</t>
  </si>
  <si>
    <t>1041</t>
  </si>
  <si>
    <t>Tamanend MS</t>
  </si>
  <si>
    <t>1042</t>
  </si>
  <si>
    <t>Tohickon MS</t>
  </si>
  <si>
    <t>7715</t>
  </si>
  <si>
    <t>Unami MS</t>
  </si>
  <si>
    <t>4678</t>
  </si>
  <si>
    <t>Central Cambria HS</t>
  </si>
  <si>
    <t>1208</t>
  </si>
  <si>
    <t>Central Cambria MS</t>
  </si>
  <si>
    <t>1202</t>
  </si>
  <si>
    <t>Central Columbia MS</t>
  </si>
  <si>
    <t>5390</t>
  </si>
  <si>
    <t>Central Columbia SHS</t>
  </si>
  <si>
    <t>1619</t>
  </si>
  <si>
    <t>Central Dauphin East MS</t>
  </si>
  <si>
    <t>1744</t>
  </si>
  <si>
    <t>Central Dauphin East SHS</t>
  </si>
  <si>
    <t>1746</t>
  </si>
  <si>
    <t>Central Dauphin MS</t>
  </si>
  <si>
    <t>7820</t>
  </si>
  <si>
    <t>Central Dauphin SHS</t>
  </si>
  <si>
    <t>1745</t>
  </si>
  <si>
    <t>Linglestown MS</t>
  </si>
  <si>
    <t>6783</t>
  </si>
  <si>
    <t>Swatara MS</t>
  </si>
  <si>
    <t>1742</t>
  </si>
  <si>
    <t>McConnellsburg HS</t>
  </si>
  <si>
    <t>6252</t>
  </si>
  <si>
    <t>McConnellsburg MS</t>
  </si>
  <si>
    <t>7734</t>
  </si>
  <si>
    <t>5118</t>
  </si>
  <si>
    <t>7720</t>
  </si>
  <si>
    <t>Central Valley HS</t>
  </si>
  <si>
    <t>8044</t>
  </si>
  <si>
    <t>Central Valley MS</t>
  </si>
  <si>
    <t>8043</t>
  </si>
  <si>
    <t>Central York HS</t>
  </si>
  <si>
    <t>4545</t>
  </si>
  <si>
    <t>Central York MS</t>
  </si>
  <si>
    <t>4544</t>
  </si>
  <si>
    <t>7552</t>
  </si>
  <si>
    <t>Chambersburg Area MS - North</t>
  </si>
  <si>
    <t>2190</t>
  </si>
  <si>
    <t>Chambersburg Area MS - South</t>
  </si>
  <si>
    <t>6615</t>
  </si>
  <si>
    <t>Chambersburg Area SHS</t>
  </si>
  <si>
    <t>2191</t>
  </si>
  <si>
    <t>Charleroi Area HS</t>
  </si>
  <si>
    <t>4715</t>
  </si>
  <si>
    <t>Charleroi Area MS</t>
  </si>
  <si>
    <t>7157</t>
  </si>
  <si>
    <t>Chartiers Valley HS</t>
  </si>
  <si>
    <t>6706</t>
  </si>
  <si>
    <t>Chartiers-Houston JSHS</t>
  </si>
  <si>
    <t>4235</t>
  </si>
  <si>
    <t>Cedarbrook MS</t>
  </si>
  <si>
    <t>5250</t>
  </si>
  <si>
    <t>Cheltenham HS</t>
  </si>
  <si>
    <t>3260</t>
  </si>
  <si>
    <t>7539</t>
  </si>
  <si>
    <t>6492</t>
  </si>
  <si>
    <t>Chestnut Ridge MS</t>
  </si>
  <si>
    <t>0729</t>
  </si>
  <si>
    <t>Chestnut Ridge SHS</t>
  </si>
  <si>
    <t>0732</t>
  </si>
  <si>
    <t>Chichester MS</t>
  </si>
  <si>
    <t>7276</t>
  </si>
  <si>
    <t>Chichester SHS</t>
  </si>
  <si>
    <t>1849</t>
  </si>
  <si>
    <t>7575</t>
  </si>
  <si>
    <t>7727</t>
  </si>
  <si>
    <t>Clairton MS/HS</t>
  </si>
  <si>
    <t>8094</t>
  </si>
  <si>
    <t>Clarion Area JSHS</t>
  </si>
  <si>
    <t>1475</t>
  </si>
  <si>
    <t>Clarion-Limestone Area JSHS</t>
  </si>
  <si>
    <t>1480</t>
  </si>
  <si>
    <t>0921</t>
  </si>
  <si>
    <t>6236</t>
  </si>
  <si>
    <t>Coatesville Area SHS</t>
  </si>
  <si>
    <t>5012</t>
  </si>
  <si>
    <t>North Brandywine MS</t>
  </si>
  <si>
    <t>Cocalico MS</t>
  </si>
  <si>
    <t>6289</t>
  </si>
  <si>
    <t>Cocalico SHS</t>
  </si>
  <si>
    <t>6290</t>
  </si>
  <si>
    <t>7628</t>
  </si>
  <si>
    <t>Colonial MS</t>
  </si>
  <si>
    <t>5077</t>
  </si>
  <si>
    <t>Plymouth-Whitemarsh SHS</t>
  </si>
  <si>
    <t>3333</t>
  </si>
  <si>
    <t>2515</t>
  </si>
  <si>
    <t>Commodore Perry JSHS</t>
  </si>
  <si>
    <t>6122</t>
  </si>
  <si>
    <t>7774</t>
  </si>
  <si>
    <t>7510</t>
  </si>
  <si>
    <t>Conemaugh Twp Area MS/SHS</t>
  </si>
  <si>
    <t>3978</t>
  </si>
  <si>
    <t>Conemaugh Valley JSHS</t>
  </si>
  <si>
    <t>5136</t>
  </si>
  <si>
    <t>2531</t>
  </si>
  <si>
    <t>Conestoga Valley SHS</t>
  </si>
  <si>
    <t>2532</t>
  </si>
  <si>
    <t>New Oxford MS</t>
  </si>
  <si>
    <t>6898</t>
  </si>
  <si>
    <t>Connellsville Area SHS</t>
  </si>
  <si>
    <t>5228</t>
  </si>
  <si>
    <t>2105</t>
  </si>
  <si>
    <t>Conrad Weiser HS</t>
  </si>
  <si>
    <t>0777</t>
  </si>
  <si>
    <t>Conrad Weiser MS</t>
  </si>
  <si>
    <t>7651</t>
  </si>
  <si>
    <t>Cornell HS</t>
  </si>
  <si>
    <t>8087</t>
  </si>
  <si>
    <t>Cedar Crest HS</t>
  </si>
  <si>
    <t>4800</t>
  </si>
  <si>
    <t>Cedar Crest MS</t>
  </si>
  <si>
    <t>6301</t>
  </si>
  <si>
    <t>Corry Area HS</t>
  </si>
  <si>
    <t>1998</t>
  </si>
  <si>
    <t>Corry Area MS</t>
  </si>
  <si>
    <t>7793</t>
  </si>
  <si>
    <t>Coudersport Area JSHS</t>
  </si>
  <si>
    <t>3869</t>
  </si>
  <si>
    <t>Council Rock HS North</t>
  </si>
  <si>
    <t>5096</t>
  </si>
  <si>
    <t>Council Rock HS South</t>
  </si>
  <si>
    <t>7749</t>
  </si>
  <si>
    <t>Holland MS</t>
  </si>
  <si>
    <t>Newtown MS</t>
  </si>
  <si>
    <t>6453</t>
  </si>
  <si>
    <t>Cranberry Area JSHS</t>
  </si>
  <si>
    <t>4098</t>
  </si>
  <si>
    <t>Cochranton JSHS</t>
  </si>
  <si>
    <t>1632</t>
  </si>
  <si>
    <t>Meadville Area SHS</t>
  </si>
  <si>
    <t>1654</t>
  </si>
  <si>
    <t>Meadville MS</t>
  </si>
  <si>
    <t>1653</t>
  </si>
  <si>
    <t>7624</t>
  </si>
  <si>
    <t>Cumberland Valley HS</t>
  </si>
  <si>
    <t>1701</t>
  </si>
  <si>
    <t>Eagle View MS</t>
  </si>
  <si>
    <t>6714</t>
  </si>
  <si>
    <t>4849</t>
  </si>
  <si>
    <t>Curwensville Area JSHS</t>
  </si>
  <si>
    <t>1529</t>
  </si>
  <si>
    <t>Dallas MS</t>
  </si>
  <si>
    <t>5150</t>
  </si>
  <si>
    <t>Dallas SHS</t>
  </si>
  <si>
    <t>2869</t>
  </si>
  <si>
    <t>Dallastown Area MS</t>
  </si>
  <si>
    <t>6598</t>
  </si>
  <si>
    <t>Dallastown Area SHS</t>
  </si>
  <si>
    <t>4553</t>
  </si>
  <si>
    <t>Daniel Boone Area HS</t>
  </si>
  <si>
    <t>4810</t>
  </si>
  <si>
    <t>Daniel Boone Area MS</t>
  </si>
  <si>
    <t>7544</t>
  </si>
  <si>
    <t>Danville Area MS</t>
  </si>
  <si>
    <t>3424</t>
  </si>
  <si>
    <t>Danville Area SHS</t>
  </si>
  <si>
    <t>3425</t>
  </si>
  <si>
    <t>Deer Lakes HS</t>
  </si>
  <si>
    <t>0513</t>
  </si>
  <si>
    <t>Deer Lakes MS</t>
  </si>
  <si>
    <t>7595</t>
  </si>
  <si>
    <t>Delaware Valley HS</t>
  </si>
  <si>
    <t>5261</t>
  </si>
  <si>
    <t>Delaware Valley MS</t>
  </si>
  <si>
    <t>3865</t>
  </si>
  <si>
    <t>Dingman-Delaware MS</t>
  </si>
  <si>
    <t>7408</t>
  </si>
  <si>
    <t>Derry Area MS</t>
  </si>
  <si>
    <t>4351</t>
  </si>
  <si>
    <t>Derry Area SHS</t>
  </si>
  <si>
    <t>4352</t>
  </si>
  <si>
    <t>Hershey HS</t>
  </si>
  <si>
    <t>4801</t>
  </si>
  <si>
    <t>Hershey MS</t>
  </si>
  <si>
    <t>6678</t>
  </si>
  <si>
    <t>7775</t>
  </si>
  <si>
    <t>7165</t>
  </si>
  <si>
    <t>2539</t>
  </si>
  <si>
    <t>Dover Area HS</t>
  </si>
  <si>
    <t>4558</t>
  </si>
  <si>
    <t>7517</t>
  </si>
  <si>
    <t>Downingtown HS East Campus</t>
  </si>
  <si>
    <t>7759</t>
  </si>
  <si>
    <t>Downingtown HS West Campus</t>
  </si>
  <si>
    <t>1387</t>
  </si>
  <si>
    <t>Downingtown STEM Academy</t>
  </si>
  <si>
    <t>8174</t>
  </si>
  <si>
    <t>Lionville MS</t>
  </si>
  <si>
    <t>7516</t>
  </si>
  <si>
    <t>7550</t>
  </si>
  <si>
    <t>1541</t>
  </si>
  <si>
    <t>6156</t>
  </si>
  <si>
    <t>Hughesville JSHS</t>
  </si>
  <si>
    <t>6364</t>
  </si>
  <si>
    <t>Emmaus HS</t>
  </si>
  <si>
    <t>2809</t>
  </si>
  <si>
    <t>Eyer MS</t>
  </si>
  <si>
    <t>7560</t>
  </si>
  <si>
    <t>Lower Macungie MS</t>
  </si>
  <si>
    <t>7559</t>
  </si>
  <si>
    <t>East Pennsboro Area MS</t>
  </si>
  <si>
    <t>5220</t>
  </si>
  <si>
    <t>East Pennsboro Area SHS</t>
  </si>
  <si>
    <t>1707</t>
  </si>
  <si>
    <t>East Stroudsburg SHS North</t>
  </si>
  <si>
    <t>7641</t>
  </si>
  <si>
    <t>East Stroudsburg SHS South</t>
  </si>
  <si>
    <t>6935</t>
  </si>
  <si>
    <t>J T Lambert Intermediate Sch</t>
  </si>
  <si>
    <t>7366</t>
  </si>
  <si>
    <t>Lehman Intermediate Sch</t>
  </si>
  <si>
    <t>7642</t>
  </si>
  <si>
    <t>Garden Spot MS</t>
  </si>
  <si>
    <t>7209</t>
  </si>
  <si>
    <t>Garden Spot SHS</t>
  </si>
  <si>
    <t>2554</t>
  </si>
  <si>
    <t>Eastern Lebanon Co MS</t>
  </si>
  <si>
    <t>6612</t>
  </si>
  <si>
    <t>Eastern Lebanon Co SHS</t>
  </si>
  <si>
    <t>2740</t>
  </si>
  <si>
    <t>Eastern York HS</t>
  </si>
  <si>
    <t>4564</t>
  </si>
  <si>
    <t>Eastern York MS</t>
  </si>
  <si>
    <t>7439</t>
  </si>
  <si>
    <t>Easton Area HS</t>
  </si>
  <si>
    <t>3482</t>
  </si>
  <si>
    <t>Elizabeth Forward MS</t>
  </si>
  <si>
    <t>4804</t>
  </si>
  <si>
    <t>Elizabeth Forward SHS</t>
  </si>
  <si>
    <t>0144</t>
  </si>
  <si>
    <t>Elizabethtown Area MS</t>
  </si>
  <si>
    <t>6862</t>
  </si>
  <si>
    <t>Elizabethtown Area SHS</t>
  </si>
  <si>
    <t>2562</t>
  </si>
  <si>
    <t>Elk Lake JSHS</t>
  </si>
  <si>
    <t>6418</t>
  </si>
  <si>
    <t>Lincoln JSHS</t>
  </si>
  <si>
    <t>2675</t>
  </si>
  <si>
    <t>8028</t>
  </si>
  <si>
    <t>Ephrata MS</t>
  </si>
  <si>
    <t>6712</t>
  </si>
  <si>
    <t>Ephrata SHS</t>
  </si>
  <si>
    <t>6293</t>
  </si>
  <si>
    <t>Central HS</t>
  </si>
  <si>
    <t>7515</t>
  </si>
  <si>
    <t>2025</t>
  </si>
  <si>
    <t>7665</t>
  </si>
  <si>
    <t>Eugenio Maria DE Hostos CS</t>
  </si>
  <si>
    <t>7564</t>
  </si>
  <si>
    <t>Everett Area HS</t>
  </si>
  <si>
    <t>7897</t>
  </si>
  <si>
    <t>Everett Area MS</t>
  </si>
  <si>
    <t>7898</t>
  </si>
  <si>
    <t>7866</t>
  </si>
  <si>
    <t>Exeter Twp JHS</t>
  </si>
  <si>
    <t>0787</t>
  </si>
  <si>
    <t>Exeter Twp SHS</t>
  </si>
  <si>
    <t>0788</t>
  </si>
  <si>
    <t>Fairfield Area HS</t>
  </si>
  <si>
    <t>6269</t>
  </si>
  <si>
    <t>Fairfield Area MS</t>
  </si>
  <si>
    <t>7322</t>
  </si>
  <si>
    <t>Fairview HS</t>
  </si>
  <si>
    <t>6737</t>
  </si>
  <si>
    <t>Fairview MS</t>
  </si>
  <si>
    <t>2032</t>
  </si>
  <si>
    <t>Fannett-Metal MS</t>
  </si>
  <si>
    <t>7508</t>
  </si>
  <si>
    <t>Fannett-Metal SHS</t>
  </si>
  <si>
    <t>2201</t>
  </si>
  <si>
    <t>Farrell Area HS/UMS</t>
  </si>
  <si>
    <t>5248</t>
  </si>
  <si>
    <t>7746</t>
  </si>
  <si>
    <t>Ferndale Area JSHS</t>
  </si>
  <si>
    <t>1225</t>
  </si>
  <si>
    <t>7744</t>
  </si>
  <si>
    <t>Fleetwood MS</t>
  </si>
  <si>
    <t>6311</t>
  </si>
  <si>
    <t>Fleetwood SHS</t>
  </si>
  <si>
    <t>5023</t>
  </si>
  <si>
    <t>7857</t>
  </si>
  <si>
    <t>Forbes Road JSHS</t>
  </si>
  <si>
    <t>2246</t>
  </si>
  <si>
    <t>East Forest JSHS</t>
  </si>
  <si>
    <t>6159</t>
  </si>
  <si>
    <t>West Forest JSHS</t>
  </si>
  <si>
    <t>6161</t>
  </si>
  <si>
    <t>Forest City Regional HS</t>
  </si>
  <si>
    <t>6419</t>
  </si>
  <si>
    <t>Fort Cherry JSHS</t>
  </si>
  <si>
    <t>4242</t>
  </si>
  <si>
    <t>Fort LeBoeuf MS</t>
  </si>
  <si>
    <t>5328</t>
  </si>
  <si>
    <t>Fort LeBoeuf SHS</t>
  </si>
  <si>
    <t>2037</t>
  </si>
  <si>
    <t>Dorseyville MS</t>
  </si>
  <si>
    <t>0147</t>
  </si>
  <si>
    <t>Fox Chapel Area HS</t>
  </si>
  <si>
    <t>0156</t>
  </si>
  <si>
    <t>4106</t>
  </si>
  <si>
    <t>Franklin Regional MS</t>
  </si>
  <si>
    <t>7602</t>
  </si>
  <si>
    <t>Franklin Regional SHS</t>
  </si>
  <si>
    <t>4360</t>
  </si>
  <si>
    <t>8123</t>
  </si>
  <si>
    <t>7666</t>
  </si>
  <si>
    <t>Frazier HS</t>
  </si>
  <si>
    <t>2126</t>
  </si>
  <si>
    <t>Frazier MS</t>
  </si>
  <si>
    <t>7176</t>
  </si>
  <si>
    <t>Freedom Area MS</t>
  </si>
  <si>
    <t>Freedom Area SHS</t>
  </si>
  <si>
    <t>6563</t>
  </si>
  <si>
    <t>Freeport Area SHS</t>
  </si>
  <si>
    <t>0594</t>
  </si>
  <si>
    <t>7586</t>
  </si>
  <si>
    <t>Garnet Valley HS</t>
  </si>
  <si>
    <t>1869</t>
  </si>
  <si>
    <t>Garnet Valley MS</t>
  </si>
  <si>
    <t>7313</t>
  </si>
  <si>
    <t>Gateway SHS</t>
  </si>
  <si>
    <t>0170</t>
  </si>
  <si>
    <t>General McLane HS</t>
  </si>
  <si>
    <t>2040</t>
  </si>
  <si>
    <t>James W Parker MS</t>
  </si>
  <si>
    <t>5225</t>
  </si>
  <si>
    <t>Gettysburg Area HS</t>
  </si>
  <si>
    <t>6271</t>
  </si>
  <si>
    <t>8161</t>
  </si>
  <si>
    <t>Girard HS</t>
  </si>
  <si>
    <t>2043</t>
  </si>
  <si>
    <t>Rice Avenue MS</t>
  </si>
  <si>
    <t>6777</t>
  </si>
  <si>
    <t>Glendale JSHS</t>
  </si>
  <si>
    <t>5219</t>
  </si>
  <si>
    <t>7639</t>
  </si>
  <si>
    <t>Governor Mifflin MS</t>
  </si>
  <si>
    <t>0801</t>
  </si>
  <si>
    <t>Governor Mifflin SHS</t>
  </si>
  <si>
    <t>0802</t>
  </si>
  <si>
    <t>Great Valley HS</t>
  </si>
  <si>
    <t>1424</t>
  </si>
  <si>
    <t>Great Valley MS</t>
  </si>
  <si>
    <t>1422</t>
  </si>
  <si>
    <t>Greater Johnstown MS</t>
  </si>
  <si>
    <t>1252</t>
  </si>
  <si>
    <t>Greater Johnstown SHS</t>
  </si>
  <si>
    <t>1251</t>
  </si>
  <si>
    <t>Greater Latrobe JHS</t>
  </si>
  <si>
    <t>6957</t>
  </si>
  <si>
    <t>Greater Latrobe SHS</t>
  </si>
  <si>
    <t>4845</t>
  </si>
  <si>
    <t>Greater Nanticoke Area Ed Ctr</t>
  </si>
  <si>
    <t>Greater Nanticoke Area SHS</t>
  </si>
  <si>
    <t>5242</t>
  </si>
  <si>
    <t>7748</t>
  </si>
  <si>
    <t>Greencastle-Antrim MS</t>
  </si>
  <si>
    <t>5117</t>
  </si>
  <si>
    <t>Greencastle-Antrim SHS</t>
  </si>
  <si>
    <t>2206</t>
  </si>
  <si>
    <t>Greensburg-Salem HS</t>
  </si>
  <si>
    <t>4373</t>
  </si>
  <si>
    <t>Greensburg-Salem MS</t>
  </si>
  <si>
    <t>4372</t>
  </si>
  <si>
    <t>Greenville JSHS</t>
  </si>
  <si>
    <t>3137</t>
  </si>
  <si>
    <t>Greenwood HS</t>
  </si>
  <si>
    <t>6341</t>
  </si>
  <si>
    <t>Greenwood MS</t>
  </si>
  <si>
    <t>7468</t>
  </si>
  <si>
    <t>Grove City Area HS</t>
  </si>
  <si>
    <t>3145</t>
  </si>
  <si>
    <t>Grove City Area MS</t>
  </si>
  <si>
    <t>8202</t>
  </si>
  <si>
    <t>Halifax Area HS</t>
  </si>
  <si>
    <t>6330</t>
  </si>
  <si>
    <t>Halifax Area MS</t>
  </si>
  <si>
    <t>6331</t>
  </si>
  <si>
    <t>Hamburg Area HS</t>
  </si>
  <si>
    <t>0808</t>
  </si>
  <si>
    <t>Hamburg Area Middle School</t>
  </si>
  <si>
    <t>7447</t>
  </si>
  <si>
    <t>Hampton HS</t>
  </si>
  <si>
    <t>5190</t>
  </si>
  <si>
    <t>Hampton MS</t>
  </si>
  <si>
    <t>0179</t>
  </si>
  <si>
    <t>Hanover Area JSHS</t>
  </si>
  <si>
    <t>2891</t>
  </si>
  <si>
    <t>Hanover MS</t>
  </si>
  <si>
    <t>4570</t>
  </si>
  <si>
    <t>Hanover SHS</t>
  </si>
  <si>
    <t>4571</t>
  </si>
  <si>
    <t>Harbor Creek Junior HS</t>
  </si>
  <si>
    <t>2048</t>
  </si>
  <si>
    <t>Harbor Creek Senior HS</t>
  </si>
  <si>
    <t>7948</t>
  </si>
  <si>
    <t>7588</t>
  </si>
  <si>
    <t>Harrisburg HS</t>
  </si>
  <si>
    <t>6333</t>
  </si>
  <si>
    <t>Harrisburg HS - SciTech Cmp</t>
  </si>
  <si>
    <t>7902</t>
  </si>
  <si>
    <t>7901</t>
  </si>
  <si>
    <t>7623</t>
  </si>
  <si>
    <t>Haverford MS</t>
  </si>
  <si>
    <t>1878</t>
  </si>
  <si>
    <t>Haverford SHS</t>
  </si>
  <si>
    <t>1879</t>
  </si>
  <si>
    <t>Drums El/MS</t>
  </si>
  <si>
    <t>7661</t>
  </si>
  <si>
    <t>Freeland El/MS</t>
  </si>
  <si>
    <t>6718</t>
  </si>
  <si>
    <t>Hazleton Area HS</t>
  </si>
  <si>
    <t>7348</t>
  </si>
  <si>
    <t>Hazleton El/MS</t>
  </si>
  <si>
    <t>7936</t>
  </si>
  <si>
    <t>Heights Terrace El/MS</t>
  </si>
  <si>
    <t>6930</t>
  </si>
  <si>
    <t>Valley El/MS</t>
  </si>
  <si>
    <t>7340</t>
  </si>
  <si>
    <t>West Hazleton El/MS</t>
  </si>
  <si>
    <t>7569</t>
  </si>
  <si>
    <t>Centerville MS</t>
  </si>
  <si>
    <t>5055</t>
  </si>
  <si>
    <t>Hempfield SHS</t>
  </si>
  <si>
    <t>2578</t>
  </si>
  <si>
    <t>Landisville MS</t>
  </si>
  <si>
    <t>7421</t>
  </si>
  <si>
    <t>Hempfield Area SHS</t>
  </si>
  <si>
    <t>4404</t>
  </si>
  <si>
    <t>Wendover MS</t>
  </si>
  <si>
    <t>7269</t>
  </si>
  <si>
    <t>West Hempfield MS</t>
  </si>
  <si>
    <t>7270</t>
  </si>
  <si>
    <t>Delahunty MS</t>
  </si>
  <si>
    <t>8069</t>
  </si>
  <si>
    <t>Hickory HS</t>
  </si>
  <si>
    <t>3150</t>
  </si>
  <si>
    <t>Highlands MS</t>
  </si>
  <si>
    <t>7202</t>
  </si>
  <si>
    <t>Highlands SHS</t>
  </si>
  <si>
    <t>5153</t>
  </si>
  <si>
    <t>Hollidaysburg Area JHS</t>
  </si>
  <si>
    <t>0927</t>
  </si>
  <si>
    <t>Hollidaysburg Area SHS</t>
  </si>
  <si>
    <t>5207</t>
  </si>
  <si>
    <t>Homer-Center JSHS</t>
  </si>
  <si>
    <t>2331</t>
  </si>
  <si>
    <t>Hopewell JHS</t>
  </si>
  <si>
    <t>0674</t>
  </si>
  <si>
    <t>Hopewell SHS</t>
  </si>
  <si>
    <t>0675</t>
  </si>
  <si>
    <t>Huntingdon Area MS</t>
  </si>
  <si>
    <t>5333</t>
  </si>
  <si>
    <t>Huntingdon Area SHS</t>
  </si>
  <si>
    <t>2305</t>
  </si>
  <si>
    <t>7542</t>
  </si>
  <si>
    <t>7683</t>
  </si>
  <si>
    <t>Indiana Area JHS</t>
  </si>
  <si>
    <t>2324</t>
  </si>
  <si>
    <t>Indiana Area SHS</t>
  </si>
  <si>
    <t>2325</t>
  </si>
  <si>
    <t>7765</t>
  </si>
  <si>
    <t>Glenolden Sch</t>
  </si>
  <si>
    <t>1881</t>
  </si>
  <si>
    <t>Interboro SHS</t>
  </si>
  <si>
    <t>1885</t>
  </si>
  <si>
    <t>Norwood Sch</t>
  </si>
  <si>
    <t>1883</t>
  </si>
  <si>
    <t>Prospect Park Sch</t>
  </si>
  <si>
    <t>6508</t>
  </si>
  <si>
    <t>Tinicum Sch</t>
  </si>
  <si>
    <t>4847</t>
  </si>
  <si>
    <t>Iroquois JSHS</t>
  </si>
  <si>
    <t>4817</t>
  </si>
  <si>
    <t>Jamestown Area JSHS</t>
  </si>
  <si>
    <t>6126</t>
  </si>
  <si>
    <t>Jefferson-Morgan MS/HS</t>
  </si>
  <si>
    <t>2280</t>
  </si>
  <si>
    <t>Jenkintown Middle/High School</t>
  </si>
  <si>
    <t>8049</t>
  </si>
  <si>
    <t>Jersey Shore Area SHS</t>
  </si>
  <si>
    <t>3034</t>
  </si>
  <si>
    <t>Jersey Shore MS</t>
  </si>
  <si>
    <t>3033</t>
  </si>
  <si>
    <t>1307</t>
  </si>
  <si>
    <t>L B Morris El Sch</t>
  </si>
  <si>
    <t>6965</t>
  </si>
  <si>
    <t>7785</t>
  </si>
  <si>
    <t>Johnsonburg Area HS</t>
  </si>
  <si>
    <t>6218</t>
  </si>
  <si>
    <t>East Juniata JSHS</t>
  </si>
  <si>
    <t>2394</t>
  </si>
  <si>
    <t>Juniata SHS</t>
  </si>
  <si>
    <t>6255</t>
  </si>
  <si>
    <t>Tuscarora MS</t>
  </si>
  <si>
    <t>7220</t>
  </si>
  <si>
    <t>Juniata Valley JSHS</t>
  </si>
  <si>
    <t>2308</t>
  </si>
  <si>
    <t>Kane Area HS</t>
  </si>
  <si>
    <t>5245</t>
  </si>
  <si>
    <t>Kane Area MS</t>
  </si>
  <si>
    <t>3100</t>
  </si>
  <si>
    <t>1154</t>
  </si>
  <si>
    <t>Kennett HS</t>
  </si>
  <si>
    <t>6482</t>
  </si>
  <si>
    <t>Kennett MS</t>
  </si>
  <si>
    <t>6834</t>
  </si>
  <si>
    <t>Keystone JSHS</t>
  </si>
  <si>
    <t>1486</t>
  </si>
  <si>
    <t>Bucktail HS</t>
  </si>
  <si>
    <t>6241</t>
  </si>
  <si>
    <t>Central Mountain HS</t>
  </si>
  <si>
    <t>7589</t>
  </si>
  <si>
    <t>Central Mountain MS</t>
  </si>
  <si>
    <t>7590</t>
  </si>
  <si>
    <t>7506</t>
  </si>
  <si>
    <t>Keystone Oaks HS</t>
  </si>
  <si>
    <t>5112</t>
  </si>
  <si>
    <t>Keystone Oaks MS</t>
  </si>
  <si>
    <t>7462</t>
  </si>
  <si>
    <t>7776</t>
  </si>
  <si>
    <t>Kiski Area HS</t>
  </si>
  <si>
    <t>4431</t>
  </si>
  <si>
    <t>Kiski Area IHS</t>
  </si>
  <si>
    <t>7189</t>
  </si>
  <si>
    <t>Kutztown Area MS</t>
  </si>
  <si>
    <t>6315</t>
  </si>
  <si>
    <t>Kutztown Area SHS</t>
  </si>
  <si>
    <t>0816</t>
  </si>
  <si>
    <t>7538</t>
  </si>
  <si>
    <t>7565</t>
  </si>
  <si>
    <t>Lackawanna Trail JSHS</t>
  </si>
  <si>
    <t>4528</t>
  </si>
  <si>
    <t>Lakeland JSHS</t>
  </si>
  <si>
    <t>6404</t>
  </si>
  <si>
    <t>Lake-Lehman JSHS</t>
  </si>
  <si>
    <t>2924</t>
  </si>
  <si>
    <t>Lampeter-Strasburg SHS</t>
  </si>
  <si>
    <t>2607</t>
  </si>
  <si>
    <t>Martin Meylin MS</t>
  </si>
  <si>
    <t>6297</t>
  </si>
  <si>
    <t>2593</t>
  </si>
  <si>
    <t>Lincoln MS</t>
  </si>
  <si>
    <t>2595</t>
  </si>
  <si>
    <t>McCaskey Campus</t>
  </si>
  <si>
    <t>2596</t>
  </si>
  <si>
    <t>Phoenix Academy</t>
  </si>
  <si>
    <t>7922</t>
  </si>
  <si>
    <t>Reynolds MS</t>
  </si>
  <si>
    <t>2594</t>
  </si>
  <si>
    <t>Wheatland MS</t>
  </si>
  <si>
    <t>2600</t>
  </si>
  <si>
    <t>Laurel Highlands MS</t>
  </si>
  <si>
    <t>5146</t>
  </si>
  <si>
    <t>Laurel Highlands SHS</t>
  </si>
  <si>
    <t>6600</t>
  </si>
  <si>
    <t>2680</t>
  </si>
  <si>
    <t>2754</t>
  </si>
  <si>
    <t>Lebanon SHS</t>
  </si>
  <si>
    <t>5155</t>
  </si>
  <si>
    <t>7681</t>
  </si>
  <si>
    <t>7634</t>
  </si>
  <si>
    <t>Lehighton Area HS</t>
  </si>
  <si>
    <t>1315</t>
  </si>
  <si>
    <t>Lehighton Area MS</t>
  </si>
  <si>
    <t>1314</t>
  </si>
  <si>
    <t>Donald H Eichhorn MS</t>
  </si>
  <si>
    <t>4665</t>
  </si>
  <si>
    <t>Lewisburg HS</t>
  </si>
  <si>
    <t>4085</t>
  </si>
  <si>
    <t>Ligonier Valley HS</t>
  </si>
  <si>
    <t>4442</t>
  </si>
  <si>
    <t>Ligonier Valley MS</t>
  </si>
  <si>
    <t>4440</t>
  </si>
  <si>
    <t>8125</t>
  </si>
  <si>
    <t>7859</t>
  </si>
  <si>
    <t>3532</t>
  </si>
  <si>
    <t>Lower Dauphin HS</t>
  </si>
  <si>
    <t>1776</t>
  </si>
  <si>
    <t>Lower Dauphin MS</t>
  </si>
  <si>
    <t>7414</t>
  </si>
  <si>
    <t>Price</t>
  </si>
  <si>
    <t>7844</t>
  </si>
  <si>
    <t>Bala-Cynwyd MS</t>
  </si>
  <si>
    <t>3293</t>
  </si>
  <si>
    <t>Harriton SHS</t>
  </si>
  <si>
    <t>3296</t>
  </si>
  <si>
    <t>Lower Merion HS</t>
  </si>
  <si>
    <t>3295</t>
  </si>
  <si>
    <t>Welsh Valley MS</t>
  </si>
  <si>
    <t>3294</t>
  </si>
  <si>
    <t>Lower Moreland HS</t>
  </si>
  <si>
    <t>4960</t>
  </si>
  <si>
    <t>Loyalsock Twp MS</t>
  </si>
  <si>
    <t>3037</t>
  </si>
  <si>
    <t>Loyalsock Twp SHS</t>
  </si>
  <si>
    <t>4828</t>
  </si>
  <si>
    <t>7549</t>
  </si>
  <si>
    <t>Manheim Central MS</t>
  </si>
  <si>
    <t>7953</t>
  </si>
  <si>
    <t>Manheim Central SHS</t>
  </si>
  <si>
    <t>2618</t>
  </si>
  <si>
    <t>Manheim Twp HS</t>
  </si>
  <si>
    <t>2623</t>
  </si>
  <si>
    <t>Manheim Twp MS</t>
  </si>
  <si>
    <t>5114</t>
  </si>
  <si>
    <t>7672</t>
  </si>
  <si>
    <t>Marion Center Area JR/SR HS</t>
  </si>
  <si>
    <t>2339</t>
  </si>
  <si>
    <t>Maritime Academy CS</t>
  </si>
  <si>
    <t>7777</t>
  </si>
  <si>
    <t>Marple Newtown SHS</t>
  </si>
  <si>
    <t>1902</t>
  </si>
  <si>
    <t>Paxon Hollow MS</t>
  </si>
  <si>
    <t>1901</t>
  </si>
  <si>
    <t>Mars Area MS</t>
  </si>
  <si>
    <t>5363</t>
  </si>
  <si>
    <t>Mars Area SHS</t>
  </si>
  <si>
    <t>1159</t>
  </si>
  <si>
    <t>7574</t>
  </si>
  <si>
    <t>7678</t>
  </si>
  <si>
    <t>8153</t>
  </si>
  <si>
    <t>7961</t>
  </si>
  <si>
    <t>Mastery CS -Shoemaker Campus</t>
  </si>
  <si>
    <t>7909</t>
  </si>
  <si>
    <t>Mastery CS - Thomas Campus</t>
  </si>
  <si>
    <t>7910</t>
  </si>
  <si>
    <t>McGuffey HS</t>
  </si>
  <si>
    <t>4249</t>
  </si>
  <si>
    <t>McGuffey MS</t>
  </si>
  <si>
    <t>6976</t>
  </si>
  <si>
    <t>7673</t>
  </si>
  <si>
    <t>McKeesport Area SHS</t>
  </si>
  <si>
    <t>6105</t>
  </si>
  <si>
    <t>Mechanicsburg Area SHS</t>
  </si>
  <si>
    <t>5098</t>
  </si>
  <si>
    <t>Mechanicsburg MS</t>
  </si>
  <si>
    <t>1715</t>
  </si>
  <si>
    <t>Mercer Area MS</t>
  </si>
  <si>
    <t>7792</t>
  </si>
  <si>
    <t>Mercer Area SHS</t>
  </si>
  <si>
    <t>3158</t>
  </si>
  <si>
    <t>Arcola Intrmd Sch</t>
  </si>
  <si>
    <t>6716</t>
  </si>
  <si>
    <t>Methacton HS</t>
  </si>
  <si>
    <t>3305</t>
  </si>
  <si>
    <t>Meyersdale Area HS</t>
  </si>
  <si>
    <t>3994</t>
  </si>
  <si>
    <t>Meyersdale Area MS</t>
  </si>
  <si>
    <t>7613</t>
  </si>
  <si>
    <t>Middletown Area HS</t>
  </si>
  <si>
    <t>1790</t>
  </si>
  <si>
    <t>Middletown Area MS</t>
  </si>
  <si>
    <t>1785</t>
  </si>
  <si>
    <t>7799</t>
  </si>
  <si>
    <t>Midd-West HS</t>
  </si>
  <si>
    <t>3962</t>
  </si>
  <si>
    <t>Midland El/MS</t>
  </si>
  <si>
    <t>6566</t>
  </si>
  <si>
    <t>Mifflin Co HS</t>
  </si>
  <si>
    <t>8187</t>
  </si>
  <si>
    <t>Mifflin Co JHS</t>
  </si>
  <si>
    <t>8186</t>
  </si>
  <si>
    <t>Mifflin Co MS</t>
  </si>
  <si>
    <t>8185</t>
  </si>
  <si>
    <t>Mifflinburg Area MS</t>
  </si>
  <si>
    <t>6809</t>
  </si>
  <si>
    <t>Mifflinburg Area SHS</t>
  </si>
  <si>
    <t>4091</t>
  </si>
  <si>
    <t>James S Wilson MS</t>
  </si>
  <si>
    <t>4954</t>
  </si>
  <si>
    <t>McDowell HS</t>
  </si>
  <si>
    <t>8071</t>
  </si>
  <si>
    <t>Walnut Creek MS</t>
  </si>
  <si>
    <t>7384</t>
  </si>
  <si>
    <t>Westlake MS</t>
  </si>
  <si>
    <t>2062</t>
  </si>
  <si>
    <t>Millersburg Area MS</t>
  </si>
  <si>
    <t>6682</t>
  </si>
  <si>
    <t>Millersburg Area SHS</t>
  </si>
  <si>
    <t>1794</t>
  </si>
  <si>
    <t>Millville Area JSHS</t>
  </si>
  <si>
    <t>1623</t>
  </si>
  <si>
    <t>Milton Area MS</t>
  </si>
  <si>
    <t>6863</t>
  </si>
  <si>
    <t>Milton HS</t>
  </si>
  <si>
    <t>3541</t>
  </si>
  <si>
    <t>Minersville Area JSHS</t>
  </si>
  <si>
    <t>6583</t>
  </si>
  <si>
    <t>2686</t>
  </si>
  <si>
    <t>Monessen MS</t>
  </si>
  <si>
    <t>7399</t>
  </si>
  <si>
    <t>Monessen SHS</t>
  </si>
  <si>
    <t>6181</t>
  </si>
  <si>
    <t>Moniteau JSHS</t>
  </si>
  <si>
    <t>1164</t>
  </si>
  <si>
    <t>3040</t>
  </si>
  <si>
    <t>David E Williams MS</t>
  </si>
  <si>
    <t>8177</t>
  </si>
  <si>
    <t>Montour HS</t>
  </si>
  <si>
    <t>5017</t>
  </si>
  <si>
    <t>C E McCall MS</t>
  </si>
  <si>
    <t>5343</t>
  </si>
  <si>
    <t>Montoursville Area SHS</t>
  </si>
  <si>
    <t>3045</t>
  </si>
  <si>
    <t>Montrose Area JSHS</t>
  </si>
  <si>
    <t>4044</t>
  </si>
  <si>
    <t>Moon SHS</t>
  </si>
  <si>
    <t>4951</t>
  </si>
  <si>
    <t>Morrisville HS</t>
  </si>
  <si>
    <t>Moshannon Valley JSHS</t>
  </si>
  <si>
    <t>1550</t>
  </si>
  <si>
    <t>Mount Carmel Area HS</t>
  </si>
  <si>
    <t>6936</t>
  </si>
  <si>
    <t>Mount Carmel Area JH</t>
  </si>
  <si>
    <t>8135</t>
  </si>
  <si>
    <t>Mount Pleasant Area HS</t>
  </si>
  <si>
    <t>4458</t>
  </si>
  <si>
    <t>Mount Pleasant Area JHS</t>
  </si>
  <si>
    <t>7791</t>
  </si>
  <si>
    <t>Mount Union Area JHS</t>
  </si>
  <si>
    <t>2297</t>
  </si>
  <si>
    <t>Mount Union Area SHS</t>
  </si>
  <si>
    <t>7944</t>
  </si>
  <si>
    <t>Mountain View JSHS</t>
  </si>
  <si>
    <t>4049</t>
  </si>
  <si>
    <t>Jefferson MS</t>
  </si>
  <si>
    <t>7535</t>
  </si>
  <si>
    <t>Mellon MS</t>
  </si>
  <si>
    <t>7534</t>
  </si>
  <si>
    <t>Mt Lebanon SHS</t>
  </si>
  <si>
    <t>0254</t>
  </si>
  <si>
    <t>Muhlenberg HS</t>
  </si>
  <si>
    <t>6610</t>
  </si>
  <si>
    <t>0827</t>
  </si>
  <si>
    <t>7546</t>
  </si>
  <si>
    <t>Muncy JSHS</t>
  </si>
  <si>
    <t>3048</t>
  </si>
  <si>
    <t>Nazareth Area HS</t>
  </si>
  <si>
    <t>3495</t>
  </si>
  <si>
    <t>Nazareth Area MS</t>
  </si>
  <si>
    <t>3494</t>
  </si>
  <si>
    <t>Maple Point MS</t>
  </si>
  <si>
    <t>7380</t>
  </si>
  <si>
    <t>Neshaminy HS</t>
  </si>
  <si>
    <t>6455</t>
  </si>
  <si>
    <t>Poquessing MS</t>
  </si>
  <si>
    <t>1077</t>
  </si>
  <si>
    <t>Sandburg MS</t>
  </si>
  <si>
    <t>1076</t>
  </si>
  <si>
    <t>Neshannock JSHS</t>
  </si>
  <si>
    <t>2689</t>
  </si>
  <si>
    <t>New Brighton Area HS</t>
  </si>
  <si>
    <t>0695</t>
  </si>
  <si>
    <t>New Brighton Area MS</t>
  </si>
  <si>
    <t>0694</t>
  </si>
  <si>
    <t>2704</t>
  </si>
  <si>
    <t>7762</t>
  </si>
  <si>
    <t>7649</t>
  </si>
  <si>
    <t>New Hope-Solebury HS</t>
  </si>
  <si>
    <t>1084</t>
  </si>
  <si>
    <t>New Hope-Solebury MS</t>
  </si>
  <si>
    <t>7561</t>
  </si>
  <si>
    <t>Newport HS</t>
  </si>
  <si>
    <t>7930</t>
  </si>
  <si>
    <t>Newport MS</t>
  </si>
  <si>
    <t>7931</t>
  </si>
  <si>
    <t>East Norriton MS</t>
  </si>
  <si>
    <t>3265</t>
  </si>
  <si>
    <t>Eisenhower MS</t>
  </si>
  <si>
    <t>3321</t>
  </si>
  <si>
    <t>Norristown Area HS</t>
  </si>
  <si>
    <t>6729</t>
  </si>
  <si>
    <t>6998</t>
  </si>
  <si>
    <t>3320</t>
  </si>
  <si>
    <t>Carson MS</t>
  </si>
  <si>
    <t>5108</t>
  </si>
  <si>
    <t>Ingomar MS</t>
  </si>
  <si>
    <t>0270</t>
  </si>
  <si>
    <t>Marshall MS</t>
  </si>
  <si>
    <t>7379</t>
  </si>
  <si>
    <t>North Clarion Co JSHS</t>
  </si>
  <si>
    <t>1489</t>
  </si>
  <si>
    <t>North East HS</t>
  </si>
  <si>
    <t>6145</t>
  </si>
  <si>
    <t>North East MS</t>
  </si>
  <si>
    <t>7360</t>
  </si>
  <si>
    <t>6106</t>
  </si>
  <si>
    <t>North Hills SHS</t>
  </si>
  <si>
    <t>7101</t>
  </si>
  <si>
    <t>North Penn SHS</t>
  </si>
  <si>
    <t>5345</t>
  </si>
  <si>
    <t>Pennbrook MS</t>
  </si>
  <si>
    <t>3322</t>
  </si>
  <si>
    <t>Penndale MS</t>
  </si>
  <si>
    <t>3324</t>
  </si>
  <si>
    <t>Pennfield MS</t>
  </si>
  <si>
    <t>3323</t>
  </si>
  <si>
    <t>North Pocono HS</t>
  </si>
  <si>
    <t>2446</t>
  </si>
  <si>
    <t>North Pocono MS</t>
  </si>
  <si>
    <t>5233</t>
  </si>
  <si>
    <t>North Schuylkill JSHS</t>
  </si>
  <si>
    <t>3883</t>
  </si>
  <si>
    <t>North Star East MS</t>
  </si>
  <si>
    <t>7259</t>
  </si>
  <si>
    <t>North Star HS</t>
  </si>
  <si>
    <t>3988</t>
  </si>
  <si>
    <t>Northampton Area HS</t>
  </si>
  <si>
    <t>3505</t>
  </si>
  <si>
    <t>5258</t>
  </si>
  <si>
    <t>Northeast Bradford JSHS</t>
  </si>
  <si>
    <t>0964</t>
  </si>
  <si>
    <t>Northeastern MS</t>
  </si>
  <si>
    <t>4578</t>
  </si>
  <si>
    <t>Northeastern SHS</t>
  </si>
  <si>
    <t>4577</t>
  </si>
  <si>
    <t>Northern Lebanon SHS</t>
  </si>
  <si>
    <t>2760</t>
  </si>
  <si>
    <t>Northern Lehigh MS</t>
  </si>
  <si>
    <t>6829</t>
  </si>
  <si>
    <t>Northern Lehigh SHS</t>
  </si>
  <si>
    <t>2818</t>
  </si>
  <si>
    <t>Northern Potter JSHS</t>
  </si>
  <si>
    <t>3875</t>
  </si>
  <si>
    <t>Cowanesque Valley JSHS</t>
  </si>
  <si>
    <t>4058</t>
  </si>
  <si>
    <t>Williamson SHS</t>
  </si>
  <si>
    <t>6373</t>
  </si>
  <si>
    <t>Northern HS</t>
  </si>
  <si>
    <t>6345</t>
  </si>
  <si>
    <t>Northern MS</t>
  </si>
  <si>
    <t>6346</t>
  </si>
  <si>
    <t>7562</t>
  </si>
  <si>
    <t>Northwest Area HS</t>
  </si>
  <si>
    <t>2958</t>
  </si>
  <si>
    <t>Northwestern MS</t>
  </si>
  <si>
    <t>6146</t>
  </si>
  <si>
    <t>Northwestern SHS</t>
  </si>
  <si>
    <t>6745</t>
  </si>
  <si>
    <t>Northwestern Lehigh HS</t>
  </si>
  <si>
    <t>2821</t>
  </si>
  <si>
    <t>Northwestern Lehigh MS</t>
  </si>
  <si>
    <t>7353</t>
  </si>
  <si>
    <t>7856</t>
  </si>
  <si>
    <t>Norwin MS</t>
  </si>
  <si>
    <t>4482</t>
  </si>
  <si>
    <t>Norwin SHS</t>
  </si>
  <si>
    <t>4717</t>
  </si>
  <si>
    <t>Octorara Area JSHS</t>
  </si>
  <si>
    <t>1414</t>
  </si>
  <si>
    <t>Oil City Area MS</t>
  </si>
  <si>
    <t>7215</t>
  </si>
  <si>
    <t>Oil City SHS</t>
  </si>
  <si>
    <t>4931</t>
  </si>
  <si>
    <t>Old Forge JSHS</t>
  </si>
  <si>
    <t>2449</t>
  </si>
  <si>
    <t>Oley Valley MS</t>
  </si>
  <si>
    <t>6319</t>
  </si>
  <si>
    <t>Oley Valley SHS</t>
  </si>
  <si>
    <t>6318</t>
  </si>
  <si>
    <t>Otto-Eldred JSHS</t>
  </si>
  <si>
    <t>3107</t>
  </si>
  <si>
    <t>Owen J Roberts HS</t>
  </si>
  <si>
    <t>1406</t>
  </si>
  <si>
    <t>Owen J Roberts MS</t>
  </si>
  <si>
    <t>5010</t>
  </si>
  <si>
    <t>Oxford Area HS</t>
  </si>
  <si>
    <t>1420</t>
  </si>
  <si>
    <t>Penn's Grove Sch</t>
  </si>
  <si>
    <t>1418</t>
  </si>
  <si>
    <t>Palisades HS</t>
  </si>
  <si>
    <t>1094</t>
  </si>
  <si>
    <t>Palisades MS</t>
  </si>
  <si>
    <t>7312</t>
  </si>
  <si>
    <t>Palmerton Area HS</t>
  </si>
  <si>
    <t>4734</t>
  </si>
  <si>
    <t>Palmerton Area JHS</t>
  </si>
  <si>
    <t>7140</t>
  </si>
  <si>
    <t>Palmyra Area MS</t>
  </si>
  <si>
    <t>2765</t>
  </si>
  <si>
    <t>Palmyra Area SHS</t>
  </si>
  <si>
    <t>2766</t>
  </si>
  <si>
    <t>7985</t>
  </si>
  <si>
    <t>Orefield MS</t>
  </si>
  <si>
    <t>7604</t>
  </si>
  <si>
    <t>2829</t>
  </si>
  <si>
    <t>Springhouse MS</t>
  </si>
  <si>
    <t>7603</t>
  </si>
  <si>
    <t>Pen Argyl Area HS</t>
  </si>
  <si>
    <t>6439</t>
  </si>
  <si>
    <t>Wind Gap MS</t>
  </si>
  <si>
    <t>5351</t>
  </si>
  <si>
    <t>Penn Cambria HS</t>
  </si>
  <si>
    <t>1213</t>
  </si>
  <si>
    <t>Linton MS</t>
  </si>
  <si>
    <t>5019</t>
  </si>
  <si>
    <t>Penn Hills SHS</t>
  </si>
  <si>
    <t>0309</t>
  </si>
  <si>
    <t>Manor Middle School</t>
  </si>
  <si>
    <t>7410</t>
  </si>
  <si>
    <t>Marticville MS</t>
  </si>
  <si>
    <t>5238</t>
  </si>
  <si>
    <t>Penn Manor HS</t>
  </si>
  <si>
    <t>2633</t>
  </si>
  <si>
    <t>Cambridge Springs JSHS</t>
  </si>
  <si>
    <t>1629</t>
  </si>
  <si>
    <t>Maplewood JSHS</t>
  </si>
  <si>
    <t>6942</t>
  </si>
  <si>
    <t>Saegertown JSHS</t>
  </si>
  <si>
    <t>6136</t>
  </si>
  <si>
    <t>Northley MS</t>
  </si>
  <si>
    <t>5143</t>
  </si>
  <si>
    <t>Sun Valley HS</t>
  </si>
  <si>
    <t>1915</t>
  </si>
  <si>
    <t>Pennridge Central MS</t>
  </si>
  <si>
    <t>4681</t>
  </si>
  <si>
    <t>Pennridge HS</t>
  </si>
  <si>
    <t>1100</t>
  </si>
  <si>
    <t>Pennridge North MS</t>
  </si>
  <si>
    <t>7957</t>
  </si>
  <si>
    <t>Pennridge South MS</t>
  </si>
  <si>
    <t>1099</t>
  </si>
  <si>
    <t>Penns Manor Area JSHS</t>
  </si>
  <si>
    <t>2345</t>
  </si>
  <si>
    <t>Penns Valley Area JSHS</t>
  </si>
  <si>
    <t>6231</t>
  </si>
  <si>
    <t>Charles H Boehm MS</t>
  </si>
  <si>
    <t>7308</t>
  </si>
  <si>
    <t>Pennsbury HS</t>
  </si>
  <si>
    <t>4682</t>
  </si>
  <si>
    <t>Pennwood MS</t>
  </si>
  <si>
    <t>1116</t>
  </si>
  <si>
    <t>William Penn MS</t>
  </si>
  <si>
    <t>1113</t>
  </si>
  <si>
    <t>7650</t>
  </si>
  <si>
    <t>7821</t>
  </si>
  <si>
    <t>Pennsylvania Leadership CS</t>
  </si>
  <si>
    <t>7819</t>
  </si>
  <si>
    <t>7687</t>
  </si>
  <si>
    <t>Penn MS</t>
  </si>
  <si>
    <t>4492</t>
  </si>
  <si>
    <t>Penn Trafford HS</t>
  </si>
  <si>
    <t>6648</t>
  </si>
  <si>
    <t>Trafford MS</t>
  </si>
  <si>
    <t>6189</t>
  </si>
  <si>
    <t>7685</t>
  </si>
  <si>
    <t>Perkiomen Valley HS</t>
  </si>
  <si>
    <t>3328</t>
  </si>
  <si>
    <t>Perkiomen Valley MS-East</t>
  </si>
  <si>
    <t>3326</t>
  </si>
  <si>
    <t>Perkiomen Valley MS-West</t>
  </si>
  <si>
    <t>7794</t>
  </si>
  <si>
    <t>7770</t>
  </si>
  <si>
    <t>Peters Twp HS</t>
  </si>
  <si>
    <t>5083</t>
  </si>
  <si>
    <t>Peters Twp MS</t>
  </si>
  <si>
    <t>7587</t>
  </si>
  <si>
    <t>7737</t>
  </si>
  <si>
    <t>7511</t>
  </si>
  <si>
    <t>7647</t>
  </si>
  <si>
    <t>Philipsburg-Osceola Area HS</t>
  </si>
  <si>
    <t>1560</t>
  </si>
  <si>
    <t>Phoenixville Area HS</t>
  </si>
  <si>
    <t>1426</t>
  </si>
  <si>
    <t>Phoenixville Area MS</t>
  </si>
  <si>
    <t>1425</t>
  </si>
  <si>
    <t>Pine Grove Area HS</t>
  </si>
  <si>
    <t>3910</t>
  </si>
  <si>
    <t>Pine Grove Area MS</t>
  </si>
  <si>
    <t>5262</t>
  </si>
  <si>
    <t>Pine-Richland HS</t>
  </si>
  <si>
    <t>0315</t>
  </si>
  <si>
    <t>Pine-Richland MS</t>
  </si>
  <si>
    <t>0314</t>
  </si>
  <si>
    <t>Pittston Area MS</t>
  </si>
  <si>
    <t>6385</t>
  </si>
  <si>
    <t>Pittston Area SHS</t>
  </si>
  <si>
    <t>5058</t>
  </si>
  <si>
    <t>7979</t>
  </si>
  <si>
    <t>Pleasant Valley HS</t>
  </si>
  <si>
    <t>3210</t>
  </si>
  <si>
    <t>Pleasant Valley MS</t>
  </si>
  <si>
    <t>7183</t>
  </si>
  <si>
    <t>5105</t>
  </si>
  <si>
    <t>Plum SHS</t>
  </si>
  <si>
    <t>0435</t>
  </si>
  <si>
    <t>Pocono Mountain East HS</t>
  </si>
  <si>
    <t>3216</t>
  </si>
  <si>
    <t>Pocono Mountain East JHS</t>
  </si>
  <si>
    <t>8010</t>
  </si>
  <si>
    <t>Pocono Mountain West HS</t>
  </si>
  <si>
    <t>7738</t>
  </si>
  <si>
    <t>Pocono Mountain West JHS</t>
  </si>
  <si>
    <t>7867</t>
  </si>
  <si>
    <t>Port Allegany JSHS</t>
  </si>
  <si>
    <t>3111</t>
  </si>
  <si>
    <t>Portage Area JSHS</t>
  </si>
  <si>
    <t>1270</t>
  </si>
  <si>
    <t>Pottsgrove MS</t>
  </si>
  <si>
    <t>6746</t>
  </si>
  <si>
    <t>Pottsgrove SHS</t>
  </si>
  <si>
    <t>3338</t>
  </si>
  <si>
    <t>Pottstown MS</t>
  </si>
  <si>
    <t>3346</t>
  </si>
  <si>
    <t>Pottstown SHS</t>
  </si>
  <si>
    <t>3348</t>
  </si>
  <si>
    <t>Lengel MS</t>
  </si>
  <si>
    <t>5265</t>
  </si>
  <si>
    <t>Pottsville Area HS</t>
  </si>
  <si>
    <t>3924</t>
  </si>
  <si>
    <t>7540</t>
  </si>
  <si>
    <t>8129</t>
  </si>
  <si>
    <t>7848</t>
  </si>
  <si>
    <t>7772</t>
  </si>
  <si>
    <t>7831</t>
  </si>
  <si>
    <t>7832</t>
  </si>
  <si>
    <t>Punxsutawney Area HS</t>
  </si>
  <si>
    <t>6165</t>
  </si>
  <si>
    <t>Purchase Line JSHS</t>
  </si>
  <si>
    <t>2350</t>
  </si>
  <si>
    <t>Quaker Valley HS</t>
  </si>
  <si>
    <t>0448</t>
  </si>
  <si>
    <t>Quaker Valley MS</t>
  </si>
  <si>
    <t>0447</t>
  </si>
  <si>
    <t>1128</t>
  </si>
  <si>
    <t>Strayer MS</t>
  </si>
  <si>
    <t>4965</t>
  </si>
  <si>
    <t>Radnor MS</t>
  </si>
  <si>
    <t>6511</t>
  </si>
  <si>
    <t>Radnor SHS</t>
  </si>
  <si>
    <t>1921</t>
  </si>
  <si>
    <t>8117</t>
  </si>
  <si>
    <t>0858</t>
  </si>
  <si>
    <t>Northwest MS</t>
  </si>
  <si>
    <t>0856</t>
  </si>
  <si>
    <t>Reading SHS</t>
  </si>
  <si>
    <t>8116</t>
  </si>
  <si>
    <t>Southern MS</t>
  </si>
  <si>
    <t>0855</t>
  </si>
  <si>
    <t>Southwest MS</t>
  </si>
  <si>
    <t>Red Lion Area JHS</t>
  </si>
  <si>
    <t>4597</t>
  </si>
  <si>
    <t>Red Lion Area SHS</t>
  </si>
  <si>
    <t>4598</t>
  </si>
  <si>
    <t>Redbank Valley HS</t>
  </si>
  <si>
    <t>1495</t>
  </si>
  <si>
    <t>7636</t>
  </si>
  <si>
    <t>Reynolds JSHS</t>
  </si>
  <si>
    <t>3165</t>
  </si>
  <si>
    <t>7684</t>
  </si>
  <si>
    <t>Ridgway Area HS</t>
  </si>
  <si>
    <t>1989</t>
  </si>
  <si>
    <t>Ridgway Area MS</t>
  </si>
  <si>
    <t>6805</t>
  </si>
  <si>
    <t>Ridley HS</t>
  </si>
  <si>
    <t>1934</t>
  </si>
  <si>
    <t>Ridley MS</t>
  </si>
  <si>
    <t>7218</t>
  </si>
  <si>
    <t>Ringgold MS</t>
  </si>
  <si>
    <t>8103</t>
  </si>
  <si>
    <t>Ringgold SHS</t>
  </si>
  <si>
    <t>7019</t>
  </si>
  <si>
    <t>Riverside HS</t>
  </si>
  <si>
    <t>0700</t>
  </si>
  <si>
    <t>Riverside MS</t>
  </si>
  <si>
    <t>8188</t>
  </si>
  <si>
    <t>Riverside JSHS</t>
  </si>
  <si>
    <t>2496</t>
  </si>
  <si>
    <t>6928</t>
  </si>
  <si>
    <t>7532</t>
  </si>
  <si>
    <t>8000</t>
  </si>
  <si>
    <t>Rockwood Area JSHS</t>
  </si>
  <si>
    <t>6210</t>
  </si>
  <si>
    <t>Penncrest HS</t>
  </si>
  <si>
    <t>1942</t>
  </si>
  <si>
    <t>Springton Lake MS</t>
  </si>
  <si>
    <t>6625</t>
  </si>
  <si>
    <t>Saint Clair Area El/MS</t>
  </si>
  <si>
    <t>3930</t>
  </si>
  <si>
    <t>St Marys Area MS</t>
  </si>
  <si>
    <t>1992</t>
  </si>
  <si>
    <t>St Marys Area SHS</t>
  </si>
  <si>
    <t>5169</t>
  </si>
  <si>
    <t>Salisbury MS</t>
  </si>
  <si>
    <t>5365</t>
  </si>
  <si>
    <t>Salisbury SHS</t>
  </si>
  <si>
    <t>2833</t>
  </si>
  <si>
    <t>Salisbury-Elk Lick JSHS</t>
  </si>
  <si>
    <t>4002</t>
  </si>
  <si>
    <t>8083</t>
  </si>
  <si>
    <t>Saucon Valley MS</t>
  </si>
  <si>
    <t>7210</t>
  </si>
  <si>
    <t>Saucon Valley SHS</t>
  </si>
  <si>
    <t>5352</t>
  </si>
  <si>
    <t>Sayre Area HS</t>
  </si>
  <si>
    <t>0965</t>
  </si>
  <si>
    <t>7568</t>
  </si>
  <si>
    <t>Schuylkill Haven MS</t>
  </si>
  <si>
    <t>3935</t>
  </si>
  <si>
    <t>Schuylkill Haven SHS</t>
  </si>
  <si>
    <t>5264</t>
  </si>
  <si>
    <t>Schuylkill Valley HS</t>
  </si>
  <si>
    <t>0864</t>
  </si>
  <si>
    <t>Schuylkill Valley MS</t>
  </si>
  <si>
    <t>6888</t>
  </si>
  <si>
    <t>Northeast Intrmd Sch</t>
  </si>
  <si>
    <t>7700</t>
  </si>
  <si>
    <t>Scranton HS</t>
  </si>
  <si>
    <t>6413</t>
  </si>
  <si>
    <t>South Scranton Intrmd Sch</t>
  </si>
  <si>
    <t>2487</t>
  </si>
  <si>
    <t>West Scranton HS</t>
  </si>
  <si>
    <t>2489</t>
  </si>
  <si>
    <t>West Scranton Intrmd Sch</t>
  </si>
  <si>
    <t>6791</t>
  </si>
  <si>
    <t>Selinsgrove Area HS</t>
  </si>
  <si>
    <t>3969</t>
  </si>
  <si>
    <t>Selinsgrove Area MS</t>
  </si>
  <si>
    <t>6817</t>
  </si>
  <si>
    <t>5311</t>
  </si>
  <si>
    <t>Shade JSHS</t>
  </si>
  <si>
    <t>4006</t>
  </si>
  <si>
    <t>Shaler Area HS</t>
  </si>
  <si>
    <t>0460</t>
  </si>
  <si>
    <t>Shaler Area MS</t>
  </si>
  <si>
    <t>8002</t>
  </si>
  <si>
    <t>Shamokin Area HS</t>
  </si>
  <si>
    <t>7893</t>
  </si>
  <si>
    <t>Shamokin Area MS</t>
  </si>
  <si>
    <t>7892</t>
  </si>
  <si>
    <t>Sharon HS</t>
  </si>
  <si>
    <t>8093</t>
  </si>
  <si>
    <t>Sharon MS</t>
  </si>
  <si>
    <t>8092</t>
  </si>
  <si>
    <t>Sharpsville Area MS</t>
  </si>
  <si>
    <t>7387</t>
  </si>
  <si>
    <t>Sharpsville Area SHS</t>
  </si>
  <si>
    <t>3124</t>
  </si>
  <si>
    <t>Shenandoah Valley JSHS</t>
  </si>
  <si>
    <t>3940</t>
  </si>
  <si>
    <t>Shenango HS</t>
  </si>
  <si>
    <t>2708</t>
  </si>
  <si>
    <t>Shikellamy HS</t>
  </si>
  <si>
    <t>3569</t>
  </si>
  <si>
    <t>Shikellamy MS</t>
  </si>
  <si>
    <t>Shippensburg Area MS</t>
  </si>
  <si>
    <t>1729</t>
  </si>
  <si>
    <t>Shippensburg Area SHS</t>
  </si>
  <si>
    <t>5221</t>
  </si>
  <si>
    <t>Slippery Rock Area HS</t>
  </si>
  <si>
    <t>1172</t>
  </si>
  <si>
    <t>Slippery Rock Area MS</t>
  </si>
  <si>
    <t>6647</t>
  </si>
  <si>
    <t>Smethport Area JSHS</t>
  </si>
  <si>
    <t>3117</t>
  </si>
  <si>
    <t>Smith MS</t>
  </si>
  <si>
    <t>2657</t>
  </si>
  <si>
    <t>Solanco HS</t>
  </si>
  <si>
    <t>2658</t>
  </si>
  <si>
    <t>Swift MS</t>
  </si>
  <si>
    <t>5054</t>
  </si>
  <si>
    <t>Indian Crest MS</t>
  </si>
  <si>
    <t>8062</t>
  </si>
  <si>
    <t>Indian Valley MS</t>
  </si>
  <si>
    <t>4722</t>
  </si>
  <si>
    <t>3354</t>
  </si>
  <si>
    <t>7638</t>
  </si>
  <si>
    <t>Knoch HS</t>
  </si>
  <si>
    <t>1177</t>
  </si>
  <si>
    <t>Knoch MS</t>
  </si>
  <si>
    <t>7460</t>
  </si>
  <si>
    <t>Kennard-Dale HS</t>
  </si>
  <si>
    <t>4602</t>
  </si>
  <si>
    <t>7699</t>
  </si>
  <si>
    <t>South Fayette MS</t>
  </si>
  <si>
    <t>7490</t>
  </si>
  <si>
    <t>South Fayette Twp HS</t>
  </si>
  <si>
    <t>0470</t>
  </si>
  <si>
    <t>Boiling Springs HS</t>
  </si>
  <si>
    <t>6328</t>
  </si>
  <si>
    <t>Yellow Breeches MS</t>
  </si>
  <si>
    <t>7611</t>
  </si>
  <si>
    <t>South Park MS</t>
  </si>
  <si>
    <t>6906</t>
  </si>
  <si>
    <t>South Park SHS</t>
  </si>
  <si>
    <t>0467</t>
  </si>
  <si>
    <t>South Side HS</t>
  </si>
  <si>
    <t>0714</t>
  </si>
  <si>
    <t>South Side MS</t>
  </si>
  <si>
    <t>6937</t>
  </si>
  <si>
    <t>6641</t>
  </si>
  <si>
    <t>South Western SHS</t>
  </si>
  <si>
    <t>4608</t>
  </si>
  <si>
    <t>South Williamsport Area JSHS</t>
  </si>
  <si>
    <t>3056</t>
  </si>
  <si>
    <t>Academy Park HS</t>
  </si>
  <si>
    <t>6516</t>
  </si>
  <si>
    <t>Darby Twp Sch</t>
  </si>
  <si>
    <t>1861</t>
  </si>
  <si>
    <t>Delcroft Sch</t>
  </si>
  <si>
    <t>6505</t>
  </si>
  <si>
    <t>Harris Sch</t>
  </si>
  <si>
    <t>6501</t>
  </si>
  <si>
    <t>Sharon Hill Sch</t>
  </si>
  <si>
    <t>1943</t>
  </si>
  <si>
    <t>Mapletown JSHS</t>
  </si>
  <si>
    <t>2284</t>
  </si>
  <si>
    <t>Southern Columbia HS</t>
  </si>
  <si>
    <t>1627</t>
  </si>
  <si>
    <t>Southern Columbia MS</t>
  </si>
  <si>
    <t>7668</t>
  </si>
  <si>
    <t>Southern Fulton JSHS</t>
  </si>
  <si>
    <t>2253</t>
  </si>
  <si>
    <t>Southern Huntingdon Co HS/MS</t>
  </si>
  <si>
    <t>2313</t>
  </si>
  <si>
    <t>Southern Lehigh MS</t>
  </si>
  <si>
    <t>4808</t>
  </si>
  <si>
    <t>Southern Lehigh SHS</t>
  </si>
  <si>
    <t>2839</t>
  </si>
  <si>
    <t>4064</t>
  </si>
  <si>
    <t>4068</t>
  </si>
  <si>
    <t>6286</t>
  </si>
  <si>
    <t>Susquehannock HS</t>
  </si>
  <si>
    <t>4614</t>
  </si>
  <si>
    <t>Southmoreland MS</t>
  </si>
  <si>
    <t>8102</t>
  </si>
  <si>
    <t>Southmoreland SHS</t>
  </si>
  <si>
    <t>6191</t>
  </si>
  <si>
    <t>7960</t>
  </si>
  <si>
    <t>7648</t>
  </si>
  <si>
    <t>0941</t>
  </si>
  <si>
    <t>Spring Cove MS</t>
  </si>
  <si>
    <t>5130</t>
  </si>
  <si>
    <t>Spring Grove Area MS</t>
  </si>
  <si>
    <t>6725</t>
  </si>
  <si>
    <t>4623</t>
  </si>
  <si>
    <t>Richardson MS</t>
  </si>
  <si>
    <t>1949</t>
  </si>
  <si>
    <t>Springfield HS</t>
  </si>
  <si>
    <t>1950</t>
  </si>
  <si>
    <t>Springfield Twp HS</t>
  </si>
  <si>
    <t>3376</t>
  </si>
  <si>
    <t>Springfield Twp MS</t>
  </si>
  <si>
    <t>3375</t>
  </si>
  <si>
    <t>Spring-Ford MS 7th Grade Ctr</t>
  </si>
  <si>
    <t>7817</t>
  </si>
  <si>
    <t>Spring-Ford MS 8th Grade Ctr</t>
  </si>
  <si>
    <t>7818</t>
  </si>
  <si>
    <t>3367</t>
  </si>
  <si>
    <t>Mount Nittany MS</t>
  </si>
  <si>
    <t>7426</t>
  </si>
  <si>
    <t>Park Forest MS</t>
  </si>
  <si>
    <t>6234</t>
  </si>
  <si>
    <t>State College Area HS</t>
  </si>
  <si>
    <t>1364</t>
  </si>
  <si>
    <t>Steel Valley MS</t>
  </si>
  <si>
    <t>0260</t>
  </si>
  <si>
    <t>Steel Valley SHS</t>
  </si>
  <si>
    <t>0196</t>
  </si>
  <si>
    <t>Steelton-Highspire HS</t>
  </si>
  <si>
    <t>1801</t>
  </si>
  <si>
    <t>0477</t>
  </si>
  <si>
    <t>Stroudsburg HS</t>
  </si>
  <si>
    <t>3224</t>
  </si>
  <si>
    <t>Stroudsburg JHS</t>
  </si>
  <si>
    <t>7593</t>
  </si>
  <si>
    <t>Stroudsburg MS</t>
  </si>
  <si>
    <t>7839</t>
  </si>
  <si>
    <t>7635</t>
  </si>
  <si>
    <t>Sullivan Co JSHS</t>
  </si>
  <si>
    <t>4030</t>
  </si>
  <si>
    <t>Susquehanna Community JSHS</t>
  </si>
  <si>
    <t>4054</t>
  </si>
  <si>
    <t>Susquehanna Twp HS</t>
  </si>
  <si>
    <t>1806</t>
  </si>
  <si>
    <t>Susquehanna Twp MS</t>
  </si>
  <si>
    <t>1805</t>
  </si>
  <si>
    <t>Susquenita HS</t>
  </si>
  <si>
    <t>3589</t>
  </si>
  <si>
    <t>Susquenita MS</t>
  </si>
  <si>
    <t>7367</t>
  </si>
  <si>
    <t>8126</t>
  </si>
  <si>
    <t>Tamaqua Area MS</t>
  </si>
  <si>
    <t>7662</t>
  </si>
  <si>
    <t>Tamaqua Area SHS</t>
  </si>
  <si>
    <t>5070</t>
  </si>
  <si>
    <t>7833</t>
  </si>
  <si>
    <t>Titusville MS</t>
  </si>
  <si>
    <t>7601</t>
  </si>
  <si>
    <t>Titusville SHS</t>
  </si>
  <si>
    <t>1668</t>
  </si>
  <si>
    <t>Towanda Area JSHS</t>
  </si>
  <si>
    <t>5208</t>
  </si>
  <si>
    <t>Conestoga SHS</t>
  </si>
  <si>
    <t>1423</t>
  </si>
  <si>
    <t>Tredyffrin-Easttown MS</t>
  </si>
  <si>
    <t>1421</t>
  </si>
  <si>
    <t>Valley Forge MS</t>
  </si>
  <si>
    <t>4689</t>
  </si>
  <si>
    <t>Trinity MS</t>
  </si>
  <si>
    <t>6638</t>
  </si>
  <si>
    <t>Trinity SHS</t>
  </si>
  <si>
    <t>6012</t>
  </si>
  <si>
    <t>Tri-Valley JSHS</t>
  </si>
  <si>
    <t>3957</t>
  </si>
  <si>
    <t>Troy Area JSHS</t>
  </si>
  <si>
    <t>1000</t>
  </si>
  <si>
    <t>4670</t>
  </si>
  <si>
    <t>Tunkhannock HS</t>
  </si>
  <si>
    <t>5271</t>
  </si>
  <si>
    <t>Turkeyfoot Valley Area JSHS</t>
  </si>
  <si>
    <t>6216</t>
  </si>
  <si>
    <t>James Buchanan HS</t>
  </si>
  <si>
    <t>6280</t>
  </si>
  <si>
    <t>James Buchanan MS</t>
  </si>
  <si>
    <t>6281</t>
  </si>
  <si>
    <t>Tussey Mountain HS</t>
  </si>
  <si>
    <t>0753</t>
  </si>
  <si>
    <t>Twin Valley HS</t>
  </si>
  <si>
    <t>0873</t>
  </si>
  <si>
    <t>Twin Valley MS</t>
  </si>
  <si>
    <t>7328</t>
  </si>
  <si>
    <t>Tyrone Area HS</t>
  </si>
  <si>
    <t>0949</t>
  </si>
  <si>
    <t>Tyrone Area MS</t>
  </si>
  <si>
    <t>7518</t>
  </si>
  <si>
    <t>Union Area HS</t>
  </si>
  <si>
    <t>2712</t>
  </si>
  <si>
    <t>Union Area MS</t>
  </si>
  <si>
    <t>7083</t>
  </si>
  <si>
    <t>Union City HS</t>
  </si>
  <si>
    <t>2075</t>
  </si>
  <si>
    <t>Union City MS</t>
  </si>
  <si>
    <t>7289</t>
  </si>
  <si>
    <t>Union HS</t>
  </si>
  <si>
    <t>1501</t>
  </si>
  <si>
    <t>Ben Franklin Sch</t>
  </si>
  <si>
    <t>2182</t>
  </si>
  <si>
    <t>Lafayette MS</t>
  </si>
  <si>
    <t>7934</t>
  </si>
  <si>
    <t>Uniontown Area SHS</t>
  </si>
  <si>
    <t>2184</t>
  </si>
  <si>
    <t>Charles F Patton MS</t>
  </si>
  <si>
    <t>6719</t>
  </si>
  <si>
    <t>Unionville HS</t>
  </si>
  <si>
    <t>1443</t>
  </si>
  <si>
    <t>United JSHS</t>
  </si>
  <si>
    <t>2358</t>
  </si>
  <si>
    <t>Upper Adams MS</t>
  </si>
  <si>
    <t>7437</t>
  </si>
  <si>
    <t>Beverly Hills MS</t>
  </si>
  <si>
    <t>1970</t>
  </si>
  <si>
    <t>Drexel Hill MS</t>
  </si>
  <si>
    <t>1971</t>
  </si>
  <si>
    <t>Upper Darby SHS</t>
  </si>
  <si>
    <t>1972</t>
  </si>
  <si>
    <t>Upper Dauphin Area HS</t>
  </si>
  <si>
    <t>6340</t>
  </si>
  <si>
    <t>Upper Dauphin Area MS</t>
  </si>
  <si>
    <t>6339</t>
  </si>
  <si>
    <t>Sandy Run MS</t>
  </si>
  <si>
    <t>4943</t>
  </si>
  <si>
    <t>Upper Dublin HS</t>
  </si>
  <si>
    <t>5078</t>
  </si>
  <si>
    <t>Upper Merion HS</t>
  </si>
  <si>
    <t>3395</t>
  </si>
  <si>
    <t>Upper Merion MS</t>
  </si>
  <si>
    <t>3394</t>
  </si>
  <si>
    <t>Upper Moreland HS</t>
  </si>
  <si>
    <t>3401</t>
  </si>
  <si>
    <t>Upper Moreland MS</t>
  </si>
  <si>
    <t>5249</t>
  </si>
  <si>
    <t>Upper Perkiomen HS</t>
  </si>
  <si>
    <t>5081</t>
  </si>
  <si>
    <t>Upper Perkiomen MS</t>
  </si>
  <si>
    <t>3406</t>
  </si>
  <si>
    <t>Fort Couch MS</t>
  </si>
  <si>
    <t>0491</t>
  </si>
  <si>
    <t>Upper Saint Clair HS</t>
  </si>
  <si>
    <t>0492</t>
  </si>
  <si>
    <t>Rocky Grove JSHS</t>
  </si>
  <si>
    <t>4126</t>
  </si>
  <si>
    <t>Valley View HS</t>
  </si>
  <si>
    <t>6775</t>
  </si>
  <si>
    <t>Valley View MS</t>
  </si>
  <si>
    <t>7283</t>
  </si>
  <si>
    <t>Wallenpaupack Area HS</t>
  </si>
  <si>
    <t>4310</t>
  </si>
  <si>
    <t>Wallenpaupack Area MS</t>
  </si>
  <si>
    <t>6956</t>
  </si>
  <si>
    <t>Strath Haven HS</t>
  </si>
  <si>
    <t>5287</t>
  </si>
  <si>
    <t>Strath Haven MS</t>
  </si>
  <si>
    <t>1908</t>
  </si>
  <si>
    <t>Beaty-Warren MS</t>
  </si>
  <si>
    <t>4148</t>
  </si>
  <si>
    <t>Eisenhower M/HS</t>
  </si>
  <si>
    <t>4143</t>
  </si>
  <si>
    <t>Warren Area HS</t>
  </si>
  <si>
    <t>4149</t>
  </si>
  <si>
    <t>5103</t>
  </si>
  <si>
    <t>Warwick MS</t>
  </si>
  <si>
    <t>5336</t>
  </si>
  <si>
    <t>Warwick SHS</t>
  </si>
  <si>
    <t>2663</t>
  </si>
  <si>
    <t>Washington HS</t>
  </si>
  <si>
    <t>4286</t>
  </si>
  <si>
    <t>6912</t>
  </si>
  <si>
    <t>Seneca HS</t>
  </si>
  <si>
    <t>6148</t>
  </si>
  <si>
    <t>Wattsburg Area MS</t>
  </si>
  <si>
    <t>6654</t>
  </si>
  <si>
    <t>Damascus Area Sch</t>
  </si>
  <si>
    <t>6424</t>
  </si>
  <si>
    <t>Honesdale HS</t>
  </si>
  <si>
    <t>4295</t>
  </si>
  <si>
    <t>Preston Sch</t>
  </si>
  <si>
    <t>6425</t>
  </si>
  <si>
    <t>Wayne Highlands MS</t>
  </si>
  <si>
    <t>6865</t>
  </si>
  <si>
    <t>Waynesboro Area MS</t>
  </si>
  <si>
    <t>Waynesboro Area SHS</t>
  </si>
  <si>
    <t>2243</t>
  </si>
  <si>
    <t>Weatherly Area MS</t>
  </si>
  <si>
    <t>6838</t>
  </si>
  <si>
    <t>Weatherly Area SHS</t>
  </si>
  <si>
    <t>1327</t>
  </si>
  <si>
    <t>Rock L Butler MS</t>
  </si>
  <si>
    <t>4079</t>
  </si>
  <si>
    <t>Wellsboro Area HS</t>
  </si>
  <si>
    <t>4080</t>
  </si>
  <si>
    <t>West Allegheny MS</t>
  </si>
  <si>
    <t>6895</t>
  </si>
  <si>
    <t>West Allegheny SHS</t>
  </si>
  <si>
    <t>0509</t>
  </si>
  <si>
    <t>1566</t>
  </si>
  <si>
    <t>E N Peirce MS</t>
  </si>
  <si>
    <t>1452</t>
  </si>
  <si>
    <t>J R Fugett MS</t>
  </si>
  <si>
    <t>5137</t>
  </si>
  <si>
    <t>Stetson MS</t>
  </si>
  <si>
    <t>1451</t>
  </si>
  <si>
    <t>West Chester Bayard Rustin HS</t>
  </si>
  <si>
    <t>7894</t>
  </si>
  <si>
    <t>West Chester East HS</t>
  </si>
  <si>
    <t>6734</t>
  </si>
  <si>
    <t>West Chester Henderson HS</t>
  </si>
  <si>
    <t>1453</t>
  </si>
  <si>
    <t>Pleasant Hills MS</t>
  </si>
  <si>
    <t>4867</t>
  </si>
  <si>
    <t>Thomas Jefferson HS</t>
  </si>
  <si>
    <t>0523</t>
  </si>
  <si>
    <t>6129</t>
  </si>
  <si>
    <t>West Mifflin Area HS</t>
  </si>
  <si>
    <t>0536</t>
  </si>
  <si>
    <t>West Mifflin Area MS</t>
  </si>
  <si>
    <t>0535</t>
  </si>
  <si>
    <t>7548</t>
  </si>
  <si>
    <t>West Perry MS</t>
  </si>
  <si>
    <t>3597</t>
  </si>
  <si>
    <t>West Perry SHS</t>
  </si>
  <si>
    <t>3596</t>
  </si>
  <si>
    <t>Allen MS</t>
  </si>
  <si>
    <t>1741</t>
  </si>
  <si>
    <t>Cedar Cliff HS</t>
  </si>
  <si>
    <t>1732</t>
  </si>
  <si>
    <t>Crossroads MS</t>
  </si>
  <si>
    <t>7395</t>
  </si>
  <si>
    <t>New Cumberland MS</t>
  </si>
  <si>
    <t>Red Land SHS</t>
  </si>
  <si>
    <t>4704</t>
  </si>
  <si>
    <t>West York Area HS</t>
  </si>
  <si>
    <t>6705</t>
  </si>
  <si>
    <t>West York Area MS</t>
  </si>
  <si>
    <t>7286</t>
  </si>
  <si>
    <t>Western Beaver Co JSHS</t>
  </si>
  <si>
    <t>0719</t>
  </si>
  <si>
    <t>Western Wayne HS</t>
  </si>
  <si>
    <t>6704</t>
  </si>
  <si>
    <t>Western Wayne MS</t>
  </si>
  <si>
    <t>7341</t>
  </si>
  <si>
    <t>Whitehall HS</t>
  </si>
  <si>
    <t>2848</t>
  </si>
  <si>
    <t>Whitehall-Coplay MS</t>
  </si>
  <si>
    <t>5241</t>
  </si>
  <si>
    <t>3008</t>
  </si>
  <si>
    <t>7497</t>
  </si>
  <si>
    <t>Penn Wood MS</t>
  </si>
  <si>
    <t>7918</t>
  </si>
  <si>
    <t>Williams Valley JSHS</t>
  </si>
  <si>
    <t>3914</t>
  </si>
  <si>
    <t>Williamsburg Community JSHS</t>
  </si>
  <si>
    <t>0951</t>
  </si>
  <si>
    <t>Williamsport Area SHS</t>
  </si>
  <si>
    <t>6368</t>
  </si>
  <si>
    <t>2721</t>
  </si>
  <si>
    <t>Wilson HS</t>
  </si>
  <si>
    <t>6980</t>
  </si>
  <si>
    <t>Wilson Southern MS</t>
  </si>
  <si>
    <t>6982</t>
  </si>
  <si>
    <t>Wilson West MS</t>
  </si>
  <si>
    <t>6981</t>
  </si>
  <si>
    <t>Wilson Area HS</t>
  </si>
  <si>
    <t>3522</t>
  </si>
  <si>
    <t>Wilson Area Intermediate Sch</t>
  </si>
  <si>
    <t>6785</t>
  </si>
  <si>
    <t>Windber Area HS</t>
  </si>
  <si>
    <t>4026</t>
  </si>
  <si>
    <t>Windber Area MS</t>
  </si>
  <si>
    <t>7145</t>
  </si>
  <si>
    <t>7724</t>
  </si>
  <si>
    <t>Wissahickon MS</t>
  </si>
  <si>
    <t>3245</t>
  </si>
  <si>
    <t>Wissahickon SHS</t>
  </si>
  <si>
    <t>3247</t>
  </si>
  <si>
    <t>0107</t>
  </si>
  <si>
    <t>Wyalusing Valley JSHS</t>
  </si>
  <si>
    <t>1005</t>
  </si>
  <si>
    <t>Wyoming Area Sec Ctr</t>
  </si>
  <si>
    <t>6390</t>
  </si>
  <si>
    <t>Wyoming Valley West MS</t>
  </si>
  <si>
    <t>6986</t>
  </si>
  <si>
    <t>Wyoming Valley West SHS</t>
  </si>
  <si>
    <t>6391</t>
  </si>
  <si>
    <t>Wyomissing Area JSHS</t>
  </si>
  <si>
    <t>0887</t>
  </si>
  <si>
    <t>Davis Sch</t>
  </si>
  <si>
    <t>Devers Sch</t>
  </si>
  <si>
    <t>Ferguson Sch</t>
  </si>
  <si>
    <t>Goode Sch</t>
  </si>
  <si>
    <t>Jackson Sch</t>
  </si>
  <si>
    <t>William Penn SHS</t>
  </si>
  <si>
    <t>4647</t>
  </si>
  <si>
    <t>York Suburban MS</t>
  </si>
  <si>
    <t>4657</t>
  </si>
  <si>
    <t>York Suburban SHS</t>
  </si>
  <si>
    <t>4658</t>
  </si>
  <si>
    <t>Yough Intrmd/MS Sch</t>
  </si>
  <si>
    <t>4508</t>
  </si>
  <si>
    <t>Yough SHS</t>
  </si>
  <si>
    <t>4735</t>
  </si>
  <si>
    <t>7584</t>
  </si>
  <si>
    <t>8150</t>
  </si>
  <si>
    <t>7841</t>
  </si>
  <si>
    <t>7513</t>
  </si>
  <si>
    <t>School Name:</t>
  </si>
  <si>
    <t>LEA Name:</t>
  </si>
  <si>
    <t>Name of LEAs Title IX Compliance Officer:</t>
  </si>
  <si>
    <t>Extension:</t>
  </si>
  <si>
    <t>7th Grade</t>
  </si>
  <si>
    <t>8th Grade</t>
  </si>
  <si>
    <t>Total</t>
  </si>
  <si>
    <t>Name of Individual Completing This Form:</t>
  </si>
  <si>
    <t>Contact Information</t>
  </si>
  <si>
    <t>Academy at Palumbo</t>
  </si>
  <si>
    <t>7904</t>
  </si>
  <si>
    <t>Adaire Alexander Sch</t>
  </si>
  <si>
    <t>7256</t>
  </si>
  <si>
    <t>Allen Dr Ethel Sch</t>
  </si>
  <si>
    <t>5292</t>
  </si>
  <si>
    <t>Allen Ethan Sch</t>
  </si>
  <si>
    <t>3758</t>
  </si>
  <si>
    <t>Amy At Martin</t>
  </si>
  <si>
    <t>6823</t>
  </si>
  <si>
    <t>Amy NW</t>
  </si>
  <si>
    <t>7024</t>
  </si>
  <si>
    <t>Anderson Add B Sch</t>
  </si>
  <si>
    <t>3804</t>
  </si>
  <si>
    <t>3805</t>
  </si>
  <si>
    <t>Arts Academy at Benjamin Rush</t>
  </si>
  <si>
    <t>8039</t>
  </si>
  <si>
    <t>Bache-Martin Sch</t>
  </si>
  <si>
    <t>3618</t>
  </si>
  <si>
    <t>Baldi C C A MS</t>
  </si>
  <si>
    <t>6824</t>
  </si>
  <si>
    <t>Barry Comm John Sch</t>
  </si>
  <si>
    <t>8029</t>
  </si>
  <si>
    <t>Bartram John - Main</t>
  </si>
  <si>
    <t>3847</t>
  </si>
  <si>
    <t>Bethune Mary McLeod Sch</t>
  </si>
  <si>
    <t>5183</t>
  </si>
  <si>
    <t>Blaine James G Sch</t>
  </si>
  <si>
    <t>3662</t>
  </si>
  <si>
    <t>Blankenburg Rudolph Sch</t>
  </si>
  <si>
    <t>3663</t>
  </si>
  <si>
    <t>Bodine William W HS</t>
  </si>
  <si>
    <t>7070</t>
  </si>
  <si>
    <t>Bregy F Amedee Sch</t>
  </si>
  <si>
    <t>3620</t>
  </si>
  <si>
    <t>Brown Henry A Sch</t>
  </si>
  <si>
    <t>3684</t>
  </si>
  <si>
    <t>Bryant William C Sch</t>
  </si>
  <si>
    <t>3601</t>
  </si>
  <si>
    <t>Carver HS</t>
  </si>
  <si>
    <t>7023</t>
  </si>
  <si>
    <t>3848</t>
  </si>
  <si>
    <t>Childs George W Sch</t>
  </si>
  <si>
    <t>3622</t>
  </si>
  <si>
    <t>Clemente Roberto MS</t>
  </si>
  <si>
    <t>6767</t>
  </si>
  <si>
    <t>Constitution HS</t>
  </si>
  <si>
    <t>7905</t>
  </si>
  <si>
    <t>Conwell Russell MS</t>
  </si>
  <si>
    <t>6525</t>
  </si>
  <si>
    <t>Cooke Jay MS</t>
  </si>
  <si>
    <t>7239</t>
  </si>
  <si>
    <t>Cook-Wissahickon Sch</t>
  </si>
  <si>
    <t>5122</t>
  </si>
  <si>
    <t>Creative and Performing Arts</t>
  </si>
  <si>
    <t>6996</t>
  </si>
  <si>
    <t>Day Anna B Sch</t>
  </si>
  <si>
    <t>3706</t>
  </si>
  <si>
    <t>DeBurgos Bilingual Magnet MS</t>
  </si>
  <si>
    <t>7175</t>
  </si>
  <si>
    <t>Decatur Stephen Sch</t>
  </si>
  <si>
    <t>4727</t>
  </si>
  <si>
    <t>Dick William Sch</t>
  </si>
  <si>
    <t>3786</t>
  </si>
  <si>
    <t>Disston Hamilton Sch</t>
  </si>
  <si>
    <t>3763</t>
  </si>
  <si>
    <t>Dobson James Sch</t>
  </si>
  <si>
    <t>3726</t>
  </si>
  <si>
    <t>Duckrey Tanner Sch</t>
  </si>
  <si>
    <t>5040</t>
  </si>
  <si>
    <t>Dunbar Paul L Sch</t>
  </si>
  <si>
    <t>3687</t>
  </si>
  <si>
    <t>Farrell Louis H Sch</t>
  </si>
  <si>
    <t>7235</t>
  </si>
  <si>
    <t>Fell D Newlin Sch</t>
  </si>
  <si>
    <t>7226</t>
  </si>
  <si>
    <t>Fels Samuel HS</t>
  </si>
  <si>
    <t>3816</t>
  </si>
  <si>
    <t>7368</t>
  </si>
  <si>
    <t>Finletter Thomas K Sch</t>
  </si>
  <si>
    <t>3739</t>
  </si>
  <si>
    <t>Fitler Academics Plus</t>
  </si>
  <si>
    <t>6913</t>
  </si>
  <si>
    <t>Fitzpatrick Aloysius L Sch</t>
  </si>
  <si>
    <t>3781</t>
  </si>
  <si>
    <t>Frankford HS</t>
  </si>
  <si>
    <t>3850</t>
  </si>
  <si>
    <t>Franklin Benjamin HS</t>
  </si>
  <si>
    <t>3851</t>
  </si>
  <si>
    <t>Franklin Benjamin Sch</t>
  </si>
  <si>
    <t>7231</t>
  </si>
  <si>
    <t>Furness Horace HS</t>
  </si>
  <si>
    <t>3818</t>
  </si>
  <si>
    <t>7963</t>
  </si>
  <si>
    <t>Gamp</t>
  </si>
  <si>
    <t>7664</t>
  </si>
  <si>
    <t>Gideon Edward Sch</t>
  </si>
  <si>
    <t>3625</t>
  </si>
  <si>
    <t>Girls HS</t>
  </si>
  <si>
    <t>3843</t>
  </si>
  <si>
    <t>Greenberg Joseph Sch</t>
  </si>
  <si>
    <t>4726</t>
  </si>
  <si>
    <t>Greenfield Albert M Sch</t>
  </si>
  <si>
    <t>5186</t>
  </si>
  <si>
    <t>Hamilton Andrew Sch</t>
  </si>
  <si>
    <t>5185</t>
  </si>
  <si>
    <t>Harding Warren G MS</t>
  </si>
  <si>
    <t>7242</t>
  </si>
  <si>
    <t>Hartranft John F Sch</t>
  </si>
  <si>
    <t>5125</t>
  </si>
  <si>
    <t>Henry Charles W Sch</t>
  </si>
  <si>
    <t>3712</t>
  </si>
  <si>
    <t>Heston Edward Sch</t>
  </si>
  <si>
    <t>5187</t>
  </si>
  <si>
    <t>7229</t>
  </si>
  <si>
    <t>Hopkinson Francis Sch</t>
  </si>
  <si>
    <t>3742</t>
  </si>
  <si>
    <t>Houston Henry E Sch</t>
  </si>
  <si>
    <t>3713</t>
  </si>
  <si>
    <t>Hunter William H Sch</t>
  </si>
  <si>
    <t>3693</t>
  </si>
  <si>
    <t>3642</t>
  </si>
  <si>
    <t>3714</t>
  </si>
  <si>
    <t>Kearny Gen Philip Sch</t>
  </si>
  <si>
    <t>3645</t>
  </si>
  <si>
    <t>Kelley William D Sch</t>
  </si>
  <si>
    <t>3626</t>
  </si>
  <si>
    <t>7852</t>
  </si>
  <si>
    <t>7855</t>
  </si>
  <si>
    <t>King Martin Luther HS</t>
  </si>
  <si>
    <t>6675</t>
  </si>
  <si>
    <t>Kirkbride Eliza B Sch</t>
  </si>
  <si>
    <t>3647</t>
  </si>
  <si>
    <t>Lamberton Robert E Sch</t>
  </si>
  <si>
    <t>3670</t>
  </si>
  <si>
    <t>Lankenau HS</t>
  </si>
  <si>
    <t>7811</t>
  </si>
  <si>
    <t>Lea Henry C Sch</t>
  </si>
  <si>
    <t>6530</t>
  </si>
  <si>
    <t>Lincoln HS</t>
  </si>
  <si>
    <t>3845</t>
  </si>
  <si>
    <t>Lingelbach Anna L Sch</t>
  </si>
  <si>
    <t>3717</t>
  </si>
  <si>
    <t>Locke Alain Sch</t>
  </si>
  <si>
    <t>4732</t>
  </si>
  <si>
    <t>Longstreth William C Sch</t>
  </si>
  <si>
    <t>6533</t>
  </si>
  <si>
    <t>Ludlow James R Sch</t>
  </si>
  <si>
    <t>3694</t>
  </si>
  <si>
    <t>Marshall Thurgood</t>
  </si>
  <si>
    <t>7521</t>
  </si>
  <si>
    <t>Masterman Julia R Sec Sch</t>
  </si>
  <si>
    <t>3808</t>
  </si>
  <si>
    <t>Mayfair Sch</t>
  </si>
  <si>
    <t>3769</t>
  </si>
  <si>
    <t>McCall Gen George A Sch</t>
  </si>
  <si>
    <t>3648</t>
  </si>
  <si>
    <t>McDaniel Delaplaine Sch</t>
  </si>
  <si>
    <t>3629</t>
  </si>
  <si>
    <t>McKinley William Sch</t>
  </si>
  <si>
    <t>5293</t>
  </si>
  <si>
    <t>McMichael Morton Sch</t>
  </si>
  <si>
    <t>3611</t>
  </si>
  <si>
    <t>Meade Gen George C Sch</t>
  </si>
  <si>
    <t>3630</t>
  </si>
  <si>
    <t>Meredith William M Sch</t>
  </si>
  <si>
    <t>3649</t>
  </si>
  <si>
    <t>Middle Years Alternative</t>
  </si>
  <si>
    <t>7022</t>
  </si>
  <si>
    <t>Mifflin Thomas Sch</t>
  </si>
  <si>
    <t>3720</t>
  </si>
  <si>
    <t>Morris Robert Sch</t>
  </si>
  <si>
    <t>4868</t>
  </si>
  <si>
    <t>Morrison Andrew J Sch</t>
  </si>
  <si>
    <t>3749</t>
  </si>
  <si>
    <t>Motivation HS</t>
  </si>
  <si>
    <t>7815</t>
  </si>
  <si>
    <t>Munoz-Marin Luis</t>
  </si>
  <si>
    <t>7522</t>
  </si>
  <si>
    <t>Nebinger George W Sch</t>
  </si>
  <si>
    <t>3650</t>
  </si>
  <si>
    <t>Northeast HS</t>
  </si>
  <si>
    <t>3855</t>
  </si>
  <si>
    <t>Olney El Sch</t>
  </si>
  <si>
    <t>3750</t>
  </si>
  <si>
    <t>Overbrook Edu Ctr</t>
  </si>
  <si>
    <t>6960</t>
  </si>
  <si>
    <t>Overbrook HS</t>
  </si>
  <si>
    <t>3857</t>
  </si>
  <si>
    <t>Parkway Northwest</t>
  </si>
  <si>
    <t>6548</t>
  </si>
  <si>
    <t>Parkway West</t>
  </si>
  <si>
    <t>7808</t>
  </si>
  <si>
    <t>7782</t>
  </si>
  <si>
    <t>7780</t>
  </si>
  <si>
    <t>Penn Alexander Sch</t>
  </si>
  <si>
    <t>7706</t>
  </si>
  <si>
    <t>Penrose Sch</t>
  </si>
  <si>
    <t>3616</t>
  </si>
  <si>
    <t>7850</t>
  </si>
  <si>
    <t>Potter-Thomas Sch</t>
  </si>
  <si>
    <t>5121</t>
  </si>
  <si>
    <t>Rhoads James Sch</t>
  </si>
  <si>
    <t>3614</t>
  </si>
  <si>
    <t>Roosevelt Theodore MS</t>
  </si>
  <si>
    <t>Roxborough HS</t>
  </si>
  <si>
    <t>3844</t>
  </si>
  <si>
    <t>Sayre William L MS</t>
  </si>
  <si>
    <t>7245</t>
  </si>
  <si>
    <t>School of the Future</t>
  </si>
  <si>
    <t>7903</t>
  </si>
  <si>
    <t>Science Leadership Academy</t>
  </si>
  <si>
    <t>7906</t>
  </si>
  <si>
    <t>Sharswood George Sch</t>
  </si>
  <si>
    <t>3653</t>
  </si>
  <si>
    <t>Shawmont Sch</t>
  </si>
  <si>
    <t>3725</t>
  </si>
  <si>
    <t>South Philadelphia HS</t>
  </si>
  <si>
    <t>3859</t>
  </si>
  <si>
    <t>Southwark Sch</t>
  </si>
  <si>
    <t>3654</t>
  </si>
  <si>
    <t>Spring Garden Sch</t>
  </si>
  <si>
    <t>3655</t>
  </si>
  <si>
    <t>Spruance Gilbert Sch</t>
  </si>
  <si>
    <t>7234</t>
  </si>
  <si>
    <t>Stanton Edwin M Sch</t>
  </si>
  <si>
    <t>3635</t>
  </si>
  <si>
    <t>Steel Edward Sch</t>
  </si>
  <si>
    <t>3727</t>
  </si>
  <si>
    <t>Strawberry Mansion HS</t>
  </si>
  <si>
    <t>7255</t>
  </si>
  <si>
    <t>Taggart John H Sch</t>
  </si>
  <si>
    <t>3657</t>
  </si>
  <si>
    <t>Tilden William T MS</t>
  </si>
  <si>
    <t>Wagner Gen Louis MS</t>
  </si>
  <si>
    <t>3835</t>
  </si>
  <si>
    <t>Waring Laura W Sch</t>
  </si>
  <si>
    <t>7225</t>
  </si>
  <si>
    <t>Washington George HS</t>
  </si>
  <si>
    <t>6527</t>
  </si>
  <si>
    <t>Washington Grover Jr Sch</t>
  </si>
  <si>
    <t>7663</t>
  </si>
  <si>
    <t>Washington Martha Sch</t>
  </si>
  <si>
    <t>3615</t>
  </si>
  <si>
    <t>Welsh John Sch</t>
  </si>
  <si>
    <t>3703</t>
  </si>
  <si>
    <t>West Philadelphia HS</t>
  </si>
  <si>
    <t>3860</t>
  </si>
  <si>
    <t>7253</t>
  </si>
  <si>
    <t>Ziegler William H Sch</t>
  </si>
  <si>
    <t>7233</t>
  </si>
  <si>
    <t>8203</t>
  </si>
  <si>
    <t>Pittsburgh Allderdice HS</t>
  </si>
  <si>
    <t>0409</t>
  </si>
  <si>
    <t>Pittsburgh Allegheny 6-8</t>
  </si>
  <si>
    <t>7616</t>
  </si>
  <si>
    <t>Pittsburgh Arlington K-8</t>
  </si>
  <si>
    <t>7878</t>
  </si>
  <si>
    <t>Pittsburgh Arsenal 6-8</t>
  </si>
  <si>
    <t>7886</t>
  </si>
  <si>
    <t>Pittsburgh Brashear HS</t>
  </si>
  <si>
    <t>6915</t>
  </si>
  <si>
    <t>Pittsburgh Brookline K-8</t>
  </si>
  <si>
    <t>7868</t>
  </si>
  <si>
    <t>Pittsburgh CAPA 6-12</t>
  </si>
  <si>
    <t>8106</t>
  </si>
  <si>
    <t>Pittsburgh Carmalt K-8</t>
  </si>
  <si>
    <t>0326</t>
  </si>
  <si>
    <t>Pittsburgh Carrick HS</t>
  </si>
  <si>
    <t>0412</t>
  </si>
  <si>
    <t>Pittsburgh Classical 6-8</t>
  </si>
  <si>
    <t>7692</t>
  </si>
  <si>
    <t>Pittsburgh Colfax K-8</t>
  </si>
  <si>
    <t>6022</t>
  </si>
  <si>
    <t>Pittsburgh Greenfield K-8</t>
  </si>
  <si>
    <t>6028</t>
  </si>
  <si>
    <t>Pittsburgh King K-8</t>
  </si>
  <si>
    <t>7880</t>
  </si>
  <si>
    <t>Pittsburgh Manchester K-8</t>
  </si>
  <si>
    <t>7871</t>
  </si>
  <si>
    <t>Pittsburgh Mifflin K-8</t>
  </si>
  <si>
    <t>7881</t>
  </si>
  <si>
    <t>Pittsburgh Milliones 6-12</t>
  </si>
  <si>
    <t>8110</t>
  </si>
  <si>
    <t>Pittsburgh Obama 6-12</t>
  </si>
  <si>
    <t>8105</t>
  </si>
  <si>
    <t>Pittsburgh Perry HS</t>
  </si>
  <si>
    <t>0416</t>
  </si>
  <si>
    <t>Pittsburgh Schiller 6-8</t>
  </si>
  <si>
    <t>0379</t>
  </si>
  <si>
    <t>8107</t>
  </si>
  <si>
    <t>Pittsburgh South Brook 6-8</t>
  </si>
  <si>
    <t>7693</t>
  </si>
  <si>
    <t>Pittsburgh South Hills 6-8</t>
  </si>
  <si>
    <t>7888</t>
  </si>
  <si>
    <t>Pittsburgh Sterrett 6-8</t>
  </si>
  <si>
    <t>7039</t>
  </si>
  <si>
    <t>Pittsburgh Sunnyside K-8</t>
  </si>
  <si>
    <t>7884</t>
  </si>
  <si>
    <t xml:space="preserve">     Telephone Number:</t>
  </si>
  <si>
    <t xml:space="preserve">     Email Address:</t>
  </si>
  <si>
    <t xml:space="preserve"> [Make Selection From Drop-Down List ]</t>
  </si>
  <si>
    <t>[Make Selection From Drop-Down List ]</t>
  </si>
  <si>
    <t>Totals</t>
  </si>
  <si>
    <t>Team</t>
  </si>
  <si>
    <t>Fall</t>
  </si>
  <si>
    <t>Winter</t>
  </si>
  <si>
    <t>Spring</t>
  </si>
  <si>
    <t>Washington Junior High School</t>
  </si>
  <si>
    <t>Pittsburgh Langley K-8</t>
  </si>
  <si>
    <t>8255</t>
  </si>
  <si>
    <t>Moon Area Upper MS</t>
  </si>
  <si>
    <t>8254</t>
  </si>
  <si>
    <t>Conneaut Area Senior High</t>
  </si>
  <si>
    <t>8224</t>
  </si>
  <si>
    <t>8225</t>
  </si>
  <si>
    <t>8244</t>
  </si>
  <si>
    <t>8237</t>
  </si>
  <si>
    <t>8238</t>
  </si>
  <si>
    <t>8239</t>
  </si>
  <si>
    <t>8240</t>
  </si>
  <si>
    <t>8241</t>
  </si>
  <si>
    <t>8242</t>
  </si>
  <si>
    <t>Midd-West MS</t>
  </si>
  <si>
    <t>Harlan Rowe MS</t>
  </si>
  <si>
    <t>8220</t>
  </si>
  <si>
    <t>McAdoo-Kelayres El/MS</t>
  </si>
  <si>
    <t>8245</t>
  </si>
  <si>
    <t>Howard Gardner Multiple Intelligence CS</t>
  </si>
  <si>
    <t>8209</t>
  </si>
  <si>
    <t>Arts Academy CS</t>
  </si>
  <si>
    <t>8214</t>
  </si>
  <si>
    <t>Chester HS</t>
  </si>
  <si>
    <t>Toby Farms Intermediate School</t>
  </si>
  <si>
    <t>Penn Wood HS</t>
  </si>
  <si>
    <t>8231</t>
  </si>
  <si>
    <t>Esperanza Cyber CS</t>
  </si>
  <si>
    <t>8216</t>
  </si>
  <si>
    <t>Juniata Park Academy</t>
  </si>
  <si>
    <t>8252</t>
  </si>
  <si>
    <t>Memphis Street Academy CS @ JP Jones</t>
  </si>
  <si>
    <t/>
  </si>
  <si>
    <t>Total Number of Competitions Scheduled Per Season</t>
  </si>
  <si>
    <t>Total Number of Competitions Played Per Season</t>
  </si>
  <si>
    <t>Head</t>
  </si>
  <si>
    <t>Assistant</t>
  </si>
  <si>
    <t>Season(s) Team Competes</t>
  </si>
  <si>
    <t>Page 4 - Section 1:  Comments</t>
  </si>
  <si>
    <r>
      <t>Travel</t>
    </r>
    <r>
      <rPr>
        <b/>
        <vertAlign val="superscript"/>
        <sz val="9"/>
        <color indexed="10"/>
        <rFont val="Calibri"/>
        <family val="2"/>
      </rPr>
      <t xml:space="preserve"> 1</t>
    </r>
  </si>
  <si>
    <r>
      <t>Uniforms</t>
    </r>
    <r>
      <rPr>
        <b/>
        <vertAlign val="superscript"/>
        <sz val="9"/>
        <color indexed="10"/>
        <rFont val="Calibri"/>
        <family val="2"/>
      </rPr>
      <t xml:space="preserve"> 2</t>
    </r>
  </si>
  <si>
    <r>
      <t xml:space="preserve">Supplies and Equipment </t>
    </r>
    <r>
      <rPr>
        <b/>
        <vertAlign val="superscript"/>
        <sz val="9"/>
        <color indexed="10"/>
        <rFont val="Calibri"/>
        <family val="2"/>
      </rPr>
      <t>3</t>
    </r>
  </si>
  <si>
    <r>
      <t xml:space="preserve">Facilities </t>
    </r>
    <r>
      <rPr>
        <b/>
        <vertAlign val="superscript"/>
        <sz val="9"/>
        <color indexed="10"/>
        <rFont val="Calibri"/>
        <family val="2"/>
      </rPr>
      <t>4</t>
    </r>
  </si>
  <si>
    <t>Interscholastic Team Sponsorship</t>
  </si>
  <si>
    <t>Yes or No</t>
  </si>
  <si>
    <t>Yes</t>
  </si>
  <si>
    <t>No</t>
  </si>
  <si>
    <t>Enter Additional Team(s) Below:</t>
  </si>
  <si>
    <t xml:space="preserve">Yes </t>
  </si>
  <si>
    <t>Full Time</t>
  </si>
  <si>
    <t>Part Time</t>
  </si>
  <si>
    <t>Year of Reinstatement</t>
  </si>
  <si>
    <t>Please Provide All Applicable Comments Below</t>
  </si>
  <si>
    <r>
      <rPr>
        <b/>
        <vertAlign val="superscript"/>
        <sz val="9"/>
        <color indexed="10"/>
        <rFont val="Calibri"/>
        <family val="2"/>
      </rPr>
      <t xml:space="preserve">3 </t>
    </r>
    <r>
      <rPr>
        <b/>
        <sz val="9"/>
        <color indexed="10"/>
        <rFont val="Calibri"/>
        <family val="2"/>
      </rPr>
      <t xml:space="preserve"> </t>
    </r>
    <r>
      <rPr>
        <b/>
        <sz val="9"/>
        <rFont val="Calibri"/>
        <family val="2"/>
      </rPr>
      <t>Purchase and/or Replacement of Equipment and Supplies.</t>
    </r>
  </si>
  <si>
    <t xml:space="preserve">Coaching Staff Compensation 
per Sport per Season
</t>
  </si>
  <si>
    <t>Boys</t>
  </si>
  <si>
    <t>Girls</t>
  </si>
  <si>
    <t>Football</t>
  </si>
  <si>
    <t>Sponsorship</t>
  </si>
  <si>
    <t>Compliance_Officer_Name</t>
  </si>
  <si>
    <t>Compliance_Officer_Telephone</t>
  </si>
  <si>
    <t>Compliance_Officer_Ext</t>
  </si>
  <si>
    <t>Completing_Individual_Name</t>
  </si>
  <si>
    <t>Completing_Individual_Telephone</t>
  </si>
  <si>
    <t>Completing_Individual_Ext</t>
  </si>
  <si>
    <t>Boys/Girls</t>
  </si>
  <si>
    <t>Varsity</t>
  </si>
  <si>
    <t>Jr Varsity</t>
  </si>
  <si>
    <t>Freshman</t>
  </si>
  <si>
    <t>Sport</t>
  </si>
  <si>
    <t>Level</t>
  </si>
  <si>
    <t xml:space="preserve">Boys </t>
  </si>
  <si>
    <t>Other</t>
  </si>
  <si>
    <t>Baseball</t>
  </si>
  <si>
    <t xml:space="preserve">Basketball </t>
  </si>
  <si>
    <t>Bowling</t>
  </si>
  <si>
    <t>Cross Country</t>
  </si>
  <si>
    <t>Golf</t>
  </si>
  <si>
    <t>Lacrosse</t>
  </si>
  <si>
    <t>Rifle</t>
  </si>
  <si>
    <t>Soccer</t>
  </si>
  <si>
    <t>Swimming and Diving</t>
  </si>
  <si>
    <t>Tennis</t>
  </si>
  <si>
    <t>Track &amp; Field (Indoor)</t>
  </si>
  <si>
    <t>Track &amp; Field (Outdoor)</t>
  </si>
  <si>
    <t>Volleyball</t>
  </si>
  <si>
    <t>Water Polo</t>
  </si>
  <si>
    <t>Wrestling</t>
  </si>
  <si>
    <t xml:space="preserve">Water Polo </t>
  </si>
  <si>
    <t>Basketball</t>
  </si>
  <si>
    <t>Competitive Spirit</t>
  </si>
  <si>
    <t>Field Hockey</t>
  </si>
  <si>
    <t>Gymnastics</t>
  </si>
  <si>
    <t>Softball, Fast Pitch</t>
  </si>
  <si>
    <t>Total Trainer1Percent</t>
  </si>
  <si>
    <t>Total Trainer2Percent</t>
  </si>
  <si>
    <t>Total Trainer3Percent</t>
  </si>
  <si>
    <t>Total Trainer4Percent</t>
  </si>
  <si>
    <t>Total Travel</t>
  </si>
  <si>
    <t>Total Uniforms</t>
  </si>
  <si>
    <t>Total Supplies</t>
  </si>
  <si>
    <t>Total Facilities</t>
  </si>
  <si>
    <t>Total Other</t>
  </si>
  <si>
    <t>TotalCoachesExpFall</t>
  </si>
  <si>
    <t>TotalCoachesExpWinter</t>
  </si>
  <si>
    <t>TotalCoachesExpSpring</t>
  </si>
  <si>
    <t>TotalBoosterGifts</t>
  </si>
  <si>
    <t>TotalBoosterPurchases</t>
  </si>
  <si>
    <t>Total TrainerCompensation</t>
  </si>
  <si>
    <t>Completing_Individual_Email</t>
  </si>
  <si>
    <t>Compliance_Officer_Email</t>
  </si>
  <si>
    <r>
      <t xml:space="preserve">If Your Answer To The Above Question Is No, </t>
    </r>
    <r>
      <rPr>
        <b/>
        <sz val="9"/>
        <color indexed="10"/>
        <rFont val="Arial"/>
        <family val="2"/>
      </rPr>
      <t>Stop!</t>
    </r>
    <r>
      <rPr>
        <b/>
        <sz val="9"/>
        <color indexed="8"/>
        <rFont val="Arial"/>
        <family val="2"/>
      </rPr>
      <t xml:space="preserve">  
If You Have Athletes Playing For Another School, Please Explain On Page 4.
Otherwise, You Do Not Need To Complete The Remainder Of The Survey For This School.
</t>
    </r>
    <r>
      <rPr>
        <b/>
        <sz val="9"/>
        <color indexed="12"/>
        <rFont val="Arial"/>
        <family val="2"/>
      </rPr>
      <t>Please Submit Per The Instructions Provided.</t>
    </r>
  </si>
  <si>
    <t xml:space="preserve">Girls </t>
  </si>
  <si>
    <t>TOTAL</t>
  </si>
  <si>
    <r>
      <t xml:space="preserve">Total Number of Participants
</t>
    </r>
    <r>
      <rPr>
        <sz val="8"/>
        <color indexed="8"/>
        <rFont val="Calibri"/>
        <family val="2"/>
      </rPr>
      <t xml:space="preserve"> (As Of The Day Of The First Scheduled Team Competition)         </t>
    </r>
    <r>
      <rPr>
        <b/>
        <sz val="8"/>
        <color indexed="8"/>
        <rFont val="Calibri"/>
        <family val="2"/>
      </rPr>
      <t xml:space="preserve">                                                                                                                                                                                                          </t>
    </r>
  </si>
  <si>
    <t xml:space="preserve">   Page 2 - Section 1:  Team Information</t>
  </si>
  <si>
    <t xml:space="preserve">Total Compensation For All Athletic Trainers Per Academic Year </t>
  </si>
  <si>
    <t xml:space="preserve"> </t>
  </si>
  <si>
    <t xml:space="preserve">Total </t>
  </si>
  <si>
    <t>7th</t>
  </si>
  <si>
    <t>8th</t>
  </si>
  <si>
    <t>9th</t>
  </si>
  <si>
    <t>10th</t>
  </si>
  <si>
    <t>12th</t>
  </si>
  <si>
    <t>Grade</t>
  </si>
  <si>
    <t xml:space="preserve">11th </t>
  </si>
  <si>
    <t>School Enrollment Data</t>
  </si>
  <si>
    <t xml:space="preserve">                           Page 1 - Section 1:  General Information</t>
  </si>
  <si>
    <t>Ver</t>
  </si>
  <si>
    <t>LEA  Name</t>
  </si>
  <si>
    <t xml:space="preserve">LEA Type </t>
  </si>
  <si>
    <t>1030</t>
  </si>
  <si>
    <t>4870</t>
  </si>
  <si>
    <t>5178</t>
  </si>
  <si>
    <t>6643</t>
  </si>
  <si>
    <t>5278</t>
  </si>
  <si>
    <t>5180</t>
  </si>
  <si>
    <t>4940</t>
  </si>
  <si>
    <t>4807</t>
  </si>
  <si>
    <t>3841</t>
  </si>
  <si>
    <t>Dobbins AVT HS</t>
  </si>
  <si>
    <t>3849</t>
  </si>
  <si>
    <t>Edison HS/Fareira Skills</t>
  </si>
  <si>
    <t>3842</t>
  </si>
  <si>
    <t>Mastbaum Jules E AVTS</t>
  </si>
  <si>
    <t>7813</t>
  </si>
  <si>
    <t>3861</t>
  </si>
  <si>
    <t>Saul W B Agricultural School</t>
  </si>
  <si>
    <t>7072</t>
  </si>
  <si>
    <t>Swenson Arts &amp; Technology HS</t>
  </si>
  <si>
    <t>6811</t>
  </si>
  <si>
    <t>Pittsburgh Conroy</t>
  </si>
  <si>
    <t>6047</t>
  </si>
  <si>
    <t>Pittsburgh Oliver</t>
  </si>
  <si>
    <t>Pittsburgh Online Academy</t>
  </si>
  <si>
    <t>6664</t>
  </si>
  <si>
    <t>Pittsburgh Pioneer</t>
  </si>
  <si>
    <t>5059</t>
  </si>
  <si>
    <t>5168</t>
  </si>
  <si>
    <t>Building Key</t>
  </si>
  <si>
    <t>Female</t>
  </si>
  <si>
    <t>Male</t>
  </si>
  <si>
    <t>1005100007744</t>
  </si>
  <si>
    <t>1012603036001</t>
  </si>
  <si>
    <t>1012603037607</t>
  </si>
  <si>
    <t>1012603037608</t>
  </si>
  <si>
    <t>1012608032154</t>
  </si>
  <si>
    <t>1012608034818</t>
  </si>
  <si>
    <t>1012613022105</t>
  </si>
  <si>
    <t>1012613025228</t>
  </si>
  <si>
    <t>1012629032126</t>
  </si>
  <si>
    <t>1012629037176</t>
  </si>
  <si>
    <t>1012640035146</t>
  </si>
  <si>
    <t>1012640036600</t>
  </si>
  <si>
    <t>1012660076643</t>
  </si>
  <si>
    <t>1012680032182</t>
  </si>
  <si>
    <t>1012680032184</t>
  </si>
  <si>
    <t>1012680037934</t>
  </si>
  <si>
    <t>1013013037112</t>
  </si>
  <si>
    <t>1013014035118</t>
  </si>
  <si>
    <t>1013035032280</t>
  </si>
  <si>
    <t>1013065032284</t>
  </si>
  <si>
    <t>1016305044165</t>
  </si>
  <si>
    <t>1016309034188</t>
  </si>
  <si>
    <t>1016309037988</t>
  </si>
  <si>
    <t>1016310034181</t>
  </si>
  <si>
    <t>1016312034195</t>
  </si>
  <si>
    <t>1016315034203</t>
  </si>
  <si>
    <t>1016315036939</t>
  </si>
  <si>
    <t>1016317034217</t>
  </si>
  <si>
    <t>1016317037217</t>
  </si>
  <si>
    <t>1016318034715</t>
  </si>
  <si>
    <t>1016318037157</t>
  </si>
  <si>
    <t>1016319034235</t>
  </si>
  <si>
    <t>1016324034242</t>
  </si>
  <si>
    <t>1016339034249</t>
  </si>
  <si>
    <t>1016339036976</t>
  </si>
  <si>
    <t>1016365035083</t>
  </si>
  <si>
    <t>1016370027019</t>
  </si>
  <si>
    <t>1016370028103</t>
  </si>
  <si>
    <t>1016380036012</t>
  </si>
  <si>
    <t>1016380036638</t>
  </si>
  <si>
    <t>1016388034286</t>
  </si>
  <si>
    <t>1016388036912</t>
  </si>
  <si>
    <t>1018334007635</t>
  </si>
  <si>
    <t>1020200017727</t>
  </si>
  <si>
    <t>1020200037846</t>
  </si>
  <si>
    <t>1020230307549</t>
  </si>
  <si>
    <t>1020230807562</t>
  </si>
  <si>
    <t>1020274510326</t>
  </si>
  <si>
    <t>1020274510379</t>
  </si>
  <si>
    <t>1020274510409</t>
  </si>
  <si>
    <t>1020274510412</t>
  </si>
  <si>
    <t>1020274510416</t>
  </si>
  <si>
    <t>1020274516022</t>
  </si>
  <si>
    <t>1020274516028</t>
  </si>
  <si>
    <t>1020274516047</t>
  </si>
  <si>
    <t>1020274516915</t>
  </si>
  <si>
    <t>1020274517039</t>
  </si>
  <si>
    <t>1020274517616</t>
  </si>
  <si>
    <t>1020274517692</t>
  </si>
  <si>
    <t>1020274517693</t>
  </si>
  <si>
    <t>1020274517868</t>
  </si>
  <si>
    <t>1020274517871</t>
  </si>
  <si>
    <t>1020274517878</t>
  </si>
  <si>
    <t>1020274517880</t>
  </si>
  <si>
    <t>1020274517881</t>
  </si>
  <si>
    <t>1020274517884</t>
  </si>
  <si>
    <t>1020274517886</t>
  </si>
  <si>
    <t>1020274517888</t>
  </si>
  <si>
    <t>1020274518105</t>
  </si>
  <si>
    <t>1020274518106</t>
  </si>
  <si>
    <t>1020274518107</t>
  </si>
  <si>
    <t>1020274518110</t>
  </si>
  <si>
    <t>1020274518203</t>
  </si>
  <si>
    <t>1020274518255</t>
  </si>
  <si>
    <t>1030200027772</t>
  </si>
  <si>
    <t>1030200037831</t>
  </si>
  <si>
    <t>1030200047832</t>
  </si>
  <si>
    <t>1030200057848</t>
  </si>
  <si>
    <t>1030207535199</t>
  </si>
  <si>
    <t>1030207537669</t>
  </si>
  <si>
    <t>1030210030314</t>
  </si>
  <si>
    <t>1030210030315</t>
  </si>
  <si>
    <t>1030214537342</t>
  </si>
  <si>
    <t>1030217526706</t>
  </si>
  <si>
    <t>1030219038094</t>
  </si>
  <si>
    <t>1030221038087</t>
  </si>
  <si>
    <t>1030222530513</t>
  </si>
  <si>
    <t>1030222537595</t>
  </si>
  <si>
    <t>1030231530144</t>
  </si>
  <si>
    <t>1030231534804</t>
  </si>
  <si>
    <t>1030234107648</t>
  </si>
  <si>
    <t>1030239120147</t>
  </si>
  <si>
    <t>1030239120156</t>
  </si>
  <si>
    <t>1030241020170</t>
  </si>
  <si>
    <t>1030246030179</t>
  </si>
  <si>
    <t>1030246035190</t>
  </si>
  <si>
    <t>1030247535153</t>
  </si>
  <si>
    <t>1030247537202</t>
  </si>
  <si>
    <t>1030250025112</t>
  </si>
  <si>
    <t>1030250027462</t>
  </si>
  <si>
    <t>1030260026105</t>
  </si>
  <si>
    <t>1030260027673</t>
  </si>
  <si>
    <t>1030263035017</t>
  </si>
  <si>
    <t>1030263038177</t>
  </si>
  <si>
    <t>1030263434951</t>
  </si>
  <si>
    <t>1030263438254</t>
  </si>
  <si>
    <t>1030264020254</t>
  </si>
  <si>
    <t>1030264027534</t>
  </si>
  <si>
    <t>1030264027535</t>
  </si>
  <si>
    <t>1030268520270</t>
  </si>
  <si>
    <t>1030268525108</t>
  </si>
  <si>
    <t>1030268527379</t>
  </si>
  <si>
    <t>1030269026106</t>
  </si>
  <si>
    <t>1030269027101</t>
  </si>
  <si>
    <t>1030273520309</t>
  </si>
  <si>
    <t>1030273525019</t>
  </si>
  <si>
    <t>1030275030435</t>
  </si>
  <si>
    <t>1030275035105</t>
  </si>
  <si>
    <t>1030277530447</t>
  </si>
  <si>
    <t>1030277530448</t>
  </si>
  <si>
    <t>1030282036928</t>
  </si>
  <si>
    <t>1030283020460</t>
  </si>
  <si>
    <t>1030283028002</t>
  </si>
  <si>
    <t>1030287030470</t>
  </si>
  <si>
    <t>1030287037490</t>
  </si>
  <si>
    <t>1030287530467</t>
  </si>
  <si>
    <t>1030287536906</t>
  </si>
  <si>
    <t>1030288330196</t>
  </si>
  <si>
    <t>1030288330260</t>
  </si>
  <si>
    <t>1030288530477</t>
  </si>
  <si>
    <t>1030292030491</t>
  </si>
  <si>
    <t>1030292030492</t>
  </si>
  <si>
    <t>1030294030509</t>
  </si>
  <si>
    <t>1030294036895</t>
  </si>
  <si>
    <t>1030295530523</t>
  </si>
  <si>
    <t>1030295534867</t>
  </si>
  <si>
    <t>1030296030535</t>
  </si>
  <si>
    <t>1030296030536</t>
  </si>
  <si>
    <t>1030299020107</t>
  </si>
  <si>
    <t>1041012526690</t>
  </si>
  <si>
    <t>1041036031154</t>
  </si>
  <si>
    <t>1041050031159</t>
  </si>
  <si>
    <t>1041050035363</t>
  </si>
  <si>
    <t>1041053531164</t>
  </si>
  <si>
    <t>1041075031172</t>
  </si>
  <si>
    <t>1041075036647</t>
  </si>
  <si>
    <t>1041078031177</t>
  </si>
  <si>
    <t>1041078037460</t>
  </si>
  <si>
    <t>1041079035311</t>
  </si>
  <si>
    <t>1043720032675</t>
  </si>
  <si>
    <t>1043740032680</t>
  </si>
  <si>
    <t>1043742074940</t>
  </si>
  <si>
    <t>1043750032686</t>
  </si>
  <si>
    <t>1043752032689</t>
  </si>
  <si>
    <t>1043753022704</t>
  </si>
  <si>
    <t>1043762032708</t>
  </si>
  <si>
    <t>1043770032712</t>
  </si>
  <si>
    <t>1043770037083</t>
  </si>
  <si>
    <t>1043780032721</t>
  </si>
  <si>
    <t>1044313046122</t>
  </si>
  <si>
    <t>1044325035248</t>
  </si>
  <si>
    <t>1044328033137</t>
  </si>
  <si>
    <t>1044328307506</t>
  </si>
  <si>
    <t>1044329033145</t>
  </si>
  <si>
    <t>1044329038202</t>
  </si>
  <si>
    <t>1044333033150</t>
  </si>
  <si>
    <t>1044333038069</t>
  </si>
  <si>
    <t>1044336046126</t>
  </si>
  <si>
    <t>1044350033158</t>
  </si>
  <si>
    <t>1044350037792</t>
  </si>
  <si>
    <t>1044353033165</t>
  </si>
  <si>
    <t>1044356038092</t>
  </si>
  <si>
    <t>1044356038093</t>
  </si>
  <si>
    <t>1044357033124</t>
  </si>
  <si>
    <t>1044357037387</t>
  </si>
  <si>
    <t>1044375036129</t>
  </si>
  <si>
    <t>1045103948031</t>
  </si>
  <si>
    <t>1052010338224</t>
  </si>
  <si>
    <t>1052010338225</t>
  </si>
  <si>
    <t>1052013521632</t>
  </si>
  <si>
    <t>1052013521653</t>
  </si>
  <si>
    <t>1052013521654</t>
  </si>
  <si>
    <t>1052047031629</t>
  </si>
  <si>
    <t>1052047036136</t>
  </si>
  <si>
    <t>1052047036942</t>
  </si>
  <si>
    <t>1052500017770</t>
  </si>
  <si>
    <t>1052514531998</t>
  </si>
  <si>
    <t>1052514537793</t>
  </si>
  <si>
    <t>1052526022025</t>
  </si>
  <si>
    <t>1052526027515</t>
  </si>
  <si>
    <t>1052529207532</t>
  </si>
  <si>
    <t>1052533032032</t>
  </si>
  <si>
    <t>1052533036737</t>
  </si>
  <si>
    <t>1052535532037</t>
  </si>
  <si>
    <t>1052535535328</t>
  </si>
  <si>
    <t>1052539032040</t>
  </si>
  <si>
    <t>1052539035225</t>
  </si>
  <si>
    <t>1052540532043</t>
  </si>
  <si>
    <t>1052540536777</t>
  </si>
  <si>
    <t>1052543532048</t>
  </si>
  <si>
    <t>1052543537948</t>
  </si>
  <si>
    <t>1052565534817</t>
  </si>
  <si>
    <t>1052576022062</t>
  </si>
  <si>
    <t>1052576024954</t>
  </si>
  <si>
    <t>1052576027384</t>
  </si>
  <si>
    <t>1052576028071</t>
  </si>
  <si>
    <t>1052583036145</t>
  </si>
  <si>
    <t>1052583037360</t>
  </si>
  <si>
    <t>1052585036146</t>
  </si>
  <si>
    <t>1052585036745</t>
  </si>
  <si>
    <t>1052591032075</t>
  </si>
  <si>
    <t>1052591037289</t>
  </si>
  <si>
    <t>1052597036148</t>
  </si>
  <si>
    <t>1052597036654</t>
  </si>
  <si>
    <t>1056200017833</t>
  </si>
  <si>
    <t>1056283024143</t>
  </si>
  <si>
    <t>1056283024148</t>
  </si>
  <si>
    <t>1056283024149</t>
  </si>
  <si>
    <t>1061603034664</t>
  </si>
  <si>
    <t>1061612031475</t>
  </si>
  <si>
    <t>1061617031480</t>
  </si>
  <si>
    <t>1061665031486</t>
  </si>
  <si>
    <t>1061675041489</t>
  </si>
  <si>
    <t>1061680031495</t>
  </si>
  <si>
    <t>1061690031501</t>
  </si>
  <si>
    <t>1061720031541</t>
  </si>
  <si>
    <t>1061720036156</t>
  </si>
  <si>
    <t>1062720036159</t>
  </si>
  <si>
    <t>1062720036161</t>
  </si>
  <si>
    <t>1063307032362</t>
  </si>
  <si>
    <t>1063308036162</t>
  </si>
  <si>
    <t>1063334075180</t>
  </si>
  <si>
    <t>1063380036165</t>
  </si>
  <si>
    <t>1066113034098</t>
  </si>
  <si>
    <t>1066122034106</t>
  </si>
  <si>
    <t>1066162034931</t>
  </si>
  <si>
    <t>1066162037215</t>
  </si>
  <si>
    <t>1066172031668</t>
  </si>
  <si>
    <t>1066172037601</t>
  </si>
  <si>
    <t>1066186034126</t>
  </si>
  <si>
    <t>1076506034930</t>
  </si>
  <si>
    <t>1076507034339</t>
  </si>
  <si>
    <t>1076507034340</t>
  </si>
  <si>
    <t>1076516034351</t>
  </si>
  <si>
    <t>1076516034352</t>
  </si>
  <si>
    <t>1076526034360</t>
  </si>
  <si>
    <t>1076526037602</t>
  </si>
  <si>
    <t>1076530407550</t>
  </si>
  <si>
    <t>1076531024845</t>
  </si>
  <si>
    <t>1076531026957</t>
  </si>
  <si>
    <t>1076532034372</t>
  </si>
  <si>
    <t>1076532034373</t>
  </si>
  <si>
    <t>1076538024404</t>
  </si>
  <si>
    <t>1076538027269</t>
  </si>
  <si>
    <t>1076538027270</t>
  </si>
  <si>
    <t>1076544034431</t>
  </si>
  <si>
    <t>1076544037189</t>
  </si>
  <si>
    <t>1076549034440</t>
  </si>
  <si>
    <t>1076549034442</t>
  </si>
  <si>
    <t>1076558036181</t>
  </si>
  <si>
    <t>1076558037399</t>
  </si>
  <si>
    <t>1076559034458</t>
  </si>
  <si>
    <t>1076559037791</t>
  </si>
  <si>
    <t>1076565024482</t>
  </si>
  <si>
    <t>1076565024717</t>
  </si>
  <si>
    <t>1076571034492</t>
  </si>
  <si>
    <t>1076571036189</t>
  </si>
  <si>
    <t>1076571036648</t>
  </si>
  <si>
    <t>1076575036191</t>
  </si>
  <si>
    <t>1076575038102</t>
  </si>
  <si>
    <t>1076589034508</t>
  </si>
  <si>
    <t>1076589034735</t>
  </si>
  <si>
    <t>1080510030726</t>
  </si>
  <si>
    <t>1080510037021</t>
  </si>
  <si>
    <t>1080515030729</t>
  </si>
  <si>
    <t>1080515030732</t>
  </si>
  <si>
    <t>1080530037897</t>
  </si>
  <si>
    <t>1080530037898</t>
  </si>
  <si>
    <t>1080580030753</t>
  </si>
  <si>
    <t>1080700017720</t>
  </si>
  <si>
    <t>1080705020913</t>
  </si>
  <si>
    <t>1080705027986</t>
  </si>
  <si>
    <t>1080710030917</t>
  </si>
  <si>
    <t>1080710037144</t>
  </si>
  <si>
    <t>1080715040921</t>
  </si>
  <si>
    <t>1080735030927</t>
  </si>
  <si>
    <t>1080735035207</t>
  </si>
  <si>
    <t>1080775030941</t>
  </si>
  <si>
    <t>1080775035130</t>
  </si>
  <si>
    <t>1080780030949</t>
  </si>
  <si>
    <t>1080780037518</t>
  </si>
  <si>
    <t>1080790040951</t>
  </si>
  <si>
    <t>1081106035135</t>
  </si>
  <si>
    <t>1081112031199</t>
  </si>
  <si>
    <t>1081112035212</t>
  </si>
  <si>
    <t>1081113031202</t>
  </si>
  <si>
    <t>1081113031208</t>
  </si>
  <si>
    <t>1081114035136</t>
  </si>
  <si>
    <t>1081120031225</t>
  </si>
  <si>
    <t>1081125021251</t>
  </si>
  <si>
    <t>1081125021252</t>
  </si>
  <si>
    <t>1081160031213</t>
  </si>
  <si>
    <t>1081163031270</t>
  </si>
  <si>
    <t>1085151077960</t>
  </si>
  <si>
    <t>1085610036207</t>
  </si>
  <si>
    <t>1085610037645</t>
  </si>
  <si>
    <t>1085618033978</t>
  </si>
  <si>
    <t>1085652033994</t>
  </si>
  <si>
    <t>1085652037613</t>
  </si>
  <si>
    <t>1085655033988</t>
  </si>
  <si>
    <t>1085655037259</t>
  </si>
  <si>
    <t>1085663036210</t>
  </si>
  <si>
    <t>1085670044002</t>
  </si>
  <si>
    <t>1085672044006</t>
  </si>
  <si>
    <t>1085684046216</t>
  </si>
  <si>
    <t>1085691034026</t>
  </si>
  <si>
    <t>1085691037145</t>
  </si>
  <si>
    <t>1091227031299</t>
  </si>
  <si>
    <t>1092435036218</t>
  </si>
  <si>
    <t>1092460031989</t>
  </si>
  <si>
    <t>1092460036805</t>
  </si>
  <si>
    <t>1092480031992</t>
  </si>
  <si>
    <t>1092480035169</t>
  </si>
  <si>
    <t>1094208033092</t>
  </si>
  <si>
    <t>1094208034691</t>
  </si>
  <si>
    <t>1094223033100</t>
  </si>
  <si>
    <t>1094223035245</t>
  </si>
  <si>
    <t>1094260033107</t>
  </si>
  <si>
    <t>1094263033111</t>
  </si>
  <si>
    <t>1094275033117</t>
  </si>
  <si>
    <t>1095303046222</t>
  </si>
  <si>
    <t>1095313043869</t>
  </si>
  <si>
    <t>1095355043875</t>
  </si>
  <si>
    <t>1101400017841</t>
  </si>
  <si>
    <t>1101410031335</t>
  </si>
  <si>
    <t>1101411031342</t>
  </si>
  <si>
    <t>1101411031343</t>
  </si>
  <si>
    <t>1101430607552</t>
  </si>
  <si>
    <t>1101470036231</t>
  </si>
  <si>
    <t>1101480021364</t>
  </si>
  <si>
    <t>1101480026234</t>
  </si>
  <si>
    <t>1101480027426</t>
  </si>
  <si>
    <t>1101710036236</t>
  </si>
  <si>
    <t>1101718031529</t>
  </si>
  <si>
    <t>1101730035219</t>
  </si>
  <si>
    <t>1101750031550</t>
  </si>
  <si>
    <t>1101770031560</t>
  </si>
  <si>
    <t>1101790031566</t>
  </si>
  <si>
    <t>1101836026241</t>
  </si>
  <si>
    <t>1101836027589</t>
  </si>
  <si>
    <t>1101836027590</t>
  </si>
  <si>
    <t>1112913046252</t>
  </si>
  <si>
    <t>1112913047734</t>
  </si>
  <si>
    <t>1112923042246</t>
  </si>
  <si>
    <t>1112975042253</t>
  </si>
  <si>
    <t>1113125032305</t>
  </si>
  <si>
    <t>1113125035333</t>
  </si>
  <si>
    <t>1113128042308</t>
  </si>
  <si>
    <t>1113160032297</t>
  </si>
  <si>
    <t>1113160037944</t>
  </si>
  <si>
    <t>1113175032313</t>
  </si>
  <si>
    <t>1113436032394</t>
  </si>
  <si>
    <t>1113436036255</t>
  </si>
  <si>
    <t>1113436037220</t>
  </si>
  <si>
    <t>1114400017762</t>
  </si>
  <si>
    <t>1114446028185</t>
  </si>
  <si>
    <t>1114446028186</t>
  </si>
  <si>
    <t>1114446028187</t>
  </si>
  <si>
    <t>1120111030003</t>
  </si>
  <si>
    <t>1120111036921</t>
  </si>
  <si>
    <t>1120116036898</t>
  </si>
  <si>
    <t>1120130546269</t>
  </si>
  <si>
    <t>1120130547322</t>
  </si>
  <si>
    <t>1120137536271</t>
  </si>
  <si>
    <t>1120185237437</t>
  </si>
  <si>
    <t>1122813022190</t>
  </si>
  <si>
    <t>1122813022191</t>
  </si>
  <si>
    <t>1122813026615</t>
  </si>
  <si>
    <t>1122813028244</t>
  </si>
  <si>
    <t>1122820042201</t>
  </si>
  <si>
    <t>1122820047508</t>
  </si>
  <si>
    <t>1122830032206</t>
  </si>
  <si>
    <t>1122830035117</t>
  </si>
  <si>
    <t>1122860036280</t>
  </si>
  <si>
    <t>1122860036281</t>
  </si>
  <si>
    <t>1122890032243</t>
  </si>
  <si>
    <t>1126713034544</t>
  </si>
  <si>
    <t>1126713034545</t>
  </si>
  <si>
    <t>1126716034553</t>
  </si>
  <si>
    <t>1126716036598</t>
  </si>
  <si>
    <t>1126718034558</t>
  </si>
  <si>
    <t>1126722034564</t>
  </si>
  <si>
    <t>1126722037439</t>
  </si>
  <si>
    <t>1126728034570</t>
  </si>
  <si>
    <t>1126728034571</t>
  </si>
  <si>
    <t>1126733007624</t>
  </si>
  <si>
    <t>1126744034577</t>
  </si>
  <si>
    <t>1126744034578</t>
  </si>
  <si>
    <t>1126755034597</t>
  </si>
  <si>
    <t>1126755034598</t>
  </si>
  <si>
    <t>1126762034602</t>
  </si>
  <si>
    <t>1126762037699</t>
  </si>
  <si>
    <t>1126764034608</t>
  </si>
  <si>
    <t>1126764036641</t>
  </si>
  <si>
    <t>1126765034614</t>
  </si>
  <si>
    <t>1126765036286</t>
  </si>
  <si>
    <t>1126767034623</t>
  </si>
  <si>
    <t>1126767036725</t>
  </si>
  <si>
    <t>1126785036705</t>
  </si>
  <si>
    <t>1126785037286</t>
  </si>
  <si>
    <t>1126790024647</t>
  </si>
  <si>
    <t>1126790028237</t>
  </si>
  <si>
    <t>1126790028238</t>
  </si>
  <si>
    <t>1126790028239</t>
  </si>
  <si>
    <t>1126790028240</t>
  </si>
  <si>
    <t>1126790028241</t>
  </si>
  <si>
    <t>1126790028242</t>
  </si>
  <si>
    <t>1126791075168</t>
  </si>
  <si>
    <t>1126794034657</t>
  </si>
  <si>
    <t>1126794034658</t>
  </si>
  <si>
    <t>1133613036289</t>
  </si>
  <si>
    <t>1133613036290</t>
  </si>
  <si>
    <t>1133615032515</t>
  </si>
  <si>
    <t>1133617032531</t>
  </si>
  <si>
    <t>1133617032532</t>
  </si>
  <si>
    <t>1133622032539</t>
  </si>
  <si>
    <t>1133622037165</t>
  </si>
  <si>
    <t>1133623032554</t>
  </si>
  <si>
    <t>1133623037209</t>
  </si>
  <si>
    <t>1133624032562</t>
  </si>
  <si>
    <t>1133624036862</t>
  </si>
  <si>
    <t>1133626036293</t>
  </si>
  <si>
    <t>1133626036712</t>
  </si>
  <si>
    <t>1133629407538</t>
  </si>
  <si>
    <t>1133631032578</t>
  </si>
  <si>
    <t>1133631035055</t>
  </si>
  <si>
    <t>1133631037421</t>
  </si>
  <si>
    <t>1133636032607</t>
  </si>
  <si>
    <t>1133636036297</t>
  </si>
  <si>
    <t>1133640022593</t>
  </si>
  <si>
    <t>1133640022594</t>
  </si>
  <si>
    <t>1133640022595</t>
  </si>
  <si>
    <t>1133640022596</t>
  </si>
  <si>
    <t>1133640022600</t>
  </si>
  <si>
    <t>1133640027922</t>
  </si>
  <si>
    <t>1133644032618</t>
  </si>
  <si>
    <t>1133644037953</t>
  </si>
  <si>
    <t>1133645032623</t>
  </si>
  <si>
    <t>1133645035114</t>
  </si>
  <si>
    <t>1133652032633</t>
  </si>
  <si>
    <t>1133652035238</t>
  </si>
  <si>
    <t>1133652037410</t>
  </si>
  <si>
    <t>1133670032657</t>
  </si>
  <si>
    <t>1133670032658</t>
  </si>
  <si>
    <t>1133670035054</t>
  </si>
  <si>
    <t>1133690032663</t>
  </si>
  <si>
    <t>1133690035336</t>
  </si>
  <si>
    <t>1133803032725</t>
  </si>
  <si>
    <t>1133803038178</t>
  </si>
  <si>
    <t>1133813034800</t>
  </si>
  <si>
    <t>1133813036301</t>
  </si>
  <si>
    <t>1133823032740</t>
  </si>
  <si>
    <t>1133823036612</t>
  </si>
  <si>
    <t>1133846032754</t>
  </si>
  <si>
    <t>1133846035155</t>
  </si>
  <si>
    <t>1133850032760</t>
  </si>
  <si>
    <t>1133853032765</t>
  </si>
  <si>
    <t>1133853032766</t>
  </si>
  <si>
    <t>1140605030820</t>
  </si>
  <si>
    <t>1140607536305</t>
  </si>
  <si>
    <t>1140607536306</t>
  </si>
  <si>
    <t>1140607536804</t>
  </si>
  <si>
    <t>1140608536308</t>
  </si>
  <si>
    <t>1140611030777</t>
  </si>
  <si>
    <t>1140611037651</t>
  </si>
  <si>
    <t>1140615034810</t>
  </si>
  <si>
    <t>1140615037544</t>
  </si>
  <si>
    <t>1140620030787</t>
  </si>
  <si>
    <t>1140620030788</t>
  </si>
  <si>
    <t>1140625035023</t>
  </si>
  <si>
    <t>1140625036311</t>
  </si>
  <si>
    <t>1140630030801</t>
  </si>
  <si>
    <t>1140630030802</t>
  </si>
  <si>
    <t>1140635030808</t>
  </si>
  <si>
    <t>1140635037447</t>
  </si>
  <si>
    <t>1140640030816</t>
  </si>
  <si>
    <t>1140640036315</t>
  </si>
  <si>
    <t>1140655030827</t>
  </si>
  <si>
    <t>1140655036610</t>
  </si>
  <si>
    <t>1140665036318</t>
  </si>
  <si>
    <t>1140665036319</t>
  </si>
  <si>
    <t>1140670020855</t>
  </si>
  <si>
    <t>1140670020856</t>
  </si>
  <si>
    <t>1140670020858</t>
  </si>
  <si>
    <t>1140670028116</t>
  </si>
  <si>
    <t>1140670028117</t>
  </si>
  <si>
    <t>1140675030864</t>
  </si>
  <si>
    <t>1140675036888</t>
  </si>
  <si>
    <t>1140680034670</t>
  </si>
  <si>
    <t>1140681030873</t>
  </si>
  <si>
    <t>1140681037328</t>
  </si>
  <si>
    <t>1140691036980</t>
  </si>
  <si>
    <t>1140691036981</t>
  </si>
  <si>
    <t>1140691036982</t>
  </si>
  <si>
    <t>1140693530887</t>
  </si>
  <si>
    <t>1145141358083</t>
  </si>
  <si>
    <t>1152105031677</t>
  </si>
  <si>
    <t>1152105036326</t>
  </si>
  <si>
    <t>1152110031682</t>
  </si>
  <si>
    <t>1152110037509</t>
  </si>
  <si>
    <t>1152111031694</t>
  </si>
  <si>
    <t>1152111037010</t>
  </si>
  <si>
    <t>1152111037011</t>
  </si>
  <si>
    <t>1152116031701</t>
  </si>
  <si>
    <t>1152116034849</t>
  </si>
  <si>
    <t>1152116036714</t>
  </si>
  <si>
    <t>1152125031707</t>
  </si>
  <si>
    <t>1152125035220</t>
  </si>
  <si>
    <t>1152165031715</t>
  </si>
  <si>
    <t>1152165035098</t>
  </si>
  <si>
    <t>1152180031729</t>
  </si>
  <si>
    <t>1152180035221</t>
  </si>
  <si>
    <t>1152183036328</t>
  </si>
  <si>
    <t>1152183037611</t>
  </si>
  <si>
    <t>1152190021732</t>
  </si>
  <si>
    <t>1152190021741</t>
  </si>
  <si>
    <t>1152190024704</t>
  </si>
  <si>
    <t>1152190027395</t>
  </si>
  <si>
    <t>1152200017765</t>
  </si>
  <si>
    <t>1152200027774</t>
  </si>
  <si>
    <t>1152200037821</t>
  </si>
  <si>
    <t>1152214021742</t>
  </si>
  <si>
    <t>1152214021744</t>
  </si>
  <si>
    <t>1152214021745</t>
  </si>
  <si>
    <t>1152214021746</t>
  </si>
  <si>
    <t>1152214026783</t>
  </si>
  <si>
    <t>1152214027820</t>
  </si>
  <si>
    <t>1152216075278</t>
  </si>
  <si>
    <t>1152217534801</t>
  </si>
  <si>
    <t>1152217536678</t>
  </si>
  <si>
    <t>1152225046330</t>
  </si>
  <si>
    <t>1152225046331</t>
  </si>
  <si>
    <t>1152227526333</t>
  </si>
  <si>
    <t>1152227527623</t>
  </si>
  <si>
    <t>1152227527901</t>
  </si>
  <si>
    <t>1152227527902</t>
  </si>
  <si>
    <t>1152240031776</t>
  </si>
  <si>
    <t>1152240037414</t>
  </si>
  <si>
    <t>1152240037844</t>
  </si>
  <si>
    <t>1152260031785</t>
  </si>
  <si>
    <t>1152260031790</t>
  </si>
  <si>
    <t>1152261031794</t>
  </si>
  <si>
    <t>1152261036682</t>
  </si>
  <si>
    <t>1152280031801</t>
  </si>
  <si>
    <t>1152283031805</t>
  </si>
  <si>
    <t>1152283031806</t>
  </si>
  <si>
    <t>1152290036339</t>
  </si>
  <si>
    <t>1152290036340</t>
  </si>
  <si>
    <t>1155030046341</t>
  </si>
  <si>
    <t>1155030047468</t>
  </si>
  <si>
    <t>1155040037930</t>
  </si>
  <si>
    <t>1155040037931</t>
  </si>
  <si>
    <t>1155060033589</t>
  </si>
  <si>
    <t>1155060037367</t>
  </si>
  <si>
    <t>1155080033596</t>
  </si>
  <si>
    <t>1155080033597</t>
  </si>
  <si>
    <t>1156746036345</t>
  </si>
  <si>
    <t>1156746036346</t>
  </si>
  <si>
    <t>1161911031605</t>
  </si>
  <si>
    <t>1161911036808</t>
  </si>
  <si>
    <t>1161912031611</t>
  </si>
  <si>
    <t>1161912031612</t>
  </si>
  <si>
    <t>1161915031619</t>
  </si>
  <si>
    <t>1161915035390</t>
  </si>
  <si>
    <t>1161917575178</t>
  </si>
  <si>
    <t>1161950041623</t>
  </si>
  <si>
    <t>1161975031627</t>
  </si>
  <si>
    <t>1161975037668</t>
  </si>
  <si>
    <t>1164718033424</t>
  </si>
  <si>
    <t>1164718033425</t>
  </si>
  <si>
    <t>1164935033532</t>
  </si>
  <si>
    <t>1164950033541</t>
  </si>
  <si>
    <t>1164950036863</t>
  </si>
  <si>
    <t>1164951036936</t>
  </si>
  <si>
    <t>1164951038135</t>
  </si>
  <si>
    <t>1164965037892</t>
  </si>
  <si>
    <t>1164965037893</t>
  </si>
  <si>
    <t>1164966033569</t>
  </si>
  <si>
    <t>1164980035103</t>
  </si>
  <si>
    <t>1165550033962</t>
  </si>
  <si>
    <t>1165550037799</t>
  </si>
  <si>
    <t>1165571033969</t>
  </si>
  <si>
    <t>1165571036817</t>
  </si>
  <si>
    <t>1166040034085</t>
  </si>
  <si>
    <t>1166040034665</t>
  </si>
  <si>
    <t>1166050034091</t>
  </si>
  <si>
    <t>1166050036809</t>
  </si>
  <si>
    <t>1170805030958</t>
  </si>
  <si>
    <t>1170805038220</t>
  </si>
  <si>
    <t>1170810030988</t>
  </si>
  <si>
    <t>1170830040964</t>
  </si>
  <si>
    <t>1170860030965</t>
  </si>
  <si>
    <t>1170865035208</t>
  </si>
  <si>
    <t>1170866531000</t>
  </si>
  <si>
    <t>1170890031005</t>
  </si>
  <si>
    <t>1174120036364</t>
  </si>
  <si>
    <t>1174140033033</t>
  </si>
  <si>
    <t>1174140033034</t>
  </si>
  <si>
    <t>1174142033037</t>
  </si>
  <si>
    <t>1174142034828</t>
  </si>
  <si>
    <t>1174150043040</t>
  </si>
  <si>
    <t>1174151033045</t>
  </si>
  <si>
    <t>1174151035343</t>
  </si>
  <si>
    <t>1174153033048</t>
  </si>
  <si>
    <t>1174161033056</t>
  </si>
  <si>
    <t>1174172026368</t>
  </si>
  <si>
    <t>1175763034030</t>
  </si>
  <si>
    <t>1175960034058</t>
  </si>
  <si>
    <t>1175960036373</t>
  </si>
  <si>
    <t>1175970034064</t>
  </si>
  <si>
    <t>1175970034068</t>
  </si>
  <si>
    <t>1175985034079</t>
  </si>
  <si>
    <t>1175985034080</t>
  </si>
  <si>
    <t>1184000017827</t>
  </si>
  <si>
    <t>1184016032869</t>
  </si>
  <si>
    <t>1184016035150</t>
  </si>
  <si>
    <t>1184026035242</t>
  </si>
  <si>
    <t>1184030032891</t>
  </si>
  <si>
    <t>1184033026718</t>
  </si>
  <si>
    <t>1184033026930</t>
  </si>
  <si>
    <t>1184033027340</t>
  </si>
  <si>
    <t>1184033027348</t>
  </si>
  <si>
    <t>1184033027569</t>
  </si>
  <si>
    <t>1184033027661</t>
  </si>
  <si>
    <t>1184033027936</t>
  </si>
  <si>
    <t>1184033028245</t>
  </si>
  <si>
    <t>1184039032924</t>
  </si>
  <si>
    <t>1184060032958</t>
  </si>
  <si>
    <t>1184066025058</t>
  </si>
  <si>
    <t>1184066026385</t>
  </si>
  <si>
    <t>1184087075059</t>
  </si>
  <si>
    <t>1184088523008</t>
  </si>
  <si>
    <t>1184088527497</t>
  </si>
  <si>
    <t>1184092036390</t>
  </si>
  <si>
    <t>1184093026391</t>
  </si>
  <si>
    <t>1184093026986</t>
  </si>
  <si>
    <t>1186675035271</t>
  </si>
  <si>
    <t>1193500017746</t>
  </si>
  <si>
    <t>1193503035091</t>
  </si>
  <si>
    <t>1193503036839</t>
  </si>
  <si>
    <t>1193513032420</t>
  </si>
  <si>
    <t>1193546036404</t>
  </si>
  <si>
    <t>1193550288209</t>
  </si>
  <si>
    <t>1193565032446</t>
  </si>
  <si>
    <t>1193565035233</t>
  </si>
  <si>
    <t>1193566032449</t>
  </si>
  <si>
    <t>1193570032496</t>
  </si>
  <si>
    <t>1193574022487</t>
  </si>
  <si>
    <t>1193574022489</t>
  </si>
  <si>
    <t>1193574026413</t>
  </si>
  <si>
    <t>1193574026791</t>
  </si>
  <si>
    <t>1193574027700</t>
  </si>
  <si>
    <t>1193584036775</t>
  </si>
  <si>
    <t>1193584037283</t>
  </si>
  <si>
    <t>1195810034034</t>
  </si>
  <si>
    <t>1195810037400</t>
  </si>
  <si>
    <t>1195825036418</t>
  </si>
  <si>
    <t>1195830036419</t>
  </si>
  <si>
    <t>1195845034044</t>
  </si>
  <si>
    <t>1195846034049</t>
  </si>
  <si>
    <t>1195865034054</t>
  </si>
  <si>
    <t>1196483034310</t>
  </si>
  <si>
    <t>1196483036956</t>
  </si>
  <si>
    <t>1196487034295</t>
  </si>
  <si>
    <t>1196487036424</t>
  </si>
  <si>
    <t>1196487036425</t>
  </si>
  <si>
    <t>1196487036865</t>
  </si>
  <si>
    <t>1196489036704</t>
  </si>
  <si>
    <t>1196489037341</t>
  </si>
  <si>
    <t>1196650034528</t>
  </si>
  <si>
    <t>1204500037866</t>
  </si>
  <si>
    <t>1204520036935</t>
  </si>
  <si>
    <t>1204520037366</t>
  </si>
  <si>
    <t>1204520037641</t>
  </si>
  <si>
    <t>1204520037642</t>
  </si>
  <si>
    <t>1204552033210</t>
  </si>
  <si>
    <t>1204552037183</t>
  </si>
  <si>
    <t>1204554033216</t>
  </si>
  <si>
    <t>1204554037738</t>
  </si>
  <si>
    <t>1204554037867</t>
  </si>
  <si>
    <t>1204554038010</t>
  </si>
  <si>
    <t>1204560033224</t>
  </si>
  <si>
    <t>1204560037593</t>
  </si>
  <si>
    <t>1204560037839</t>
  </si>
  <si>
    <t>1204800027681</t>
  </si>
  <si>
    <t>1204808033434</t>
  </si>
  <si>
    <t>1204808035257</t>
  </si>
  <si>
    <t>1204810023462</t>
  </si>
  <si>
    <t>1204810023463</t>
  </si>
  <si>
    <t>1204810023464</t>
  </si>
  <si>
    <t>1204810023465</t>
  </si>
  <si>
    <t>1204810024956</t>
  </si>
  <si>
    <t>1204810024957</t>
  </si>
  <si>
    <t>1204831707634</t>
  </si>
  <si>
    <t>1204833023482</t>
  </si>
  <si>
    <t>1204848033494</t>
  </si>
  <si>
    <t>1204848033495</t>
  </si>
  <si>
    <t>1204849033505</t>
  </si>
  <si>
    <t>1204849035258</t>
  </si>
  <si>
    <t>1204856035351</t>
  </si>
  <si>
    <t>1204856036439</t>
  </si>
  <si>
    <t>1204860035352</t>
  </si>
  <si>
    <t>1204860037210</t>
  </si>
  <si>
    <t>1204886033522</t>
  </si>
  <si>
    <t>1204886036785</t>
  </si>
  <si>
    <t>1205220033865</t>
  </si>
  <si>
    <t>1205220035261</t>
  </si>
  <si>
    <t>1205220037408</t>
  </si>
  <si>
    <t>1211315074870</t>
  </si>
  <si>
    <t>1211350031307</t>
  </si>
  <si>
    <t>1211350036965</t>
  </si>
  <si>
    <t>1211350037785</t>
  </si>
  <si>
    <t>1211355031314</t>
  </si>
  <si>
    <t>1211355031315</t>
  </si>
  <si>
    <t>1211365034734</t>
  </si>
  <si>
    <t>1211365037140</t>
  </si>
  <si>
    <t>1211390041327</t>
  </si>
  <si>
    <t>1211390046838</t>
  </si>
  <si>
    <t>1213903022791</t>
  </si>
  <si>
    <t>1213903022792</t>
  </si>
  <si>
    <t>1213903022793</t>
  </si>
  <si>
    <t>1213903022794</t>
  </si>
  <si>
    <t>1213903022795</t>
  </si>
  <si>
    <t>1213903024929</t>
  </si>
  <si>
    <t>1213913032797</t>
  </si>
  <si>
    <t>1213913032798</t>
  </si>
  <si>
    <t>1213923032809</t>
  </si>
  <si>
    <t>1213923037559</t>
  </si>
  <si>
    <t>1213923037560</t>
  </si>
  <si>
    <t>1213945032818</t>
  </si>
  <si>
    <t>1213945036829</t>
  </si>
  <si>
    <t>1213946032821</t>
  </si>
  <si>
    <t>1213946037353</t>
  </si>
  <si>
    <t>1213951032829</t>
  </si>
  <si>
    <t>1213951037603</t>
  </si>
  <si>
    <t>1213951037604</t>
  </si>
  <si>
    <t>1213956032833</t>
  </si>
  <si>
    <t>1213956035365</t>
  </si>
  <si>
    <t>1213957032839</t>
  </si>
  <si>
    <t>1213957034808</t>
  </si>
  <si>
    <t>1213959278214</t>
  </si>
  <si>
    <t>1213978032848</t>
  </si>
  <si>
    <t>1213978035241</t>
  </si>
  <si>
    <t>1220900017726</t>
  </si>
  <si>
    <t>1220910025116</t>
  </si>
  <si>
    <t>1220910026451</t>
  </si>
  <si>
    <t>1220910027030</t>
  </si>
  <si>
    <t>1220913031014</t>
  </si>
  <si>
    <t>1220913037743</t>
  </si>
  <si>
    <t>1220913521027</t>
  </si>
  <si>
    <t>1220913521029</t>
  </si>
  <si>
    <t>1220914571030</t>
  </si>
  <si>
    <t>1220920021040</t>
  </si>
  <si>
    <t>1220920027271</t>
  </si>
  <si>
    <t>1220920027274</t>
  </si>
  <si>
    <t>1220921021041</t>
  </si>
  <si>
    <t>1220921021042</t>
  </si>
  <si>
    <t>1220921021043</t>
  </si>
  <si>
    <t>1220921024678</t>
  </si>
  <si>
    <t>1220921025133</t>
  </si>
  <si>
    <t>1220921025307</t>
  </si>
  <si>
    <t>1220921027715</t>
  </si>
  <si>
    <t>1220921027790</t>
  </si>
  <si>
    <t>1220923535096</t>
  </si>
  <si>
    <t>1220923536453</t>
  </si>
  <si>
    <t>1220923537749</t>
  </si>
  <si>
    <t>1220931407568</t>
  </si>
  <si>
    <t>1220975021076</t>
  </si>
  <si>
    <t>1220975021077</t>
  </si>
  <si>
    <t>1220975026455</t>
  </si>
  <si>
    <t>1220975027380</t>
  </si>
  <si>
    <t>1220976041084</t>
  </si>
  <si>
    <t>1220976047561</t>
  </si>
  <si>
    <t>1220980031094</t>
  </si>
  <si>
    <t>1220980037312</t>
  </si>
  <si>
    <t>1220981031099</t>
  </si>
  <si>
    <t>1220981031100</t>
  </si>
  <si>
    <t>1220981034681</t>
  </si>
  <si>
    <t>1220981037957</t>
  </si>
  <si>
    <t>1220982021113</t>
  </si>
  <si>
    <t>1220982021116</t>
  </si>
  <si>
    <t>1220982024682</t>
  </si>
  <si>
    <t>1220982027308</t>
  </si>
  <si>
    <t>1220984031128</t>
  </si>
  <si>
    <t>1220984034965</t>
  </si>
  <si>
    <t>1234600017687</t>
  </si>
  <si>
    <t>1234603023241</t>
  </si>
  <si>
    <t>1234603023242</t>
  </si>
  <si>
    <t>1234613023260</t>
  </si>
  <si>
    <t>1234613025250</t>
  </si>
  <si>
    <t>1234616023333</t>
  </si>
  <si>
    <t>1234616025077</t>
  </si>
  <si>
    <t>1234633707638</t>
  </si>
  <si>
    <t>1234638038049</t>
  </si>
  <si>
    <t>1234645023293</t>
  </si>
  <si>
    <t>1234645023294</t>
  </si>
  <si>
    <t>1234645023295</t>
  </si>
  <si>
    <t>1234645023296</t>
  </si>
  <si>
    <t>1234646034960</t>
  </si>
  <si>
    <t>1234653033305</t>
  </si>
  <si>
    <t>1234653036716</t>
  </si>
  <si>
    <t>1234656023265</t>
  </si>
  <si>
    <t>1234656023320</t>
  </si>
  <si>
    <t>1234656023321</t>
  </si>
  <si>
    <t>1234656026729</t>
  </si>
  <si>
    <t>1234656026998</t>
  </si>
  <si>
    <t>1234657023322</t>
  </si>
  <si>
    <t>1234657023323</t>
  </si>
  <si>
    <t>1234657023324</t>
  </si>
  <si>
    <t>1234657025345</t>
  </si>
  <si>
    <t>1234661033326</t>
  </si>
  <si>
    <t>1234661033328</t>
  </si>
  <si>
    <t>1234661037794</t>
  </si>
  <si>
    <t>1234663033338</t>
  </si>
  <si>
    <t>1234663036746</t>
  </si>
  <si>
    <t>1234664033346</t>
  </si>
  <si>
    <t>1234664033348</t>
  </si>
  <si>
    <t>1234671033354</t>
  </si>
  <si>
    <t>1234671034722</t>
  </si>
  <si>
    <t>1234671038062</t>
  </si>
  <si>
    <t>1234672033375</t>
  </si>
  <si>
    <t>1234672033376</t>
  </si>
  <si>
    <t>1234673033367</t>
  </si>
  <si>
    <t>1234673037817</t>
  </si>
  <si>
    <t>1234673037818</t>
  </si>
  <si>
    <t>1234683034943</t>
  </si>
  <si>
    <t>1234683035078</t>
  </si>
  <si>
    <t>1234684023394</t>
  </si>
  <si>
    <t>1234684023395</t>
  </si>
  <si>
    <t>1234685033401</t>
  </si>
  <si>
    <t>1234685035249</t>
  </si>
  <si>
    <t>1234686033406</t>
  </si>
  <si>
    <t>1234686035081</t>
  </si>
  <si>
    <t>1234693033245</t>
  </si>
  <si>
    <t>1234693033247</t>
  </si>
  <si>
    <t>1241500027691</t>
  </si>
  <si>
    <t>1241500037721</t>
  </si>
  <si>
    <t>1241500047819</t>
  </si>
  <si>
    <t>1241505031367</t>
  </si>
  <si>
    <t>1241505035216</t>
  </si>
  <si>
    <t>1241519025012</t>
  </si>
  <si>
    <t>1241520031387</t>
  </si>
  <si>
    <t>1241520037516</t>
  </si>
  <si>
    <t>1241520037517</t>
  </si>
  <si>
    <t>1241520037759</t>
  </si>
  <si>
    <t>1241520038174</t>
  </si>
  <si>
    <t>1241533207628</t>
  </si>
  <si>
    <t>1241533507636</t>
  </si>
  <si>
    <t>1241535031422</t>
  </si>
  <si>
    <t>1241535031424</t>
  </si>
  <si>
    <t>1241540036482</t>
  </si>
  <si>
    <t>1241540036834</t>
  </si>
  <si>
    <t>1241565031414</t>
  </si>
  <si>
    <t>1241566031406</t>
  </si>
  <si>
    <t>1241566035010</t>
  </si>
  <si>
    <t>1241567031418</t>
  </si>
  <si>
    <t>1241567031420</t>
  </si>
  <si>
    <t>1241572031425</t>
  </si>
  <si>
    <t>1241572031426</t>
  </si>
  <si>
    <t>1241578021421</t>
  </si>
  <si>
    <t>1241578021423</t>
  </si>
  <si>
    <t>1241578024689</t>
  </si>
  <si>
    <t>1241585031443</t>
  </si>
  <si>
    <t>1241585036719</t>
  </si>
  <si>
    <t>1241590021451</t>
  </si>
  <si>
    <t>1241590021452</t>
  </si>
  <si>
    <t>1241590021453</t>
  </si>
  <si>
    <t>1241590025137</t>
  </si>
  <si>
    <t>1241590026734</t>
  </si>
  <si>
    <t>1241590027894</t>
  </si>
  <si>
    <t>1252300017824</t>
  </si>
  <si>
    <t>1252312326492</t>
  </si>
  <si>
    <t>1252313031849</t>
  </si>
  <si>
    <t>1252313037276</t>
  </si>
  <si>
    <t>1252329507539</t>
  </si>
  <si>
    <t>1252341031869</t>
  </si>
  <si>
    <t>1252341037313</t>
  </si>
  <si>
    <t>1252345021878</t>
  </si>
  <si>
    <t>1252345021879</t>
  </si>
  <si>
    <t>1252351031881</t>
  </si>
  <si>
    <t>1252351031883</t>
  </si>
  <si>
    <t>1252351031885</t>
  </si>
  <si>
    <t>1252351034847</t>
  </si>
  <si>
    <t>1252351036508</t>
  </si>
  <si>
    <t>1252355021901</t>
  </si>
  <si>
    <t>1252355021902</t>
  </si>
  <si>
    <t>1252369031915</t>
  </si>
  <si>
    <t>1252369035143</t>
  </si>
  <si>
    <t>1252376031921</t>
  </si>
  <si>
    <t>1252376036511</t>
  </si>
  <si>
    <t>1252377021934</t>
  </si>
  <si>
    <t>1252377027218</t>
  </si>
  <si>
    <t>1252379031942</t>
  </si>
  <si>
    <t>1252379036625</t>
  </si>
  <si>
    <t>1252384021861</t>
  </si>
  <si>
    <t>1252384021943</t>
  </si>
  <si>
    <t>1252384026501</t>
  </si>
  <si>
    <t>1252384026505</t>
  </si>
  <si>
    <t>1252384026516</t>
  </si>
  <si>
    <t>1252385021949</t>
  </si>
  <si>
    <t>1252385021950</t>
  </si>
  <si>
    <t>1252394521970</t>
  </si>
  <si>
    <t>1252394521971</t>
  </si>
  <si>
    <t>1252394521972</t>
  </si>
  <si>
    <t>1252396031908</t>
  </si>
  <si>
    <t>1252396035287</t>
  </si>
  <si>
    <t>1252396527918</t>
  </si>
  <si>
    <t>1252396528231</t>
  </si>
  <si>
    <t>1265100027678</t>
  </si>
  <si>
    <t>1265100047685</t>
  </si>
  <si>
    <t>1265100057748</t>
  </si>
  <si>
    <t>1265100077724</t>
  </si>
  <si>
    <t>1265100087684</t>
  </si>
  <si>
    <t>1265100097737</t>
  </si>
  <si>
    <t>1265100107750</t>
  </si>
  <si>
    <t>1265100117775</t>
  </si>
  <si>
    <t>1265100137776</t>
  </si>
  <si>
    <t>1265100147777</t>
  </si>
  <si>
    <t>1265100157825</t>
  </si>
  <si>
    <t>1265100197856</t>
  </si>
  <si>
    <t>1265100207858</t>
  </si>
  <si>
    <t>1265100217857</t>
  </si>
  <si>
    <t>1265100227909</t>
  </si>
  <si>
    <t>1265100237910</t>
  </si>
  <si>
    <t>1265115638216</t>
  </si>
  <si>
    <t>1265128407510</t>
  </si>
  <si>
    <t>1265128507511</t>
  </si>
  <si>
    <t>1265128707513</t>
  </si>
  <si>
    <t>1265129607540</t>
  </si>
  <si>
    <t>1265129807542</t>
  </si>
  <si>
    <t>1265129907543</t>
  </si>
  <si>
    <t>1265130007546</t>
  </si>
  <si>
    <t>1265130207548</t>
  </si>
  <si>
    <t>1265131007564</t>
  </si>
  <si>
    <t>1265131107565</t>
  </si>
  <si>
    <t>1265131507574</t>
  </si>
  <si>
    <t>1265131607575</t>
  </si>
  <si>
    <t>1265132507584</t>
  </si>
  <si>
    <t>1265132707586</t>
  </si>
  <si>
    <t>1265132807587</t>
  </si>
  <si>
    <t>1265132907588</t>
  </si>
  <si>
    <t>1265133807639</t>
  </si>
  <si>
    <t>1265134007647</t>
  </si>
  <si>
    <t>1265134207649</t>
  </si>
  <si>
    <t>1265134407665</t>
  </si>
  <si>
    <t>1265134507666</t>
  </si>
  <si>
    <t>1265134807672</t>
  </si>
  <si>
    <t>1265135107683</t>
  </si>
  <si>
    <t>1265150013601</t>
  </si>
  <si>
    <t>1265150013611</t>
  </si>
  <si>
    <t>1265150013614</t>
  </si>
  <si>
    <t>1265150013615</t>
  </si>
  <si>
    <t>1265150013616</t>
  </si>
  <si>
    <t>1265150013618</t>
  </si>
  <si>
    <t>1265150013620</t>
  </si>
  <si>
    <t>1265150013622</t>
  </si>
  <si>
    <t>1265150013625</t>
  </si>
  <si>
    <t>1265150013626</t>
  </si>
  <si>
    <t>1265150013629</t>
  </si>
  <si>
    <t>1265150013630</t>
  </si>
  <si>
    <t>1265150013635</t>
  </si>
  <si>
    <t>1265150013642</t>
  </si>
  <si>
    <t>1265150013645</t>
  </si>
  <si>
    <t>1265150013647</t>
  </si>
  <si>
    <t>1265150013648</t>
  </si>
  <si>
    <t>1265150013649</t>
  </si>
  <si>
    <t>1265150013650</t>
  </si>
  <si>
    <t>1265150013653</t>
  </si>
  <si>
    <t>1265150013654</t>
  </si>
  <si>
    <t>1265150013655</t>
  </si>
  <si>
    <t>1265150013657</t>
  </si>
  <si>
    <t>1265150013662</t>
  </si>
  <si>
    <t>1265150013663</t>
  </si>
  <si>
    <t>1265150013670</t>
  </si>
  <si>
    <t>1265150013684</t>
  </si>
  <si>
    <t>1265150013687</t>
  </si>
  <si>
    <t>1265150013693</t>
  </si>
  <si>
    <t>1265150013694</t>
  </si>
  <si>
    <t>1265150013703</t>
  </si>
  <si>
    <t>1265150013706</t>
  </si>
  <si>
    <t>1265150013712</t>
  </si>
  <si>
    <t>1265150013713</t>
  </si>
  <si>
    <t>1265150013714</t>
  </si>
  <si>
    <t>1265150013717</t>
  </si>
  <si>
    <t>1265150013720</t>
  </si>
  <si>
    <t>1265150013725</t>
  </si>
  <si>
    <t>1265150013726</t>
  </si>
  <si>
    <t>1265150013727</t>
  </si>
  <si>
    <t>1265150013739</t>
  </si>
  <si>
    <t>1265150013742</t>
  </si>
  <si>
    <t>1265150013749</t>
  </si>
  <si>
    <t>1265150013750</t>
  </si>
  <si>
    <t>1265150013758</t>
  </si>
  <si>
    <t>1265150013763</t>
  </si>
  <si>
    <t>1265150013769</t>
  </si>
  <si>
    <t>1265150013781</t>
  </si>
  <si>
    <t>1265150013786</t>
  </si>
  <si>
    <t>1265150013804</t>
  </si>
  <si>
    <t>1265150013805</t>
  </si>
  <si>
    <t>1265150013808</t>
  </si>
  <si>
    <t>1265150013816</t>
  </si>
  <si>
    <t>1265150013818</t>
  </si>
  <si>
    <t>1265150013835</t>
  </si>
  <si>
    <t>1265150013841</t>
  </si>
  <si>
    <t>1265150013842</t>
  </si>
  <si>
    <t>1265150013843</t>
  </si>
  <si>
    <t>1265150013844</t>
  </si>
  <si>
    <t>1265150013845</t>
  </si>
  <si>
    <t>1265150013847</t>
  </si>
  <si>
    <t>1265150013848</t>
  </si>
  <si>
    <t>1265150013849</t>
  </si>
  <si>
    <t>1265150013850</t>
  </si>
  <si>
    <t>1265150013851</t>
  </si>
  <si>
    <t>1265150013855</t>
  </si>
  <si>
    <t>1265150013857</t>
  </si>
  <si>
    <t>1265150013859</t>
  </si>
  <si>
    <t>1265150013860</t>
  </si>
  <si>
    <t>1265150013861</t>
  </si>
  <si>
    <t>1265150014726</t>
  </si>
  <si>
    <t>1265150014727</t>
  </si>
  <si>
    <t>1265150014732</t>
  </si>
  <si>
    <t>1265150014868</t>
  </si>
  <si>
    <t>1265150015040</t>
  </si>
  <si>
    <t>1265150015121</t>
  </si>
  <si>
    <t>1265150015122</t>
  </si>
  <si>
    <t>1265150015125</t>
  </si>
  <si>
    <t>1265150015183</t>
  </si>
  <si>
    <t>1265150015185</t>
  </si>
  <si>
    <t>1265150015186</t>
  </si>
  <si>
    <t>1265150015187</t>
  </si>
  <si>
    <t>1265150015292</t>
  </si>
  <si>
    <t>1265150015293</t>
  </si>
  <si>
    <t>1265150016525</t>
  </si>
  <si>
    <t>1265150016527</t>
  </si>
  <si>
    <t>1265150016530</t>
  </si>
  <si>
    <t>1265150016533</t>
  </si>
  <si>
    <t>1265150016548</t>
  </si>
  <si>
    <t>1265150016675</t>
  </si>
  <si>
    <t>1265150016767</t>
  </si>
  <si>
    <t>1265150016823</t>
  </si>
  <si>
    <t>1265150016824</t>
  </si>
  <si>
    <t>1265150016913</t>
  </si>
  <si>
    <t>1265150016960</t>
  </si>
  <si>
    <t>1265150016996</t>
  </si>
  <si>
    <t>1265150017022</t>
  </si>
  <si>
    <t>1265150017023</t>
  </si>
  <si>
    <t>1265150017024</t>
  </si>
  <si>
    <t>1265150017070</t>
  </si>
  <si>
    <t>1265150017072</t>
  </si>
  <si>
    <t>1265150017175</t>
  </si>
  <si>
    <t>1265150017225</t>
  </si>
  <si>
    <t>1265150017226</t>
  </si>
  <si>
    <t>1265150017229</t>
  </si>
  <si>
    <t>1265150017231</t>
  </si>
  <si>
    <t>1265150017233</t>
  </si>
  <si>
    <t>1265150017234</t>
  </si>
  <si>
    <t>1265150017235</t>
  </si>
  <si>
    <t>1265150017239</t>
  </si>
  <si>
    <t>1265150017242</t>
  </si>
  <si>
    <t>1265150017245</t>
  </si>
  <si>
    <t>1265150017253</t>
  </si>
  <si>
    <t>1265150017255</t>
  </si>
  <si>
    <t>1265150017256</t>
  </si>
  <si>
    <t>1265150017368</t>
  </si>
  <si>
    <t>1265150017521</t>
  </si>
  <si>
    <t>1265150017522</t>
  </si>
  <si>
    <t>1265150017663</t>
  </si>
  <si>
    <t>1265150017664</t>
  </si>
  <si>
    <t>1265150017706</t>
  </si>
  <si>
    <t>1265150017780</t>
  </si>
  <si>
    <t>1265150017782</t>
  </si>
  <si>
    <t>1265150017808</t>
  </si>
  <si>
    <t>1265150017811</t>
  </si>
  <si>
    <t>1265150017813</t>
  </si>
  <si>
    <t>1265150017815</t>
  </si>
  <si>
    <t>1265150017850</t>
  </si>
  <si>
    <t>1265150017852</t>
  </si>
  <si>
    <t>1265150017855</t>
  </si>
  <si>
    <t>1265150017903</t>
  </si>
  <si>
    <t>1265150017904</t>
  </si>
  <si>
    <t>1265150017905</t>
  </si>
  <si>
    <t>1265150017906</t>
  </si>
  <si>
    <t>1265150017963</t>
  </si>
  <si>
    <t>1265150018029</t>
  </si>
  <si>
    <t>1265150018039</t>
  </si>
  <si>
    <t>1265156918252</t>
  </si>
  <si>
    <t>1265164578153</t>
  </si>
  <si>
    <t>1265185478150</t>
  </si>
  <si>
    <t>1265194768206</t>
  </si>
  <si>
    <t>1270400027859</t>
  </si>
  <si>
    <t>1270405038086</t>
  </si>
  <si>
    <t>1270407030633</t>
  </si>
  <si>
    <t>1270407036555</t>
  </si>
  <si>
    <t>1270412030640</t>
  </si>
  <si>
    <t>1270412037386</t>
  </si>
  <si>
    <t>1270415030648</t>
  </si>
  <si>
    <t>1270415030649</t>
  </si>
  <si>
    <t>1270416036558</t>
  </si>
  <si>
    <t>1270416036707</t>
  </si>
  <si>
    <t>1270420038043</t>
  </si>
  <si>
    <t>1270420038044</t>
  </si>
  <si>
    <t>1270428536563</t>
  </si>
  <si>
    <t>1270434307650</t>
  </si>
  <si>
    <t>1270441030674</t>
  </si>
  <si>
    <t>1270441030675</t>
  </si>
  <si>
    <t>1270453036566</t>
  </si>
  <si>
    <t>1270456530694</t>
  </si>
  <si>
    <t>1270456530695</t>
  </si>
  <si>
    <t>1270458530700</t>
  </si>
  <si>
    <t>1270458538188</t>
  </si>
  <si>
    <t>1270469038000</t>
  </si>
  <si>
    <t>1270474040714</t>
  </si>
  <si>
    <t>1270474046937</t>
  </si>
  <si>
    <t>1270493030719</t>
  </si>
  <si>
    <t>1280306032320</t>
  </si>
  <si>
    <t>1280306036570</t>
  </si>
  <si>
    <t>1280308527640</t>
  </si>
  <si>
    <t>1280330530594</t>
  </si>
  <si>
    <t>1280346074807</t>
  </si>
  <si>
    <t>1283233032331</t>
  </si>
  <si>
    <t>1283237032324</t>
  </si>
  <si>
    <t>1283237032325</t>
  </si>
  <si>
    <t>1283252032339</t>
  </si>
  <si>
    <t>1283263032345</t>
  </si>
  <si>
    <t>1283273032350</t>
  </si>
  <si>
    <t>1283280032358</t>
  </si>
  <si>
    <t>1295408033891</t>
  </si>
  <si>
    <t>1295408035263</t>
  </si>
  <si>
    <t>1295447036583</t>
  </si>
  <si>
    <t>1295449078161</t>
  </si>
  <si>
    <t>1295450033883</t>
  </si>
  <si>
    <t>1295460033910</t>
  </si>
  <si>
    <t>1295460035262</t>
  </si>
  <si>
    <t>1295461033924</t>
  </si>
  <si>
    <t>1295461035265</t>
  </si>
  <si>
    <t>1295468033930</t>
  </si>
  <si>
    <t>1295472033940</t>
  </si>
  <si>
    <t>1295473033935</t>
  </si>
  <si>
    <t>1295473035264</t>
  </si>
  <si>
    <t>1295476035070</t>
  </si>
  <si>
    <t>1295476037662</t>
  </si>
  <si>
    <t>1295478033957</t>
  </si>
  <si>
    <t>1295488033914</t>
  </si>
  <si>
    <t>1475137038123</t>
  </si>
  <si>
    <t>1515147217961</t>
  </si>
  <si>
    <t>1600282598129</t>
  </si>
  <si>
    <t>1735153687985</t>
  </si>
  <si>
    <t>1753901698125</t>
  </si>
  <si>
    <t>1815191768148</t>
  </si>
  <si>
    <t>1825145687979</t>
  </si>
  <si>
    <t>1925184228126</t>
  </si>
  <si>
    <t>Grand Total</t>
  </si>
  <si>
    <t>DISTRICT CODE</t>
  </si>
  <si>
    <t>REPORTING DATE</t>
  </si>
  <si>
    <t>CATEGORY 01</t>
  </si>
  <si>
    <t>CATEGORY 02</t>
  </si>
  <si>
    <t>CATEGORY 03</t>
  </si>
  <si>
    <t>CATEGORY 04</t>
  </si>
  <si>
    <t>CATEGORY 05</t>
  </si>
  <si>
    <t>PRIMARY MEASURE TYPE</t>
  </si>
  <si>
    <t xml:space="preserve">COUNT </t>
  </si>
  <si>
    <t xml:space="preserve">AMOUNT </t>
  </si>
  <si>
    <t>PERCENT</t>
  </si>
  <si>
    <t xml:space="preserve">INDICATOR </t>
  </si>
  <si>
    <t>CATEGORY 06</t>
  </si>
  <si>
    <t>CATEGORY 07</t>
  </si>
  <si>
    <t>CATEGORY 08</t>
  </si>
  <si>
    <t>CATEGORY 09</t>
  </si>
  <si>
    <t>CATEGORY 10</t>
  </si>
  <si>
    <t>CATEGORY SET CODE</t>
  </si>
  <si>
    <t>START DATE</t>
  </si>
  <si>
    <t>END DATE</t>
  </si>
  <si>
    <t>COMMENT</t>
  </si>
  <si>
    <t>COUNT</t>
  </si>
  <si>
    <t>Baseball_Boys_V_Boys</t>
  </si>
  <si>
    <t>Baseball_Boys_V_Girls</t>
  </si>
  <si>
    <t>Baseball_Boys_V_Total</t>
  </si>
  <si>
    <t>Basketball _Boys_V_Boys</t>
  </si>
  <si>
    <t>Basketball _Boys_V_Girls</t>
  </si>
  <si>
    <t>Basketball _Boys_V_Total</t>
  </si>
  <si>
    <t>Bowling_Boys_V_Boys</t>
  </si>
  <si>
    <t>Bowling_Boys_V_Girls</t>
  </si>
  <si>
    <t>Bowling_Boys_V_Total</t>
  </si>
  <si>
    <t>Cross Country_Boys_V_Boys</t>
  </si>
  <si>
    <t>Cross Country_Boys_V_Girls</t>
  </si>
  <si>
    <t>Cross Country_Boys_V_Total</t>
  </si>
  <si>
    <t>Football_Boys_V_Boys</t>
  </si>
  <si>
    <t>Football_Boys_V_Girls</t>
  </si>
  <si>
    <t>Football_Boys_V_Total</t>
  </si>
  <si>
    <t>Golf_Boys_V_Boys</t>
  </si>
  <si>
    <t>Golf_Boys_V_Girls</t>
  </si>
  <si>
    <t>Golf_Boys_V_Total</t>
  </si>
  <si>
    <t>Lacrosse_Boys_V_Boys</t>
  </si>
  <si>
    <t>Lacrosse_Boys_V_Girls</t>
  </si>
  <si>
    <t>Lacrosse_Boys_V_Total</t>
  </si>
  <si>
    <t>Rifle_Boys_V_Boys</t>
  </si>
  <si>
    <t>Rifle_Boys_V_Girls</t>
  </si>
  <si>
    <t>Rifle_Boys_V_Total</t>
  </si>
  <si>
    <t>Soccer_Boys_V_Boys</t>
  </si>
  <si>
    <t>Soccer_Boys_V_Girls</t>
  </si>
  <si>
    <t>Soccer_Boys_V_Total</t>
  </si>
  <si>
    <t>Swimming and Diving_Boys_V_Boys</t>
  </si>
  <si>
    <t>Swimming and Diving_Boys_V_Girls</t>
  </si>
  <si>
    <t>Swimming and Diving_Boys_V_Total</t>
  </si>
  <si>
    <t>Tennis_Boys_V_Boys</t>
  </si>
  <si>
    <t>Tennis_Boys_V_Girls</t>
  </si>
  <si>
    <t>Tennis_Boys_V_Total</t>
  </si>
  <si>
    <t>Track &amp; Field_Indoor_Boys_V_Boys</t>
  </si>
  <si>
    <t>Track &amp; Field_Indoor_Boys_V_Girls</t>
  </si>
  <si>
    <t>Track &amp; Field_Indoor_Boys_V_Total</t>
  </si>
  <si>
    <t>Track &amp; Field_Outdoor_Boys_V_Boys</t>
  </si>
  <si>
    <t>Track &amp; Field_Outdoor_Boys_V_Girls</t>
  </si>
  <si>
    <t>Track &amp; Field_Outdoor_Boys_V_Total</t>
  </si>
  <si>
    <t>Volleyball_Boys_V_Boys</t>
  </si>
  <si>
    <t>Volleyball_Boys_V_Girls</t>
  </si>
  <si>
    <t>Volleyball_Boys_V_Total</t>
  </si>
  <si>
    <t>Water Polo_Boys_V_Boys</t>
  </si>
  <si>
    <t>Water Polo_Boys_V_Girls</t>
  </si>
  <si>
    <t>Water Polo_Boys_V_Total</t>
  </si>
  <si>
    <t>Wrestling_Boys_V_Boys</t>
  </si>
  <si>
    <t>Wrestling_Boys_V_Girls</t>
  </si>
  <si>
    <t>Wrestling_Boys_V_Total</t>
  </si>
  <si>
    <t>Baseball_Boys_J_Boys</t>
  </si>
  <si>
    <t>Baseball_Boys_J_Girls</t>
  </si>
  <si>
    <t>Baseball_Boys_J_Total</t>
  </si>
  <si>
    <t>Basketball _Boys_J_Boys</t>
  </si>
  <si>
    <t>Basketball _Boys_J_Girls</t>
  </si>
  <si>
    <t>Basketball _Boys_J_Total</t>
  </si>
  <si>
    <t>Bowling_Boys_J_Boys</t>
  </si>
  <si>
    <t>Bowling_Boys_J_Girls</t>
  </si>
  <si>
    <t>Bowling_Boys_J_Total</t>
  </si>
  <si>
    <t>Cross Country_Boys_J_Boys</t>
  </si>
  <si>
    <t>Cross Country_Boys_J_Girls</t>
  </si>
  <si>
    <t>Cross Country_Boys_J_Total</t>
  </si>
  <si>
    <t>Football_Boys_J_Boys</t>
  </si>
  <si>
    <t>Football_Boys_J_Girls</t>
  </si>
  <si>
    <t>Football_Boys_J_Total</t>
  </si>
  <si>
    <t>Golf_Boys_J_Boys</t>
  </si>
  <si>
    <t>Golf_Boys_J_Girls</t>
  </si>
  <si>
    <t>Golf_Boys_J_Total</t>
  </si>
  <si>
    <t>Lacrosse_Boys_J_Boys</t>
  </si>
  <si>
    <t>Lacrosse_Boys_J_Girls</t>
  </si>
  <si>
    <t>Lacrosse_Boys_J_Total</t>
  </si>
  <si>
    <t>Rifle_Boys_J_Boys</t>
  </si>
  <si>
    <t>Rifle_Boys_J_Girls</t>
  </si>
  <si>
    <t>Rifle_Boys_J_Total</t>
  </si>
  <si>
    <t>Soccer_Boys_J_Boys</t>
  </si>
  <si>
    <t>Soccer_Boys_J_Girls</t>
  </si>
  <si>
    <t>Soccer_Boys_J_Total</t>
  </si>
  <si>
    <t>Swimming and Diving_Boys_J_Boys</t>
  </si>
  <si>
    <t>Swimming and Diving_Boys_J_Girls</t>
  </si>
  <si>
    <t>Swimming and Diving_Boys_J_Total</t>
  </si>
  <si>
    <t>Tennis_Boys_J_Boys</t>
  </si>
  <si>
    <t>Tennis_Boys_J_Girls</t>
  </si>
  <si>
    <t>Tennis_Boys_J_Total</t>
  </si>
  <si>
    <t>Track &amp; Field_Indoor_Boys_J_Boys</t>
  </si>
  <si>
    <t>Track &amp; Field_Indoor_Boys_J_Girls</t>
  </si>
  <si>
    <t>Track &amp; Field_Indoor_Boys_J_Total</t>
  </si>
  <si>
    <t>Track &amp; Field_Outdoor_Boys_J_Boys</t>
  </si>
  <si>
    <t>Track &amp; Field_Outdoor_Boys_J_Girls</t>
  </si>
  <si>
    <t>Track &amp; Field_Outdoor_Boys_J_Total</t>
  </si>
  <si>
    <t>Volleyball_Boys_J_Boys</t>
  </si>
  <si>
    <t>Volleyball_Boys_J_Girls</t>
  </si>
  <si>
    <t>Volleyball_Boys_J_Total</t>
  </si>
  <si>
    <t>Water Polo _Boys_J_Boys</t>
  </si>
  <si>
    <t>Water Polo _Boys_J_Girls</t>
  </si>
  <si>
    <t>Water Polo _Boys_J_Total</t>
  </si>
  <si>
    <t>Wrestling_Boys_J_Boys</t>
  </si>
  <si>
    <t>Wrestling_Boys_J_Girls</t>
  </si>
  <si>
    <t>Wrestling_Boys_J_Total</t>
  </si>
  <si>
    <t>Baseball_Boys_F_Boys</t>
  </si>
  <si>
    <t>Baseball_Boys_F_Girls</t>
  </si>
  <si>
    <t>Baseball_Boys_F_Total</t>
  </si>
  <si>
    <t>Basketball_Boys_F_Boys</t>
  </si>
  <si>
    <t>Basketball_Boys_F_Girls</t>
  </si>
  <si>
    <t>Basketball_Boys_F_Total</t>
  </si>
  <si>
    <t>Bowling_Boys_F_Boys</t>
  </si>
  <si>
    <t>Bowling_Boys_F_Girls</t>
  </si>
  <si>
    <t>Bowling_Boys_F_Total</t>
  </si>
  <si>
    <t>Cross Country_Boys_F_Boys</t>
  </si>
  <si>
    <t>Cross Country_Boys_F_Girls</t>
  </si>
  <si>
    <t>Cross Country_Boys_F_Total</t>
  </si>
  <si>
    <t>Football_Boys_F_Boys</t>
  </si>
  <si>
    <t>Football_Boys_F_Girls</t>
  </si>
  <si>
    <t>Football_Boys_F_Total</t>
  </si>
  <si>
    <t>Golf_Boys_F_Boys</t>
  </si>
  <si>
    <t>Golf_Boys_F_Girls</t>
  </si>
  <si>
    <t>Golf_Boys_F_Total</t>
  </si>
  <si>
    <t>Lacrosse_Boys_F_Boys</t>
  </si>
  <si>
    <t>Lacrosse_Boys_F_Girls</t>
  </si>
  <si>
    <t>Lacrosse_Boys_F_Total</t>
  </si>
  <si>
    <t>Rifle_Boys_F_Boys</t>
  </si>
  <si>
    <t>Rifle_Boys_F_Girls</t>
  </si>
  <si>
    <t>Rifle_Boys_F_Total</t>
  </si>
  <si>
    <t>Soccer_Boys_F_Boys</t>
  </si>
  <si>
    <t>Soccer_Boys_F_Girls</t>
  </si>
  <si>
    <t>Soccer_Boys_F_Total</t>
  </si>
  <si>
    <t>Swimming and Diving_Boys_F_Boys</t>
  </si>
  <si>
    <t>Swimming and Diving_Boys_F_Girls</t>
  </si>
  <si>
    <t>Swimming and Diving_Boys_F_Total</t>
  </si>
  <si>
    <t>Tennis_Boys_F_Boys</t>
  </si>
  <si>
    <t>Tennis_Boys_F_Girls</t>
  </si>
  <si>
    <t>Tennis_Boys_F_Total</t>
  </si>
  <si>
    <t>Track &amp; Field_Indoor_Boys_F_Boys</t>
  </si>
  <si>
    <t>Track &amp; Field_Indoor_Boys_F_Girls</t>
  </si>
  <si>
    <t>Track &amp; Field_Indoor_Boys_F_Total</t>
  </si>
  <si>
    <t>Track &amp; Field_Outdoor_Boys_F_Boys</t>
  </si>
  <si>
    <t>Track &amp; Field_Outdoor_Boys_F_Girls</t>
  </si>
  <si>
    <t>Track &amp; Field_Outdoor_Boys_F_Total</t>
  </si>
  <si>
    <t>Volleyball_Boys_F_Boys</t>
  </si>
  <si>
    <t>Volleyball_Boys_F_Girls</t>
  </si>
  <si>
    <t>Volleyball_Boys_F_Total</t>
  </si>
  <si>
    <t>Water Polo _Boys_F_Boys</t>
  </si>
  <si>
    <t>Water Polo _Boys_F_Girls</t>
  </si>
  <si>
    <t>Water Polo _Boys_F_Total</t>
  </si>
  <si>
    <t>Wrestling_Boys_F_Boys</t>
  </si>
  <si>
    <t>Wrestling_Boys_F_Girls</t>
  </si>
  <si>
    <t>Wrestling_Boys_F_Total</t>
  </si>
  <si>
    <t>Baseball_Boys_8_Boys</t>
  </si>
  <si>
    <t>Baseball_Boys_8_Girls</t>
  </si>
  <si>
    <t>Baseball_Boys_8_Total</t>
  </si>
  <si>
    <t>Basketball_Boys_8_Boys</t>
  </si>
  <si>
    <t>Basketball_Boys_8_Girls</t>
  </si>
  <si>
    <t>Basketball_Boys_8_Total</t>
  </si>
  <si>
    <t>Bowling_Boys_8_Boys</t>
  </si>
  <si>
    <t>Bowling_Boys_8_Girls</t>
  </si>
  <si>
    <t>Bowling_Boys_8_Total</t>
  </si>
  <si>
    <t>Cross Country_Boys_8_Boys</t>
  </si>
  <si>
    <t>Cross Country_Boys_8_Girls</t>
  </si>
  <si>
    <t>Cross Country_Boys_8_Total</t>
  </si>
  <si>
    <t>Football_Boys_8_Boys</t>
  </si>
  <si>
    <t>Football_Boys_8_Girls</t>
  </si>
  <si>
    <t>Football_Boys_8_Total</t>
  </si>
  <si>
    <t>Golf_Boys_8_Boys</t>
  </si>
  <si>
    <t>Golf_Boys_8_Girls</t>
  </si>
  <si>
    <t>Golf_Boys_8_Total</t>
  </si>
  <si>
    <t>Lacrosse_Boys_8_Boys</t>
  </si>
  <si>
    <t>Lacrosse_Boys_8_Girls</t>
  </si>
  <si>
    <t>Lacrosse_Boys_8_Total</t>
  </si>
  <si>
    <t>Rifle_Boys_8_Boys</t>
  </si>
  <si>
    <t>Rifle_Boys_8_Girls</t>
  </si>
  <si>
    <t>Rifle_Boys_8_Total</t>
  </si>
  <si>
    <t>Soccer_Boys_8_Boys</t>
  </si>
  <si>
    <t>Soccer_Boys_8_Girls</t>
  </si>
  <si>
    <t>Soccer_Boys_8_Total</t>
  </si>
  <si>
    <t>Swimming and Diving_Boys_8_Boys</t>
  </si>
  <si>
    <t>Swimming and Diving_Boys_8_Girls</t>
  </si>
  <si>
    <t>Swimming and Diving_Boys_8_Total</t>
  </si>
  <si>
    <t>Tennis_Boys_8_Boys</t>
  </si>
  <si>
    <t>Tennis_Boys_8_Girls</t>
  </si>
  <si>
    <t>Tennis_Boys_8_Total</t>
  </si>
  <si>
    <t>Track &amp; Field_Indoor_Boys_8_Boys</t>
  </si>
  <si>
    <t>Track &amp; Field_Indoor_Boys_8_Girls</t>
  </si>
  <si>
    <t>Track &amp; Field_Indoor_Boys_8_Total</t>
  </si>
  <si>
    <t>Track &amp; Field_Outdoor_Boys_8_Boys</t>
  </si>
  <si>
    <t>Track &amp; Field_Outdoor_Boys_8_Girls</t>
  </si>
  <si>
    <t>Track &amp; Field_Outdoor_Boys_8_Total</t>
  </si>
  <si>
    <t>Volleyball_Boys_8_Boys</t>
  </si>
  <si>
    <t>Volleyball_Boys_8_Girls</t>
  </si>
  <si>
    <t>Volleyball_Boys_8_Total</t>
  </si>
  <si>
    <t>Water Polo _Boys_8_Boys</t>
  </si>
  <si>
    <t>Water Polo _Boys_8_Girls</t>
  </si>
  <si>
    <t>Water Polo _Boys_8_Total</t>
  </si>
  <si>
    <t>Wrestling_Boys_8_Boys</t>
  </si>
  <si>
    <t>Wrestling_Boys_8_Girls</t>
  </si>
  <si>
    <t>Wrestling_Boys_8_Total</t>
  </si>
  <si>
    <t>Baseball_Boys_7_Boys</t>
  </si>
  <si>
    <t>Baseball_Boys_7_Girls</t>
  </si>
  <si>
    <t>Baseball_Boys_7_Total</t>
  </si>
  <si>
    <t>Basketball_Boys_7_Boys</t>
  </si>
  <si>
    <t>Basketball_Boys_7_Girls</t>
  </si>
  <si>
    <t>Basketball_Boys_7_Total</t>
  </si>
  <si>
    <t>Bowling_Boys_7_Boys</t>
  </si>
  <si>
    <t>Bowling_Boys_7_Girls</t>
  </si>
  <si>
    <t>Bowling_Boys_7_Total</t>
  </si>
  <si>
    <t>Cross Country_Boys_7_Boys</t>
  </si>
  <si>
    <t>Cross Country_Boys_7_Girls</t>
  </si>
  <si>
    <t>Cross Country_Boys_7_Total</t>
  </si>
  <si>
    <t>Football_Boys_7_Boys</t>
  </si>
  <si>
    <t>Football_Boys_7_Girls</t>
  </si>
  <si>
    <t>Football_Boys_7_Total</t>
  </si>
  <si>
    <t>Golf_Boys_7_Boys</t>
  </si>
  <si>
    <t>Golf_Boys_7_Girls</t>
  </si>
  <si>
    <t>Golf_Boys_7_Total</t>
  </si>
  <si>
    <t>Lacrosse_Boys_7_Boys</t>
  </si>
  <si>
    <t>Lacrosse_Boys_7_Girls</t>
  </si>
  <si>
    <t>Lacrosse_Boys_7_Total</t>
  </si>
  <si>
    <t>Rifle_Boys_7_Boys</t>
  </si>
  <si>
    <t>Rifle_Boys_7_Girls</t>
  </si>
  <si>
    <t>Rifle_Boys_7_Total</t>
  </si>
  <si>
    <t>Soccer_Boys_7_Boys</t>
  </si>
  <si>
    <t>Soccer_Boys_7_Girls</t>
  </si>
  <si>
    <t>Soccer_Boys_7_Total</t>
  </si>
  <si>
    <t>Swimming and Diving_Boys_7_Boys</t>
  </si>
  <si>
    <t>Swimming and Diving_Boys_7_Girls</t>
  </si>
  <si>
    <t>Swimming and Diving_Boys_7_Total</t>
  </si>
  <si>
    <t>Tennis_Boys_7_Boys</t>
  </si>
  <si>
    <t>Tennis_Boys_7_Girls</t>
  </si>
  <si>
    <t>Tennis_Boys_7_Total</t>
  </si>
  <si>
    <t>Track &amp; Field_Indoor_Boys_7_Boys</t>
  </si>
  <si>
    <t>Track &amp; Field_Indoor_Boys_7_Girls</t>
  </si>
  <si>
    <t>Track &amp; Field_Indoor_Boys_7_Total</t>
  </si>
  <si>
    <t>Track &amp; Field_Outdoor_Boys_7_Boys</t>
  </si>
  <si>
    <t>Track &amp; Field_Outdoor_Boys_7_Girls</t>
  </si>
  <si>
    <t>Track &amp; Field_Outdoor_Boys_7_Total</t>
  </si>
  <si>
    <t>Volleyball_Boys_7_Boys</t>
  </si>
  <si>
    <t>Volleyball_Boys_7_Girls</t>
  </si>
  <si>
    <t>Volleyball_Boys_7_Total</t>
  </si>
  <si>
    <t>Water Polo_Boys_7_Boys</t>
  </si>
  <si>
    <t>Water Polo_Boys_7_Girls</t>
  </si>
  <si>
    <t>Water Polo_Boys_7_Total</t>
  </si>
  <si>
    <t>Wrestling_Boys_7_Boys</t>
  </si>
  <si>
    <t>Wrestling_Boys_7_Girls</t>
  </si>
  <si>
    <t>Wrestling_Boys_7_Total</t>
  </si>
  <si>
    <t>Basketball_Girls_V_Boys</t>
  </si>
  <si>
    <t>Basketball_Girls_V_Girls</t>
  </si>
  <si>
    <t>Basketball_Girls_V_Total</t>
  </si>
  <si>
    <t>Bowling_Girls_V_Boys</t>
  </si>
  <si>
    <t>Bowling_Girls_V_Girls</t>
  </si>
  <si>
    <t>Bowling_Girls_V_Total</t>
  </si>
  <si>
    <t>Competitive Spirit_Girls_V_Boys</t>
  </si>
  <si>
    <t>Competitive Spirit_Girls_V_Girls</t>
  </si>
  <si>
    <t>Competitive Spirit_Girls_V_Total</t>
  </si>
  <si>
    <t>Cross Country_Girls_V_Boys</t>
  </si>
  <si>
    <t>Cross Country_Girls_V_Girls</t>
  </si>
  <si>
    <t>Cross Country_Girls_V_Total</t>
  </si>
  <si>
    <t>Field Hockey_Girls_V_Boys</t>
  </si>
  <si>
    <t>Field Hockey_Girls_V_Girls</t>
  </si>
  <si>
    <t>Field Hockey_Girls_V_Total</t>
  </si>
  <si>
    <t>Golf_Girls_V_Boys</t>
  </si>
  <si>
    <t>Golf_Girls_V_Girls</t>
  </si>
  <si>
    <t>Golf_Girls_V_Total</t>
  </si>
  <si>
    <t>Gymnastics_Girls_V_Boys</t>
  </si>
  <si>
    <t>Gymnastics_Girls_V_Girls</t>
  </si>
  <si>
    <t>Gymnastics_Girls_V_Total</t>
  </si>
  <si>
    <t>Lacrosse_Girls_V_Boys</t>
  </si>
  <si>
    <t>Lacrosse_Girls_V_Girls</t>
  </si>
  <si>
    <t>Lacrosse_Girls_V_Total</t>
  </si>
  <si>
    <t>Rifle_Girls_V_Boys</t>
  </si>
  <si>
    <t>Rifle_Girls_V_Girls</t>
  </si>
  <si>
    <t>Rifle_Girls_V_Total</t>
  </si>
  <si>
    <t>Soccer_Girls_V_Boys</t>
  </si>
  <si>
    <t>Soccer_Girls_V_Girls</t>
  </si>
  <si>
    <t>Soccer_Girls_V_Total</t>
  </si>
  <si>
    <t>Swimming and Diving_Girls_V_Boys</t>
  </si>
  <si>
    <t>Swimming and Diving_Girls_V_Girls</t>
  </si>
  <si>
    <t>Swimming and Diving_Girls_V_Total</t>
  </si>
  <si>
    <t>Tennis_Girls_V_Boys</t>
  </si>
  <si>
    <t>Tennis_Girls_V_Girls</t>
  </si>
  <si>
    <t>Tennis_Girls_V_Total</t>
  </si>
  <si>
    <t>Track &amp; Field_Indoor_Girls_V_Boys</t>
  </si>
  <si>
    <t>Track &amp; Field_Indoor_Girls_V_Girls</t>
  </si>
  <si>
    <t>Track &amp; Field_Indoor_Girls_V_Total</t>
  </si>
  <si>
    <t>Track &amp; Field_Outdoor_Girls_V_Boys</t>
  </si>
  <si>
    <t>Track &amp; Field_Outdoor_Girls_V_Girls</t>
  </si>
  <si>
    <t>Track &amp; Field_Outdoor_Girls_V_Total</t>
  </si>
  <si>
    <t>Volleyball_Girls_V_Boys</t>
  </si>
  <si>
    <t>Volleyball_Girls_V_Girls</t>
  </si>
  <si>
    <t>Volleyball_Girls_V_Total</t>
  </si>
  <si>
    <t>Water Polo_Girls_V_Boys</t>
  </si>
  <si>
    <t>Water Polo_Girls_V_Girls</t>
  </si>
  <si>
    <t>Water Polo_Girls_V_Total</t>
  </si>
  <si>
    <t>Basketball_Girls_J_Boys</t>
  </si>
  <si>
    <t>Basketball_Girls_J_Girls</t>
  </si>
  <si>
    <t>Basketball_Girls_J_Total</t>
  </si>
  <si>
    <t>Bowling_Girls_J_Boys</t>
  </si>
  <si>
    <t>Bowling_Girls_J_Girls</t>
  </si>
  <si>
    <t>Bowling_Girls_J_Total</t>
  </si>
  <si>
    <t>Competitive Spirit_Girls_J_Boys</t>
  </si>
  <si>
    <t>Competitive Spirit_Girls_J_Girls</t>
  </si>
  <si>
    <t>Competitive Spirit_Girls_J_Total</t>
  </si>
  <si>
    <t>Cross Country_Girls_J_Boys</t>
  </si>
  <si>
    <t>Cross Country_Girls_J_Girls</t>
  </si>
  <si>
    <t>Cross Country_Girls_J_Total</t>
  </si>
  <si>
    <t>Field Hockey_Girls_J_Boys</t>
  </si>
  <si>
    <t>Field Hockey_Girls_J_Girls</t>
  </si>
  <si>
    <t>Field Hockey_Girls_J_Total</t>
  </si>
  <si>
    <t>Golf_Girls_J_Boys</t>
  </si>
  <si>
    <t>Golf_Girls_J_Girls</t>
  </si>
  <si>
    <t>Golf_Girls_J_Total</t>
  </si>
  <si>
    <t>Gymnastics_Girls_J_Boys</t>
  </si>
  <si>
    <t>Gymnastics_Girls_J_Girls</t>
  </si>
  <si>
    <t>Gymnastics_Girls_J_Total</t>
  </si>
  <si>
    <t>Lacrosse_Girls_J_Boys</t>
  </si>
  <si>
    <t>Lacrosse_Girls_J_Girls</t>
  </si>
  <si>
    <t>Lacrosse_Girls_J_Total</t>
  </si>
  <si>
    <t>Rifle_Girls_J_Boys</t>
  </si>
  <si>
    <t>Rifle_Girls_J_Girls</t>
  </si>
  <si>
    <t>Rifle_Girls_J_Total</t>
  </si>
  <si>
    <t>Soccer_Girls_J_Boys</t>
  </si>
  <si>
    <t>Soccer_Girls_J_Girls</t>
  </si>
  <si>
    <t>Soccer_Girls_J_Total</t>
  </si>
  <si>
    <t>Swimming and Diving_Girls_J_Boys</t>
  </si>
  <si>
    <t>Swimming and Diving_Girls_J_Girls</t>
  </si>
  <si>
    <t>Swimming and Diving_Girls_J_Total</t>
  </si>
  <si>
    <t>Tennis_Girls_J_Boys</t>
  </si>
  <si>
    <t>Tennis_Girls_J_Girls</t>
  </si>
  <si>
    <t>Tennis_Girls_J_Total</t>
  </si>
  <si>
    <t>Track &amp; Field_Indoor_Girls_J_Boys</t>
  </si>
  <si>
    <t>Track &amp; Field_Indoor_Girls_J_Girls</t>
  </si>
  <si>
    <t>Track &amp; Field_Indoor_Girls_J_Total</t>
  </si>
  <si>
    <t>Track &amp; Field_Outdoor_Girls_J_Boys</t>
  </si>
  <si>
    <t>Track &amp; Field_Outdoor_Girls_J_Girls</t>
  </si>
  <si>
    <t>Track &amp; Field_Outdoor_Girls_J_Total</t>
  </si>
  <si>
    <t>Volleyball_Girls_J_Boys</t>
  </si>
  <si>
    <t>Volleyball_Girls_J_Girls</t>
  </si>
  <si>
    <t>Volleyball_Girls_J_Total</t>
  </si>
  <si>
    <t>Water Polo_Girls_J_Boys</t>
  </si>
  <si>
    <t>Water Polo_Girls_J_Girls</t>
  </si>
  <si>
    <t>Water Polo_Girls_J_Total</t>
  </si>
  <si>
    <t>Basketball_Girls_F_Boys</t>
  </si>
  <si>
    <t>Basketball_Girls_F_Girls</t>
  </si>
  <si>
    <t>Basketball_Girls_F_Total</t>
  </si>
  <si>
    <t>Bowling_Girls_F_Boys</t>
  </si>
  <si>
    <t>Bowling_Girls_F_Girls</t>
  </si>
  <si>
    <t>Bowling_Girls_F_Total</t>
  </si>
  <si>
    <t>Competitive Spirit_Girls_F_Boys</t>
  </si>
  <si>
    <t>Competitive Spirit_Girls_F_Girls</t>
  </si>
  <si>
    <t>Competitive Spirit_Girls_F_Total</t>
  </si>
  <si>
    <t>Cross Country_Girls_F_Boys</t>
  </si>
  <si>
    <t>Cross Country_Girls_F_Girls</t>
  </si>
  <si>
    <t>Cross Country_Girls_F_Total</t>
  </si>
  <si>
    <t>Field Hockey_Girls_F_Boys</t>
  </si>
  <si>
    <t>Field Hockey_Girls_F_Girls</t>
  </si>
  <si>
    <t>Field Hockey_Girls_F_Total</t>
  </si>
  <si>
    <t>Golf_Girls_F_Boys</t>
  </si>
  <si>
    <t>Golf_Girls_F_Girls</t>
  </si>
  <si>
    <t>Golf_Girls_F_Total</t>
  </si>
  <si>
    <t>Gymnastics_Girls_F_Boys</t>
  </si>
  <si>
    <t>Gymnastics_Girls_F_Girls</t>
  </si>
  <si>
    <t>Gymnastics_Girls_F_Total</t>
  </si>
  <si>
    <t>Lacrosse_Girls_F_Boys</t>
  </si>
  <si>
    <t>Lacrosse_Girls_F_Girls</t>
  </si>
  <si>
    <t>Lacrosse_Girls_F_Total</t>
  </si>
  <si>
    <t>Rifle_Girls_F_Boys</t>
  </si>
  <si>
    <t>Rifle_Girls_F_Girls</t>
  </si>
  <si>
    <t>Rifle_Girls_F_Total</t>
  </si>
  <si>
    <t>Soccer_Girls_F_Boys</t>
  </si>
  <si>
    <t>Soccer_Girls_F_Girls</t>
  </si>
  <si>
    <t>Soccer_Girls_F_Total</t>
  </si>
  <si>
    <t>Swimming and Diving_Girls_F_Boys</t>
  </si>
  <si>
    <t>Swimming and Diving_Girls_F_Girls</t>
  </si>
  <si>
    <t>Swimming and Diving_Girls_F_Total</t>
  </si>
  <si>
    <t>Tennis_Girls_F_Boys</t>
  </si>
  <si>
    <t>Tennis_Girls_F_Girls</t>
  </si>
  <si>
    <t>Tennis_Girls_F_Total</t>
  </si>
  <si>
    <t>Track &amp; Field_Indoor_Girls_F_Boys</t>
  </si>
  <si>
    <t>Track &amp; Field_Indoor_Girls_F_Girls</t>
  </si>
  <si>
    <t>Track &amp; Field_Indoor_Girls_F_Total</t>
  </si>
  <si>
    <t>Track &amp; Field_Outdoor_Girls_F_Boys</t>
  </si>
  <si>
    <t>Track &amp; Field_Outdoor_Girls_F_Girls</t>
  </si>
  <si>
    <t>Track &amp; Field_Outdoor_Girls_F_Total</t>
  </si>
  <si>
    <t>Volleyball_Girls_F_Boys</t>
  </si>
  <si>
    <t>Volleyball_Girls_F_Girls</t>
  </si>
  <si>
    <t>Volleyball_Girls_F_Total</t>
  </si>
  <si>
    <t>Water Polo_Girls_F_Boys</t>
  </si>
  <si>
    <t>Water Polo_Girls_F_Girls</t>
  </si>
  <si>
    <t>Water Polo_Girls_F_Total</t>
  </si>
  <si>
    <t>Basketball_Girls_8_Boys</t>
  </si>
  <si>
    <t>Basketball_Girls_8_Girls</t>
  </si>
  <si>
    <t>Basketball_Girls_8_Total</t>
  </si>
  <si>
    <t>Bowling_Girls_8_Boys</t>
  </si>
  <si>
    <t>Bowling_Girls_8_Girls</t>
  </si>
  <si>
    <t>Bowling_Girls_8_Total</t>
  </si>
  <si>
    <t>Competitive Spirit_Girls_8_Boys</t>
  </si>
  <si>
    <t>Competitive Spirit_Girls_8_Girls</t>
  </si>
  <si>
    <t>Competitive Spirit_Girls_8_Total</t>
  </si>
  <si>
    <t>Cross Country_Girls_8_Boys</t>
  </si>
  <si>
    <t>Cross Country_Girls_8_Girls</t>
  </si>
  <si>
    <t>Cross Country_Girls_8_Total</t>
  </si>
  <si>
    <t>Field Hockey_Girls_8_Boys</t>
  </si>
  <si>
    <t>Field Hockey_Girls_8_Girls</t>
  </si>
  <si>
    <t>Field Hockey_Girls_8_Total</t>
  </si>
  <si>
    <t>Golf_Girls_8_Boys</t>
  </si>
  <si>
    <t>Golf_Girls_8_Girls</t>
  </si>
  <si>
    <t>Golf_Girls_8_Total</t>
  </si>
  <si>
    <t>Gymnastics_Girls_8_Boys</t>
  </si>
  <si>
    <t>Gymnastics_Girls_8_Girls</t>
  </si>
  <si>
    <t>Gymnastics_Girls_8_Total</t>
  </si>
  <si>
    <t>Lacrosse_Girls_8_Boys</t>
  </si>
  <si>
    <t>Lacrosse_Girls_8_Girls</t>
  </si>
  <si>
    <t>Lacrosse_Girls_8_Total</t>
  </si>
  <si>
    <t>Rifle_Girls_8_Boys</t>
  </si>
  <si>
    <t>Rifle_Girls_8_Girls</t>
  </si>
  <si>
    <t>Rifle_Girls_8_Total</t>
  </si>
  <si>
    <t>Soccer_Girls_8_Boys</t>
  </si>
  <si>
    <t>Soccer_Girls_8_Girls</t>
  </si>
  <si>
    <t>Soccer_Girls_8_Total</t>
  </si>
  <si>
    <t>Swimming and Diving_Girls_8_Boys</t>
  </si>
  <si>
    <t>Swimming and Diving_Girls_8_Girls</t>
  </si>
  <si>
    <t>Swimming and Diving_Girls_8_Total</t>
  </si>
  <si>
    <t>Tennis_Girls_8_Boys</t>
  </si>
  <si>
    <t>Tennis_Girls_8_Girls</t>
  </si>
  <si>
    <t>Tennis_Girls_8_Total</t>
  </si>
  <si>
    <t>Track &amp; Field_Indoor_Girls_8_Boys</t>
  </si>
  <si>
    <t>Track &amp; Field_Indoor_Girls_8_Girls</t>
  </si>
  <si>
    <t>Track &amp; Field_Indoor_Girls_8_Total</t>
  </si>
  <si>
    <t>Track &amp; Field_Outdoor_Girls_8_Boys</t>
  </si>
  <si>
    <t>Track &amp; Field_Outdoor_Girls_8_Girls</t>
  </si>
  <si>
    <t>Track &amp; Field_Outdoor_Girls_8_Total</t>
  </si>
  <si>
    <t>Volleyball_Girls_8_Boys</t>
  </si>
  <si>
    <t>Volleyball_Girls_8_Girls</t>
  </si>
  <si>
    <t>Volleyball_Girls_8_Total</t>
  </si>
  <si>
    <t>Water Polo_Girls_8_Boys</t>
  </si>
  <si>
    <t>Water Polo_Girls_8_Girls</t>
  </si>
  <si>
    <t>Water Polo_Girls_8_Total</t>
  </si>
  <si>
    <t>Basketball_Girls_7_Boys</t>
  </si>
  <si>
    <t>Basketball_Girls_7_Girls</t>
  </si>
  <si>
    <t>Basketball_Girls_7_Total</t>
  </si>
  <si>
    <t>Bowling_Girls_7_Boys</t>
  </si>
  <si>
    <t>Bowling_Girls_7_Girls</t>
  </si>
  <si>
    <t>Bowling_Girls_7_Total</t>
  </si>
  <si>
    <t>Competitive Spirit_Girls_7_Boys</t>
  </si>
  <si>
    <t>Competitive Spirit_Girls_7_Girls</t>
  </si>
  <si>
    <t>Competitive Spirit_Girls_7_Total</t>
  </si>
  <si>
    <t>Cross Country_Girls_7_Boys</t>
  </si>
  <si>
    <t>Cross Country_Girls_7_Girls</t>
  </si>
  <si>
    <t>Cross Country_Girls_7_Total</t>
  </si>
  <si>
    <t>Field Hockey_Girls_7_Boys</t>
  </si>
  <si>
    <t>Field Hockey_Girls_7_Girls</t>
  </si>
  <si>
    <t>Field Hockey_Girls_7_Total</t>
  </si>
  <si>
    <t>Golf_Girls_7_Boys</t>
  </si>
  <si>
    <t>Golf_Girls_7_Girls</t>
  </si>
  <si>
    <t>Golf_Girls_7_Total</t>
  </si>
  <si>
    <t>Gymnastics_Girls_7_Boys</t>
  </si>
  <si>
    <t>Gymnastics_Girls_7_Girls</t>
  </si>
  <si>
    <t>Gymnastics_Girls_7_Total</t>
  </si>
  <si>
    <t>Lacrosse_Girls_7_Boys</t>
  </si>
  <si>
    <t>Lacrosse_Girls_7_Girls</t>
  </si>
  <si>
    <t>Lacrosse_Girls_7_Total</t>
  </si>
  <si>
    <t>Rifle_Girls_7_Boys</t>
  </si>
  <si>
    <t>Rifle_Girls_7_Girls</t>
  </si>
  <si>
    <t>Rifle_Girls_7_Total</t>
  </si>
  <si>
    <t>Soccer_Girls_7_Boys</t>
  </si>
  <si>
    <t>Soccer_Girls_7_Girls</t>
  </si>
  <si>
    <t>Soccer_Girls_7_Total</t>
  </si>
  <si>
    <t>Swimming and Diving_Girls_7_Boys</t>
  </si>
  <si>
    <t>Swimming and Diving_Girls_7_Girls</t>
  </si>
  <si>
    <t>Swimming and Diving_Girls_7_Total</t>
  </si>
  <si>
    <t>Tennis_Girls_7_Boys</t>
  </si>
  <si>
    <t>Tennis_Girls_7_Girls</t>
  </si>
  <si>
    <t>Tennis_Girls_7_Total</t>
  </si>
  <si>
    <t>Track &amp; Field_Indoor_Girls_7_Boys</t>
  </si>
  <si>
    <t>Track &amp; Field_Indoor_Girls_7_Girls</t>
  </si>
  <si>
    <t>Track &amp; Field_Indoor_Girls_7_Total</t>
  </si>
  <si>
    <t>Track &amp; Field_Outdoor_Girls_7_Boys</t>
  </si>
  <si>
    <t>Track &amp; Field_Outdoor_Girls_7_Girls</t>
  </si>
  <si>
    <t>Track &amp; Field_Outdoor_Girls_7_Total</t>
  </si>
  <si>
    <t>Volleyball_Girls_7_Boys</t>
  </si>
  <si>
    <t>Volleyball_Girls_7_Girls</t>
  </si>
  <si>
    <t>Volleyball_Girls_7_Total</t>
  </si>
  <si>
    <t>Water Polo_Girls_7_Boys</t>
  </si>
  <si>
    <t>Water Polo_Girls_7_Girls</t>
  </si>
  <si>
    <t>Water Polo_Girls_7_Total</t>
  </si>
  <si>
    <t>INDICATOR</t>
  </si>
  <si>
    <t>Baseball_B_V_SeasonFall</t>
  </si>
  <si>
    <t>Baseball_B_V_SeasonWinter</t>
  </si>
  <si>
    <t>Baseball_B_V_SeasonSpring</t>
  </si>
  <si>
    <t>Baseball_B_V_Established</t>
  </si>
  <si>
    <t>Baseball_B_V_Demotion</t>
  </si>
  <si>
    <t>Baseball_B_V_Elimination</t>
  </si>
  <si>
    <t>Baseball_B_V_Reinstatement</t>
  </si>
  <si>
    <t>Baseball_B_V_ScheduledFall</t>
  </si>
  <si>
    <t>Baseball_B_V_ScheduledWinter</t>
  </si>
  <si>
    <t>Baseball_B_V_ScheduledSpring</t>
  </si>
  <si>
    <t>Baseball_B_V_ScheduledTotal</t>
  </si>
  <si>
    <t>Baseball_B_V_PlayedFall</t>
  </si>
  <si>
    <t>Baseball_B_V_PlayedWinter</t>
  </si>
  <si>
    <t>Baseball_B_V_PlayedSpring</t>
  </si>
  <si>
    <t>Baseball_B_V_PlayedTotal</t>
  </si>
  <si>
    <t>Basketball _B_V_SeasonFall</t>
  </si>
  <si>
    <t>Basketball _B_V_SeasonWinter</t>
  </si>
  <si>
    <t>Basketball _B_V_SeasonSpring</t>
  </si>
  <si>
    <t>Basketball _B_V_Established</t>
  </si>
  <si>
    <t>Basketball _B_V_Demotion</t>
  </si>
  <si>
    <t>Basketball _B_V_Elimination</t>
  </si>
  <si>
    <t>Basketball _B_V_Reinstatement</t>
  </si>
  <si>
    <t>Basketball _B_V_ScheduledFall</t>
  </si>
  <si>
    <t>Basketball _B_V_ScheduledWinter</t>
  </si>
  <si>
    <t>Basketball _B_V_ScheduledSpring</t>
  </si>
  <si>
    <t>Basketball _B_V_ScheduledTotal</t>
  </si>
  <si>
    <t>Basketball _B_V_PlayedFall</t>
  </si>
  <si>
    <t>Basketball _B_V_PlayedWinter</t>
  </si>
  <si>
    <t>Basketball _B_V_PlayedSpring</t>
  </si>
  <si>
    <t>Basketball _B_V_PlayedTotal</t>
  </si>
  <si>
    <t>Bowling_B_V_SeasonFall</t>
  </si>
  <si>
    <t>Bowling_B_V_SeasonWinter</t>
  </si>
  <si>
    <t>Bowling_B_V_SeasonSpring</t>
  </si>
  <si>
    <t>Bowling_B_V_Established</t>
  </si>
  <si>
    <t>Bowling_B_V_Demotion</t>
  </si>
  <si>
    <t>Bowling_B_V_Elimination</t>
  </si>
  <si>
    <t>Bowling_B_V_Reinstatement</t>
  </si>
  <si>
    <t>Bowling_B_V_ScheduledFall</t>
  </si>
  <si>
    <t>Bowling_B_V_ScheduledWinter</t>
  </si>
  <si>
    <t>Bowling_B_V_ScheduledSpring</t>
  </si>
  <si>
    <t>Bowling_B_V_ScheduledTotal</t>
  </si>
  <si>
    <t>Bowling_B_V_PlayedFall</t>
  </si>
  <si>
    <t>Bowling_B_V_PlayedWinter</t>
  </si>
  <si>
    <t>Bowling_B_V_PlayedSpring</t>
  </si>
  <si>
    <t>Bowling_B_V_PlayedTotal</t>
  </si>
  <si>
    <t>Cross Country_B_V_SeasonFall</t>
  </si>
  <si>
    <t>Cross Country_B_V_SeasonWinter</t>
  </si>
  <si>
    <t>Cross Country_B_V_SeasonSpring</t>
  </si>
  <si>
    <t>Cross Country_B_V_Established</t>
  </si>
  <si>
    <t>Cross Country_B_V_Demotion</t>
  </si>
  <si>
    <t>Cross Country_B_V_Elimination</t>
  </si>
  <si>
    <t>Cross Country_B_V_Reinstatement</t>
  </si>
  <si>
    <t>Cross Country_B_V_ScheduledFall</t>
  </si>
  <si>
    <t>Cross Country_B_V_ScheduledWinter</t>
  </si>
  <si>
    <t>Cross Country_B_V_ScheduledSpring</t>
  </si>
  <si>
    <t>Cross Country_B_V_ScheduledTotal</t>
  </si>
  <si>
    <t>Cross Country_B_V_PlayedFall</t>
  </si>
  <si>
    <t>Cross Country_B_V_PlayedWinter</t>
  </si>
  <si>
    <t>Cross Country_B_V_PlayedSpring</t>
  </si>
  <si>
    <t>Cross Country_B_V_PlayedTotal</t>
  </si>
  <si>
    <t>Football_B_V_SeasonFall</t>
  </si>
  <si>
    <t>Football_B_V_SeasonWinter</t>
  </si>
  <si>
    <t>Football_B_V_SeasonSpring</t>
  </si>
  <si>
    <t>Football_B_V_Established</t>
  </si>
  <si>
    <t>Football_B_V_Demotion</t>
  </si>
  <si>
    <t>Football_B_V_Elimination</t>
  </si>
  <si>
    <t>Football_B_V_Reinstatement</t>
  </si>
  <si>
    <t>Football_B_V_ScheduledFall</t>
  </si>
  <si>
    <t>Football_B_V_ScheduledWinter</t>
  </si>
  <si>
    <t>Football_B_V_ScheduledSpring</t>
  </si>
  <si>
    <t>Football_B_V_ScheduledTotal</t>
  </si>
  <si>
    <t>Football_B_V_PlayedFall</t>
  </si>
  <si>
    <t>Football_B_V_PlayedWinter</t>
  </si>
  <si>
    <t>Football_B_V_PlayedSpring</t>
  </si>
  <si>
    <t>Football_B_V_PlayedTotal</t>
  </si>
  <si>
    <t>Golf_B_V_SeasonFall</t>
  </si>
  <si>
    <t>Golf_B_V_SeasonWinter</t>
  </si>
  <si>
    <t>Golf_B_V_SeasonSpring</t>
  </si>
  <si>
    <t>Golf_B_V_Established</t>
  </si>
  <si>
    <t>Golf_B_V_Demotion</t>
  </si>
  <si>
    <t>Golf_B_V_Elimination</t>
  </si>
  <si>
    <t>Golf_B_V_Reinstatement</t>
  </si>
  <si>
    <t>Golf_B_V_ScheduledFall</t>
  </si>
  <si>
    <t>Golf_B_V_ScheduledWinter</t>
  </si>
  <si>
    <t>Golf_B_V_ScheduledSpring</t>
  </si>
  <si>
    <t>Golf_B_V_ScheduledTotal</t>
  </si>
  <si>
    <t>Golf_B_V_PlayedFall</t>
  </si>
  <si>
    <t>Golf_B_V_PlayedWinter</t>
  </si>
  <si>
    <t>Golf_B_V_PlayedSpring</t>
  </si>
  <si>
    <t>Golf_B_V_PlayedTotal</t>
  </si>
  <si>
    <t>Lacrosse_B_V_SeasonFall</t>
  </si>
  <si>
    <t>Lacrosse_B_V_SeasonWinter</t>
  </si>
  <si>
    <t>Lacrosse_B_V_SeasonSpring</t>
  </si>
  <si>
    <t>Lacrosse_B_V_Established</t>
  </si>
  <si>
    <t>Lacrosse_B_V_Demotion</t>
  </si>
  <si>
    <t>Lacrosse_B_V_Elimination</t>
  </si>
  <si>
    <t>Lacrosse_B_V_Reinstatement</t>
  </si>
  <si>
    <t>Lacrosse_B_V_ScheduledFall</t>
  </si>
  <si>
    <t>Lacrosse_B_V_ScheduledWinter</t>
  </si>
  <si>
    <t>Lacrosse_B_V_ScheduledSpring</t>
  </si>
  <si>
    <t>Lacrosse_B_V_ScheduledTotal</t>
  </si>
  <si>
    <t>Lacrosse_B_V_PlayedFall</t>
  </si>
  <si>
    <t>Lacrosse_B_V_PlayedWinter</t>
  </si>
  <si>
    <t>Lacrosse_B_V_PlayedSpring</t>
  </si>
  <si>
    <t>Lacrosse_B_V_PlayedTotal</t>
  </si>
  <si>
    <t>Rifle_B_V_SeasonFall</t>
  </si>
  <si>
    <t>Rifle_B_V_SeasonWinter</t>
  </si>
  <si>
    <t>Rifle_B_V_SeasonSpring</t>
  </si>
  <si>
    <t>Rifle_B_V_Established</t>
  </si>
  <si>
    <t>Rifle_B_V_Demotion</t>
  </si>
  <si>
    <t>Rifle_B_V_Elimination</t>
  </si>
  <si>
    <t>Rifle_B_V_Reinstatement</t>
  </si>
  <si>
    <t>Rifle_B_V_ScheduledFall</t>
  </si>
  <si>
    <t>Rifle_B_V_ScheduledWinter</t>
  </si>
  <si>
    <t>Rifle_B_V_ScheduledSpring</t>
  </si>
  <si>
    <t>Rifle_B_V_ScheduledTotal</t>
  </si>
  <si>
    <t>Rifle_B_V_PlayedFall</t>
  </si>
  <si>
    <t>Rifle_B_V_PlayedWinter</t>
  </si>
  <si>
    <t>Rifle_B_V_PlayedSpring</t>
  </si>
  <si>
    <t>Rifle_B_V_PlayedTotal</t>
  </si>
  <si>
    <t>Soccer_B_V_SeasonFall</t>
  </si>
  <si>
    <t>Soccer_B_V_SeasonWinter</t>
  </si>
  <si>
    <t>Soccer_B_V_SeasonSpring</t>
  </si>
  <si>
    <t>Soccer_B_V_Established</t>
  </si>
  <si>
    <t>Soccer_B_V_Demotion</t>
  </si>
  <si>
    <t>Soccer_B_V_Elimination</t>
  </si>
  <si>
    <t>Soccer_B_V_Reinstatement</t>
  </si>
  <si>
    <t>Soccer_B_V_ScheduledFall</t>
  </si>
  <si>
    <t>Soccer_B_V_ScheduledWinter</t>
  </si>
  <si>
    <t>Soccer_B_V_ScheduledSpring</t>
  </si>
  <si>
    <t>Soccer_B_V_ScheduledTotal</t>
  </si>
  <si>
    <t>Soccer_B_V_PlayedFall</t>
  </si>
  <si>
    <t>Soccer_B_V_PlayedWinter</t>
  </si>
  <si>
    <t>Soccer_B_V_PlayedSpring</t>
  </si>
  <si>
    <t>Soccer_B_V_PlayedTotal</t>
  </si>
  <si>
    <t>Swimming and Diving_B_V_SeasonFall</t>
  </si>
  <si>
    <t>Swimming and Diving_B_V_SeasonWinter</t>
  </si>
  <si>
    <t>Swimming and Diving_B_V_SeasonSpring</t>
  </si>
  <si>
    <t>Swimming and Diving_B_V_Established</t>
  </si>
  <si>
    <t>Swimming and Diving_B_V_Demotion</t>
  </si>
  <si>
    <t>Swimming and Diving_B_V_Elimination</t>
  </si>
  <si>
    <t>Swimming and Diving_B_V_Reinstatement</t>
  </si>
  <si>
    <t>Swimming and Diving_B_V_ScheduledFall</t>
  </si>
  <si>
    <t>Swimming and Diving_B_V_ScheduledWinter</t>
  </si>
  <si>
    <t>Swimming and Diving_B_V_ScheduledSpring</t>
  </si>
  <si>
    <t>Swimming and Diving_B_V_ScheduledTotal</t>
  </si>
  <si>
    <t>Swimming and Diving_B_V_PlayedFall</t>
  </si>
  <si>
    <t>Swimming and Diving_B_V_PlayedWinter</t>
  </si>
  <si>
    <t>Swimming and Diving_B_V_PlayedSpring</t>
  </si>
  <si>
    <t>Swimming and Diving_B_V_PlayedTotal</t>
  </si>
  <si>
    <t>Tennis_B_V_SeasonFall</t>
  </si>
  <si>
    <t>Tennis_B_V_SeasonWinter</t>
  </si>
  <si>
    <t>Tennis_B_V_SeasonSpring</t>
  </si>
  <si>
    <t>Tennis_B_V_Established</t>
  </si>
  <si>
    <t>Tennis_B_V_Demotion</t>
  </si>
  <si>
    <t>Tennis_B_V_Elimination</t>
  </si>
  <si>
    <t>Tennis_B_V_Reinstatement</t>
  </si>
  <si>
    <t>Tennis_B_V_ScheduledFall</t>
  </si>
  <si>
    <t>Tennis_B_V_ScheduledWinter</t>
  </si>
  <si>
    <t>Tennis_B_V_ScheduledSpring</t>
  </si>
  <si>
    <t>Tennis_B_V_ScheduledTotal</t>
  </si>
  <si>
    <t>Tennis_B_V_PlayedFall</t>
  </si>
  <si>
    <t>Tennis_B_V_PlayedWinter</t>
  </si>
  <si>
    <t>Tennis_B_V_PlayedSpring</t>
  </si>
  <si>
    <t>Tennis_B_V_PlayedTotal</t>
  </si>
  <si>
    <t>Track &amp; Field_Indoor_B_V_SeasonFall</t>
  </si>
  <si>
    <t>Track &amp; Field_Indoor_B_V_SeasonWinter</t>
  </si>
  <si>
    <t>Track &amp; Field_Indoor_B_V_SeasonSpring</t>
  </si>
  <si>
    <t>Track &amp; Field_Indoor_B_V_Established</t>
  </si>
  <si>
    <t>Track &amp; Field_Indoor_B_V_Demotion</t>
  </si>
  <si>
    <t>Track &amp; Field_Indoor_B_V_Elimination</t>
  </si>
  <si>
    <t>Track &amp; Field_Indoor_B_V_Reinstatement</t>
  </si>
  <si>
    <t>Track &amp; Field_Indoor_B_V_ScheduledFall</t>
  </si>
  <si>
    <t>Track &amp; Field_Indoor_B_V_ScheduledWinter</t>
  </si>
  <si>
    <t>Track &amp; Field_Indoor_B_V_ScheduledSpring</t>
  </si>
  <si>
    <t>Track &amp; Field_Indoor_B_V_ScheduledTotal</t>
  </si>
  <si>
    <t>Track &amp; Field_Indoor_B_V_PlayedFall</t>
  </si>
  <si>
    <t>Track &amp; Field_Indoor_B_V_PlayedWinter</t>
  </si>
  <si>
    <t>Track &amp; Field_Indoor_B_V_PlayedSpring</t>
  </si>
  <si>
    <t>Track &amp; Field_Indoor_B_V_PlayedTotal</t>
  </si>
  <si>
    <t>Track &amp; Field_Outdoor_B_V_SeasonFall</t>
  </si>
  <si>
    <t>Track &amp; Field_Outdoor_B_V_SeasonWinter</t>
  </si>
  <si>
    <t>Track &amp; Field_Outdoor_B_V_SeasonSpring</t>
  </si>
  <si>
    <t>Track &amp; Field_Outdoor_B_V_Established</t>
  </si>
  <si>
    <t>Track &amp; Field_Outdoor_B_V_Demotion</t>
  </si>
  <si>
    <t>Track &amp; Field_Outdoor_B_V_Elimination</t>
  </si>
  <si>
    <t>Track &amp; Field_Outdoor_B_V_Reinstatement</t>
  </si>
  <si>
    <t>Track &amp; Field_Outdoor_B_V_ScheduledFall</t>
  </si>
  <si>
    <t>Track &amp; Field_Outdoor_B_V_ScheduledWinter</t>
  </si>
  <si>
    <t>Track &amp; Field_Outdoor_B_V_ScheduledSpring</t>
  </si>
  <si>
    <t>Track &amp; Field_Outdoor_B_V_ScheduledTotal</t>
  </si>
  <si>
    <t>Track &amp; Field_Outdoor_B_V_PlayedFall</t>
  </si>
  <si>
    <t>Track &amp; Field_Outdoor_B_V_PlayedWinter</t>
  </si>
  <si>
    <t>Track &amp; Field_Outdoor_B_V_PlayedSpring</t>
  </si>
  <si>
    <t>Track &amp; Field_Outdoor_B_V_PlayedTotal</t>
  </si>
  <si>
    <t>Volleyball_B_V_SeasonFall</t>
  </si>
  <si>
    <t>Volleyball_B_V_SeasonWinter</t>
  </si>
  <si>
    <t>Volleyball_B_V_SeasonSpring</t>
  </si>
  <si>
    <t>Volleyball_B_V_Established</t>
  </si>
  <si>
    <t>Volleyball_B_V_Demotion</t>
  </si>
  <si>
    <t>Volleyball_B_V_Elimination</t>
  </si>
  <si>
    <t>Volleyball_B_V_Reinstatement</t>
  </si>
  <si>
    <t>Volleyball_B_V_ScheduledFall</t>
  </si>
  <si>
    <t>Volleyball_B_V_ScheduledWinter</t>
  </si>
  <si>
    <t>Volleyball_B_V_ScheduledSpring</t>
  </si>
  <si>
    <t>Volleyball_B_V_ScheduledTotal</t>
  </si>
  <si>
    <t>Volleyball_B_V_PlayedFall</t>
  </si>
  <si>
    <t>Volleyball_B_V_PlayedWinter</t>
  </si>
  <si>
    <t>Volleyball_B_V_PlayedSpring</t>
  </si>
  <si>
    <t>Volleyball_B_V_PlayedTotal</t>
  </si>
  <si>
    <t>Water Polo_B_V_SeasonFall</t>
  </si>
  <si>
    <t>Water Polo_B_V_SeasonWinter</t>
  </si>
  <si>
    <t>Water Polo_B_V_SeasonSpring</t>
  </si>
  <si>
    <t>Water Polo_B_V_Established</t>
  </si>
  <si>
    <t>Water Polo_B_V_Demotion</t>
  </si>
  <si>
    <t>Water Polo_B_V_Elimination</t>
  </si>
  <si>
    <t>Water Polo_B_V_Reinstatement</t>
  </si>
  <si>
    <t>Water Polo_B_V_ScheduledFall</t>
  </si>
  <si>
    <t>Water Polo_B_V_ScheduledWinter</t>
  </si>
  <si>
    <t>Water Polo_B_V_ScheduledSpring</t>
  </si>
  <si>
    <t>Water Polo_B_V_ScheduledTotal</t>
  </si>
  <si>
    <t>Water Polo_B_V_PlayedFall</t>
  </si>
  <si>
    <t>Water Polo_B_V_PlayedWinter</t>
  </si>
  <si>
    <t>Water Polo_B_V_PlayedSpring</t>
  </si>
  <si>
    <t>Water Polo_B_V_PlayedTotal</t>
  </si>
  <si>
    <t>Wrestling_B_V_SeasonFall</t>
  </si>
  <si>
    <t>Wrestling_B_V_SeasonWinter</t>
  </si>
  <si>
    <t>Wrestling_B_V_SeasonSpring</t>
  </si>
  <si>
    <t>Wrestling_B_V_Established</t>
  </si>
  <si>
    <t>Wrestling_B_V_Demotion</t>
  </si>
  <si>
    <t>Wrestling_B_V_Elimination</t>
  </si>
  <si>
    <t>Wrestling_B_V_Reinstatement</t>
  </si>
  <si>
    <t>Wrestling_B_V_ScheduledFall</t>
  </si>
  <si>
    <t>Wrestling_B_V_ScheduledWinter</t>
  </si>
  <si>
    <t>Wrestling_B_V_ScheduledSpring</t>
  </si>
  <si>
    <t>Wrestling_B_V_ScheduledTotal</t>
  </si>
  <si>
    <t>Wrestling_B_V_PlayedFall</t>
  </si>
  <si>
    <t>Wrestling_B_V_PlayedWinter</t>
  </si>
  <si>
    <t>Wrestling_B_V_PlayedSpring</t>
  </si>
  <si>
    <t>Wrestling_B_V_PlayedTotal</t>
  </si>
  <si>
    <t>Baseball_B_J_SeasonFall</t>
  </si>
  <si>
    <t>Baseball_B_J_SeasonWinter</t>
  </si>
  <si>
    <t>Baseball_B_J_SeasonSpring</t>
  </si>
  <si>
    <t>Baseball_B_J_Established</t>
  </si>
  <si>
    <t>Baseball_B_J_Demotion</t>
  </si>
  <si>
    <t>Baseball_B_J_Elimination</t>
  </si>
  <si>
    <t>Baseball_B_J_Reinstatement</t>
  </si>
  <si>
    <t>Baseball_B_J_ScheduledFall</t>
  </si>
  <si>
    <t>Baseball_B_J_ScheduledWinter</t>
  </si>
  <si>
    <t>Baseball_B_J_ScheduledSpring</t>
  </si>
  <si>
    <t>Baseball_B_J_ScheduledTotal</t>
  </si>
  <si>
    <t>Baseball_B_J_PlayedFall</t>
  </si>
  <si>
    <t>Baseball_B_J_PlayedWinter</t>
  </si>
  <si>
    <t>Baseball_B_J_PlayedSpring</t>
  </si>
  <si>
    <t>Baseball_B_J_PlayedTotal</t>
  </si>
  <si>
    <t>Basketball _B_J_SeasonFall</t>
  </si>
  <si>
    <t>Basketball _B_J_SeasonWinter</t>
  </si>
  <si>
    <t>Basketball _B_J_SeasonSpring</t>
  </si>
  <si>
    <t>Basketball _B_J_Established</t>
  </si>
  <si>
    <t>Basketball _B_J_Demotion</t>
  </si>
  <si>
    <t>Basketball _B_J_Elimination</t>
  </si>
  <si>
    <t>Basketball _B_J_Reinstatement</t>
  </si>
  <si>
    <t>Basketball _B_J_ScheduledFall</t>
  </si>
  <si>
    <t>Basketball _B_J_ScheduledWinter</t>
  </si>
  <si>
    <t>Basketball _B_J_ScheduledSpring</t>
  </si>
  <si>
    <t>Basketball _B_J_ScheduledTotal</t>
  </si>
  <si>
    <t>Basketball _B_J_PlayedFall</t>
  </si>
  <si>
    <t>Basketball _B_J_PlayedWinter</t>
  </si>
  <si>
    <t>Basketball _B_J_PlayedSpring</t>
  </si>
  <si>
    <t>Basketball _B_J_PlayedTotal</t>
  </si>
  <si>
    <t>Bowling_B_J_SeasonFall</t>
  </si>
  <si>
    <t>Bowling_B_J_SeasonWinter</t>
  </si>
  <si>
    <t>Bowling_B_J_SeasonSpring</t>
  </si>
  <si>
    <t>Bowling_B_J_Established</t>
  </si>
  <si>
    <t>Bowling_B_J_Demotion</t>
  </si>
  <si>
    <t>Bowling_B_J_Elimination</t>
  </si>
  <si>
    <t>Bowling_B_J_Reinstatement</t>
  </si>
  <si>
    <t>Bowling_B_J_ScheduledFall</t>
  </si>
  <si>
    <t>Bowling_B_J_ScheduledWinter</t>
  </si>
  <si>
    <t>Bowling_B_J_ScheduledSpring</t>
  </si>
  <si>
    <t>Bowling_B_J_ScheduledTotal</t>
  </si>
  <si>
    <t>Bowling_B_J_PlayedFall</t>
  </si>
  <si>
    <t>Bowling_B_J_PlayedWinter</t>
  </si>
  <si>
    <t>Bowling_B_J_PlayedSpring</t>
  </si>
  <si>
    <t>Bowling_B_J_PlayedTotal</t>
  </si>
  <si>
    <t>Cross Country_B_J_SeasonFall</t>
  </si>
  <si>
    <t>Cross Country_B_J_SeasonWinter</t>
  </si>
  <si>
    <t>Cross Country_B_J_SeasonSpring</t>
  </si>
  <si>
    <t>Cross Country_B_J_Established</t>
  </si>
  <si>
    <t>Cross Country_B_J_Demotion</t>
  </si>
  <si>
    <t>Cross Country_B_J_Elimination</t>
  </si>
  <si>
    <t>Cross Country_B_J_Reinstatement</t>
  </si>
  <si>
    <t>Cross Country_B_J_ScheduledFall</t>
  </si>
  <si>
    <t>Cross Country_B_J_ScheduledWinter</t>
  </si>
  <si>
    <t>Cross Country_B_J_ScheduledSpring</t>
  </si>
  <si>
    <t>Cross Country_B_J_ScheduledTotal</t>
  </si>
  <si>
    <t>Cross Country_B_J_PlayedFall</t>
  </si>
  <si>
    <t>Cross Country_B_J_PlayedWinter</t>
  </si>
  <si>
    <t>Cross Country_B_J_PlayedSpring</t>
  </si>
  <si>
    <t>Cross Country_B_J_PlayedTotal</t>
  </si>
  <si>
    <t>Football_B_J_SeasonFall</t>
  </si>
  <si>
    <t>Football_B_J_SeasonWinter</t>
  </si>
  <si>
    <t>Football_B_J_SeasonSpring</t>
  </si>
  <si>
    <t>Football_B_J_Established</t>
  </si>
  <si>
    <t>Football_B_J_Demotion</t>
  </si>
  <si>
    <t>Football_B_J_Elimination</t>
  </si>
  <si>
    <t>Football_B_J_Reinstatement</t>
  </si>
  <si>
    <t>Football_B_J_ScheduledFall</t>
  </si>
  <si>
    <t>Football_B_J_ScheduledWinter</t>
  </si>
  <si>
    <t>Football_B_J_ScheduledSpring</t>
  </si>
  <si>
    <t>Football_B_J_ScheduledTotal</t>
  </si>
  <si>
    <t>Football_B_J_PlayedFall</t>
  </si>
  <si>
    <t>Football_B_J_PlayedWinter</t>
  </si>
  <si>
    <t>Football_B_J_PlayedSpring</t>
  </si>
  <si>
    <t>Football_B_J_PlayedTotal</t>
  </si>
  <si>
    <t>Golf_B_J_SeasonFall</t>
  </si>
  <si>
    <t>Golf_B_J_SeasonWinter</t>
  </si>
  <si>
    <t>Golf_B_J_SeasonSpring</t>
  </si>
  <si>
    <t>Golf_B_J_Established</t>
  </si>
  <si>
    <t>Golf_B_J_Demotion</t>
  </si>
  <si>
    <t>Golf_B_J_Elimination</t>
  </si>
  <si>
    <t>Golf_B_J_Reinstatement</t>
  </si>
  <si>
    <t>Golf_B_J_ScheduledFall</t>
  </si>
  <si>
    <t>Golf_B_J_ScheduledWinter</t>
  </si>
  <si>
    <t>Golf_B_J_ScheduledSpring</t>
  </si>
  <si>
    <t>Golf_B_J_ScheduledTotal</t>
  </si>
  <si>
    <t>Golf_B_J_PlayedFall</t>
  </si>
  <si>
    <t>Golf_B_J_PlayedWinter</t>
  </si>
  <si>
    <t>Golf_B_J_PlayedSpring</t>
  </si>
  <si>
    <t>Golf_B_J_PlayedTotal</t>
  </si>
  <si>
    <t>Lacrosse_B_J_SeasonFall</t>
  </si>
  <si>
    <t>Lacrosse_B_J_SeasonWinter</t>
  </si>
  <si>
    <t>Lacrosse_B_J_SeasonSpring</t>
  </si>
  <si>
    <t>Lacrosse_B_J_Established</t>
  </si>
  <si>
    <t>Lacrosse_B_J_Demotion</t>
  </si>
  <si>
    <t>Lacrosse_B_J_Elimination</t>
  </si>
  <si>
    <t>Lacrosse_B_J_Reinstatement</t>
  </si>
  <si>
    <t>Lacrosse_B_J_ScheduledFall</t>
  </si>
  <si>
    <t>Lacrosse_B_J_ScheduledWinter</t>
  </si>
  <si>
    <t>Lacrosse_B_J_ScheduledSpring</t>
  </si>
  <si>
    <t>Lacrosse_B_J_ScheduledTotal</t>
  </si>
  <si>
    <t>Lacrosse_B_J_PlayedFall</t>
  </si>
  <si>
    <t>Lacrosse_B_J_PlayedWinter</t>
  </si>
  <si>
    <t>Lacrosse_B_J_PlayedSpring</t>
  </si>
  <si>
    <t>Lacrosse_B_J_PlayedTotal</t>
  </si>
  <si>
    <t>Rifle_B_J_SeasonFall</t>
  </si>
  <si>
    <t>Rifle_B_J_SeasonWinter</t>
  </si>
  <si>
    <t>Rifle_B_J_SeasonSpring</t>
  </si>
  <si>
    <t>Rifle_B_J_Established</t>
  </si>
  <si>
    <t>Rifle_B_J_Demotion</t>
  </si>
  <si>
    <t>Rifle_B_J_Elimination</t>
  </si>
  <si>
    <t>Rifle_B_J_Reinstatement</t>
  </si>
  <si>
    <t>Rifle_B_J_ScheduledFall</t>
  </si>
  <si>
    <t>Rifle_B_J_ScheduledWinter</t>
  </si>
  <si>
    <t>Rifle_B_J_ScheduledSpring</t>
  </si>
  <si>
    <t>Rifle_B_J_ScheduledTotal</t>
  </si>
  <si>
    <t>Rifle_B_J_PlayedFall</t>
  </si>
  <si>
    <t>Rifle_B_J_PlayedWinter</t>
  </si>
  <si>
    <t>Rifle_B_J_PlayedSpring</t>
  </si>
  <si>
    <t>Rifle_B_J_PlayedTotal</t>
  </si>
  <si>
    <t>Soccer_B_J_SeasonFall</t>
  </si>
  <si>
    <t>Soccer_B_J_SeasonWinter</t>
  </si>
  <si>
    <t>Soccer_B_J_SeasonSpring</t>
  </si>
  <si>
    <t>Soccer_B_J_Established</t>
  </si>
  <si>
    <t>Soccer_B_J_Demotion</t>
  </si>
  <si>
    <t>Soccer_B_J_Elimination</t>
  </si>
  <si>
    <t>Soccer_B_J_Reinstatement</t>
  </si>
  <si>
    <t>Soccer_B_J_ScheduledFall</t>
  </si>
  <si>
    <t>Soccer_B_J_ScheduledWinter</t>
  </si>
  <si>
    <t>Soccer_B_J_ScheduledSpring</t>
  </si>
  <si>
    <t>Soccer_B_J_ScheduledTotal</t>
  </si>
  <si>
    <t>Soccer_B_J_PlayedFall</t>
  </si>
  <si>
    <t>Soccer_B_J_PlayedWinter</t>
  </si>
  <si>
    <t>Soccer_B_J_PlayedSpring</t>
  </si>
  <si>
    <t>Soccer_B_J_PlayedTotal</t>
  </si>
  <si>
    <t>Swimming and Diving_B_J_SeasonFall</t>
  </si>
  <si>
    <t>Swimming and Diving_B_J_SeasonWinter</t>
  </si>
  <si>
    <t>Swimming and Diving_B_J_SeasonSpring</t>
  </si>
  <si>
    <t>Swimming and Diving_B_J_Established</t>
  </si>
  <si>
    <t>Swimming and Diving_B_J_Demotion</t>
  </si>
  <si>
    <t>Swimming and Diving_B_J_Elimination</t>
  </si>
  <si>
    <t>Swimming and Diving_B_J_Reinstatement</t>
  </si>
  <si>
    <t>Swimming and Diving_B_J_ScheduledFall</t>
  </si>
  <si>
    <t>Swimming and Diving_B_J_ScheduledWinter</t>
  </si>
  <si>
    <t>Swimming and Diving_B_J_ScheduledSpring</t>
  </si>
  <si>
    <t>Swimming and Diving_B_J_ScheduledTotal</t>
  </si>
  <si>
    <t>Swimming and Diving_B_J_PlayedFall</t>
  </si>
  <si>
    <t>Swimming and Diving_B_J_PlayedWinter</t>
  </si>
  <si>
    <t>Swimming and Diving_B_J_PlayedSpring</t>
  </si>
  <si>
    <t>Swimming and Diving_B_J_PlayedTotal</t>
  </si>
  <si>
    <t>Tennis_B_J_SeasonFall</t>
  </si>
  <si>
    <t>Tennis_B_J_SeasonWinter</t>
  </si>
  <si>
    <t>Tennis_B_J_SeasonSpring</t>
  </si>
  <si>
    <t>Tennis_B_J_Established</t>
  </si>
  <si>
    <t>Tennis_B_J_Demotion</t>
  </si>
  <si>
    <t>Tennis_B_J_Elimination</t>
  </si>
  <si>
    <t>Tennis_B_J_Reinstatement</t>
  </si>
  <si>
    <t>Tennis_B_J_ScheduledFall</t>
  </si>
  <si>
    <t>Tennis_B_J_ScheduledWinter</t>
  </si>
  <si>
    <t>Tennis_B_J_ScheduledSpring</t>
  </si>
  <si>
    <t>Tennis_B_J_ScheduledTotal</t>
  </si>
  <si>
    <t>Tennis_B_J_PlayedFall</t>
  </si>
  <si>
    <t>Tennis_B_J_PlayedWinter</t>
  </si>
  <si>
    <t>Tennis_B_J_PlayedSpring</t>
  </si>
  <si>
    <t>Tennis_B_J_PlayedTotal</t>
  </si>
  <si>
    <t>Track &amp; Field_Indoor_B_J_SeasonFall</t>
  </si>
  <si>
    <t>Track &amp; Field_Indoor_B_J_SeasonWinter</t>
  </si>
  <si>
    <t>Track &amp; Field_Indoor_B_J_SeasonSpring</t>
  </si>
  <si>
    <t>Track &amp; Field_Indoor_B_J_Established</t>
  </si>
  <si>
    <t>Track &amp; Field_Indoor_B_J_Demotion</t>
  </si>
  <si>
    <t>Track &amp; Field_Indoor_B_J_Elimination</t>
  </si>
  <si>
    <t>Track &amp; Field_Indoor_B_J_Reinstatement</t>
  </si>
  <si>
    <t>Track &amp; Field_Indoor_B_J_ScheduledFall</t>
  </si>
  <si>
    <t>Track &amp; Field_Indoor_B_J_ScheduledWinter</t>
  </si>
  <si>
    <t>Track &amp; Field_Indoor_B_J_ScheduledSpring</t>
  </si>
  <si>
    <t>Track &amp; Field_Indoor_B_J_ScheduledTotal</t>
  </si>
  <si>
    <t>Track &amp; Field_Indoor_B_J_PlayedFall</t>
  </si>
  <si>
    <t>Track &amp; Field_Indoor_B_J_PlayedWinter</t>
  </si>
  <si>
    <t>Track &amp; Field_Indoor_B_J_PlayedSpring</t>
  </si>
  <si>
    <t>Track &amp; Field_Indoor_B_J_PlayedTotal</t>
  </si>
  <si>
    <t>Track &amp; Field_Outdoor_B_J_SeasonFall</t>
  </si>
  <si>
    <t>Track &amp; Field_Outdoor_B_J_SeasonWinter</t>
  </si>
  <si>
    <t>Track &amp; Field_Outdoor_B_J_SeasonSpring</t>
  </si>
  <si>
    <t>Track &amp; Field_Outdoor_B_J_Established</t>
  </si>
  <si>
    <t>Track &amp; Field_Outdoor_B_J_Demotion</t>
  </si>
  <si>
    <t>Track &amp; Field_Outdoor_B_J_Elimination</t>
  </si>
  <si>
    <t>Track &amp; Field_Outdoor_B_J_Reinstatement</t>
  </si>
  <si>
    <t>Track &amp; Field_Outdoor_B_J_ScheduledFall</t>
  </si>
  <si>
    <t>Track &amp; Field_Outdoor_B_J_ScheduledWinter</t>
  </si>
  <si>
    <t>Track &amp; Field_Outdoor_B_J_ScheduledSpring</t>
  </si>
  <si>
    <t>Track &amp; Field_Outdoor_B_J_ScheduledTotal</t>
  </si>
  <si>
    <t>Track &amp; Field_Outdoor_B_J_PlayedFall</t>
  </si>
  <si>
    <t>Track &amp; Field_Outdoor_B_J_PlayedWinter</t>
  </si>
  <si>
    <t>Track &amp; Field_Outdoor_B_J_PlayedSpring</t>
  </si>
  <si>
    <t>Track &amp; Field_Outdoor_B_J_PlayedTotal</t>
  </si>
  <si>
    <t>Volleyball_B_J_SeasonFall</t>
  </si>
  <si>
    <t>Volleyball_B_J_SeasonWinter</t>
  </si>
  <si>
    <t>Volleyball_B_J_SeasonSpring</t>
  </si>
  <si>
    <t>Volleyball_B_J_Established</t>
  </si>
  <si>
    <t>Volleyball_B_J_Demotion</t>
  </si>
  <si>
    <t>Volleyball_B_J_Elimination</t>
  </si>
  <si>
    <t>Volleyball_B_J_Reinstatement</t>
  </si>
  <si>
    <t>Volleyball_B_J_ScheduledFall</t>
  </si>
  <si>
    <t>Volleyball_B_J_ScheduledWinter</t>
  </si>
  <si>
    <t>Volleyball_B_J_ScheduledSpring</t>
  </si>
  <si>
    <t>Volleyball_B_J_ScheduledTotal</t>
  </si>
  <si>
    <t>Volleyball_B_J_PlayedFall</t>
  </si>
  <si>
    <t>Volleyball_B_J_PlayedWinter</t>
  </si>
  <si>
    <t>Volleyball_B_J_PlayedSpring</t>
  </si>
  <si>
    <t>Volleyball_B_J_PlayedTotal</t>
  </si>
  <si>
    <t>Water Polo _B_J_SeasonFall</t>
  </si>
  <si>
    <t>Water Polo _B_J_SeasonWinter</t>
  </si>
  <si>
    <t>Water Polo _B_J_SeasonSpring</t>
  </si>
  <si>
    <t>Water Polo _B_J_Established</t>
  </si>
  <si>
    <t>Water Polo _B_J_Demotion</t>
  </si>
  <si>
    <t>Water Polo _B_J_Elimination</t>
  </si>
  <si>
    <t>Water Polo _B_J_Reinstatement</t>
  </si>
  <si>
    <t>Water Polo _B_J_ScheduledFall</t>
  </si>
  <si>
    <t>Water Polo _B_J_ScheduledWinter</t>
  </si>
  <si>
    <t>Water Polo _B_J_ScheduledSpring</t>
  </si>
  <si>
    <t>Water Polo _B_J_ScheduledTotal</t>
  </si>
  <si>
    <t>Water Polo _B_J_PlayedFall</t>
  </si>
  <si>
    <t>Water Polo _B_J_PlayedWinter</t>
  </si>
  <si>
    <t>Water Polo _B_J_PlayedSpring</t>
  </si>
  <si>
    <t>Water Polo _B_J_PlayedTotal</t>
  </si>
  <si>
    <t>Wrestling_B_J_SeasonFall</t>
  </si>
  <si>
    <t>Wrestling_B_J_SeasonWinter</t>
  </si>
  <si>
    <t>Wrestling_B_J_SeasonSpring</t>
  </si>
  <si>
    <t>Wrestling_B_J_Established</t>
  </si>
  <si>
    <t>Wrestling_B_J_Demotion</t>
  </si>
  <si>
    <t>Wrestling_B_J_Elimination</t>
  </si>
  <si>
    <t>Wrestling_B_J_Reinstatement</t>
  </si>
  <si>
    <t>Wrestling_B_J_ScheduledFall</t>
  </si>
  <si>
    <t>Wrestling_B_J_ScheduledWinter</t>
  </si>
  <si>
    <t>Wrestling_B_J_ScheduledSpring</t>
  </si>
  <si>
    <t>Wrestling_B_J_ScheduledTotal</t>
  </si>
  <si>
    <t>Wrestling_B_J_PlayedFall</t>
  </si>
  <si>
    <t>Wrestling_B_J_PlayedWinter</t>
  </si>
  <si>
    <t>Wrestling_B_J_PlayedSpring</t>
  </si>
  <si>
    <t>Wrestling_B_J_PlayedTotal</t>
  </si>
  <si>
    <t>Baseball_B_F_SeasonFall</t>
  </si>
  <si>
    <t>Baseball_B_F_SeasonWinter</t>
  </si>
  <si>
    <t>Baseball_B_F_SeasonSpring</t>
  </si>
  <si>
    <t>Baseball_B_F_Established</t>
  </si>
  <si>
    <t>Baseball_B_F_Demotion</t>
  </si>
  <si>
    <t>Baseball_B_F_Elimination</t>
  </si>
  <si>
    <t>Baseball_B_F_Reinstatement</t>
  </si>
  <si>
    <t>Baseball_B_F_ScheduledFall</t>
  </si>
  <si>
    <t>Baseball_B_F_ScheduledWinter</t>
  </si>
  <si>
    <t>Baseball_B_F_ScheduledSpring</t>
  </si>
  <si>
    <t>Baseball_B_F_ScheduledTotal</t>
  </si>
  <si>
    <t>Baseball_B_F_PlayedFall</t>
  </si>
  <si>
    <t>Baseball_B_F_PlayedWinter</t>
  </si>
  <si>
    <t>Baseball_B_F_PlayedSpring</t>
  </si>
  <si>
    <t>Baseball_B_F_PlayedTotal</t>
  </si>
  <si>
    <t>Basketball_B_F_SeasonFall</t>
  </si>
  <si>
    <t>Basketball_B_F_SeasonWinter</t>
  </si>
  <si>
    <t>Basketball_B_F_SeasonSpring</t>
  </si>
  <si>
    <t>Basketball_B_F_Established</t>
  </si>
  <si>
    <t>Basketball_B_F_Demotion</t>
  </si>
  <si>
    <t>Basketball_B_F_Elimination</t>
  </si>
  <si>
    <t>Basketball_B_F_Reinstatement</t>
  </si>
  <si>
    <t>Basketball_B_F_ScheduledFall</t>
  </si>
  <si>
    <t>Basketball_B_F_ScheduledWinter</t>
  </si>
  <si>
    <t>Basketball_B_F_ScheduledSpring</t>
  </si>
  <si>
    <t>Basketball_B_F_ScheduledTotal</t>
  </si>
  <si>
    <t>Basketball_B_F_PlayedFall</t>
  </si>
  <si>
    <t>Basketball_B_F_PlayedWinter</t>
  </si>
  <si>
    <t>Basketball_B_F_PlayedSpring</t>
  </si>
  <si>
    <t>Basketball_B_F_PlayedTotal</t>
  </si>
  <si>
    <t>Bowling_B_F_SeasonFall</t>
  </si>
  <si>
    <t>Bowling_B_F_SeasonWinter</t>
  </si>
  <si>
    <t>Bowling_B_F_SeasonSpring</t>
  </si>
  <si>
    <t>Bowling_B_F_Established</t>
  </si>
  <si>
    <t>Bowling_B_F_Demotion</t>
  </si>
  <si>
    <t>Bowling_B_F_Elimination</t>
  </si>
  <si>
    <t>Bowling_B_F_Reinstatement</t>
  </si>
  <si>
    <t>Bowling_B_F_ScheduledFall</t>
  </si>
  <si>
    <t>Bowling_B_F_ScheduledWinter</t>
  </si>
  <si>
    <t>Bowling_B_F_ScheduledSpring</t>
  </si>
  <si>
    <t>Bowling_B_F_ScheduledTotal</t>
  </si>
  <si>
    <t>Bowling_B_F_PlayedFall</t>
  </si>
  <si>
    <t>Bowling_B_F_PlayedWinter</t>
  </si>
  <si>
    <t>Bowling_B_F_PlayedSpring</t>
  </si>
  <si>
    <t>Bowling_B_F_PlayedTotal</t>
  </si>
  <si>
    <t>Cross Country_B_F_SeasonFall</t>
  </si>
  <si>
    <t>Cross Country_B_F_SeasonWinter</t>
  </si>
  <si>
    <t>Cross Country_B_F_SeasonSpring</t>
  </si>
  <si>
    <t>Cross Country_B_F_Established</t>
  </si>
  <si>
    <t>Cross Country_B_F_Demotion</t>
  </si>
  <si>
    <t>Cross Country_B_F_Elimination</t>
  </si>
  <si>
    <t>Cross Country_B_F_Reinstatement</t>
  </si>
  <si>
    <t>Cross Country_B_F_ScheduledFall</t>
  </si>
  <si>
    <t>Cross Country_B_F_ScheduledWinter</t>
  </si>
  <si>
    <t>Cross Country_B_F_ScheduledSpring</t>
  </si>
  <si>
    <t>Cross Country_B_F_ScheduledTotal</t>
  </si>
  <si>
    <t>Cross Country_B_F_PlayedFall</t>
  </si>
  <si>
    <t>Cross Country_B_F_PlayedWinter</t>
  </si>
  <si>
    <t>Cross Country_B_F_PlayedSpring</t>
  </si>
  <si>
    <t>Cross Country_B_F_PlayedTotal</t>
  </si>
  <si>
    <t>Football_B_F_SeasonFall</t>
  </si>
  <si>
    <t>Football_B_F_SeasonWinter</t>
  </si>
  <si>
    <t>Football_B_F_SeasonSpring</t>
  </si>
  <si>
    <t>Football_B_F_Established</t>
  </si>
  <si>
    <t>Football_B_F_Demotion</t>
  </si>
  <si>
    <t>Football_B_F_Elimination</t>
  </si>
  <si>
    <t>Football_B_F_Reinstatement</t>
  </si>
  <si>
    <t>Football_B_F_ScheduledFall</t>
  </si>
  <si>
    <t>Football_B_F_ScheduledWinter</t>
  </si>
  <si>
    <t>Football_B_F_ScheduledSpring</t>
  </si>
  <si>
    <t>Football_B_F_ScheduledTotal</t>
  </si>
  <si>
    <t>Football_B_F_PlayedFall</t>
  </si>
  <si>
    <t>Football_B_F_PlayedWinter</t>
  </si>
  <si>
    <t>Football_B_F_PlayedSpring</t>
  </si>
  <si>
    <t>Football_B_F_PlayedTotal</t>
  </si>
  <si>
    <t>Golf_B_F_SeasonFall</t>
  </si>
  <si>
    <t>Golf_B_F_SeasonWinter</t>
  </si>
  <si>
    <t>Golf_B_F_SeasonSpring</t>
  </si>
  <si>
    <t>Golf_B_F_Established</t>
  </si>
  <si>
    <t>Golf_B_F_Demotion</t>
  </si>
  <si>
    <t>Golf_B_F_Elimination</t>
  </si>
  <si>
    <t>Golf_B_F_Reinstatement</t>
  </si>
  <si>
    <t>Golf_B_F_ScheduledFall</t>
  </si>
  <si>
    <t>Golf_B_F_ScheduledWinter</t>
  </si>
  <si>
    <t>Golf_B_F_ScheduledSpring</t>
  </si>
  <si>
    <t>Golf_B_F_ScheduledTotal</t>
  </si>
  <si>
    <t>Golf_B_F_PlayedFall</t>
  </si>
  <si>
    <t>Golf_B_F_PlayedWinter</t>
  </si>
  <si>
    <t>Golf_B_F_PlayedSpring</t>
  </si>
  <si>
    <t>Golf_B_F_PlayedTotal</t>
  </si>
  <si>
    <t>Lacrosse_B_F_SeasonFall</t>
  </si>
  <si>
    <t>Lacrosse_B_F_SeasonWinter</t>
  </si>
  <si>
    <t>Lacrosse_B_F_SeasonSpring</t>
  </si>
  <si>
    <t>Lacrosse_B_F_Established</t>
  </si>
  <si>
    <t>Lacrosse_B_F_Demotion</t>
  </si>
  <si>
    <t>Lacrosse_B_F_Elimination</t>
  </si>
  <si>
    <t>Lacrosse_B_F_Reinstatement</t>
  </si>
  <si>
    <t>Lacrosse_B_F_ScheduledFall</t>
  </si>
  <si>
    <t>Lacrosse_B_F_ScheduledWinter</t>
  </si>
  <si>
    <t>Lacrosse_B_F_ScheduledSpring</t>
  </si>
  <si>
    <t>Lacrosse_B_F_ScheduledTotal</t>
  </si>
  <si>
    <t>Lacrosse_B_F_PlayedFall</t>
  </si>
  <si>
    <t>Lacrosse_B_F_PlayedWinter</t>
  </si>
  <si>
    <t>Lacrosse_B_F_PlayedSpring</t>
  </si>
  <si>
    <t>Lacrosse_B_F_PlayedTotal</t>
  </si>
  <si>
    <t>Rifle_B_F_SeasonFall</t>
  </si>
  <si>
    <t>Rifle_B_F_SeasonWinter</t>
  </si>
  <si>
    <t>Rifle_B_F_SeasonSpring</t>
  </si>
  <si>
    <t>Rifle_B_F_Established</t>
  </si>
  <si>
    <t>Rifle_B_F_Demotion</t>
  </si>
  <si>
    <t>Rifle_B_F_Elimination</t>
  </si>
  <si>
    <t>Rifle_B_F_Reinstatement</t>
  </si>
  <si>
    <t>Rifle_B_F_ScheduledFall</t>
  </si>
  <si>
    <t>Rifle_B_F_ScheduledWinter</t>
  </si>
  <si>
    <t>Rifle_B_F_ScheduledSpring</t>
  </si>
  <si>
    <t>Rifle_B_F_ScheduledTotal</t>
  </si>
  <si>
    <t>Rifle_B_F_PlayedFall</t>
  </si>
  <si>
    <t>Rifle_B_F_PlayedWinter</t>
  </si>
  <si>
    <t>Rifle_B_F_PlayedSpring</t>
  </si>
  <si>
    <t>Rifle_B_F_PlayedTotal</t>
  </si>
  <si>
    <t>Soccer_B_F_SeasonFall</t>
  </si>
  <si>
    <t>Soccer_B_F_SeasonWinter</t>
  </si>
  <si>
    <t>Soccer_B_F_SeasonSpring</t>
  </si>
  <si>
    <t>Soccer_B_F_Established</t>
  </si>
  <si>
    <t>Soccer_B_F_Demotion</t>
  </si>
  <si>
    <t>Soccer_B_F_Elimination</t>
  </si>
  <si>
    <t>Soccer_B_F_Reinstatement</t>
  </si>
  <si>
    <t>Soccer_B_F_ScheduledFall</t>
  </si>
  <si>
    <t>Soccer_B_F_ScheduledWinter</t>
  </si>
  <si>
    <t>Soccer_B_F_ScheduledSpring</t>
  </si>
  <si>
    <t>Soccer_B_F_ScheduledTotal</t>
  </si>
  <si>
    <t>Soccer_B_F_PlayedFall</t>
  </si>
  <si>
    <t>Soccer_B_F_PlayedWinter</t>
  </si>
  <si>
    <t>Soccer_B_F_PlayedSpring</t>
  </si>
  <si>
    <t>Soccer_B_F_PlayedTotal</t>
  </si>
  <si>
    <t>Swimming and Diving_B_F_SeasonFall</t>
  </si>
  <si>
    <t>Swimming and Diving_B_F_SeasonWinter</t>
  </si>
  <si>
    <t>Swimming and Diving_B_F_SeasonSpring</t>
  </si>
  <si>
    <t>Swimming and Diving_B_F_Established</t>
  </si>
  <si>
    <t>Swimming and Diving_B_F_Demotion</t>
  </si>
  <si>
    <t>Swimming and Diving_B_F_Elimination</t>
  </si>
  <si>
    <t>Swimming and Diving_B_F_Reinstatement</t>
  </si>
  <si>
    <t>Swimming and Diving_B_F_ScheduledFall</t>
  </si>
  <si>
    <t>Swimming and Diving_B_F_ScheduledWinter</t>
  </si>
  <si>
    <t>Swimming and Diving_B_F_ScheduledSpring</t>
  </si>
  <si>
    <t>Swimming and Diving_B_F_ScheduledTotal</t>
  </si>
  <si>
    <t>Swimming and Diving_B_F_PlayedFall</t>
  </si>
  <si>
    <t>Swimming and Diving_B_F_PlayedWinter</t>
  </si>
  <si>
    <t>Swimming and Diving_B_F_PlayedSpring</t>
  </si>
  <si>
    <t>Swimming and Diving_B_F_PlayedTotal</t>
  </si>
  <si>
    <t>Tennis_B_F_SeasonFall</t>
  </si>
  <si>
    <t>Tennis_B_F_SeasonWinter</t>
  </si>
  <si>
    <t>Tennis_B_F_SeasonSpring</t>
  </si>
  <si>
    <t>Tennis_B_F_Established</t>
  </si>
  <si>
    <t>Tennis_B_F_Demotion</t>
  </si>
  <si>
    <t>Tennis_B_F_Elimination</t>
  </si>
  <si>
    <t>Tennis_B_F_Reinstatement</t>
  </si>
  <si>
    <t>Tennis_B_F_ScheduledFall</t>
  </si>
  <si>
    <t>Tennis_B_F_ScheduledWinter</t>
  </si>
  <si>
    <t>Tennis_B_F_ScheduledSpring</t>
  </si>
  <si>
    <t>Tennis_B_F_ScheduledTotal</t>
  </si>
  <si>
    <t>Tennis_B_F_PlayedFall</t>
  </si>
  <si>
    <t>Tennis_B_F_PlayedWinter</t>
  </si>
  <si>
    <t>Tennis_B_F_PlayedSpring</t>
  </si>
  <si>
    <t>Tennis_B_F_PlayedTotal</t>
  </si>
  <si>
    <t>Track &amp; Field_Indoor_B_F_SeasonFall</t>
  </si>
  <si>
    <t>Track &amp; Field_Indoor_B_F_SeasonWinter</t>
  </si>
  <si>
    <t>Track &amp; Field_Indoor_B_F_SeasonSpring</t>
  </si>
  <si>
    <t>Track &amp; Field_Indoor_B_F_Established</t>
  </si>
  <si>
    <t>Track &amp; Field_Indoor_B_F_Demotion</t>
  </si>
  <si>
    <t>Track &amp; Field_Indoor_B_F_Elimination</t>
  </si>
  <si>
    <t>Track &amp; Field_Indoor_B_F_Reinstatement</t>
  </si>
  <si>
    <t>Track &amp; Field_Indoor_B_F_ScheduledFall</t>
  </si>
  <si>
    <t>Track &amp; Field_Indoor_B_F_ScheduledWinter</t>
  </si>
  <si>
    <t>Track &amp; Field_Indoor_B_F_ScheduledSpring</t>
  </si>
  <si>
    <t>Track &amp; Field_Indoor_B_F_ScheduledTotal</t>
  </si>
  <si>
    <t>Track &amp; Field_Indoor_B_F_PlayedFall</t>
  </si>
  <si>
    <t>Track &amp; Field_Indoor_B_F_PlayedWinter</t>
  </si>
  <si>
    <t>Track &amp; Field_Indoor_B_F_PlayedSpring</t>
  </si>
  <si>
    <t>Track &amp; Field_Indoor_B_F_PlayedTotal</t>
  </si>
  <si>
    <t>Track &amp; Field_Outdoor_B_F_SeasonFall</t>
  </si>
  <si>
    <t>Track &amp; Field_Outdoor_B_F_SeasonWinter</t>
  </si>
  <si>
    <t>Track &amp; Field_Outdoor_B_F_SeasonSpring</t>
  </si>
  <si>
    <t>Track &amp; Field_Outdoor_B_F_Established</t>
  </si>
  <si>
    <t>Track &amp; Field_Outdoor_B_F_Demotion</t>
  </si>
  <si>
    <t>Track &amp; Field_Outdoor_B_F_Elimination</t>
  </si>
  <si>
    <t>Track &amp; Field_Outdoor_B_F_Reinstatement</t>
  </si>
  <si>
    <t>Track &amp; Field_Outdoor_B_F_ScheduledFall</t>
  </si>
  <si>
    <t>Track &amp; Field_Outdoor_B_F_ScheduledWinter</t>
  </si>
  <si>
    <t>Track &amp; Field_Outdoor_B_F_ScheduledSpring</t>
  </si>
  <si>
    <t>Track &amp; Field_Outdoor_B_F_ScheduledTotal</t>
  </si>
  <si>
    <t>Track &amp; Field_Outdoor_B_F_PlayedFall</t>
  </si>
  <si>
    <t>Track &amp; Field_Outdoor_B_F_PlayedWinter</t>
  </si>
  <si>
    <t>Track &amp; Field_Outdoor_B_F_PlayedSpring</t>
  </si>
  <si>
    <t>Track &amp; Field_Outdoor_B_F_PlayedTotal</t>
  </si>
  <si>
    <t>Volleyball_B_F_SeasonFall</t>
  </si>
  <si>
    <t>Volleyball_B_F_SeasonWinter</t>
  </si>
  <si>
    <t>Volleyball_B_F_SeasonSpring</t>
  </si>
  <si>
    <t>Volleyball_B_F_Established</t>
  </si>
  <si>
    <t>Volleyball_B_F_Demotion</t>
  </si>
  <si>
    <t>Volleyball_B_F_Elimination</t>
  </si>
  <si>
    <t>Volleyball_B_F_Reinstatement</t>
  </si>
  <si>
    <t>Volleyball_B_F_ScheduledFall</t>
  </si>
  <si>
    <t>Volleyball_B_F_ScheduledWinter</t>
  </si>
  <si>
    <t>Volleyball_B_F_ScheduledSpring</t>
  </si>
  <si>
    <t>Volleyball_B_F_ScheduledTotal</t>
  </si>
  <si>
    <t>Volleyball_B_F_PlayedFall</t>
  </si>
  <si>
    <t>Volleyball_B_F_PlayedWinter</t>
  </si>
  <si>
    <t>Volleyball_B_F_PlayedSpring</t>
  </si>
  <si>
    <t>Volleyball_B_F_PlayedTotal</t>
  </si>
  <si>
    <t>Water Polo _B_F_SeasonFall</t>
  </si>
  <si>
    <t>Water Polo _B_F_SeasonWinter</t>
  </si>
  <si>
    <t>Water Polo _B_F_SeasonSpring</t>
  </si>
  <si>
    <t>Water Polo _B_F_Established</t>
  </si>
  <si>
    <t>Water Polo _B_F_Demotion</t>
  </si>
  <si>
    <t>Water Polo _B_F_Elimination</t>
  </si>
  <si>
    <t>Water Polo _B_F_Reinstatement</t>
  </si>
  <si>
    <t>Water Polo _B_F_ScheduledFall</t>
  </si>
  <si>
    <t>Water Polo _B_F_ScheduledWinter</t>
  </si>
  <si>
    <t>Water Polo _B_F_ScheduledSpring</t>
  </si>
  <si>
    <t>Water Polo _B_F_ScheduledTotal</t>
  </si>
  <si>
    <t>Water Polo _B_F_PlayedFall</t>
  </si>
  <si>
    <t>Water Polo _B_F_PlayedWinter</t>
  </si>
  <si>
    <t>Water Polo _B_F_PlayedSpring</t>
  </si>
  <si>
    <t>Water Polo _B_F_PlayedTotal</t>
  </si>
  <si>
    <t>Wrestling_B_F_SeasonFall</t>
  </si>
  <si>
    <t>Wrestling_B_F_SeasonWinter</t>
  </si>
  <si>
    <t>Wrestling_B_F_SeasonSpring</t>
  </si>
  <si>
    <t>Wrestling_B_F_Established</t>
  </si>
  <si>
    <t>Wrestling_B_F_Demotion</t>
  </si>
  <si>
    <t>Wrestling_B_F_Elimination</t>
  </si>
  <si>
    <t>Wrestling_B_F_Reinstatement</t>
  </si>
  <si>
    <t>Wrestling_B_F_ScheduledFall</t>
  </si>
  <si>
    <t>Wrestling_B_F_ScheduledWinter</t>
  </si>
  <si>
    <t>Wrestling_B_F_ScheduledSpring</t>
  </si>
  <si>
    <t>Wrestling_B_F_ScheduledTotal</t>
  </si>
  <si>
    <t>Wrestling_B_F_PlayedFall</t>
  </si>
  <si>
    <t>Wrestling_B_F_PlayedWinter</t>
  </si>
  <si>
    <t>Wrestling_B_F_PlayedSpring</t>
  </si>
  <si>
    <t>Wrestling_B_F_PlayedTotal</t>
  </si>
  <si>
    <t>Baseball_B_8_SeasonFall</t>
  </si>
  <si>
    <t>Baseball_B_8_SeasonWinter</t>
  </si>
  <si>
    <t>Baseball_B_8_SeasonSpring</t>
  </si>
  <si>
    <t>Baseball_B_8_Established</t>
  </si>
  <si>
    <t>Baseball_B_8_Demotion</t>
  </si>
  <si>
    <t>Baseball_B_8_Elimination</t>
  </si>
  <si>
    <t>Baseball_B_8_Reinstatement</t>
  </si>
  <si>
    <t>Baseball_B_8_ScheduledFall</t>
  </si>
  <si>
    <t>Baseball_B_8_ScheduledWinter</t>
  </si>
  <si>
    <t>Baseball_B_8_ScheduledSpring</t>
  </si>
  <si>
    <t>Baseball_B_8_ScheduledTotal</t>
  </si>
  <si>
    <t>Baseball_B_8_PlayedFall</t>
  </si>
  <si>
    <t>Baseball_B_8_PlayedWinter</t>
  </si>
  <si>
    <t>Baseball_B_8_PlayedSpring</t>
  </si>
  <si>
    <t>Baseball_B_8_PlayedTotal</t>
  </si>
  <si>
    <t>Basketball_B_8_SeasonFall</t>
  </si>
  <si>
    <t>Basketball_B_8_SeasonWinter</t>
  </si>
  <si>
    <t>Basketball_B_8_SeasonSpring</t>
  </si>
  <si>
    <t>Basketball_B_8_Established</t>
  </si>
  <si>
    <t>Basketball_B_8_Demotion</t>
  </si>
  <si>
    <t>Basketball_B_8_Elimination</t>
  </si>
  <si>
    <t>Basketball_B_8_Reinstatement</t>
  </si>
  <si>
    <t>Basketball_B_8_ScheduledFall</t>
  </si>
  <si>
    <t>Basketball_B_8_ScheduledWinter</t>
  </si>
  <si>
    <t>Basketball_B_8_ScheduledSpring</t>
  </si>
  <si>
    <t>Basketball_B_8_ScheduledTotal</t>
  </si>
  <si>
    <t>Basketball_B_8_PlayedFall</t>
  </si>
  <si>
    <t>Basketball_B_8_PlayedWinter</t>
  </si>
  <si>
    <t>Basketball_B_8_PlayedSpring</t>
  </si>
  <si>
    <t>Basketball_B_8_PlayedTotal</t>
  </si>
  <si>
    <t>Bowling_B_8_SeasonFall</t>
  </si>
  <si>
    <t>Bowling_B_8_SeasonWinter</t>
  </si>
  <si>
    <t>Bowling_B_8_SeasonSpring</t>
  </si>
  <si>
    <t>Bowling_B_8_Established</t>
  </si>
  <si>
    <t>Bowling_B_8_Demotion</t>
  </si>
  <si>
    <t>Bowling_B_8_Elimination</t>
  </si>
  <si>
    <t>Bowling_B_8_Reinstatement</t>
  </si>
  <si>
    <t>Bowling_B_8_ScheduledFall</t>
  </si>
  <si>
    <t>Bowling_B_8_ScheduledWinter</t>
  </si>
  <si>
    <t>Bowling_B_8_ScheduledSpring</t>
  </si>
  <si>
    <t>Bowling_B_8_ScheduledTotal</t>
  </si>
  <si>
    <t>Bowling_B_8_PlayedFall</t>
  </si>
  <si>
    <t>Bowling_B_8_PlayedWinter</t>
  </si>
  <si>
    <t>Bowling_B_8_PlayedSpring</t>
  </si>
  <si>
    <t>Bowling_B_8_PlayedTotal</t>
  </si>
  <si>
    <t>Cross Country_B_8_SeasonFall</t>
  </si>
  <si>
    <t>Cross Country_B_8_SeasonWinter</t>
  </si>
  <si>
    <t>Cross Country_B_8_SeasonSpring</t>
  </si>
  <si>
    <t>Cross Country_B_8_Established</t>
  </si>
  <si>
    <t>Cross Country_B_8_Demotion</t>
  </si>
  <si>
    <t>Cross Country_B_8_Elimination</t>
  </si>
  <si>
    <t>Cross Country_B_8_Reinstatement</t>
  </si>
  <si>
    <t>Cross Country_B_8_ScheduledFall</t>
  </si>
  <si>
    <t>Cross Country_B_8_ScheduledWinter</t>
  </si>
  <si>
    <t>Cross Country_B_8_ScheduledSpring</t>
  </si>
  <si>
    <t>Cross Country_B_8_ScheduledTotal</t>
  </si>
  <si>
    <t>Cross Country_B_8_PlayedFall</t>
  </si>
  <si>
    <t>Cross Country_B_8_PlayedWinter</t>
  </si>
  <si>
    <t>Cross Country_B_8_PlayedSpring</t>
  </si>
  <si>
    <t>Cross Country_B_8_PlayedTotal</t>
  </si>
  <si>
    <t>Football_B_8_SeasonFall</t>
  </si>
  <si>
    <t>Football_B_8_SeasonWinter</t>
  </si>
  <si>
    <t>Football_B_8_SeasonSpring</t>
  </si>
  <si>
    <t>Football_B_8_Established</t>
  </si>
  <si>
    <t>Football_B_8_Demotion</t>
  </si>
  <si>
    <t>Football_B_8_Elimination</t>
  </si>
  <si>
    <t>Football_B_8_Reinstatement</t>
  </si>
  <si>
    <t>Football_B_8_ScheduledFall</t>
  </si>
  <si>
    <t>Football_B_8_ScheduledWinter</t>
  </si>
  <si>
    <t>Football_B_8_ScheduledSpring</t>
  </si>
  <si>
    <t>Football_B_8_ScheduledTotal</t>
  </si>
  <si>
    <t>Football_B_8_PlayedFall</t>
  </si>
  <si>
    <t>Football_B_8_PlayedWinter</t>
  </si>
  <si>
    <t>Football_B_8_PlayedSpring</t>
  </si>
  <si>
    <t>Football_B_8_PlayedTotal</t>
  </si>
  <si>
    <t>Golf_B_8_SeasonFall</t>
  </si>
  <si>
    <t>Golf_B_8_SeasonWinter</t>
  </si>
  <si>
    <t>Golf_B_8_SeasonSpring</t>
  </si>
  <si>
    <t>Golf_B_8_Established</t>
  </si>
  <si>
    <t>Golf_B_8_Demotion</t>
  </si>
  <si>
    <t>Golf_B_8_Elimination</t>
  </si>
  <si>
    <t>Golf_B_8_Reinstatement</t>
  </si>
  <si>
    <t>Golf_B_8_ScheduledFall</t>
  </si>
  <si>
    <t>Golf_B_8_ScheduledWinter</t>
  </si>
  <si>
    <t>Golf_B_8_ScheduledSpring</t>
  </si>
  <si>
    <t>Golf_B_8_ScheduledTotal</t>
  </si>
  <si>
    <t>Golf_B_8_PlayedFall</t>
  </si>
  <si>
    <t>Golf_B_8_PlayedWinter</t>
  </si>
  <si>
    <t>Golf_B_8_PlayedSpring</t>
  </si>
  <si>
    <t>Golf_B_8_PlayedTotal</t>
  </si>
  <si>
    <t>Lacrosse_B_8_SeasonFall</t>
  </si>
  <si>
    <t>Lacrosse_B_8_SeasonWinter</t>
  </si>
  <si>
    <t>Lacrosse_B_8_SeasonSpring</t>
  </si>
  <si>
    <t>Lacrosse_B_8_Established</t>
  </si>
  <si>
    <t>Lacrosse_B_8_Demotion</t>
  </si>
  <si>
    <t>Lacrosse_B_8_Elimination</t>
  </si>
  <si>
    <t>Lacrosse_B_8_Reinstatement</t>
  </si>
  <si>
    <t>Lacrosse_B_8_ScheduledFall</t>
  </si>
  <si>
    <t>Lacrosse_B_8_ScheduledWinter</t>
  </si>
  <si>
    <t>Lacrosse_B_8_ScheduledSpring</t>
  </si>
  <si>
    <t>Lacrosse_B_8_ScheduledTotal</t>
  </si>
  <si>
    <t>Lacrosse_B_8_PlayedFall</t>
  </si>
  <si>
    <t>Lacrosse_B_8_PlayedWinter</t>
  </si>
  <si>
    <t>Lacrosse_B_8_PlayedSpring</t>
  </si>
  <si>
    <t>Lacrosse_B_8_PlayedTotal</t>
  </si>
  <si>
    <t>Rifle_B_8_SeasonFall</t>
  </si>
  <si>
    <t>Rifle_B_8_SeasonWinter</t>
  </si>
  <si>
    <t>Rifle_B_8_SeasonSpring</t>
  </si>
  <si>
    <t>Rifle_B_8_Established</t>
  </si>
  <si>
    <t>Rifle_B_8_Demotion</t>
  </si>
  <si>
    <t>Rifle_B_8_Elimination</t>
  </si>
  <si>
    <t>Rifle_B_8_Reinstatement</t>
  </si>
  <si>
    <t>Rifle_B_8_ScheduledFall</t>
  </si>
  <si>
    <t>Rifle_B_8_ScheduledWinter</t>
  </si>
  <si>
    <t>Rifle_B_8_ScheduledSpring</t>
  </si>
  <si>
    <t>Rifle_B_8_ScheduledTotal</t>
  </si>
  <si>
    <t>Rifle_B_8_PlayedFall</t>
  </si>
  <si>
    <t>Rifle_B_8_PlayedWinter</t>
  </si>
  <si>
    <t>Rifle_B_8_PlayedSpring</t>
  </si>
  <si>
    <t>Rifle_B_8_PlayedTotal</t>
  </si>
  <si>
    <t>Soccer_B_8_SeasonFall</t>
  </si>
  <si>
    <t>Soccer_B_8_SeasonWinter</t>
  </si>
  <si>
    <t>Soccer_B_8_SeasonSpring</t>
  </si>
  <si>
    <t>Soccer_B_8_Established</t>
  </si>
  <si>
    <t>Soccer_B_8_Demotion</t>
  </si>
  <si>
    <t>Soccer_B_8_Elimination</t>
  </si>
  <si>
    <t>Soccer_B_8_Reinstatement</t>
  </si>
  <si>
    <t>Soccer_B_8_ScheduledFall</t>
  </si>
  <si>
    <t>Soccer_B_8_ScheduledWinter</t>
  </si>
  <si>
    <t>Soccer_B_8_ScheduledSpring</t>
  </si>
  <si>
    <t>Soccer_B_8_ScheduledTotal</t>
  </si>
  <si>
    <t>Soccer_B_8_PlayedFall</t>
  </si>
  <si>
    <t>Soccer_B_8_PlayedWinter</t>
  </si>
  <si>
    <t>Soccer_B_8_PlayedSpring</t>
  </si>
  <si>
    <t>Soccer_B_8_PlayedTotal</t>
  </si>
  <si>
    <t>Swimming and Diving_B_8_SeasonFall</t>
  </si>
  <si>
    <t>Swimming and Diving_B_8_SeasonWinter</t>
  </si>
  <si>
    <t>Swimming and Diving_B_8_SeasonSpring</t>
  </si>
  <si>
    <t>Swimming and Diving_B_8_Established</t>
  </si>
  <si>
    <t>Swimming and Diving_B_8_Demotion</t>
  </si>
  <si>
    <t>Swimming and Diving_B_8_Elimination</t>
  </si>
  <si>
    <t>Swimming and Diving_B_8_Reinstatement</t>
  </si>
  <si>
    <t>Swimming and Diving_B_8_ScheduledFall</t>
  </si>
  <si>
    <t>Swimming and Diving_B_8_ScheduledWinter</t>
  </si>
  <si>
    <t>Swimming and Diving_B_8_ScheduledSpring</t>
  </si>
  <si>
    <t>Swimming and Diving_B_8_ScheduledTotal</t>
  </si>
  <si>
    <t>Swimming and Diving_B_8_PlayedFall</t>
  </si>
  <si>
    <t>Swimming and Diving_B_8_PlayedWinter</t>
  </si>
  <si>
    <t>Swimming and Diving_B_8_PlayedSpring</t>
  </si>
  <si>
    <t>Swimming and Diving_B_8_PlayedTotal</t>
  </si>
  <si>
    <t>Tennis_B_8_SeasonFall</t>
  </si>
  <si>
    <t>Tennis_B_8_SeasonWinter</t>
  </si>
  <si>
    <t>Tennis_B_8_SeasonSpring</t>
  </si>
  <si>
    <t>Tennis_B_8_Established</t>
  </si>
  <si>
    <t>Tennis_B_8_Demotion</t>
  </si>
  <si>
    <t>Tennis_B_8_Elimination</t>
  </si>
  <si>
    <t>Tennis_B_8_Reinstatement</t>
  </si>
  <si>
    <t>Tennis_B_8_ScheduledFall</t>
  </si>
  <si>
    <t>Tennis_B_8_ScheduledWinter</t>
  </si>
  <si>
    <t>Tennis_B_8_ScheduledSpring</t>
  </si>
  <si>
    <t>Tennis_B_8_ScheduledTotal</t>
  </si>
  <si>
    <t>Tennis_B_8_PlayedFall</t>
  </si>
  <si>
    <t>Tennis_B_8_PlayedWinter</t>
  </si>
  <si>
    <t>Tennis_B_8_PlayedSpring</t>
  </si>
  <si>
    <t>Tennis_B_8_PlayedTotal</t>
  </si>
  <si>
    <t>Track &amp; Field_Indoor_B_8_SeasonFall</t>
  </si>
  <si>
    <t>Track &amp; Field_Indoor_B_8_SeasonWinter</t>
  </si>
  <si>
    <t>Track &amp; Field_Indoor_B_8_SeasonSpring</t>
  </si>
  <si>
    <t>Track &amp; Field_Indoor_B_8_Established</t>
  </si>
  <si>
    <t>Track &amp; Field_Indoor_B_8_Demotion</t>
  </si>
  <si>
    <t>Track &amp; Field_Indoor_B_8_Elimination</t>
  </si>
  <si>
    <t>Track &amp; Field_Indoor_B_8_Reinstatement</t>
  </si>
  <si>
    <t>Track &amp; Field_Indoor_B_8_ScheduledFall</t>
  </si>
  <si>
    <t>Track &amp; Field_Indoor_B_8_ScheduledWinter</t>
  </si>
  <si>
    <t>Track &amp; Field_Indoor_B_8_ScheduledSpring</t>
  </si>
  <si>
    <t>Track &amp; Field_Indoor_B_8_ScheduledTotal</t>
  </si>
  <si>
    <t>Track &amp; Field_Indoor_B_8_PlayedFall</t>
  </si>
  <si>
    <t>Track &amp; Field_Indoor_B_8_PlayedWinter</t>
  </si>
  <si>
    <t>Track &amp; Field_Indoor_B_8_PlayedSpring</t>
  </si>
  <si>
    <t>Track &amp; Field_Indoor_B_8_PlayedTotal</t>
  </si>
  <si>
    <t>Track &amp; Field_Outdoor_B_8_SeasonFall</t>
  </si>
  <si>
    <t>Track &amp; Field_Outdoor_B_8_SeasonWinter</t>
  </si>
  <si>
    <t>Track &amp; Field_Outdoor_B_8_SeasonSpring</t>
  </si>
  <si>
    <t>Track &amp; Field_Outdoor_B_8_Established</t>
  </si>
  <si>
    <t>Track &amp; Field_Outdoor_B_8_Demotion</t>
  </si>
  <si>
    <t>Track &amp; Field_Outdoor_B_8_Elimination</t>
  </si>
  <si>
    <t>Track &amp; Field_Outdoor_B_8_Reinstatement</t>
  </si>
  <si>
    <t>Track &amp; Field_Outdoor_B_8_ScheduledFall</t>
  </si>
  <si>
    <t>Track &amp; Field_Outdoor_B_8_ScheduledWinter</t>
  </si>
  <si>
    <t>Track &amp; Field_Outdoor_B_8_ScheduledSpring</t>
  </si>
  <si>
    <t>Track &amp; Field_Outdoor_B_8_ScheduledTotal</t>
  </si>
  <si>
    <t>Track &amp; Field_Outdoor_B_8_PlayedFall</t>
  </si>
  <si>
    <t>Track &amp; Field_Outdoor_B_8_PlayedWinter</t>
  </si>
  <si>
    <t>Track &amp; Field_Outdoor_B_8_PlayedSpring</t>
  </si>
  <si>
    <t>Track &amp; Field_Outdoor_B_8_PlayedTotal</t>
  </si>
  <si>
    <t>Volleyball_B_8_SeasonFall</t>
  </si>
  <si>
    <t>Volleyball_B_8_SeasonWinter</t>
  </si>
  <si>
    <t>Volleyball_B_8_SeasonSpring</t>
  </si>
  <si>
    <t>Volleyball_B_8_Established</t>
  </si>
  <si>
    <t>Volleyball_B_8_Demotion</t>
  </si>
  <si>
    <t>Volleyball_B_8_Elimination</t>
  </si>
  <si>
    <t>Volleyball_B_8_Reinstatement</t>
  </si>
  <si>
    <t>Volleyball_B_8_ScheduledFall</t>
  </si>
  <si>
    <t>Volleyball_B_8_ScheduledWinter</t>
  </si>
  <si>
    <t>Volleyball_B_8_ScheduledSpring</t>
  </si>
  <si>
    <t>Volleyball_B_8_ScheduledTotal</t>
  </si>
  <si>
    <t>Volleyball_B_8_PlayedFall</t>
  </si>
  <si>
    <t>Volleyball_B_8_PlayedWinter</t>
  </si>
  <si>
    <t>Volleyball_B_8_PlayedSpring</t>
  </si>
  <si>
    <t>Volleyball_B_8_PlayedTotal</t>
  </si>
  <si>
    <t>Water Polo _B_8_SeasonFall</t>
  </si>
  <si>
    <t>Water Polo _B_8_SeasonWinter</t>
  </si>
  <si>
    <t>Water Polo _B_8_SeasonSpring</t>
  </si>
  <si>
    <t>Water Polo _B_8_Established</t>
  </si>
  <si>
    <t>Water Polo _B_8_Demotion</t>
  </si>
  <si>
    <t>Water Polo _B_8_Elimination</t>
  </si>
  <si>
    <t>Water Polo _B_8_Reinstatement</t>
  </si>
  <si>
    <t>Water Polo _B_8_ScheduledFall</t>
  </si>
  <si>
    <t>Water Polo _B_8_ScheduledWinter</t>
  </si>
  <si>
    <t>Water Polo _B_8_ScheduledSpring</t>
  </si>
  <si>
    <t>Water Polo _B_8_ScheduledTotal</t>
  </si>
  <si>
    <t>Water Polo _B_8_PlayedFall</t>
  </si>
  <si>
    <t>Water Polo _B_8_PlayedWinter</t>
  </si>
  <si>
    <t>Water Polo _B_8_PlayedSpring</t>
  </si>
  <si>
    <t>Water Polo _B_8_PlayedTotal</t>
  </si>
  <si>
    <t>Wrestling_B_8_SeasonFall</t>
  </si>
  <si>
    <t>Wrestling_B_8_SeasonWinter</t>
  </si>
  <si>
    <t>Wrestling_B_8_SeasonSpring</t>
  </si>
  <si>
    <t>Wrestling_B_8_Established</t>
  </si>
  <si>
    <t>Wrestling_B_8_Demotion</t>
  </si>
  <si>
    <t>Wrestling_B_8_Elimination</t>
  </si>
  <si>
    <t>Wrestling_B_8_Reinstatement</t>
  </si>
  <si>
    <t>Wrestling_B_8_ScheduledFall</t>
  </si>
  <si>
    <t>Wrestling_B_8_ScheduledWinter</t>
  </si>
  <si>
    <t>Wrestling_B_8_ScheduledSpring</t>
  </si>
  <si>
    <t>Wrestling_B_8_ScheduledTotal</t>
  </si>
  <si>
    <t>Wrestling_B_8_PlayedFall</t>
  </si>
  <si>
    <t>Wrestling_B_8_PlayedWinter</t>
  </si>
  <si>
    <t>Wrestling_B_8_PlayedSpring</t>
  </si>
  <si>
    <t>Wrestling_B_8_PlayedTotal</t>
  </si>
  <si>
    <t>Baseball_B_7_SeasonFall</t>
  </si>
  <si>
    <t>Baseball_B_7_SeasonWinter</t>
  </si>
  <si>
    <t>Baseball_B_7_SeasonSpring</t>
  </si>
  <si>
    <t>Baseball_B_7_Established</t>
  </si>
  <si>
    <t>Baseball_B_7_Demotion</t>
  </si>
  <si>
    <t>Baseball_B_7_Elimination</t>
  </si>
  <si>
    <t>Baseball_B_7_Reinstatement</t>
  </si>
  <si>
    <t>Baseball_B_7_ScheduledFall</t>
  </si>
  <si>
    <t>Baseball_B_7_ScheduledWinter</t>
  </si>
  <si>
    <t>Baseball_B_7_ScheduledSpring</t>
  </si>
  <si>
    <t>Baseball_B_7_ScheduledTotal</t>
  </si>
  <si>
    <t>Baseball_B_7_PlayedFall</t>
  </si>
  <si>
    <t>Baseball_B_7_PlayedWinter</t>
  </si>
  <si>
    <t>Baseball_B_7_PlayedSpring</t>
  </si>
  <si>
    <t>Baseball_B_7_PlayedTotal</t>
  </si>
  <si>
    <t>Basketball_B_7_SeasonFall</t>
  </si>
  <si>
    <t>Basketball_B_7_SeasonWinter</t>
  </si>
  <si>
    <t>Basketball_B_7_SeasonSpring</t>
  </si>
  <si>
    <t>Basketball_B_7_Established</t>
  </si>
  <si>
    <t>Basketball_B_7_Demotion</t>
  </si>
  <si>
    <t>Basketball_B_7_Elimination</t>
  </si>
  <si>
    <t>Basketball_B_7_Reinstatement</t>
  </si>
  <si>
    <t>Basketball_B_7_ScheduledFall</t>
  </si>
  <si>
    <t>Basketball_B_7_ScheduledWinter</t>
  </si>
  <si>
    <t>Basketball_B_7_ScheduledSpring</t>
  </si>
  <si>
    <t>Basketball_B_7_ScheduledTotal</t>
  </si>
  <si>
    <t>Basketball_B_7_PlayedFall</t>
  </si>
  <si>
    <t>Basketball_B_7_PlayedWinter</t>
  </si>
  <si>
    <t>Basketball_B_7_PlayedSpring</t>
  </si>
  <si>
    <t>Basketball_B_7_PlayedTotal</t>
  </si>
  <si>
    <t>Bowling_B_7_SeasonFall</t>
  </si>
  <si>
    <t>Bowling_B_7_SeasonWinter</t>
  </si>
  <si>
    <t>Bowling_B_7_SeasonSpring</t>
  </si>
  <si>
    <t>Bowling_B_7_Established</t>
  </si>
  <si>
    <t>Bowling_B_7_Demotion</t>
  </si>
  <si>
    <t>Bowling_B_7_Elimination</t>
  </si>
  <si>
    <t>Bowling_B_7_Reinstatement</t>
  </si>
  <si>
    <t>Bowling_B_7_ScheduledFall</t>
  </si>
  <si>
    <t>Bowling_B_7_ScheduledWinter</t>
  </si>
  <si>
    <t>Bowling_B_7_ScheduledSpring</t>
  </si>
  <si>
    <t>Bowling_B_7_ScheduledTotal</t>
  </si>
  <si>
    <t>Bowling_B_7_PlayedFall</t>
  </si>
  <si>
    <t>Bowling_B_7_PlayedWinter</t>
  </si>
  <si>
    <t>Bowling_B_7_PlayedSpring</t>
  </si>
  <si>
    <t>Bowling_B_7_PlayedTotal</t>
  </si>
  <si>
    <t>Cross Country_B_7_SeasonFall</t>
  </si>
  <si>
    <t>Cross Country_B_7_SeasonWinter</t>
  </si>
  <si>
    <t>Cross Country_B_7_SeasonSpring</t>
  </si>
  <si>
    <t>Cross Country_B_7_Established</t>
  </si>
  <si>
    <t>Cross Country_B_7_Demotion</t>
  </si>
  <si>
    <t>Cross Country_B_7_Elimination</t>
  </si>
  <si>
    <t>Cross Country_B_7_Reinstatement</t>
  </si>
  <si>
    <t>Cross Country_B_7_ScheduledFall</t>
  </si>
  <si>
    <t>Cross Country_B_7_ScheduledWinter</t>
  </si>
  <si>
    <t>Cross Country_B_7_ScheduledSpring</t>
  </si>
  <si>
    <t>Cross Country_B_7_ScheduledTotal</t>
  </si>
  <si>
    <t>Cross Country_B_7_PlayedFall</t>
  </si>
  <si>
    <t>Cross Country_B_7_PlayedWinter</t>
  </si>
  <si>
    <t>Cross Country_B_7_PlayedSpring</t>
  </si>
  <si>
    <t>Cross Country_B_7_PlayedTotal</t>
  </si>
  <si>
    <t>Football_B_7_SeasonFall</t>
  </si>
  <si>
    <t>Football_B_7_SeasonWinter</t>
  </si>
  <si>
    <t>Football_B_7_SeasonSpring</t>
  </si>
  <si>
    <t>Football_B_7_Established</t>
  </si>
  <si>
    <t>Football_B_7_Demotion</t>
  </si>
  <si>
    <t>Football_B_7_Elimination</t>
  </si>
  <si>
    <t>Football_B_7_Reinstatement</t>
  </si>
  <si>
    <t>Football_B_7_ScheduledFall</t>
  </si>
  <si>
    <t>Football_B_7_ScheduledWinter</t>
  </si>
  <si>
    <t>Football_B_7_ScheduledSpring</t>
  </si>
  <si>
    <t>Football_B_7_ScheduledTotal</t>
  </si>
  <si>
    <t>Football_B_7_PlayedFall</t>
  </si>
  <si>
    <t>Football_B_7_PlayedWinter</t>
  </si>
  <si>
    <t>Football_B_7_PlayedSpring</t>
  </si>
  <si>
    <t>Football_B_7_PlayedTotal</t>
  </si>
  <si>
    <t>Golf_B_7_SeasonFall</t>
  </si>
  <si>
    <t>Golf_B_7_SeasonWinter</t>
  </si>
  <si>
    <t>Golf_B_7_SeasonSpring</t>
  </si>
  <si>
    <t>Golf_B_7_Established</t>
  </si>
  <si>
    <t>Golf_B_7_Demotion</t>
  </si>
  <si>
    <t>Golf_B_7_Elimination</t>
  </si>
  <si>
    <t>Golf_B_7_Reinstatement</t>
  </si>
  <si>
    <t>Golf_B_7_ScheduledFall</t>
  </si>
  <si>
    <t>Golf_B_7_ScheduledWinter</t>
  </si>
  <si>
    <t>Golf_B_7_ScheduledSpring</t>
  </si>
  <si>
    <t>Golf_B_7_ScheduledTotal</t>
  </si>
  <si>
    <t>Golf_B_7_PlayedFall</t>
  </si>
  <si>
    <t>Golf_B_7_PlayedWinter</t>
  </si>
  <si>
    <t>Golf_B_7_PlayedSpring</t>
  </si>
  <si>
    <t>Golf_B_7_PlayedTotal</t>
  </si>
  <si>
    <t>Lacrosse_B_7_SeasonFall</t>
  </si>
  <si>
    <t>Lacrosse_B_7_SeasonWinter</t>
  </si>
  <si>
    <t>Lacrosse_B_7_SeasonSpring</t>
  </si>
  <si>
    <t>Lacrosse_B_7_Established</t>
  </si>
  <si>
    <t>Lacrosse_B_7_Demotion</t>
  </si>
  <si>
    <t>Lacrosse_B_7_Elimination</t>
  </si>
  <si>
    <t>Lacrosse_B_7_Reinstatement</t>
  </si>
  <si>
    <t>Lacrosse_B_7_ScheduledFall</t>
  </si>
  <si>
    <t>Lacrosse_B_7_ScheduledWinter</t>
  </si>
  <si>
    <t>Lacrosse_B_7_ScheduledSpring</t>
  </si>
  <si>
    <t>Lacrosse_B_7_ScheduledTotal</t>
  </si>
  <si>
    <t>Lacrosse_B_7_PlayedFall</t>
  </si>
  <si>
    <t>Lacrosse_B_7_PlayedWinter</t>
  </si>
  <si>
    <t>Lacrosse_B_7_PlayedSpring</t>
  </si>
  <si>
    <t>Lacrosse_B_7_PlayedTotal</t>
  </si>
  <si>
    <t>Rifle_B_7_SeasonFall</t>
  </si>
  <si>
    <t>Rifle_B_7_SeasonWinter</t>
  </si>
  <si>
    <t>Rifle_B_7_SeasonSpring</t>
  </si>
  <si>
    <t>Rifle_B_7_Established</t>
  </si>
  <si>
    <t>Rifle_B_7_Demotion</t>
  </si>
  <si>
    <t>Rifle_B_7_Elimination</t>
  </si>
  <si>
    <t>Rifle_B_7_Reinstatement</t>
  </si>
  <si>
    <t>Rifle_B_7_ScheduledFall</t>
  </si>
  <si>
    <t>Rifle_B_7_ScheduledWinter</t>
  </si>
  <si>
    <t>Rifle_B_7_ScheduledSpring</t>
  </si>
  <si>
    <t>Rifle_B_7_ScheduledTotal</t>
  </si>
  <si>
    <t>Rifle_B_7_PlayedFall</t>
  </si>
  <si>
    <t>Rifle_B_7_PlayedWinter</t>
  </si>
  <si>
    <t>Rifle_B_7_PlayedSpring</t>
  </si>
  <si>
    <t>Rifle_B_7_PlayedTotal</t>
  </si>
  <si>
    <t>Soccer_B_7_SeasonFall</t>
  </si>
  <si>
    <t>Soccer_B_7_SeasonWinter</t>
  </si>
  <si>
    <t>Soccer_B_7_SeasonSpring</t>
  </si>
  <si>
    <t>Soccer_B_7_Established</t>
  </si>
  <si>
    <t>Soccer_B_7_Demotion</t>
  </si>
  <si>
    <t>Soccer_B_7_Elimination</t>
  </si>
  <si>
    <t>Soccer_B_7_Reinstatement</t>
  </si>
  <si>
    <t>Soccer_B_7_ScheduledFall</t>
  </si>
  <si>
    <t>Soccer_B_7_ScheduledWinter</t>
  </si>
  <si>
    <t>Soccer_B_7_ScheduledSpring</t>
  </si>
  <si>
    <t>Soccer_B_7_ScheduledTotal</t>
  </si>
  <si>
    <t>Soccer_B_7_PlayedFall</t>
  </si>
  <si>
    <t>Soccer_B_7_PlayedWinter</t>
  </si>
  <si>
    <t>Soccer_B_7_PlayedSpring</t>
  </si>
  <si>
    <t>Soccer_B_7_PlayedTotal</t>
  </si>
  <si>
    <t>Swimming and Diving_B_7_SeasonFall</t>
  </si>
  <si>
    <t>Swimming and Diving_B_7_SeasonWinter</t>
  </si>
  <si>
    <t>Swimming and Diving_B_7_SeasonSpring</t>
  </si>
  <si>
    <t>Swimming and Diving_B_7_Established</t>
  </si>
  <si>
    <t>Swimming and Diving_B_7_Demotion</t>
  </si>
  <si>
    <t>Swimming and Diving_B_7_Elimination</t>
  </si>
  <si>
    <t>Swimming and Diving_B_7_Reinstatement</t>
  </si>
  <si>
    <t>Swimming and Diving_B_7_ScheduledFall</t>
  </si>
  <si>
    <t>Swimming and Diving_B_7_ScheduledWinter</t>
  </si>
  <si>
    <t>Swimming and Diving_B_7_ScheduledSpring</t>
  </si>
  <si>
    <t>Swimming and Diving_B_7_ScheduledTotal</t>
  </si>
  <si>
    <t>Swimming and Diving_B_7_PlayedFall</t>
  </si>
  <si>
    <t>Swimming and Diving_B_7_PlayedWinter</t>
  </si>
  <si>
    <t>Swimming and Diving_B_7_PlayedSpring</t>
  </si>
  <si>
    <t>Swimming and Diving_B_7_PlayedTotal</t>
  </si>
  <si>
    <t>Tennis_B_7_SeasonFall</t>
  </si>
  <si>
    <t>Tennis_B_7_SeasonWinter</t>
  </si>
  <si>
    <t>Tennis_B_7_SeasonSpring</t>
  </si>
  <si>
    <t>Tennis_B_7_Established</t>
  </si>
  <si>
    <t>Tennis_B_7_Demotion</t>
  </si>
  <si>
    <t>Tennis_B_7_Elimination</t>
  </si>
  <si>
    <t>Tennis_B_7_Reinstatement</t>
  </si>
  <si>
    <t>Tennis_B_7_ScheduledFall</t>
  </si>
  <si>
    <t>Tennis_B_7_ScheduledWinter</t>
  </si>
  <si>
    <t>Tennis_B_7_ScheduledSpring</t>
  </si>
  <si>
    <t>Tennis_B_7_ScheduledTotal</t>
  </si>
  <si>
    <t>Tennis_B_7_PlayedFall</t>
  </si>
  <si>
    <t>Tennis_B_7_PlayedWinter</t>
  </si>
  <si>
    <t>Tennis_B_7_PlayedSpring</t>
  </si>
  <si>
    <t>Tennis_B_7_PlayedTotal</t>
  </si>
  <si>
    <t>Track &amp; Field_Indoor_B_7_SeasonFall</t>
  </si>
  <si>
    <t>Track &amp; Field_Indoor_B_7_SeasonWinter</t>
  </si>
  <si>
    <t>Track &amp; Field_Indoor_B_7_SeasonSpring</t>
  </si>
  <si>
    <t>Track &amp; Field_Indoor_B_7_Established</t>
  </si>
  <si>
    <t>Track &amp; Field_Indoor_B_7_Demotion</t>
  </si>
  <si>
    <t>Track &amp; Field_Indoor_B_7_Elimination</t>
  </si>
  <si>
    <t>Track &amp; Field_Indoor_B_7_Reinstatement</t>
  </si>
  <si>
    <t>Track &amp; Field_Indoor_B_7_ScheduledFall</t>
  </si>
  <si>
    <t>Track &amp; Field_Indoor_B_7_ScheduledWinter</t>
  </si>
  <si>
    <t>Track &amp; Field_Indoor_B_7_ScheduledSpring</t>
  </si>
  <si>
    <t>Track &amp; Field_Indoor_B_7_ScheduledTotal</t>
  </si>
  <si>
    <t>Track &amp; Field_Indoor_B_7_PlayedFall</t>
  </si>
  <si>
    <t>Track &amp; Field_Indoor_B_7_PlayedWinter</t>
  </si>
  <si>
    <t>Track &amp; Field_Indoor_B_7_PlayedSpring</t>
  </si>
  <si>
    <t>Track &amp; Field_Indoor_B_7_PlayedTotal</t>
  </si>
  <si>
    <t>Track &amp; Field_Outdoor_B_7_SeasonFall</t>
  </si>
  <si>
    <t>Track &amp; Field_Outdoor_B_7_SeasonWinter</t>
  </si>
  <si>
    <t>Track &amp; Field_Outdoor_B_7_SeasonSpring</t>
  </si>
  <si>
    <t>Track &amp; Field_Outdoor_B_7_Established</t>
  </si>
  <si>
    <t>Track &amp; Field_Outdoor_B_7_Demotion</t>
  </si>
  <si>
    <t>Track &amp; Field_Outdoor_B_7_Elimination</t>
  </si>
  <si>
    <t>Track &amp; Field_Outdoor_B_7_Reinstatement</t>
  </si>
  <si>
    <t>Track &amp; Field_Outdoor_B_7_ScheduledFall</t>
  </si>
  <si>
    <t>Track &amp; Field_Outdoor_B_7_ScheduledWinter</t>
  </si>
  <si>
    <t>Track &amp; Field_Outdoor_B_7_ScheduledSpring</t>
  </si>
  <si>
    <t>Track &amp; Field_Outdoor_B_7_ScheduledTotal</t>
  </si>
  <si>
    <t>Track &amp; Field_Outdoor_B_7_PlayedFall</t>
  </si>
  <si>
    <t>Track &amp; Field_Outdoor_B_7_PlayedWinter</t>
  </si>
  <si>
    <t>Track &amp; Field_Outdoor_B_7_PlayedSpring</t>
  </si>
  <si>
    <t>Track &amp; Field_Outdoor_B_7_PlayedTotal</t>
  </si>
  <si>
    <t>Volleyball_B_7_SeasonFall</t>
  </si>
  <si>
    <t>Volleyball_B_7_SeasonWinter</t>
  </si>
  <si>
    <t>Volleyball_B_7_SeasonSpring</t>
  </si>
  <si>
    <t>Volleyball_B_7_Established</t>
  </si>
  <si>
    <t>Volleyball_B_7_Demotion</t>
  </si>
  <si>
    <t>Volleyball_B_7_Elimination</t>
  </si>
  <si>
    <t>Volleyball_B_7_Reinstatement</t>
  </si>
  <si>
    <t>Volleyball_B_7_ScheduledFall</t>
  </si>
  <si>
    <t>Volleyball_B_7_ScheduledWinter</t>
  </si>
  <si>
    <t>Volleyball_B_7_ScheduledSpring</t>
  </si>
  <si>
    <t>Volleyball_B_7_ScheduledTotal</t>
  </si>
  <si>
    <t>Volleyball_B_7_PlayedFall</t>
  </si>
  <si>
    <t>Volleyball_B_7_PlayedWinter</t>
  </si>
  <si>
    <t>Volleyball_B_7_PlayedSpring</t>
  </si>
  <si>
    <t>Volleyball_B_7_PlayedTotal</t>
  </si>
  <si>
    <t>Water Polo_B_7_SeasonFall</t>
  </si>
  <si>
    <t>Water Polo_B_7_SeasonWinter</t>
  </si>
  <si>
    <t>Water Polo_B_7_SeasonSpring</t>
  </si>
  <si>
    <t>Water Polo_B_7_Established</t>
  </si>
  <si>
    <t>Water Polo_B_7_Demotion</t>
  </si>
  <si>
    <t>Water Polo_B_7_Elimination</t>
  </si>
  <si>
    <t>Water Polo_B_7_Reinstatement</t>
  </si>
  <si>
    <t>Water Polo_B_7_ScheduledFall</t>
  </si>
  <si>
    <t>Water Polo_B_7_ScheduledWinter</t>
  </si>
  <si>
    <t>Water Polo_B_7_ScheduledSpring</t>
  </si>
  <si>
    <t>Water Polo_B_7_ScheduledTotal</t>
  </si>
  <si>
    <t>Water Polo_B_7_PlayedFall</t>
  </si>
  <si>
    <t>Water Polo_B_7_PlayedWinter</t>
  </si>
  <si>
    <t>Water Polo_B_7_PlayedSpring</t>
  </si>
  <si>
    <t>Water Polo_B_7_PlayedTotal</t>
  </si>
  <si>
    <t>Wrestling_B_7_SeasonFall</t>
  </si>
  <si>
    <t>Wrestling_B_7_SeasonWinter</t>
  </si>
  <si>
    <t>Wrestling_B_7_SeasonSpring</t>
  </si>
  <si>
    <t>Wrestling_B_7_Established</t>
  </si>
  <si>
    <t>Wrestling_B_7_Demotion</t>
  </si>
  <si>
    <t>Wrestling_B_7_Elimination</t>
  </si>
  <si>
    <t>Wrestling_B_7_Reinstatement</t>
  </si>
  <si>
    <t>Wrestling_B_7_ScheduledFall</t>
  </si>
  <si>
    <t>Wrestling_B_7_ScheduledWinter</t>
  </si>
  <si>
    <t>Wrestling_B_7_ScheduledSpring</t>
  </si>
  <si>
    <t>Wrestling_B_7_ScheduledTotal</t>
  </si>
  <si>
    <t>Wrestling_B_7_PlayedFall</t>
  </si>
  <si>
    <t>Wrestling_B_7_PlayedWinter</t>
  </si>
  <si>
    <t>Wrestling_B_7_PlayedSpring</t>
  </si>
  <si>
    <t>Wrestling_B_7_PlayedTotal</t>
  </si>
  <si>
    <t>Basketball_G_V_SeasonFall</t>
  </si>
  <si>
    <t>Basketball_G_V_SeasonWinter</t>
  </si>
  <si>
    <t>Basketball_G_V_SeasonSpring</t>
  </si>
  <si>
    <t>Basketball_G_V_Established</t>
  </si>
  <si>
    <t>Basketball_G_V_Demotion</t>
  </si>
  <si>
    <t>Basketball_G_V_Elimination</t>
  </si>
  <si>
    <t>Basketball_G_V_Reinstatement</t>
  </si>
  <si>
    <t>Basketball_G_V_ScheduledFall</t>
  </si>
  <si>
    <t>Basketball_G_V_ScheduledWinter</t>
  </si>
  <si>
    <t>Basketball_G_V_ScheduledSpring</t>
  </si>
  <si>
    <t>Basketball_G_V_ScheduledTotal</t>
  </si>
  <si>
    <t>Basketball_G_V_PlayedFall</t>
  </si>
  <si>
    <t>Basketball_G_V_PlayedWinter</t>
  </si>
  <si>
    <t>Basketball_G_V_PlayedSpring</t>
  </si>
  <si>
    <t>Basketball_G_V_PlayedTotal</t>
  </si>
  <si>
    <t>Bowling_G_V_SeasonFall</t>
  </si>
  <si>
    <t>Bowling_G_V_SeasonWinter</t>
  </si>
  <si>
    <t>Bowling_G_V_SeasonSpring</t>
  </si>
  <si>
    <t>Bowling_G_V_Established</t>
  </si>
  <si>
    <t>Bowling_G_V_Demotion</t>
  </si>
  <si>
    <t>Bowling_G_V_Elimination</t>
  </si>
  <si>
    <t>Bowling_G_V_Reinstatement</t>
  </si>
  <si>
    <t>Bowling_G_V_ScheduledFall</t>
  </si>
  <si>
    <t>Bowling_G_V_ScheduledWinter</t>
  </si>
  <si>
    <t>Bowling_G_V_ScheduledSpring</t>
  </si>
  <si>
    <t>Bowling_G_V_ScheduledTotal</t>
  </si>
  <si>
    <t>Bowling_G_V_PlayedFall</t>
  </si>
  <si>
    <t>Bowling_G_V_PlayedWinter</t>
  </si>
  <si>
    <t>Bowling_G_V_PlayedSpring</t>
  </si>
  <si>
    <t>Bowling_G_V_PlayedTotal</t>
  </si>
  <si>
    <t>Competitive Spirit_G_V_SeasonFall</t>
  </si>
  <si>
    <t>Competitive Spirit_G_V_SeasonWinter</t>
  </si>
  <si>
    <t>Competitive Spirit_G_V_SeasonSpring</t>
  </si>
  <si>
    <t>Competitive Spirit_G_V_Established</t>
  </si>
  <si>
    <t>Competitive Spirit_G_V_Demotion</t>
  </si>
  <si>
    <t>Competitive Spirit_G_V_Elimination</t>
  </si>
  <si>
    <t>Competitive Spirit_G_V_Reinstatement</t>
  </si>
  <si>
    <t>Competitive Spirit_G_V_ScheduledFall</t>
  </si>
  <si>
    <t>Competitive Spirit_G_V_ScheduledWinter</t>
  </si>
  <si>
    <t>Competitive Spirit_G_V_ScheduledSpring</t>
  </si>
  <si>
    <t>Competitive Spirit_G_V_ScheduledTotal</t>
  </si>
  <si>
    <t>Competitive Spirit_G_V_PlayedFall</t>
  </si>
  <si>
    <t>Competitive Spirit_G_V_PlayedWinter</t>
  </si>
  <si>
    <t>Competitive Spirit_G_V_PlayedSpring</t>
  </si>
  <si>
    <t>Competitive Spirit_G_V_PlayedTotal</t>
  </si>
  <si>
    <t>Cross Country_G_V_SeasonFall</t>
  </si>
  <si>
    <t>Cross Country_G_V_SeasonWinter</t>
  </si>
  <si>
    <t>Cross Country_G_V_SeasonSpring</t>
  </si>
  <si>
    <t>Cross Country_G_V_Established</t>
  </si>
  <si>
    <t>Cross Country_G_V_Demotion</t>
  </si>
  <si>
    <t>Cross Country_G_V_Elimination</t>
  </si>
  <si>
    <t>Cross Country_G_V_Reinstatement</t>
  </si>
  <si>
    <t>Cross Country_G_V_ScheduledFall</t>
  </si>
  <si>
    <t>Cross Country_G_V_ScheduledWinter</t>
  </si>
  <si>
    <t>Cross Country_G_V_ScheduledSpring</t>
  </si>
  <si>
    <t>Cross Country_G_V_ScheduledTotal</t>
  </si>
  <si>
    <t>Cross Country_G_V_PlayedFall</t>
  </si>
  <si>
    <t>Cross Country_G_V_PlayedWinter</t>
  </si>
  <si>
    <t>Cross Country_G_V_PlayedSpring</t>
  </si>
  <si>
    <t>Cross Country_G_V_PlayedTotal</t>
  </si>
  <si>
    <t>Field Hockey_G_V_SeasonFall</t>
  </si>
  <si>
    <t>Field Hockey_G_V_SeasonWinter</t>
  </si>
  <si>
    <t>Field Hockey_G_V_SeasonSpring</t>
  </si>
  <si>
    <t>Field Hockey_G_V_Established</t>
  </si>
  <si>
    <t>Field Hockey_G_V_Demotion</t>
  </si>
  <si>
    <t>Field Hockey_G_V_Elimination</t>
  </si>
  <si>
    <t>Field Hockey_G_V_Reinstatement</t>
  </si>
  <si>
    <t>Field Hockey_G_V_ScheduledFall</t>
  </si>
  <si>
    <t>Field Hockey_G_V_ScheduledWinter</t>
  </si>
  <si>
    <t>Field Hockey_G_V_ScheduledSpring</t>
  </si>
  <si>
    <t>Field Hockey_G_V_ScheduledTotal</t>
  </si>
  <si>
    <t>Field Hockey_G_V_PlayedFall</t>
  </si>
  <si>
    <t>Field Hockey_G_V_PlayedWinter</t>
  </si>
  <si>
    <t>Field Hockey_G_V_PlayedSpring</t>
  </si>
  <si>
    <t>Field Hockey_G_V_PlayedTotal</t>
  </si>
  <si>
    <t>Golf_G_V_SeasonFall</t>
  </si>
  <si>
    <t>Golf_G_V_SeasonWinter</t>
  </si>
  <si>
    <t>Golf_G_V_SeasonSpring</t>
  </si>
  <si>
    <t>Golf_G_V_Established</t>
  </si>
  <si>
    <t>Golf_G_V_Demotion</t>
  </si>
  <si>
    <t>Golf_G_V_Elimination</t>
  </si>
  <si>
    <t>Golf_G_V_Reinstatement</t>
  </si>
  <si>
    <t>Golf_G_V_ScheduledFall</t>
  </si>
  <si>
    <t>Golf_G_V_ScheduledWinter</t>
  </si>
  <si>
    <t>Golf_G_V_ScheduledSpring</t>
  </si>
  <si>
    <t>Golf_G_V_ScheduledTotal</t>
  </si>
  <si>
    <t>Golf_G_V_PlayedFall</t>
  </si>
  <si>
    <t>Golf_G_V_PlayedWinter</t>
  </si>
  <si>
    <t>Golf_G_V_PlayedSpring</t>
  </si>
  <si>
    <t>Golf_G_V_PlayedTotal</t>
  </si>
  <si>
    <t>Gymnastics_G_V_SeasonFall</t>
  </si>
  <si>
    <t>Gymnastics_G_V_SeasonWinter</t>
  </si>
  <si>
    <t>Gymnastics_G_V_SeasonSpring</t>
  </si>
  <si>
    <t>Gymnastics_G_V_Established</t>
  </si>
  <si>
    <t>Gymnastics_G_V_Demotion</t>
  </si>
  <si>
    <t>Gymnastics_G_V_Elimination</t>
  </si>
  <si>
    <t>Gymnastics_G_V_Reinstatement</t>
  </si>
  <si>
    <t>Gymnastics_G_V_ScheduledFall</t>
  </si>
  <si>
    <t>Gymnastics_G_V_ScheduledWinter</t>
  </si>
  <si>
    <t>Gymnastics_G_V_ScheduledSpring</t>
  </si>
  <si>
    <t>Gymnastics_G_V_ScheduledTotal</t>
  </si>
  <si>
    <t>Gymnastics_G_V_PlayedFall</t>
  </si>
  <si>
    <t>Gymnastics_G_V_PlayedWinter</t>
  </si>
  <si>
    <t>Gymnastics_G_V_PlayedSpring</t>
  </si>
  <si>
    <t>Gymnastics_G_V_PlayedTotal</t>
  </si>
  <si>
    <t>Lacrosse_G_V_SeasonFall</t>
  </si>
  <si>
    <t>Lacrosse_G_V_SeasonWinter</t>
  </si>
  <si>
    <t>Lacrosse_G_V_SeasonSpring</t>
  </si>
  <si>
    <t>Lacrosse_G_V_Established</t>
  </si>
  <si>
    <t>Lacrosse_G_V_Demotion</t>
  </si>
  <si>
    <t>Lacrosse_G_V_Elimination</t>
  </si>
  <si>
    <t>Lacrosse_G_V_Reinstatement</t>
  </si>
  <si>
    <t>Lacrosse_G_V_ScheduledFall</t>
  </si>
  <si>
    <t>Lacrosse_G_V_ScheduledWinter</t>
  </si>
  <si>
    <t>Lacrosse_G_V_ScheduledSpring</t>
  </si>
  <si>
    <t>Lacrosse_G_V_ScheduledTotal</t>
  </si>
  <si>
    <t>Lacrosse_G_V_PlayedFall</t>
  </si>
  <si>
    <t>Lacrosse_G_V_PlayedWinter</t>
  </si>
  <si>
    <t>Lacrosse_G_V_PlayedSpring</t>
  </si>
  <si>
    <t>Lacrosse_G_V_PlayedTotal</t>
  </si>
  <si>
    <t>Rifle_G_V_SeasonFall</t>
  </si>
  <si>
    <t>Rifle_G_V_SeasonWinter</t>
  </si>
  <si>
    <t>Rifle_G_V_SeasonSpring</t>
  </si>
  <si>
    <t>Rifle_G_V_Established</t>
  </si>
  <si>
    <t>Rifle_G_V_Demotion</t>
  </si>
  <si>
    <t>Rifle_G_V_Elimination</t>
  </si>
  <si>
    <t>Rifle_G_V_Reinstatement</t>
  </si>
  <si>
    <t>Rifle_G_V_ScheduledFall</t>
  </si>
  <si>
    <t>Rifle_G_V_ScheduledWinter</t>
  </si>
  <si>
    <t>Rifle_G_V_ScheduledSpring</t>
  </si>
  <si>
    <t>Rifle_G_V_ScheduledTotal</t>
  </si>
  <si>
    <t>Rifle_G_V_PlayedFall</t>
  </si>
  <si>
    <t>Rifle_G_V_PlayedWinter</t>
  </si>
  <si>
    <t>Rifle_G_V_PlayedSpring</t>
  </si>
  <si>
    <t>Rifle_G_V_PlayedTotal</t>
  </si>
  <si>
    <t>Soccer_G_V_SeasonFall</t>
  </si>
  <si>
    <t>Soccer_G_V_SeasonWinter</t>
  </si>
  <si>
    <t>Soccer_G_V_SeasonSpring</t>
  </si>
  <si>
    <t>Soccer_G_V_Established</t>
  </si>
  <si>
    <t>Soccer_G_V_Demotion</t>
  </si>
  <si>
    <t>Soccer_G_V_Elimination</t>
  </si>
  <si>
    <t>Soccer_G_V_Reinstatement</t>
  </si>
  <si>
    <t>Soccer_G_V_ScheduledFall</t>
  </si>
  <si>
    <t>Soccer_G_V_ScheduledWinter</t>
  </si>
  <si>
    <t>Soccer_G_V_ScheduledSpring</t>
  </si>
  <si>
    <t>Soccer_G_V_ScheduledTotal</t>
  </si>
  <si>
    <t>Soccer_G_V_PlayedFall</t>
  </si>
  <si>
    <t>Soccer_G_V_PlayedWinter</t>
  </si>
  <si>
    <t>Soccer_G_V_PlayedSpring</t>
  </si>
  <si>
    <t>Soccer_G_V_PlayedTotal</t>
  </si>
  <si>
    <t>Swimming and Diving_G_V_SeasonFall</t>
  </si>
  <si>
    <t>Swimming and Diving_G_V_SeasonWinter</t>
  </si>
  <si>
    <t>Swimming and Diving_G_V_SeasonSpring</t>
  </si>
  <si>
    <t>Swimming and Diving_G_V_Established</t>
  </si>
  <si>
    <t>Swimming and Diving_G_V_Demotion</t>
  </si>
  <si>
    <t>Swimming and Diving_G_V_Elimination</t>
  </si>
  <si>
    <t>Swimming and Diving_G_V_Reinstatement</t>
  </si>
  <si>
    <t>Swimming and Diving_G_V_ScheduledFall</t>
  </si>
  <si>
    <t>Swimming and Diving_G_V_ScheduledWinter</t>
  </si>
  <si>
    <t>Swimming and Diving_G_V_ScheduledSpring</t>
  </si>
  <si>
    <t>Swimming and Diving_G_V_ScheduledTotal</t>
  </si>
  <si>
    <t>Swimming and Diving_G_V_PlayedFall</t>
  </si>
  <si>
    <t>Swimming and Diving_G_V_PlayedWinter</t>
  </si>
  <si>
    <t>Swimming and Diving_G_V_PlayedSpring</t>
  </si>
  <si>
    <t>Swimming and Diving_G_V_PlayedTotal</t>
  </si>
  <si>
    <t>Tennis_G_V_SeasonFall</t>
  </si>
  <si>
    <t>Tennis_G_V_SeasonWinter</t>
  </si>
  <si>
    <t>Tennis_G_V_SeasonSpring</t>
  </si>
  <si>
    <t>Tennis_G_V_Established</t>
  </si>
  <si>
    <t>Tennis_G_V_Demotion</t>
  </si>
  <si>
    <t>Tennis_G_V_Elimination</t>
  </si>
  <si>
    <t>Tennis_G_V_Reinstatement</t>
  </si>
  <si>
    <t>Tennis_G_V_ScheduledFall</t>
  </si>
  <si>
    <t>Tennis_G_V_ScheduledWinter</t>
  </si>
  <si>
    <t>Tennis_G_V_ScheduledSpring</t>
  </si>
  <si>
    <t>Tennis_G_V_ScheduledTotal</t>
  </si>
  <si>
    <t>Tennis_G_V_PlayedFall</t>
  </si>
  <si>
    <t>Tennis_G_V_PlayedWinter</t>
  </si>
  <si>
    <t>Tennis_G_V_PlayedSpring</t>
  </si>
  <si>
    <t>Tennis_G_V_PlayedTotal</t>
  </si>
  <si>
    <t>Track &amp; Field_Indoor_G_V_SeasonFall</t>
  </si>
  <si>
    <t>Track &amp; Field_Indoor_G_V_SeasonWinter</t>
  </si>
  <si>
    <t>Track &amp; Field_Indoor_G_V_SeasonSpring</t>
  </si>
  <si>
    <t>Track &amp; Field_Indoor_G_V_Established</t>
  </si>
  <si>
    <t>Track &amp; Field_Indoor_G_V_Demotion</t>
  </si>
  <si>
    <t>Track &amp; Field_Indoor_G_V_Elimination</t>
  </si>
  <si>
    <t>Track &amp; Field_Indoor_G_V_Reinstatement</t>
  </si>
  <si>
    <t>Track &amp; Field_Indoor_G_V_ScheduledFall</t>
  </si>
  <si>
    <t>Track &amp; Field_Indoor_G_V_ScheduledWinter</t>
  </si>
  <si>
    <t>Track &amp; Field_Indoor_G_V_ScheduledSpring</t>
  </si>
  <si>
    <t>Track &amp; Field_Indoor_G_V_ScheduledTotal</t>
  </si>
  <si>
    <t>Track &amp; Field_Indoor_G_V_PlayedFall</t>
  </si>
  <si>
    <t>Track &amp; Field_Indoor_G_V_PlayedWinter</t>
  </si>
  <si>
    <t>Track &amp; Field_Indoor_G_V_PlayedSpring</t>
  </si>
  <si>
    <t>Track &amp; Field_Indoor_G_V_PlayedTotal</t>
  </si>
  <si>
    <t>Track &amp; Field_Outdoor_G_V_SeasonFall</t>
  </si>
  <si>
    <t>Track &amp; Field_Outdoor_G_V_SeasonWinter</t>
  </si>
  <si>
    <t>Track &amp; Field_Outdoor_G_V_SeasonSpring</t>
  </si>
  <si>
    <t>Track &amp; Field_Outdoor_G_V_Established</t>
  </si>
  <si>
    <t>Track &amp; Field_Outdoor_G_V_Demotion</t>
  </si>
  <si>
    <t>Track &amp; Field_Outdoor_G_V_Elimination</t>
  </si>
  <si>
    <t>Track &amp; Field_Outdoor_G_V_Reinstatement</t>
  </si>
  <si>
    <t>Track &amp; Field_Outdoor_G_V_ScheduledFall</t>
  </si>
  <si>
    <t>Track &amp; Field_Outdoor_G_V_ScheduledWinter</t>
  </si>
  <si>
    <t>Track &amp; Field_Outdoor_G_V_ScheduledSpring</t>
  </si>
  <si>
    <t>Track &amp; Field_Outdoor_G_V_ScheduledTotal</t>
  </si>
  <si>
    <t>Track &amp; Field_Outdoor_G_V_PlayedFall</t>
  </si>
  <si>
    <t>Track &amp; Field_Outdoor_G_V_PlayedWinter</t>
  </si>
  <si>
    <t>Track &amp; Field_Outdoor_G_V_PlayedSpring</t>
  </si>
  <si>
    <t>Track &amp; Field_Outdoor_G_V_PlayedTotal</t>
  </si>
  <si>
    <t>Volleyball_G_V_SeasonFall</t>
  </si>
  <si>
    <t>Volleyball_G_V_SeasonWinter</t>
  </si>
  <si>
    <t>Volleyball_G_V_SeasonSpring</t>
  </si>
  <si>
    <t>Volleyball_G_V_Established</t>
  </si>
  <si>
    <t>Volleyball_G_V_Demotion</t>
  </si>
  <si>
    <t>Volleyball_G_V_Elimination</t>
  </si>
  <si>
    <t>Volleyball_G_V_Reinstatement</t>
  </si>
  <si>
    <t>Volleyball_G_V_ScheduledFall</t>
  </si>
  <si>
    <t>Volleyball_G_V_ScheduledWinter</t>
  </si>
  <si>
    <t>Volleyball_G_V_ScheduledSpring</t>
  </si>
  <si>
    <t>Volleyball_G_V_ScheduledTotal</t>
  </si>
  <si>
    <t>Volleyball_G_V_PlayedFall</t>
  </si>
  <si>
    <t>Volleyball_G_V_PlayedWinter</t>
  </si>
  <si>
    <t>Volleyball_G_V_PlayedSpring</t>
  </si>
  <si>
    <t>Volleyball_G_V_PlayedTotal</t>
  </si>
  <si>
    <t>Water Polo_G_V_SeasonFall</t>
  </si>
  <si>
    <t>Water Polo_G_V_SeasonWinter</t>
  </si>
  <si>
    <t>Water Polo_G_V_SeasonSpring</t>
  </si>
  <si>
    <t>Water Polo_G_V_Established</t>
  </si>
  <si>
    <t>Water Polo_G_V_Demotion</t>
  </si>
  <si>
    <t>Water Polo_G_V_Elimination</t>
  </si>
  <si>
    <t>Water Polo_G_V_Reinstatement</t>
  </si>
  <si>
    <t>Water Polo_G_V_ScheduledFall</t>
  </si>
  <si>
    <t>Water Polo_G_V_ScheduledWinter</t>
  </si>
  <si>
    <t>Water Polo_G_V_ScheduledSpring</t>
  </si>
  <si>
    <t>Water Polo_G_V_ScheduledTotal</t>
  </si>
  <si>
    <t>Water Polo_G_V_PlayedFall</t>
  </si>
  <si>
    <t>Water Polo_G_V_PlayedWinter</t>
  </si>
  <si>
    <t>Water Polo_G_V_PlayedSpring</t>
  </si>
  <si>
    <t>Water Polo_G_V_PlayedTotal</t>
  </si>
  <si>
    <t>Basketball_G_J_SeasonFall</t>
  </si>
  <si>
    <t>Basketball_G_J_SeasonWinter</t>
  </si>
  <si>
    <t>Basketball_G_J_SeasonSpring</t>
  </si>
  <si>
    <t>Basketball_G_J_Established</t>
  </si>
  <si>
    <t>Basketball_G_J_Demotion</t>
  </si>
  <si>
    <t>Basketball_G_J_Elimination</t>
  </si>
  <si>
    <t>Basketball_G_J_Reinstatement</t>
  </si>
  <si>
    <t>Basketball_G_J_ScheduledFall</t>
  </si>
  <si>
    <t>Basketball_G_J_ScheduledWinter</t>
  </si>
  <si>
    <t>Basketball_G_J_ScheduledSpring</t>
  </si>
  <si>
    <t>Basketball_G_J_ScheduledTotal</t>
  </si>
  <si>
    <t>Basketball_G_J_PlayedFall</t>
  </si>
  <si>
    <t>Basketball_G_J_PlayedWinter</t>
  </si>
  <si>
    <t>Basketball_G_J_PlayedSpring</t>
  </si>
  <si>
    <t>Basketball_G_J_PlayedTotal</t>
  </si>
  <si>
    <t>Bowling_G_J_SeasonFall</t>
  </si>
  <si>
    <t>Bowling_G_J_SeasonWinter</t>
  </si>
  <si>
    <t>Bowling_G_J_SeasonSpring</t>
  </si>
  <si>
    <t>Bowling_G_J_Established</t>
  </si>
  <si>
    <t>Bowling_G_J_Demotion</t>
  </si>
  <si>
    <t>Bowling_G_J_Elimination</t>
  </si>
  <si>
    <t>Bowling_G_J_Reinstatement</t>
  </si>
  <si>
    <t>Bowling_G_J_ScheduledFall</t>
  </si>
  <si>
    <t>Bowling_G_J_ScheduledWinter</t>
  </si>
  <si>
    <t>Bowling_G_J_ScheduledSpring</t>
  </si>
  <si>
    <t>Bowling_G_J_ScheduledTotal</t>
  </si>
  <si>
    <t>Bowling_G_J_PlayedFall</t>
  </si>
  <si>
    <t>Bowling_G_J_PlayedWinter</t>
  </si>
  <si>
    <t>Bowling_G_J_PlayedSpring</t>
  </si>
  <si>
    <t>Bowling_G_J_PlayedTotal</t>
  </si>
  <si>
    <t>Competitive Spirit_G_J_SeasonFall</t>
  </si>
  <si>
    <t>Competitive Spirit_G_J_SeasonWinter</t>
  </si>
  <si>
    <t>Competitive Spirit_G_J_SeasonSpring</t>
  </si>
  <si>
    <t>Competitive Spirit_G_J_Established</t>
  </si>
  <si>
    <t>Competitive Spirit_G_J_Demotion</t>
  </si>
  <si>
    <t>Competitive Spirit_G_J_Elimination</t>
  </si>
  <si>
    <t>Competitive Spirit_G_J_Reinstatement</t>
  </si>
  <si>
    <t>Competitive Spirit_G_J_ScheduledFall</t>
  </si>
  <si>
    <t>Competitive Spirit_G_J_ScheduledWinter</t>
  </si>
  <si>
    <t>Competitive Spirit_G_J_ScheduledSpring</t>
  </si>
  <si>
    <t>Competitive Spirit_G_J_ScheduledTotal</t>
  </si>
  <si>
    <t>Competitive Spirit_G_J_PlayedFall</t>
  </si>
  <si>
    <t>Competitive Spirit_G_J_PlayedWinter</t>
  </si>
  <si>
    <t>Competitive Spirit_G_J_PlayedSpring</t>
  </si>
  <si>
    <t>Competitive Spirit_G_J_PlayedTotal</t>
  </si>
  <si>
    <t>Cross Country_G_J_SeasonFall</t>
  </si>
  <si>
    <t>Cross Country_G_J_SeasonWinter</t>
  </si>
  <si>
    <t>Cross Country_G_J_SeasonSpring</t>
  </si>
  <si>
    <t>Cross Country_G_J_Established</t>
  </si>
  <si>
    <t>Cross Country_G_J_Demotion</t>
  </si>
  <si>
    <t>Cross Country_G_J_Elimination</t>
  </si>
  <si>
    <t>Cross Country_G_J_Reinstatement</t>
  </si>
  <si>
    <t>Cross Country_G_J_ScheduledFall</t>
  </si>
  <si>
    <t>Cross Country_G_J_ScheduledWinter</t>
  </si>
  <si>
    <t>Cross Country_G_J_ScheduledSpring</t>
  </si>
  <si>
    <t>Cross Country_G_J_ScheduledTotal</t>
  </si>
  <si>
    <t>Cross Country_G_J_PlayedFall</t>
  </si>
  <si>
    <t>Cross Country_G_J_PlayedWinter</t>
  </si>
  <si>
    <t>Cross Country_G_J_PlayedSpring</t>
  </si>
  <si>
    <t>Cross Country_G_J_PlayedTotal</t>
  </si>
  <si>
    <t>Field Hockey_G_J_SeasonFall</t>
  </si>
  <si>
    <t>Field Hockey_G_J_SeasonWinter</t>
  </si>
  <si>
    <t>Field Hockey_G_J_SeasonSpring</t>
  </si>
  <si>
    <t>Field Hockey_G_J_Established</t>
  </si>
  <si>
    <t>Field Hockey_G_J_Demotion</t>
  </si>
  <si>
    <t>Field Hockey_G_J_Elimination</t>
  </si>
  <si>
    <t>Field Hockey_G_J_Reinstatement</t>
  </si>
  <si>
    <t>Field Hockey_G_J_ScheduledFall</t>
  </si>
  <si>
    <t>Field Hockey_G_J_ScheduledWinter</t>
  </si>
  <si>
    <t>Field Hockey_G_J_ScheduledSpring</t>
  </si>
  <si>
    <t>Field Hockey_G_J_ScheduledTotal</t>
  </si>
  <si>
    <t>Field Hockey_G_J_PlayedFall</t>
  </si>
  <si>
    <t>Field Hockey_G_J_PlayedWinter</t>
  </si>
  <si>
    <t>Field Hockey_G_J_PlayedSpring</t>
  </si>
  <si>
    <t>Field Hockey_G_J_PlayedTotal</t>
  </si>
  <si>
    <t>Golf_G_J_SeasonFall</t>
  </si>
  <si>
    <t>Golf_G_J_SeasonWinter</t>
  </si>
  <si>
    <t>Golf_G_J_SeasonSpring</t>
  </si>
  <si>
    <t>Golf_G_J_Established</t>
  </si>
  <si>
    <t>Golf_G_J_Demotion</t>
  </si>
  <si>
    <t>Golf_G_J_Elimination</t>
  </si>
  <si>
    <t>Golf_G_J_Reinstatement</t>
  </si>
  <si>
    <t>Golf_G_J_ScheduledFall</t>
  </si>
  <si>
    <t>Golf_G_J_ScheduledWinter</t>
  </si>
  <si>
    <t>Golf_G_J_ScheduledSpring</t>
  </si>
  <si>
    <t>Golf_G_J_ScheduledTotal</t>
  </si>
  <si>
    <t>Golf_G_J_PlayedFall</t>
  </si>
  <si>
    <t>Golf_G_J_PlayedWinter</t>
  </si>
  <si>
    <t>Golf_G_J_PlayedSpring</t>
  </si>
  <si>
    <t>Golf_G_J_PlayedTotal</t>
  </si>
  <si>
    <t>Gymnastics_G_J_SeasonFall</t>
  </si>
  <si>
    <t>Gymnastics_G_J_SeasonWinter</t>
  </si>
  <si>
    <t>Gymnastics_G_J_SeasonSpring</t>
  </si>
  <si>
    <t>Gymnastics_G_J_Established</t>
  </si>
  <si>
    <t>Gymnastics_G_J_Demotion</t>
  </si>
  <si>
    <t>Gymnastics_G_J_Elimination</t>
  </si>
  <si>
    <t>Gymnastics_G_J_Reinstatement</t>
  </si>
  <si>
    <t>Gymnastics_G_J_ScheduledFall</t>
  </si>
  <si>
    <t>Gymnastics_G_J_ScheduledWinter</t>
  </si>
  <si>
    <t>Gymnastics_G_J_ScheduledSpring</t>
  </si>
  <si>
    <t>Gymnastics_G_J_ScheduledTotal</t>
  </si>
  <si>
    <t>Gymnastics_G_J_PlayedFall</t>
  </si>
  <si>
    <t>Gymnastics_G_J_PlayedWinter</t>
  </si>
  <si>
    <t>Gymnastics_G_J_PlayedSpring</t>
  </si>
  <si>
    <t>Gymnastics_G_J_PlayedTotal</t>
  </si>
  <si>
    <t>Lacrosse_G_J_SeasonFall</t>
  </si>
  <si>
    <t>Lacrosse_G_J_SeasonWinter</t>
  </si>
  <si>
    <t>Lacrosse_G_J_SeasonSpring</t>
  </si>
  <si>
    <t>Lacrosse_G_J_Established</t>
  </si>
  <si>
    <t>Lacrosse_G_J_Demotion</t>
  </si>
  <si>
    <t>Lacrosse_G_J_Elimination</t>
  </si>
  <si>
    <t>Lacrosse_G_J_Reinstatement</t>
  </si>
  <si>
    <t>Lacrosse_G_J_ScheduledFall</t>
  </si>
  <si>
    <t>Lacrosse_G_J_ScheduledWinter</t>
  </si>
  <si>
    <t>Lacrosse_G_J_ScheduledSpring</t>
  </si>
  <si>
    <t>Lacrosse_G_J_ScheduledTotal</t>
  </si>
  <si>
    <t>Lacrosse_G_J_PlayedFall</t>
  </si>
  <si>
    <t>Lacrosse_G_J_PlayedWinter</t>
  </si>
  <si>
    <t>Lacrosse_G_J_PlayedSpring</t>
  </si>
  <si>
    <t>Lacrosse_G_J_PlayedTotal</t>
  </si>
  <si>
    <t>Rifle_G_J_SeasonFall</t>
  </si>
  <si>
    <t>Rifle_G_J_SeasonWinter</t>
  </si>
  <si>
    <t>Rifle_G_J_SeasonSpring</t>
  </si>
  <si>
    <t>Rifle_G_J_Established</t>
  </si>
  <si>
    <t>Rifle_G_J_Demotion</t>
  </si>
  <si>
    <t>Rifle_G_J_Elimination</t>
  </si>
  <si>
    <t>Rifle_G_J_Reinstatement</t>
  </si>
  <si>
    <t>Rifle_G_J_ScheduledFall</t>
  </si>
  <si>
    <t>Rifle_G_J_ScheduledWinter</t>
  </si>
  <si>
    <t>Rifle_G_J_ScheduledSpring</t>
  </si>
  <si>
    <t>Rifle_G_J_ScheduledTotal</t>
  </si>
  <si>
    <t>Rifle_G_J_PlayedFall</t>
  </si>
  <si>
    <t>Rifle_G_J_PlayedWinter</t>
  </si>
  <si>
    <t>Rifle_G_J_PlayedSpring</t>
  </si>
  <si>
    <t>Rifle_G_J_PlayedTotal</t>
  </si>
  <si>
    <t>Soccer_G_J_SeasonFall</t>
  </si>
  <si>
    <t>Soccer_G_J_SeasonWinter</t>
  </si>
  <si>
    <t>Soccer_G_J_SeasonSpring</t>
  </si>
  <si>
    <t>Soccer_G_J_Established</t>
  </si>
  <si>
    <t>Soccer_G_J_Demotion</t>
  </si>
  <si>
    <t>Soccer_G_J_Elimination</t>
  </si>
  <si>
    <t>Soccer_G_J_Reinstatement</t>
  </si>
  <si>
    <t>Soccer_G_J_ScheduledFall</t>
  </si>
  <si>
    <t>Soccer_G_J_ScheduledWinter</t>
  </si>
  <si>
    <t>Soccer_G_J_ScheduledSpring</t>
  </si>
  <si>
    <t>Soccer_G_J_ScheduledTotal</t>
  </si>
  <si>
    <t>Soccer_G_J_PlayedFall</t>
  </si>
  <si>
    <t>Soccer_G_J_PlayedWinter</t>
  </si>
  <si>
    <t>Soccer_G_J_PlayedSpring</t>
  </si>
  <si>
    <t>Soccer_G_J_PlayedTotal</t>
  </si>
  <si>
    <t>Swimming and Diving_G_J_SeasonFall</t>
  </si>
  <si>
    <t>Swimming and Diving_G_J_SeasonWinter</t>
  </si>
  <si>
    <t>Swimming and Diving_G_J_SeasonSpring</t>
  </si>
  <si>
    <t>Swimming and Diving_G_J_Established</t>
  </si>
  <si>
    <t>Swimming and Diving_G_J_Demotion</t>
  </si>
  <si>
    <t>Swimming and Diving_G_J_Elimination</t>
  </si>
  <si>
    <t>Swimming and Diving_G_J_Reinstatement</t>
  </si>
  <si>
    <t>Swimming and Diving_G_J_ScheduledFall</t>
  </si>
  <si>
    <t>Swimming and Diving_G_J_ScheduledWinter</t>
  </si>
  <si>
    <t>Swimming and Diving_G_J_ScheduledSpring</t>
  </si>
  <si>
    <t>Swimming and Diving_G_J_ScheduledTotal</t>
  </si>
  <si>
    <t>Swimming and Diving_G_J_PlayedFall</t>
  </si>
  <si>
    <t>Swimming and Diving_G_J_PlayedWinter</t>
  </si>
  <si>
    <t>Swimming and Diving_G_J_PlayedSpring</t>
  </si>
  <si>
    <t>Swimming and Diving_G_J_PlayedTotal</t>
  </si>
  <si>
    <t>Tennis_G_J_SeasonFall</t>
  </si>
  <si>
    <t>Tennis_G_J_SeasonWinter</t>
  </si>
  <si>
    <t>Tennis_G_J_SeasonSpring</t>
  </si>
  <si>
    <t>Tennis_G_J_Established</t>
  </si>
  <si>
    <t>Tennis_G_J_Demotion</t>
  </si>
  <si>
    <t>Tennis_G_J_Elimination</t>
  </si>
  <si>
    <t>Tennis_G_J_Reinstatement</t>
  </si>
  <si>
    <t>Tennis_G_J_ScheduledFall</t>
  </si>
  <si>
    <t>Tennis_G_J_ScheduledWinter</t>
  </si>
  <si>
    <t>Tennis_G_J_ScheduledSpring</t>
  </si>
  <si>
    <t>Tennis_G_J_ScheduledTotal</t>
  </si>
  <si>
    <t>Tennis_G_J_PlayedFall</t>
  </si>
  <si>
    <t>Tennis_G_J_PlayedWinter</t>
  </si>
  <si>
    <t>Tennis_G_J_PlayedSpring</t>
  </si>
  <si>
    <t>Tennis_G_J_PlayedTotal</t>
  </si>
  <si>
    <t>Track &amp; Field_Indoor_G_J_SeasonFall</t>
  </si>
  <si>
    <t>Track &amp; Field_Indoor_G_J_SeasonWinter</t>
  </si>
  <si>
    <t>Track &amp; Field_Indoor_G_J_SeasonSpring</t>
  </si>
  <si>
    <t>Track &amp; Field_Indoor_G_J_Established</t>
  </si>
  <si>
    <t>Track &amp; Field_Indoor_G_J_Demotion</t>
  </si>
  <si>
    <t>Track &amp; Field_Indoor_G_J_Elimination</t>
  </si>
  <si>
    <t>Track &amp; Field_Indoor_G_J_Reinstatement</t>
  </si>
  <si>
    <t>Track &amp; Field_Indoor_G_J_ScheduledFall</t>
  </si>
  <si>
    <t>Track &amp; Field_Indoor_G_J_ScheduledWinter</t>
  </si>
  <si>
    <t>Track &amp; Field_Indoor_G_J_ScheduledSpring</t>
  </si>
  <si>
    <t>Track &amp; Field_Indoor_G_J_ScheduledTotal</t>
  </si>
  <si>
    <t>Track &amp; Field_Indoor_G_J_PlayedFall</t>
  </si>
  <si>
    <t>Track &amp; Field_Indoor_G_J_PlayedWinter</t>
  </si>
  <si>
    <t>Track &amp; Field_Indoor_G_J_PlayedSpring</t>
  </si>
  <si>
    <t>Track &amp; Field_Indoor_G_J_PlayedTotal</t>
  </si>
  <si>
    <t>Track &amp; Field_Outdoor_G_J_SeasonFall</t>
  </si>
  <si>
    <t>Track &amp; Field_Outdoor_G_J_SeasonWinter</t>
  </si>
  <si>
    <t>Track &amp; Field_Outdoor_G_J_SeasonSpring</t>
  </si>
  <si>
    <t>Track &amp; Field_Outdoor_G_J_Established</t>
  </si>
  <si>
    <t>Track &amp; Field_Outdoor_G_J_Demotion</t>
  </si>
  <si>
    <t>Track &amp; Field_Outdoor_G_J_Elimination</t>
  </si>
  <si>
    <t>Track &amp; Field_Outdoor_G_J_Reinstatement</t>
  </si>
  <si>
    <t>Track &amp; Field_Outdoor_G_J_ScheduledFall</t>
  </si>
  <si>
    <t>Track &amp; Field_Outdoor_G_J_ScheduledWinter</t>
  </si>
  <si>
    <t>Track &amp; Field_Outdoor_G_J_ScheduledSpring</t>
  </si>
  <si>
    <t>Track &amp; Field_Outdoor_G_J_ScheduledTotal</t>
  </si>
  <si>
    <t>Track &amp; Field_Outdoor_G_J_PlayedFall</t>
  </si>
  <si>
    <t>Track &amp; Field_Outdoor_G_J_PlayedWinter</t>
  </si>
  <si>
    <t>Track &amp; Field_Outdoor_G_J_PlayedSpring</t>
  </si>
  <si>
    <t>Track &amp; Field_Outdoor_G_J_PlayedTotal</t>
  </si>
  <si>
    <t>Volleyball_G_J_SeasonFall</t>
  </si>
  <si>
    <t>Volleyball_G_J_SeasonWinter</t>
  </si>
  <si>
    <t>Volleyball_G_J_SeasonSpring</t>
  </si>
  <si>
    <t>Volleyball_G_J_Established</t>
  </si>
  <si>
    <t>Volleyball_G_J_Demotion</t>
  </si>
  <si>
    <t>Volleyball_G_J_Elimination</t>
  </si>
  <si>
    <t>Volleyball_G_J_Reinstatement</t>
  </si>
  <si>
    <t>Volleyball_G_J_ScheduledFall</t>
  </si>
  <si>
    <t>Volleyball_G_J_ScheduledWinter</t>
  </si>
  <si>
    <t>Volleyball_G_J_ScheduledSpring</t>
  </si>
  <si>
    <t>Volleyball_G_J_ScheduledTotal</t>
  </si>
  <si>
    <t>Volleyball_G_J_PlayedFall</t>
  </si>
  <si>
    <t>Volleyball_G_J_PlayedWinter</t>
  </si>
  <si>
    <t>Volleyball_G_J_PlayedSpring</t>
  </si>
  <si>
    <t>Volleyball_G_J_PlayedTotal</t>
  </si>
  <si>
    <t>Water Polo_G_J_SeasonFall</t>
  </si>
  <si>
    <t>Water Polo_G_J_SeasonWinter</t>
  </si>
  <si>
    <t>Water Polo_G_J_SeasonSpring</t>
  </si>
  <si>
    <t>Water Polo_G_J_Established</t>
  </si>
  <si>
    <t>Water Polo_G_J_Demotion</t>
  </si>
  <si>
    <t>Water Polo_G_J_Elimination</t>
  </si>
  <si>
    <t>Water Polo_G_J_Reinstatement</t>
  </si>
  <si>
    <t>Water Polo_G_J_ScheduledFall</t>
  </si>
  <si>
    <t>Water Polo_G_J_ScheduledWinter</t>
  </si>
  <si>
    <t>Water Polo_G_J_ScheduledSpring</t>
  </si>
  <si>
    <t>Water Polo_G_J_ScheduledTotal</t>
  </si>
  <si>
    <t>Water Polo_G_J_PlayedFall</t>
  </si>
  <si>
    <t>Water Polo_G_J_PlayedWinter</t>
  </si>
  <si>
    <t>Water Polo_G_J_PlayedSpring</t>
  </si>
  <si>
    <t>Water Polo_G_J_PlayedTotal</t>
  </si>
  <si>
    <t>Basketball_G_F_SeasonFall</t>
  </si>
  <si>
    <t>Basketball_G_F_SeasonWinter</t>
  </si>
  <si>
    <t>Basketball_G_F_SeasonSpring</t>
  </si>
  <si>
    <t>Basketball_G_F_Established</t>
  </si>
  <si>
    <t>Basketball_G_F_Demotion</t>
  </si>
  <si>
    <t>Basketball_G_F_Elimination</t>
  </si>
  <si>
    <t>Basketball_G_F_Reinstatement</t>
  </si>
  <si>
    <t>Basketball_G_F_ScheduledFall</t>
  </si>
  <si>
    <t>Basketball_G_F_ScheduledWinter</t>
  </si>
  <si>
    <t>Basketball_G_F_ScheduledSpring</t>
  </si>
  <si>
    <t>Basketball_G_F_ScheduledTotal</t>
  </si>
  <si>
    <t>Basketball_G_F_PlayedFall</t>
  </si>
  <si>
    <t>Basketball_G_F_PlayedWinter</t>
  </si>
  <si>
    <t>Basketball_G_F_PlayedSpring</t>
  </si>
  <si>
    <t>Basketball_G_F_PlayedTotal</t>
  </si>
  <si>
    <t>Bowling_G_F_SeasonFall</t>
  </si>
  <si>
    <t>Bowling_G_F_SeasonWinter</t>
  </si>
  <si>
    <t>Bowling_G_F_SeasonSpring</t>
  </si>
  <si>
    <t>Bowling_G_F_Established</t>
  </si>
  <si>
    <t>Bowling_G_F_Demotion</t>
  </si>
  <si>
    <t>Bowling_G_F_Elimination</t>
  </si>
  <si>
    <t>Bowling_G_F_Reinstatement</t>
  </si>
  <si>
    <t>Bowling_G_F_ScheduledFall</t>
  </si>
  <si>
    <t>Bowling_G_F_ScheduledWinter</t>
  </si>
  <si>
    <t>Bowling_G_F_ScheduledSpring</t>
  </si>
  <si>
    <t>Bowling_G_F_ScheduledTotal</t>
  </si>
  <si>
    <t>Bowling_G_F_PlayedFall</t>
  </si>
  <si>
    <t>Bowling_G_F_PlayedWinter</t>
  </si>
  <si>
    <t>Bowling_G_F_PlayedSpring</t>
  </si>
  <si>
    <t>Bowling_G_F_PlayedTotal</t>
  </si>
  <si>
    <t>Competitive Spirit_G_F_SeasonFall</t>
  </si>
  <si>
    <t>Competitive Spirit_G_F_SeasonWinter</t>
  </si>
  <si>
    <t>Competitive Spirit_G_F_SeasonSpring</t>
  </si>
  <si>
    <t>Competitive Spirit_G_F_Established</t>
  </si>
  <si>
    <t>Competitive Spirit_G_F_Demotion</t>
  </si>
  <si>
    <t>Competitive Spirit_G_F_Elimination</t>
  </si>
  <si>
    <t>Competitive Spirit_G_F_Reinstatement</t>
  </si>
  <si>
    <t>Competitive Spirit_G_F_ScheduledFall</t>
  </si>
  <si>
    <t>Competitive Spirit_G_F_ScheduledWinter</t>
  </si>
  <si>
    <t>Competitive Spirit_G_F_ScheduledSpring</t>
  </si>
  <si>
    <t>Competitive Spirit_G_F_ScheduledTotal</t>
  </si>
  <si>
    <t>Competitive Spirit_G_F_PlayedFall</t>
  </si>
  <si>
    <t>Competitive Spirit_G_F_PlayedWinter</t>
  </si>
  <si>
    <t>Competitive Spirit_G_F_PlayedSpring</t>
  </si>
  <si>
    <t>Competitive Spirit_G_F_PlayedTotal</t>
  </si>
  <si>
    <t>Cross Country_G_F_SeasonFall</t>
  </si>
  <si>
    <t>Cross Country_G_F_SeasonWinter</t>
  </si>
  <si>
    <t>Cross Country_G_F_SeasonSpring</t>
  </si>
  <si>
    <t>Cross Country_G_F_Established</t>
  </si>
  <si>
    <t>Cross Country_G_F_Demotion</t>
  </si>
  <si>
    <t>Cross Country_G_F_Elimination</t>
  </si>
  <si>
    <t>Cross Country_G_F_Reinstatement</t>
  </si>
  <si>
    <t>Cross Country_G_F_ScheduledFall</t>
  </si>
  <si>
    <t>Cross Country_G_F_ScheduledWinter</t>
  </si>
  <si>
    <t>Cross Country_G_F_ScheduledSpring</t>
  </si>
  <si>
    <t>Cross Country_G_F_ScheduledTotal</t>
  </si>
  <si>
    <t>Cross Country_G_F_PlayedFall</t>
  </si>
  <si>
    <t>Cross Country_G_F_PlayedWinter</t>
  </si>
  <si>
    <t>Cross Country_G_F_PlayedSpring</t>
  </si>
  <si>
    <t>Cross Country_G_F_PlayedTotal</t>
  </si>
  <si>
    <t>Field Hockey_G_F_SeasonFall</t>
  </si>
  <si>
    <t>Field Hockey_G_F_SeasonWinter</t>
  </si>
  <si>
    <t>Field Hockey_G_F_SeasonSpring</t>
  </si>
  <si>
    <t>Field Hockey_G_F_Established</t>
  </si>
  <si>
    <t>Field Hockey_G_F_Demotion</t>
  </si>
  <si>
    <t>Field Hockey_G_F_Elimination</t>
  </si>
  <si>
    <t>Field Hockey_G_F_Reinstatement</t>
  </si>
  <si>
    <t>Field Hockey_G_F_ScheduledFall</t>
  </si>
  <si>
    <t>Field Hockey_G_F_ScheduledWinter</t>
  </si>
  <si>
    <t>Field Hockey_G_F_ScheduledSpring</t>
  </si>
  <si>
    <t>Field Hockey_G_F_ScheduledTotal</t>
  </si>
  <si>
    <t>Field Hockey_G_F_PlayedFall</t>
  </si>
  <si>
    <t>Field Hockey_G_F_PlayedWinter</t>
  </si>
  <si>
    <t>Field Hockey_G_F_PlayedSpring</t>
  </si>
  <si>
    <t>Field Hockey_G_F_PlayedTotal</t>
  </si>
  <si>
    <t>Golf_G_F_SeasonFall</t>
  </si>
  <si>
    <t>Golf_G_F_SeasonWinter</t>
  </si>
  <si>
    <t>Golf_G_F_SeasonSpring</t>
  </si>
  <si>
    <t>Golf_G_F_Established</t>
  </si>
  <si>
    <t>Golf_G_F_Demotion</t>
  </si>
  <si>
    <t>Golf_G_F_Elimination</t>
  </si>
  <si>
    <t>Golf_G_F_Reinstatement</t>
  </si>
  <si>
    <t>Golf_G_F_ScheduledFall</t>
  </si>
  <si>
    <t>Golf_G_F_ScheduledWinter</t>
  </si>
  <si>
    <t>Golf_G_F_ScheduledSpring</t>
  </si>
  <si>
    <t>Golf_G_F_ScheduledTotal</t>
  </si>
  <si>
    <t>Golf_G_F_PlayedFall</t>
  </si>
  <si>
    <t>Golf_G_F_PlayedWinter</t>
  </si>
  <si>
    <t>Golf_G_F_PlayedSpring</t>
  </si>
  <si>
    <t>Golf_G_F_PlayedTotal</t>
  </si>
  <si>
    <t>Gymnastics_G_F_SeasonFall</t>
  </si>
  <si>
    <t>Gymnastics_G_F_SeasonWinter</t>
  </si>
  <si>
    <t>Gymnastics_G_F_SeasonSpring</t>
  </si>
  <si>
    <t>Gymnastics_G_F_Established</t>
  </si>
  <si>
    <t>Gymnastics_G_F_Demotion</t>
  </si>
  <si>
    <t>Gymnastics_G_F_Elimination</t>
  </si>
  <si>
    <t>Gymnastics_G_F_Reinstatement</t>
  </si>
  <si>
    <t>Gymnastics_G_F_ScheduledFall</t>
  </si>
  <si>
    <t>Gymnastics_G_F_ScheduledWinter</t>
  </si>
  <si>
    <t>Gymnastics_G_F_ScheduledSpring</t>
  </si>
  <si>
    <t>Gymnastics_G_F_ScheduledTotal</t>
  </si>
  <si>
    <t>Gymnastics_G_F_PlayedFall</t>
  </si>
  <si>
    <t>Gymnastics_G_F_PlayedWinter</t>
  </si>
  <si>
    <t>Gymnastics_G_F_PlayedSpring</t>
  </si>
  <si>
    <t>Gymnastics_G_F_PlayedTotal</t>
  </si>
  <si>
    <t>Lacrosse_G_F_SeasonFall</t>
  </si>
  <si>
    <t>Lacrosse_G_F_SeasonWinter</t>
  </si>
  <si>
    <t>Lacrosse_G_F_SeasonSpring</t>
  </si>
  <si>
    <t>Lacrosse_G_F_Established</t>
  </si>
  <si>
    <t>Lacrosse_G_F_Demotion</t>
  </si>
  <si>
    <t>Lacrosse_G_F_Elimination</t>
  </si>
  <si>
    <t>Lacrosse_G_F_Reinstatement</t>
  </si>
  <si>
    <t>Lacrosse_G_F_ScheduledFall</t>
  </si>
  <si>
    <t>Lacrosse_G_F_ScheduledWinter</t>
  </si>
  <si>
    <t>Lacrosse_G_F_ScheduledSpring</t>
  </si>
  <si>
    <t>Lacrosse_G_F_ScheduledTotal</t>
  </si>
  <si>
    <t>Lacrosse_G_F_PlayedFall</t>
  </si>
  <si>
    <t>Lacrosse_G_F_PlayedWinter</t>
  </si>
  <si>
    <t>Lacrosse_G_F_PlayedSpring</t>
  </si>
  <si>
    <t>Lacrosse_G_F_PlayedTotal</t>
  </si>
  <si>
    <t>Rifle_G_F_SeasonFall</t>
  </si>
  <si>
    <t>Rifle_G_F_SeasonWinter</t>
  </si>
  <si>
    <t>Rifle_G_F_SeasonSpring</t>
  </si>
  <si>
    <t>Rifle_G_F_Established</t>
  </si>
  <si>
    <t>Rifle_G_F_Demotion</t>
  </si>
  <si>
    <t>Rifle_G_F_Elimination</t>
  </si>
  <si>
    <t>Rifle_G_F_Reinstatement</t>
  </si>
  <si>
    <t>Rifle_G_F_ScheduledFall</t>
  </si>
  <si>
    <t>Rifle_G_F_ScheduledWinter</t>
  </si>
  <si>
    <t>Rifle_G_F_ScheduledSpring</t>
  </si>
  <si>
    <t>Rifle_G_F_ScheduledTotal</t>
  </si>
  <si>
    <t>Rifle_G_F_PlayedFall</t>
  </si>
  <si>
    <t>Rifle_G_F_PlayedWinter</t>
  </si>
  <si>
    <t>Rifle_G_F_PlayedSpring</t>
  </si>
  <si>
    <t>Rifle_G_F_PlayedTotal</t>
  </si>
  <si>
    <t>Soccer_G_F_SeasonFall</t>
  </si>
  <si>
    <t>Soccer_G_F_SeasonWinter</t>
  </si>
  <si>
    <t>Soccer_G_F_SeasonSpring</t>
  </si>
  <si>
    <t>Soccer_G_F_Established</t>
  </si>
  <si>
    <t>Soccer_G_F_Demotion</t>
  </si>
  <si>
    <t>Soccer_G_F_Elimination</t>
  </si>
  <si>
    <t>Soccer_G_F_Reinstatement</t>
  </si>
  <si>
    <t>Soccer_G_F_ScheduledFall</t>
  </si>
  <si>
    <t>Soccer_G_F_ScheduledWinter</t>
  </si>
  <si>
    <t>Soccer_G_F_ScheduledSpring</t>
  </si>
  <si>
    <t>Soccer_G_F_ScheduledTotal</t>
  </si>
  <si>
    <t>Soccer_G_F_PlayedFall</t>
  </si>
  <si>
    <t>Soccer_G_F_PlayedWinter</t>
  </si>
  <si>
    <t>Soccer_G_F_PlayedSpring</t>
  </si>
  <si>
    <t>Soccer_G_F_PlayedTotal</t>
  </si>
  <si>
    <t>Swimming and Diving_G_F_SeasonFall</t>
  </si>
  <si>
    <t>Swimming and Diving_G_F_SeasonWinter</t>
  </si>
  <si>
    <t>Swimming and Diving_G_F_SeasonSpring</t>
  </si>
  <si>
    <t>Swimming and Diving_G_F_Established</t>
  </si>
  <si>
    <t>Swimming and Diving_G_F_Demotion</t>
  </si>
  <si>
    <t>Swimming and Diving_G_F_Elimination</t>
  </si>
  <si>
    <t>Swimming and Diving_G_F_Reinstatement</t>
  </si>
  <si>
    <t>Swimming and Diving_G_F_ScheduledFall</t>
  </si>
  <si>
    <t>Swimming and Diving_G_F_ScheduledWinter</t>
  </si>
  <si>
    <t>Swimming and Diving_G_F_ScheduledSpring</t>
  </si>
  <si>
    <t>Swimming and Diving_G_F_ScheduledTotal</t>
  </si>
  <si>
    <t>Swimming and Diving_G_F_PlayedFall</t>
  </si>
  <si>
    <t>Swimming and Diving_G_F_PlayedWinter</t>
  </si>
  <si>
    <t>Swimming and Diving_G_F_PlayedSpring</t>
  </si>
  <si>
    <t>Swimming and Diving_G_F_PlayedTotal</t>
  </si>
  <si>
    <t>Tennis_G_F_SeasonFall</t>
  </si>
  <si>
    <t>Tennis_G_F_SeasonWinter</t>
  </si>
  <si>
    <t>Tennis_G_F_SeasonSpring</t>
  </si>
  <si>
    <t>Tennis_G_F_Established</t>
  </si>
  <si>
    <t>Tennis_G_F_Demotion</t>
  </si>
  <si>
    <t>Tennis_G_F_Elimination</t>
  </si>
  <si>
    <t>Tennis_G_F_Reinstatement</t>
  </si>
  <si>
    <t>Tennis_G_F_ScheduledFall</t>
  </si>
  <si>
    <t>Tennis_G_F_ScheduledWinter</t>
  </si>
  <si>
    <t>Tennis_G_F_ScheduledSpring</t>
  </si>
  <si>
    <t>Tennis_G_F_ScheduledTotal</t>
  </si>
  <si>
    <t>Tennis_G_F_PlayedFall</t>
  </si>
  <si>
    <t>Tennis_G_F_PlayedWinter</t>
  </si>
  <si>
    <t>Tennis_G_F_PlayedSpring</t>
  </si>
  <si>
    <t>Tennis_G_F_PlayedTotal</t>
  </si>
  <si>
    <t>Track &amp; Field_Indoor_G_F_SeasonFall</t>
  </si>
  <si>
    <t>Track &amp; Field_Indoor_G_F_SeasonWinter</t>
  </si>
  <si>
    <t>Track &amp; Field_Indoor_G_F_SeasonSpring</t>
  </si>
  <si>
    <t>Track &amp; Field_Indoor_G_F_Established</t>
  </si>
  <si>
    <t>Track &amp; Field_Indoor_G_F_Demotion</t>
  </si>
  <si>
    <t>Track &amp; Field_Indoor_G_F_Elimination</t>
  </si>
  <si>
    <t>Track &amp; Field_Indoor_G_F_Reinstatement</t>
  </si>
  <si>
    <t>Track &amp; Field_Indoor_G_F_ScheduledFall</t>
  </si>
  <si>
    <t>Track &amp; Field_Indoor_G_F_ScheduledWinter</t>
  </si>
  <si>
    <t>Track &amp; Field_Indoor_G_F_ScheduledSpring</t>
  </si>
  <si>
    <t>Track &amp; Field_Indoor_G_F_ScheduledTotal</t>
  </si>
  <si>
    <t>Track &amp; Field_Indoor_G_F_PlayedFall</t>
  </si>
  <si>
    <t>Track &amp; Field_Indoor_G_F_PlayedWinter</t>
  </si>
  <si>
    <t>Track &amp; Field_Indoor_G_F_PlayedSpring</t>
  </si>
  <si>
    <t>Track &amp; Field_Indoor_G_F_PlayedTotal</t>
  </si>
  <si>
    <t>Track &amp; Field_Outdoor_G_F_SeasonFall</t>
  </si>
  <si>
    <t>Track &amp; Field_Outdoor_G_F_SeasonWinter</t>
  </si>
  <si>
    <t>Track &amp; Field_Outdoor_G_F_SeasonSpring</t>
  </si>
  <si>
    <t>Track &amp; Field_Outdoor_G_F_Established</t>
  </si>
  <si>
    <t>Track &amp; Field_Outdoor_G_F_Demotion</t>
  </si>
  <si>
    <t>Track &amp; Field_Outdoor_G_F_Elimination</t>
  </si>
  <si>
    <t>Track &amp; Field_Outdoor_G_F_Reinstatement</t>
  </si>
  <si>
    <t>Track &amp; Field_Outdoor_G_F_ScheduledFall</t>
  </si>
  <si>
    <t>Track &amp; Field_Outdoor_G_F_ScheduledWinter</t>
  </si>
  <si>
    <t>Track &amp; Field_Outdoor_G_F_ScheduledSpring</t>
  </si>
  <si>
    <t>Track &amp; Field_Outdoor_G_F_ScheduledTotal</t>
  </si>
  <si>
    <t>Track &amp; Field_Outdoor_G_F_PlayedFall</t>
  </si>
  <si>
    <t>Track &amp; Field_Outdoor_G_F_PlayedWinter</t>
  </si>
  <si>
    <t>Track &amp; Field_Outdoor_G_F_PlayedSpring</t>
  </si>
  <si>
    <t>Track &amp; Field_Outdoor_G_F_PlayedTotal</t>
  </si>
  <si>
    <t>Volleyball_G_F_SeasonFall</t>
  </si>
  <si>
    <t>Volleyball_G_F_SeasonWinter</t>
  </si>
  <si>
    <t>Volleyball_G_F_SeasonSpring</t>
  </si>
  <si>
    <t>Volleyball_G_F_Established</t>
  </si>
  <si>
    <t>Volleyball_G_F_Demotion</t>
  </si>
  <si>
    <t>Volleyball_G_F_Elimination</t>
  </si>
  <si>
    <t>Volleyball_G_F_Reinstatement</t>
  </si>
  <si>
    <t>Volleyball_G_F_ScheduledFall</t>
  </si>
  <si>
    <t>Volleyball_G_F_ScheduledWinter</t>
  </si>
  <si>
    <t>Volleyball_G_F_ScheduledSpring</t>
  </si>
  <si>
    <t>Volleyball_G_F_ScheduledTotal</t>
  </si>
  <si>
    <t>Volleyball_G_F_PlayedFall</t>
  </si>
  <si>
    <t>Volleyball_G_F_PlayedWinter</t>
  </si>
  <si>
    <t>Volleyball_G_F_PlayedSpring</t>
  </si>
  <si>
    <t>Volleyball_G_F_PlayedTotal</t>
  </si>
  <si>
    <t>Water Polo_G_F_SeasonFall</t>
  </si>
  <si>
    <t>Water Polo_G_F_SeasonWinter</t>
  </si>
  <si>
    <t>Water Polo_G_F_SeasonSpring</t>
  </si>
  <si>
    <t>Water Polo_G_F_Established</t>
  </si>
  <si>
    <t>Water Polo_G_F_Demotion</t>
  </si>
  <si>
    <t>Water Polo_G_F_Elimination</t>
  </si>
  <si>
    <t>Water Polo_G_F_Reinstatement</t>
  </si>
  <si>
    <t>Water Polo_G_F_ScheduledFall</t>
  </si>
  <si>
    <t>Water Polo_G_F_ScheduledWinter</t>
  </si>
  <si>
    <t>Water Polo_G_F_ScheduledSpring</t>
  </si>
  <si>
    <t>Water Polo_G_F_ScheduledTotal</t>
  </si>
  <si>
    <t>Water Polo_G_F_PlayedFall</t>
  </si>
  <si>
    <t>Water Polo_G_F_PlayedWinter</t>
  </si>
  <si>
    <t>Water Polo_G_F_PlayedSpring</t>
  </si>
  <si>
    <t>Water Polo_G_F_PlayedTotal</t>
  </si>
  <si>
    <t>Basketball_G_8_SeasonFall</t>
  </si>
  <si>
    <t>Basketball_G_8_SeasonWinter</t>
  </si>
  <si>
    <t>Basketball_G_8_SeasonSpring</t>
  </si>
  <si>
    <t>Basketball_G_8_Established</t>
  </si>
  <si>
    <t>Basketball_G_8_Demotion</t>
  </si>
  <si>
    <t>Basketball_G_8_Elimination</t>
  </si>
  <si>
    <t>Basketball_G_8_Reinstatement</t>
  </si>
  <si>
    <t>Basketball_G_8_ScheduledFall</t>
  </si>
  <si>
    <t>Basketball_G_8_ScheduledWinter</t>
  </si>
  <si>
    <t>Basketball_G_8_ScheduledSpring</t>
  </si>
  <si>
    <t>Basketball_G_8_ScheduledTotal</t>
  </si>
  <si>
    <t>Basketball_G_8_PlayedFall</t>
  </si>
  <si>
    <t>Basketball_G_8_PlayedWinter</t>
  </si>
  <si>
    <t>Basketball_G_8_PlayedSpring</t>
  </si>
  <si>
    <t>Basketball_G_8_PlayedTotal</t>
  </si>
  <si>
    <t>Bowling_G_8_SeasonFall</t>
  </si>
  <si>
    <t>Bowling_G_8_SeasonWinter</t>
  </si>
  <si>
    <t>Bowling_G_8_SeasonSpring</t>
  </si>
  <si>
    <t>Bowling_G_8_Established</t>
  </si>
  <si>
    <t>Bowling_G_8_Demotion</t>
  </si>
  <si>
    <t>Bowling_G_8_Elimination</t>
  </si>
  <si>
    <t>Bowling_G_8_Reinstatement</t>
  </si>
  <si>
    <t>Bowling_G_8_ScheduledFall</t>
  </si>
  <si>
    <t>Bowling_G_8_ScheduledWinter</t>
  </si>
  <si>
    <t>Bowling_G_8_ScheduledSpring</t>
  </si>
  <si>
    <t>Bowling_G_8_ScheduledTotal</t>
  </si>
  <si>
    <t>Bowling_G_8_PlayedFall</t>
  </si>
  <si>
    <t>Bowling_G_8_PlayedWinter</t>
  </si>
  <si>
    <t>Bowling_G_8_PlayedSpring</t>
  </si>
  <si>
    <t>Bowling_G_8_PlayedTotal</t>
  </si>
  <si>
    <t>Competitive Spirit_G_8_SeasonFall</t>
  </si>
  <si>
    <t>Competitive Spirit_G_8_SeasonWinter</t>
  </si>
  <si>
    <t>Competitive Spirit_G_8_SeasonSpring</t>
  </si>
  <si>
    <t>Competitive Spirit_G_8_Established</t>
  </si>
  <si>
    <t>Competitive Spirit_G_8_Demotion</t>
  </si>
  <si>
    <t>Competitive Spirit_G_8_Elimination</t>
  </si>
  <si>
    <t>Competitive Spirit_G_8_Reinstatement</t>
  </si>
  <si>
    <t>Competitive Spirit_G_8_ScheduledFall</t>
  </si>
  <si>
    <t>Competitive Spirit_G_8_ScheduledWinter</t>
  </si>
  <si>
    <t>Competitive Spirit_G_8_ScheduledSpring</t>
  </si>
  <si>
    <t>Competitive Spirit_G_8_ScheduledTotal</t>
  </si>
  <si>
    <t>Competitive Spirit_G_8_PlayedFall</t>
  </si>
  <si>
    <t>Competitive Spirit_G_8_PlayedWinter</t>
  </si>
  <si>
    <t>Competitive Spirit_G_8_PlayedSpring</t>
  </si>
  <si>
    <t>Competitive Spirit_G_8_PlayedTotal</t>
  </si>
  <si>
    <t>Cross Country_G_8_SeasonFall</t>
  </si>
  <si>
    <t>Cross Country_G_8_SeasonWinter</t>
  </si>
  <si>
    <t>Cross Country_G_8_SeasonSpring</t>
  </si>
  <si>
    <t>Cross Country_G_8_Established</t>
  </si>
  <si>
    <t>Cross Country_G_8_Demotion</t>
  </si>
  <si>
    <t>Cross Country_G_8_Elimination</t>
  </si>
  <si>
    <t>Cross Country_G_8_Reinstatement</t>
  </si>
  <si>
    <t>Cross Country_G_8_ScheduledFall</t>
  </si>
  <si>
    <t>Cross Country_G_8_ScheduledWinter</t>
  </si>
  <si>
    <t>Cross Country_G_8_ScheduledSpring</t>
  </si>
  <si>
    <t>Cross Country_G_8_ScheduledTotal</t>
  </si>
  <si>
    <t>Cross Country_G_8_PlayedFall</t>
  </si>
  <si>
    <t>Cross Country_G_8_PlayedWinter</t>
  </si>
  <si>
    <t>Cross Country_G_8_PlayedSpring</t>
  </si>
  <si>
    <t>Cross Country_G_8_PlayedTotal</t>
  </si>
  <si>
    <t>Field Hockey_G_8_SeasonFall</t>
  </si>
  <si>
    <t>Field Hockey_G_8_SeasonWinter</t>
  </si>
  <si>
    <t>Field Hockey_G_8_SeasonSpring</t>
  </si>
  <si>
    <t>Field Hockey_G_8_Established</t>
  </si>
  <si>
    <t>Field Hockey_G_8_Demotion</t>
  </si>
  <si>
    <t>Field Hockey_G_8_Elimination</t>
  </si>
  <si>
    <t>Field Hockey_G_8_Reinstatement</t>
  </si>
  <si>
    <t>Field Hockey_G_8_ScheduledFall</t>
  </si>
  <si>
    <t>Field Hockey_G_8_ScheduledWinter</t>
  </si>
  <si>
    <t>Field Hockey_G_8_ScheduledSpring</t>
  </si>
  <si>
    <t>Field Hockey_G_8_ScheduledTotal</t>
  </si>
  <si>
    <t>Field Hockey_G_8_PlayedFall</t>
  </si>
  <si>
    <t>Field Hockey_G_8_PlayedWinter</t>
  </si>
  <si>
    <t>Field Hockey_G_8_PlayedSpring</t>
  </si>
  <si>
    <t>Field Hockey_G_8_PlayedTotal</t>
  </si>
  <si>
    <t>Golf_G_8_SeasonFall</t>
  </si>
  <si>
    <t>Golf_G_8_SeasonWinter</t>
  </si>
  <si>
    <t>Golf_G_8_SeasonSpring</t>
  </si>
  <si>
    <t>Golf_G_8_Established</t>
  </si>
  <si>
    <t>Golf_G_8_Demotion</t>
  </si>
  <si>
    <t>Golf_G_8_Elimination</t>
  </si>
  <si>
    <t>Golf_G_8_Reinstatement</t>
  </si>
  <si>
    <t>Golf_G_8_ScheduledFall</t>
  </si>
  <si>
    <t>Golf_G_8_ScheduledWinter</t>
  </si>
  <si>
    <t>Golf_G_8_ScheduledSpring</t>
  </si>
  <si>
    <t>Golf_G_8_ScheduledTotal</t>
  </si>
  <si>
    <t>Golf_G_8_PlayedFall</t>
  </si>
  <si>
    <t>Golf_G_8_PlayedWinter</t>
  </si>
  <si>
    <t>Golf_G_8_PlayedSpring</t>
  </si>
  <si>
    <t>Golf_G_8_PlayedTotal</t>
  </si>
  <si>
    <t>Gymnastics_G_8_SeasonFall</t>
  </si>
  <si>
    <t>Gymnastics_G_8_SeasonWinter</t>
  </si>
  <si>
    <t>Gymnastics_G_8_SeasonSpring</t>
  </si>
  <si>
    <t>Gymnastics_G_8_Established</t>
  </si>
  <si>
    <t>Gymnastics_G_8_Demotion</t>
  </si>
  <si>
    <t>Gymnastics_G_8_Elimination</t>
  </si>
  <si>
    <t>Gymnastics_G_8_Reinstatement</t>
  </si>
  <si>
    <t>Gymnastics_G_8_ScheduledFall</t>
  </si>
  <si>
    <t>Gymnastics_G_8_ScheduledWinter</t>
  </si>
  <si>
    <t>Gymnastics_G_8_ScheduledSpring</t>
  </si>
  <si>
    <t>Gymnastics_G_8_ScheduledTotal</t>
  </si>
  <si>
    <t>Gymnastics_G_8_PlayedFall</t>
  </si>
  <si>
    <t>Gymnastics_G_8_PlayedWinter</t>
  </si>
  <si>
    <t>Gymnastics_G_8_PlayedSpring</t>
  </si>
  <si>
    <t>Gymnastics_G_8_PlayedTotal</t>
  </si>
  <si>
    <t>Lacrosse_G_8_SeasonFall</t>
  </si>
  <si>
    <t>Lacrosse_G_8_SeasonWinter</t>
  </si>
  <si>
    <t>Lacrosse_G_8_SeasonSpring</t>
  </si>
  <si>
    <t>Lacrosse_G_8_Established</t>
  </si>
  <si>
    <t>Lacrosse_G_8_Demotion</t>
  </si>
  <si>
    <t>Lacrosse_G_8_Elimination</t>
  </si>
  <si>
    <t>Lacrosse_G_8_Reinstatement</t>
  </si>
  <si>
    <t>Lacrosse_G_8_ScheduledFall</t>
  </si>
  <si>
    <t>Lacrosse_G_8_ScheduledWinter</t>
  </si>
  <si>
    <t>Lacrosse_G_8_ScheduledSpring</t>
  </si>
  <si>
    <t>Lacrosse_G_8_ScheduledTotal</t>
  </si>
  <si>
    <t>Lacrosse_G_8_PlayedFall</t>
  </si>
  <si>
    <t>Lacrosse_G_8_PlayedWinter</t>
  </si>
  <si>
    <t>Lacrosse_G_8_PlayedSpring</t>
  </si>
  <si>
    <t>Lacrosse_G_8_PlayedTotal</t>
  </si>
  <si>
    <t>Rifle_G_8_SeasonFall</t>
  </si>
  <si>
    <t>Rifle_G_8_SeasonWinter</t>
  </si>
  <si>
    <t>Rifle_G_8_SeasonSpring</t>
  </si>
  <si>
    <t>Rifle_G_8_Established</t>
  </si>
  <si>
    <t>Rifle_G_8_Demotion</t>
  </si>
  <si>
    <t>Rifle_G_8_Elimination</t>
  </si>
  <si>
    <t>Rifle_G_8_Reinstatement</t>
  </si>
  <si>
    <t>Rifle_G_8_ScheduledFall</t>
  </si>
  <si>
    <t>Rifle_G_8_ScheduledWinter</t>
  </si>
  <si>
    <t>Rifle_G_8_ScheduledSpring</t>
  </si>
  <si>
    <t>Rifle_G_8_ScheduledTotal</t>
  </si>
  <si>
    <t>Rifle_G_8_PlayedFall</t>
  </si>
  <si>
    <t>Rifle_G_8_PlayedWinter</t>
  </si>
  <si>
    <t>Rifle_G_8_PlayedSpring</t>
  </si>
  <si>
    <t>Rifle_G_8_PlayedTotal</t>
  </si>
  <si>
    <t>Soccer_G_8_SeasonFall</t>
  </si>
  <si>
    <t>Soccer_G_8_SeasonWinter</t>
  </si>
  <si>
    <t>Soccer_G_8_SeasonSpring</t>
  </si>
  <si>
    <t>Soccer_G_8_Established</t>
  </si>
  <si>
    <t>Soccer_G_8_Demotion</t>
  </si>
  <si>
    <t>Soccer_G_8_Elimination</t>
  </si>
  <si>
    <t>Soccer_G_8_Reinstatement</t>
  </si>
  <si>
    <t>Soccer_G_8_ScheduledFall</t>
  </si>
  <si>
    <t>Soccer_G_8_ScheduledWinter</t>
  </si>
  <si>
    <t>Soccer_G_8_ScheduledSpring</t>
  </si>
  <si>
    <t>Soccer_G_8_ScheduledTotal</t>
  </si>
  <si>
    <t>Soccer_G_8_PlayedFall</t>
  </si>
  <si>
    <t>Soccer_G_8_PlayedWinter</t>
  </si>
  <si>
    <t>Soccer_G_8_PlayedSpring</t>
  </si>
  <si>
    <t>Soccer_G_8_PlayedTotal</t>
  </si>
  <si>
    <t>Swimming and Diving_G_8_SeasonFall</t>
  </si>
  <si>
    <t>Swimming and Diving_G_8_SeasonWinter</t>
  </si>
  <si>
    <t>Swimming and Diving_G_8_SeasonSpring</t>
  </si>
  <si>
    <t>Swimming and Diving_G_8_Established</t>
  </si>
  <si>
    <t>Swimming and Diving_G_8_Demotion</t>
  </si>
  <si>
    <t>Swimming and Diving_G_8_Elimination</t>
  </si>
  <si>
    <t>Swimming and Diving_G_8_Reinstatement</t>
  </si>
  <si>
    <t>Swimming and Diving_G_8_ScheduledFall</t>
  </si>
  <si>
    <t>Swimming and Diving_G_8_ScheduledWinter</t>
  </si>
  <si>
    <t>Swimming and Diving_G_8_ScheduledSpring</t>
  </si>
  <si>
    <t>Swimming and Diving_G_8_ScheduledTotal</t>
  </si>
  <si>
    <t>Swimming and Diving_G_8_PlayedFall</t>
  </si>
  <si>
    <t>Swimming and Diving_G_8_PlayedWinter</t>
  </si>
  <si>
    <t>Swimming and Diving_G_8_PlayedSpring</t>
  </si>
  <si>
    <t>Swimming and Diving_G_8_PlayedTotal</t>
  </si>
  <si>
    <t>Tennis_G_8_SeasonFall</t>
  </si>
  <si>
    <t>Tennis_G_8_SeasonWinter</t>
  </si>
  <si>
    <t>Tennis_G_8_SeasonSpring</t>
  </si>
  <si>
    <t>Tennis_G_8_Established</t>
  </si>
  <si>
    <t>Tennis_G_8_Demotion</t>
  </si>
  <si>
    <t>Tennis_G_8_Elimination</t>
  </si>
  <si>
    <t>Tennis_G_8_Reinstatement</t>
  </si>
  <si>
    <t>Tennis_G_8_ScheduledFall</t>
  </si>
  <si>
    <t>Tennis_G_8_ScheduledWinter</t>
  </si>
  <si>
    <t>Tennis_G_8_ScheduledSpring</t>
  </si>
  <si>
    <t>Tennis_G_8_ScheduledTotal</t>
  </si>
  <si>
    <t>Tennis_G_8_PlayedFall</t>
  </si>
  <si>
    <t>Tennis_G_8_PlayedWinter</t>
  </si>
  <si>
    <t>Tennis_G_8_PlayedSpring</t>
  </si>
  <si>
    <t>Tennis_G_8_PlayedTotal</t>
  </si>
  <si>
    <t>Track &amp; Field_Indoor_G_8_SeasonFall</t>
  </si>
  <si>
    <t>Track &amp; Field_Indoor_G_8_SeasonWinter</t>
  </si>
  <si>
    <t>Track &amp; Field_Indoor_G_8_SeasonSpring</t>
  </si>
  <si>
    <t>Track &amp; Field_Indoor_G_8_Established</t>
  </si>
  <si>
    <t>Track &amp; Field_Indoor_G_8_Demotion</t>
  </si>
  <si>
    <t>Track &amp; Field_Indoor_G_8_Elimination</t>
  </si>
  <si>
    <t>Track &amp; Field_Indoor_G_8_Reinstatement</t>
  </si>
  <si>
    <t>Track &amp; Field_Indoor_G_8_ScheduledFall</t>
  </si>
  <si>
    <t>Track &amp; Field_Indoor_G_8_ScheduledWinter</t>
  </si>
  <si>
    <t>Track &amp; Field_Indoor_G_8_ScheduledSpring</t>
  </si>
  <si>
    <t>Track &amp; Field_Indoor_G_8_ScheduledTotal</t>
  </si>
  <si>
    <t>Track &amp; Field_Indoor_G_8_PlayedFall</t>
  </si>
  <si>
    <t>Track &amp; Field_Indoor_G_8_PlayedWinter</t>
  </si>
  <si>
    <t>Track &amp; Field_Indoor_G_8_PlayedSpring</t>
  </si>
  <si>
    <t>Track &amp; Field_Indoor_G_8_PlayedTotal</t>
  </si>
  <si>
    <t>Track &amp; Field_Outdoor_G_8_SeasonFall</t>
  </si>
  <si>
    <t>Track &amp; Field_Outdoor_G_8_SeasonWinter</t>
  </si>
  <si>
    <t>Track &amp; Field_Outdoor_G_8_SeasonSpring</t>
  </si>
  <si>
    <t>Track &amp; Field_Outdoor_G_8_Established</t>
  </si>
  <si>
    <t>Track &amp; Field_Outdoor_G_8_Demotion</t>
  </si>
  <si>
    <t>Track &amp; Field_Outdoor_G_8_Elimination</t>
  </si>
  <si>
    <t>Track &amp; Field_Outdoor_G_8_Reinstatement</t>
  </si>
  <si>
    <t>Track &amp; Field_Outdoor_G_8_ScheduledFall</t>
  </si>
  <si>
    <t>Track &amp; Field_Outdoor_G_8_ScheduledWinter</t>
  </si>
  <si>
    <t>Track &amp; Field_Outdoor_G_8_ScheduledSpring</t>
  </si>
  <si>
    <t>Track &amp; Field_Outdoor_G_8_ScheduledTotal</t>
  </si>
  <si>
    <t>Track &amp; Field_Outdoor_G_8_PlayedFall</t>
  </si>
  <si>
    <t>Track &amp; Field_Outdoor_G_8_PlayedWinter</t>
  </si>
  <si>
    <t>Track &amp; Field_Outdoor_G_8_PlayedSpring</t>
  </si>
  <si>
    <t>Track &amp; Field_Outdoor_G_8_PlayedTotal</t>
  </si>
  <si>
    <t>Volleyball_G_8_SeasonFall</t>
  </si>
  <si>
    <t>Volleyball_G_8_SeasonWinter</t>
  </si>
  <si>
    <t>Volleyball_G_8_SeasonSpring</t>
  </si>
  <si>
    <t>Volleyball_G_8_Established</t>
  </si>
  <si>
    <t>Volleyball_G_8_Demotion</t>
  </si>
  <si>
    <t>Volleyball_G_8_Elimination</t>
  </si>
  <si>
    <t>Volleyball_G_8_Reinstatement</t>
  </si>
  <si>
    <t>Volleyball_G_8_ScheduledFall</t>
  </si>
  <si>
    <t>Volleyball_G_8_ScheduledWinter</t>
  </si>
  <si>
    <t>Volleyball_G_8_ScheduledSpring</t>
  </si>
  <si>
    <t>Volleyball_G_8_ScheduledTotal</t>
  </si>
  <si>
    <t>Volleyball_G_8_PlayedFall</t>
  </si>
  <si>
    <t>Volleyball_G_8_PlayedWinter</t>
  </si>
  <si>
    <t>Volleyball_G_8_PlayedSpring</t>
  </si>
  <si>
    <t>Volleyball_G_8_PlayedTotal</t>
  </si>
  <si>
    <t>Water Polo_G_8_SeasonFall</t>
  </si>
  <si>
    <t>Water Polo_G_8_SeasonWinter</t>
  </si>
  <si>
    <t>Water Polo_G_8_SeasonSpring</t>
  </si>
  <si>
    <t>Water Polo_G_8_Established</t>
  </si>
  <si>
    <t>Water Polo_G_8_Demotion</t>
  </si>
  <si>
    <t>Water Polo_G_8_Elimination</t>
  </si>
  <si>
    <t>Water Polo_G_8_Reinstatement</t>
  </si>
  <si>
    <t>Water Polo_G_8_ScheduledFall</t>
  </si>
  <si>
    <t>Water Polo_G_8_ScheduledWinter</t>
  </si>
  <si>
    <t>Water Polo_G_8_ScheduledSpring</t>
  </si>
  <si>
    <t>Water Polo_G_8_ScheduledTotal</t>
  </si>
  <si>
    <t>Water Polo_G_8_PlayedFall</t>
  </si>
  <si>
    <t>Water Polo_G_8_PlayedWinter</t>
  </si>
  <si>
    <t>Water Polo_G_8_PlayedSpring</t>
  </si>
  <si>
    <t>Water Polo_G_8_PlayedTotal</t>
  </si>
  <si>
    <t>Basketball_G_7_SeasonFall</t>
  </si>
  <si>
    <t>Basketball_G_7_SeasonWinter</t>
  </si>
  <si>
    <t>Basketball_G_7_SeasonSpring</t>
  </si>
  <si>
    <t>Basketball_G_7_Established</t>
  </si>
  <si>
    <t>Basketball_G_7_Demotion</t>
  </si>
  <si>
    <t>Basketball_G_7_Elimination</t>
  </si>
  <si>
    <t>Basketball_G_7_Reinstatement</t>
  </si>
  <si>
    <t>Basketball_G_7_ScheduledFall</t>
  </si>
  <si>
    <t>Basketball_G_7_ScheduledWinter</t>
  </si>
  <si>
    <t>Basketball_G_7_ScheduledSpring</t>
  </si>
  <si>
    <t>Basketball_G_7_ScheduledTotal</t>
  </si>
  <si>
    <t>Basketball_G_7_PlayedFall</t>
  </si>
  <si>
    <t>Basketball_G_7_PlayedWinter</t>
  </si>
  <si>
    <t>Basketball_G_7_PlayedSpring</t>
  </si>
  <si>
    <t>Basketball_G_7_PlayedTotal</t>
  </si>
  <si>
    <t>Bowling_G_7_SeasonFall</t>
  </si>
  <si>
    <t>Bowling_G_7_SeasonWinter</t>
  </si>
  <si>
    <t>Bowling_G_7_SeasonSpring</t>
  </si>
  <si>
    <t>Bowling_G_7_Established</t>
  </si>
  <si>
    <t>Bowling_G_7_Demotion</t>
  </si>
  <si>
    <t>Bowling_G_7_Elimination</t>
  </si>
  <si>
    <t>Bowling_G_7_Reinstatement</t>
  </si>
  <si>
    <t>Bowling_G_7_ScheduledFall</t>
  </si>
  <si>
    <t>Bowling_G_7_ScheduledWinter</t>
  </si>
  <si>
    <t>Bowling_G_7_ScheduledSpring</t>
  </si>
  <si>
    <t>Bowling_G_7_ScheduledTotal</t>
  </si>
  <si>
    <t>Bowling_G_7_PlayedFall</t>
  </si>
  <si>
    <t>Bowling_G_7_PlayedWinter</t>
  </si>
  <si>
    <t>Bowling_G_7_PlayedSpring</t>
  </si>
  <si>
    <t>Bowling_G_7_PlayedTotal</t>
  </si>
  <si>
    <t>Competitive Spirit_G_7_SeasonFall</t>
  </si>
  <si>
    <t>Competitive Spirit_G_7_SeasonWinter</t>
  </si>
  <si>
    <t>Competitive Spirit_G_7_SeasonSpring</t>
  </si>
  <si>
    <t>Competitive Spirit_G_7_Established</t>
  </si>
  <si>
    <t>Competitive Spirit_G_7_Demotion</t>
  </si>
  <si>
    <t>Competitive Spirit_G_7_Elimination</t>
  </si>
  <si>
    <t>Competitive Spirit_G_7_Reinstatement</t>
  </si>
  <si>
    <t>Competitive Spirit_G_7_ScheduledFall</t>
  </si>
  <si>
    <t>Competitive Spirit_G_7_ScheduledWinter</t>
  </si>
  <si>
    <t>Competitive Spirit_G_7_ScheduledSpring</t>
  </si>
  <si>
    <t>Competitive Spirit_G_7_ScheduledTotal</t>
  </si>
  <si>
    <t>Competitive Spirit_G_7_PlayedFall</t>
  </si>
  <si>
    <t>Competitive Spirit_G_7_PlayedWinter</t>
  </si>
  <si>
    <t>Competitive Spirit_G_7_PlayedSpring</t>
  </si>
  <si>
    <t>Competitive Spirit_G_7_PlayedTotal</t>
  </si>
  <si>
    <t>Cross Country_G_7_SeasonFall</t>
  </si>
  <si>
    <t>Cross Country_G_7_SeasonWinter</t>
  </si>
  <si>
    <t>Cross Country_G_7_SeasonSpring</t>
  </si>
  <si>
    <t>Cross Country_G_7_Established</t>
  </si>
  <si>
    <t>Cross Country_G_7_Demotion</t>
  </si>
  <si>
    <t>Cross Country_G_7_Elimination</t>
  </si>
  <si>
    <t>Cross Country_G_7_Reinstatement</t>
  </si>
  <si>
    <t>Cross Country_G_7_ScheduledFall</t>
  </si>
  <si>
    <t>Cross Country_G_7_ScheduledWinter</t>
  </si>
  <si>
    <t>Cross Country_G_7_ScheduledSpring</t>
  </si>
  <si>
    <t>Cross Country_G_7_ScheduledTotal</t>
  </si>
  <si>
    <t>Cross Country_G_7_PlayedFall</t>
  </si>
  <si>
    <t>Cross Country_G_7_PlayedWinter</t>
  </si>
  <si>
    <t>Cross Country_G_7_PlayedSpring</t>
  </si>
  <si>
    <t>Cross Country_G_7_PlayedTotal</t>
  </si>
  <si>
    <t>Field Hockey_G_7_SeasonFall</t>
  </si>
  <si>
    <t>Field Hockey_G_7_SeasonWinter</t>
  </si>
  <si>
    <t>Field Hockey_G_7_SeasonSpring</t>
  </si>
  <si>
    <t>Field Hockey_G_7_Established</t>
  </si>
  <si>
    <t>Field Hockey_G_7_Demotion</t>
  </si>
  <si>
    <t>Field Hockey_G_7_Elimination</t>
  </si>
  <si>
    <t>Field Hockey_G_7_Reinstatement</t>
  </si>
  <si>
    <t>Field Hockey_G_7_ScheduledFall</t>
  </si>
  <si>
    <t>Field Hockey_G_7_ScheduledWinter</t>
  </si>
  <si>
    <t>Field Hockey_G_7_ScheduledSpring</t>
  </si>
  <si>
    <t>Field Hockey_G_7_ScheduledTotal</t>
  </si>
  <si>
    <t>Field Hockey_G_7_PlayedFall</t>
  </si>
  <si>
    <t>Field Hockey_G_7_PlayedWinter</t>
  </si>
  <si>
    <t>Field Hockey_G_7_PlayedSpring</t>
  </si>
  <si>
    <t>Field Hockey_G_7_PlayedTotal</t>
  </si>
  <si>
    <t>Golf_G_7_SeasonFall</t>
  </si>
  <si>
    <t>Golf_G_7_SeasonWinter</t>
  </si>
  <si>
    <t>Golf_G_7_SeasonSpring</t>
  </si>
  <si>
    <t>Golf_G_7_Established</t>
  </si>
  <si>
    <t>Golf_G_7_Demotion</t>
  </si>
  <si>
    <t>Golf_G_7_Elimination</t>
  </si>
  <si>
    <t>Golf_G_7_Reinstatement</t>
  </si>
  <si>
    <t>Golf_G_7_ScheduledFall</t>
  </si>
  <si>
    <t>Golf_G_7_ScheduledWinter</t>
  </si>
  <si>
    <t>Golf_G_7_ScheduledSpring</t>
  </si>
  <si>
    <t>Golf_G_7_ScheduledTotal</t>
  </si>
  <si>
    <t>Golf_G_7_PlayedFall</t>
  </si>
  <si>
    <t>Golf_G_7_PlayedWinter</t>
  </si>
  <si>
    <t>Golf_G_7_PlayedSpring</t>
  </si>
  <si>
    <t>Golf_G_7_PlayedTotal</t>
  </si>
  <si>
    <t>Gymnastics_G_7_SeasonFall</t>
  </si>
  <si>
    <t>Gymnastics_G_7_SeasonWinter</t>
  </si>
  <si>
    <t>Gymnastics_G_7_SeasonSpring</t>
  </si>
  <si>
    <t>Gymnastics_G_7_Established</t>
  </si>
  <si>
    <t>Gymnastics_G_7_Demotion</t>
  </si>
  <si>
    <t>Gymnastics_G_7_Elimination</t>
  </si>
  <si>
    <t>Gymnastics_G_7_Reinstatement</t>
  </si>
  <si>
    <t>Gymnastics_G_7_ScheduledFall</t>
  </si>
  <si>
    <t>Gymnastics_G_7_ScheduledWinter</t>
  </si>
  <si>
    <t>Gymnastics_G_7_ScheduledSpring</t>
  </si>
  <si>
    <t>Gymnastics_G_7_ScheduledTotal</t>
  </si>
  <si>
    <t>Gymnastics_G_7_PlayedFall</t>
  </si>
  <si>
    <t>Gymnastics_G_7_PlayedWinter</t>
  </si>
  <si>
    <t>Gymnastics_G_7_PlayedSpring</t>
  </si>
  <si>
    <t>Gymnastics_G_7_PlayedTotal</t>
  </si>
  <si>
    <t>Lacrosse_G_7_SeasonFall</t>
  </si>
  <si>
    <t>Lacrosse_G_7_SeasonWinter</t>
  </si>
  <si>
    <t>Lacrosse_G_7_SeasonSpring</t>
  </si>
  <si>
    <t>Lacrosse_G_7_Established</t>
  </si>
  <si>
    <t>Lacrosse_G_7_Demotion</t>
  </si>
  <si>
    <t>Lacrosse_G_7_Elimination</t>
  </si>
  <si>
    <t>Lacrosse_G_7_Reinstatement</t>
  </si>
  <si>
    <t>Lacrosse_G_7_ScheduledFall</t>
  </si>
  <si>
    <t>Lacrosse_G_7_ScheduledWinter</t>
  </si>
  <si>
    <t>Lacrosse_G_7_ScheduledSpring</t>
  </si>
  <si>
    <t>Lacrosse_G_7_ScheduledTotal</t>
  </si>
  <si>
    <t>Lacrosse_G_7_PlayedFall</t>
  </si>
  <si>
    <t>Lacrosse_G_7_PlayedWinter</t>
  </si>
  <si>
    <t>Lacrosse_G_7_PlayedSpring</t>
  </si>
  <si>
    <t>Lacrosse_G_7_PlayedTotal</t>
  </si>
  <si>
    <t>Rifle_G_7_SeasonFall</t>
  </si>
  <si>
    <t>Rifle_G_7_SeasonWinter</t>
  </si>
  <si>
    <t>Rifle_G_7_SeasonSpring</t>
  </si>
  <si>
    <t>Rifle_G_7_Established</t>
  </si>
  <si>
    <t>Rifle_G_7_Demotion</t>
  </si>
  <si>
    <t>Rifle_G_7_Elimination</t>
  </si>
  <si>
    <t>Rifle_G_7_Reinstatement</t>
  </si>
  <si>
    <t>Rifle_G_7_ScheduledFall</t>
  </si>
  <si>
    <t>Rifle_G_7_ScheduledWinter</t>
  </si>
  <si>
    <t>Rifle_G_7_ScheduledSpring</t>
  </si>
  <si>
    <t>Rifle_G_7_ScheduledTotal</t>
  </si>
  <si>
    <t>Rifle_G_7_PlayedFall</t>
  </si>
  <si>
    <t>Rifle_G_7_PlayedWinter</t>
  </si>
  <si>
    <t>Rifle_G_7_PlayedSpring</t>
  </si>
  <si>
    <t>Rifle_G_7_PlayedTotal</t>
  </si>
  <si>
    <t>Soccer_G_7_SeasonFall</t>
  </si>
  <si>
    <t>Soccer_G_7_SeasonWinter</t>
  </si>
  <si>
    <t>Soccer_G_7_SeasonSpring</t>
  </si>
  <si>
    <t>Soccer_G_7_Established</t>
  </si>
  <si>
    <t>Soccer_G_7_Demotion</t>
  </si>
  <si>
    <t>Soccer_G_7_Elimination</t>
  </si>
  <si>
    <t>Soccer_G_7_Reinstatement</t>
  </si>
  <si>
    <t>Soccer_G_7_ScheduledFall</t>
  </si>
  <si>
    <t>Soccer_G_7_ScheduledWinter</t>
  </si>
  <si>
    <t>Soccer_G_7_ScheduledSpring</t>
  </si>
  <si>
    <t>Soccer_G_7_ScheduledTotal</t>
  </si>
  <si>
    <t>Soccer_G_7_PlayedFall</t>
  </si>
  <si>
    <t>Soccer_G_7_PlayedWinter</t>
  </si>
  <si>
    <t>Soccer_G_7_PlayedSpring</t>
  </si>
  <si>
    <t>Soccer_G_7_PlayedTotal</t>
  </si>
  <si>
    <t>Swimming and Diving_G_7_SeasonFall</t>
  </si>
  <si>
    <t>Swimming and Diving_G_7_SeasonWinter</t>
  </si>
  <si>
    <t>Swimming and Diving_G_7_SeasonSpring</t>
  </si>
  <si>
    <t>Swimming and Diving_G_7_Established</t>
  </si>
  <si>
    <t>Swimming and Diving_G_7_Demotion</t>
  </si>
  <si>
    <t>Swimming and Diving_G_7_Elimination</t>
  </si>
  <si>
    <t>Swimming and Diving_G_7_Reinstatement</t>
  </si>
  <si>
    <t>Swimming and Diving_G_7_ScheduledFall</t>
  </si>
  <si>
    <t>Swimming and Diving_G_7_ScheduledWinter</t>
  </si>
  <si>
    <t>Swimming and Diving_G_7_ScheduledSpring</t>
  </si>
  <si>
    <t>Swimming and Diving_G_7_ScheduledTotal</t>
  </si>
  <si>
    <t>Swimming and Diving_G_7_PlayedFall</t>
  </si>
  <si>
    <t>Swimming and Diving_G_7_PlayedWinter</t>
  </si>
  <si>
    <t>Swimming and Diving_G_7_PlayedSpring</t>
  </si>
  <si>
    <t>Swimming and Diving_G_7_PlayedTotal</t>
  </si>
  <si>
    <t>Tennis_G_7_SeasonFall</t>
  </si>
  <si>
    <t>Tennis_G_7_SeasonWinter</t>
  </si>
  <si>
    <t>Tennis_G_7_SeasonSpring</t>
  </si>
  <si>
    <t>Tennis_G_7_Established</t>
  </si>
  <si>
    <t>Tennis_G_7_Demotion</t>
  </si>
  <si>
    <t>Tennis_G_7_Elimination</t>
  </si>
  <si>
    <t>Tennis_G_7_Reinstatement</t>
  </si>
  <si>
    <t>Tennis_G_7_ScheduledFall</t>
  </si>
  <si>
    <t>Tennis_G_7_ScheduledWinter</t>
  </si>
  <si>
    <t>Tennis_G_7_ScheduledSpring</t>
  </si>
  <si>
    <t>Tennis_G_7_ScheduledTotal</t>
  </si>
  <si>
    <t>Tennis_G_7_PlayedFall</t>
  </si>
  <si>
    <t>Tennis_G_7_PlayedWinter</t>
  </si>
  <si>
    <t>Tennis_G_7_PlayedSpring</t>
  </si>
  <si>
    <t>Tennis_G_7_PlayedTotal</t>
  </si>
  <si>
    <t>Track &amp; Field_Indoor_G_7_SeasonFall</t>
  </si>
  <si>
    <t>Track &amp; Field_Indoor_G_7_SeasonWinter</t>
  </si>
  <si>
    <t>Track &amp; Field_Indoor_G_7_SeasonSpring</t>
  </si>
  <si>
    <t>Track &amp; Field_Indoor_G_7_Established</t>
  </si>
  <si>
    <t>Track &amp; Field_Indoor_G_7_Demotion</t>
  </si>
  <si>
    <t>Track &amp; Field_Indoor_G_7_Elimination</t>
  </si>
  <si>
    <t>Track &amp; Field_Indoor_G_7_Reinstatement</t>
  </si>
  <si>
    <t>Track &amp; Field_Indoor_G_7_ScheduledFall</t>
  </si>
  <si>
    <t>Track &amp; Field_Indoor_G_7_ScheduledWinter</t>
  </si>
  <si>
    <t>Track &amp; Field_Indoor_G_7_ScheduledSpring</t>
  </si>
  <si>
    <t>Track &amp; Field_Indoor_G_7_ScheduledTotal</t>
  </si>
  <si>
    <t>Track &amp; Field_Indoor_G_7_PlayedFall</t>
  </si>
  <si>
    <t>Track &amp; Field_Indoor_G_7_PlayedWinter</t>
  </si>
  <si>
    <t>Track &amp; Field_Indoor_G_7_PlayedSpring</t>
  </si>
  <si>
    <t>Track &amp; Field_Indoor_G_7_PlayedTotal</t>
  </si>
  <si>
    <t>Track &amp; Field_Outdoor_G_7_SeasonFall</t>
  </si>
  <si>
    <t>Track &amp; Field_Outdoor_G_7_SeasonWinter</t>
  </si>
  <si>
    <t>Track &amp; Field_Outdoor_G_7_SeasonSpring</t>
  </si>
  <si>
    <t>Track &amp; Field_Outdoor_G_7_Established</t>
  </si>
  <si>
    <t>Track &amp; Field_Outdoor_G_7_Demotion</t>
  </si>
  <si>
    <t>Track &amp; Field_Outdoor_G_7_Elimination</t>
  </si>
  <si>
    <t>Track &amp; Field_Outdoor_G_7_Reinstatement</t>
  </si>
  <si>
    <t>Track &amp; Field_Outdoor_G_7_ScheduledFall</t>
  </si>
  <si>
    <t>Track &amp; Field_Outdoor_G_7_ScheduledWinter</t>
  </si>
  <si>
    <t>Track &amp; Field_Outdoor_G_7_ScheduledSpring</t>
  </si>
  <si>
    <t>Track &amp; Field_Outdoor_G_7_ScheduledTotal</t>
  </si>
  <si>
    <t>Track &amp; Field_Outdoor_G_7_PlayedFall</t>
  </si>
  <si>
    <t>Track &amp; Field_Outdoor_G_7_PlayedWinter</t>
  </si>
  <si>
    <t>Track &amp; Field_Outdoor_G_7_PlayedSpring</t>
  </si>
  <si>
    <t>Track &amp; Field_Outdoor_G_7_PlayedTotal</t>
  </si>
  <si>
    <t>Volleyball_G_7_SeasonFall</t>
  </si>
  <si>
    <t>Volleyball_G_7_SeasonWinter</t>
  </si>
  <si>
    <t>Volleyball_G_7_SeasonSpring</t>
  </si>
  <si>
    <t>Volleyball_G_7_Established</t>
  </si>
  <si>
    <t>Volleyball_G_7_Demotion</t>
  </si>
  <si>
    <t>Volleyball_G_7_Elimination</t>
  </si>
  <si>
    <t>Volleyball_G_7_Reinstatement</t>
  </si>
  <si>
    <t>Volleyball_G_7_ScheduledFall</t>
  </si>
  <si>
    <t>Volleyball_G_7_ScheduledWinter</t>
  </si>
  <si>
    <t>Volleyball_G_7_ScheduledSpring</t>
  </si>
  <si>
    <t>Volleyball_G_7_ScheduledTotal</t>
  </si>
  <si>
    <t>Volleyball_G_7_PlayedFall</t>
  </si>
  <si>
    <t>Volleyball_G_7_PlayedWinter</t>
  </si>
  <si>
    <t>Volleyball_G_7_PlayedSpring</t>
  </si>
  <si>
    <t>Volleyball_G_7_PlayedTotal</t>
  </si>
  <si>
    <t>Water Polo_G_7_SeasonFall</t>
  </si>
  <si>
    <t>Water Polo_G_7_SeasonWinter</t>
  </si>
  <si>
    <t>Water Polo_G_7_SeasonSpring</t>
  </si>
  <si>
    <t>Water Polo_G_7_Established</t>
  </si>
  <si>
    <t>Water Polo_G_7_Demotion</t>
  </si>
  <si>
    <t>Water Polo_G_7_Elimination</t>
  </si>
  <si>
    <t>Water Polo_G_7_Reinstatement</t>
  </si>
  <si>
    <t>Water Polo_G_7_ScheduledFall</t>
  </si>
  <si>
    <t>Water Polo_G_7_ScheduledWinter</t>
  </si>
  <si>
    <t>Water Polo_G_7_ScheduledSpring</t>
  </si>
  <si>
    <t>Water Polo_G_7_ScheduledTotal</t>
  </si>
  <si>
    <t>Water Polo_G_7_PlayedFall</t>
  </si>
  <si>
    <t>Water Polo_G_7_PlayedWinter</t>
  </si>
  <si>
    <t>Water Polo_G_7_PlayedSpring</t>
  </si>
  <si>
    <t>Water Polo_G_7_PlayedTotal</t>
  </si>
  <si>
    <t>Baseball_B_V_HeadCoachPart</t>
  </si>
  <si>
    <t>Baseball_B_V_AsstCoachFull</t>
  </si>
  <si>
    <t>Baseball_B_V_AsstCoachPart</t>
  </si>
  <si>
    <t>Baseball_B_V_Trainer1</t>
  </si>
  <si>
    <t>Baseball_B_V_Trainer2</t>
  </si>
  <si>
    <t>Baseball_B_V_Trainer3</t>
  </si>
  <si>
    <t>Baseball_B_V_Trainer4</t>
  </si>
  <si>
    <t>Basketball _B_V_HeadCoachFull</t>
  </si>
  <si>
    <t>Basketball _B_V_HeadCoachPart</t>
  </si>
  <si>
    <t>Basketball _B_V_AsstCoachFull</t>
  </si>
  <si>
    <t>Basketball _B_V_AsstCoachPart</t>
  </si>
  <si>
    <t>Basketball _B_V_Trainer1</t>
  </si>
  <si>
    <t>Basketball _B_V_Trainer2</t>
  </si>
  <si>
    <t>Basketball _B_V_Trainer3</t>
  </si>
  <si>
    <t>Basketball _B_V_Trainer4</t>
  </si>
  <si>
    <t>Bowling_B_V_HeadCoachFull</t>
  </si>
  <si>
    <t>Bowling_B_V_HeadCoachPart</t>
  </si>
  <si>
    <t>Bowling_B_V_AsstCoachFull</t>
  </si>
  <si>
    <t>Bowling_B_V_AsstCoachPart</t>
  </si>
  <si>
    <t>Bowling_B_V_Trainer1</t>
  </si>
  <si>
    <t>Bowling_B_V_Trainer2</t>
  </si>
  <si>
    <t>Bowling_B_V_Trainer3</t>
  </si>
  <si>
    <t>Bowling_B_V_Trainer4</t>
  </si>
  <si>
    <t>Cross Country_B_V_HeadCoachFull</t>
  </si>
  <si>
    <t>Cross Country_B_V_HeadCoachPart</t>
  </si>
  <si>
    <t>Cross Country_B_V_AsstCoachFull</t>
  </si>
  <si>
    <t>Cross Country_B_V_AsstCoachPart</t>
  </si>
  <si>
    <t>Cross Country_B_V_Trainer1</t>
  </si>
  <si>
    <t>Cross Country_B_V_Trainer2</t>
  </si>
  <si>
    <t>Cross Country_B_V_Trainer3</t>
  </si>
  <si>
    <t>Cross Country_B_V_Trainer4</t>
  </si>
  <si>
    <t>Football_B_V_HeadCoachFull</t>
  </si>
  <si>
    <t>Football_B_V_HeadCoachPart</t>
  </si>
  <si>
    <t>Football_B_V_AsstCoachFull</t>
  </si>
  <si>
    <t>Football_B_V_AsstCoachPart</t>
  </si>
  <si>
    <t>Football_B_V_Trainer1</t>
  </si>
  <si>
    <t>Football_B_V_Trainer2</t>
  </si>
  <si>
    <t>Football_B_V_Trainer3</t>
  </si>
  <si>
    <t>Football_B_V_Trainer4</t>
  </si>
  <si>
    <t>Golf_B_V_HeadCoachFull</t>
  </si>
  <si>
    <t>Golf_B_V_HeadCoachPart</t>
  </si>
  <si>
    <t>Golf_B_V_AsstCoachFull</t>
  </si>
  <si>
    <t>Golf_B_V_AsstCoachPart</t>
  </si>
  <si>
    <t>Golf_B_V_Trainer1</t>
  </si>
  <si>
    <t>Golf_B_V_Trainer2</t>
  </si>
  <si>
    <t>Golf_B_V_Trainer3</t>
  </si>
  <si>
    <t>Golf_B_V_Trainer4</t>
  </si>
  <si>
    <t>Lacrosse_B_V_HeadCoachFull</t>
  </si>
  <si>
    <t>Lacrosse_B_V_HeadCoachPart</t>
  </si>
  <si>
    <t>Lacrosse_B_V_AsstCoachFull</t>
  </si>
  <si>
    <t>Lacrosse_B_V_AsstCoachPart</t>
  </si>
  <si>
    <t>Lacrosse_B_V_Trainer1</t>
  </si>
  <si>
    <t>Lacrosse_B_V_Trainer2</t>
  </si>
  <si>
    <t>Lacrosse_B_V_Trainer3</t>
  </si>
  <si>
    <t>Lacrosse_B_V_Trainer4</t>
  </si>
  <si>
    <t>Rifle_B_V_HeadCoachFull</t>
  </si>
  <si>
    <t>Rifle_B_V_HeadCoachPart</t>
  </si>
  <si>
    <t>Rifle_B_V_AsstCoachFull</t>
  </si>
  <si>
    <t>Rifle_B_V_AsstCoachPart</t>
  </si>
  <si>
    <t>Rifle_B_V_Trainer1</t>
  </si>
  <si>
    <t>Rifle_B_V_Trainer2</t>
  </si>
  <si>
    <t>Rifle_B_V_Trainer3</t>
  </si>
  <si>
    <t>Rifle_B_V_Trainer4</t>
  </si>
  <si>
    <t>Soccer_B_V_HeadCoachFull</t>
  </si>
  <si>
    <t>Soccer_B_V_HeadCoachPart</t>
  </si>
  <si>
    <t>Soccer_B_V_AsstCoachFull</t>
  </si>
  <si>
    <t>Soccer_B_V_AsstCoachPart</t>
  </si>
  <si>
    <t>Soccer_B_V_Trainer1</t>
  </si>
  <si>
    <t>Soccer_B_V_Trainer2</t>
  </si>
  <si>
    <t>Soccer_B_V_Trainer3</t>
  </si>
  <si>
    <t>Soccer_B_V_Trainer4</t>
  </si>
  <si>
    <t>Swimming and Diving_B_V_HeadCoachFull</t>
  </si>
  <si>
    <t>Swimming and Diving_B_V_HeadCoachPart</t>
  </si>
  <si>
    <t>Swimming and Diving_B_V_AsstCoachFull</t>
  </si>
  <si>
    <t>Swimming and Diving_B_V_AsstCoachPart</t>
  </si>
  <si>
    <t>Swimming and Diving_B_V_Trainer1</t>
  </si>
  <si>
    <t>Swimming and Diving_B_V_Trainer2</t>
  </si>
  <si>
    <t>Swimming and Diving_B_V_Trainer3</t>
  </si>
  <si>
    <t>Swimming and Diving_B_V_Trainer4</t>
  </si>
  <si>
    <t>Tennis_B_V_HeadCoachFull</t>
  </si>
  <si>
    <t>Tennis_B_V_HeadCoachPart</t>
  </si>
  <si>
    <t>Tennis_B_V_AsstCoachFull</t>
  </si>
  <si>
    <t>Tennis_B_V_AsstCoachPart</t>
  </si>
  <si>
    <t>Tennis_B_V_Trainer1</t>
  </si>
  <si>
    <t>Tennis_B_V_Trainer2</t>
  </si>
  <si>
    <t>Tennis_B_V_Trainer3</t>
  </si>
  <si>
    <t>Tennis_B_V_Trainer4</t>
  </si>
  <si>
    <t>Track &amp; Field_Indoor_B_V_HeadCoachFull</t>
  </si>
  <si>
    <t>Track &amp; Field_Indoor_B_V_HeadCoachPart</t>
  </si>
  <si>
    <t>Track &amp; Field_Indoor_B_V_AsstCoachFull</t>
  </si>
  <si>
    <t>Track &amp; Field_Indoor_B_V_AsstCoachPart</t>
  </si>
  <si>
    <t>Track &amp; Field_Indoor_B_V_Trainer1</t>
  </si>
  <si>
    <t>Track &amp; Field_Indoor_B_V_Trainer2</t>
  </si>
  <si>
    <t>Track &amp; Field_Indoor_B_V_Trainer3</t>
  </si>
  <si>
    <t>Track &amp; Field_Indoor_B_V_Trainer4</t>
  </si>
  <si>
    <t>Track &amp; Field_Outdoor_B_V_HeadCoachFull</t>
  </si>
  <si>
    <t>Track &amp; Field_Outdoor_B_V_HeadCoachPart</t>
  </si>
  <si>
    <t>Track &amp; Field_Outdoor_B_V_AsstCoachFull</t>
  </si>
  <si>
    <t>Track &amp; Field_Outdoor_B_V_AsstCoachPart</t>
  </si>
  <si>
    <t>Track &amp; Field_Outdoor_B_V_Trainer1</t>
  </si>
  <si>
    <t>Track &amp; Field_Outdoor_B_V_Trainer2</t>
  </si>
  <si>
    <t>Track &amp; Field_Outdoor_B_V_Trainer3</t>
  </si>
  <si>
    <t>Track &amp; Field_Outdoor_B_V_Trainer4</t>
  </si>
  <si>
    <t>Volleyball_B_V_HeadCoachFull</t>
  </si>
  <si>
    <t>Volleyball_B_V_HeadCoachPart</t>
  </si>
  <si>
    <t>Volleyball_B_V_AsstCoachFull</t>
  </si>
  <si>
    <t>Volleyball_B_V_AsstCoachPart</t>
  </si>
  <si>
    <t>Volleyball_B_V_Trainer1</t>
  </si>
  <si>
    <t>Volleyball_B_V_Trainer2</t>
  </si>
  <si>
    <t>Volleyball_B_V_Trainer3</t>
  </si>
  <si>
    <t>Volleyball_B_V_Trainer4</t>
  </si>
  <si>
    <t>Water Polo_B_V_HeadCoachFull</t>
  </si>
  <si>
    <t>Water Polo_B_V_HeadCoachPart</t>
  </si>
  <si>
    <t>Water Polo_B_V_AsstCoachFull</t>
  </si>
  <si>
    <t>Water Polo_B_V_AsstCoachPart</t>
  </si>
  <si>
    <t>Water Polo_B_V_Trainer1</t>
  </si>
  <si>
    <t>Water Polo_B_V_Trainer2</t>
  </si>
  <si>
    <t>Water Polo_B_V_Trainer3</t>
  </si>
  <si>
    <t>Water Polo_B_V_Trainer4</t>
  </si>
  <si>
    <t>Wrestling_B_V_HeadCoachFull</t>
  </si>
  <si>
    <t>Wrestling_B_V_HeadCoachPart</t>
  </si>
  <si>
    <t>Wrestling_B_V_AsstCoachFull</t>
  </si>
  <si>
    <t>Wrestling_B_V_AsstCoachPart</t>
  </si>
  <si>
    <t>Wrestling_B_V_Trainer1</t>
  </si>
  <si>
    <t>Wrestling_B_V_Trainer2</t>
  </si>
  <si>
    <t>Wrestling_B_V_Trainer3</t>
  </si>
  <si>
    <t>Wrestling_B_V_Trainer4</t>
  </si>
  <si>
    <t>Baseball_B_J_HeadCoachFull</t>
  </si>
  <si>
    <t>Baseball_B_J_HeadCoachPart</t>
  </si>
  <si>
    <t>Baseball_B_J_AsstCoachFull</t>
  </si>
  <si>
    <t>Baseball_B_J_AsstCoachPart</t>
  </si>
  <si>
    <t>Baseball_B_J_Trainer1</t>
  </si>
  <si>
    <t>Baseball_B_J_Trainer2</t>
  </si>
  <si>
    <t>Baseball_B_J_Trainer3</t>
  </si>
  <si>
    <t>Baseball_B_J_Trainer4</t>
  </si>
  <si>
    <t>Basketball _B_J_HeadCoachFull</t>
  </si>
  <si>
    <t>Basketball _B_J_HeadCoachPart</t>
  </si>
  <si>
    <t>Basketball _B_J_AsstCoachFull</t>
  </si>
  <si>
    <t>Basketball _B_J_AsstCoachPart</t>
  </si>
  <si>
    <t>Basketball _B_J_Trainer1</t>
  </si>
  <si>
    <t>Basketball _B_J_Trainer2</t>
  </si>
  <si>
    <t>Basketball _B_J_Trainer3</t>
  </si>
  <si>
    <t>Basketball _B_J_Trainer4</t>
  </si>
  <si>
    <t>Bowling_B_J_HeadCoachFull</t>
  </si>
  <si>
    <t>Bowling_B_J_HeadCoachPart</t>
  </si>
  <si>
    <t>Bowling_B_J_AsstCoachFull</t>
  </si>
  <si>
    <t>Bowling_B_J_AsstCoachPart</t>
  </si>
  <si>
    <t>Bowling_B_J_Trainer1</t>
  </si>
  <si>
    <t>Bowling_B_J_Trainer2</t>
  </si>
  <si>
    <t>Bowling_B_J_Trainer3</t>
  </si>
  <si>
    <t>Bowling_B_J_Trainer4</t>
  </si>
  <si>
    <t>Cross Country_B_J_HeadCoachFull</t>
  </si>
  <si>
    <t>Cross Country_B_J_HeadCoachPart</t>
  </si>
  <si>
    <t>Cross Country_B_J_AsstCoachFull</t>
  </si>
  <si>
    <t>Cross Country_B_J_AsstCoachPart</t>
  </si>
  <si>
    <t>Cross Country_B_J_Trainer1</t>
  </si>
  <si>
    <t>Cross Country_B_J_Trainer2</t>
  </si>
  <si>
    <t>Cross Country_B_J_Trainer3</t>
  </si>
  <si>
    <t>Cross Country_B_J_Trainer4</t>
  </si>
  <si>
    <t>Football_B_J_HeadCoachFull</t>
  </si>
  <si>
    <t>Football_B_J_HeadCoachPart</t>
  </si>
  <si>
    <t>Football_B_J_AsstCoachFull</t>
  </si>
  <si>
    <t>Football_B_J_AsstCoachPart</t>
  </si>
  <si>
    <t>Football_B_J_Trainer1</t>
  </si>
  <si>
    <t>Football_B_J_Trainer2</t>
  </si>
  <si>
    <t>Football_B_J_Trainer3</t>
  </si>
  <si>
    <t>Football_B_J_Trainer4</t>
  </si>
  <si>
    <t>Golf_B_J_HeadCoachFull</t>
  </si>
  <si>
    <t>Golf_B_J_HeadCoachPart</t>
  </si>
  <si>
    <t>Golf_B_J_AsstCoachFull</t>
  </si>
  <si>
    <t>Golf_B_J_AsstCoachPart</t>
  </si>
  <si>
    <t>Golf_B_J_Trainer1</t>
  </si>
  <si>
    <t>Golf_B_J_Trainer2</t>
  </si>
  <si>
    <t>Golf_B_J_Trainer3</t>
  </si>
  <si>
    <t>Golf_B_J_Trainer4</t>
  </si>
  <si>
    <t>Lacrosse_B_J_HeadCoachFull</t>
  </si>
  <si>
    <t>Lacrosse_B_J_HeadCoachPart</t>
  </si>
  <si>
    <t>Lacrosse_B_J_AsstCoachFull</t>
  </si>
  <si>
    <t>Lacrosse_B_J_AsstCoachPart</t>
  </si>
  <si>
    <t>Lacrosse_B_J_Trainer1</t>
  </si>
  <si>
    <t>Lacrosse_B_J_Trainer2</t>
  </si>
  <si>
    <t>Lacrosse_B_J_Trainer3</t>
  </si>
  <si>
    <t>Lacrosse_B_J_Trainer4</t>
  </si>
  <si>
    <t>Rifle_B_J_HeadCoachFull</t>
  </si>
  <si>
    <t>Rifle_B_J_HeadCoachPart</t>
  </si>
  <si>
    <t>Rifle_B_J_AsstCoachFull</t>
  </si>
  <si>
    <t>Rifle_B_J_AsstCoachPart</t>
  </si>
  <si>
    <t>Rifle_B_J_Trainer1</t>
  </si>
  <si>
    <t>Rifle_B_J_Trainer2</t>
  </si>
  <si>
    <t>Rifle_B_J_Trainer3</t>
  </si>
  <si>
    <t>Rifle_B_J_Trainer4</t>
  </si>
  <si>
    <t>Soccer_B_J_HeadCoachFull</t>
  </si>
  <si>
    <t>Soccer_B_J_HeadCoachPart</t>
  </si>
  <si>
    <t>Soccer_B_J_AsstCoachFull</t>
  </si>
  <si>
    <t>Soccer_B_J_AsstCoachPart</t>
  </si>
  <si>
    <t>Soccer_B_J_Trainer1</t>
  </si>
  <si>
    <t>Soccer_B_J_Trainer2</t>
  </si>
  <si>
    <t>Soccer_B_J_Trainer3</t>
  </si>
  <si>
    <t>Soccer_B_J_Trainer4</t>
  </si>
  <si>
    <t>Swimming and Diving_B_J_HeadCoachFull</t>
  </si>
  <si>
    <t>Swimming and Diving_B_J_HeadCoachPart</t>
  </si>
  <si>
    <t>Swimming and Diving_B_J_AsstCoachFull</t>
  </si>
  <si>
    <t>Swimming and Diving_B_J_AsstCoachPart</t>
  </si>
  <si>
    <t>Swimming and Diving_B_J_Trainer1</t>
  </si>
  <si>
    <t>Swimming and Diving_B_J_Trainer2</t>
  </si>
  <si>
    <t>Swimming and Diving_B_J_Trainer3</t>
  </si>
  <si>
    <t>Swimming and Diving_B_J_Trainer4</t>
  </si>
  <si>
    <t>Tennis_B_J_HeadCoachFull</t>
  </si>
  <si>
    <t>Tennis_B_J_HeadCoachPart</t>
  </si>
  <si>
    <t>Tennis_B_J_AsstCoachFull</t>
  </si>
  <si>
    <t>Tennis_B_J_AsstCoachPart</t>
  </si>
  <si>
    <t>Tennis_B_J_Trainer1</t>
  </si>
  <si>
    <t>Tennis_B_J_Trainer2</t>
  </si>
  <si>
    <t>Tennis_B_J_Trainer3</t>
  </si>
  <si>
    <t>Tennis_B_J_Trainer4</t>
  </si>
  <si>
    <t>Track &amp; Field_Indoor_B_J_HeadCoachFull</t>
  </si>
  <si>
    <t>Track &amp; Field_Indoor_B_J_HeadCoachPart</t>
  </si>
  <si>
    <t>Track &amp; Field_Indoor_B_J_AsstCoachFull</t>
  </si>
  <si>
    <t>Track &amp; Field_Indoor_B_J_AsstCoachPart</t>
  </si>
  <si>
    <t>Track &amp; Field_Indoor_B_J_Trainer1</t>
  </si>
  <si>
    <t>Track &amp; Field_Indoor_B_J_Trainer2</t>
  </si>
  <si>
    <t>Track &amp; Field_Indoor_B_J_Trainer3</t>
  </si>
  <si>
    <t>Track &amp; Field_Indoor_B_J_Trainer4</t>
  </si>
  <si>
    <t>Track &amp; Field_Outdoor_B_J_HeadCoachFull</t>
  </si>
  <si>
    <t>Track &amp; Field_Outdoor_B_J_HeadCoachPart</t>
  </si>
  <si>
    <t>Track &amp; Field_Outdoor_B_J_AsstCoachFull</t>
  </si>
  <si>
    <t>Track &amp; Field_Outdoor_B_J_AsstCoachPart</t>
  </si>
  <si>
    <t>Track &amp; Field_Outdoor_B_J_Trainer1</t>
  </si>
  <si>
    <t>Track &amp; Field_Outdoor_B_J_Trainer2</t>
  </si>
  <si>
    <t>Track &amp; Field_Outdoor_B_J_Trainer3</t>
  </si>
  <si>
    <t>Track &amp; Field_Outdoor_B_J_Trainer4</t>
  </si>
  <si>
    <t>Volleyball_B_J_HeadCoachFull</t>
  </si>
  <si>
    <t>Volleyball_B_J_HeadCoachPart</t>
  </si>
  <si>
    <t>Volleyball_B_J_AsstCoachFull</t>
  </si>
  <si>
    <t>Volleyball_B_J_AsstCoachPart</t>
  </si>
  <si>
    <t>Volleyball_B_J_Trainer1</t>
  </si>
  <si>
    <t>Volleyball_B_J_Trainer2</t>
  </si>
  <si>
    <t>Volleyball_B_J_Trainer3</t>
  </si>
  <si>
    <t>Volleyball_B_J_Trainer4</t>
  </si>
  <si>
    <t>Water Polo _B_J_HeadCoachFull</t>
  </si>
  <si>
    <t>Water Polo _B_J_HeadCoachPart</t>
  </si>
  <si>
    <t>Water Polo _B_J_AsstCoachFull</t>
  </si>
  <si>
    <t>Water Polo _B_J_AsstCoachPart</t>
  </si>
  <si>
    <t>Water Polo _B_J_Trainer1</t>
  </si>
  <si>
    <t>Water Polo _B_J_Trainer2</t>
  </si>
  <si>
    <t>Water Polo _B_J_Trainer3</t>
  </si>
  <si>
    <t>Water Polo _B_J_Trainer4</t>
  </si>
  <si>
    <t>Wrestling_B_J_HeadCoachFull</t>
  </si>
  <si>
    <t>Wrestling_B_J_HeadCoachPart</t>
  </si>
  <si>
    <t>Wrestling_B_J_AsstCoachFull</t>
  </si>
  <si>
    <t>Wrestling_B_J_AsstCoachPart</t>
  </si>
  <si>
    <t>Wrestling_B_J_Trainer1</t>
  </si>
  <si>
    <t>Wrestling_B_J_Trainer2</t>
  </si>
  <si>
    <t>Wrestling_B_J_Trainer3</t>
  </si>
  <si>
    <t>Wrestling_B_J_Trainer4</t>
  </si>
  <si>
    <t>Baseball_B_F_HeadCoachFull</t>
  </si>
  <si>
    <t>Baseball_B_F_HeadCoachPart</t>
  </si>
  <si>
    <t>Baseball_B_F_AsstCoachFull</t>
  </si>
  <si>
    <t>Baseball_B_F_AsstCoachPart</t>
  </si>
  <si>
    <t>Baseball_B_F_Trainer1</t>
  </si>
  <si>
    <t>Baseball_B_F_Trainer2</t>
  </si>
  <si>
    <t>Baseball_B_F_Trainer3</t>
  </si>
  <si>
    <t>Baseball_B_F_Trainer4</t>
  </si>
  <si>
    <t>Basketball_B_F_HeadCoachFull</t>
  </si>
  <si>
    <t>Basketball_B_F_HeadCoachPart</t>
  </si>
  <si>
    <t>Basketball_B_F_AsstCoachFull</t>
  </si>
  <si>
    <t>Basketball_B_F_AsstCoachPart</t>
  </si>
  <si>
    <t>Basketball_B_F_Trainer1</t>
  </si>
  <si>
    <t>Basketball_B_F_Trainer2</t>
  </si>
  <si>
    <t>Basketball_B_F_Trainer3</t>
  </si>
  <si>
    <t>Basketball_B_F_Trainer4</t>
  </si>
  <si>
    <t>Bowling_B_F_HeadCoachFull</t>
  </si>
  <si>
    <t>Bowling_B_F_HeadCoachPart</t>
  </si>
  <si>
    <t>Bowling_B_F_AsstCoachFull</t>
  </si>
  <si>
    <t>Bowling_B_F_AsstCoachPart</t>
  </si>
  <si>
    <t>Bowling_B_F_Trainer1</t>
  </si>
  <si>
    <t>Bowling_B_F_Trainer2</t>
  </si>
  <si>
    <t>Bowling_B_F_Trainer3</t>
  </si>
  <si>
    <t>Bowling_B_F_Trainer4</t>
  </si>
  <si>
    <t>Cross Country_B_F_HeadCoachFull</t>
  </si>
  <si>
    <t>Cross Country_B_F_HeadCoachPart</t>
  </si>
  <si>
    <t>Cross Country_B_F_AsstCoachFull</t>
  </si>
  <si>
    <t>Cross Country_B_F_AsstCoachPart</t>
  </si>
  <si>
    <t>Cross Country_B_F_Trainer1</t>
  </si>
  <si>
    <t>Cross Country_B_F_Trainer2</t>
  </si>
  <si>
    <t>Cross Country_B_F_Trainer3</t>
  </si>
  <si>
    <t>Cross Country_B_F_Trainer4</t>
  </si>
  <si>
    <t>Football_B_F_HeadCoachFull</t>
  </si>
  <si>
    <t>Football_B_F_HeadCoachPart</t>
  </si>
  <si>
    <t>Football_B_F_AsstCoachFull</t>
  </si>
  <si>
    <t>Football_B_F_AsstCoachPart</t>
  </si>
  <si>
    <t>Football_B_F_Trainer1</t>
  </si>
  <si>
    <t>Football_B_F_Trainer2</t>
  </si>
  <si>
    <t>Football_B_F_Trainer3</t>
  </si>
  <si>
    <t>Football_B_F_Trainer4</t>
  </si>
  <si>
    <t>Golf_B_F_HeadCoachFull</t>
  </si>
  <si>
    <t>Golf_B_F_HeadCoachPart</t>
  </si>
  <si>
    <t>Golf_B_F_AsstCoachFull</t>
  </si>
  <si>
    <t>Golf_B_F_AsstCoachPart</t>
  </si>
  <si>
    <t>Golf_B_F_Trainer1</t>
  </si>
  <si>
    <t>Golf_B_F_Trainer2</t>
  </si>
  <si>
    <t>Golf_B_F_Trainer3</t>
  </si>
  <si>
    <t>Golf_B_F_Trainer4</t>
  </si>
  <si>
    <t>Lacrosse_B_F_HeadCoachFull</t>
  </si>
  <si>
    <t>Lacrosse_B_F_HeadCoachPart</t>
  </si>
  <si>
    <t>Lacrosse_B_F_AsstCoachFull</t>
  </si>
  <si>
    <t>Lacrosse_B_F_AsstCoachPart</t>
  </si>
  <si>
    <t>Lacrosse_B_F_Trainer1</t>
  </si>
  <si>
    <t>Lacrosse_B_F_Trainer2</t>
  </si>
  <si>
    <t>Lacrosse_B_F_Trainer3</t>
  </si>
  <si>
    <t>Lacrosse_B_F_Trainer4</t>
  </si>
  <si>
    <t>Rifle_B_F_HeadCoachFull</t>
  </si>
  <si>
    <t>Rifle_B_F_HeadCoachPart</t>
  </si>
  <si>
    <t>Rifle_B_F_AsstCoachFull</t>
  </si>
  <si>
    <t>Rifle_B_F_AsstCoachPart</t>
  </si>
  <si>
    <t>Rifle_B_F_Trainer1</t>
  </si>
  <si>
    <t>Rifle_B_F_Trainer2</t>
  </si>
  <si>
    <t>Rifle_B_F_Trainer3</t>
  </si>
  <si>
    <t>Rifle_B_F_Trainer4</t>
  </si>
  <si>
    <t>Soccer_B_F_HeadCoachFull</t>
  </si>
  <si>
    <t>Soccer_B_F_HeadCoachPart</t>
  </si>
  <si>
    <t>Soccer_B_F_AsstCoachFull</t>
  </si>
  <si>
    <t>Soccer_B_F_AsstCoachPart</t>
  </si>
  <si>
    <t>Soccer_B_F_Trainer1</t>
  </si>
  <si>
    <t>Soccer_B_F_Trainer2</t>
  </si>
  <si>
    <t>Soccer_B_F_Trainer3</t>
  </si>
  <si>
    <t>Soccer_B_F_Trainer4</t>
  </si>
  <si>
    <t>Swimming and Diving_B_F_HeadCoachFull</t>
  </si>
  <si>
    <t>Swimming and Diving_B_F_HeadCoachPart</t>
  </si>
  <si>
    <t>Swimming and Diving_B_F_AsstCoachFull</t>
  </si>
  <si>
    <t>Swimming and Diving_B_F_AsstCoachPart</t>
  </si>
  <si>
    <t>Swimming and Diving_B_F_Trainer1</t>
  </si>
  <si>
    <t>Swimming and Diving_B_F_Trainer2</t>
  </si>
  <si>
    <t>Swimming and Diving_B_F_Trainer3</t>
  </si>
  <si>
    <t>Swimming and Diving_B_F_Trainer4</t>
  </si>
  <si>
    <t>Tennis_B_F_HeadCoachFull</t>
  </si>
  <si>
    <t>Tennis_B_F_HeadCoachPart</t>
  </si>
  <si>
    <t>Tennis_B_F_AsstCoachFull</t>
  </si>
  <si>
    <t>Tennis_B_F_AsstCoachPart</t>
  </si>
  <si>
    <t>Tennis_B_F_Trainer1</t>
  </si>
  <si>
    <t>Tennis_B_F_Trainer2</t>
  </si>
  <si>
    <t>Tennis_B_F_Trainer3</t>
  </si>
  <si>
    <t>Tennis_B_F_Trainer4</t>
  </si>
  <si>
    <t>Track &amp; Field_Indoor_B_F_HeadCoachFull</t>
  </si>
  <si>
    <t>Track &amp; Field_Indoor_B_F_HeadCoachPart</t>
  </si>
  <si>
    <t>Track &amp; Field_Indoor_B_F_AsstCoachFull</t>
  </si>
  <si>
    <t>Track &amp; Field_Indoor_B_F_AsstCoachPart</t>
  </si>
  <si>
    <t>Track &amp; Field_Indoor_B_F_Trainer1</t>
  </si>
  <si>
    <t>Track &amp; Field_Indoor_B_F_Trainer2</t>
  </si>
  <si>
    <t>Track &amp; Field_Indoor_B_F_Trainer3</t>
  </si>
  <si>
    <t>Track &amp; Field_Indoor_B_F_Trainer4</t>
  </si>
  <si>
    <t>Track &amp; Field_Outdoor_B_F_HeadCoachFull</t>
  </si>
  <si>
    <t>Track &amp; Field_Outdoor_B_F_HeadCoachPart</t>
  </si>
  <si>
    <t>Track &amp; Field_Outdoor_B_F_AsstCoachFull</t>
  </si>
  <si>
    <t>Track &amp; Field_Outdoor_B_F_AsstCoachPart</t>
  </si>
  <si>
    <t>Track &amp; Field_Outdoor_B_F_Trainer1</t>
  </si>
  <si>
    <t>Track &amp; Field_Outdoor_B_F_Trainer2</t>
  </si>
  <si>
    <t>Track &amp; Field_Outdoor_B_F_Trainer3</t>
  </si>
  <si>
    <t>Track &amp; Field_Outdoor_B_F_Trainer4</t>
  </si>
  <si>
    <t>Volleyball_B_F_HeadCoachFull</t>
  </si>
  <si>
    <t>Volleyball_B_F_HeadCoachPart</t>
  </si>
  <si>
    <t>Volleyball_B_F_AsstCoachFull</t>
  </si>
  <si>
    <t>Volleyball_B_F_AsstCoachPart</t>
  </si>
  <si>
    <t>Volleyball_B_F_Trainer1</t>
  </si>
  <si>
    <t>Volleyball_B_F_Trainer2</t>
  </si>
  <si>
    <t>Volleyball_B_F_Trainer3</t>
  </si>
  <si>
    <t>Volleyball_B_F_Trainer4</t>
  </si>
  <si>
    <t>Water Polo _B_F_HeadCoachFull</t>
  </si>
  <si>
    <t>Water Polo _B_F_HeadCoachPart</t>
  </si>
  <si>
    <t>Water Polo _B_F_AsstCoachFull</t>
  </si>
  <si>
    <t>Water Polo _B_F_AsstCoachPart</t>
  </si>
  <si>
    <t>Water Polo _B_F_Trainer1</t>
  </si>
  <si>
    <t>Water Polo _B_F_Trainer2</t>
  </si>
  <si>
    <t>Water Polo _B_F_Trainer3</t>
  </si>
  <si>
    <t>Water Polo _B_F_Trainer4</t>
  </si>
  <si>
    <t>Wrestling_B_F_HeadCoachFull</t>
  </si>
  <si>
    <t>Wrestling_B_F_HeadCoachPart</t>
  </si>
  <si>
    <t>Wrestling_B_F_AsstCoachFull</t>
  </si>
  <si>
    <t>Wrestling_B_F_AsstCoachPart</t>
  </si>
  <si>
    <t>Wrestling_B_F_Trainer1</t>
  </si>
  <si>
    <t>Wrestling_B_F_Trainer2</t>
  </si>
  <si>
    <t>Wrestling_B_F_Trainer3</t>
  </si>
  <si>
    <t>Wrestling_B_F_Trainer4</t>
  </si>
  <si>
    <t>Baseball_B_8_HeadCoachFull</t>
  </si>
  <si>
    <t>Baseball_B_8_HeadCoachPart</t>
  </si>
  <si>
    <t>Baseball_B_8_AsstCoachFull</t>
  </si>
  <si>
    <t>Baseball_B_8_AsstCoachPart</t>
  </si>
  <si>
    <t>Baseball_B_8_Trainer1</t>
  </si>
  <si>
    <t>Baseball_B_8_Trainer2</t>
  </si>
  <si>
    <t>Baseball_B_8_Trainer3</t>
  </si>
  <si>
    <t>Baseball_B_8_Trainer4</t>
  </si>
  <si>
    <t>Basketball_B_8_HeadCoachFull</t>
  </si>
  <si>
    <t>Basketball_B_8_HeadCoachPart</t>
  </si>
  <si>
    <t>Basketball_B_8_AsstCoachFull</t>
  </si>
  <si>
    <t>Basketball_B_8_AsstCoachPart</t>
  </si>
  <si>
    <t>Basketball_B_8_Trainer1</t>
  </si>
  <si>
    <t>Basketball_B_8_Trainer2</t>
  </si>
  <si>
    <t>Basketball_B_8_Trainer3</t>
  </si>
  <si>
    <t>Basketball_B_8_Trainer4</t>
  </si>
  <si>
    <t>Bowling_B_8_HeadCoachFull</t>
  </si>
  <si>
    <t>Bowling_B_8_HeadCoachPart</t>
  </si>
  <si>
    <t>Bowling_B_8_AsstCoachFull</t>
  </si>
  <si>
    <t>Bowling_B_8_AsstCoachPart</t>
  </si>
  <si>
    <t>Bowling_B_8_Trainer1</t>
  </si>
  <si>
    <t>Bowling_B_8_Trainer2</t>
  </si>
  <si>
    <t>Bowling_B_8_Trainer3</t>
  </si>
  <si>
    <t>Bowling_B_8_Trainer4</t>
  </si>
  <si>
    <t>Cross Country_B_8_HeadCoachFull</t>
  </si>
  <si>
    <t>Cross Country_B_8_HeadCoachPart</t>
  </si>
  <si>
    <t>Cross Country_B_8_AsstCoachFull</t>
  </si>
  <si>
    <t>Cross Country_B_8_AsstCoachPart</t>
  </si>
  <si>
    <t>Cross Country_B_8_Trainer1</t>
  </si>
  <si>
    <t>Cross Country_B_8_Trainer2</t>
  </si>
  <si>
    <t>Cross Country_B_8_Trainer3</t>
  </si>
  <si>
    <t>Cross Country_B_8_Trainer4</t>
  </si>
  <si>
    <t>Football_B_8_HeadCoachFull</t>
  </si>
  <si>
    <t>Football_B_8_HeadCoachPart</t>
  </si>
  <si>
    <t>Football_B_8_AsstCoachFull</t>
  </si>
  <si>
    <t>Football_B_8_AsstCoachPart</t>
  </si>
  <si>
    <t>Football_B_8_Trainer1</t>
  </si>
  <si>
    <t>Football_B_8_Trainer2</t>
  </si>
  <si>
    <t>Football_B_8_Trainer3</t>
  </si>
  <si>
    <t>Football_B_8_Trainer4</t>
  </si>
  <si>
    <t>Golf_B_8_HeadCoachFull</t>
  </si>
  <si>
    <t>Golf_B_8_HeadCoachPart</t>
  </si>
  <si>
    <t>Golf_B_8_AsstCoachFull</t>
  </si>
  <si>
    <t>Golf_B_8_AsstCoachPart</t>
  </si>
  <si>
    <t>Golf_B_8_Trainer1</t>
  </si>
  <si>
    <t>Golf_B_8_Trainer2</t>
  </si>
  <si>
    <t>Golf_B_8_Trainer3</t>
  </si>
  <si>
    <t>Golf_B_8_Trainer4</t>
  </si>
  <si>
    <t>Lacrosse_B_8_HeadCoachFull</t>
  </si>
  <si>
    <t>Lacrosse_B_8_HeadCoachPart</t>
  </si>
  <si>
    <t>Lacrosse_B_8_AsstCoachFull</t>
  </si>
  <si>
    <t>Lacrosse_B_8_AsstCoachPart</t>
  </si>
  <si>
    <t>Lacrosse_B_8_Trainer1</t>
  </si>
  <si>
    <t>Lacrosse_B_8_Trainer2</t>
  </si>
  <si>
    <t>Lacrosse_B_8_Trainer3</t>
  </si>
  <si>
    <t>Lacrosse_B_8_Trainer4</t>
  </si>
  <si>
    <t>Rifle_B_8_HeadCoachFull</t>
  </si>
  <si>
    <t>Rifle_B_8_HeadCoachPart</t>
  </si>
  <si>
    <t>Rifle_B_8_AsstCoachFull</t>
  </si>
  <si>
    <t>Rifle_B_8_AsstCoachPart</t>
  </si>
  <si>
    <t>Rifle_B_8_Trainer1</t>
  </si>
  <si>
    <t>Rifle_B_8_Trainer2</t>
  </si>
  <si>
    <t>Rifle_B_8_Trainer3</t>
  </si>
  <si>
    <t>Rifle_B_8_Trainer4</t>
  </si>
  <si>
    <t>Soccer_B_8_HeadCoachFull</t>
  </si>
  <si>
    <t>Soccer_B_8_HeadCoachPart</t>
  </si>
  <si>
    <t>Soccer_B_8_AsstCoachFull</t>
  </si>
  <si>
    <t>Soccer_B_8_AsstCoachPart</t>
  </si>
  <si>
    <t>Soccer_B_8_Trainer1</t>
  </si>
  <si>
    <t>Soccer_B_8_Trainer2</t>
  </si>
  <si>
    <t>Soccer_B_8_Trainer3</t>
  </si>
  <si>
    <t>Soccer_B_8_Trainer4</t>
  </si>
  <si>
    <t>Swimming and Diving_B_8_HeadCoachFull</t>
  </si>
  <si>
    <t>Swimming and Diving_B_8_HeadCoachPart</t>
  </si>
  <si>
    <t>Swimming and Diving_B_8_AsstCoachFull</t>
  </si>
  <si>
    <t>Swimming and Diving_B_8_AsstCoachPart</t>
  </si>
  <si>
    <t>Swimming and Diving_B_8_Trainer1</t>
  </si>
  <si>
    <t>Swimming and Diving_B_8_Trainer2</t>
  </si>
  <si>
    <t>Swimming and Diving_B_8_Trainer3</t>
  </si>
  <si>
    <t>Swimming and Diving_B_8_Trainer4</t>
  </si>
  <si>
    <t>Tennis_B_8_HeadCoachFull</t>
  </si>
  <si>
    <t>Tennis_B_8_HeadCoachPart</t>
  </si>
  <si>
    <t>Tennis_B_8_AsstCoachFull</t>
  </si>
  <si>
    <t>Tennis_B_8_AsstCoachPart</t>
  </si>
  <si>
    <t>Tennis_B_8_Trainer1</t>
  </si>
  <si>
    <t>Tennis_B_8_Trainer2</t>
  </si>
  <si>
    <t>Tennis_B_8_Trainer3</t>
  </si>
  <si>
    <t>Tennis_B_8_Trainer4</t>
  </si>
  <si>
    <t>Track &amp; Field_Indoor_B_8_HeadCoachFull</t>
  </si>
  <si>
    <t>Track &amp; Field_Indoor_B_8_HeadCoachPart</t>
  </si>
  <si>
    <t>Track &amp; Field_Indoor_B_8_AsstCoachFull</t>
  </si>
  <si>
    <t>Track &amp; Field_Indoor_B_8_AsstCoachPart</t>
  </si>
  <si>
    <t>Track &amp; Field_Indoor_B_8_Trainer1</t>
  </si>
  <si>
    <t>Track &amp; Field_Indoor_B_8_Trainer2</t>
  </si>
  <si>
    <t>Track &amp; Field_Indoor_B_8_Trainer3</t>
  </si>
  <si>
    <t>Track &amp; Field_Indoor_B_8_Trainer4</t>
  </si>
  <si>
    <t>Track &amp; Field_Outdoor_B_8_HeadCoachFull</t>
  </si>
  <si>
    <t>Track &amp; Field_Outdoor_B_8_HeadCoachPart</t>
  </si>
  <si>
    <t>Track &amp; Field_Outdoor_B_8_AsstCoachFull</t>
  </si>
  <si>
    <t>Track &amp; Field_Outdoor_B_8_AsstCoachPart</t>
  </si>
  <si>
    <t>Track &amp; Field_Outdoor_B_8_Trainer1</t>
  </si>
  <si>
    <t>Track &amp; Field_Outdoor_B_8_Trainer2</t>
  </si>
  <si>
    <t>Track &amp; Field_Outdoor_B_8_Trainer3</t>
  </si>
  <si>
    <t>Track &amp; Field_Outdoor_B_8_Trainer4</t>
  </si>
  <si>
    <t>Volleyball_B_8_HeadCoachFull</t>
  </si>
  <si>
    <t>Volleyball_B_8_HeadCoachPart</t>
  </si>
  <si>
    <t>Volleyball_B_8_AsstCoachFull</t>
  </si>
  <si>
    <t>Volleyball_B_8_AsstCoachPart</t>
  </si>
  <si>
    <t>Volleyball_B_8_Trainer1</t>
  </si>
  <si>
    <t>Volleyball_B_8_Trainer2</t>
  </si>
  <si>
    <t>Volleyball_B_8_Trainer3</t>
  </si>
  <si>
    <t>Volleyball_B_8_Trainer4</t>
  </si>
  <si>
    <t>Water Polo _B_8_HeadCoachFull</t>
  </si>
  <si>
    <t>Water Polo _B_8_HeadCoachPart</t>
  </si>
  <si>
    <t>Water Polo _B_8_AsstCoachFull</t>
  </si>
  <si>
    <t>Water Polo _B_8_AsstCoachPart</t>
  </si>
  <si>
    <t>Water Polo _B_8_Trainer1</t>
  </si>
  <si>
    <t>Water Polo _B_8_Trainer2</t>
  </si>
  <si>
    <t>Water Polo _B_8_Trainer3</t>
  </si>
  <si>
    <t>Water Polo _B_8_Trainer4</t>
  </si>
  <si>
    <t>Wrestling_B_8_HeadCoachFull</t>
  </si>
  <si>
    <t>Wrestling_B_8_HeadCoachPart</t>
  </si>
  <si>
    <t>Wrestling_B_8_AsstCoachFull</t>
  </si>
  <si>
    <t>Wrestling_B_8_AsstCoachPart</t>
  </si>
  <si>
    <t>Wrestling_B_8_Trainer1</t>
  </si>
  <si>
    <t>Wrestling_B_8_Trainer2</t>
  </si>
  <si>
    <t>Wrestling_B_8_Trainer3</t>
  </si>
  <si>
    <t>Wrestling_B_8_Trainer4</t>
  </si>
  <si>
    <t>Baseball_B_7_HeadCoachFull</t>
  </si>
  <si>
    <t>Baseball_B_7_HeadCoachPart</t>
  </si>
  <si>
    <t>Baseball_B_7_AsstCoachFull</t>
  </si>
  <si>
    <t>Baseball_B_7_AsstCoachPart</t>
  </si>
  <si>
    <t>Baseball_B_7_Trainer1</t>
  </si>
  <si>
    <t>Baseball_B_7_Trainer2</t>
  </si>
  <si>
    <t>Baseball_B_7_Trainer3</t>
  </si>
  <si>
    <t>Baseball_B_7_Trainer4</t>
  </si>
  <si>
    <t>Basketball_B_7_HeadCoachFull</t>
  </si>
  <si>
    <t>Basketball_B_7_HeadCoachPart</t>
  </si>
  <si>
    <t>Basketball_B_7_AsstCoachFull</t>
  </si>
  <si>
    <t>Basketball_B_7_AsstCoachPart</t>
  </si>
  <si>
    <t>Basketball_B_7_Trainer1</t>
  </si>
  <si>
    <t>Basketball_B_7_Trainer2</t>
  </si>
  <si>
    <t>Basketball_B_7_Trainer3</t>
  </si>
  <si>
    <t>Basketball_B_7_Trainer4</t>
  </si>
  <si>
    <t>Bowling_B_7_HeadCoachFull</t>
  </si>
  <si>
    <t>Bowling_B_7_HeadCoachPart</t>
  </si>
  <si>
    <t>Bowling_B_7_AsstCoachFull</t>
  </si>
  <si>
    <t>Bowling_B_7_AsstCoachPart</t>
  </si>
  <si>
    <t>Bowling_B_7_Trainer1</t>
  </si>
  <si>
    <t>Bowling_B_7_Trainer2</t>
  </si>
  <si>
    <t>Bowling_B_7_Trainer3</t>
  </si>
  <si>
    <t>Bowling_B_7_Trainer4</t>
  </si>
  <si>
    <t>Cross Country_B_7_HeadCoachFull</t>
  </si>
  <si>
    <t>Cross Country_B_7_HeadCoachPart</t>
  </si>
  <si>
    <t>Cross Country_B_7_AsstCoachFull</t>
  </si>
  <si>
    <t>Cross Country_B_7_AsstCoachPart</t>
  </si>
  <si>
    <t>Cross Country_B_7_Trainer1</t>
  </si>
  <si>
    <t>Cross Country_B_7_Trainer2</t>
  </si>
  <si>
    <t>Cross Country_B_7_Trainer3</t>
  </si>
  <si>
    <t>Cross Country_B_7_Trainer4</t>
  </si>
  <si>
    <t>Football_B_7_HeadCoachFull</t>
  </si>
  <si>
    <t>Football_B_7_HeadCoachPart</t>
  </si>
  <si>
    <t>Football_B_7_AsstCoachFull</t>
  </si>
  <si>
    <t>Football_B_7_AsstCoachPart</t>
  </si>
  <si>
    <t>Football_B_7_Trainer1</t>
  </si>
  <si>
    <t>Football_B_7_Trainer2</t>
  </si>
  <si>
    <t>Football_B_7_Trainer3</t>
  </si>
  <si>
    <t>Football_B_7_Trainer4</t>
  </si>
  <si>
    <t>Golf_B_7_HeadCoachFull</t>
  </si>
  <si>
    <t>Golf_B_7_HeadCoachPart</t>
  </si>
  <si>
    <t>Golf_B_7_AsstCoachFull</t>
  </si>
  <si>
    <t>Golf_B_7_AsstCoachPart</t>
  </si>
  <si>
    <t>Golf_B_7_Trainer1</t>
  </si>
  <si>
    <t>Golf_B_7_Trainer2</t>
  </si>
  <si>
    <t>Golf_B_7_Trainer3</t>
  </si>
  <si>
    <t>Golf_B_7_Trainer4</t>
  </si>
  <si>
    <t>Lacrosse_B_7_HeadCoachFull</t>
  </si>
  <si>
    <t>Lacrosse_B_7_HeadCoachPart</t>
  </si>
  <si>
    <t>Lacrosse_B_7_AsstCoachFull</t>
  </si>
  <si>
    <t>Lacrosse_B_7_AsstCoachPart</t>
  </si>
  <si>
    <t>Lacrosse_B_7_Trainer1</t>
  </si>
  <si>
    <t>Lacrosse_B_7_Trainer2</t>
  </si>
  <si>
    <t>Lacrosse_B_7_Trainer3</t>
  </si>
  <si>
    <t>Lacrosse_B_7_Trainer4</t>
  </si>
  <si>
    <t>Rifle_B_7_HeadCoachFull</t>
  </si>
  <si>
    <t>Rifle_B_7_HeadCoachPart</t>
  </si>
  <si>
    <t>Rifle_B_7_AsstCoachFull</t>
  </si>
  <si>
    <t>Rifle_B_7_AsstCoachPart</t>
  </si>
  <si>
    <t>Rifle_B_7_Trainer1</t>
  </si>
  <si>
    <t>Rifle_B_7_Trainer2</t>
  </si>
  <si>
    <t>Rifle_B_7_Trainer3</t>
  </si>
  <si>
    <t>Rifle_B_7_Trainer4</t>
  </si>
  <si>
    <t>Soccer_B_7_HeadCoachFull</t>
  </si>
  <si>
    <t>Soccer_B_7_HeadCoachPart</t>
  </si>
  <si>
    <t>Soccer_B_7_AsstCoachFull</t>
  </si>
  <si>
    <t>Soccer_B_7_AsstCoachPart</t>
  </si>
  <si>
    <t>Soccer_B_7_Trainer1</t>
  </si>
  <si>
    <t>Soccer_B_7_Trainer2</t>
  </si>
  <si>
    <t>Soccer_B_7_Trainer3</t>
  </si>
  <si>
    <t>Soccer_B_7_Trainer4</t>
  </si>
  <si>
    <t>Swimming and Diving_B_7_HeadCoachFull</t>
  </si>
  <si>
    <t>Swimming and Diving_B_7_HeadCoachPart</t>
  </si>
  <si>
    <t>Swimming and Diving_B_7_AsstCoachFull</t>
  </si>
  <si>
    <t>Swimming and Diving_B_7_AsstCoachPart</t>
  </si>
  <si>
    <t>Swimming and Diving_B_7_Trainer1</t>
  </si>
  <si>
    <t>Swimming and Diving_B_7_Trainer2</t>
  </si>
  <si>
    <t>Swimming and Diving_B_7_Trainer3</t>
  </si>
  <si>
    <t>Swimming and Diving_B_7_Trainer4</t>
  </si>
  <si>
    <t>Tennis_B_7_HeadCoachFull</t>
  </si>
  <si>
    <t>Tennis_B_7_HeadCoachPart</t>
  </si>
  <si>
    <t>Tennis_B_7_AsstCoachFull</t>
  </si>
  <si>
    <t>Tennis_B_7_AsstCoachPart</t>
  </si>
  <si>
    <t>Tennis_B_7_Trainer1</t>
  </si>
  <si>
    <t>Tennis_B_7_Trainer2</t>
  </si>
  <si>
    <t>Tennis_B_7_Trainer3</t>
  </si>
  <si>
    <t>Tennis_B_7_Trainer4</t>
  </si>
  <si>
    <t>Track &amp; Field_Indoor_B_7_HeadCoachFull</t>
  </si>
  <si>
    <t>Track &amp; Field_Indoor_B_7_HeadCoachPart</t>
  </si>
  <si>
    <t>Track &amp; Field_Indoor_B_7_AsstCoachFull</t>
  </si>
  <si>
    <t>Track &amp; Field_Indoor_B_7_AsstCoachPart</t>
  </si>
  <si>
    <t>Track &amp; Field_Indoor_B_7_Trainer1</t>
  </si>
  <si>
    <t>Track &amp; Field_Indoor_B_7_Trainer2</t>
  </si>
  <si>
    <t>Track &amp; Field_Indoor_B_7_Trainer3</t>
  </si>
  <si>
    <t>Track &amp; Field_Indoor_B_7_Trainer4</t>
  </si>
  <si>
    <t>Track &amp; Field_Outdoor_B_7_HeadCoachFull</t>
  </si>
  <si>
    <t>Track &amp; Field_Outdoor_B_7_HeadCoachPart</t>
  </si>
  <si>
    <t>Track &amp; Field_Outdoor_B_7_AsstCoachFull</t>
  </si>
  <si>
    <t>Track &amp; Field_Outdoor_B_7_AsstCoachPart</t>
  </si>
  <si>
    <t>Track &amp; Field_Outdoor_B_7_Trainer1</t>
  </si>
  <si>
    <t>Track &amp; Field_Outdoor_B_7_Trainer2</t>
  </si>
  <si>
    <t>Track &amp; Field_Outdoor_B_7_Trainer3</t>
  </si>
  <si>
    <t>Track &amp; Field_Outdoor_B_7_Trainer4</t>
  </si>
  <si>
    <t>Volleyball_B_7_HeadCoachFull</t>
  </si>
  <si>
    <t>Volleyball_B_7_HeadCoachPart</t>
  </si>
  <si>
    <t>Volleyball_B_7_AsstCoachFull</t>
  </si>
  <si>
    <t>Volleyball_B_7_AsstCoachPart</t>
  </si>
  <si>
    <t>Volleyball_B_7_Trainer1</t>
  </si>
  <si>
    <t>Volleyball_B_7_Trainer2</t>
  </si>
  <si>
    <t>Volleyball_B_7_Trainer3</t>
  </si>
  <si>
    <t>Volleyball_B_7_Trainer4</t>
  </si>
  <si>
    <t>Water Polo_B_7_HeadCoachFull</t>
  </si>
  <si>
    <t>Water Polo_B_7_HeadCoachPart</t>
  </si>
  <si>
    <t>Water Polo_B_7_AsstCoachFull</t>
  </si>
  <si>
    <t>Water Polo_B_7_AsstCoachPart</t>
  </si>
  <si>
    <t>Water Polo_B_7_Trainer1</t>
  </si>
  <si>
    <t>Water Polo_B_7_Trainer2</t>
  </si>
  <si>
    <t>Water Polo_B_7_Trainer3</t>
  </si>
  <si>
    <t>Water Polo_B_7_Trainer4</t>
  </si>
  <si>
    <t>Wrestling_B_7_HeadCoachFull</t>
  </si>
  <si>
    <t>Wrestling_B_7_HeadCoachPart</t>
  </si>
  <si>
    <t>Wrestling_B_7_AsstCoachFull</t>
  </si>
  <si>
    <t>Wrestling_B_7_AsstCoachPart</t>
  </si>
  <si>
    <t>Wrestling_B_7_Trainer1</t>
  </si>
  <si>
    <t>Wrestling_B_7_Trainer2</t>
  </si>
  <si>
    <t>Wrestling_B_7_Trainer3</t>
  </si>
  <si>
    <t>Wrestling_B_7_Trainer4</t>
  </si>
  <si>
    <t>Basketball_G_V_HeadCoachFull</t>
  </si>
  <si>
    <t>Basketball_G_V_HeadCoachPart</t>
  </si>
  <si>
    <t>Basketball_G_V_AsstCoachFull</t>
  </si>
  <si>
    <t>Basketball_G_V_AsstCoachPart</t>
  </si>
  <si>
    <t>Basketball_G_V_Trainer1</t>
  </si>
  <si>
    <t>Basketball_G_V_Trainer2</t>
  </si>
  <si>
    <t>Basketball_G_V_Trainer3</t>
  </si>
  <si>
    <t>Basketball_G_V_Trainer4</t>
  </si>
  <si>
    <t>Bowling_G_V_HeadCoachFull</t>
  </si>
  <si>
    <t>Bowling_G_V_HeadCoachPart</t>
  </si>
  <si>
    <t>Bowling_G_V_AsstCoachFull</t>
  </si>
  <si>
    <t>Bowling_G_V_AsstCoachPart</t>
  </si>
  <si>
    <t>Bowling_G_V_Trainer1</t>
  </si>
  <si>
    <t>Bowling_G_V_Trainer2</t>
  </si>
  <si>
    <t>Bowling_G_V_Trainer3</t>
  </si>
  <si>
    <t>Bowling_G_V_Trainer4</t>
  </si>
  <si>
    <t>Competitive Spirit_G_V_HeadCoachFull</t>
  </si>
  <si>
    <t>Competitive Spirit_G_V_HeadCoachPart</t>
  </si>
  <si>
    <t>Competitive Spirit_G_V_AsstCoachFull</t>
  </si>
  <si>
    <t>Competitive Spirit_G_V_AsstCoachPart</t>
  </si>
  <si>
    <t>Competitive Spirit_G_V_Trainer1</t>
  </si>
  <si>
    <t>Competitive Spirit_G_V_Trainer2</t>
  </si>
  <si>
    <t>Competitive Spirit_G_V_Trainer3</t>
  </si>
  <si>
    <t>Competitive Spirit_G_V_Trainer4</t>
  </si>
  <si>
    <t>Cross Country_G_V_HeadCoachFull</t>
  </si>
  <si>
    <t>Cross Country_G_V_HeadCoachPart</t>
  </si>
  <si>
    <t>Cross Country_G_V_AsstCoachFull</t>
  </si>
  <si>
    <t>Cross Country_G_V_AsstCoachPart</t>
  </si>
  <si>
    <t>Cross Country_G_V_Trainer1</t>
  </si>
  <si>
    <t>Cross Country_G_V_Trainer2</t>
  </si>
  <si>
    <t>Cross Country_G_V_Trainer3</t>
  </si>
  <si>
    <t>Cross Country_G_V_Trainer4</t>
  </si>
  <si>
    <t>Field Hockey_G_V_HeadCoachFull</t>
  </si>
  <si>
    <t>Field Hockey_G_V_HeadCoachPart</t>
  </si>
  <si>
    <t>Field Hockey_G_V_AsstCoachFull</t>
  </si>
  <si>
    <t>Field Hockey_G_V_AsstCoachPart</t>
  </si>
  <si>
    <t>Field Hockey_G_V_Trainer1</t>
  </si>
  <si>
    <t>Field Hockey_G_V_Trainer2</t>
  </si>
  <si>
    <t>Field Hockey_G_V_Trainer3</t>
  </si>
  <si>
    <t>Field Hockey_G_V_Trainer4</t>
  </si>
  <si>
    <t>Golf_G_V_HeadCoachFull</t>
  </si>
  <si>
    <t>Golf_G_V_HeadCoachPart</t>
  </si>
  <si>
    <t>Golf_G_V_AsstCoachFull</t>
  </si>
  <si>
    <t>Golf_G_V_AsstCoachPart</t>
  </si>
  <si>
    <t>Golf_G_V_Trainer1</t>
  </si>
  <si>
    <t>Golf_G_V_Trainer2</t>
  </si>
  <si>
    <t>Golf_G_V_Trainer3</t>
  </si>
  <si>
    <t>Golf_G_V_Trainer4</t>
  </si>
  <si>
    <t>Gymnastics_G_V_HeadCoachFull</t>
  </si>
  <si>
    <t>Gymnastics_G_V_HeadCoachPart</t>
  </si>
  <si>
    <t>Gymnastics_G_V_AsstCoachFull</t>
  </si>
  <si>
    <t>Gymnastics_G_V_AsstCoachPart</t>
  </si>
  <si>
    <t>Gymnastics_G_V_Trainer1</t>
  </si>
  <si>
    <t>Gymnastics_G_V_Trainer2</t>
  </si>
  <si>
    <t>Gymnastics_G_V_Trainer3</t>
  </si>
  <si>
    <t>Gymnastics_G_V_Trainer4</t>
  </si>
  <si>
    <t>Lacrosse_G_V_HeadCoachFull</t>
  </si>
  <si>
    <t>Lacrosse_G_V_HeadCoachPart</t>
  </si>
  <si>
    <t>Lacrosse_G_V_AsstCoachFull</t>
  </si>
  <si>
    <t>Lacrosse_G_V_AsstCoachPart</t>
  </si>
  <si>
    <t>Lacrosse_G_V_Trainer1</t>
  </si>
  <si>
    <t>Lacrosse_G_V_Trainer2</t>
  </si>
  <si>
    <t>Lacrosse_G_V_Trainer3</t>
  </si>
  <si>
    <t>Lacrosse_G_V_Trainer4</t>
  </si>
  <si>
    <t>Rifle_G_V_HeadCoachFull</t>
  </si>
  <si>
    <t>Rifle_G_V_HeadCoachPart</t>
  </si>
  <si>
    <t>Rifle_G_V_AsstCoachFull</t>
  </si>
  <si>
    <t>Rifle_G_V_AsstCoachPart</t>
  </si>
  <si>
    <t>Rifle_G_V_Trainer1</t>
  </si>
  <si>
    <t>Rifle_G_V_Trainer2</t>
  </si>
  <si>
    <t>Rifle_G_V_Trainer3</t>
  </si>
  <si>
    <t>Rifle_G_V_Trainer4</t>
  </si>
  <si>
    <t>Soccer_G_V_HeadCoachFull</t>
  </si>
  <si>
    <t>Soccer_G_V_HeadCoachPart</t>
  </si>
  <si>
    <t>Soccer_G_V_AsstCoachFull</t>
  </si>
  <si>
    <t>Soccer_G_V_AsstCoachPart</t>
  </si>
  <si>
    <t>Soccer_G_V_Trainer1</t>
  </si>
  <si>
    <t>Soccer_G_V_Trainer2</t>
  </si>
  <si>
    <t>Soccer_G_V_Trainer3</t>
  </si>
  <si>
    <t>Soccer_G_V_Trainer4</t>
  </si>
  <si>
    <t>Swimming and Diving_G_V_HeadCoachFull</t>
  </si>
  <si>
    <t>Swimming and Diving_G_V_HeadCoachPart</t>
  </si>
  <si>
    <t>Swimming and Diving_G_V_AsstCoachFull</t>
  </si>
  <si>
    <t>Swimming and Diving_G_V_AsstCoachPart</t>
  </si>
  <si>
    <t>Swimming and Diving_G_V_Trainer1</t>
  </si>
  <si>
    <t>Swimming and Diving_G_V_Trainer2</t>
  </si>
  <si>
    <t>Swimming and Diving_G_V_Trainer3</t>
  </si>
  <si>
    <t>Swimming and Diving_G_V_Trainer4</t>
  </si>
  <si>
    <t>Tennis_G_V_HeadCoachFull</t>
  </si>
  <si>
    <t>Tennis_G_V_HeadCoachPart</t>
  </si>
  <si>
    <t>Tennis_G_V_AsstCoachFull</t>
  </si>
  <si>
    <t>Tennis_G_V_AsstCoachPart</t>
  </si>
  <si>
    <t>Tennis_G_V_Trainer1</t>
  </si>
  <si>
    <t>Tennis_G_V_Trainer2</t>
  </si>
  <si>
    <t>Tennis_G_V_Trainer3</t>
  </si>
  <si>
    <t>Tennis_G_V_Trainer4</t>
  </si>
  <si>
    <t>Track &amp; Field_Indoor_G_V_HeadCoachFull</t>
  </si>
  <si>
    <t>Track &amp; Field_Indoor_G_V_HeadCoachPart</t>
  </si>
  <si>
    <t>Track &amp; Field_Indoor_G_V_AsstCoachFull</t>
  </si>
  <si>
    <t>Track &amp; Field_Indoor_G_V_AsstCoachPart</t>
  </si>
  <si>
    <t>Track &amp; Field_Indoor_G_V_Trainer1</t>
  </si>
  <si>
    <t>Track &amp; Field_Indoor_G_V_Trainer2</t>
  </si>
  <si>
    <t>Track &amp; Field_Indoor_G_V_Trainer3</t>
  </si>
  <si>
    <t>Track &amp; Field_Indoor_G_V_Trainer4</t>
  </si>
  <si>
    <t>Track &amp; Field_Outdoor_G_V_HeadCoachFull</t>
  </si>
  <si>
    <t>Track &amp; Field_Outdoor_G_V_HeadCoachPart</t>
  </si>
  <si>
    <t>Track &amp; Field_Outdoor_G_V_AsstCoachFull</t>
  </si>
  <si>
    <t>Track &amp; Field_Outdoor_G_V_AsstCoachPart</t>
  </si>
  <si>
    <t>Track &amp; Field_Outdoor_G_V_Trainer1</t>
  </si>
  <si>
    <t>Track &amp; Field_Outdoor_G_V_Trainer2</t>
  </si>
  <si>
    <t>Track &amp; Field_Outdoor_G_V_Trainer3</t>
  </si>
  <si>
    <t>Track &amp; Field_Outdoor_G_V_Trainer4</t>
  </si>
  <si>
    <t>Volleyball_G_V_HeadCoachFull</t>
  </si>
  <si>
    <t>Volleyball_G_V_HeadCoachPart</t>
  </si>
  <si>
    <t>Volleyball_G_V_AsstCoachFull</t>
  </si>
  <si>
    <t>Volleyball_G_V_AsstCoachPart</t>
  </si>
  <si>
    <t>Volleyball_G_V_Trainer1</t>
  </si>
  <si>
    <t>Volleyball_G_V_Trainer2</t>
  </si>
  <si>
    <t>Volleyball_G_V_Trainer3</t>
  </si>
  <si>
    <t>Volleyball_G_V_Trainer4</t>
  </si>
  <si>
    <t>Water Polo_G_V_HeadCoachFull</t>
  </si>
  <si>
    <t>Water Polo_G_V_HeadCoachPart</t>
  </si>
  <si>
    <t>Water Polo_G_V_AsstCoachFull</t>
  </si>
  <si>
    <t>Water Polo_G_V_AsstCoachPart</t>
  </si>
  <si>
    <t>Water Polo_G_V_Trainer1</t>
  </si>
  <si>
    <t>Water Polo_G_V_Trainer2</t>
  </si>
  <si>
    <t>Water Polo_G_V_Trainer3</t>
  </si>
  <si>
    <t>Water Polo_G_V_Trainer4</t>
  </si>
  <si>
    <t>Basketball_G_J_HeadCoachFull</t>
  </si>
  <si>
    <t>Basketball_G_J_HeadCoachPart</t>
  </si>
  <si>
    <t>Basketball_G_J_AsstCoachFull</t>
  </si>
  <si>
    <t>Basketball_G_J_AsstCoachPart</t>
  </si>
  <si>
    <t>Basketball_G_J_Trainer1</t>
  </si>
  <si>
    <t>Basketball_G_J_Trainer2</t>
  </si>
  <si>
    <t>Basketball_G_J_Trainer3</t>
  </si>
  <si>
    <t>Basketball_G_J_Trainer4</t>
  </si>
  <si>
    <t>Bowling_G_J_HeadCoachFull</t>
  </si>
  <si>
    <t>Bowling_G_J_HeadCoachPart</t>
  </si>
  <si>
    <t>Bowling_G_J_AsstCoachFull</t>
  </si>
  <si>
    <t>Bowling_G_J_AsstCoachPart</t>
  </si>
  <si>
    <t>Bowling_G_J_Trainer1</t>
  </si>
  <si>
    <t>Bowling_G_J_Trainer2</t>
  </si>
  <si>
    <t>Bowling_G_J_Trainer3</t>
  </si>
  <si>
    <t>Bowling_G_J_Trainer4</t>
  </si>
  <si>
    <t>Competitive Spirit_G_J_HeadCoachFull</t>
  </si>
  <si>
    <t>Competitive Spirit_G_J_HeadCoachPart</t>
  </si>
  <si>
    <t>Competitive Spirit_G_J_AsstCoachFull</t>
  </si>
  <si>
    <t>Competitive Spirit_G_J_AsstCoachPart</t>
  </si>
  <si>
    <t>Competitive Spirit_G_J_Trainer1</t>
  </si>
  <si>
    <t>Competitive Spirit_G_J_Trainer2</t>
  </si>
  <si>
    <t>Competitive Spirit_G_J_Trainer3</t>
  </si>
  <si>
    <t>Competitive Spirit_G_J_Trainer4</t>
  </si>
  <si>
    <t>Cross Country_G_J_HeadCoachFull</t>
  </si>
  <si>
    <t>Cross Country_G_J_HeadCoachPart</t>
  </si>
  <si>
    <t>Cross Country_G_J_AsstCoachFull</t>
  </si>
  <si>
    <t>Cross Country_G_J_AsstCoachPart</t>
  </si>
  <si>
    <t>Cross Country_G_J_Trainer1</t>
  </si>
  <si>
    <t>Cross Country_G_J_Trainer2</t>
  </si>
  <si>
    <t>Cross Country_G_J_Trainer3</t>
  </si>
  <si>
    <t>Cross Country_G_J_Trainer4</t>
  </si>
  <si>
    <t>Field Hockey_G_J_HeadCoachFull</t>
  </si>
  <si>
    <t>Field Hockey_G_J_HeadCoachPart</t>
  </si>
  <si>
    <t>Field Hockey_G_J_AsstCoachFull</t>
  </si>
  <si>
    <t>Field Hockey_G_J_AsstCoachPart</t>
  </si>
  <si>
    <t>Field Hockey_G_J_Trainer1</t>
  </si>
  <si>
    <t>Field Hockey_G_J_Trainer2</t>
  </si>
  <si>
    <t>Field Hockey_G_J_Trainer3</t>
  </si>
  <si>
    <t>Field Hockey_G_J_Trainer4</t>
  </si>
  <si>
    <t>Golf_G_J_HeadCoachFull</t>
  </si>
  <si>
    <t>Golf_G_J_HeadCoachPart</t>
  </si>
  <si>
    <t>Golf_G_J_AsstCoachFull</t>
  </si>
  <si>
    <t>Golf_G_J_AsstCoachPart</t>
  </si>
  <si>
    <t>Golf_G_J_Trainer1</t>
  </si>
  <si>
    <t>Golf_G_J_Trainer2</t>
  </si>
  <si>
    <t>Golf_G_J_Trainer3</t>
  </si>
  <si>
    <t>Golf_G_J_Trainer4</t>
  </si>
  <si>
    <t>Gymnastics_G_J_HeadCoachFull</t>
  </si>
  <si>
    <t>Gymnastics_G_J_HeadCoachPart</t>
  </si>
  <si>
    <t>Gymnastics_G_J_AsstCoachFull</t>
  </si>
  <si>
    <t>Gymnastics_G_J_AsstCoachPart</t>
  </si>
  <si>
    <t>Gymnastics_G_J_Trainer1</t>
  </si>
  <si>
    <t>Gymnastics_G_J_Trainer2</t>
  </si>
  <si>
    <t>Gymnastics_G_J_Trainer3</t>
  </si>
  <si>
    <t>Gymnastics_G_J_Trainer4</t>
  </si>
  <si>
    <t>Lacrosse_G_J_HeadCoachFull</t>
  </si>
  <si>
    <t>Lacrosse_G_J_HeadCoachPart</t>
  </si>
  <si>
    <t>Lacrosse_G_J_AsstCoachFull</t>
  </si>
  <si>
    <t>Lacrosse_G_J_AsstCoachPart</t>
  </si>
  <si>
    <t>Lacrosse_G_J_Trainer1</t>
  </si>
  <si>
    <t>Lacrosse_G_J_Trainer2</t>
  </si>
  <si>
    <t>Lacrosse_G_J_Trainer3</t>
  </si>
  <si>
    <t>Lacrosse_G_J_Trainer4</t>
  </si>
  <si>
    <t>Rifle_G_J_HeadCoachFull</t>
  </si>
  <si>
    <t>Rifle_G_J_HeadCoachPart</t>
  </si>
  <si>
    <t>Rifle_G_J_AsstCoachFull</t>
  </si>
  <si>
    <t>Rifle_G_J_AsstCoachPart</t>
  </si>
  <si>
    <t>Rifle_G_J_Trainer1</t>
  </si>
  <si>
    <t>Rifle_G_J_Trainer2</t>
  </si>
  <si>
    <t>Rifle_G_J_Trainer3</t>
  </si>
  <si>
    <t>Rifle_G_J_Trainer4</t>
  </si>
  <si>
    <t>Soccer_G_J_HeadCoachFull</t>
  </si>
  <si>
    <t>Soccer_G_J_HeadCoachPart</t>
  </si>
  <si>
    <t>Soccer_G_J_AsstCoachFull</t>
  </si>
  <si>
    <t>Soccer_G_J_AsstCoachPart</t>
  </si>
  <si>
    <t>Soccer_G_J_Trainer1</t>
  </si>
  <si>
    <t>Soccer_G_J_Trainer2</t>
  </si>
  <si>
    <t>Soccer_G_J_Trainer3</t>
  </si>
  <si>
    <t>Soccer_G_J_Trainer4</t>
  </si>
  <si>
    <t>Swimming and Diving_G_J_HeadCoachFull</t>
  </si>
  <si>
    <t>Swimming and Diving_G_J_HeadCoachPart</t>
  </si>
  <si>
    <t>Swimming and Diving_G_J_AsstCoachFull</t>
  </si>
  <si>
    <t>Swimming and Diving_G_J_AsstCoachPart</t>
  </si>
  <si>
    <t>Swimming and Diving_G_J_Trainer1</t>
  </si>
  <si>
    <t>Swimming and Diving_G_J_Trainer2</t>
  </si>
  <si>
    <t>Swimming and Diving_G_J_Trainer3</t>
  </si>
  <si>
    <t>Swimming and Diving_G_J_Trainer4</t>
  </si>
  <si>
    <t>Tennis_G_J_HeadCoachFull</t>
  </si>
  <si>
    <t>Tennis_G_J_HeadCoachPart</t>
  </si>
  <si>
    <t>Tennis_G_J_AsstCoachFull</t>
  </si>
  <si>
    <t>Tennis_G_J_AsstCoachPart</t>
  </si>
  <si>
    <t>Tennis_G_J_Trainer1</t>
  </si>
  <si>
    <t>Tennis_G_J_Trainer2</t>
  </si>
  <si>
    <t>Tennis_G_J_Trainer3</t>
  </si>
  <si>
    <t>Tennis_G_J_Trainer4</t>
  </si>
  <si>
    <t>Track &amp; Field_Indoor_G_J_HeadCoachFull</t>
  </si>
  <si>
    <t>Track &amp; Field_Indoor_G_J_HeadCoachPart</t>
  </si>
  <si>
    <t>Track &amp; Field_Indoor_G_J_AsstCoachFull</t>
  </si>
  <si>
    <t>Track &amp; Field_Indoor_G_J_AsstCoachPart</t>
  </si>
  <si>
    <t>Track &amp; Field_Indoor_G_J_Trainer1</t>
  </si>
  <si>
    <t>Track &amp; Field_Indoor_G_J_Trainer2</t>
  </si>
  <si>
    <t>Track &amp; Field_Indoor_G_J_Trainer3</t>
  </si>
  <si>
    <t>Track &amp; Field_Indoor_G_J_Trainer4</t>
  </si>
  <si>
    <t>Track &amp; Field_Outdoor_G_J_HeadCoachFull</t>
  </si>
  <si>
    <t>Track &amp; Field_Outdoor_G_J_HeadCoachPart</t>
  </si>
  <si>
    <t>Track &amp; Field_Outdoor_G_J_AsstCoachFull</t>
  </si>
  <si>
    <t>Track &amp; Field_Outdoor_G_J_AsstCoachPart</t>
  </si>
  <si>
    <t>Track &amp; Field_Outdoor_G_J_Trainer1</t>
  </si>
  <si>
    <t>Track &amp; Field_Outdoor_G_J_Trainer2</t>
  </si>
  <si>
    <t>Track &amp; Field_Outdoor_G_J_Trainer3</t>
  </si>
  <si>
    <t>Track &amp; Field_Outdoor_G_J_Trainer4</t>
  </si>
  <si>
    <t>Volleyball_G_J_HeadCoachFull</t>
  </si>
  <si>
    <t>Volleyball_G_J_HeadCoachPart</t>
  </si>
  <si>
    <t>Volleyball_G_J_AsstCoachFull</t>
  </si>
  <si>
    <t>Volleyball_G_J_AsstCoachPart</t>
  </si>
  <si>
    <t>Volleyball_G_J_Trainer1</t>
  </si>
  <si>
    <t>Volleyball_G_J_Trainer2</t>
  </si>
  <si>
    <t>Volleyball_G_J_Trainer3</t>
  </si>
  <si>
    <t>Volleyball_G_J_Trainer4</t>
  </si>
  <si>
    <t>Water Polo_G_J_HeadCoachFull</t>
  </si>
  <si>
    <t>Water Polo_G_J_HeadCoachPart</t>
  </si>
  <si>
    <t>Water Polo_G_J_AsstCoachFull</t>
  </si>
  <si>
    <t>Water Polo_G_J_AsstCoachPart</t>
  </si>
  <si>
    <t>Water Polo_G_J_Trainer1</t>
  </si>
  <si>
    <t>Water Polo_G_J_Trainer2</t>
  </si>
  <si>
    <t>Water Polo_G_J_Trainer3</t>
  </si>
  <si>
    <t>Water Polo_G_J_Trainer4</t>
  </si>
  <si>
    <t>Basketball_G_F_HeadCoachFull</t>
  </si>
  <si>
    <t>Basketball_G_F_HeadCoachPart</t>
  </si>
  <si>
    <t>Basketball_G_F_AsstCoachFull</t>
  </si>
  <si>
    <t>Basketball_G_F_AsstCoachPart</t>
  </si>
  <si>
    <t>Basketball_G_F_Trainer1</t>
  </si>
  <si>
    <t>Basketball_G_F_Trainer2</t>
  </si>
  <si>
    <t>Basketball_G_F_Trainer3</t>
  </si>
  <si>
    <t>Basketball_G_F_Trainer4</t>
  </si>
  <si>
    <t>Bowling_G_F_HeadCoachFull</t>
  </si>
  <si>
    <t>Bowling_G_F_HeadCoachPart</t>
  </si>
  <si>
    <t>Bowling_G_F_AsstCoachFull</t>
  </si>
  <si>
    <t>Bowling_G_F_AsstCoachPart</t>
  </si>
  <si>
    <t>Bowling_G_F_Trainer1</t>
  </si>
  <si>
    <t>Bowling_G_F_Trainer2</t>
  </si>
  <si>
    <t>Bowling_G_F_Trainer3</t>
  </si>
  <si>
    <t>Bowling_G_F_Trainer4</t>
  </si>
  <si>
    <t>Competitive Spirit_G_F_HeadCoachFull</t>
  </si>
  <si>
    <t>Competitive Spirit_G_F_HeadCoachPart</t>
  </si>
  <si>
    <t>Competitive Spirit_G_F_AsstCoachFull</t>
  </si>
  <si>
    <t>Competitive Spirit_G_F_AsstCoachPart</t>
  </si>
  <si>
    <t>Competitive Spirit_G_F_Trainer1</t>
  </si>
  <si>
    <t>Competitive Spirit_G_F_Trainer2</t>
  </si>
  <si>
    <t>Competitive Spirit_G_F_Trainer3</t>
  </si>
  <si>
    <t>Competitive Spirit_G_F_Trainer4</t>
  </si>
  <si>
    <t>Cross Country_G_F_HeadCoachFull</t>
  </si>
  <si>
    <t>Cross Country_G_F_HeadCoachPart</t>
  </si>
  <si>
    <t>Cross Country_G_F_AsstCoachFull</t>
  </si>
  <si>
    <t>Cross Country_G_F_AsstCoachPart</t>
  </si>
  <si>
    <t>Cross Country_G_F_Trainer1</t>
  </si>
  <si>
    <t>Cross Country_G_F_Trainer2</t>
  </si>
  <si>
    <t>Cross Country_G_F_Trainer3</t>
  </si>
  <si>
    <t>Cross Country_G_F_Trainer4</t>
  </si>
  <si>
    <t>Field Hockey_G_F_HeadCoachFull</t>
  </si>
  <si>
    <t>Field Hockey_G_F_HeadCoachPart</t>
  </si>
  <si>
    <t>Field Hockey_G_F_AsstCoachFull</t>
  </si>
  <si>
    <t>Field Hockey_G_F_AsstCoachPart</t>
  </si>
  <si>
    <t>Field Hockey_G_F_Trainer1</t>
  </si>
  <si>
    <t>Field Hockey_G_F_Trainer2</t>
  </si>
  <si>
    <t>Field Hockey_G_F_Trainer3</t>
  </si>
  <si>
    <t>Field Hockey_G_F_Trainer4</t>
  </si>
  <si>
    <t>Golf_G_F_HeadCoachFull</t>
  </si>
  <si>
    <t>Golf_G_F_HeadCoachPart</t>
  </si>
  <si>
    <t>Golf_G_F_AsstCoachFull</t>
  </si>
  <si>
    <t>Golf_G_F_AsstCoachPart</t>
  </si>
  <si>
    <t>Golf_G_F_Trainer1</t>
  </si>
  <si>
    <t>Golf_G_F_Trainer2</t>
  </si>
  <si>
    <t>Golf_G_F_Trainer3</t>
  </si>
  <si>
    <t>Golf_G_F_Trainer4</t>
  </si>
  <si>
    <t>Gymnastics_G_F_HeadCoachFull</t>
  </si>
  <si>
    <t>Gymnastics_G_F_HeadCoachPart</t>
  </si>
  <si>
    <t>Gymnastics_G_F_AsstCoachFull</t>
  </si>
  <si>
    <t>Gymnastics_G_F_AsstCoachPart</t>
  </si>
  <si>
    <t>Gymnastics_G_F_Trainer1</t>
  </si>
  <si>
    <t>Gymnastics_G_F_Trainer2</t>
  </si>
  <si>
    <t>Gymnastics_G_F_Trainer3</t>
  </si>
  <si>
    <t>Gymnastics_G_F_Trainer4</t>
  </si>
  <si>
    <t>Lacrosse_G_F_HeadCoachFull</t>
  </si>
  <si>
    <t>Lacrosse_G_F_HeadCoachPart</t>
  </si>
  <si>
    <t>Lacrosse_G_F_AsstCoachFull</t>
  </si>
  <si>
    <t>Lacrosse_G_F_AsstCoachPart</t>
  </si>
  <si>
    <t>Lacrosse_G_F_Trainer1</t>
  </si>
  <si>
    <t>Lacrosse_G_F_Trainer2</t>
  </si>
  <si>
    <t>Lacrosse_G_F_Trainer3</t>
  </si>
  <si>
    <t>Lacrosse_G_F_Trainer4</t>
  </si>
  <si>
    <t>Rifle_G_F_HeadCoachFull</t>
  </si>
  <si>
    <t>Rifle_G_F_HeadCoachPart</t>
  </si>
  <si>
    <t>Rifle_G_F_AsstCoachFull</t>
  </si>
  <si>
    <t>Rifle_G_F_AsstCoachPart</t>
  </si>
  <si>
    <t>Rifle_G_F_Trainer1</t>
  </si>
  <si>
    <t>Rifle_G_F_Trainer2</t>
  </si>
  <si>
    <t>Rifle_G_F_Trainer3</t>
  </si>
  <si>
    <t>Rifle_G_F_Trainer4</t>
  </si>
  <si>
    <t>Soccer_G_F_HeadCoachFull</t>
  </si>
  <si>
    <t>Soccer_G_F_HeadCoachPart</t>
  </si>
  <si>
    <t>Soccer_G_F_AsstCoachFull</t>
  </si>
  <si>
    <t>Soccer_G_F_AsstCoachPart</t>
  </si>
  <si>
    <t>Soccer_G_F_Trainer1</t>
  </si>
  <si>
    <t>Soccer_G_F_Trainer2</t>
  </si>
  <si>
    <t>Soccer_G_F_Trainer3</t>
  </si>
  <si>
    <t>Soccer_G_F_Trainer4</t>
  </si>
  <si>
    <t>Swimming and Diving_G_F_HeadCoachFull</t>
  </si>
  <si>
    <t>Swimming and Diving_G_F_HeadCoachPart</t>
  </si>
  <si>
    <t>Swimming and Diving_G_F_AsstCoachFull</t>
  </si>
  <si>
    <t>Swimming and Diving_G_F_AsstCoachPart</t>
  </si>
  <si>
    <t>Swimming and Diving_G_F_Trainer1</t>
  </si>
  <si>
    <t>Swimming and Diving_G_F_Trainer2</t>
  </si>
  <si>
    <t>Swimming and Diving_G_F_Trainer3</t>
  </si>
  <si>
    <t>Swimming and Diving_G_F_Trainer4</t>
  </si>
  <si>
    <t>Tennis_G_F_HeadCoachFull</t>
  </si>
  <si>
    <t>Tennis_G_F_HeadCoachPart</t>
  </si>
  <si>
    <t>Tennis_G_F_AsstCoachFull</t>
  </si>
  <si>
    <t>Tennis_G_F_AsstCoachPart</t>
  </si>
  <si>
    <t>Tennis_G_F_Trainer1</t>
  </si>
  <si>
    <t>Tennis_G_F_Trainer2</t>
  </si>
  <si>
    <t>Tennis_G_F_Trainer3</t>
  </si>
  <si>
    <t>Tennis_G_F_Trainer4</t>
  </si>
  <si>
    <t>Track &amp; Field_Indoor_G_F_HeadCoachFull</t>
  </si>
  <si>
    <t>Track &amp; Field_Indoor_G_F_HeadCoachPart</t>
  </si>
  <si>
    <t>Track &amp; Field_Indoor_G_F_AsstCoachFull</t>
  </si>
  <si>
    <t>Track &amp; Field_Indoor_G_F_AsstCoachPart</t>
  </si>
  <si>
    <t>Track &amp; Field_Indoor_G_F_Trainer1</t>
  </si>
  <si>
    <t>Track &amp; Field_Indoor_G_F_Trainer2</t>
  </si>
  <si>
    <t>Track &amp; Field_Indoor_G_F_Trainer3</t>
  </si>
  <si>
    <t>Track &amp; Field_Indoor_G_F_Trainer4</t>
  </si>
  <si>
    <t>Track &amp; Field_Outdoor_G_F_HeadCoachFull</t>
  </si>
  <si>
    <t>Track &amp; Field_Outdoor_G_F_HeadCoachPart</t>
  </si>
  <si>
    <t>Track &amp; Field_Outdoor_G_F_AsstCoachFull</t>
  </si>
  <si>
    <t>Track &amp; Field_Outdoor_G_F_AsstCoachPart</t>
  </si>
  <si>
    <t>Track &amp; Field_Outdoor_G_F_Trainer1</t>
  </si>
  <si>
    <t>Track &amp; Field_Outdoor_G_F_Trainer2</t>
  </si>
  <si>
    <t>Track &amp; Field_Outdoor_G_F_Trainer3</t>
  </si>
  <si>
    <t>Track &amp; Field_Outdoor_G_F_Trainer4</t>
  </si>
  <si>
    <t>Volleyball_G_F_HeadCoachFull</t>
  </si>
  <si>
    <t>Volleyball_G_F_HeadCoachPart</t>
  </si>
  <si>
    <t>Volleyball_G_F_AsstCoachFull</t>
  </si>
  <si>
    <t>Volleyball_G_F_AsstCoachPart</t>
  </si>
  <si>
    <t>Volleyball_G_F_Trainer1</t>
  </si>
  <si>
    <t>Volleyball_G_F_Trainer2</t>
  </si>
  <si>
    <t>Volleyball_G_F_Trainer3</t>
  </si>
  <si>
    <t>Volleyball_G_F_Trainer4</t>
  </si>
  <si>
    <t>Water Polo_G_F_HeadCoachFull</t>
  </si>
  <si>
    <t>Water Polo_G_F_HeadCoachPart</t>
  </si>
  <si>
    <t>Water Polo_G_F_AsstCoachFull</t>
  </si>
  <si>
    <t>Water Polo_G_F_AsstCoachPart</t>
  </si>
  <si>
    <t>Water Polo_G_F_Trainer1</t>
  </si>
  <si>
    <t>Water Polo_G_F_Trainer2</t>
  </si>
  <si>
    <t>Water Polo_G_F_Trainer3</t>
  </si>
  <si>
    <t>Water Polo_G_F_Trainer4</t>
  </si>
  <si>
    <t>Basketball_G_8_HeadCoachFull</t>
  </si>
  <si>
    <t>Basketball_G_8_HeadCoachPart</t>
  </si>
  <si>
    <t>Basketball_G_8_AsstCoachFull</t>
  </si>
  <si>
    <t>Basketball_G_8_AsstCoachPart</t>
  </si>
  <si>
    <t>Basketball_G_8_Trainer1</t>
  </si>
  <si>
    <t>Basketball_G_8_Trainer2</t>
  </si>
  <si>
    <t>Basketball_G_8_Trainer3</t>
  </si>
  <si>
    <t>Basketball_G_8_Trainer4</t>
  </si>
  <si>
    <t>Bowling_G_8_HeadCoachFull</t>
  </si>
  <si>
    <t>Bowling_G_8_HeadCoachPart</t>
  </si>
  <si>
    <t>Bowling_G_8_AsstCoachFull</t>
  </si>
  <si>
    <t>Bowling_G_8_AsstCoachPart</t>
  </si>
  <si>
    <t>Bowling_G_8_Trainer1</t>
  </si>
  <si>
    <t>Bowling_G_8_Trainer2</t>
  </si>
  <si>
    <t>Bowling_G_8_Trainer3</t>
  </si>
  <si>
    <t>Bowling_G_8_Trainer4</t>
  </si>
  <si>
    <t>Competitive Spirit_G_8_HeadCoachFull</t>
  </si>
  <si>
    <t>Competitive Spirit_G_8_HeadCoachPart</t>
  </si>
  <si>
    <t>Competitive Spirit_G_8_AsstCoachFull</t>
  </si>
  <si>
    <t>Competitive Spirit_G_8_AsstCoachPart</t>
  </si>
  <si>
    <t>Competitive Spirit_G_8_Trainer1</t>
  </si>
  <si>
    <t>Competitive Spirit_G_8_Trainer2</t>
  </si>
  <si>
    <t>Competitive Spirit_G_8_Trainer3</t>
  </si>
  <si>
    <t>Competitive Spirit_G_8_Trainer4</t>
  </si>
  <si>
    <t>Cross Country_G_8_HeadCoachFull</t>
  </si>
  <si>
    <t>Cross Country_G_8_HeadCoachPart</t>
  </si>
  <si>
    <t>Cross Country_G_8_AsstCoachFull</t>
  </si>
  <si>
    <t>Cross Country_G_8_AsstCoachPart</t>
  </si>
  <si>
    <t>Cross Country_G_8_Trainer1</t>
  </si>
  <si>
    <t>Cross Country_G_8_Trainer2</t>
  </si>
  <si>
    <t>Cross Country_G_8_Trainer3</t>
  </si>
  <si>
    <t>Cross Country_G_8_Trainer4</t>
  </si>
  <si>
    <t>Field Hockey_G_8_HeadCoachFull</t>
  </si>
  <si>
    <t>Field Hockey_G_8_HeadCoachPart</t>
  </si>
  <si>
    <t>Field Hockey_G_8_AsstCoachFull</t>
  </si>
  <si>
    <t>Field Hockey_G_8_AsstCoachPart</t>
  </si>
  <si>
    <t>Field Hockey_G_8_Trainer1</t>
  </si>
  <si>
    <t>Field Hockey_G_8_Trainer2</t>
  </si>
  <si>
    <t>Field Hockey_G_8_Trainer3</t>
  </si>
  <si>
    <t>Field Hockey_G_8_Trainer4</t>
  </si>
  <si>
    <t>Golf_G_8_HeadCoachFull</t>
  </si>
  <si>
    <t>Golf_G_8_HeadCoachPart</t>
  </si>
  <si>
    <t>Golf_G_8_AsstCoachFull</t>
  </si>
  <si>
    <t>Golf_G_8_AsstCoachPart</t>
  </si>
  <si>
    <t>Golf_G_8_Trainer1</t>
  </si>
  <si>
    <t>Golf_G_8_Trainer2</t>
  </si>
  <si>
    <t>Golf_G_8_Trainer3</t>
  </si>
  <si>
    <t>Golf_G_8_Trainer4</t>
  </si>
  <si>
    <t>Gymnastics_G_8_HeadCoachFull</t>
  </si>
  <si>
    <t>Gymnastics_G_8_HeadCoachPart</t>
  </si>
  <si>
    <t>Gymnastics_G_8_AsstCoachFull</t>
  </si>
  <si>
    <t>Gymnastics_G_8_AsstCoachPart</t>
  </si>
  <si>
    <t>Gymnastics_G_8_Trainer1</t>
  </si>
  <si>
    <t>Gymnastics_G_8_Trainer2</t>
  </si>
  <si>
    <t>Gymnastics_G_8_Trainer3</t>
  </si>
  <si>
    <t>Gymnastics_G_8_Trainer4</t>
  </si>
  <si>
    <t>Lacrosse_G_8_HeadCoachFull</t>
  </si>
  <si>
    <t>Lacrosse_G_8_HeadCoachPart</t>
  </si>
  <si>
    <t>Lacrosse_G_8_AsstCoachFull</t>
  </si>
  <si>
    <t>Lacrosse_G_8_AsstCoachPart</t>
  </si>
  <si>
    <t>Lacrosse_G_8_Trainer1</t>
  </si>
  <si>
    <t>Lacrosse_G_8_Trainer2</t>
  </si>
  <si>
    <t>Lacrosse_G_8_Trainer3</t>
  </si>
  <si>
    <t>Lacrosse_G_8_Trainer4</t>
  </si>
  <si>
    <t>Rifle_G_8_HeadCoachFull</t>
  </si>
  <si>
    <t>Rifle_G_8_HeadCoachPart</t>
  </si>
  <si>
    <t>Rifle_G_8_AsstCoachFull</t>
  </si>
  <si>
    <t>Rifle_G_8_AsstCoachPart</t>
  </si>
  <si>
    <t>Rifle_G_8_Trainer1</t>
  </si>
  <si>
    <t>Rifle_G_8_Trainer2</t>
  </si>
  <si>
    <t>Rifle_G_8_Trainer3</t>
  </si>
  <si>
    <t>Rifle_G_8_Trainer4</t>
  </si>
  <si>
    <t>Soccer_G_8_HeadCoachFull</t>
  </si>
  <si>
    <t>Soccer_G_8_HeadCoachPart</t>
  </si>
  <si>
    <t>Soccer_G_8_AsstCoachFull</t>
  </si>
  <si>
    <t>Soccer_G_8_AsstCoachPart</t>
  </si>
  <si>
    <t>Soccer_G_8_Trainer1</t>
  </si>
  <si>
    <t>Soccer_G_8_Trainer2</t>
  </si>
  <si>
    <t>Soccer_G_8_Trainer3</t>
  </si>
  <si>
    <t>Soccer_G_8_Trainer4</t>
  </si>
  <si>
    <t>Swimming and Diving_G_8_HeadCoachFull</t>
  </si>
  <si>
    <t>Swimming and Diving_G_8_HeadCoachPart</t>
  </si>
  <si>
    <t>Swimming and Diving_G_8_AsstCoachFull</t>
  </si>
  <si>
    <t>Swimming and Diving_G_8_AsstCoachPart</t>
  </si>
  <si>
    <t>Swimming and Diving_G_8_Trainer1</t>
  </si>
  <si>
    <t>Swimming and Diving_G_8_Trainer2</t>
  </si>
  <si>
    <t>Swimming and Diving_G_8_Trainer3</t>
  </si>
  <si>
    <t>Swimming and Diving_G_8_Trainer4</t>
  </si>
  <si>
    <t>Tennis_G_8_HeadCoachFull</t>
  </si>
  <si>
    <t>Tennis_G_8_HeadCoachPart</t>
  </si>
  <si>
    <t>Tennis_G_8_AsstCoachFull</t>
  </si>
  <si>
    <t>Tennis_G_8_AsstCoachPart</t>
  </si>
  <si>
    <t>Tennis_G_8_Trainer1</t>
  </si>
  <si>
    <t>Tennis_G_8_Trainer2</t>
  </si>
  <si>
    <t>Tennis_G_8_Trainer3</t>
  </si>
  <si>
    <t>Tennis_G_8_Trainer4</t>
  </si>
  <si>
    <t>Track &amp; Field_Indoor_G_8_HeadCoachFull</t>
  </si>
  <si>
    <t>Track &amp; Field_Indoor_G_8_HeadCoachPart</t>
  </si>
  <si>
    <t>Track &amp; Field_Indoor_G_8_AsstCoachFull</t>
  </si>
  <si>
    <t>Track &amp; Field_Indoor_G_8_AsstCoachPart</t>
  </si>
  <si>
    <t>Track &amp; Field_Indoor_G_8_Trainer1</t>
  </si>
  <si>
    <t>Track &amp; Field_Indoor_G_8_Trainer2</t>
  </si>
  <si>
    <t>Track &amp; Field_Indoor_G_8_Trainer3</t>
  </si>
  <si>
    <t>Track &amp; Field_Indoor_G_8_Trainer4</t>
  </si>
  <si>
    <t>Track &amp; Field_Outdoor_G_8_HeadCoachFull</t>
  </si>
  <si>
    <t>Track &amp; Field_Outdoor_G_8_HeadCoachPart</t>
  </si>
  <si>
    <t>Track &amp; Field_Outdoor_G_8_AsstCoachFull</t>
  </si>
  <si>
    <t>Track &amp; Field_Outdoor_G_8_AsstCoachPart</t>
  </si>
  <si>
    <t>Track &amp; Field_Outdoor_G_8_Trainer1</t>
  </si>
  <si>
    <t>Track &amp; Field_Outdoor_G_8_Trainer2</t>
  </si>
  <si>
    <t>Track &amp; Field_Outdoor_G_8_Trainer3</t>
  </si>
  <si>
    <t>Track &amp; Field_Outdoor_G_8_Trainer4</t>
  </si>
  <si>
    <t>Volleyball_G_8_HeadCoachFull</t>
  </si>
  <si>
    <t>Volleyball_G_8_HeadCoachPart</t>
  </si>
  <si>
    <t>Volleyball_G_8_AsstCoachFull</t>
  </si>
  <si>
    <t>Volleyball_G_8_AsstCoachPart</t>
  </si>
  <si>
    <t>Volleyball_G_8_Trainer1</t>
  </si>
  <si>
    <t>Volleyball_G_8_Trainer2</t>
  </si>
  <si>
    <t>Volleyball_G_8_Trainer3</t>
  </si>
  <si>
    <t>Volleyball_G_8_Trainer4</t>
  </si>
  <si>
    <t>Water Polo_G_8_HeadCoachFull</t>
  </si>
  <si>
    <t>Water Polo_G_8_HeadCoachPart</t>
  </si>
  <si>
    <t>Water Polo_G_8_AsstCoachFull</t>
  </si>
  <si>
    <t>Water Polo_G_8_AsstCoachPart</t>
  </si>
  <si>
    <t>Water Polo_G_8_Trainer1</t>
  </si>
  <si>
    <t>Water Polo_G_8_Trainer2</t>
  </si>
  <si>
    <t>Water Polo_G_8_Trainer3</t>
  </si>
  <si>
    <t>Water Polo_G_8_Trainer4</t>
  </si>
  <si>
    <t>Basketball_G_7_HeadCoachFull</t>
  </si>
  <si>
    <t>Basketball_G_7_HeadCoachPart</t>
  </si>
  <si>
    <t>Basketball_G_7_AsstCoachFull</t>
  </si>
  <si>
    <t>Basketball_G_7_AsstCoachPart</t>
  </si>
  <si>
    <t>Basketball_G_7_Trainer1</t>
  </si>
  <si>
    <t>Basketball_G_7_Trainer2</t>
  </si>
  <si>
    <t>Basketball_G_7_Trainer3</t>
  </si>
  <si>
    <t>Basketball_G_7_Trainer4</t>
  </si>
  <si>
    <t>Bowling_G_7_HeadCoachFull</t>
  </si>
  <si>
    <t>Bowling_G_7_HeadCoachPart</t>
  </si>
  <si>
    <t>Bowling_G_7_AsstCoachFull</t>
  </si>
  <si>
    <t>Bowling_G_7_AsstCoachPart</t>
  </si>
  <si>
    <t>Bowling_G_7_Trainer1</t>
  </si>
  <si>
    <t>Bowling_G_7_Trainer2</t>
  </si>
  <si>
    <t>Bowling_G_7_Trainer3</t>
  </si>
  <si>
    <t>Bowling_G_7_Trainer4</t>
  </si>
  <si>
    <t>Competitive Spirit_G_7_HeadCoachFull</t>
  </si>
  <si>
    <t>Competitive Spirit_G_7_HeadCoachPart</t>
  </si>
  <si>
    <t>Competitive Spirit_G_7_AsstCoachFull</t>
  </si>
  <si>
    <t>Competitive Spirit_G_7_AsstCoachPart</t>
  </si>
  <si>
    <t>Competitive Spirit_G_7_Trainer1</t>
  </si>
  <si>
    <t>Competitive Spirit_G_7_Trainer2</t>
  </si>
  <si>
    <t>Competitive Spirit_G_7_Trainer3</t>
  </si>
  <si>
    <t>Competitive Spirit_G_7_Trainer4</t>
  </si>
  <si>
    <t>Cross Country_G_7_HeadCoachFull</t>
  </si>
  <si>
    <t>Cross Country_G_7_HeadCoachPart</t>
  </si>
  <si>
    <t>Cross Country_G_7_AsstCoachFull</t>
  </si>
  <si>
    <t>Cross Country_G_7_AsstCoachPart</t>
  </si>
  <si>
    <t>Cross Country_G_7_Trainer1</t>
  </si>
  <si>
    <t>Cross Country_G_7_Trainer2</t>
  </si>
  <si>
    <t>Cross Country_G_7_Trainer3</t>
  </si>
  <si>
    <t>Cross Country_G_7_Trainer4</t>
  </si>
  <si>
    <t>Field Hockey_G_7_HeadCoachFull</t>
  </si>
  <si>
    <t>Field Hockey_G_7_HeadCoachPart</t>
  </si>
  <si>
    <t>Field Hockey_G_7_AsstCoachFull</t>
  </si>
  <si>
    <t>Field Hockey_G_7_AsstCoachPart</t>
  </si>
  <si>
    <t>Field Hockey_G_7_Trainer1</t>
  </si>
  <si>
    <t>Field Hockey_G_7_Trainer2</t>
  </si>
  <si>
    <t>Field Hockey_G_7_Trainer3</t>
  </si>
  <si>
    <t>Field Hockey_G_7_Trainer4</t>
  </si>
  <si>
    <t>Golf_G_7_HeadCoachFull</t>
  </si>
  <si>
    <t>Golf_G_7_HeadCoachPart</t>
  </si>
  <si>
    <t>Golf_G_7_AsstCoachFull</t>
  </si>
  <si>
    <t>Golf_G_7_AsstCoachPart</t>
  </si>
  <si>
    <t>Golf_G_7_Trainer1</t>
  </si>
  <si>
    <t>Golf_G_7_Trainer2</t>
  </si>
  <si>
    <t>Golf_G_7_Trainer3</t>
  </si>
  <si>
    <t>Golf_G_7_Trainer4</t>
  </si>
  <si>
    <t>Gymnastics_G_7_HeadCoachFull</t>
  </si>
  <si>
    <t>Gymnastics_G_7_HeadCoachPart</t>
  </si>
  <si>
    <t>Gymnastics_G_7_AsstCoachFull</t>
  </si>
  <si>
    <t>Gymnastics_G_7_AsstCoachPart</t>
  </si>
  <si>
    <t>Gymnastics_G_7_Trainer1</t>
  </si>
  <si>
    <t>Gymnastics_G_7_Trainer2</t>
  </si>
  <si>
    <t>Gymnastics_G_7_Trainer3</t>
  </si>
  <si>
    <t>Gymnastics_G_7_Trainer4</t>
  </si>
  <si>
    <t>Lacrosse_G_7_HeadCoachFull</t>
  </si>
  <si>
    <t>Lacrosse_G_7_HeadCoachPart</t>
  </si>
  <si>
    <t>Lacrosse_G_7_AsstCoachFull</t>
  </si>
  <si>
    <t>Lacrosse_G_7_AsstCoachPart</t>
  </si>
  <si>
    <t>Lacrosse_G_7_Trainer1</t>
  </si>
  <si>
    <t>Lacrosse_G_7_Trainer2</t>
  </si>
  <si>
    <t>Lacrosse_G_7_Trainer3</t>
  </si>
  <si>
    <t>Lacrosse_G_7_Trainer4</t>
  </si>
  <si>
    <t>Rifle_G_7_HeadCoachFull</t>
  </si>
  <si>
    <t>Rifle_G_7_HeadCoachPart</t>
  </si>
  <si>
    <t>Rifle_G_7_AsstCoachFull</t>
  </si>
  <si>
    <t>Rifle_G_7_AsstCoachPart</t>
  </si>
  <si>
    <t>Rifle_G_7_Trainer1</t>
  </si>
  <si>
    <t>Rifle_G_7_Trainer2</t>
  </si>
  <si>
    <t>Rifle_G_7_Trainer3</t>
  </si>
  <si>
    <t>Rifle_G_7_Trainer4</t>
  </si>
  <si>
    <t>Soccer_G_7_HeadCoachFull</t>
  </si>
  <si>
    <t>Soccer_G_7_HeadCoachPart</t>
  </si>
  <si>
    <t>Soccer_G_7_AsstCoachFull</t>
  </si>
  <si>
    <t>Soccer_G_7_AsstCoachPart</t>
  </si>
  <si>
    <t>Soccer_G_7_Trainer1</t>
  </si>
  <si>
    <t>Soccer_G_7_Trainer2</t>
  </si>
  <si>
    <t>Soccer_G_7_Trainer3</t>
  </si>
  <si>
    <t>Soccer_G_7_Trainer4</t>
  </si>
  <si>
    <t>Swimming and Diving_G_7_HeadCoachFull</t>
  </si>
  <si>
    <t>Swimming and Diving_G_7_HeadCoachPart</t>
  </si>
  <si>
    <t>Swimming and Diving_G_7_AsstCoachFull</t>
  </si>
  <si>
    <t>Swimming and Diving_G_7_AsstCoachPart</t>
  </si>
  <si>
    <t>Swimming and Diving_G_7_Trainer1</t>
  </si>
  <si>
    <t>Swimming and Diving_G_7_Trainer2</t>
  </si>
  <si>
    <t>Swimming and Diving_G_7_Trainer3</t>
  </si>
  <si>
    <t>Swimming and Diving_G_7_Trainer4</t>
  </si>
  <si>
    <t>Tennis_G_7_HeadCoachFull</t>
  </si>
  <si>
    <t>Tennis_G_7_HeadCoachPart</t>
  </si>
  <si>
    <t>Tennis_G_7_AsstCoachFull</t>
  </si>
  <si>
    <t>Tennis_G_7_AsstCoachPart</t>
  </si>
  <si>
    <t>Tennis_G_7_Trainer1</t>
  </si>
  <si>
    <t>Tennis_G_7_Trainer2</t>
  </si>
  <si>
    <t>Tennis_G_7_Trainer3</t>
  </si>
  <si>
    <t>Tennis_G_7_Trainer4</t>
  </si>
  <si>
    <t>Track &amp; Field_Indoor_G_7_HeadCoachFull</t>
  </si>
  <si>
    <t>Track &amp; Field_Indoor_G_7_HeadCoachPart</t>
  </si>
  <si>
    <t>Track &amp; Field_Indoor_G_7_AsstCoachFull</t>
  </si>
  <si>
    <t>Track &amp; Field_Indoor_G_7_AsstCoachPart</t>
  </si>
  <si>
    <t>Track &amp; Field_Indoor_G_7_Trainer1</t>
  </si>
  <si>
    <t>Track &amp; Field_Indoor_G_7_Trainer2</t>
  </si>
  <si>
    <t>Track &amp; Field_Indoor_G_7_Trainer3</t>
  </si>
  <si>
    <t>Track &amp; Field_Indoor_G_7_Trainer4</t>
  </si>
  <si>
    <t>Track &amp; Field_Outdoor_G_7_HeadCoachFull</t>
  </si>
  <si>
    <t>Track &amp; Field_Outdoor_G_7_HeadCoachPart</t>
  </si>
  <si>
    <t>Track &amp; Field_Outdoor_G_7_AsstCoachFull</t>
  </si>
  <si>
    <t>Track &amp; Field_Outdoor_G_7_AsstCoachPart</t>
  </si>
  <si>
    <t>Track &amp; Field_Outdoor_G_7_Trainer1</t>
  </si>
  <si>
    <t>Track &amp; Field_Outdoor_G_7_Trainer2</t>
  </si>
  <si>
    <t>Track &amp; Field_Outdoor_G_7_Trainer3</t>
  </si>
  <si>
    <t>Track &amp; Field_Outdoor_G_7_Trainer4</t>
  </si>
  <si>
    <t>Volleyball_G_7_HeadCoachFull</t>
  </si>
  <si>
    <t>Volleyball_G_7_HeadCoachPart</t>
  </si>
  <si>
    <t>Volleyball_G_7_AsstCoachFull</t>
  </si>
  <si>
    <t>Volleyball_G_7_AsstCoachPart</t>
  </si>
  <si>
    <t>Volleyball_G_7_Trainer1</t>
  </si>
  <si>
    <t>Volleyball_G_7_Trainer2</t>
  </si>
  <si>
    <t>Volleyball_G_7_Trainer3</t>
  </si>
  <si>
    <t>Volleyball_G_7_Trainer4</t>
  </si>
  <si>
    <t>Water Polo_G_7_HeadCoachFull</t>
  </si>
  <si>
    <t>Water Polo_G_7_HeadCoachPart</t>
  </si>
  <si>
    <t>Water Polo_G_7_AsstCoachFull</t>
  </si>
  <si>
    <t>Water Polo_G_7_AsstCoachPart</t>
  </si>
  <si>
    <t>Water Polo_G_7_Trainer1</t>
  </si>
  <si>
    <t>Water Polo_G_7_Trainer2</t>
  </si>
  <si>
    <t>Water Polo_G_7_Trainer3</t>
  </si>
  <si>
    <t>Water Polo_G_7_Trainer4</t>
  </si>
  <si>
    <t>Sport Add 1_New_Team_Name</t>
  </si>
  <si>
    <t>Sport Add 1_New_Team_Gender</t>
  </si>
  <si>
    <t>Sport Add 1_New_Team_Level</t>
  </si>
  <si>
    <t>Sport Add 2_New_Team_Name</t>
  </si>
  <si>
    <t>Sport Add 2_New_Team_Gender</t>
  </si>
  <si>
    <t>Sport Add 2_New_Team_Level</t>
  </si>
  <si>
    <t>Sport Add 3_New_Team_Name</t>
  </si>
  <si>
    <t>Sport Add 3_New_Team_Gender</t>
  </si>
  <si>
    <t>Sport Add 3_New_Team_Level</t>
  </si>
  <si>
    <t>Sport Add 4_New_Team_Name</t>
  </si>
  <si>
    <t>Sport Add 4_New_Team_Gender</t>
  </si>
  <si>
    <t>Sport Add 4_New_Team_Level</t>
  </si>
  <si>
    <t>Sport Add 5_New_Team_Name</t>
  </si>
  <si>
    <t>Sport Add 5_New_Team_Gender</t>
  </si>
  <si>
    <t>Sport Add 5_New_Team_Level</t>
  </si>
  <si>
    <t>AMOUNT</t>
  </si>
  <si>
    <t>Baseball_B_V_Total_Expenses</t>
  </si>
  <si>
    <t>Baseball_B_V_Travel_Expenses</t>
  </si>
  <si>
    <t>Baseball_B_V_Uniform_Expenses</t>
  </si>
  <si>
    <t>Baseball_B_V_Supply_Expenses</t>
  </si>
  <si>
    <t>Baseball_B_V_Facility_Expenses</t>
  </si>
  <si>
    <t>Baseball_B_V_Other_Expenses</t>
  </si>
  <si>
    <t>Baseball_B_V_Coaches_Fall_Expenses</t>
  </si>
  <si>
    <t>Baseball_B_V_Coaches_Winter_Expenses</t>
  </si>
  <si>
    <t>Baseball_B_V_Coaches_Spring_Expenses</t>
  </si>
  <si>
    <t>Baseball_B_V_Booster_Gifts</t>
  </si>
  <si>
    <t>Baseball_B_V_Booster_Purchases</t>
  </si>
  <si>
    <t>Basketball _B_V_Total_Expenses</t>
  </si>
  <si>
    <t>Basketball _B_V_Travel_Expenses</t>
  </si>
  <si>
    <t>Basketball _B_V_Uniform_Expenses</t>
  </si>
  <si>
    <t>Basketball _B_V_Supply_Expenses</t>
  </si>
  <si>
    <t>Basketball _B_V_Facility_Expenses</t>
  </si>
  <si>
    <t>Basketball _B_V_Other_Expenses</t>
  </si>
  <si>
    <t>Basketball _B_V_Coaches_Fall_Expenses</t>
  </si>
  <si>
    <t>Basketball _B_V_Coaches_Winter_Expenses</t>
  </si>
  <si>
    <t>Basketball _B_V_Coaches_Spring_Expenses</t>
  </si>
  <si>
    <t>Basketball _B_V_Booster_Gifts</t>
  </si>
  <si>
    <t>Basketball _B_V_Booster_Purchases</t>
  </si>
  <si>
    <t>Bowling_B_V_Total_Expenses</t>
  </si>
  <si>
    <t>Bowling_B_V_Travel_Expenses</t>
  </si>
  <si>
    <t>Bowling_B_V_Uniform_Expenses</t>
  </si>
  <si>
    <t>Bowling_B_V_Supply_Expenses</t>
  </si>
  <si>
    <t>Bowling_B_V_Facility_Expenses</t>
  </si>
  <si>
    <t>Bowling_B_V_Other_Expenses</t>
  </si>
  <si>
    <t>Bowling_B_V_Coaches_Fall_Expenses</t>
  </si>
  <si>
    <t>Bowling_B_V_Coaches_Winter_Expenses</t>
  </si>
  <si>
    <t>Bowling_B_V_Coaches_Spring_Expenses</t>
  </si>
  <si>
    <t>Bowling_B_V_Booster_Gifts</t>
  </si>
  <si>
    <t>Bowling_B_V_Booster_Purchases</t>
  </si>
  <si>
    <t>Cross Country_B_V_Total_Expenses</t>
  </si>
  <si>
    <t>Cross Country_B_V_Travel_Expenses</t>
  </si>
  <si>
    <t>Cross Country_B_V_Uniform_Expenses</t>
  </si>
  <si>
    <t>Cross Country_B_V_Supply_Expenses</t>
  </si>
  <si>
    <t>Cross Country_B_V_Facility_Expenses</t>
  </si>
  <si>
    <t>Cross Country_B_V_Other_Expenses</t>
  </si>
  <si>
    <t>Cross Country_B_V_Coaches_Fall_Expenses</t>
  </si>
  <si>
    <t>Cross Country_B_V_Coaches_Winter_Expenses</t>
  </si>
  <si>
    <t>Cross Country_B_V_Coaches_Spring_Expenses</t>
  </si>
  <si>
    <t>Cross Country_B_V_Booster_Gifts</t>
  </si>
  <si>
    <t>Cross Country_B_V_Booster_Purchases</t>
  </si>
  <si>
    <t>Football_B_V_Total_Expenses</t>
  </si>
  <si>
    <t>Football_B_V_Travel_Expenses</t>
  </si>
  <si>
    <t>Football_B_V_Uniform_Expenses</t>
  </si>
  <si>
    <t>Football_B_V_Supply_Expenses</t>
  </si>
  <si>
    <t>Football_B_V_Facility_Expenses</t>
  </si>
  <si>
    <t>Football_B_V_Other_Expenses</t>
  </si>
  <si>
    <t>Football_B_V_Coaches_Fall_Expenses</t>
  </si>
  <si>
    <t>Football_B_V_Coaches_Winter_Expenses</t>
  </si>
  <si>
    <t>Football_B_V_Coaches_Spring_Expenses</t>
  </si>
  <si>
    <t>Football_B_V_Booster_Gifts</t>
  </si>
  <si>
    <t>Football_B_V_Booster_Purchases</t>
  </si>
  <si>
    <t>Golf_B_V_Total_Expenses</t>
  </si>
  <si>
    <t>Golf_B_V_Travel_Expenses</t>
  </si>
  <si>
    <t>Golf_B_V_Uniform_Expenses</t>
  </si>
  <si>
    <t>Golf_B_V_Supply_Expenses</t>
  </si>
  <si>
    <t>Golf_B_V_Facility_Expenses</t>
  </si>
  <si>
    <t>Golf_B_V_Other_Expenses</t>
  </si>
  <si>
    <t>Golf_B_V_Coaches_Fall_Expenses</t>
  </si>
  <si>
    <t>Golf_B_V_Coaches_Winter_Expenses</t>
  </si>
  <si>
    <t>Golf_B_V_Coaches_Spring_Expenses</t>
  </si>
  <si>
    <t>Golf_B_V_Booster_Gifts</t>
  </si>
  <si>
    <t>Golf_B_V_Booster_Purchases</t>
  </si>
  <si>
    <t>Lacrosse_B_V_Total_Expenses</t>
  </si>
  <si>
    <t>Lacrosse_B_V_Travel_Expenses</t>
  </si>
  <si>
    <t>Lacrosse_B_V_Uniform_Expenses</t>
  </si>
  <si>
    <t>Lacrosse_B_V_Supply_Expenses</t>
  </si>
  <si>
    <t>Lacrosse_B_V_Facility_Expenses</t>
  </si>
  <si>
    <t>Lacrosse_B_V_Other_Expenses</t>
  </si>
  <si>
    <t>Lacrosse_B_V_Coaches_Fall_Expenses</t>
  </si>
  <si>
    <t>Lacrosse_B_V_Coaches_Winter_Expenses</t>
  </si>
  <si>
    <t>Lacrosse_B_V_Coaches_Spring_Expenses</t>
  </si>
  <si>
    <t>Lacrosse_B_V_Booster_Gifts</t>
  </si>
  <si>
    <t>Lacrosse_B_V_Booster_Purchases</t>
  </si>
  <si>
    <t>Rifle_B_V_Total_Expenses</t>
  </si>
  <si>
    <t>Rifle_B_V_Travel_Expenses</t>
  </si>
  <si>
    <t>Rifle_B_V_Uniform_Expenses</t>
  </si>
  <si>
    <t>Rifle_B_V_Supply_Expenses</t>
  </si>
  <si>
    <t>Rifle_B_V_Facility_Expenses</t>
  </si>
  <si>
    <t>Rifle_B_V_Other_Expenses</t>
  </si>
  <si>
    <t>Rifle_B_V_Coaches_Fall_Expenses</t>
  </si>
  <si>
    <t>Rifle_B_V_Coaches_Winter_Expenses</t>
  </si>
  <si>
    <t>Rifle_B_V_Coaches_Spring_Expenses</t>
  </si>
  <si>
    <t>Rifle_B_V_Booster_Gifts</t>
  </si>
  <si>
    <t>Rifle_B_V_Booster_Purchases</t>
  </si>
  <si>
    <t>Soccer_B_V_Total_Expenses</t>
  </si>
  <si>
    <t>Soccer_B_V_Travel_Expenses</t>
  </si>
  <si>
    <t>Soccer_B_V_Uniform_Expenses</t>
  </si>
  <si>
    <t>Soccer_B_V_Supply_Expenses</t>
  </si>
  <si>
    <t>Soccer_B_V_Facility_Expenses</t>
  </si>
  <si>
    <t>Soccer_B_V_Other_Expenses</t>
  </si>
  <si>
    <t>Soccer_B_V_Coaches_Fall_Expenses</t>
  </si>
  <si>
    <t>Soccer_B_V_Coaches_Winter_Expenses</t>
  </si>
  <si>
    <t>Soccer_B_V_Coaches_Spring_Expenses</t>
  </si>
  <si>
    <t>Soccer_B_V_Booster_Gifts</t>
  </si>
  <si>
    <t>Soccer_B_V_Booster_Purchases</t>
  </si>
  <si>
    <t>Swimming and Diving_B_V_Total_Expenses</t>
  </si>
  <si>
    <t>Swimming and Diving_B_V_Travel_Expenses</t>
  </si>
  <si>
    <t>Swimming and Diving_B_V_Uniform_Expenses</t>
  </si>
  <si>
    <t>Swimming and Diving_B_V_Supply_Expenses</t>
  </si>
  <si>
    <t>Swimming and Diving_B_V_Facility_Expenses</t>
  </si>
  <si>
    <t>Swimming and Diving_B_V_Other_Expenses</t>
  </si>
  <si>
    <t>Swimming and Diving_B_V_Coaches_Fall_Expenses</t>
  </si>
  <si>
    <t>Swimming and Diving_B_V_Coaches_Winter_Expenses</t>
  </si>
  <si>
    <t>Swimming and Diving_B_V_Coaches_Spring_Expenses</t>
  </si>
  <si>
    <t>Swimming and Diving_B_V_Booster_Gifts</t>
  </si>
  <si>
    <t>Swimming and Diving_B_V_Booster_Purchases</t>
  </si>
  <si>
    <t>Tennis_B_V_Total_Expenses</t>
  </si>
  <si>
    <t>Tennis_B_V_Travel_Expenses</t>
  </si>
  <si>
    <t>Tennis_B_V_Uniform_Expenses</t>
  </si>
  <si>
    <t>Tennis_B_V_Supply_Expenses</t>
  </si>
  <si>
    <t>Tennis_B_V_Facility_Expenses</t>
  </si>
  <si>
    <t>Tennis_B_V_Other_Expenses</t>
  </si>
  <si>
    <t>Tennis_B_V_Coaches_Fall_Expenses</t>
  </si>
  <si>
    <t>Tennis_B_V_Coaches_Winter_Expenses</t>
  </si>
  <si>
    <t>Tennis_B_V_Coaches_Spring_Expenses</t>
  </si>
  <si>
    <t>Tennis_B_V_Booster_Gifts</t>
  </si>
  <si>
    <t>Tennis_B_V_Booster_Purchases</t>
  </si>
  <si>
    <t>Track &amp; Field_Indoor_B_V_Total_Expenses</t>
  </si>
  <si>
    <t>Track &amp; Field_Indoor_B_V_Travel_Expenses</t>
  </si>
  <si>
    <t>Track &amp; Field_Indoor_B_V_Uniform_Expenses</t>
  </si>
  <si>
    <t>Track &amp; Field_Indoor_B_V_Supply_Expenses</t>
  </si>
  <si>
    <t>Track &amp; Field_Indoor_B_V_Facility_Expenses</t>
  </si>
  <si>
    <t>Track &amp; Field_Indoor_B_V_Other_Expenses</t>
  </si>
  <si>
    <t>Track &amp; Field_Indoor_B_V_Coaches_Fall_Expenses</t>
  </si>
  <si>
    <t>Track &amp; Field_Indoor_B_V_Coaches_Winter_Expenses</t>
  </si>
  <si>
    <t>Track &amp; Field_Indoor_B_V_Coaches_Spring_Expenses</t>
  </si>
  <si>
    <t>Track &amp; Field_Indoor_B_V_Booster_Gifts</t>
  </si>
  <si>
    <t>Track &amp; Field_Indoor_B_V_Booster_Purchases</t>
  </si>
  <si>
    <t>Track &amp; Field_Outdoor_B_V_Total_Expenses</t>
  </si>
  <si>
    <t>Track &amp; Field_Outdoor_B_V_Travel_Expenses</t>
  </si>
  <si>
    <t>Track &amp; Field_Outdoor_B_V_Uniform_Expenses</t>
  </si>
  <si>
    <t>Track &amp; Field_Outdoor_B_V_Supply_Expenses</t>
  </si>
  <si>
    <t>Track &amp; Field_Outdoor_B_V_Facility_Expenses</t>
  </si>
  <si>
    <t>Track &amp; Field_Outdoor_B_V_Other_Expenses</t>
  </si>
  <si>
    <t>Track &amp; Field_Outdoor_B_V_Coaches_Fall_Expenses</t>
  </si>
  <si>
    <t>Track &amp; Field_Outdoor_B_V_Coaches_Winter_Expenses</t>
  </si>
  <si>
    <t>Track &amp; Field_Outdoor_B_V_Coaches_Spring_Expenses</t>
  </si>
  <si>
    <t>Track &amp; Field_Outdoor_B_V_Booster_Gifts</t>
  </si>
  <si>
    <t>Track &amp; Field_Outdoor_B_V_Booster_Purchases</t>
  </si>
  <si>
    <t>Volleyball_B_V_Total_Expenses</t>
  </si>
  <si>
    <t>Volleyball_B_V_Travel_Expenses</t>
  </si>
  <si>
    <t>Volleyball_B_V_Uniform_Expenses</t>
  </si>
  <si>
    <t>Volleyball_B_V_Supply_Expenses</t>
  </si>
  <si>
    <t>Volleyball_B_V_Facility_Expenses</t>
  </si>
  <si>
    <t>Volleyball_B_V_Other_Expenses</t>
  </si>
  <si>
    <t>Volleyball_B_V_Coaches_Fall_Expenses</t>
  </si>
  <si>
    <t>Volleyball_B_V_Coaches_Winter_Expenses</t>
  </si>
  <si>
    <t>Volleyball_B_V_Coaches_Spring_Expenses</t>
  </si>
  <si>
    <t>Volleyball_B_V_Booster_Gifts</t>
  </si>
  <si>
    <t>Volleyball_B_V_Booster_Purchases</t>
  </si>
  <si>
    <t>Water Polo_B_V_Total_Expenses</t>
  </si>
  <si>
    <t>Water Polo_B_V_Travel_Expenses</t>
  </si>
  <si>
    <t>Water Polo_B_V_Uniform_Expenses</t>
  </si>
  <si>
    <t>Water Polo_B_V_Supply_Expenses</t>
  </si>
  <si>
    <t>Water Polo_B_V_Facility_Expenses</t>
  </si>
  <si>
    <t>Water Polo_B_V_Other_Expenses</t>
  </si>
  <si>
    <t>Water Polo_B_V_Coaches_Fall_Expenses</t>
  </si>
  <si>
    <t>Water Polo_B_V_Coaches_Winter_Expenses</t>
  </si>
  <si>
    <t>Water Polo_B_V_Coaches_Spring_Expenses</t>
  </si>
  <si>
    <t>Water Polo_B_V_Booster_Gifts</t>
  </si>
  <si>
    <t>Water Polo_B_V_Booster_Purchases</t>
  </si>
  <si>
    <t>Wrestling_B_V_Total_Expenses</t>
  </si>
  <si>
    <t>Wrestling_B_V_Travel_Expenses</t>
  </si>
  <si>
    <t>Wrestling_B_V_Uniform_Expenses</t>
  </si>
  <si>
    <t>Wrestling_B_V_Supply_Expenses</t>
  </si>
  <si>
    <t>Wrestling_B_V_Facility_Expenses</t>
  </si>
  <si>
    <t>Wrestling_B_V_Other_Expenses</t>
  </si>
  <si>
    <t>Wrestling_B_V_Coaches_Fall_Expenses</t>
  </si>
  <si>
    <t>Wrestling_B_V_Coaches_Winter_Expenses</t>
  </si>
  <si>
    <t>Wrestling_B_V_Coaches_Spring_Expenses</t>
  </si>
  <si>
    <t>Wrestling_B_V_Booster_Gifts</t>
  </si>
  <si>
    <t>Wrestling_B_V_Booster_Purchases</t>
  </si>
  <si>
    <t>Baseball_B_J_Total_Expenses</t>
  </si>
  <si>
    <t>Baseball_B_J_Travel_Expenses</t>
  </si>
  <si>
    <t>Baseball_B_J_Uniform_Expenses</t>
  </si>
  <si>
    <t>Baseball_B_J_Supply_Expenses</t>
  </si>
  <si>
    <t>Baseball_B_J_Facility_Expenses</t>
  </si>
  <si>
    <t>Baseball_B_J_Other_Expenses</t>
  </si>
  <si>
    <t>Baseball_B_J_Coaches_Fall_Expenses</t>
  </si>
  <si>
    <t>Baseball_B_J_Coaches_Winter_Expenses</t>
  </si>
  <si>
    <t>Baseball_B_J_Coaches_Spring_Expenses</t>
  </si>
  <si>
    <t>Baseball_B_J_Booster_Gifts</t>
  </si>
  <si>
    <t>Baseball_B_J_Booster_Purchases</t>
  </si>
  <si>
    <t>Basketball _B_J_Total_Expenses</t>
  </si>
  <si>
    <t>Basketball _B_J_Travel_Expenses</t>
  </si>
  <si>
    <t>Basketball _B_J_Uniform_Expenses</t>
  </si>
  <si>
    <t>Basketball _B_J_Supply_Expenses</t>
  </si>
  <si>
    <t>Basketball _B_J_Facility_Expenses</t>
  </si>
  <si>
    <t>Basketball _B_J_Other_Expenses</t>
  </si>
  <si>
    <t>Basketball _B_J_Coaches_Fall_Expenses</t>
  </si>
  <si>
    <t>Basketball _B_J_Coaches_Winter_Expenses</t>
  </si>
  <si>
    <t>Basketball _B_J_Coaches_Spring_Expenses</t>
  </si>
  <si>
    <t>Basketball _B_J_Booster_Gifts</t>
  </si>
  <si>
    <t>Basketball _B_J_Booster_Purchases</t>
  </si>
  <si>
    <t>Bowling_B_J_Total_Expenses</t>
  </si>
  <si>
    <t>Bowling_B_J_Travel_Expenses</t>
  </si>
  <si>
    <t>Bowling_B_J_Uniform_Expenses</t>
  </si>
  <si>
    <t>Bowling_B_J_Supply_Expenses</t>
  </si>
  <si>
    <t>Bowling_B_J_Facility_Expenses</t>
  </si>
  <si>
    <t>Bowling_B_J_Other_Expenses</t>
  </si>
  <si>
    <t>Bowling_B_J_Coaches_Fall_Expenses</t>
  </si>
  <si>
    <t>Bowling_B_J_Coaches_Winter_Expenses</t>
  </si>
  <si>
    <t>Bowling_B_J_Coaches_Spring_Expenses</t>
  </si>
  <si>
    <t>Bowling_B_J_Booster_Gifts</t>
  </si>
  <si>
    <t>Bowling_B_J_Booster_Purchases</t>
  </si>
  <si>
    <t>Cross Country_B_J_Total_Expenses</t>
  </si>
  <si>
    <t>Cross Country_B_J_Travel_Expenses</t>
  </si>
  <si>
    <t>Cross Country_B_J_Uniform_Expenses</t>
  </si>
  <si>
    <t>Cross Country_B_J_Supply_Expenses</t>
  </si>
  <si>
    <t>Cross Country_B_J_Facility_Expenses</t>
  </si>
  <si>
    <t>Cross Country_B_J_Other_Expenses</t>
  </si>
  <si>
    <t>Cross Country_B_J_Coaches_Fall_Expenses</t>
  </si>
  <si>
    <t>Cross Country_B_J_Coaches_Winter_Expenses</t>
  </si>
  <si>
    <t>Cross Country_B_J_Coaches_Spring_Expenses</t>
  </si>
  <si>
    <t>Cross Country_B_J_Booster_Gifts</t>
  </si>
  <si>
    <t>Cross Country_B_J_Booster_Purchases</t>
  </si>
  <si>
    <t>Football_B_J_Total_Expenses</t>
  </si>
  <si>
    <t>Football_B_J_Travel_Expenses</t>
  </si>
  <si>
    <t>Football_B_J_Uniform_Expenses</t>
  </si>
  <si>
    <t>Football_B_J_Supply_Expenses</t>
  </si>
  <si>
    <t>Football_B_J_Facility_Expenses</t>
  </si>
  <si>
    <t>Football_B_J_Other_Expenses</t>
  </si>
  <si>
    <t>Football_B_J_Coaches_Fall_Expenses</t>
  </si>
  <si>
    <t>Football_B_J_Coaches_Winter_Expenses</t>
  </si>
  <si>
    <t>Football_B_J_Coaches_Spring_Expenses</t>
  </si>
  <si>
    <t>Football_B_J_Booster_Gifts</t>
  </si>
  <si>
    <t>Football_B_J_Booster_Purchases</t>
  </si>
  <si>
    <t>Golf_B_J_Total_Expenses</t>
  </si>
  <si>
    <t>Golf_B_J_Travel_Expenses</t>
  </si>
  <si>
    <t>Golf_B_J_Uniform_Expenses</t>
  </si>
  <si>
    <t>Golf_B_J_Supply_Expenses</t>
  </si>
  <si>
    <t>Golf_B_J_Facility_Expenses</t>
  </si>
  <si>
    <t>Golf_B_J_Other_Expenses</t>
  </si>
  <si>
    <t>Golf_B_J_Coaches_Fall_Expenses</t>
  </si>
  <si>
    <t>Golf_B_J_Coaches_Winter_Expenses</t>
  </si>
  <si>
    <t>Golf_B_J_Coaches_Spring_Expenses</t>
  </si>
  <si>
    <t>Golf_B_J_Booster_Gifts</t>
  </si>
  <si>
    <t>Golf_B_J_Booster_Purchases</t>
  </si>
  <si>
    <t>Lacrosse_B_J_Total_Expenses</t>
  </si>
  <si>
    <t>Lacrosse_B_J_Travel_Expenses</t>
  </si>
  <si>
    <t>Lacrosse_B_J_Uniform_Expenses</t>
  </si>
  <si>
    <t>Lacrosse_B_J_Supply_Expenses</t>
  </si>
  <si>
    <t>Lacrosse_B_J_Facility_Expenses</t>
  </si>
  <si>
    <t>Lacrosse_B_J_Other_Expenses</t>
  </si>
  <si>
    <t>Lacrosse_B_J_Coaches_Fall_Expenses</t>
  </si>
  <si>
    <t>Lacrosse_B_J_Coaches_Winter_Expenses</t>
  </si>
  <si>
    <t>Lacrosse_B_J_Coaches_Spring_Expenses</t>
  </si>
  <si>
    <t>Lacrosse_B_J_Booster_Gifts</t>
  </si>
  <si>
    <t>Lacrosse_B_J_Booster_Purchases</t>
  </si>
  <si>
    <t>Rifle_B_J_Total_Expenses</t>
  </si>
  <si>
    <t>Rifle_B_J_Travel_Expenses</t>
  </si>
  <si>
    <t>Rifle_B_J_Uniform_Expenses</t>
  </si>
  <si>
    <t>Rifle_B_J_Supply_Expenses</t>
  </si>
  <si>
    <t>Rifle_B_J_Facility_Expenses</t>
  </si>
  <si>
    <t>Rifle_B_J_Other_Expenses</t>
  </si>
  <si>
    <t>Rifle_B_J_Coaches_Fall_Expenses</t>
  </si>
  <si>
    <t>Rifle_B_J_Coaches_Winter_Expenses</t>
  </si>
  <si>
    <t>Rifle_B_J_Coaches_Spring_Expenses</t>
  </si>
  <si>
    <t>Rifle_B_J_Booster_Gifts</t>
  </si>
  <si>
    <t>Rifle_B_J_Booster_Purchases</t>
  </si>
  <si>
    <t>Soccer_B_J_Total_Expenses</t>
  </si>
  <si>
    <t>Soccer_B_J_Travel_Expenses</t>
  </si>
  <si>
    <t>Soccer_B_J_Uniform_Expenses</t>
  </si>
  <si>
    <t>Soccer_B_J_Supply_Expenses</t>
  </si>
  <si>
    <t>Soccer_B_J_Facility_Expenses</t>
  </si>
  <si>
    <t>Soccer_B_J_Other_Expenses</t>
  </si>
  <si>
    <t>Soccer_B_J_Coaches_Fall_Expenses</t>
  </si>
  <si>
    <t>Soccer_B_J_Coaches_Winter_Expenses</t>
  </si>
  <si>
    <t>Soccer_B_J_Coaches_Spring_Expenses</t>
  </si>
  <si>
    <t>Soccer_B_J_Booster_Gifts</t>
  </si>
  <si>
    <t>Soccer_B_J_Booster_Purchases</t>
  </si>
  <si>
    <t>Swimming and Diving_B_J_Total_Expenses</t>
  </si>
  <si>
    <t>Swimming and Diving_B_J_Travel_Expenses</t>
  </si>
  <si>
    <t>Swimming and Diving_B_J_Uniform_Expenses</t>
  </si>
  <si>
    <t>Swimming and Diving_B_J_Supply_Expenses</t>
  </si>
  <si>
    <t>Swimming and Diving_B_J_Facility_Expenses</t>
  </si>
  <si>
    <t>Swimming and Diving_B_J_Other_Expenses</t>
  </si>
  <si>
    <t>Swimming and Diving_B_J_Coaches_Fall_Expenses</t>
  </si>
  <si>
    <t>Swimming and Diving_B_J_Coaches_Winter_Expenses</t>
  </si>
  <si>
    <t>Swimming and Diving_B_J_Coaches_Spring_Expenses</t>
  </si>
  <si>
    <t>Swimming and Diving_B_J_Booster_Gifts</t>
  </si>
  <si>
    <t>Swimming and Diving_B_J_Booster_Purchases</t>
  </si>
  <si>
    <t>Tennis_B_J_Total_Expenses</t>
  </si>
  <si>
    <t>Tennis_B_J_Travel_Expenses</t>
  </si>
  <si>
    <t>Tennis_B_J_Uniform_Expenses</t>
  </si>
  <si>
    <t>Tennis_B_J_Supply_Expenses</t>
  </si>
  <si>
    <t>Tennis_B_J_Facility_Expenses</t>
  </si>
  <si>
    <t>Tennis_B_J_Other_Expenses</t>
  </si>
  <si>
    <t>Tennis_B_J_Coaches_Fall_Expenses</t>
  </si>
  <si>
    <t>Tennis_B_J_Coaches_Winter_Expenses</t>
  </si>
  <si>
    <t>Tennis_B_J_Coaches_Spring_Expenses</t>
  </si>
  <si>
    <t>Tennis_B_J_Booster_Gifts</t>
  </si>
  <si>
    <t>Tennis_B_J_Booster_Purchases</t>
  </si>
  <si>
    <t>Track &amp; Field_Indoor_B_J_Total_Expenses</t>
  </si>
  <si>
    <t>Track &amp; Field_Indoor_B_J_Travel_Expenses</t>
  </si>
  <si>
    <t>Track &amp; Field_Indoor_B_J_Uniform_Expenses</t>
  </si>
  <si>
    <t>Track &amp; Field_Indoor_B_J_Supply_Expenses</t>
  </si>
  <si>
    <t>Track &amp; Field_Indoor_B_J_Facility_Expenses</t>
  </si>
  <si>
    <t>Track &amp; Field_Indoor_B_J_Other_Expenses</t>
  </si>
  <si>
    <t>Track &amp; Field_Indoor_B_J_Coaches_Fall_Expenses</t>
  </si>
  <si>
    <t>Track &amp; Field_Indoor_B_J_Coaches_Winter_Expenses</t>
  </si>
  <si>
    <t>Track &amp; Field_Indoor_B_J_Coaches_Spring_Expenses</t>
  </si>
  <si>
    <t>Track &amp; Field_Indoor_B_J_Booster_Gifts</t>
  </si>
  <si>
    <t>Track &amp; Field_Indoor_B_J_Booster_Purchases</t>
  </si>
  <si>
    <t>Track &amp; Field_Outdoor_B_J_Total_Expenses</t>
  </si>
  <si>
    <t>Track &amp; Field_Outdoor_B_J_Travel_Expenses</t>
  </si>
  <si>
    <t>Track &amp; Field_Outdoor_B_J_Uniform_Expenses</t>
  </si>
  <si>
    <t>Track &amp; Field_Outdoor_B_J_Supply_Expenses</t>
  </si>
  <si>
    <t>Track &amp; Field_Outdoor_B_J_Facility_Expenses</t>
  </si>
  <si>
    <t>Track &amp; Field_Outdoor_B_J_Other_Expenses</t>
  </si>
  <si>
    <t>Track &amp; Field_Outdoor_B_J_Coaches_Fall_Expenses</t>
  </si>
  <si>
    <t>Track &amp; Field_Outdoor_B_J_Coaches_Winter_Expenses</t>
  </si>
  <si>
    <t>Track &amp; Field_Outdoor_B_J_Coaches_Spring_Expenses</t>
  </si>
  <si>
    <t>Track &amp; Field_Outdoor_B_J_Booster_Gifts</t>
  </si>
  <si>
    <t>Track &amp; Field_Outdoor_B_J_Booster_Purchases</t>
  </si>
  <si>
    <t>Volleyball_B_J_Total_Expenses</t>
  </si>
  <si>
    <t>Volleyball_B_J_Travel_Expenses</t>
  </si>
  <si>
    <t>Volleyball_B_J_Uniform_Expenses</t>
  </si>
  <si>
    <t>Volleyball_B_J_Supply_Expenses</t>
  </si>
  <si>
    <t>Volleyball_B_J_Facility_Expenses</t>
  </si>
  <si>
    <t>Volleyball_B_J_Other_Expenses</t>
  </si>
  <si>
    <t>Volleyball_B_J_Coaches_Fall_Expenses</t>
  </si>
  <si>
    <t>Volleyball_B_J_Coaches_Winter_Expenses</t>
  </si>
  <si>
    <t>Volleyball_B_J_Coaches_Spring_Expenses</t>
  </si>
  <si>
    <t>Volleyball_B_J_Booster_Gifts</t>
  </si>
  <si>
    <t>Volleyball_B_J_Booster_Purchases</t>
  </si>
  <si>
    <t>Water Polo _B_J_Total_Expenses</t>
  </si>
  <si>
    <t>Water Polo _B_J_Travel_Expenses</t>
  </si>
  <si>
    <t>Water Polo _B_J_Uniform_Expenses</t>
  </si>
  <si>
    <t>Water Polo _B_J_Supply_Expenses</t>
  </si>
  <si>
    <t>Water Polo _B_J_Facility_Expenses</t>
  </si>
  <si>
    <t>Water Polo _B_J_Other_Expenses</t>
  </si>
  <si>
    <t>Water Polo _B_J_Coaches_Fall_Expenses</t>
  </si>
  <si>
    <t>Water Polo _B_J_Coaches_Winter_Expenses</t>
  </si>
  <si>
    <t>Water Polo _B_J_Coaches_Spring_Expenses</t>
  </si>
  <si>
    <t>Water Polo _B_J_Booster_Gifts</t>
  </si>
  <si>
    <t>Water Polo _B_J_Booster_Purchases</t>
  </si>
  <si>
    <t>Wrestling_B_J_Total_Expenses</t>
  </si>
  <si>
    <t>Wrestling_B_J_Travel_Expenses</t>
  </si>
  <si>
    <t>Wrestling_B_J_Uniform_Expenses</t>
  </si>
  <si>
    <t>Wrestling_B_J_Supply_Expenses</t>
  </si>
  <si>
    <t>Wrestling_B_J_Facility_Expenses</t>
  </si>
  <si>
    <t>Wrestling_B_J_Other_Expenses</t>
  </si>
  <si>
    <t>Wrestling_B_J_Coaches_Fall_Expenses</t>
  </si>
  <si>
    <t>Wrestling_B_J_Coaches_Winter_Expenses</t>
  </si>
  <si>
    <t>Wrestling_B_J_Coaches_Spring_Expenses</t>
  </si>
  <si>
    <t>Wrestling_B_J_Booster_Gifts</t>
  </si>
  <si>
    <t>Wrestling_B_J_Booster_Purchases</t>
  </si>
  <si>
    <t>Baseball_B_F_Total_Expenses</t>
  </si>
  <si>
    <t>Baseball_B_F_Travel_Expenses</t>
  </si>
  <si>
    <t>Baseball_B_F_Uniform_Expenses</t>
  </si>
  <si>
    <t>Baseball_B_F_Supply_Expenses</t>
  </si>
  <si>
    <t>Baseball_B_F_Facility_Expenses</t>
  </si>
  <si>
    <t>Baseball_B_F_Other_Expenses</t>
  </si>
  <si>
    <t>Baseball_B_F_Coaches_Fall_Expenses</t>
  </si>
  <si>
    <t>Baseball_B_F_Coaches_Winter_Expenses</t>
  </si>
  <si>
    <t>Baseball_B_F_Coaches_Spring_Expenses</t>
  </si>
  <si>
    <t>Baseball_B_F_Booster_Gifts</t>
  </si>
  <si>
    <t>Baseball_B_F_Booster_Purchases</t>
  </si>
  <si>
    <t>Basketball_B_F_Total_Expenses</t>
  </si>
  <si>
    <t>Basketball_B_F_Travel_Expenses</t>
  </si>
  <si>
    <t>Basketball_B_F_Uniform_Expenses</t>
  </si>
  <si>
    <t>Basketball_B_F_Supply_Expenses</t>
  </si>
  <si>
    <t>Basketball_B_F_Facility_Expenses</t>
  </si>
  <si>
    <t>Basketball_B_F_Other_Expenses</t>
  </si>
  <si>
    <t>Basketball_B_F_Coaches_Fall_Expenses</t>
  </si>
  <si>
    <t>Basketball_B_F_Coaches_Winter_Expenses</t>
  </si>
  <si>
    <t>Basketball_B_F_Coaches_Spring_Expenses</t>
  </si>
  <si>
    <t>Basketball_B_F_Booster_Gifts</t>
  </si>
  <si>
    <t>Basketball_B_F_Booster_Purchases</t>
  </si>
  <si>
    <t>Bowling_B_F_Total_Expenses</t>
  </si>
  <si>
    <t>Bowling_B_F_Travel_Expenses</t>
  </si>
  <si>
    <t>Bowling_B_F_Uniform_Expenses</t>
  </si>
  <si>
    <t>Bowling_B_F_Supply_Expenses</t>
  </si>
  <si>
    <t>Bowling_B_F_Facility_Expenses</t>
  </si>
  <si>
    <t>Bowling_B_F_Other_Expenses</t>
  </si>
  <si>
    <t>Bowling_B_F_Coaches_Fall_Expenses</t>
  </si>
  <si>
    <t>Bowling_B_F_Coaches_Winter_Expenses</t>
  </si>
  <si>
    <t>Bowling_B_F_Coaches_Spring_Expenses</t>
  </si>
  <si>
    <t>Bowling_B_F_Booster_Gifts</t>
  </si>
  <si>
    <t>Bowling_B_F_Booster_Purchases</t>
  </si>
  <si>
    <t>Cross Country_B_F_Total_Expenses</t>
  </si>
  <si>
    <t>Cross Country_B_F_Travel_Expenses</t>
  </si>
  <si>
    <t>Cross Country_B_F_Uniform_Expenses</t>
  </si>
  <si>
    <t>Cross Country_B_F_Supply_Expenses</t>
  </si>
  <si>
    <t>Cross Country_B_F_Facility_Expenses</t>
  </si>
  <si>
    <t>Cross Country_B_F_Other_Expenses</t>
  </si>
  <si>
    <t>Cross Country_B_F_Coaches_Fall_Expenses</t>
  </si>
  <si>
    <t>Cross Country_B_F_Coaches_Winter_Expenses</t>
  </si>
  <si>
    <t>Cross Country_B_F_Coaches_Spring_Expenses</t>
  </si>
  <si>
    <t>Cross Country_B_F_Booster_Gifts</t>
  </si>
  <si>
    <t>Cross Country_B_F_Booster_Purchases</t>
  </si>
  <si>
    <t>Football_B_F_Total_Expenses</t>
  </si>
  <si>
    <t>Football_B_F_Travel_Expenses</t>
  </si>
  <si>
    <t>Football_B_F_Uniform_Expenses</t>
  </si>
  <si>
    <t>Football_B_F_Supply_Expenses</t>
  </si>
  <si>
    <t>Football_B_F_Facility_Expenses</t>
  </si>
  <si>
    <t>Football_B_F_Other_Expenses</t>
  </si>
  <si>
    <t>Football_B_F_Coaches_Fall_Expenses</t>
  </si>
  <si>
    <t>Football_B_F_Coaches_Winter_Expenses</t>
  </si>
  <si>
    <t>Football_B_F_Coaches_Spring_Expenses</t>
  </si>
  <si>
    <t>Football_B_F_Booster_Gifts</t>
  </si>
  <si>
    <t>Football_B_F_Booster_Purchases</t>
  </si>
  <si>
    <t>Golf_B_F_Total_Expenses</t>
  </si>
  <si>
    <t>Golf_B_F_Travel_Expenses</t>
  </si>
  <si>
    <t>Golf_B_F_Uniform_Expenses</t>
  </si>
  <si>
    <t>Golf_B_F_Supply_Expenses</t>
  </si>
  <si>
    <t>Golf_B_F_Facility_Expenses</t>
  </si>
  <si>
    <t>Golf_B_F_Other_Expenses</t>
  </si>
  <si>
    <t>Golf_B_F_Coaches_Fall_Expenses</t>
  </si>
  <si>
    <t>Golf_B_F_Coaches_Winter_Expenses</t>
  </si>
  <si>
    <t>Golf_B_F_Coaches_Spring_Expenses</t>
  </si>
  <si>
    <t>Golf_B_F_Booster_Gifts</t>
  </si>
  <si>
    <t>Golf_B_F_Booster_Purchases</t>
  </si>
  <si>
    <t>Lacrosse_B_F_Total_Expenses</t>
  </si>
  <si>
    <t>Lacrosse_B_F_Travel_Expenses</t>
  </si>
  <si>
    <t>Lacrosse_B_F_Uniform_Expenses</t>
  </si>
  <si>
    <t>Lacrosse_B_F_Supply_Expenses</t>
  </si>
  <si>
    <t>Lacrosse_B_F_Facility_Expenses</t>
  </si>
  <si>
    <t>Lacrosse_B_F_Other_Expenses</t>
  </si>
  <si>
    <t>Lacrosse_B_F_Coaches_Fall_Expenses</t>
  </si>
  <si>
    <t>Lacrosse_B_F_Coaches_Winter_Expenses</t>
  </si>
  <si>
    <t>Lacrosse_B_F_Coaches_Spring_Expenses</t>
  </si>
  <si>
    <t>Lacrosse_B_F_Booster_Gifts</t>
  </si>
  <si>
    <t>Lacrosse_B_F_Booster_Purchases</t>
  </si>
  <si>
    <t>Rifle_B_F_Total_Expenses</t>
  </si>
  <si>
    <t>Rifle_B_F_Travel_Expenses</t>
  </si>
  <si>
    <t>Rifle_B_F_Uniform_Expenses</t>
  </si>
  <si>
    <t>Rifle_B_F_Supply_Expenses</t>
  </si>
  <si>
    <t>Rifle_B_F_Facility_Expenses</t>
  </si>
  <si>
    <t>Rifle_B_F_Other_Expenses</t>
  </si>
  <si>
    <t>Rifle_B_F_Coaches_Fall_Expenses</t>
  </si>
  <si>
    <t>Rifle_B_F_Coaches_Winter_Expenses</t>
  </si>
  <si>
    <t>Rifle_B_F_Coaches_Spring_Expenses</t>
  </si>
  <si>
    <t>Rifle_B_F_Booster_Gifts</t>
  </si>
  <si>
    <t>Rifle_B_F_Booster_Purchases</t>
  </si>
  <si>
    <t>Soccer_B_F_Total_Expenses</t>
  </si>
  <si>
    <t>Soccer_B_F_Travel_Expenses</t>
  </si>
  <si>
    <t>Soccer_B_F_Uniform_Expenses</t>
  </si>
  <si>
    <t>Soccer_B_F_Supply_Expenses</t>
  </si>
  <si>
    <t>Soccer_B_F_Facility_Expenses</t>
  </si>
  <si>
    <t>Soccer_B_F_Other_Expenses</t>
  </si>
  <si>
    <t>Soccer_B_F_Coaches_Fall_Expenses</t>
  </si>
  <si>
    <t>Soccer_B_F_Coaches_Winter_Expenses</t>
  </si>
  <si>
    <t>Soccer_B_F_Coaches_Spring_Expenses</t>
  </si>
  <si>
    <t>Soccer_B_F_Booster_Gifts</t>
  </si>
  <si>
    <t>Soccer_B_F_Booster_Purchases</t>
  </si>
  <si>
    <t>Swimming and Diving_B_F_Total_Expenses</t>
  </si>
  <si>
    <t>Swimming and Diving_B_F_Travel_Expenses</t>
  </si>
  <si>
    <t>Swimming and Diving_B_F_Uniform_Expenses</t>
  </si>
  <si>
    <t>Swimming and Diving_B_F_Supply_Expenses</t>
  </si>
  <si>
    <t>Swimming and Diving_B_F_Facility_Expenses</t>
  </si>
  <si>
    <t>Swimming and Diving_B_F_Other_Expenses</t>
  </si>
  <si>
    <t>Swimming and Diving_B_F_Coaches_Fall_Expenses</t>
  </si>
  <si>
    <t>Swimming and Diving_B_F_Coaches_Winter_Expenses</t>
  </si>
  <si>
    <t>Swimming and Diving_B_F_Coaches_Spring_Expenses</t>
  </si>
  <si>
    <t>Swimming and Diving_B_F_Booster_Gifts</t>
  </si>
  <si>
    <t>Swimming and Diving_B_F_Booster_Purchases</t>
  </si>
  <si>
    <t>Tennis_B_F_Total_Expenses</t>
  </si>
  <si>
    <t>Tennis_B_F_Travel_Expenses</t>
  </si>
  <si>
    <t>Tennis_B_F_Uniform_Expenses</t>
  </si>
  <si>
    <t>Tennis_B_F_Supply_Expenses</t>
  </si>
  <si>
    <t>Tennis_B_F_Facility_Expenses</t>
  </si>
  <si>
    <t>Tennis_B_F_Other_Expenses</t>
  </si>
  <si>
    <t>Tennis_B_F_Coaches_Fall_Expenses</t>
  </si>
  <si>
    <t>Tennis_B_F_Coaches_Winter_Expenses</t>
  </si>
  <si>
    <t>Tennis_B_F_Coaches_Spring_Expenses</t>
  </si>
  <si>
    <t>Tennis_B_F_Booster_Gifts</t>
  </si>
  <si>
    <t>Tennis_B_F_Booster_Purchases</t>
  </si>
  <si>
    <t>Track &amp; Field_Indoor_B_F_Total_Expenses</t>
  </si>
  <si>
    <t>Track &amp; Field_Indoor_B_F_Travel_Expenses</t>
  </si>
  <si>
    <t>Track &amp; Field_Indoor_B_F_Uniform_Expenses</t>
  </si>
  <si>
    <t>Track &amp; Field_Indoor_B_F_Supply_Expenses</t>
  </si>
  <si>
    <t>Track &amp; Field_Indoor_B_F_Facility_Expenses</t>
  </si>
  <si>
    <t>Track &amp; Field_Indoor_B_F_Other_Expenses</t>
  </si>
  <si>
    <t>Track &amp; Field_Indoor_B_F_Coaches_Fall_Expenses</t>
  </si>
  <si>
    <t>Track &amp; Field_Indoor_B_F_Coaches_Winter_Expenses</t>
  </si>
  <si>
    <t>Track &amp; Field_Indoor_B_F_Coaches_Spring_Expenses</t>
  </si>
  <si>
    <t>Track &amp; Field_Indoor_B_F_Booster_Gifts</t>
  </si>
  <si>
    <t>Track &amp; Field_Indoor_B_F_Booster_Purchases</t>
  </si>
  <si>
    <t>Track &amp; Field_Outdoor_B_F_Total_Expenses</t>
  </si>
  <si>
    <t>Track &amp; Field_Outdoor_B_F_Travel_Expenses</t>
  </si>
  <si>
    <t>Track &amp; Field_Outdoor_B_F_Uniform_Expenses</t>
  </si>
  <si>
    <t>Track &amp; Field_Outdoor_B_F_Supply_Expenses</t>
  </si>
  <si>
    <t>Track &amp; Field_Outdoor_B_F_Facility_Expenses</t>
  </si>
  <si>
    <t>Track &amp; Field_Outdoor_B_F_Other_Expenses</t>
  </si>
  <si>
    <t>Track &amp; Field_Outdoor_B_F_Coaches_Fall_Expenses</t>
  </si>
  <si>
    <t>Track &amp; Field_Outdoor_B_F_Coaches_Winter_Expenses</t>
  </si>
  <si>
    <t>Track &amp; Field_Outdoor_B_F_Coaches_Spring_Expenses</t>
  </si>
  <si>
    <t>Track &amp; Field_Outdoor_B_F_Booster_Gifts</t>
  </si>
  <si>
    <t>Track &amp; Field_Outdoor_B_F_Booster_Purchases</t>
  </si>
  <si>
    <t>Volleyball_B_F_Total_Expenses</t>
  </si>
  <si>
    <t>Volleyball_B_F_Travel_Expenses</t>
  </si>
  <si>
    <t>Volleyball_B_F_Uniform_Expenses</t>
  </si>
  <si>
    <t>Volleyball_B_F_Supply_Expenses</t>
  </si>
  <si>
    <t>Volleyball_B_F_Facility_Expenses</t>
  </si>
  <si>
    <t>Volleyball_B_F_Other_Expenses</t>
  </si>
  <si>
    <t>Volleyball_B_F_Coaches_Fall_Expenses</t>
  </si>
  <si>
    <t>Volleyball_B_F_Coaches_Winter_Expenses</t>
  </si>
  <si>
    <t>Volleyball_B_F_Coaches_Spring_Expenses</t>
  </si>
  <si>
    <t>Volleyball_B_F_Booster_Gifts</t>
  </si>
  <si>
    <t>Volleyball_B_F_Booster_Purchases</t>
  </si>
  <si>
    <t>Water Polo _B_F_Total_Expenses</t>
  </si>
  <si>
    <t>Water Polo _B_F_Travel_Expenses</t>
  </si>
  <si>
    <t>Water Polo _B_F_Uniform_Expenses</t>
  </si>
  <si>
    <t>Water Polo _B_F_Supply_Expenses</t>
  </si>
  <si>
    <t>Water Polo _B_F_Facility_Expenses</t>
  </si>
  <si>
    <t>Water Polo _B_F_Other_Expenses</t>
  </si>
  <si>
    <t>Water Polo _B_F_Coaches_Fall_Expenses</t>
  </si>
  <si>
    <t>Water Polo _B_F_Coaches_Winter_Expenses</t>
  </si>
  <si>
    <t>Water Polo _B_F_Coaches_Spring_Expenses</t>
  </si>
  <si>
    <t>Water Polo _B_F_Booster_Gifts</t>
  </si>
  <si>
    <t>Water Polo _B_F_Booster_Purchases</t>
  </si>
  <si>
    <t>Wrestling_B_F_Total_Expenses</t>
  </si>
  <si>
    <t>Wrestling_B_F_Travel_Expenses</t>
  </si>
  <si>
    <t>Wrestling_B_F_Uniform_Expenses</t>
  </si>
  <si>
    <t>Wrestling_B_F_Supply_Expenses</t>
  </si>
  <si>
    <t>Wrestling_B_F_Facility_Expenses</t>
  </si>
  <si>
    <t>Wrestling_B_F_Other_Expenses</t>
  </si>
  <si>
    <t>Wrestling_B_F_Coaches_Fall_Expenses</t>
  </si>
  <si>
    <t>Wrestling_B_F_Coaches_Winter_Expenses</t>
  </si>
  <si>
    <t>Wrestling_B_F_Coaches_Spring_Expenses</t>
  </si>
  <si>
    <t>Wrestling_B_F_Booster_Gifts</t>
  </si>
  <si>
    <t>Wrestling_B_F_Booster_Purchases</t>
  </si>
  <si>
    <t>Baseball_B_8_Total_Expenses</t>
  </si>
  <si>
    <t>Baseball_B_8_Travel_Expenses</t>
  </si>
  <si>
    <t>Baseball_B_8_Uniform_Expenses</t>
  </si>
  <si>
    <t>Baseball_B_8_Supply_Expenses</t>
  </si>
  <si>
    <t>Baseball_B_8_Facility_Expenses</t>
  </si>
  <si>
    <t>Baseball_B_8_Other_Expenses</t>
  </si>
  <si>
    <t>Baseball_B_8_Coaches_Fall_Expenses</t>
  </si>
  <si>
    <t>Baseball_B_8_Coaches_Winter_Expenses</t>
  </si>
  <si>
    <t>Baseball_B_8_Coaches_Spring_Expenses</t>
  </si>
  <si>
    <t>Baseball_B_8_Booster_Gifts</t>
  </si>
  <si>
    <t>Baseball_B_8_Booster_Purchases</t>
  </si>
  <si>
    <t>Basketball_B_8_Total_Expenses</t>
  </si>
  <si>
    <t>Basketball_B_8_Travel_Expenses</t>
  </si>
  <si>
    <t>Basketball_B_8_Uniform_Expenses</t>
  </si>
  <si>
    <t>Basketball_B_8_Supply_Expenses</t>
  </si>
  <si>
    <t>Basketball_B_8_Facility_Expenses</t>
  </si>
  <si>
    <t>Basketball_B_8_Other_Expenses</t>
  </si>
  <si>
    <t>Basketball_B_8_Coaches_Fall_Expenses</t>
  </si>
  <si>
    <t>Basketball_B_8_Coaches_Winter_Expenses</t>
  </si>
  <si>
    <t>Basketball_B_8_Coaches_Spring_Expenses</t>
  </si>
  <si>
    <t>Basketball_B_8_Booster_Gifts</t>
  </si>
  <si>
    <t>Basketball_B_8_Booster_Purchases</t>
  </si>
  <si>
    <t>Bowling_B_8_Total_Expenses</t>
  </si>
  <si>
    <t>Bowling_B_8_Travel_Expenses</t>
  </si>
  <si>
    <t>Bowling_B_8_Uniform_Expenses</t>
  </si>
  <si>
    <t>Bowling_B_8_Supply_Expenses</t>
  </si>
  <si>
    <t>Bowling_B_8_Facility_Expenses</t>
  </si>
  <si>
    <t>Bowling_B_8_Other_Expenses</t>
  </si>
  <si>
    <t>Bowling_B_8_Coaches_Fall_Expenses</t>
  </si>
  <si>
    <t>Bowling_B_8_Coaches_Winter_Expenses</t>
  </si>
  <si>
    <t>Bowling_B_8_Coaches_Spring_Expenses</t>
  </si>
  <si>
    <t>Bowling_B_8_Booster_Gifts</t>
  </si>
  <si>
    <t>Bowling_B_8_Booster_Purchases</t>
  </si>
  <si>
    <t>Cross Country_B_8_Total_Expenses</t>
  </si>
  <si>
    <t>Cross Country_B_8_Travel_Expenses</t>
  </si>
  <si>
    <t>Cross Country_B_8_Uniform_Expenses</t>
  </si>
  <si>
    <t>Cross Country_B_8_Supply_Expenses</t>
  </si>
  <si>
    <t>Cross Country_B_8_Facility_Expenses</t>
  </si>
  <si>
    <t>Cross Country_B_8_Other_Expenses</t>
  </si>
  <si>
    <t>Cross Country_B_8_Coaches_Fall_Expenses</t>
  </si>
  <si>
    <t>Cross Country_B_8_Coaches_Winter_Expenses</t>
  </si>
  <si>
    <t>Cross Country_B_8_Coaches_Spring_Expenses</t>
  </si>
  <si>
    <t>Cross Country_B_8_Booster_Gifts</t>
  </si>
  <si>
    <t>Cross Country_B_8_Booster_Purchases</t>
  </si>
  <si>
    <t>Football_B_8_Total_Expenses</t>
  </si>
  <si>
    <t>Football_B_8_Travel_Expenses</t>
  </si>
  <si>
    <t>Football_B_8_Uniform_Expenses</t>
  </si>
  <si>
    <t>Football_B_8_Supply_Expenses</t>
  </si>
  <si>
    <t>Football_B_8_Facility_Expenses</t>
  </si>
  <si>
    <t>Football_B_8_Other_Expenses</t>
  </si>
  <si>
    <t>Football_B_8_Coaches_Fall_Expenses</t>
  </si>
  <si>
    <t>Football_B_8_Coaches_Winter_Expenses</t>
  </si>
  <si>
    <t>Football_B_8_Coaches_Spring_Expenses</t>
  </si>
  <si>
    <t>Football_B_8_Booster_Gifts</t>
  </si>
  <si>
    <t>Football_B_8_Booster_Purchases</t>
  </si>
  <si>
    <t>Golf_B_8_Total_Expenses</t>
  </si>
  <si>
    <t>Golf_B_8_Travel_Expenses</t>
  </si>
  <si>
    <t>Golf_B_8_Uniform_Expenses</t>
  </si>
  <si>
    <t>Golf_B_8_Supply_Expenses</t>
  </si>
  <si>
    <t>Golf_B_8_Facility_Expenses</t>
  </si>
  <si>
    <t>Golf_B_8_Other_Expenses</t>
  </si>
  <si>
    <t>Golf_B_8_Coaches_Fall_Expenses</t>
  </si>
  <si>
    <t>Golf_B_8_Coaches_Winter_Expenses</t>
  </si>
  <si>
    <t>Golf_B_8_Coaches_Spring_Expenses</t>
  </si>
  <si>
    <t>Golf_B_8_Booster_Gifts</t>
  </si>
  <si>
    <t>Golf_B_8_Booster_Purchases</t>
  </si>
  <si>
    <t>Lacrosse_B_8_Total_Expenses</t>
  </si>
  <si>
    <t>Lacrosse_B_8_Travel_Expenses</t>
  </si>
  <si>
    <t>Lacrosse_B_8_Uniform_Expenses</t>
  </si>
  <si>
    <t>Lacrosse_B_8_Supply_Expenses</t>
  </si>
  <si>
    <t>Lacrosse_B_8_Facility_Expenses</t>
  </si>
  <si>
    <t>Lacrosse_B_8_Other_Expenses</t>
  </si>
  <si>
    <t>Lacrosse_B_8_Coaches_Fall_Expenses</t>
  </si>
  <si>
    <t>Lacrosse_B_8_Coaches_Winter_Expenses</t>
  </si>
  <si>
    <t>Lacrosse_B_8_Coaches_Spring_Expenses</t>
  </si>
  <si>
    <t>Lacrosse_B_8_Booster_Gifts</t>
  </si>
  <si>
    <t>Lacrosse_B_8_Booster_Purchases</t>
  </si>
  <si>
    <t>Rifle_B_8_Total_Expenses</t>
  </si>
  <si>
    <t>Rifle_B_8_Travel_Expenses</t>
  </si>
  <si>
    <t>Rifle_B_8_Uniform_Expenses</t>
  </si>
  <si>
    <t>Rifle_B_8_Supply_Expenses</t>
  </si>
  <si>
    <t>Rifle_B_8_Facility_Expenses</t>
  </si>
  <si>
    <t>Rifle_B_8_Other_Expenses</t>
  </si>
  <si>
    <t>Rifle_B_8_Coaches_Fall_Expenses</t>
  </si>
  <si>
    <t>Rifle_B_8_Coaches_Winter_Expenses</t>
  </si>
  <si>
    <t>Rifle_B_8_Coaches_Spring_Expenses</t>
  </si>
  <si>
    <t>Rifle_B_8_Booster_Gifts</t>
  </si>
  <si>
    <t>Rifle_B_8_Booster_Purchases</t>
  </si>
  <si>
    <t>Soccer_B_8_Total_Expenses</t>
  </si>
  <si>
    <t>Soccer_B_8_Travel_Expenses</t>
  </si>
  <si>
    <t>Soccer_B_8_Uniform_Expenses</t>
  </si>
  <si>
    <t>Soccer_B_8_Supply_Expenses</t>
  </si>
  <si>
    <t>Soccer_B_8_Facility_Expenses</t>
  </si>
  <si>
    <t>Soccer_B_8_Other_Expenses</t>
  </si>
  <si>
    <t>Soccer_B_8_Coaches_Fall_Expenses</t>
  </si>
  <si>
    <t>Soccer_B_8_Coaches_Winter_Expenses</t>
  </si>
  <si>
    <t>Soccer_B_8_Coaches_Spring_Expenses</t>
  </si>
  <si>
    <t>Soccer_B_8_Booster_Gifts</t>
  </si>
  <si>
    <t>Soccer_B_8_Booster_Purchases</t>
  </si>
  <si>
    <t>Swimming and Diving_B_8_Total_Expenses</t>
  </si>
  <si>
    <t>Swimming and Diving_B_8_Travel_Expenses</t>
  </si>
  <si>
    <t>Swimming and Diving_B_8_Uniform_Expenses</t>
  </si>
  <si>
    <t>Swimming and Diving_B_8_Supply_Expenses</t>
  </si>
  <si>
    <t>Swimming and Diving_B_8_Facility_Expenses</t>
  </si>
  <si>
    <t>Swimming and Diving_B_8_Other_Expenses</t>
  </si>
  <si>
    <t>Swimming and Diving_B_8_Coaches_Fall_Expenses</t>
  </si>
  <si>
    <t>Swimming and Diving_B_8_Coaches_Winter_Expenses</t>
  </si>
  <si>
    <t>Swimming and Diving_B_8_Coaches_Spring_Expenses</t>
  </si>
  <si>
    <t>Swimming and Diving_B_8_Booster_Gifts</t>
  </si>
  <si>
    <t>Swimming and Diving_B_8_Booster_Purchases</t>
  </si>
  <si>
    <t>Tennis_B_8_Total_Expenses</t>
  </si>
  <si>
    <t>Tennis_B_8_Travel_Expenses</t>
  </si>
  <si>
    <t>Tennis_B_8_Uniform_Expenses</t>
  </si>
  <si>
    <t>Tennis_B_8_Supply_Expenses</t>
  </si>
  <si>
    <t>Tennis_B_8_Facility_Expenses</t>
  </si>
  <si>
    <t>Tennis_B_8_Other_Expenses</t>
  </si>
  <si>
    <t>Tennis_B_8_Coaches_Fall_Expenses</t>
  </si>
  <si>
    <t>Tennis_B_8_Coaches_Winter_Expenses</t>
  </si>
  <si>
    <t>Tennis_B_8_Coaches_Spring_Expenses</t>
  </si>
  <si>
    <t>Tennis_B_8_Booster_Gifts</t>
  </si>
  <si>
    <t>Tennis_B_8_Booster_Purchases</t>
  </si>
  <si>
    <t>Track &amp; Field_Indoor_B_8_Total_Expenses</t>
  </si>
  <si>
    <t>Track &amp; Field_Indoor_B_8_Travel_Expenses</t>
  </si>
  <si>
    <t>Track &amp; Field_Indoor_B_8_Uniform_Expenses</t>
  </si>
  <si>
    <t>Track &amp; Field_Indoor_B_8_Supply_Expenses</t>
  </si>
  <si>
    <t>Track &amp; Field_Indoor_B_8_Facility_Expenses</t>
  </si>
  <si>
    <t>Track &amp; Field_Indoor_B_8_Other_Expenses</t>
  </si>
  <si>
    <t>Track &amp; Field_Indoor_B_8_Coaches_Fall_Expenses</t>
  </si>
  <si>
    <t>Track &amp; Field_Indoor_B_8_Coaches_Winter_Expenses</t>
  </si>
  <si>
    <t>Track &amp; Field_Indoor_B_8_Coaches_Spring_Expenses</t>
  </si>
  <si>
    <t>Track &amp; Field_Indoor_B_8_Booster_Gifts</t>
  </si>
  <si>
    <t>Track &amp; Field_Indoor_B_8_Booster_Purchases</t>
  </si>
  <si>
    <t>Track &amp; Field_Outdoor_B_8_Total_Expenses</t>
  </si>
  <si>
    <t>Track &amp; Field_Outdoor_B_8_Travel_Expenses</t>
  </si>
  <si>
    <t>Track &amp; Field_Outdoor_B_8_Uniform_Expenses</t>
  </si>
  <si>
    <t>Track &amp; Field_Outdoor_B_8_Supply_Expenses</t>
  </si>
  <si>
    <t>Track &amp; Field_Outdoor_B_8_Facility_Expenses</t>
  </si>
  <si>
    <t>Track &amp; Field_Outdoor_B_8_Other_Expenses</t>
  </si>
  <si>
    <t>Track &amp; Field_Outdoor_B_8_Coaches_Fall_Expenses</t>
  </si>
  <si>
    <t>Track &amp; Field_Outdoor_B_8_Coaches_Winter_Expenses</t>
  </si>
  <si>
    <t>Track &amp; Field_Outdoor_B_8_Coaches_Spring_Expenses</t>
  </si>
  <si>
    <t>Track &amp; Field_Outdoor_B_8_Booster_Gifts</t>
  </si>
  <si>
    <t>Track &amp; Field_Outdoor_B_8_Booster_Purchases</t>
  </si>
  <si>
    <t>Volleyball_B_8_Total_Expenses</t>
  </si>
  <si>
    <t>Volleyball_B_8_Travel_Expenses</t>
  </si>
  <si>
    <t>Volleyball_B_8_Uniform_Expenses</t>
  </si>
  <si>
    <t>Volleyball_B_8_Supply_Expenses</t>
  </si>
  <si>
    <t>Volleyball_B_8_Facility_Expenses</t>
  </si>
  <si>
    <t>Volleyball_B_8_Other_Expenses</t>
  </si>
  <si>
    <t>Volleyball_B_8_Coaches_Fall_Expenses</t>
  </si>
  <si>
    <t>Volleyball_B_8_Coaches_Winter_Expenses</t>
  </si>
  <si>
    <t>Volleyball_B_8_Coaches_Spring_Expenses</t>
  </si>
  <si>
    <t>Volleyball_B_8_Booster_Gifts</t>
  </si>
  <si>
    <t>Volleyball_B_8_Booster_Purchases</t>
  </si>
  <si>
    <t>Water Polo _B_8_Total_Expenses</t>
  </si>
  <si>
    <t>Water Polo _B_8_Travel_Expenses</t>
  </si>
  <si>
    <t>Water Polo _B_8_Uniform_Expenses</t>
  </si>
  <si>
    <t>Water Polo _B_8_Supply_Expenses</t>
  </si>
  <si>
    <t>Water Polo _B_8_Facility_Expenses</t>
  </si>
  <si>
    <t>Water Polo _B_8_Other_Expenses</t>
  </si>
  <si>
    <t>Water Polo _B_8_Coaches_Fall_Expenses</t>
  </si>
  <si>
    <t>Water Polo _B_8_Coaches_Winter_Expenses</t>
  </si>
  <si>
    <t>Water Polo _B_8_Coaches_Spring_Expenses</t>
  </si>
  <si>
    <t>Water Polo _B_8_Booster_Gifts</t>
  </si>
  <si>
    <t>Water Polo _B_8_Booster_Purchases</t>
  </si>
  <si>
    <t>Wrestling_B_8_Total_Expenses</t>
  </si>
  <si>
    <t>Wrestling_B_8_Travel_Expenses</t>
  </si>
  <si>
    <t>Wrestling_B_8_Uniform_Expenses</t>
  </si>
  <si>
    <t>Wrestling_B_8_Supply_Expenses</t>
  </si>
  <si>
    <t>Wrestling_B_8_Facility_Expenses</t>
  </si>
  <si>
    <t>Wrestling_B_8_Other_Expenses</t>
  </si>
  <si>
    <t>Wrestling_B_8_Coaches_Fall_Expenses</t>
  </si>
  <si>
    <t>Wrestling_B_8_Coaches_Winter_Expenses</t>
  </si>
  <si>
    <t>Wrestling_B_8_Coaches_Spring_Expenses</t>
  </si>
  <si>
    <t>Wrestling_B_8_Booster_Gifts</t>
  </si>
  <si>
    <t>Wrestling_B_8_Booster_Purchases</t>
  </si>
  <si>
    <t>Baseball_B_7_Total_Expenses</t>
  </si>
  <si>
    <t>Baseball_B_7_Travel_Expenses</t>
  </si>
  <si>
    <t>Baseball_B_7_Uniform_Expenses</t>
  </si>
  <si>
    <t>Baseball_B_7_Supply_Expenses</t>
  </si>
  <si>
    <t>Baseball_B_7_Facility_Expenses</t>
  </si>
  <si>
    <t>Baseball_B_7_Other_Expenses</t>
  </si>
  <si>
    <t>Baseball_B_7_Coaches_Fall_Expenses</t>
  </si>
  <si>
    <t>Baseball_B_7_Coaches_Winter_Expenses</t>
  </si>
  <si>
    <t>Baseball_B_7_Coaches_Spring_Expenses</t>
  </si>
  <si>
    <t>Baseball_B_7_Booster_Gifts</t>
  </si>
  <si>
    <t>Baseball_B_7_Booster_Purchases</t>
  </si>
  <si>
    <t>Basketball_B_7_Total_Expenses</t>
  </si>
  <si>
    <t>Basketball_B_7_Travel_Expenses</t>
  </si>
  <si>
    <t>Basketball_B_7_Uniform_Expenses</t>
  </si>
  <si>
    <t>Basketball_B_7_Supply_Expenses</t>
  </si>
  <si>
    <t>Basketball_B_7_Facility_Expenses</t>
  </si>
  <si>
    <t>Basketball_B_7_Other_Expenses</t>
  </si>
  <si>
    <t>Basketball_B_7_Coaches_Fall_Expenses</t>
  </si>
  <si>
    <t>Basketball_B_7_Coaches_Winter_Expenses</t>
  </si>
  <si>
    <t>Basketball_B_7_Coaches_Spring_Expenses</t>
  </si>
  <si>
    <t>Basketball_B_7_Booster_Gifts</t>
  </si>
  <si>
    <t>Basketball_B_7_Booster_Purchases</t>
  </si>
  <si>
    <t>Bowling_B_7_Total_Expenses</t>
  </si>
  <si>
    <t>Bowling_B_7_Travel_Expenses</t>
  </si>
  <si>
    <t>Bowling_B_7_Uniform_Expenses</t>
  </si>
  <si>
    <t>Bowling_B_7_Supply_Expenses</t>
  </si>
  <si>
    <t>Bowling_B_7_Facility_Expenses</t>
  </si>
  <si>
    <t>Bowling_B_7_Other_Expenses</t>
  </si>
  <si>
    <t>Bowling_B_7_Coaches_Fall_Expenses</t>
  </si>
  <si>
    <t>Bowling_B_7_Coaches_Winter_Expenses</t>
  </si>
  <si>
    <t>Bowling_B_7_Coaches_Spring_Expenses</t>
  </si>
  <si>
    <t>Bowling_B_7_Booster_Gifts</t>
  </si>
  <si>
    <t>Bowling_B_7_Booster_Purchases</t>
  </si>
  <si>
    <t>Cross Country_B_7_Total_Expenses</t>
  </si>
  <si>
    <t>Cross Country_B_7_Travel_Expenses</t>
  </si>
  <si>
    <t>Cross Country_B_7_Uniform_Expenses</t>
  </si>
  <si>
    <t>Cross Country_B_7_Supply_Expenses</t>
  </si>
  <si>
    <t>Cross Country_B_7_Facility_Expenses</t>
  </si>
  <si>
    <t>Cross Country_B_7_Other_Expenses</t>
  </si>
  <si>
    <t>Cross Country_B_7_Coaches_Fall_Expenses</t>
  </si>
  <si>
    <t>Cross Country_B_7_Coaches_Winter_Expenses</t>
  </si>
  <si>
    <t>Cross Country_B_7_Coaches_Spring_Expenses</t>
  </si>
  <si>
    <t>Cross Country_B_7_Booster_Gifts</t>
  </si>
  <si>
    <t>Cross Country_B_7_Booster_Purchases</t>
  </si>
  <si>
    <t>Football_B_7_Total_Expenses</t>
  </si>
  <si>
    <t>Football_B_7_Travel_Expenses</t>
  </si>
  <si>
    <t>Football_B_7_Uniform_Expenses</t>
  </si>
  <si>
    <t>Football_B_7_Supply_Expenses</t>
  </si>
  <si>
    <t>Football_B_7_Facility_Expenses</t>
  </si>
  <si>
    <t>Football_B_7_Other_Expenses</t>
  </si>
  <si>
    <t>Football_B_7_Coaches_Fall_Expenses</t>
  </si>
  <si>
    <t>Football_B_7_Coaches_Winter_Expenses</t>
  </si>
  <si>
    <t>Football_B_7_Coaches_Spring_Expenses</t>
  </si>
  <si>
    <t>Football_B_7_Booster_Gifts</t>
  </si>
  <si>
    <t>Football_B_7_Booster_Purchases</t>
  </si>
  <si>
    <t>Golf_B_7_Total_Expenses</t>
  </si>
  <si>
    <t>Golf_B_7_Travel_Expenses</t>
  </si>
  <si>
    <t>Golf_B_7_Uniform_Expenses</t>
  </si>
  <si>
    <t>Golf_B_7_Supply_Expenses</t>
  </si>
  <si>
    <t>Golf_B_7_Facility_Expenses</t>
  </si>
  <si>
    <t>Golf_B_7_Other_Expenses</t>
  </si>
  <si>
    <t>Golf_B_7_Coaches_Fall_Expenses</t>
  </si>
  <si>
    <t>Golf_B_7_Coaches_Winter_Expenses</t>
  </si>
  <si>
    <t>Golf_B_7_Coaches_Spring_Expenses</t>
  </si>
  <si>
    <t>Golf_B_7_Booster_Gifts</t>
  </si>
  <si>
    <t>Golf_B_7_Booster_Purchases</t>
  </si>
  <si>
    <t>Lacrosse_B_7_Total_Expenses</t>
  </si>
  <si>
    <t>Lacrosse_B_7_Travel_Expenses</t>
  </si>
  <si>
    <t>Lacrosse_B_7_Uniform_Expenses</t>
  </si>
  <si>
    <t>Lacrosse_B_7_Supply_Expenses</t>
  </si>
  <si>
    <t>Lacrosse_B_7_Facility_Expenses</t>
  </si>
  <si>
    <t>Lacrosse_B_7_Other_Expenses</t>
  </si>
  <si>
    <t>Lacrosse_B_7_Coaches_Fall_Expenses</t>
  </si>
  <si>
    <t>Lacrosse_B_7_Coaches_Winter_Expenses</t>
  </si>
  <si>
    <t>Lacrosse_B_7_Coaches_Spring_Expenses</t>
  </si>
  <si>
    <t>Lacrosse_B_7_Booster_Gifts</t>
  </si>
  <si>
    <t>Lacrosse_B_7_Booster_Purchases</t>
  </si>
  <si>
    <t>Rifle_B_7_Total_Expenses</t>
  </si>
  <si>
    <t>Rifle_B_7_Travel_Expenses</t>
  </si>
  <si>
    <t>Rifle_B_7_Uniform_Expenses</t>
  </si>
  <si>
    <t>Rifle_B_7_Supply_Expenses</t>
  </si>
  <si>
    <t>Rifle_B_7_Facility_Expenses</t>
  </si>
  <si>
    <t>Rifle_B_7_Other_Expenses</t>
  </si>
  <si>
    <t>Rifle_B_7_Coaches_Fall_Expenses</t>
  </si>
  <si>
    <t>Rifle_B_7_Coaches_Winter_Expenses</t>
  </si>
  <si>
    <t>Rifle_B_7_Coaches_Spring_Expenses</t>
  </si>
  <si>
    <t>Rifle_B_7_Booster_Gifts</t>
  </si>
  <si>
    <t>Rifle_B_7_Booster_Purchases</t>
  </si>
  <si>
    <t>Soccer_B_7_Total_Expenses</t>
  </si>
  <si>
    <t>Soccer_B_7_Travel_Expenses</t>
  </si>
  <si>
    <t>Soccer_B_7_Uniform_Expenses</t>
  </si>
  <si>
    <t>Soccer_B_7_Supply_Expenses</t>
  </si>
  <si>
    <t>Soccer_B_7_Facility_Expenses</t>
  </si>
  <si>
    <t>Soccer_B_7_Other_Expenses</t>
  </si>
  <si>
    <t>Soccer_B_7_Coaches_Fall_Expenses</t>
  </si>
  <si>
    <t>Soccer_B_7_Coaches_Winter_Expenses</t>
  </si>
  <si>
    <t>Soccer_B_7_Coaches_Spring_Expenses</t>
  </si>
  <si>
    <t>Soccer_B_7_Booster_Gifts</t>
  </si>
  <si>
    <t>Soccer_B_7_Booster_Purchases</t>
  </si>
  <si>
    <t>Swimming and Diving_B_7_Total_Expenses</t>
  </si>
  <si>
    <t>Swimming and Diving_B_7_Travel_Expenses</t>
  </si>
  <si>
    <t>Swimming and Diving_B_7_Uniform_Expenses</t>
  </si>
  <si>
    <t>Swimming and Diving_B_7_Supply_Expenses</t>
  </si>
  <si>
    <t>Swimming and Diving_B_7_Facility_Expenses</t>
  </si>
  <si>
    <t>Swimming and Diving_B_7_Other_Expenses</t>
  </si>
  <si>
    <t>Swimming and Diving_B_7_Coaches_Fall_Expenses</t>
  </si>
  <si>
    <t>Swimming and Diving_B_7_Coaches_Winter_Expenses</t>
  </si>
  <si>
    <t>Swimming and Diving_B_7_Coaches_Spring_Expenses</t>
  </si>
  <si>
    <t>Swimming and Diving_B_7_Booster_Gifts</t>
  </si>
  <si>
    <t>Swimming and Diving_B_7_Booster_Purchases</t>
  </si>
  <si>
    <t>Tennis_B_7_Total_Expenses</t>
  </si>
  <si>
    <t>Tennis_B_7_Travel_Expenses</t>
  </si>
  <si>
    <t>Tennis_B_7_Uniform_Expenses</t>
  </si>
  <si>
    <t>Tennis_B_7_Supply_Expenses</t>
  </si>
  <si>
    <t>Tennis_B_7_Facility_Expenses</t>
  </si>
  <si>
    <t>Tennis_B_7_Other_Expenses</t>
  </si>
  <si>
    <t>Tennis_B_7_Coaches_Fall_Expenses</t>
  </si>
  <si>
    <t>Tennis_B_7_Coaches_Winter_Expenses</t>
  </si>
  <si>
    <t>Tennis_B_7_Coaches_Spring_Expenses</t>
  </si>
  <si>
    <t>Tennis_B_7_Booster_Gifts</t>
  </si>
  <si>
    <t>Tennis_B_7_Booster_Purchases</t>
  </si>
  <si>
    <t>Track &amp; Field_Indoor_B_7_Total_Expenses</t>
  </si>
  <si>
    <t>Track &amp; Field_Indoor_B_7_Travel_Expenses</t>
  </si>
  <si>
    <t>Track &amp; Field_Indoor_B_7_Uniform_Expenses</t>
  </si>
  <si>
    <t>Track &amp; Field_Indoor_B_7_Supply_Expenses</t>
  </si>
  <si>
    <t>Track &amp; Field_Indoor_B_7_Facility_Expenses</t>
  </si>
  <si>
    <t>Track &amp; Field_Indoor_B_7_Other_Expenses</t>
  </si>
  <si>
    <t>Track &amp; Field_Indoor_B_7_Coaches_Fall_Expenses</t>
  </si>
  <si>
    <t>Track &amp; Field_Indoor_B_7_Coaches_Winter_Expenses</t>
  </si>
  <si>
    <t>Track &amp; Field_Indoor_B_7_Coaches_Spring_Expenses</t>
  </si>
  <si>
    <t>Track &amp; Field_Indoor_B_7_Booster_Gifts</t>
  </si>
  <si>
    <t>Track &amp; Field_Indoor_B_7_Booster_Purchases</t>
  </si>
  <si>
    <t>Track &amp; Field_Outdoor_B_7_Total_Expenses</t>
  </si>
  <si>
    <t>Track &amp; Field_Outdoor_B_7_Travel_Expenses</t>
  </si>
  <si>
    <t>Track &amp; Field_Outdoor_B_7_Uniform_Expenses</t>
  </si>
  <si>
    <t>Track &amp; Field_Outdoor_B_7_Supply_Expenses</t>
  </si>
  <si>
    <t>Track &amp; Field_Outdoor_B_7_Facility_Expenses</t>
  </si>
  <si>
    <t>Track &amp; Field_Outdoor_B_7_Other_Expenses</t>
  </si>
  <si>
    <t>Track &amp; Field_Outdoor_B_7_Coaches_Fall_Expenses</t>
  </si>
  <si>
    <t>Track &amp; Field_Outdoor_B_7_Coaches_Winter_Expenses</t>
  </si>
  <si>
    <t>Track &amp; Field_Outdoor_B_7_Coaches_Spring_Expenses</t>
  </si>
  <si>
    <t>Track &amp; Field_Outdoor_B_7_Booster_Gifts</t>
  </si>
  <si>
    <t>Track &amp; Field_Outdoor_B_7_Booster_Purchases</t>
  </si>
  <si>
    <t>Volleyball_B_7_Total_Expenses</t>
  </si>
  <si>
    <t>Volleyball_B_7_Travel_Expenses</t>
  </si>
  <si>
    <t>Volleyball_B_7_Uniform_Expenses</t>
  </si>
  <si>
    <t>Volleyball_B_7_Supply_Expenses</t>
  </si>
  <si>
    <t>Volleyball_B_7_Facility_Expenses</t>
  </si>
  <si>
    <t>Volleyball_B_7_Other_Expenses</t>
  </si>
  <si>
    <t>Volleyball_B_7_Coaches_Fall_Expenses</t>
  </si>
  <si>
    <t>Volleyball_B_7_Coaches_Winter_Expenses</t>
  </si>
  <si>
    <t>Volleyball_B_7_Coaches_Spring_Expenses</t>
  </si>
  <si>
    <t>Volleyball_B_7_Booster_Gifts</t>
  </si>
  <si>
    <t>Volleyball_B_7_Booster_Purchases</t>
  </si>
  <si>
    <t>Water Polo_B_7_Total_Expenses</t>
  </si>
  <si>
    <t>Water Polo_B_7_Travel_Expenses</t>
  </si>
  <si>
    <t>Water Polo_B_7_Uniform_Expenses</t>
  </si>
  <si>
    <t>Water Polo_B_7_Supply_Expenses</t>
  </si>
  <si>
    <t>Water Polo_B_7_Facility_Expenses</t>
  </si>
  <si>
    <t>Water Polo_B_7_Other_Expenses</t>
  </si>
  <si>
    <t>Water Polo_B_7_Coaches_Fall_Expenses</t>
  </si>
  <si>
    <t>Water Polo_B_7_Coaches_Winter_Expenses</t>
  </si>
  <si>
    <t>Water Polo_B_7_Coaches_Spring_Expenses</t>
  </si>
  <si>
    <t>Water Polo_B_7_Booster_Gifts</t>
  </si>
  <si>
    <t>Water Polo_B_7_Booster_Purchases</t>
  </si>
  <si>
    <t>Wrestling_B_7_Total_Expenses</t>
  </si>
  <si>
    <t>Wrestling_B_7_Travel_Expenses</t>
  </si>
  <si>
    <t>Wrestling_B_7_Uniform_Expenses</t>
  </si>
  <si>
    <t>Wrestling_B_7_Supply_Expenses</t>
  </si>
  <si>
    <t>Wrestling_B_7_Facility_Expenses</t>
  </si>
  <si>
    <t>Wrestling_B_7_Other_Expenses</t>
  </si>
  <si>
    <t>Wrestling_B_7_Coaches_Fall_Expenses</t>
  </si>
  <si>
    <t>Wrestling_B_7_Coaches_Winter_Expenses</t>
  </si>
  <si>
    <t>Wrestling_B_7_Coaches_Spring_Expenses</t>
  </si>
  <si>
    <t>Wrestling_B_7_Booster_Gifts</t>
  </si>
  <si>
    <t>Wrestling_B_7_Booster_Purchases</t>
  </si>
  <si>
    <t>Basketball_G_V_Total_Expenses</t>
  </si>
  <si>
    <t>Basketball_G_V_Travel_Expenses</t>
  </si>
  <si>
    <t>Basketball_G_V_Uniform_Expenses</t>
  </si>
  <si>
    <t>Basketball_G_V_Supply_Expenses</t>
  </si>
  <si>
    <t>Basketball_G_V_Facility_Expenses</t>
  </si>
  <si>
    <t>Basketball_G_V_Other_Expenses</t>
  </si>
  <si>
    <t>Basketball_G_V_Coaches_Fall_Expenses</t>
  </si>
  <si>
    <t>Basketball_G_V_Coaches_Winter_Expenses</t>
  </si>
  <si>
    <t>Basketball_G_V_Coaches_Spring_Expenses</t>
  </si>
  <si>
    <t>Basketball_G_V_Booster_Gifts</t>
  </si>
  <si>
    <t>Basketball_G_V_Booster_Purchases</t>
  </si>
  <si>
    <t>Bowling_G_V_Total_Expenses</t>
  </si>
  <si>
    <t>Bowling_G_V_Travel_Expenses</t>
  </si>
  <si>
    <t>Bowling_G_V_Uniform_Expenses</t>
  </si>
  <si>
    <t>Bowling_G_V_Supply_Expenses</t>
  </si>
  <si>
    <t>Bowling_G_V_Facility_Expenses</t>
  </si>
  <si>
    <t>Bowling_G_V_Other_Expenses</t>
  </si>
  <si>
    <t>Bowling_G_V_Coaches_Fall_Expenses</t>
  </si>
  <si>
    <t>Bowling_G_V_Coaches_Winter_Expenses</t>
  </si>
  <si>
    <t>Bowling_G_V_Coaches_Spring_Expenses</t>
  </si>
  <si>
    <t>Bowling_G_V_Booster_Gifts</t>
  </si>
  <si>
    <t>Bowling_G_V_Booster_Purchases</t>
  </si>
  <si>
    <t>Competitive Spirit_G_V_Total_Expenses</t>
  </si>
  <si>
    <t>Competitive Spirit_G_V_Travel_Expenses</t>
  </si>
  <si>
    <t>Competitive Spirit_G_V_Uniform_Expenses</t>
  </si>
  <si>
    <t>Competitive Spirit_G_V_Supply_Expenses</t>
  </si>
  <si>
    <t>Competitive Spirit_G_V_Facility_Expenses</t>
  </si>
  <si>
    <t>Competitive Spirit_G_V_Other_Expenses</t>
  </si>
  <si>
    <t>Competitive Spirit_G_V_Coaches_Fall_Expenses</t>
  </si>
  <si>
    <t>Competitive Spirit_G_V_Coaches_Winter_Expenses</t>
  </si>
  <si>
    <t>Competitive Spirit_G_V_Coaches_Spring_Expenses</t>
  </si>
  <si>
    <t>Competitive Spirit_G_V_Booster_Gifts</t>
  </si>
  <si>
    <t>Competitive Spirit_G_V_Booster_Purchases</t>
  </si>
  <si>
    <t>Cross Country_G_V_Total_Expenses</t>
  </si>
  <si>
    <t>Cross Country_G_V_Travel_Expenses</t>
  </si>
  <si>
    <t>Cross Country_G_V_Uniform_Expenses</t>
  </si>
  <si>
    <t>Cross Country_G_V_Supply_Expenses</t>
  </si>
  <si>
    <t>Cross Country_G_V_Facility_Expenses</t>
  </si>
  <si>
    <t>Cross Country_G_V_Other_Expenses</t>
  </si>
  <si>
    <t>Cross Country_G_V_Coaches_Fall_Expenses</t>
  </si>
  <si>
    <t>Cross Country_G_V_Coaches_Winter_Expenses</t>
  </si>
  <si>
    <t>Cross Country_G_V_Coaches_Spring_Expenses</t>
  </si>
  <si>
    <t>Cross Country_G_V_Booster_Gifts</t>
  </si>
  <si>
    <t>Cross Country_G_V_Booster_Purchases</t>
  </si>
  <si>
    <t>Field Hockey_G_V_Total_Expenses</t>
  </si>
  <si>
    <t>Field Hockey_G_V_Travel_Expenses</t>
  </si>
  <si>
    <t>Field Hockey_G_V_Uniform_Expenses</t>
  </si>
  <si>
    <t>Field Hockey_G_V_Supply_Expenses</t>
  </si>
  <si>
    <t>Field Hockey_G_V_Facility_Expenses</t>
  </si>
  <si>
    <t>Field Hockey_G_V_Other_Expenses</t>
  </si>
  <si>
    <t>Field Hockey_G_V_Coaches_Fall_Expenses</t>
  </si>
  <si>
    <t>Field Hockey_G_V_Coaches_Winter_Expenses</t>
  </si>
  <si>
    <t>Field Hockey_G_V_Coaches_Spring_Expenses</t>
  </si>
  <si>
    <t>Field Hockey_G_V_Booster_Gifts</t>
  </si>
  <si>
    <t>Field Hockey_G_V_Booster_Purchases</t>
  </si>
  <si>
    <t>Golf_G_V_Total_Expenses</t>
  </si>
  <si>
    <t>Golf_G_V_Travel_Expenses</t>
  </si>
  <si>
    <t>Golf_G_V_Uniform_Expenses</t>
  </si>
  <si>
    <t>Golf_G_V_Supply_Expenses</t>
  </si>
  <si>
    <t>Golf_G_V_Facility_Expenses</t>
  </si>
  <si>
    <t>Golf_G_V_Other_Expenses</t>
  </si>
  <si>
    <t>Golf_G_V_Coaches_Fall_Expenses</t>
  </si>
  <si>
    <t>Golf_G_V_Coaches_Winter_Expenses</t>
  </si>
  <si>
    <t>Golf_G_V_Coaches_Spring_Expenses</t>
  </si>
  <si>
    <t>Golf_G_V_Booster_Gifts</t>
  </si>
  <si>
    <t>Golf_G_V_Booster_Purchases</t>
  </si>
  <si>
    <t>Gymnastics_G_V_Total_Expenses</t>
  </si>
  <si>
    <t>Gymnastics_G_V_Travel_Expenses</t>
  </si>
  <si>
    <t>Gymnastics_G_V_Uniform_Expenses</t>
  </si>
  <si>
    <t>Gymnastics_G_V_Supply_Expenses</t>
  </si>
  <si>
    <t>Gymnastics_G_V_Facility_Expenses</t>
  </si>
  <si>
    <t>Gymnastics_G_V_Other_Expenses</t>
  </si>
  <si>
    <t>Gymnastics_G_V_Coaches_Fall_Expenses</t>
  </si>
  <si>
    <t>Gymnastics_G_V_Coaches_Winter_Expenses</t>
  </si>
  <si>
    <t>Gymnastics_G_V_Coaches_Spring_Expenses</t>
  </si>
  <si>
    <t>Gymnastics_G_V_Booster_Gifts</t>
  </si>
  <si>
    <t>Gymnastics_G_V_Booster_Purchases</t>
  </si>
  <si>
    <t>Lacrosse_G_V_Total_Expenses</t>
  </si>
  <si>
    <t>Lacrosse_G_V_Travel_Expenses</t>
  </si>
  <si>
    <t>Lacrosse_G_V_Uniform_Expenses</t>
  </si>
  <si>
    <t>Lacrosse_G_V_Supply_Expenses</t>
  </si>
  <si>
    <t>Lacrosse_G_V_Facility_Expenses</t>
  </si>
  <si>
    <t>Lacrosse_G_V_Other_Expenses</t>
  </si>
  <si>
    <t>Lacrosse_G_V_Coaches_Fall_Expenses</t>
  </si>
  <si>
    <t>Lacrosse_G_V_Coaches_Winter_Expenses</t>
  </si>
  <si>
    <t>Lacrosse_G_V_Coaches_Spring_Expenses</t>
  </si>
  <si>
    <t>Lacrosse_G_V_Booster_Gifts</t>
  </si>
  <si>
    <t>Lacrosse_G_V_Booster_Purchases</t>
  </si>
  <si>
    <t>Rifle_G_V_Total_Expenses</t>
  </si>
  <si>
    <t>Rifle_G_V_Travel_Expenses</t>
  </si>
  <si>
    <t>Rifle_G_V_Uniform_Expenses</t>
  </si>
  <si>
    <t>Rifle_G_V_Supply_Expenses</t>
  </si>
  <si>
    <t>Rifle_G_V_Facility_Expenses</t>
  </si>
  <si>
    <t>Rifle_G_V_Other_Expenses</t>
  </si>
  <si>
    <t>Rifle_G_V_Coaches_Fall_Expenses</t>
  </si>
  <si>
    <t>Rifle_G_V_Coaches_Winter_Expenses</t>
  </si>
  <si>
    <t>Rifle_G_V_Coaches_Spring_Expenses</t>
  </si>
  <si>
    <t>Rifle_G_V_Booster_Gifts</t>
  </si>
  <si>
    <t>Rifle_G_V_Booster_Purchases</t>
  </si>
  <si>
    <t>Soccer_G_V_Total_Expenses</t>
  </si>
  <si>
    <t>Soccer_G_V_Travel_Expenses</t>
  </si>
  <si>
    <t>Soccer_G_V_Uniform_Expenses</t>
  </si>
  <si>
    <t>Soccer_G_V_Supply_Expenses</t>
  </si>
  <si>
    <t>Soccer_G_V_Facility_Expenses</t>
  </si>
  <si>
    <t>Soccer_G_V_Other_Expenses</t>
  </si>
  <si>
    <t>Soccer_G_V_Coaches_Fall_Expenses</t>
  </si>
  <si>
    <t>Soccer_G_V_Coaches_Winter_Expenses</t>
  </si>
  <si>
    <t>Soccer_G_V_Coaches_Spring_Expenses</t>
  </si>
  <si>
    <t>Soccer_G_V_Booster_Gifts</t>
  </si>
  <si>
    <t>Soccer_G_V_Booster_Purchases</t>
  </si>
  <si>
    <t>Swimming and Diving_G_V_Total_Expenses</t>
  </si>
  <si>
    <t>Swimming and Diving_G_V_Travel_Expenses</t>
  </si>
  <si>
    <t>Swimming and Diving_G_V_Uniform_Expenses</t>
  </si>
  <si>
    <t>Swimming and Diving_G_V_Supply_Expenses</t>
  </si>
  <si>
    <t>Swimming and Diving_G_V_Facility_Expenses</t>
  </si>
  <si>
    <t>Swimming and Diving_G_V_Other_Expenses</t>
  </si>
  <si>
    <t>Swimming and Diving_G_V_Coaches_Fall_Expenses</t>
  </si>
  <si>
    <t>Swimming and Diving_G_V_Coaches_Winter_Expenses</t>
  </si>
  <si>
    <t>Swimming and Diving_G_V_Coaches_Spring_Expenses</t>
  </si>
  <si>
    <t>Swimming and Diving_G_V_Booster_Gifts</t>
  </si>
  <si>
    <t>Swimming and Diving_G_V_Booster_Purchases</t>
  </si>
  <si>
    <t>Tennis_G_V_Total_Expenses</t>
  </si>
  <si>
    <t>Tennis_G_V_Travel_Expenses</t>
  </si>
  <si>
    <t>Tennis_G_V_Uniform_Expenses</t>
  </si>
  <si>
    <t>Tennis_G_V_Supply_Expenses</t>
  </si>
  <si>
    <t>Tennis_G_V_Facility_Expenses</t>
  </si>
  <si>
    <t>Tennis_G_V_Other_Expenses</t>
  </si>
  <si>
    <t>Tennis_G_V_Coaches_Fall_Expenses</t>
  </si>
  <si>
    <t>Tennis_G_V_Coaches_Winter_Expenses</t>
  </si>
  <si>
    <t>Tennis_G_V_Coaches_Spring_Expenses</t>
  </si>
  <si>
    <t>Tennis_G_V_Booster_Gifts</t>
  </si>
  <si>
    <t>Tennis_G_V_Booster_Purchases</t>
  </si>
  <si>
    <t>Track &amp; Field_Indoor_G_V_Total_Expenses</t>
  </si>
  <si>
    <t>Track &amp; Field_Indoor_G_V_Travel_Expenses</t>
  </si>
  <si>
    <t>Track &amp; Field_Indoor_G_V_Uniform_Expenses</t>
  </si>
  <si>
    <t>Track &amp; Field_Indoor_G_V_Supply_Expenses</t>
  </si>
  <si>
    <t>Track &amp; Field_Indoor_G_V_Facility_Expenses</t>
  </si>
  <si>
    <t>Track &amp; Field_Indoor_G_V_Other_Expenses</t>
  </si>
  <si>
    <t>Track &amp; Field_Indoor_G_V_Coaches_Fall_Expenses</t>
  </si>
  <si>
    <t>Track &amp; Field_Indoor_G_V_Coaches_Winter_Expenses</t>
  </si>
  <si>
    <t>Track &amp; Field_Indoor_G_V_Coaches_Spring_Expenses</t>
  </si>
  <si>
    <t>Track &amp; Field_Indoor_G_V_Booster_Gifts</t>
  </si>
  <si>
    <t>Track &amp; Field_Indoor_G_V_Booster_Purchases</t>
  </si>
  <si>
    <t>Track &amp; Field_Outdoor_G_V_Total_Expenses</t>
  </si>
  <si>
    <t>Track &amp; Field_Outdoor_G_V_Travel_Expenses</t>
  </si>
  <si>
    <t>Track &amp; Field_Outdoor_G_V_Uniform_Expenses</t>
  </si>
  <si>
    <t>Track &amp; Field_Outdoor_G_V_Supply_Expenses</t>
  </si>
  <si>
    <t>Track &amp; Field_Outdoor_G_V_Facility_Expenses</t>
  </si>
  <si>
    <t>Track &amp; Field_Outdoor_G_V_Other_Expenses</t>
  </si>
  <si>
    <t>Track &amp; Field_Outdoor_G_V_Coaches_Fall_Expenses</t>
  </si>
  <si>
    <t>Track &amp; Field_Outdoor_G_V_Coaches_Winter_Expenses</t>
  </si>
  <si>
    <t>Track &amp; Field_Outdoor_G_V_Coaches_Spring_Expenses</t>
  </si>
  <si>
    <t>Track &amp; Field_Outdoor_G_V_Booster_Gifts</t>
  </si>
  <si>
    <t>Track &amp; Field_Outdoor_G_V_Booster_Purchases</t>
  </si>
  <si>
    <t>Volleyball_G_V_Total_Expenses</t>
  </si>
  <si>
    <t>Volleyball_G_V_Travel_Expenses</t>
  </si>
  <si>
    <t>Volleyball_G_V_Uniform_Expenses</t>
  </si>
  <si>
    <t>Volleyball_G_V_Supply_Expenses</t>
  </si>
  <si>
    <t>Volleyball_G_V_Facility_Expenses</t>
  </si>
  <si>
    <t>Volleyball_G_V_Other_Expenses</t>
  </si>
  <si>
    <t>Volleyball_G_V_Coaches_Fall_Expenses</t>
  </si>
  <si>
    <t>Volleyball_G_V_Coaches_Winter_Expenses</t>
  </si>
  <si>
    <t>Volleyball_G_V_Coaches_Spring_Expenses</t>
  </si>
  <si>
    <t>Volleyball_G_V_Booster_Gifts</t>
  </si>
  <si>
    <t>Volleyball_G_V_Booster_Purchases</t>
  </si>
  <si>
    <t>Water Polo_G_V_Total_Expenses</t>
  </si>
  <si>
    <t>Water Polo_G_V_Travel_Expenses</t>
  </si>
  <si>
    <t>Water Polo_G_V_Uniform_Expenses</t>
  </si>
  <si>
    <t>Water Polo_G_V_Supply_Expenses</t>
  </si>
  <si>
    <t>Water Polo_G_V_Facility_Expenses</t>
  </si>
  <si>
    <t>Water Polo_G_V_Other_Expenses</t>
  </si>
  <si>
    <t>Water Polo_G_V_Coaches_Fall_Expenses</t>
  </si>
  <si>
    <t>Water Polo_G_V_Coaches_Winter_Expenses</t>
  </si>
  <si>
    <t>Water Polo_G_V_Coaches_Spring_Expenses</t>
  </si>
  <si>
    <t>Water Polo_G_V_Booster_Gifts</t>
  </si>
  <si>
    <t>Water Polo_G_V_Booster_Purchases</t>
  </si>
  <si>
    <t>Basketball_G_J_Total_Expenses</t>
  </si>
  <si>
    <t>Basketball_G_J_Travel_Expenses</t>
  </si>
  <si>
    <t>Basketball_G_J_Uniform_Expenses</t>
  </si>
  <si>
    <t>Basketball_G_J_Supply_Expenses</t>
  </si>
  <si>
    <t>Basketball_G_J_Facility_Expenses</t>
  </si>
  <si>
    <t>Basketball_G_J_Other_Expenses</t>
  </si>
  <si>
    <t>Basketball_G_J_Coaches_Fall_Expenses</t>
  </si>
  <si>
    <t>Basketball_G_J_Coaches_Winter_Expenses</t>
  </si>
  <si>
    <t>Basketball_G_J_Coaches_Spring_Expenses</t>
  </si>
  <si>
    <t>Basketball_G_J_Booster_Gifts</t>
  </si>
  <si>
    <t>Basketball_G_J_Booster_Purchases</t>
  </si>
  <si>
    <t>Bowling_G_J_Total_Expenses</t>
  </si>
  <si>
    <t>Bowling_G_J_Travel_Expenses</t>
  </si>
  <si>
    <t>Bowling_G_J_Uniform_Expenses</t>
  </si>
  <si>
    <t>Bowling_G_J_Supply_Expenses</t>
  </si>
  <si>
    <t>Bowling_G_J_Facility_Expenses</t>
  </si>
  <si>
    <t>Bowling_G_J_Other_Expenses</t>
  </si>
  <si>
    <t>Bowling_G_J_Coaches_Fall_Expenses</t>
  </si>
  <si>
    <t>Bowling_G_J_Coaches_Winter_Expenses</t>
  </si>
  <si>
    <t>Bowling_G_J_Coaches_Spring_Expenses</t>
  </si>
  <si>
    <t>Bowling_G_J_Booster_Gifts</t>
  </si>
  <si>
    <t>Bowling_G_J_Booster_Purchases</t>
  </si>
  <si>
    <t>Competitive Spirit_G_J_Total_Expenses</t>
  </si>
  <si>
    <t>Competitive Spirit_G_J_Travel_Expenses</t>
  </si>
  <si>
    <t>Competitive Spirit_G_J_Uniform_Expenses</t>
  </si>
  <si>
    <t>Competitive Spirit_G_J_Supply_Expenses</t>
  </si>
  <si>
    <t>Competitive Spirit_G_J_Facility_Expenses</t>
  </si>
  <si>
    <t>Competitive Spirit_G_J_Other_Expenses</t>
  </si>
  <si>
    <t>Competitive Spirit_G_J_Coaches_Fall_Expenses</t>
  </si>
  <si>
    <t>Competitive Spirit_G_J_Coaches_Winter_Expenses</t>
  </si>
  <si>
    <t>Competitive Spirit_G_J_Coaches_Spring_Expenses</t>
  </si>
  <si>
    <t>Competitive Spirit_G_J_Booster_Gifts</t>
  </si>
  <si>
    <t>Competitive Spirit_G_J_Booster_Purchases</t>
  </si>
  <si>
    <t>Cross Country_G_J_Total_Expenses</t>
  </si>
  <si>
    <t>Cross Country_G_J_Travel_Expenses</t>
  </si>
  <si>
    <t>Cross Country_G_J_Uniform_Expenses</t>
  </si>
  <si>
    <t>Cross Country_G_J_Supply_Expenses</t>
  </si>
  <si>
    <t>Cross Country_G_J_Facility_Expenses</t>
  </si>
  <si>
    <t>Cross Country_G_J_Other_Expenses</t>
  </si>
  <si>
    <t>Cross Country_G_J_Coaches_Fall_Expenses</t>
  </si>
  <si>
    <t>Cross Country_G_J_Coaches_Winter_Expenses</t>
  </si>
  <si>
    <t>Cross Country_G_J_Coaches_Spring_Expenses</t>
  </si>
  <si>
    <t>Cross Country_G_J_Booster_Gifts</t>
  </si>
  <si>
    <t>Cross Country_G_J_Booster_Purchases</t>
  </si>
  <si>
    <t>Field Hockey_G_J_Total_Expenses</t>
  </si>
  <si>
    <t>Field Hockey_G_J_Travel_Expenses</t>
  </si>
  <si>
    <t>Field Hockey_G_J_Uniform_Expenses</t>
  </si>
  <si>
    <t>Field Hockey_G_J_Supply_Expenses</t>
  </si>
  <si>
    <t>Field Hockey_G_J_Facility_Expenses</t>
  </si>
  <si>
    <t>Field Hockey_G_J_Other_Expenses</t>
  </si>
  <si>
    <t>Field Hockey_G_J_Coaches_Fall_Expenses</t>
  </si>
  <si>
    <t>Field Hockey_G_J_Coaches_Winter_Expenses</t>
  </si>
  <si>
    <t>Field Hockey_G_J_Coaches_Spring_Expenses</t>
  </si>
  <si>
    <t>Field Hockey_G_J_Booster_Gifts</t>
  </si>
  <si>
    <t>Field Hockey_G_J_Booster_Purchases</t>
  </si>
  <si>
    <t>Golf_G_J_Total_Expenses</t>
  </si>
  <si>
    <t>Golf_G_J_Travel_Expenses</t>
  </si>
  <si>
    <t>Golf_G_J_Uniform_Expenses</t>
  </si>
  <si>
    <t>Golf_G_J_Supply_Expenses</t>
  </si>
  <si>
    <t>Golf_G_J_Facility_Expenses</t>
  </si>
  <si>
    <t>Golf_G_J_Other_Expenses</t>
  </si>
  <si>
    <t>Golf_G_J_Coaches_Fall_Expenses</t>
  </si>
  <si>
    <t>Golf_G_J_Coaches_Winter_Expenses</t>
  </si>
  <si>
    <t>Golf_G_J_Coaches_Spring_Expenses</t>
  </si>
  <si>
    <t>Golf_G_J_Booster_Gifts</t>
  </si>
  <si>
    <t>Golf_G_J_Booster_Purchases</t>
  </si>
  <si>
    <t>Gymnastics_G_J_Total_Expenses</t>
  </si>
  <si>
    <t>Gymnastics_G_J_Travel_Expenses</t>
  </si>
  <si>
    <t>Gymnastics_G_J_Uniform_Expenses</t>
  </si>
  <si>
    <t>Gymnastics_G_J_Supply_Expenses</t>
  </si>
  <si>
    <t>Gymnastics_G_J_Facility_Expenses</t>
  </si>
  <si>
    <t>Gymnastics_G_J_Other_Expenses</t>
  </si>
  <si>
    <t>Gymnastics_G_J_Coaches_Fall_Expenses</t>
  </si>
  <si>
    <t>Gymnastics_G_J_Coaches_Winter_Expenses</t>
  </si>
  <si>
    <t>Gymnastics_G_J_Coaches_Spring_Expenses</t>
  </si>
  <si>
    <t>Gymnastics_G_J_Booster_Gifts</t>
  </si>
  <si>
    <t>Gymnastics_G_J_Booster_Purchases</t>
  </si>
  <si>
    <t>Lacrosse_G_J_Total_Expenses</t>
  </si>
  <si>
    <t>Lacrosse_G_J_Travel_Expenses</t>
  </si>
  <si>
    <t>Lacrosse_G_J_Uniform_Expenses</t>
  </si>
  <si>
    <t>Lacrosse_G_J_Supply_Expenses</t>
  </si>
  <si>
    <t>Lacrosse_G_J_Facility_Expenses</t>
  </si>
  <si>
    <t>Lacrosse_G_J_Other_Expenses</t>
  </si>
  <si>
    <t>Lacrosse_G_J_Coaches_Fall_Expenses</t>
  </si>
  <si>
    <t>Lacrosse_G_J_Coaches_Winter_Expenses</t>
  </si>
  <si>
    <t>Lacrosse_G_J_Coaches_Spring_Expenses</t>
  </si>
  <si>
    <t>Lacrosse_G_J_Booster_Gifts</t>
  </si>
  <si>
    <t>Lacrosse_G_J_Booster_Purchases</t>
  </si>
  <si>
    <t>Rifle_G_J_Total_Expenses</t>
  </si>
  <si>
    <t>Rifle_G_J_Travel_Expenses</t>
  </si>
  <si>
    <t>Rifle_G_J_Uniform_Expenses</t>
  </si>
  <si>
    <t>Rifle_G_J_Supply_Expenses</t>
  </si>
  <si>
    <t>Rifle_G_J_Facility_Expenses</t>
  </si>
  <si>
    <t>Rifle_G_J_Other_Expenses</t>
  </si>
  <si>
    <t>Rifle_G_J_Coaches_Fall_Expenses</t>
  </si>
  <si>
    <t>Rifle_G_J_Coaches_Winter_Expenses</t>
  </si>
  <si>
    <t>Rifle_G_J_Coaches_Spring_Expenses</t>
  </si>
  <si>
    <t>Rifle_G_J_Booster_Gifts</t>
  </si>
  <si>
    <t>Rifle_G_J_Booster_Purchases</t>
  </si>
  <si>
    <t>Soccer_G_J_Total_Expenses</t>
  </si>
  <si>
    <t>Soccer_G_J_Travel_Expenses</t>
  </si>
  <si>
    <t>Soccer_G_J_Uniform_Expenses</t>
  </si>
  <si>
    <t>Soccer_G_J_Supply_Expenses</t>
  </si>
  <si>
    <t>Soccer_G_J_Facility_Expenses</t>
  </si>
  <si>
    <t>Soccer_G_J_Other_Expenses</t>
  </si>
  <si>
    <t>Soccer_G_J_Coaches_Fall_Expenses</t>
  </si>
  <si>
    <t>Soccer_G_J_Coaches_Winter_Expenses</t>
  </si>
  <si>
    <t>Soccer_G_J_Coaches_Spring_Expenses</t>
  </si>
  <si>
    <t>Soccer_G_J_Booster_Gifts</t>
  </si>
  <si>
    <t>Soccer_G_J_Booster_Purchases</t>
  </si>
  <si>
    <t>Swimming and Diving_G_J_Total_Expenses</t>
  </si>
  <si>
    <t>Swimming and Diving_G_J_Travel_Expenses</t>
  </si>
  <si>
    <t>Swimming and Diving_G_J_Uniform_Expenses</t>
  </si>
  <si>
    <t>Swimming and Diving_G_J_Supply_Expenses</t>
  </si>
  <si>
    <t>Swimming and Diving_G_J_Facility_Expenses</t>
  </si>
  <si>
    <t>Swimming and Diving_G_J_Other_Expenses</t>
  </si>
  <si>
    <t>Swimming and Diving_G_J_Coaches_Fall_Expenses</t>
  </si>
  <si>
    <t>Swimming and Diving_G_J_Coaches_Winter_Expenses</t>
  </si>
  <si>
    <t>Swimming and Diving_G_J_Coaches_Spring_Expenses</t>
  </si>
  <si>
    <t>Swimming and Diving_G_J_Booster_Gifts</t>
  </si>
  <si>
    <t>Swimming and Diving_G_J_Booster_Purchases</t>
  </si>
  <si>
    <t>Tennis_G_J_Total_Expenses</t>
  </si>
  <si>
    <t>Tennis_G_J_Travel_Expenses</t>
  </si>
  <si>
    <t>Tennis_G_J_Uniform_Expenses</t>
  </si>
  <si>
    <t>Tennis_G_J_Supply_Expenses</t>
  </si>
  <si>
    <t>Tennis_G_J_Facility_Expenses</t>
  </si>
  <si>
    <t>Tennis_G_J_Other_Expenses</t>
  </si>
  <si>
    <t>Tennis_G_J_Coaches_Fall_Expenses</t>
  </si>
  <si>
    <t>Tennis_G_J_Coaches_Winter_Expenses</t>
  </si>
  <si>
    <t>Tennis_G_J_Coaches_Spring_Expenses</t>
  </si>
  <si>
    <t>Tennis_G_J_Booster_Gifts</t>
  </si>
  <si>
    <t>Tennis_G_J_Booster_Purchases</t>
  </si>
  <si>
    <t>Track &amp; Field_Indoor_G_J_Total_Expenses</t>
  </si>
  <si>
    <t>Track &amp; Field_Indoor_G_J_Travel_Expenses</t>
  </si>
  <si>
    <t>Track &amp; Field_Indoor_G_J_Uniform_Expenses</t>
  </si>
  <si>
    <t>Track &amp; Field_Indoor_G_J_Supply_Expenses</t>
  </si>
  <si>
    <t>Track &amp; Field_Indoor_G_J_Facility_Expenses</t>
  </si>
  <si>
    <t>Track &amp; Field_Indoor_G_J_Other_Expenses</t>
  </si>
  <si>
    <t>Track &amp; Field_Indoor_G_J_Coaches_Fall_Expenses</t>
  </si>
  <si>
    <t>Track &amp; Field_Indoor_G_J_Coaches_Winter_Expenses</t>
  </si>
  <si>
    <t>Track &amp; Field_Indoor_G_J_Coaches_Spring_Expenses</t>
  </si>
  <si>
    <t>Track &amp; Field_Indoor_G_J_Booster_Gifts</t>
  </si>
  <si>
    <t>Track &amp; Field_Indoor_G_J_Booster_Purchases</t>
  </si>
  <si>
    <t>Track &amp; Field_Outdoor_G_J_Total_Expenses</t>
  </si>
  <si>
    <t>Track &amp; Field_Outdoor_G_J_Travel_Expenses</t>
  </si>
  <si>
    <t>Track &amp; Field_Outdoor_G_J_Uniform_Expenses</t>
  </si>
  <si>
    <t>Track &amp; Field_Outdoor_G_J_Supply_Expenses</t>
  </si>
  <si>
    <t>Track &amp; Field_Outdoor_G_J_Facility_Expenses</t>
  </si>
  <si>
    <t>Track &amp; Field_Outdoor_G_J_Other_Expenses</t>
  </si>
  <si>
    <t>Track &amp; Field_Outdoor_G_J_Coaches_Fall_Expenses</t>
  </si>
  <si>
    <t>Track &amp; Field_Outdoor_G_J_Coaches_Winter_Expenses</t>
  </si>
  <si>
    <t>Track &amp; Field_Outdoor_G_J_Coaches_Spring_Expenses</t>
  </si>
  <si>
    <t>Track &amp; Field_Outdoor_G_J_Booster_Gifts</t>
  </si>
  <si>
    <t>Track &amp; Field_Outdoor_G_J_Booster_Purchases</t>
  </si>
  <si>
    <t>Volleyball_G_J_Total_Expenses</t>
  </si>
  <si>
    <t>Volleyball_G_J_Travel_Expenses</t>
  </si>
  <si>
    <t>Volleyball_G_J_Uniform_Expenses</t>
  </si>
  <si>
    <t>Volleyball_G_J_Supply_Expenses</t>
  </si>
  <si>
    <t>Volleyball_G_J_Facility_Expenses</t>
  </si>
  <si>
    <t>Volleyball_G_J_Other_Expenses</t>
  </si>
  <si>
    <t>Volleyball_G_J_Coaches_Fall_Expenses</t>
  </si>
  <si>
    <t>Volleyball_G_J_Coaches_Winter_Expenses</t>
  </si>
  <si>
    <t>Volleyball_G_J_Coaches_Spring_Expenses</t>
  </si>
  <si>
    <t>Volleyball_G_J_Booster_Gifts</t>
  </si>
  <si>
    <t>Volleyball_G_J_Booster_Purchases</t>
  </si>
  <si>
    <t>Water Polo_G_J_Total_Expenses</t>
  </si>
  <si>
    <t>Water Polo_G_J_Travel_Expenses</t>
  </si>
  <si>
    <t>Water Polo_G_J_Uniform_Expenses</t>
  </si>
  <si>
    <t>Water Polo_G_J_Supply_Expenses</t>
  </si>
  <si>
    <t>Water Polo_G_J_Facility_Expenses</t>
  </si>
  <si>
    <t>Water Polo_G_J_Other_Expenses</t>
  </si>
  <si>
    <t>Water Polo_G_J_Coaches_Fall_Expenses</t>
  </si>
  <si>
    <t>Water Polo_G_J_Coaches_Winter_Expenses</t>
  </si>
  <si>
    <t>Water Polo_G_J_Coaches_Spring_Expenses</t>
  </si>
  <si>
    <t>Water Polo_G_J_Booster_Gifts</t>
  </si>
  <si>
    <t>Water Polo_G_J_Booster_Purchases</t>
  </si>
  <si>
    <t>Basketball_G_F_Total_Expenses</t>
  </si>
  <si>
    <t>Basketball_G_F_Travel_Expenses</t>
  </si>
  <si>
    <t>Basketball_G_F_Uniform_Expenses</t>
  </si>
  <si>
    <t>Basketball_G_F_Supply_Expenses</t>
  </si>
  <si>
    <t>Basketball_G_F_Facility_Expenses</t>
  </si>
  <si>
    <t>Basketball_G_F_Other_Expenses</t>
  </si>
  <si>
    <t>Basketball_G_F_Coaches_Fall_Expenses</t>
  </si>
  <si>
    <t>Basketball_G_F_Coaches_Winter_Expenses</t>
  </si>
  <si>
    <t>Basketball_G_F_Coaches_Spring_Expenses</t>
  </si>
  <si>
    <t>Basketball_G_F_Booster_Gifts</t>
  </si>
  <si>
    <t>Basketball_G_F_Booster_Purchases</t>
  </si>
  <si>
    <t>Bowling_G_F_Total_Expenses</t>
  </si>
  <si>
    <t>Bowling_G_F_Travel_Expenses</t>
  </si>
  <si>
    <t>Bowling_G_F_Uniform_Expenses</t>
  </si>
  <si>
    <t>Bowling_G_F_Supply_Expenses</t>
  </si>
  <si>
    <t>Bowling_G_F_Facility_Expenses</t>
  </si>
  <si>
    <t>Bowling_G_F_Other_Expenses</t>
  </si>
  <si>
    <t>Bowling_G_F_Coaches_Fall_Expenses</t>
  </si>
  <si>
    <t>Bowling_G_F_Coaches_Winter_Expenses</t>
  </si>
  <si>
    <t>Bowling_G_F_Coaches_Spring_Expenses</t>
  </si>
  <si>
    <t>Bowling_G_F_Booster_Gifts</t>
  </si>
  <si>
    <t>Bowling_G_F_Booster_Purchases</t>
  </si>
  <si>
    <t>Competitive Spirit_G_F_Total_Expenses</t>
  </si>
  <si>
    <t>Competitive Spirit_G_F_Travel_Expenses</t>
  </si>
  <si>
    <t>Competitive Spirit_G_F_Uniform_Expenses</t>
  </si>
  <si>
    <t>Competitive Spirit_G_F_Supply_Expenses</t>
  </si>
  <si>
    <t>Competitive Spirit_G_F_Facility_Expenses</t>
  </si>
  <si>
    <t>Competitive Spirit_G_F_Other_Expenses</t>
  </si>
  <si>
    <t>Competitive Spirit_G_F_Coaches_Fall_Expenses</t>
  </si>
  <si>
    <t>Competitive Spirit_G_F_Coaches_Winter_Expenses</t>
  </si>
  <si>
    <t>Competitive Spirit_G_F_Coaches_Spring_Expenses</t>
  </si>
  <si>
    <t>Competitive Spirit_G_F_Booster_Gifts</t>
  </si>
  <si>
    <t>Competitive Spirit_G_F_Booster_Purchases</t>
  </si>
  <si>
    <t>Cross Country_G_F_Total_Expenses</t>
  </si>
  <si>
    <t>Cross Country_G_F_Travel_Expenses</t>
  </si>
  <si>
    <t>Cross Country_G_F_Uniform_Expenses</t>
  </si>
  <si>
    <t>Cross Country_G_F_Supply_Expenses</t>
  </si>
  <si>
    <t>Cross Country_G_F_Facility_Expenses</t>
  </si>
  <si>
    <t>Cross Country_G_F_Other_Expenses</t>
  </si>
  <si>
    <t>Cross Country_G_F_Coaches_Fall_Expenses</t>
  </si>
  <si>
    <t>Cross Country_G_F_Coaches_Winter_Expenses</t>
  </si>
  <si>
    <t>Cross Country_G_F_Coaches_Spring_Expenses</t>
  </si>
  <si>
    <t>Cross Country_G_F_Booster_Gifts</t>
  </si>
  <si>
    <t>Cross Country_G_F_Booster_Purchases</t>
  </si>
  <si>
    <t>Field Hockey_G_F_Total_Expenses</t>
  </si>
  <si>
    <t>Field Hockey_G_F_Travel_Expenses</t>
  </si>
  <si>
    <t>Field Hockey_G_F_Uniform_Expenses</t>
  </si>
  <si>
    <t>Field Hockey_G_F_Supply_Expenses</t>
  </si>
  <si>
    <t>Field Hockey_G_F_Facility_Expenses</t>
  </si>
  <si>
    <t>Field Hockey_G_F_Other_Expenses</t>
  </si>
  <si>
    <t>Field Hockey_G_F_Coaches_Fall_Expenses</t>
  </si>
  <si>
    <t>Field Hockey_G_F_Coaches_Winter_Expenses</t>
  </si>
  <si>
    <t>Field Hockey_G_F_Coaches_Spring_Expenses</t>
  </si>
  <si>
    <t>Field Hockey_G_F_Booster_Gifts</t>
  </si>
  <si>
    <t>Field Hockey_G_F_Booster_Purchases</t>
  </si>
  <si>
    <t>Golf_G_F_Total_Expenses</t>
  </si>
  <si>
    <t>Golf_G_F_Travel_Expenses</t>
  </si>
  <si>
    <t>Golf_G_F_Uniform_Expenses</t>
  </si>
  <si>
    <t>Golf_G_F_Supply_Expenses</t>
  </si>
  <si>
    <t>Golf_G_F_Facility_Expenses</t>
  </si>
  <si>
    <t>Golf_G_F_Other_Expenses</t>
  </si>
  <si>
    <t>Golf_G_F_Coaches_Fall_Expenses</t>
  </si>
  <si>
    <t>Golf_G_F_Coaches_Winter_Expenses</t>
  </si>
  <si>
    <t>Golf_G_F_Coaches_Spring_Expenses</t>
  </si>
  <si>
    <t>Golf_G_F_Booster_Gifts</t>
  </si>
  <si>
    <t>Golf_G_F_Booster_Purchases</t>
  </si>
  <si>
    <t>Gymnastics_G_F_Total_Expenses</t>
  </si>
  <si>
    <t>Gymnastics_G_F_Travel_Expenses</t>
  </si>
  <si>
    <t>Gymnastics_G_F_Uniform_Expenses</t>
  </si>
  <si>
    <t>Gymnastics_G_F_Supply_Expenses</t>
  </si>
  <si>
    <t>Gymnastics_G_F_Facility_Expenses</t>
  </si>
  <si>
    <t>Gymnastics_G_F_Other_Expenses</t>
  </si>
  <si>
    <t>Gymnastics_G_F_Coaches_Fall_Expenses</t>
  </si>
  <si>
    <t>Gymnastics_G_F_Coaches_Winter_Expenses</t>
  </si>
  <si>
    <t>Gymnastics_G_F_Coaches_Spring_Expenses</t>
  </si>
  <si>
    <t>Gymnastics_G_F_Booster_Gifts</t>
  </si>
  <si>
    <t>Gymnastics_G_F_Booster_Purchases</t>
  </si>
  <si>
    <t>Lacrosse_G_F_Total_Expenses</t>
  </si>
  <si>
    <t>Lacrosse_G_F_Travel_Expenses</t>
  </si>
  <si>
    <t>Lacrosse_G_F_Uniform_Expenses</t>
  </si>
  <si>
    <t>Lacrosse_G_F_Supply_Expenses</t>
  </si>
  <si>
    <t>Lacrosse_G_F_Facility_Expenses</t>
  </si>
  <si>
    <t>Lacrosse_G_F_Other_Expenses</t>
  </si>
  <si>
    <t>Lacrosse_G_F_Coaches_Fall_Expenses</t>
  </si>
  <si>
    <t>Lacrosse_G_F_Coaches_Winter_Expenses</t>
  </si>
  <si>
    <t>Lacrosse_G_F_Coaches_Spring_Expenses</t>
  </si>
  <si>
    <t>Lacrosse_G_F_Booster_Gifts</t>
  </si>
  <si>
    <t>Lacrosse_G_F_Booster_Purchases</t>
  </si>
  <si>
    <t>Rifle_G_F_Total_Expenses</t>
  </si>
  <si>
    <t>Rifle_G_F_Travel_Expenses</t>
  </si>
  <si>
    <t>Rifle_G_F_Uniform_Expenses</t>
  </si>
  <si>
    <t>Rifle_G_F_Supply_Expenses</t>
  </si>
  <si>
    <t>Rifle_G_F_Facility_Expenses</t>
  </si>
  <si>
    <t>Rifle_G_F_Other_Expenses</t>
  </si>
  <si>
    <t>Rifle_G_F_Coaches_Fall_Expenses</t>
  </si>
  <si>
    <t>Rifle_G_F_Coaches_Winter_Expenses</t>
  </si>
  <si>
    <t>Rifle_G_F_Coaches_Spring_Expenses</t>
  </si>
  <si>
    <t>Rifle_G_F_Booster_Gifts</t>
  </si>
  <si>
    <t>Rifle_G_F_Booster_Purchases</t>
  </si>
  <si>
    <t>Soccer_G_F_Total_Expenses</t>
  </si>
  <si>
    <t>Soccer_G_F_Travel_Expenses</t>
  </si>
  <si>
    <t>Soccer_G_F_Uniform_Expenses</t>
  </si>
  <si>
    <t>Soccer_G_F_Supply_Expenses</t>
  </si>
  <si>
    <t>Soccer_G_F_Facility_Expenses</t>
  </si>
  <si>
    <t>Soccer_G_F_Other_Expenses</t>
  </si>
  <si>
    <t>Soccer_G_F_Coaches_Fall_Expenses</t>
  </si>
  <si>
    <t>Soccer_G_F_Coaches_Winter_Expenses</t>
  </si>
  <si>
    <t>Soccer_G_F_Coaches_Spring_Expenses</t>
  </si>
  <si>
    <t>Soccer_G_F_Booster_Gifts</t>
  </si>
  <si>
    <t>Soccer_G_F_Booster_Purchases</t>
  </si>
  <si>
    <t>Swimming and Diving_G_F_Total_Expenses</t>
  </si>
  <si>
    <t>Swimming and Diving_G_F_Travel_Expenses</t>
  </si>
  <si>
    <t>Swimming and Diving_G_F_Uniform_Expenses</t>
  </si>
  <si>
    <t>Swimming and Diving_G_F_Supply_Expenses</t>
  </si>
  <si>
    <t>Swimming and Diving_G_F_Facility_Expenses</t>
  </si>
  <si>
    <t>Swimming and Diving_G_F_Other_Expenses</t>
  </si>
  <si>
    <t>Swimming and Diving_G_F_Coaches_Fall_Expenses</t>
  </si>
  <si>
    <t>Swimming and Diving_G_F_Coaches_Winter_Expenses</t>
  </si>
  <si>
    <t>Swimming and Diving_G_F_Coaches_Spring_Expenses</t>
  </si>
  <si>
    <t>Swimming and Diving_G_F_Booster_Gifts</t>
  </si>
  <si>
    <t>Swimming and Diving_G_F_Booster_Purchases</t>
  </si>
  <si>
    <t>Tennis_G_F_Total_Expenses</t>
  </si>
  <si>
    <t>Tennis_G_F_Travel_Expenses</t>
  </si>
  <si>
    <t>Tennis_G_F_Uniform_Expenses</t>
  </si>
  <si>
    <t>Tennis_G_F_Supply_Expenses</t>
  </si>
  <si>
    <t>Tennis_G_F_Facility_Expenses</t>
  </si>
  <si>
    <t>Tennis_G_F_Other_Expenses</t>
  </si>
  <si>
    <t>Tennis_G_F_Coaches_Fall_Expenses</t>
  </si>
  <si>
    <t>Tennis_G_F_Coaches_Winter_Expenses</t>
  </si>
  <si>
    <t>Tennis_G_F_Coaches_Spring_Expenses</t>
  </si>
  <si>
    <t>Tennis_G_F_Booster_Gifts</t>
  </si>
  <si>
    <t>Tennis_G_F_Booster_Purchases</t>
  </si>
  <si>
    <t>Track &amp; Field_Indoor_G_F_Total_Expenses</t>
  </si>
  <si>
    <t>Track &amp; Field_Indoor_G_F_Travel_Expenses</t>
  </si>
  <si>
    <t>Track &amp; Field_Indoor_G_F_Uniform_Expenses</t>
  </si>
  <si>
    <t>Track &amp; Field_Indoor_G_F_Supply_Expenses</t>
  </si>
  <si>
    <t>Track &amp; Field_Indoor_G_F_Facility_Expenses</t>
  </si>
  <si>
    <t>Track &amp; Field_Indoor_G_F_Other_Expenses</t>
  </si>
  <si>
    <t>Track &amp; Field_Indoor_G_F_Coaches_Fall_Expenses</t>
  </si>
  <si>
    <t>Track &amp; Field_Indoor_G_F_Coaches_Winter_Expenses</t>
  </si>
  <si>
    <t>Track &amp; Field_Indoor_G_F_Coaches_Spring_Expenses</t>
  </si>
  <si>
    <t>Track &amp; Field_Indoor_G_F_Booster_Gifts</t>
  </si>
  <si>
    <t>Track &amp; Field_Indoor_G_F_Booster_Purchases</t>
  </si>
  <si>
    <t>Track &amp; Field_Outdoor_G_F_Total_Expenses</t>
  </si>
  <si>
    <t>Track &amp; Field_Outdoor_G_F_Travel_Expenses</t>
  </si>
  <si>
    <t>Track &amp; Field_Outdoor_G_F_Uniform_Expenses</t>
  </si>
  <si>
    <t>Track &amp; Field_Outdoor_G_F_Supply_Expenses</t>
  </si>
  <si>
    <t>Track &amp; Field_Outdoor_G_F_Facility_Expenses</t>
  </si>
  <si>
    <t>Track &amp; Field_Outdoor_G_F_Other_Expenses</t>
  </si>
  <si>
    <t>Track &amp; Field_Outdoor_G_F_Coaches_Fall_Expenses</t>
  </si>
  <si>
    <t>Track &amp; Field_Outdoor_G_F_Coaches_Winter_Expenses</t>
  </si>
  <si>
    <t>Track &amp; Field_Outdoor_G_F_Coaches_Spring_Expenses</t>
  </si>
  <si>
    <t>Track &amp; Field_Outdoor_G_F_Booster_Gifts</t>
  </si>
  <si>
    <t>Track &amp; Field_Outdoor_G_F_Booster_Purchases</t>
  </si>
  <si>
    <t>Volleyball_G_F_Total_Expenses</t>
  </si>
  <si>
    <t>Volleyball_G_F_Travel_Expenses</t>
  </si>
  <si>
    <t>Volleyball_G_F_Uniform_Expenses</t>
  </si>
  <si>
    <t>Volleyball_G_F_Supply_Expenses</t>
  </si>
  <si>
    <t>Volleyball_G_F_Facility_Expenses</t>
  </si>
  <si>
    <t>Volleyball_G_F_Other_Expenses</t>
  </si>
  <si>
    <t>Volleyball_G_F_Coaches_Fall_Expenses</t>
  </si>
  <si>
    <t>Volleyball_G_F_Coaches_Winter_Expenses</t>
  </si>
  <si>
    <t>Volleyball_G_F_Coaches_Spring_Expenses</t>
  </si>
  <si>
    <t>Volleyball_G_F_Booster_Gifts</t>
  </si>
  <si>
    <t>Volleyball_G_F_Booster_Purchases</t>
  </si>
  <si>
    <t>Water Polo_G_F_Total_Expenses</t>
  </si>
  <si>
    <t>Water Polo_G_F_Travel_Expenses</t>
  </si>
  <si>
    <t>Water Polo_G_F_Uniform_Expenses</t>
  </si>
  <si>
    <t>Water Polo_G_F_Supply_Expenses</t>
  </si>
  <si>
    <t>Water Polo_G_F_Facility_Expenses</t>
  </si>
  <si>
    <t>Water Polo_G_F_Other_Expenses</t>
  </si>
  <si>
    <t>Water Polo_G_F_Coaches_Fall_Expenses</t>
  </si>
  <si>
    <t>Water Polo_G_F_Coaches_Winter_Expenses</t>
  </si>
  <si>
    <t>Water Polo_G_F_Coaches_Spring_Expenses</t>
  </si>
  <si>
    <t>Water Polo_G_F_Booster_Gifts</t>
  </si>
  <si>
    <t>Water Polo_G_F_Booster_Purchases</t>
  </si>
  <si>
    <t>Basketball_G_8_Total_Expenses</t>
  </si>
  <si>
    <t>Basketball_G_8_Travel_Expenses</t>
  </si>
  <si>
    <t>Basketball_G_8_Uniform_Expenses</t>
  </si>
  <si>
    <t>Basketball_G_8_Supply_Expenses</t>
  </si>
  <si>
    <t>Basketball_G_8_Facility_Expenses</t>
  </si>
  <si>
    <t>Basketball_G_8_Other_Expenses</t>
  </si>
  <si>
    <t>Basketball_G_8_Coaches_Fall_Expenses</t>
  </si>
  <si>
    <t>Basketball_G_8_Coaches_Winter_Expenses</t>
  </si>
  <si>
    <t>Basketball_G_8_Coaches_Spring_Expenses</t>
  </si>
  <si>
    <t>Basketball_G_8_Booster_Gifts</t>
  </si>
  <si>
    <t>Basketball_G_8_Booster_Purchases</t>
  </si>
  <si>
    <t>Bowling_G_8_Total_Expenses</t>
  </si>
  <si>
    <t>Bowling_G_8_Travel_Expenses</t>
  </si>
  <si>
    <t>Bowling_G_8_Uniform_Expenses</t>
  </si>
  <si>
    <t>Bowling_G_8_Supply_Expenses</t>
  </si>
  <si>
    <t>Bowling_G_8_Facility_Expenses</t>
  </si>
  <si>
    <t>Bowling_G_8_Other_Expenses</t>
  </si>
  <si>
    <t>Bowling_G_8_Coaches_Fall_Expenses</t>
  </si>
  <si>
    <t>Bowling_G_8_Coaches_Winter_Expenses</t>
  </si>
  <si>
    <t>Bowling_G_8_Coaches_Spring_Expenses</t>
  </si>
  <si>
    <t>Bowling_G_8_Booster_Gifts</t>
  </si>
  <si>
    <t>Bowling_G_8_Booster_Purchases</t>
  </si>
  <si>
    <t>Competitive Spirit_G_8_Total_Expenses</t>
  </si>
  <si>
    <t>Competitive Spirit_G_8_Travel_Expenses</t>
  </si>
  <si>
    <t>Competitive Spirit_G_8_Uniform_Expenses</t>
  </si>
  <si>
    <t>Competitive Spirit_G_8_Supply_Expenses</t>
  </si>
  <si>
    <t>Competitive Spirit_G_8_Facility_Expenses</t>
  </si>
  <si>
    <t>Competitive Spirit_G_8_Other_Expenses</t>
  </si>
  <si>
    <t>Competitive Spirit_G_8_Coaches_Fall_Expenses</t>
  </si>
  <si>
    <t>Competitive Spirit_G_8_Coaches_Winter_Expenses</t>
  </si>
  <si>
    <t>Competitive Spirit_G_8_Coaches_Spring_Expenses</t>
  </si>
  <si>
    <t>Competitive Spirit_G_8_Booster_Gifts</t>
  </si>
  <si>
    <t>Competitive Spirit_G_8_Booster_Purchases</t>
  </si>
  <si>
    <t>Cross Country_G_8_Total_Expenses</t>
  </si>
  <si>
    <t>Cross Country_G_8_Travel_Expenses</t>
  </si>
  <si>
    <t>Cross Country_G_8_Uniform_Expenses</t>
  </si>
  <si>
    <t>Cross Country_G_8_Supply_Expenses</t>
  </si>
  <si>
    <t>Cross Country_G_8_Facility_Expenses</t>
  </si>
  <si>
    <t>Cross Country_G_8_Other_Expenses</t>
  </si>
  <si>
    <t>Cross Country_G_8_Coaches_Fall_Expenses</t>
  </si>
  <si>
    <t>Cross Country_G_8_Coaches_Winter_Expenses</t>
  </si>
  <si>
    <t>Cross Country_G_8_Coaches_Spring_Expenses</t>
  </si>
  <si>
    <t>Cross Country_G_8_Booster_Gifts</t>
  </si>
  <si>
    <t>Cross Country_G_8_Booster_Purchases</t>
  </si>
  <si>
    <t>Field Hockey_G_8_Total_Expenses</t>
  </si>
  <si>
    <t>Field Hockey_G_8_Travel_Expenses</t>
  </si>
  <si>
    <t>Field Hockey_G_8_Uniform_Expenses</t>
  </si>
  <si>
    <t>Field Hockey_G_8_Supply_Expenses</t>
  </si>
  <si>
    <t>Field Hockey_G_8_Facility_Expenses</t>
  </si>
  <si>
    <t>Field Hockey_G_8_Other_Expenses</t>
  </si>
  <si>
    <t>Field Hockey_G_8_Coaches_Fall_Expenses</t>
  </si>
  <si>
    <t>Field Hockey_G_8_Coaches_Winter_Expenses</t>
  </si>
  <si>
    <t>Field Hockey_G_8_Coaches_Spring_Expenses</t>
  </si>
  <si>
    <t>Field Hockey_G_8_Booster_Gifts</t>
  </si>
  <si>
    <t>Field Hockey_G_8_Booster_Purchases</t>
  </si>
  <si>
    <t>Golf_G_8_Total_Expenses</t>
  </si>
  <si>
    <t>Golf_G_8_Travel_Expenses</t>
  </si>
  <si>
    <t>Golf_G_8_Uniform_Expenses</t>
  </si>
  <si>
    <t>Golf_G_8_Supply_Expenses</t>
  </si>
  <si>
    <t>Golf_G_8_Facility_Expenses</t>
  </si>
  <si>
    <t>Golf_G_8_Other_Expenses</t>
  </si>
  <si>
    <t>Golf_G_8_Coaches_Fall_Expenses</t>
  </si>
  <si>
    <t>Golf_G_8_Coaches_Winter_Expenses</t>
  </si>
  <si>
    <t>Golf_G_8_Coaches_Spring_Expenses</t>
  </si>
  <si>
    <t>Golf_G_8_Booster_Gifts</t>
  </si>
  <si>
    <t>Golf_G_8_Booster_Purchases</t>
  </si>
  <si>
    <t>Gymnastics_G_8_Total_Expenses</t>
  </si>
  <si>
    <t>Gymnastics_G_8_Travel_Expenses</t>
  </si>
  <si>
    <t>Gymnastics_G_8_Uniform_Expenses</t>
  </si>
  <si>
    <t>Gymnastics_G_8_Supply_Expenses</t>
  </si>
  <si>
    <t>Gymnastics_G_8_Facility_Expenses</t>
  </si>
  <si>
    <t>Gymnastics_G_8_Other_Expenses</t>
  </si>
  <si>
    <t>Gymnastics_G_8_Coaches_Fall_Expenses</t>
  </si>
  <si>
    <t>Gymnastics_G_8_Coaches_Winter_Expenses</t>
  </si>
  <si>
    <t>Gymnastics_G_8_Coaches_Spring_Expenses</t>
  </si>
  <si>
    <t>Gymnastics_G_8_Booster_Gifts</t>
  </si>
  <si>
    <t>Gymnastics_G_8_Booster_Purchases</t>
  </si>
  <si>
    <t>Lacrosse_G_8_Total_Expenses</t>
  </si>
  <si>
    <t>Lacrosse_G_8_Travel_Expenses</t>
  </si>
  <si>
    <t>Lacrosse_G_8_Uniform_Expenses</t>
  </si>
  <si>
    <t>Lacrosse_G_8_Supply_Expenses</t>
  </si>
  <si>
    <t>Lacrosse_G_8_Facility_Expenses</t>
  </si>
  <si>
    <t>Lacrosse_G_8_Other_Expenses</t>
  </si>
  <si>
    <t>Lacrosse_G_8_Coaches_Fall_Expenses</t>
  </si>
  <si>
    <t>Lacrosse_G_8_Coaches_Winter_Expenses</t>
  </si>
  <si>
    <t>Lacrosse_G_8_Coaches_Spring_Expenses</t>
  </si>
  <si>
    <t>Lacrosse_G_8_Booster_Gifts</t>
  </si>
  <si>
    <t>Lacrosse_G_8_Booster_Purchases</t>
  </si>
  <si>
    <t>Rifle_G_8_Total_Expenses</t>
  </si>
  <si>
    <t>Rifle_G_8_Travel_Expenses</t>
  </si>
  <si>
    <t>Rifle_G_8_Uniform_Expenses</t>
  </si>
  <si>
    <t>Rifle_G_8_Supply_Expenses</t>
  </si>
  <si>
    <t>Rifle_G_8_Facility_Expenses</t>
  </si>
  <si>
    <t>Rifle_G_8_Other_Expenses</t>
  </si>
  <si>
    <t>Rifle_G_8_Coaches_Fall_Expenses</t>
  </si>
  <si>
    <t>Rifle_G_8_Coaches_Winter_Expenses</t>
  </si>
  <si>
    <t>Rifle_G_8_Coaches_Spring_Expenses</t>
  </si>
  <si>
    <t>Rifle_G_8_Booster_Gifts</t>
  </si>
  <si>
    <t>Rifle_G_8_Booster_Purchases</t>
  </si>
  <si>
    <t>Soccer_G_8_Total_Expenses</t>
  </si>
  <si>
    <t>Soccer_G_8_Travel_Expenses</t>
  </si>
  <si>
    <t>Soccer_G_8_Uniform_Expenses</t>
  </si>
  <si>
    <t>Soccer_G_8_Supply_Expenses</t>
  </si>
  <si>
    <t>Soccer_G_8_Facility_Expenses</t>
  </si>
  <si>
    <t>Soccer_G_8_Other_Expenses</t>
  </si>
  <si>
    <t>Soccer_G_8_Coaches_Fall_Expenses</t>
  </si>
  <si>
    <t>Soccer_G_8_Coaches_Winter_Expenses</t>
  </si>
  <si>
    <t>Soccer_G_8_Coaches_Spring_Expenses</t>
  </si>
  <si>
    <t>Soccer_G_8_Booster_Gifts</t>
  </si>
  <si>
    <t>Soccer_G_8_Booster_Purchases</t>
  </si>
  <si>
    <t>Swimming and Diving_G_8_Total_Expenses</t>
  </si>
  <si>
    <t>Swimming and Diving_G_8_Travel_Expenses</t>
  </si>
  <si>
    <t>Swimming and Diving_G_8_Uniform_Expenses</t>
  </si>
  <si>
    <t>Swimming and Diving_G_8_Supply_Expenses</t>
  </si>
  <si>
    <t>Swimming and Diving_G_8_Facility_Expenses</t>
  </si>
  <si>
    <t>Swimming and Diving_G_8_Other_Expenses</t>
  </si>
  <si>
    <t>Swimming and Diving_G_8_Coaches_Fall_Expenses</t>
  </si>
  <si>
    <t>Swimming and Diving_G_8_Coaches_Winter_Expenses</t>
  </si>
  <si>
    <t>Swimming and Diving_G_8_Coaches_Spring_Expenses</t>
  </si>
  <si>
    <t>Swimming and Diving_G_8_Booster_Gifts</t>
  </si>
  <si>
    <t>Swimming and Diving_G_8_Booster_Purchases</t>
  </si>
  <si>
    <t>Tennis_G_8_Total_Expenses</t>
  </si>
  <si>
    <t>Tennis_G_8_Travel_Expenses</t>
  </si>
  <si>
    <t>Tennis_G_8_Uniform_Expenses</t>
  </si>
  <si>
    <t>Tennis_G_8_Supply_Expenses</t>
  </si>
  <si>
    <t>Tennis_G_8_Facility_Expenses</t>
  </si>
  <si>
    <t>Tennis_G_8_Other_Expenses</t>
  </si>
  <si>
    <t>Tennis_G_8_Coaches_Fall_Expenses</t>
  </si>
  <si>
    <t>Tennis_G_8_Coaches_Winter_Expenses</t>
  </si>
  <si>
    <t>Tennis_G_8_Coaches_Spring_Expenses</t>
  </si>
  <si>
    <t>Tennis_G_8_Booster_Gifts</t>
  </si>
  <si>
    <t>Tennis_G_8_Booster_Purchases</t>
  </si>
  <si>
    <t>Track &amp; Field_Indoor_G_8_Total_Expenses</t>
  </si>
  <si>
    <t>Track &amp; Field_Indoor_G_8_Travel_Expenses</t>
  </si>
  <si>
    <t>Track &amp; Field_Indoor_G_8_Uniform_Expenses</t>
  </si>
  <si>
    <t>Track &amp; Field_Indoor_G_8_Supply_Expenses</t>
  </si>
  <si>
    <t>Track &amp; Field_Indoor_G_8_Facility_Expenses</t>
  </si>
  <si>
    <t>Track &amp; Field_Indoor_G_8_Other_Expenses</t>
  </si>
  <si>
    <t>Track &amp; Field_Indoor_G_8_Coaches_Fall_Expenses</t>
  </si>
  <si>
    <t>Track &amp; Field_Indoor_G_8_Coaches_Winter_Expenses</t>
  </si>
  <si>
    <t>Track &amp; Field_Indoor_G_8_Coaches_Spring_Expenses</t>
  </si>
  <si>
    <t>Track &amp; Field_Indoor_G_8_Booster_Gifts</t>
  </si>
  <si>
    <t>Track &amp; Field_Indoor_G_8_Booster_Purchases</t>
  </si>
  <si>
    <t>Track &amp; Field_Outdoor_G_8_Total_Expenses</t>
  </si>
  <si>
    <t>Track &amp; Field_Outdoor_G_8_Travel_Expenses</t>
  </si>
  <si>
    <t>Track &amp; Field_Outdoor_G_8_Uniform_Expenses</t>
  </si>
  <si>
    <t>Track &amp; Field_Outdoor_G_8_Supply_Expenses</t>
  </si>
  <si>
    <t>Track &amp; Field_Outdoor_G_8_Facility_Expenses</t>
  </si>
  <si>
    <t>Track &amp; Field_Outdoor_G_8_Other_Expenses</t>
  </si>
  <si>
    <t>Track &amp; Field_Outdoor_G_8_Coaches_Fall_Expenses</t>
  </si>
  <si>
    <t>Track &amp; Field_Outdoor_G_8_Coaches_Winter_Expenses</t>
  </si>
  <si>
    <t>Track &amp; Field_Outdoor_G_8_Coaches_Spring_Expenses</t>
  </si>
  <si>
    <t>Track &amp; Field_Outdoor_G_8_Booster_Gifts</t>
  </si>
  <si>
    <t>Track &amp; Field_Outdoor_G_8_Booster_Purchases</t>
  </si>
  <si>
    <t>Volleyball_G_8_Total_Expenses</t>
  </si>
  <si>
    <t>Volleyball_G_8_Travel_Expenses</t>
  </si>
  <si>
    <t>Volleyball_G_8_Uniform_Expenses</t>
  </si>
  <si>
    <t>Volleyball_G_8_Supply_Expenses</t>
  </si>
  <si>
    <t>Volleyball_G_8_Facility_Expenses</t>
  </si>
  <si>
    <t>Volleyball_G_8_Other_Expenses</t>
  </si>
  <si>
    <t>Volleyball_G_8_Coaches_Fall_Expenses</t>
  </si>
  <si>
    <t>Volleyball_G_8_Coaches_Winter_Expenses</t>
  </si>
  <si>
    <t>Volleyball_G_8_Coaches_Spring_Expenses</t>
  </si>
  <si>
    <t>Volleyball_G_8_Booster_Gifts</t>
  </si>
  <si>
    <t>Volleyball_G_8_Booster_Purchases</t>
  </si>
  <si>
    <t>Water Polo_G_8_Total_Expenses</t>
  </si>
  <si>
    <t>Water Polo_G_8_Travel_Expenses</t>
  </si>
  <si>
    <t>Water Polo_G_8_Uniform_Expenses</t>
  </si>
  <si>
    <t>Water Polo_G_8_Supply_Expenses</t>
  </si>
  <si>
    <t>Water Polo_G_8_Facility_Expenses</t>
  </si>
  <si>
    <t>Water Polo_G_8_Other_Expenses</t>
  </si>
  <si>
    <t>Water Polo_G_8_Coaches_Fall_Expenses</t>
  </si>
  <si>
    <t>Water Polo_G_8_Coaches_Winter_Expenses</t>
  </si>
  <si>
    <t>Water Polo_G_8_Coaches_Spring_Expenses</t>
  </si>
  <si>
    <t>Water Polo_G_8_Booster_Gifts</t>
  </si>
  <si>
    <t>Water Polo_G_8_Booster_Purchases</t>
  </si>
  <si>
    <t>Basketball_G_7_Total_Expenses</t>
  </si>
  <si>
    <t>Basketball_G_7_Travel_Expenses</t>
  </si>
  <si>
    <t>Basketball_G_7_Uniform_Expenses</t>
  </si>
  <si>
    <t>Basketball_G_7_Supply_Expenses</t>
  </si>
  <si>
    <t>Basketball_G_7_Facility_Expenses</t>
  </si>
  <si>
    <t>Basketball_G_7_Other_Expenses</t>
  </si>
  <si>
    <t>Basketball_G_7_Coaches_Fall_Expenses</t>
  </si>
  <si>
    <t>Basketball_G_7_Coaches_Winter_Expenses</t>
  </si>
  <si>
    <t>Basketball_G_7_Coaches_Spring_Expenses</t>
  </si>
  <si>
    <t>Basketball_G_7_Booster_Gifts</t>
  </si>
  <si>
    <t>Basketball_G_7_Booster_Purchases</t>
  </si>
  <si>
    <t>Bowling_G_7_Total_Expenses</t>
  </si>
  <si>
    <t>Bowling_G_7_Travel_Expenses</t>
  </si>
  <si>
    <t>Bowling_G_7_Uniform_Expenses</t>
  </si>
  <si>
    <t>Bowling_G_7_Supply_Expenses</t>
  </si>
  <si>
    <t>Bowling_G_7_Facility_Expenses</t>
  </si>
  <si>
    <t>Bowling_G_7_Other_Expenses</t>
  </si>
  <si>
    <t>Bowling_G_7_Coaches_Fall_Expenses</t>
  </si>
  <si>
    <t>Bowling_G_7_Coaches_Winter_Expenses</t>
  </si>
  <si>
    <t>Bowling_G_7_Coaches_Spring_Expenses</t>
  </si>
  <si>
    <t>Bowling_G_7_Booster_Gifts</t>
  </si>
  <si>
    <t>Bowling_G_7_Booster_Purchases</t>
  </si>
  <si>
    <t>Competitive Spirit_G_7_Total_Expenses</t>
  </si>
  <si>
    <t>Competitive Spirit_G_7_Travel_Expenses</t>
  </si>
  <si>
    <t>Competitive Spirit_G_7_Uniform_Expenses</t>
  </si>
  <si>
    <t>Competitive Spirit_G_7_Supply_Expenses</t>
  </si>
  <si>
    <t>Competitive Spirit_G_7_Facility_Expenses</t>
  </si>
  <si>
    <t>Competitive Spirit_G_7_Other_Expenses</t>
  </si>
  <si>
    <t>Competitive Spirit_G_7_Coaches_Fall_Expenses</t>
  </si>
  <si>
    <t>Competitive Spirit_G_7_Coaches_Winter_Expenses</t>
  </si>
  <si>
    <t>Competitive Spirit_G_7_Coaches_Spring_Expenses</t>
  </si>
  <si>
    <t>Competitive Spirit_G_7_Booster_Gifts</t>
  </si>
  <si>
    <t>Competitive Spirit_G_7_Booster_Purchases</t>
  </si>
  <si>
    <t>Cross Country_G_7_Total_Expenses</t>
  </si>
  <si>
    <t>Cross Country_G_7_Travel_Expenses</t>
  </si>
  <si>
    <t>Cross Country_G_7_Uniform_Expenses</t>
  </si>
  <si>
    <t>Cross Country_G_7_Supply_Expenses</t>
  </si>
  <si>
    <t>Cross Country_G_7_Facility_Expenses</t>
  </si>
  <si>
    <t>Cross Country_G_7_Other_Expenses</t>
  </si>
  <si>
    <t>Cross Country_G_7_Coaches_Fall_Expenses</t>
  </si>
  <si>
    <t>Cross Country_G_7_Coaches_Winter_Expenses</t>
  </si>
  <si>
    <t>Cross Country_G_7_Coaches_Spring_Expenses</t>
  </si>
  <si>
    <t>Cross Country_G_7_Booster_Gifts</t>
  </si>
  <si>
    <t>Cross Country_G_7_Booster_Purchases</t>
  </si>
  <si>
    <t>Field Hockey_G_7_Total_Expenses</t>
  </si>
  <si>
    <t>Field Hockey_G_7_Travel_Expenses</t>
  </si>
  <si>
    <t>Field Hockey_G_7_Uniform_Expenses</t>
  </si>
  <si>
    <t>Field Hockey_G_7_Supply_Expenses</t>
  </si>
  <si>
    <t>Field Hockey_G_7_Facility_Expenses</t>
  </si>
  <si>
    <t>Field Hockey_G_7_Other_Expenses</t>
  </si>
  <si>
    <t>Field Hockey_G_7_Coaches_Fall_Expenses</t>
  </si>
  <si>
    <t>Field Hockey_G_7_Coaches_Winter_Expenses</t>
  </si>
  <si>
    <t>Field Hockey_G_7_Coaches_Spring_Expenses</t>
  </si>
  <si>
    <t>Field Hockey_G_7_Booster_Gifts</t>
  </si>
  <si>
    <t>Field Hockey_G_7_Booster_Purchases</t>
  </si>
  <si>
    <t>Golf_G_7_Total_Expenses</t>
  </si>
  <si>
    <t>Golf_G_7_Travel_Expenses</t>
  </si>
  <si>
    <t>Golf_G_7_Uniform_Expenses</t>
  </si>
  <si>
    <t>Golf_G_7_Supply_Expenses</t>
  </si>
  <si>
    <t>Golf_G_7_Facility_Expenses</t>
  </si>
  <si>
    <t>Golf_G_7_Other_Expenses</t>
  </si>
  <si>
    <t>Golf_G_7_Coaches_Fall_Expenses</t>
  </si>
  <si>
    <t>Golf_G_7_Coaches_Winter_Expenses</t>
  </si>
  <si>
    <t>Golf_G_7_Coaches_Spring_Expenses</t>
  </si>
  <si>
    <t>Golf_G_7_Booster_Gifts</t>
  </si>
  <si>
    <t>Golf_G_7_Booster_Purchases</t>
  </si>
  <si>
    <t>Gymnastics_G_7_Total_Expenses</t>
  </si>
  <si>
    <t>Gymnastics_G_7_Travel_Expenses</t>
  </si>
  <si>
    <t>Gymnastics_G_7_Uniform_Expenses</t>
  </si>
  <si>
    <t>Gymnastics_G_7_Supply_Expenses</t>
  </si>
  <si>
    <t>Gymnastics_G_7_Facility_Expenses</t>
  </si>
  <si>
    <t>Gymnastics_G_7_Other_Expenses</t>
  </si>
  <si>
    <t>Gymnastics_G_7_Coaches_Fall_Expenses</t>
  </si>
  <si>
    <t>Gymnastics_G_7_Coaches_Winter_Expenses</t>
  </si>
  <si>
    <t>Gymnastics_G_7_Coaches_Spring_Expenses</t>
  </si>
  <si>
    <t>Gymnastics_G_7_Booster_Gifts</t>
  </si>
  <si>
    <t>Gymnastics_G_7_Booster_Purchases</t>
  </si>
  <si>
    <t>Lacrosse_G_7_Total_Expenses</t>
  </si>
  <si>
    <t>Lacrosse_G_7_Travel_Expenses</t>
  </si>
  <si>
    <t>Lacrosse_G_7_Uniform_Expenses</t>
  </si>
  <si>
    <t>Lacrosse_G_7_Supply_Expenses</t>
  </si>
  <si>
    <t>Lacrosse_G_7_Facility_Expenses</t>
  </si>
  <si>
    <t>Lacrosse_G_7_Other_Expenses</t>
  </si>
  <si>
    <t>Lacrosse_G_7_Coaches_Fall_Expenses</t>
  </si>
  <si>
    <t>Lacrosse_G_7_Coaches_Winter_Expenses</t>
  </si>
  <si>
    <t>Lacrosse_G_7_Coaches_Spring_Expenses</t>
  </si>
  <si>
    <t>Lacrosse_G_7_Booster_Gifts</t>
  </si>
  <si>
    <t>Lacrosse_G_7_Booster_Purchases</t>
  </si>
  <si>
    <t>Rifle_G_7_Total_Expenses</t>
  </si>
  <si>
    <t>Rifle_G_7_Travel_Expenses</t>
  </si>
  <si>
    <t>Rifle_G_7_Uniform_Expenses</t>
  </si>
  <si>
    <t>Rifle_G_7_Supply_Expenses</t>
  </si>
  <si>
    <t>Rifle_G_7_Facility_Expenses</t>
  </si>
  <si>
    <t>Rifle_G_7_Other_Expenses</t>
  </si>
  <si>
    <t>Rifle_G_7_Coaches_Fall_Expenses</t>
  </si>
  <si>
    <t>Rifle_G_7_Coaches_Winter_Expenses</t>
  </si>
  <si>
    <t>Rifle_G_7_Coaches_Spring_Expenses</t>
  </si>
  <si>
    <t>Rifle_G_7_Booster_Gifts</t>
  </si>
  <si>
    <t>Rifle_G_7_Booster_Purchases</t>
  </si>
  <si>
    <t>Soccer_G_7_Total_Expenses</t>
  </si>
  <si>
    <t>Soccer_G_7_Travel_Expenses</t>
  </si>
  <si>
    <t>Soccer_G_7_Uniform_Expenses</t>
  </si>
  <si>
    <t>Soccer_G_7_Supply_Expenses</t>
  </si>
  <si>
    <t>Soccer_G_7_Facility_Expenses</t>
  </si>
  <si>
    <t>Soccer_G_7_Other_Expenses</t>
  </si>
  <si>
    <t>Soccer_G_7_Coaches_Fall_Expenses</t>
  </si>
  <si>
    <t>Soccer_G_7_Coaches_Winter_Expenses</t>
  </si>
  <si>
    <t>Soccer_G_7_Coaches_Spring_Expenses</t>
  </si>
  <si>
    <t>Soccer_G_7_Booster_Gifts</t>
  </si>
  <si>
    <t>Soccer_G_7_Booster_Purchases</t>
  </si>
  <si>
    <t>Swimming and Diving_G_7_Total_Expenses</t>
  </si>
  <si>
    <t>Swimming and Diving_G_7_Travel_Expenses</t>
  </si>
  <si>
    <t>Swimming and Diving_G_7_Uniform_Expenses</t>
  </si>
  <si>
    <t>Swimming and Diving_G_7_Supply_Expenses</t>
  </si>
  <si>
    <t>Swimming and Diving_G_7_Facility_Expenses</t>
  </si>
  <si>
    <t>Swimming and Diving_G_7_Other_Expenses</t>
  </si>
  <si>
    <t>Swimming and Diving_G_7_Coaches_Fall_Expenses</t>
  </si>
  <si>
    <t>Swimming and Diving_G_7_Coaches_Winter_Expenses</t>
  </si>
  <si>
    <t>Swimming and Diving_G_7_Coaches_Spring_Expenses</t>
  </si>
  <si>
    <t>Swimming and Diving_G_7_Booster_Gifts</t>
  </si>
  <si>
    <t>Swimming and Diving_G_7_Booster_Purchases</t>
  </si>
  <si>
    <t>Tennis_G_7_Total_Expenses</t>
  </si>
  <si>
    <t>Tennis_G_7_Travel_Expenses</t>
  </si>
  <si>
    <t>Tennis_G_7_Uniform_Expenses</t>
  </si>
  <si>
    <t>Tennis_G_7_Supply_Expenses</t>
  </si>
  <si>
    <t>Tennis_G_7_Facility_Expenses</t>
  </si>
  <si>
    <t>Tennis_G_7_Other_Expenses</t>
  </si>
  <si>
    <t>Tennis_G_7_Coaches_Fall_Expenses</t>
  </si>
  <si>
    <t>Tennis_G_7_Coaches_Winter_Expenses</t>
  </si>
  <si>
    <t>Tennis_G_7_Coaches_Spring_Expenses</t>
  </si>
  <si>
    <t>Tennis_G_7_Booster_Gifts</t>
  </si>
  <si>
    <t>Tennis_G_7_Booster_Purchases</t>
  </si>
  <si>
    <t>Track &amp; Field_Indoor_G_7_Total_Expenses</t>
  </si>
  <si>
    <t>Track &amp; Field_Indoor_G_7_Travel_Expenses</t>
  </si>
  <si>
    <t>Track &amp; Field_Indoor_G_7_Uniform_Expenses</t>
  </si>
  <si>
    <t>Track &amp; Field_Indoor_G_7_Supply_Expenses</t>
  </si>
  <si>
    <t>Track &amp; Field_Indoor_G_7_Facility_Expenses</t>
  </si>
  <si>
    <t>Track &amp; Field_Indoor_G_7_Other_Expenses</t>
  </si>
  <si>
    <t>Track &amp; Field_Indoor_G_7_Coaches_Fall_Expenses</t>
  </si>
  <si>
    <t>Track &amp; Field_Indoor_G_7_Coaches_Winter_Expenses</t>
  </si>
  <si>
    <t>Track &amp; Field_Indoor_G_7_Coaches_Spring_Expenses</t>
  </si>
  <si>
    <t>Track &amp; Field_Indoor_G_7_Booster_Gifts</t>
  </si>
  <si>
    <t>Track &amp; Field_Indoor_G_7_Booster_Purchases</t>
  </si>
  <si>
    <t>Track &amp; Field_Outdoor_G_7_Total_Expenses</t>
  </si>
  <si>
    <t>Track &amp; Field_Outdoor_G_7_Travel_Expenses</t>
  </si>
  <si>
    <t>Track &amp; Field_Outdoor_G_7_Uniform_Expenses</t>
  </si>
  <si>
    <t>Track &amp; Field_Outdoor_G_7_Supply_Expenses</t>
  </si>
  <si>
    <t>Track &amp; Field_Outdoor_G_7_Facility_Expenses</t>
  </si>
  <si>
    <t>Track &amp; Field_Outdoor_G_7_Other_Expenses</t>
  </si>
  <si>
    <t>Track &amp; Field_Outdoor_G_7_Coaches_Fall_Expenses</t>
  </si>
  <si>
    <t>Track &amp; Field_Outdoor_G_7_Coaches_Winter_Expenses</t>
  </si>
  <si>
    <t>Track &amp; Field_Outdoor_G_7_Coaches_Spring_Expenses</t>
  </si>
  <si>
    <t>Track &amp; Field_Outdoor_G_7_Booster_Gifts</t>
  </si>
  <si>
    <t>Track &amp; Field_Outdoor_G_7_Booster_Purchases</t>
  </si>
  <si>
    <t>Volleyball_G_7_Total_Expenses</t>
  </si>
  <si>
    <t>Volleyball_G_7_Travel_Expenses</t>
  </si>
  <si>
    <t>Volleyball_G_7_Uniform_Expenses</t>
  </si>
  <si>
    <t>Volleyball_G_7_Supply_Expenses</t>
  </si>
  <si>
    <t>Volleyball_G_7_Facility_Expenses</t>
  </si>
  <si>
    <t>Volleyball_G_7_Other_Expenses</t>
  </si>
  <si>
    <t>Volleyball_G_7_Coaches_Fall_Expenses</t>
  </si>
  <si>
    <t>Volleyball_G_7_Coaches_Winter_Expenses</t>
  </si>
  <si>
    <t>Volleyball_G_7_Coaches_Spring_Expenses</t>
  </si>
  <si>
    <t>Volleyball_G_7_Booster_Gifts</t>
  </si>
  <si>
    <t>Volleyball_G_7_Booster_Purchases</t>
  </si>
  <si>
    <t>Water Polo_G_7_Total_Expenses</t>
  </si>
  <si>
    <t>Water Polo_G_7_Travel_Expenses</t>
  </si>
  <si>
    <t>Water Polo_G_7_Uniform_Expenses</t>
  </si>
  <si>
    <t>Water Polo_G_7_Supply_Expenses</t>
  </si>
  <si>
    <t>Water Polo_G_7_Facility_Expenses</t>
  </si>
  <si>
    <t>Water Polo_G_7_Other_Expenses</t>
  </si>
  <si>
    <t>Water Polo_G_7_Coaches_Fall_Expenses</t>
  </si>
  <si>
    <t>Water Polo_G_7_Coaches_Winter_Expenses</t>
  </si>
  <si>
    <t>Water Polo_G_7_Coaches_Spring_Expenses</t>
  </si>
  <si>
    <t>Water Polo_G_7_Booster_Gifts</t>
  </si>
  <si>
    <t>Water Polo_G_7_Booster_Purchases</t>
  </si>
  <si>
    <t>For Best Results, Compose In A Word Processor, Copy And Paste To The Formula Bar Above, Then Press Enter.</t>
  </si>
  <si>
    <t>Comments</t>
  </si>
  <si>
    <r>
      <rPr>
        <b/>
        <vertAlign val="superscript"/>
        <sz val="9"/>
        <color indexed="10"/>
        <rFont val="Calibri"/>
        <family val="2"/>
      </rPr>
      <t>1</t>
    </r>
    <r>
      <rPr>
        <b/>
        <sz val="9"/>
        <color indexed="10"/>
        <rFont val="Calibri"/>
        <family val="2"/>
      </rPr>
      <t xml:space="preserve"> </t>
    </r>
    <r>
      <rPr>
        <b/>
        <sz val="9"/>
        <rFont val="Calibri"/>
        <family val="2"/>
      </rPr>
      <t xml:space="preserve"> Travel (transportation, housing furnished during travel &amp; per diem dining allowances).</t>
    </r>
  </si>
  <si>
    <r>
      <rPr>
        <b/>
        <vertAlign val="superscript"/>
        <sz val="9"/>
        <color indexed="10"/>
        <rFont val="Calibri"/>
        <family val="2"/>
      </rPr>
      <t>2</t>
    </r>
    <r>
      <rPr>
        <b/>
        <sz val="9"/>
        <color indexed="10"/>
        <rFont val="Calibri"/>
        <family val="2"/>
      </rPr>
      <t xml:space="preserve">  </t>
    </r>
    <r>
      <rPr>
        <b/>
        <sz val="9"/>
        <rFont val="Calibri"/>
        <family val="2"/>
      </rPr>
      <t>Purchase and/or Replacement of Athletic Uniforms (clothing for practice &amp; competition).</t>
    </r>
  </si>
  <si>
    <r>
      <rPr>
        <b/>
        <vertAlign val="superscript"/>
        <sz val="9"/>
        <color indexed="10"/>
        <rFont val="Calibri"/>
        <family val="2"/>
      </rPr>
      <t>4</t>
    </r>
    <r>
      <rPr>
        <b/>
        <sz val="9"/>
        <color indexed="10"/>
        <rFont val="Calibri"/>
        <family val="2"/>
      </rPr>
      <t xml:space="preserve"> </t>
    </r>
    <r>
      <rPr>
        <b/>
        <sz val="9"/>
        <rFont val="Calibri"/>
        <family val="2"/>
      </rPr>
      <t xml:space="preserve"> Expenditures for Construction, Renovation, Maintenance, Rental, Expansion and Repair of Athletic Facilities.</t>
    </r>
  </si>
  <si>
    <t xml:space="preserve">        Note:  For a facility shared by multiple teams, calculate per team cost by dividing
                     total facility expenditures by number of teams using facility or by using
                     the percentage of time used by each team.</t>
  </si>
  <si>
    <r>
      <t>Team History</t>
    </r>
    <r>
      <rPr>
        <b/>
        <sz val="10"/>
        <color indexed="10"/>
        <rFont val="Calibri"/>
        <family val="2"/>
      </rPr>
      <t xml:space="preserve"> </t>
    </r>
    <r>
      <rPr>
        <b/>
        <vertAlign val="superscript"/>
        <sz val="10"/>
        <color indexed="10"/>
        <rFont val="Calibri"/>
        <family val="2"/>
      </rPr>
      <t xml:space="preserve">
</t>
    </r>
    <r>
      <rPr>
        <b/>
        <vertAlign val="superscript"/>
        <sz val="12"/>
        <color indexed="10"/>
        <rFont val="Calibri"/>
        <family val="2"/>
      </rPr>
      <t>(Format =YYYY, e.g. 1955)</t>
    </r>
  </si>
  <si>
    <r>
      <t xml:space="preserve">Year Established </t>
    </r>
    <r>
      <rPr>
        <b/>
        <vertAlign val="superscript"/>
        <sz val="9"/>
        <color indexed="10"/>
        <rFont val="Calibri"/>
        <family val="2"/>
      </rPr>
      <t>1</t>
    </r>
  </si>
  <si>
    <r>
      <rPr>
        <vertAlign val="superscript"/>
        <sz val="9"/>
        <color indexed="10"/>
        <rFont val="Calibri"/>
        <family val="2"/>
      </rPr>
      <t>1</t>
    </r>
    <r>
      <rPr>
        <sz val="9"/>
        <color indexed="8"/>
        <rFont val="Calibri"/>
        <family val="2"/>
      </rPr>
      <t xml:space="preserve"> For initial submission and for interscholastic athletic teams that were newly established.</t>
    </r>
  </si>
  <si>
    <r>
      <t xml:space="preserve">List total value of </t>
    </r>
    <r>
      <rPr>
        <b/>
        <sz val="9"/>
        <color indexed="8"/>
        <rFont val="Calibri"/>
        <family val="2"/>
      </rPr>
      <t>contributions
per team</t>
    </r>
  </si>
  <si>
    <r>
      <t xml:space="preserve">List total value of </t>
    </r>
    <r>
      <rPr>
        <b/>
        <sz val="9"/>
        <color indexed="8"/>
        <rFont val="Calibri"/>
        <family val="2"/>
      </rPr>
      <t>purchases
per team</t>
    </r>
  </si>
  <si>
    <t>Key</t>
  </si>
  <si>
    <t>012</t>
  </si>
  <si>
    <t>011</t>
  </si>
  <si>
    <t>010</t>
  </si>
  <si>
    <t>009</t>
  </si>
  <si>
    <t>008</t>
  </si>
  <si>
    <t>007</t>
  </si>
  <si>
    <t>1081145036201</t>
  </si>
  <si>
    <t>1081165037941</t>
  </si>
  <si>
    <t>1085674046800</t>
  </si>
  <si>
    <t>1085674047398</t>
  </si>
  <si>
    <t>1234636033272</t>
  </si>
  <si>
    <t>1234636036639</t>
  </si>
  <si>
    <t>1265132107580</t>
  </si>
  <si>
    <t>1265134158196</t>
  </si>
  <si>
    <t>1265137348207</t>
  </si>
  <si>
    <t>1265150016822</t>
  </si>
  <si>
    <t>1265150013728</t>
  </si>
  <si>
    <t>1265174428251</t>
  </si>
  <si>
    <t>1265193928257</t>
  </si>
  <si>
    <t>1265194348195</t>
  </si>
  <si>
    <t>1265196448259</t>
  </si>
  <si>
    <t>1280345037923</t>
  </si>
  <si>
    <t xml:space="preserve">LOCATION CODE </t>
  </si>
  <si>
    <t>Column</t>
  </si>
  <si>
    <t>Does This School Sponsor Any Interscholastic Athletic Teams? 
                                           (Yes or No)</t>
  </si>
  <si>
    <t>T9_02</t>
  </si>
  <si>
    <t>T9_Sch &amp; T9_Number</t>
  </si>
  <si>
    <t>Softball Fast Pitch_Girls_V_Boys</t>
  </si>
  <si>
    <t>Softball Fast Pitch_Girls_V_Girls</t>
  </si>
  <si>
    <t>Softball Fast Pitch_Girls_V_Total</t>
  </si>
  <si>
    <t>Softball Fast Pitch_Girls_F_Boys</t>
  </si>
  <si>
    <t>Softball Fast Pitch_Girls_F_Girls</t>
  </si>
  <si>
    <t>Softball Fast Pitch_Girls_F_Total</t>
  </si>
  <si>
    <t>Softball Fast Pitch_Girls_8_Boys</t>
  </si>
  <si>
    <t>Softball Fast Pitch_Girls_8_Girls</t>
  </si>
  <si>
    <t>Softball Fast Pitch_Girls_8_Total</t>
  </si>
  <si>
    <t>Softball Fast Pitch_Girls_7_Boys</t>
  </si>
  <si>
    <t>Softball Fast Pitch_Girls_7_Girls</t>
  </si>
  <si>
    <t>Softball Fast Pitch_Girls_7_Total</t>
  </si>
  <si>
    <t>Softball Fast Pitch_G_V_SeasonFall</t>
  </si>
  <si>
    <t>Softball Fast Pitch_G_V_SeasonWinter</t>
  </si>
  <si>
    <t>Softball Fast Pitch_G_V_SeasonSpring</t>
  </si>
  <si>
    <t>Softball Fast Pitch_G_V_Established</t>
  </si>
  <si>
    <t>Softball Fast Pitch_G_V_Demotion</t>
  </si>
  <si>
    <t>Softball Fast Pitch_G_V_Elimination</t>
  </si>
  <si>
    <t>Softball Fast Pitch_G_V_Reinstatement</t>
  </si>
  <si>
    <t>Softball Fast Pitch_G_V_ScheduledFall</t>
  </si>
  <si>
    <t>Softball Fast Pitch_G_V_ScheduledWinter</t>
  </si>
  <si>
    <t>Softball Fast Pitch_G_V_ScheduledSpring</t>
  </si>
  <si>
    <t>Softball Fast Pitch_G_V_ScheduledTotal</t>
  </si>
  <si>
    <t>Softball Fast Pitch_G_V_PlayedFall</t>
  </si>
  <si>
    <t>Softball Fast Pitch_G_V_PlayedWinter</t>
  </si>
  <si>
    <t>Softball Fast Pitch_Girls_J_Boys</t>
  </si>
  <si>
    <t>Softball Fast Pitch_Girls_J_Girls</t>
  </si>
  <si>
    <t>Softball Fast Pitch_Girls_J_Total</t>
  </si>
  <si>
    <t>Softball Fast Pitch_G_V_PlayedSpring</t>
  </si>
  <si>
    <t>Softball Fast Pitch_G_V_PlayedTotal</t>
  </si>
  <si>
    <t>Softball Fast Pitch_G_J_SeasonFall</t>
  </si>
  <si>
    <t>Softball Fast Pitch_G_J_SeasonWinter</t>
  </si>
  <si>
    <t>Softball Fast Pitch_G_J_SeasonSpring</t>
  </si>
  <si>
    <t>Softball Fast Pitch_G_J_Established</t>
  </si>
  <si>
    <t>Softball Fast Pitch_G_J_Demotion</t>
  </si>
  <si>
    <t>Softball Fast Pitch_G_J_Elimination</t>
  </si>
  <si>
    <t>Softball Fast Pitch_G_J_Reinstatement</t>
  </si>
  <si>
    <t>Softball Fast Pitch_G_J_ScheduledFall</t>
  </si>
  <si>
    <t>Softball Fast Pitch_G_J_ScheduledWinter</t>
  </si>
  <si>
    <t>Softball Fast Pitch_G_J_ScheduledSpring</t>
  </si>
  <si>
    <t>Softball Fast Pitch_G_J_ScheduledTotal</t>
  </si>
  <si>
    <t>Softball Fast Pitch_G_J_PlayedFall</t>
  </si>
  <si>
    <t>Softball Fast Pitch_G_J_PlayedWinter</t>
  </si>
  <si>
    <t>Softball Fast Pitch_G_J_PlayedSpring</t>
  </si>
  <si>
    <t>Softball Fast Pitch_G_J_PlayedTotal</t>
  </si>
  <si>
    <t>Softball Fast Pitch_G_F_SeasonFall</t>
  </si>
  <si>
    <t>Softball Fast Pitch_G_F_SeasonWinter</t>
  </si>
  <si>
    <t>Softball Fast Pitch_G_F_SeasonSpring</t>
  </si>
  <si>
    <t>Softball Fast Pitch_G_F_Established</t>
  </si>
  <si>
    <t>Softball Fast Pitch_G_F_Demotion</t>
  </si>
  <si>
    <t>Softball Fast Pitch_G_F_Elimination</t>
  </si>
  <si>
    <t>Softball Fast Pitch_G_F_Reinstatement</t>
  </si>
  <si>
    <t>Softball Fast Pitch_G_F_ScheduledFall</t>
  </si>
  <si>
    <t>Softball Fast Pitch_G_F_ScheduledWinter</t>
  </si>
  <si>
    <t>Softball Fast Pitch_G_F_ScheduledSpring</t>
  </si>
  <si>
    <t>Softball Fast Pitch_G_F_ScheduledTotal</t>
  </si>
  <si>
    <t>Softball Fast Pitch_G_F_PlayedFall</t>
  </si>
  <si>
    <t>Softball Fast Pitch_G_F_PlayedWinter</t>
  </si>
  <si>
    <t>Softball Fast Pitch_G_F_PlayedSpring</t>
  </si>
  <si>
    <t>Softball Fast Pitch_G_F_PlayedTotal</t>
  </si>
  <si>
    <t>Softball Fast Pitch_G_8_SeasonFall</t>
  </si>
  <si>
    <t>Softball Fast Pitch_G_8_SeasonWinter</t>
  </si>
  <si>
    <t>Softball Fast Pitch_G_8_SeasonSpring</t>
  </si>
  <si>
    <t>Softball Fast Pitch_G_8_Established</t>
  </si>
  <si>
    <t>Softball Fast Pitch_G_8_Demotion</t>
  </si>
  <si>
    <t>Softball Fast Pitch_G_8_Elimination</t>
  </si>
  <si>
    <t>Softball Fast Pitch_G_8_Reinstatement</t>
  </si>
  <si>
    <t>Softball Fast Pitch_G_8_ScheduledFall</t>
  </si>
  <si>
    <t>Softball Fast Pitch_G_8_ScheduledWinter</t>
  </si>
  <si>
    <t>Softball Fast Pitch_G_8_ScheduledSpring</t>
  </si>
  <si>
    <t>Softball Fast Pitch_G_8_ScheduledTotal</t>
  </si>
  <si>
    <t>Softball Fast Pitch_G_8_PlayedFall</t>
  </si>
  <si>
    <t>Softball Fast Pitch_G_8_PlayedWinter</t>
  </si>
  <si>
    <t>Softball Fast Pitch_G_8_PlayedSpring</t>
  </si>
  <si>
    <t>Softball Fast Pitch_G_8_PlayedTotal</t>
  </si>
  <si>
    <t>Softball Fast Pitch_G_7_SeasonFall</t>
  </si>
  <si>
    <t>Softball Fast Pitch_G_7_SeasonWinter</t>
  </si>
  <si>
    <t>Softball Fast Pitch_G_7_SeasonSpring</t>
  </si>
  <si>
    <t>Softball Fast Pitch_G_7_Established</t>
  </si>
  <si>
    <t>Softball Fast Pitch_G_7_Demotion</t>
  </si>
  <si>
    <t>Softball Fast Pitch_G_7_Elimination</t>
  </si>
  <si>
    <t>Softball Fast Pitch_G_7_Reinstatement</t>
  </si>
  <si>
    <t>Softball Fast Pitch_G_7_ScheduledFall</t>
  </si>
  <si>
    <t>Softball Fast Pitch_G_7_ScheduledWinter</t>
  </si>
  <si>
    <t>Softball Fast Pitch_G_7_ScheduledSpring</t>
  </si>
  <si>
    <t>Softball Fast Pitch_G_7_ScheduledTotal</t>
  </si>
  <si>
    <t>Softball Fast Pitch_G_7_PlayedFall</t>
  </si>
  <si>
    <t>Softball Fast Pitch_G_7_PlayedWinter</t>
  </si>
  <si>
    <t>Softball Fast Pitch_G_7_PlayedSpring</t>
  </si>
  <si>
    <t>Softball Fast Pitch_G_7_PlayedTotal</t>
  </si>
  <si>
    <t>Softball Fast Pitch_G_V_HeadCoachFull</t>
  </si>
  <si>
    <t>Softball Fast Pitch_G_V_HeadCoachPart</t>
  </si>
  <si>
    <t>Softball Fast Pitch_G_V_AsstCoachFull</t>
  </si>
  <si>
    <t>Softball Fast Pitch_G_V_AsstCoachPart</t>
  </si>
  <si>
    <t>Softball Fast Pitch_G_V_Trainer1</t>
  </si>
  <si>
    <t>Softball Fast Pitch_G_V_Trainer2</t>
  </si>
  <si>
    <t>Softball Fast Pitch_G_V_Trainer3</t>
  </si>
  <si>
    <t>Softball Fast Pitch_G_V_Trainer4</t>
  </si>
  <si>
    <t>Softball Fast Pitch_G_J_HeadCoachFull</t>
  </si>
  <si>
    <t>Softball Fast Pitch_G_J_HeadCoachPart</t>
  </si>
  <si>
    <t>Softball Fast Pitch_G_J_AsstCoachFull</t>
  </si>
  <si>
    <t>Softball Fast Pitch_G_J_AsstCoachPart</t>
  </si>
  <si>
    <t>Softball Fast Pitch_G_J_Trainer1</t>
  </si>
  <si>
    <t>Softball Fast Pitch_G_J_Trainer2</t>
  </si>
  <si>
    <t>Softball Fast Pitch_G_J_Trainer3</t>
  </si>
  <si>
    <t>Softball Fast Pitch_G_J_Trainer4</t>
  </si>
  <si>
    <t>Softball Fast Pitch_G_F_HeadCoachFull</t>
  </si>
  <si>
    <t>Softball Fast Pitch_G_F_HeadCoachPart</t>
  </si>
  <si>
    <t>Softball Fast Pitch_G_F_AsstCoachFull</t>
  </si>
  <si>
    <t>Softball Fast Pitch_G_F_AsstCoachPart</t>
  </si>
  <si>
    <t>Softball Fast Pitch_G_F_Trainer1</t>
  </si>
  <si>
    <t>Softball Fast Pitch_G_F_Trainer2</t>
  </si>
  <si>
    <t>Softball Fast Pitch_G_F_Trainer3</t>
  </si>
  <si>
    <t>Softball Fast Pitch_G_F_Trainer4</t>
  </si>
  <si>
    <t>Softball Fast Pitch_G_8_HeadCoachFull</t>
  </si>
  <si>
    <t>Softball Fast Pitch_G_8_HeadCoachPart</t>
  </si>
  <si>
    <t>Softball Fast Pitch_G_8_AsstCoachFull</t>
  </si>
  <si>
    <t>Softball Fast Pitch_G_8_AsstCoachPart</t>
  </si>
  <si>
    <t>Softball Fast Pitch_G_8_Trainer1</t>
  </si>
  <si>
    <t>Softball Fast Pitch_G_8_Trainer2</t>
  </si>
  <si>
    <t>Softball Fast Pitch_G_8_Trainer3</t>
  </si>
  <si>
    <t>Softball Fast Pitch_G_8_Trainer4</t>
  </si>
  <si>
    <t>Softball Fast Pitch_G_7_HeadCoachFull</t>
  </si>
  <si>
    <t>Softball Fast Pitch_G_7_HeadCoachPart</t>
  </si>
  <si>
    <t>Softball Fast Pitch_G_7_AsstCoachFull</t>
  </si>
  <si>
    <t>Softball Fast Pitch_G_7_AsstCoachPart</t>
  </si>
  <si>
    <t>Softball Fast Pitch_G_7_Trainer1</t>
  </si>
  <si>
    <t>Softball Fast Pitch_G_7_Trainer2</t>
  </si>
  <si>
    <t>Softball Fast Pitch_G_7_Trainer3</t>
  </si>
  <si>
    <t>Softball Fast Pitch_G_7_Trainer4</t>
  </si>
  <si>
    <t>Softball Fast Pitch_G_V_Total_Expenses</t>
  </si>
  <si>
    <t>Softball Fast Pitch_G_V_Travel_Expenses</t>
  </si>
  <si>
    <t>Softball Fast Pitch_G_V_Uniform_Expenses</t>
  </si>
  <si>
    <t>Softball Fast Pitch_G_V_Supply_Expenses</t>
  </si>
  <si>
    <t>Softball Fast Pitch_G_V_Facility_Expenses</t>
  </si>
  <si>
    <t>Softball Fast Pitch_G_V_Other_Expenses</t>
  </si>
  <si>
    <t>Softball Fast Pitch_G_V_Coaches_Fall_Expenses</t>
  </si>
  <si>
    <t>Softball Fast Pitch_G_V_Coaches_Winter_Expenses</t>
  </si>
  <si>
    <t>Softball Fast Pitch_G_V_Coaches_Spring_Expenses</t>
  </si>
  <si>
    <t>Softball Fast Pitch_G_V_Booster_Gifts</t>
  </si>
  <si>
    <t>Softball Fast Pitch_G_V_Booster_Purchases</t>
  </si>
  <si>
    <t>Softball Fast Pitch_G_J_Total_Expenses</t>
  </si>
  <si>
    <t>Softball Fast Pitch_G_J_Travel_Expenses</t>
  </si>
  <si>
    <t>Softball Fast Pitch_G_J_Uniform_Expenses</t>
  </si>
  <si>
    <t>Softball Fast Pitch_G_J_Supply_Expenses</t>
  </si>
  <si>
    <t>Softball Fast Pitch_G_J_Facility_Expenses</t>
  </si>
  <si>
    <t>Softball Fast Pitch_G_J_Other_Expenses</t>
  </si>
  <si>
    <t>Softball Fast Pitch_G_J_Coaches_Fall_Expenses</t>
  </si>
  <si>
    <t>Softball Fast Pitch_G_J_Coaches_Winter_Expenses</t>
  </si>
  <si>
    <t>Softball Fast Pitch_G_J_Coaches_Spring_Expenses</t>
  </si>
  <si>
    <t>Softball Fast Pitch_G_J_Booster_Gifts</t>
  </si>
  <si>
    <t>Softball Fast Pitch_G_J_Booster_Purchases</t>
  </si>
  <si>
    <t>Softball Fast Pitch_G_F_Total_Expenses</t>
  </si>
  <si>
    <t>Softball Fast Pitch_G_F_Travel_Expenses</t>
  </si>
  <si>
    <t>Softball Fast Pitch_G_F_Uniform_Expenses</t>
  </si>
  <si>
    <t>Softball Fast Pitch_G_F_Supply_Expenses</t>
  </si>
  <si>
    <t>Softball Fast Pitch_G_F_Facility_Expenses</t>
  </si>
  <si>
    <t>Softball Fast Pitch_G_F_Other_Expenses</t>
  </si>
  <si>
    <t>Softball Fast Pitch_G_F_Coaches_Fall_Expenses</t>
  </si>
  <si>
    <t>Softball Fast Pitch_G_F_Coaches_Winter_Expenses</t>
  </si>
  <si>
    <t>Softball Fast Pitch_G_F_Coaches_Spring_Expenses</t>
  </si>
  <si>
    <t>Softball Fast Pitch_G_F_Booster_Gifts</t>
  </si>
  <si>
    <t>Softball Fast Pitch_G_F_Booster_Purchases</t>
  </si>
  <si>
    <t>Softball Fast Pitch_G_8_Total_Expenses</t>
  </si>
  <si>
    <t>Softball Fast Pitch_G_8_Travel_Expenses</t>
  </si>
  <si>
    <t>Softball Fast Pitch_G_8_Uniform_Expenses</t>
  </si>
  <si>
    <t>Softball Fast Pitch_G_8_Supply_Expenses</t>
  </si>
  <si>
    <t>Softball Fast Pitch_G_8_Facility_Expenses</t>
  </si>
  <si>
    <t>Softball Fast Pitch_G_8_Other_Expenses</t>
  </si>
  <si>
    <t>Softball Fast Pitch_G_8_Coaches_Fall_Expenses</t>
  </si>
  <si>
    <t>Softball Fast Pitch_G_8_Coaches_Winter_Expenses</t>
  </si>
  <si>
    <t>Softball Fast Pitch_G_8_Coaches_Spring_Expenses</t>
  </si>
  <si>
    <t>Softball Fast Pitch_G_8_Booster_Gifts</t>
  </si>
  <si>
    <t>Softball Fast Pitch_G_8_Booster_Purchases</t>
  </si>
  <si>
    <t>Softball Fast Pitch_G_7_Total_Expenses</t>
  </si>
  <si>
    <t>Softball Fast Pitch_G_7_Travel_Expenses</t>
  </si>
  <si>
    <t>Softball Fast Pitch_G_7_Uniform_Expenses</t>
  </si>
  <si>
    <t>Softball Fast Pitch_G_7_Supply_Expenses</t>
  </si>
  <si>
    <t>Softball Fast Pitch_G_7_Facility_Expenses</t>
  </si>
  <si>
    <t>Softball Fast Pitch_G_7_Other_Expenses</t>
  </si>
  <si>
    <t>Softball Fast Pitch_G_7_Coaches_Fall_Expenses</t>
  </si>
  <si>
    <t>Softball Fast Pitch_G_7_Coaches_Winter_Expenses</t>
  </si>
  <si>
    <t>Softball Fast Pitch_G_7_Coaches_Spring_Expenses</t>
  </si>
  <si>
    <t>Softball Fast Pitch_G_7_Booster_Gifts</t>
  </si>
  <si>
    <t>Softball Fast Pitch_G_7_Booster_Purchases</t>
  </si>
  <si>
    <t>Y</t>
  </si>
  <si>
    <t>Input Is Limited To 100 Characters</t>
  </si>
  <si>
    <t>Hatboro-Horsham SHS</t>
  </si>
  <si>
    <t>Leechburg Area HS</t>
  </si>
  <si>
    <t>Richland HS</t>
  </si>
  <si>
    <t>Shanksville-Stonycreek HS</t>
  </si>
  <si>
    <t>Shanksville-Stonycreek MS</t>
  </si>
  <si>
    <t>Keith Valley MS</t>
  </si>
  <si>
    <t xml:space="preserve">Building Key 2 </t>
  </si>
  <si>
    <t>NON-SCHOOL (BOOSTER CLUBS, ALUMNI &amp; OTHER
NON-SCHOOL) CONTRIBUTIONS &amp; PURCHASES</t>
  </si>
  <si>
    <t>NUMBER OF COACHES PER TEAM</t>
  </si>
  <si>
    <t>Total Annual School Team Expenditures</t>
  </si>
  <si>
    <t xml:space="preserve">                     Page 3 - Section 1:  Financial Information</t>
  </si>
  <si>
    <t>Urban Pathways 6-12 CS</t>
  </si>
  <si>
    <t>Universal Alcorn CS</t>
  </si>
  <si>
    <t>8269</t>
  </si>
  <si>
    <t>Belle Vernon Area MS</t>
  </si>
  <si>
    <t>8278</t>
  </si>
  <si>
    <t>8258</t>
  </si>
  <si>
    <t>8303</t>
  </si>
  <si>
    <t>STEM at Showalter</t>
  </si>
  <si>
    <t>8302</t>
  </si>
  <si>
    <t>Donegal JHS</t>
  </si>
  <si>
    <t>8264</t>
  </si>
  <si>
    <t>3272</t>
  </si>
  <si>
    <t>6639</t>
  </si>
  <si>
    <t>Jim Thorpe Area HS</t>
  </si>
  <si>
    <t>Penn-Kidder Campus</t>
  </si>
  <si>
    <t>7923</t>
  </si>
  <si>
    <t>8130</t>
  </si>
  <si>
    <t>Line Mountain HS</t>
  </si>
  <si>
    <t>8286</t>
  </si>
  <si>
    <t>Line Mountain MS</t>
  </si>
  <si>
    <t>8259</t>
  </si>
  <si>
    <t>8288</t>
  </si>
  <si>
    <t>8207</t>
  </si>
  <si>
    <t>Founders Hall Middle Sch</t>
  </si>
  <si>
    <t>8257</t>
  </si>
  <si>
    <t>8304</t>
  </si>
  <si>
    <t>Mid Valley Secondary Center</t>
  </si>
  <si>
    <t>8284</t>
  </si>
  <si>
    <t>New Castle JHS</t>
  </si>
  <si>
    <t>New Castle SHS</t>
  </si>
  <si>
    <t>8305</t>
  </si>
  <si>
    <t>North Allegheny HS</t>
  </si>
  <si>
    <t>North Hills MS</t>
  </si>
  <si>
    <t>6201</t>
  </si>
  <si>
    <t>Northern Cambria HS</t>
  </si>
  <si>
    <t>Parkland HS</t>
  </si>
  <si>
    <t>3782</t>
  </si>
  <si>
    <t>Comegys Benjamin B Sch</t>
  </si>
  <si>
    <t>6822</t>
  </si>
  <si>
    <t>Franklin LC</t>
  </si>
  <si>
    <t>6528</t>
  </si>
  <si>
    <t>Harrington Avery D Sch</t>
  </si>
  <si>
    <t>3719</t>
  </si>
  <si>
    <t>McCloskey John F Sch</t>
  </si>
  <si>
    <t>8293</t>
  </si>
  <si>
    <t>Penn Treaty Sch</t>
  </si>
  <si>
    <t>8292</t>
  </si>
  <si>
    <t>Rhodes E Washington Sch</t>
  </si>
  <si>
    <t>8296</t>
  </si>
  <si>
    <t>4963</t>
  </si>
  <si>
    <t>Stearne Allen M Sch</t>
  </si>
  <si>
    <t>8298</t>
  </si>
  <si>
    <t>The Workshop School</t>
  </si>
  <si>
    <t>8297</t>
  </si>
  <si>
    <t>8294</t>
  </si>
  <si>
    <t>Vare-Washington El Sch</t>
  </si>
  <si>
    <t>3728</t>
  </si>
  <si>
    <t>Widener Memorial Sch</t>
  </si>
  <si>
    <t>8301</t>
  </si>
  <si>
    <t>Philipsburg-Osceola Area MS</t>
  </si>
  <si>
    <t>0365</t>
  </si>
  <si>
    <t>Pittsburgh Morrow K-8</t>
  </si>
  <si>
    <t>8300</t>
  </si>
  <si>
    <t>8218</t>
  </si>
  <si>
    <t>Propel CS-Pitcairn</t>
  </si>
  <si>
    <t>7941</t>
  </si>
  <si>
    <t>Rochester High School</t>
  </si>
  <si>
    <t>8279</t>
  </si>
  <si>
    <t>Rochester MS</t>
  </si>
  <si>
    <t>6800</t>
  </si>
  <si>
    <t>7398</t>
  </si>
  <si>
    <t>8274</t>
  </si>
  <si>
    <t>Somerset Area Jr-Sr HS</t>
  </si>
  <si>
    <t>Spring Grove Area HS</t>
  </si>
  <si>
    <t>8287</t>
  </si>
  <si>
    <t>8195</t>
  </si>
  <si>
    <t>8251</t>
  </si>
  <si>
    <t>7580</t>
  </si>
  <si>
    <t>8196</t>
  </si>
  <si>
    <t>8276</t>
  </si>
  <si>
    <t>8273</t>
  </si>
  <si>
    <t>Williamsport Area MS</t>
  </si>
  <si>
    <t>8156</t>
  </si>
  <si>
    <t>Propel CS-Northside</t>
  </si>
  <si>
    <t>Clearfield Area JSHS</t>
  </si>
  <si>
    <t>Columbia HS</t>
  </si>
  <si>
    <t>Donegal HS</t>
  </si>
  <si>
    <t>8312</t>
  </si>
  <si>
    <t>Dunmore JSHS</t>
  </si>
  <si>
    <t>Woodrow Wilson MS</t>
  </si>
  <si>
    <t>8325</t>
  </si>
  <si>
    <t>8314</t>
  </si>
  <si>
    <t>8316</t>
  </si>
  <si>
    <t>Harmony Area JSHS</t>
  </si>
  <si>
    <t>Rowland Academy</t>
  </si>
  <si>
    <t>Marshall Math Science Academy</t>
  </si>
  <si>
    <t>Camp Curtin Academy</t>
  </si>
  <si>
    <t>8308</t>
  </si>
  <si>
    <t>2599</t>
  </si>
  <si>
    <t>Montgomery JSHS</t>
  </si>
  <si>
    <t>8323</t>
  </si>
  <si>
    <t>Valley JSHS</t>
  </si>
  <si>
    <t>Northampton Area MS</t>
  </si>
  <si>
    <t>3745</t>
  </si>
  <si>
    <t>Bridesburg Sch</t>
  </si>
  <si>
    <t>3798</t>
  </si>
  <si>
    <t>Mitchell El Sch</t>
  </si>
  <si>
    <t>Hill Freedman World Academy</t>
  </si>
  <si>
    <t>Kensington Health Sciences</t>
  </si>
  <si>
    <t>8328</t>
  </si>
  <si>
    <t>8329</t>
  </si>
  <si>
    <t>The U School: Innovative Lab</t>
  </si>
  <si>
    <t>8330</t>
  </si>
  <si>
    <t>8331</t>
  </si>
  <si>
    <t>The Linc</t>
  </si>
  <si>
    <t>8332</t>
  </si>
  <si>
    <t>Building 21</t>
  </si>
  <si>
    <t>8193</t>
  </si>
  <si>
    <t>Quakertown Community HS</t>
  </si>
  <si>
    <t>8318</t>
  </si>
  <si>
    <t>Seneca Valley HS</t>
  </si>
  <si>
    <t>North Penn-Liberty JSHS</t>
  </si>
  <si>
    <t>North Penn-Mansfield JSHS</t>
  </si>
  <si>
    <t>Spring-Ford SHS 9-12 Ctr</t>
  </si>
  <si>
    <t>8291</t>
  </si>
  <si>
    <t>1076506038269</t>
  </si>
  <si>
    <t>1152270108278</t>
  </si>
  <si>
    <t>1252368278258</t>
  </si>
  <si>
    <t>1252312328303</t>
  </si>
  <si>
    <t>1252312328302</t>
  </si>
  <si>
    <t>1193522038312</t>
  </si>
  <si>
    <t>1213980658325</t>
  </si>
  <si>
    <t>1081125028314</t>
  </si>
  <si>
    <t>1101735048316</t>
  </si>
  <si>
    <t>1152227528264</t>
  </si>
  <si>
    <t>1020232178308</t>
  </si>
  <si>
    <t>1133640022599</t>
  </si>
  <si>
    <t>1394814518130</t>
  </si>
  <si>
    <t>1164935038286</t>
  </si>
  <si>
    <t>1265187958288</t>
  </si>
  <si>
    <t>1193555038304</t>
  </si>
  <si>
    <t>1043753028284</t>
  </si>
  <si>
    <t>1076563038323</t>
  </si>
  <si>
    <t>1030268528305</t>
  </si>
  <si>
    <t>1265150013745</t>
  </si>
  <si>
    <t>1265150018332</t>
  </si>
  <si>
    <t>1265150013782</t>
  </si>
  <si>
    <t>1265150016528</t>
  </si>
  <si>
    <t>1265150013719</t>
  </si>
  <si>
    <t>1265150013798</t>
  </si>
  <si>
    <t>1265150018293</t>
  </si>
  <si>
    <t>1265150018292</t>
  </si>
  <si>
    <t>1265150018296</t>
  </si>
  <si>
    <t>1265150014963</t>
  </si>
  <si>
    <t>1265150018331</t>
  </si>
  <si>
    <t>1265150018330</t>
  </si>
  <si>
    <t>1265150018298</t>
  </si>
  <si>
    <t>1265150018329</t>
  </si>
  <si>
    <t>1265150018328</t>
  </si>
  <si>
    <t>1265150018297</t>
  </si>
  <si>
    <t>1265150018294</t>
  </si>
  <si>
    <t>1101770038301</t>
  </si>
  <si>
    <t>1020274510365</t>
  </si>
  <si>
    <t>1020274518300</t>
  </si>
  <si>
    <t>1030281928193</t>
  </si>
  <si>
    <t>1030241628218</t>
  </si>
  <si>
    <t>1270469038279</t>
  </si>
  <si>
    <t>1041079038318</t>
  </si>
  <si>
    <t>1085677038274</t>
  </si>
  <si>
    <t>1265126748287</t>
  </si>
  <si>
    <t>1152190028276</t>
  </si>
  <si>
    <t>1174172028273</t>
  </si>
  <si>
    <t>1126790028291</t>
  </si>
  <si>
    <t>1030252068156</t>
  </si>
  <si>
    <t>Gender</t>
  </si>
  <si>
    <t xml:space="preserve"> Race/Ethnicity Code</t>
  </si>
  <si>
    <t>LEA</t>
  </si>
  <si>
    <t>School</t>
  </si>
  <si>
    <t>Bld #</t>
  </si>
  <si>
    <t>*</t>
  </si>
  <si>
    <t>American Indian/Alaskan Native</t>
  </si>
  <si>
    <t>Black/African American 
(Not Hispanic)</t>
  </si>
  <si>
    <t>Hispanic (Any Race)</t>
  </si>
  <si>
    <t>White/Caucasian 
(Not Hispanic)</t>
  </si>
  <si>
    <t>Multi-Racial 
(Not Hispanic)</t>
  </si>
  <si>
    <t>Asian
 (Not Hispanic)</t>
  </si>
  <si>
    <t>Native Hawaiian or Other Pacific Islander
 (Not Hispanic)</t>
  </si>
  <si>
    <t>Hispanic
 (Any Race)</t>
  </si>
  <si>
    <t xml:space="preserve">          Page 5 - Section 1:  Gender and Race/Ethnicity Information</t>
  </si>
  <si>
    <t>KEY</t>
  </si>
  <si>
    <t xml:space="preserve">Race/Ethnicity-M-1-American Indian/Alaskan Native (not Hispanic) </t>
  </si>
  <si>
    <t xml:space="preserve">Race/Ethnicity-M-3-Black or African American (not Hispanic) </t>
  </si>
  <si>
    <t xml:space="preserve">Race/Ethnicity-M-4-Hispanic (any race) </t>
  </si>
  <si>
    <t xml:space="preserve">Race/Ethnicity-M-5-White (not Hispanic) </t>
  </si>
  <si>
    <t xml:space="preserve">Race/Ethnicity-M-6-Multi-Racial (not Hispanic) </t>
  </si>
  <si>
    <t xml:space="preserve">Race/Ethnicity-M-9-Asian (not Hispanic </t>
  </si>
  <si>
    <t xml:space="preserve">Race/Ethnicity-M-10-Native Hawaiian or other Pacific Islander (not Hispanic) </t>
  </si>
  <si>
    <t>Race/Ethnicity-F-1-American Indian/Alaskan Native (not Hispanic)</t>
  </si>
  <si>
    <t xml:space="preserve">Race/Ethnicity-F-3-Black or African American (not Hispanic) </t>
  </si>
  <si>
    <t xml:space="preserve">Race/Ethnicity-F-4-Hispanic (any race) </t>
  </si>
  <si>
    <t xml:space="preserve">Race/Ethnicity-F-5-White (not Hispanic) </t>
  </si>
  <si>
    <t xml:space="preserve">Race/Ethnicity-F-6-Multi-Racial (not Hispanic) </t>
  </si>
  <si>
    <t xml:space="preserve">Race/Ethnicity-F-9-Asian (not Hispanic) </t>
  </si>
  <si>
    <t xml:space="preserve">Race/Ethnicity-F-10-Native Hawaiian or other Pacific Islander (not Hispanic) </t>
  </si>
  <si>
    <t>0029</t>
  </si>
  <si>
    <t>Springdale JSHS</t>
  </si>
  <si>
    <t>0050</t>
  </si>
  <si>
    <t>Baldwin SHS</t>
  </si>
  <si>
    <t>0061</t>
  </si>
  <si>
    <t>Independence MS</t>
  </si>
  <si>
    <t>0062</t>
  </si>
  <si>
    <t>Bethel Park HS</t>
  </si>
  <si>
    <t>0070</t>
  </si>
  <si>
    <t>Brentwood SHS</t>
  </si>
  <si>
    <t>0079</t>
  </si>
  <si>
    <t>Carlynton JSHS</t>
  </si>
  <si>
    <t>0094</t>
  </si>
  <si>
    <t>Chartiers Valley MS</t>
  </si>
  <si>
    <t>0017</t>
  </si>
  <si>
    <t>New Oxford SHS</t>
  </si>
  <si>
    <t>0010</t>
  </si>
  <si>
    <t>Gettysburg Area MS</t>
  </si>
  <si>
    <t>0013</t>
  </si>
  <si>
    <t>Maple Avenue MS</t>
  </si>
  <si>
    <t>0014</t>
  </si>
  <si>
    <t>Littlestown SHS</t>
  </si>
  <si>
    <t>0053</t>
  </si>
  <si>
    <t>Northgate MSHS</t>
  </si>
  <si>
    <t>0021</t>
  </si>
  <si>
    <t>Biglerville HS</t>
  </si>
  <si>
    <t>1030206030029</t>
  </si>
  <si>
    <t>1030211020050</t>
  </si>
  <si>
    <t>1030212520061</t>
  </si>
  <si>
    <t>1030212520062</t>
  </si>
  <si>
    <t>1030214530070</t>
  </si>
  <si>
    <t>1030216030079</t>
  </si>
  <si>
    <t>1030217520094</t>
  </si>
  <si>
    <t>1030268730053</t>
  </si>
  <si>
    <t>1120116030017</t>
  </si>
  <si>
    <t>1120137530010</t>
  </si>
  <si>
    <t>1120152030013</t>
  </si>
  <si>
    <t>1120152030014</t>
  </si>
  <si>
    <t>1120185230021</t>
  </si>
  <si>
    <t>Center for Student Learning CS at Pennsb</t>
  </si>
  <si>
    <t>Central PA Digital Learning Foundation C</t>
  </si>
  <si>
    <t>Connellsville Area Career &amp; Technical Ce</t>
  </si>
  <si>
    <t>Harambee Institute of Science and Techno</t>
  </si>
  <si>
    <t>Lehigh Valley Charter High School for th</t>
  </si>
  <si>
    <t>The Philadelphia CS for Arts and Science</t>
  </si>
  <si>
    <t>Young Scholars of Western Pennsylvania C</t>
  </si>
  <si>
    <t>1241500021</t>
  </si>
  <si>
    <t>12415000221st Century Cyber CS</t>
  </si>
  <si>
    <t>1193503031</t>
  </si>
  <si>
    <t>119350303Abington Heights HS</t>
  </si>
  <si>
    <t>1193503032</t>
  </si>
  <si>
    <t>119350303Abington Heights MS</t>
  </si>
  <si>
    <t>1234603021</t>
  </si>
  <si>
    <t>1234603022</t>
  </si>
  <si>
    <t>123460302Abington SHS</t>
  </si>
  <si>
    <t>1020200031</t>
  </si>
  <si>
    <t>1252300011</t>
  </si>
  <si>
    <t>125230001Achievement House CS</t>
  </si>
  <si>
    <t>1265100151</t>
  </si>
  <si>
    <t>126510015Ad Prima CS</t>
  </si>
  <si>
    <t>1265100201</t>
  </si>
  <si>
    <t>126510020Agora Cyber CS</t>
  </si>
  <si>
    <t>1012603031</t>
  </si>
  <si>
    <t>1012603032</t>
  </si>
  <si>
    <t>101260303Albert Gallatin Area SHS</t>
  </si>
  <si>
    <t>1012603033</t>
  </si>
  <si>
    <t>101260303Albert Gallatin North MS</t>
  </si>
  <si>
    <t>101260303Albert Gallatin South MS</t>
  </si>
  <si>
    <t>1270405031</t>
  </si>
  <si>
    <t>127040503Aliquippa JSHS</t>
  </si>
  <si>
    <t>1030206031</t>
  </si>
  <si>
    <t>103020603Springdale JSHS</t>
  </si>
  <si>
    <t>1061603031</t>
  </si>
  <si>
    <t>106160303Allegheny-Clarion Valley HS</t>
  </si>
  <si>
    <t>1213903021</t>
  </si>
  <si>
    <t>1213903022</t>
  </si>
  <si>
    <t>1213903023</t>
  </si>
  <si>
    <t>121390302Francis D Raub MS</t>
  </si>
  <si>
    <t>1213903024</t>
  </si>
  <si>
    <t>121390302Harrison-Morton MS</t>
  </si>
  <si>
    <t>1213903025</t>
  </si>
  <si>
    <t>121390302Louis E Dieruff HS</t>
  </si>
  <si>
    <t>1213903026</t>
  </si>
  <si>
    <t>121390302South Mountain MS</t>
  </si>
  <si>
    <t>1213903027</t>
  </si>
  <si>
    <t>121390302Trexler MS</t>
  </si>
  <si>
    <t>121390302William Allen HS</t>
  </si>
  <si>
    <t>1265129901</t>
  </si>
  <si>
    <t>126512990Alliance for Progress CS</t>
  </si>
  <si>
    <t>1080705021</t>
  </si>
  <si>
    <t>108070502Altoona Area HS</t>
  </si>
  <si>
    <t>1080705022</t>
  </si>
  <si>
    <t>108070502Altoona Area Jr HS</t>
  </si>
  <si>
    <t>1270407031</t>
  </si>
  <si>
    <t>127040703Ambridge Area HS</t>
  </si>
  <si>
    <t>1270407032</t>
  </si>
  <si>
    <t>1133803031</t>
  </si>
  <si>
    <t>113380303Annville Cleona HS</t>
  </si>
  <si>
    <t>1133803032</t>
  </si>
  <si>
    <t>113380303Annville-Cleona MS</t>
  </si>
  <si>
    <t>1140605031</t>
  </si>
  <si>
    <t>1045103941</t>
  </si>
  <si>
    <t>1280306031</t>
  </si>
  <si>
    <t>128030603Apollo-Ridge HS</t>
  </si>
  <si>
    <t>1280306032</t>
  </si>
  <si>
    <t>128030603Apollo-Ridge MS</t>
  </si>
  <si>
    <t>1280308521</t>
  </si>
  <si>
    <t>128030852Armstrong JSHS</t>
  </si>
  <si>
    <t>8342</t>
  </si>
  <si>
    <t>Armstrong JSHS</t>
  </si>
  <si>
    <t>1280308522</t>
  </si>
  <si>
    <t>128030852West Shamokin JSHS</t>
  </si>
  <si>
    <t>1213959271</t>
  </si>
  <si>
    <t>121395927Arts Academy CS</t>
  </si>
  <si>
    <t>1815191761</t>
  </si>
  <si>
    <t>1170805031</t>
  </si>
  <si>
    <t>117080503Athens Area HS</t>
  </si>
  <si>
    <t>1170805032</t>
  </si>
  <si>
    <t>117080503Harlan Rowe MS</t>
  </si>
  <si>
    <t>1095303041</t>
  </si>
  <si>
    <t>109530304Austin Area JSHS</t>
  </si>
  <si>
    <t>1016305041</t>
  </si>
  <si>
    <t>101630504Avella Area JSHS</t>
  </si>
  <si>
    <t>1241500031</t>
  </si>
  <si>
    <t>124150003Avon Grove CS</t>
  </si>
  <si>
    <t>1241505031</t>
  </si>
  <si>
    <t>124150503Avon Grove HS</t>
  </si>
  <si>
    <t>1241505032</t>
  </si>
  <si>
    <t>1030207531</t>
  </si>
  <si>
    <t>103020753Avonworth HS</t>
  </si>
  <si>
    <t>1030207532</t>
  </si>
  <si>
    <t>103020753Avonworth MS</t>
  </si>
  <si>
    <t>1101410031</t>
  </si>
  <si>
    <t>110141003Bald Eagle Area JSHS</t>
  </si>
  <si>
    <t>1030211021</t>
  </si>
  <si>
    <t>103021102Baldwin SHS</t>
  </si>
  <si>
    <t>1204808031</t>
  </si>
  <si>
    <t>120480803Bangor Area HS</t>
  </si>
  <si>
    <t>1204808032</t>
  </si>
  <si>
    <t>120480803Bangor Area MS</t>
  </si>
  <si>
    <t>1184000011</t>
  </si>
  <si>
    <t>118400001Bear Creek Community CS</t>
  </si>
  <si>
    <t>1270412031</t>
  </si>
  <si>
    <t>127041203Beaver Area MS</t>
  </si>
  <si>
    <t>1270412032</t>
  </si>
  <si>
    <t>127041203Beaver Area SHS</t>
  </si>
  <si>
    <t>1080510031</t>
  </si>
  <si>
    <t>108051003Bedford MS</t>
  </si>
  <si>
    <t>1080510032</t>
  </si>
  <si>
    <t>108051003Bedford SHS</t>
  </si>
  <si>
    <t>1076506031</t>
  </si>
  <si>
    <t>107650603Belle Vernon Area HS</t>
  </si>
  <si>
    <t>1076506032</t>
  </si>
  <si>
    <t>107650603Belle Vernon Area MS</t>
  </si>
  <si>
    <t>1101411031</t>
  </si>
  <si>
    <t>110141103Bellefonte Area HS</t>
  </si>
  <si>
    <t>1101411032</t>
  </si>
  <si>
    <t>110141103Bellefonte Area MS</t>
  </si>
  <si>
    <t>1080710031</t>
  </si>
  <si>
    <t>108071003Bellwood Antis MS</t>
  </si>
  <si>
    <t>1080710032</t>
  </si>
  <si>
    <t>108071003Bellwood-Antis HS</t>
  </si>
  <si>
    <t>1265100101</t>
  </si>
  <si>
    <t>1220910021</t>
  </si>
  <si>
    <t>1220910022</t>
  </si>
  <si>
    <t>122091002Bensalem Twp HS</t>
  </si>
  <si>
    <t>1220910023</t>
  </si>
  <si>
    <t>122091002Cecelia Snyder MS</t>
  </si>
  <si>
    <t>122091002Robert K Shafer MS</t>
  </si>
  <si>
    <t>1161910041</t>
  </si>
  <si>
    <t>1016309031</t>
  </si>
  <si>
    <t>101630903Bentworth MS</t>
  </si>
  <si>
    <t>1016309032</t>
  </si>
  <si>
    <t>101630903Bentworth SHS</t>
  </si>
  <si>
    <t>1085610031</t>
  </si>
  <si>
    <t>108561003Berlin Brothersvalley MS</t>
  </si>
  <si>
    <t>1085610032</t>
  </si>
  <si>
    <t>108561003Berlin Brothersvalley SHS</t>
  </si>
  <si>
    <t>1120111031</t>
  </si>
  <si>
    <t>112011103Bermudian Springs HS</t>
  </si>
  <si>
    <t>1120111032</t>
  </si>
  <si>
    <t>112011103Bermudian Springs MS</t>
  </si>
  <si>
    <t>1161911031</t>
  </si>
  <si>
    <t>116191103Berwick Area HS</t>
  </si>
  <si>
    <t>1161911032</t>
  </si>
  <si>
    <t>116191103Berwick Area MS</t>
  </si>
  <si>
    <t>1030212521</t>
  </si>
  <si>
    <t>103021252Bethel Park HS</t>
  </si>
  <si>
    <t>1030212522</t>
  </si>
  <si>
    <t>103021252Independence MS</t>
  </si>
  <si>
    <t>1204810021</t>
  </si>
  <si>
    <t>120481002Broughal MS</t>
  </si>
  <si>
    <t>1204810022</t>
  </si>
  <si>
    <t>120481002East Hills MS</t>
  </si>
  <si>
    <t>1204810023</t>
  </si>
  <si>
    <t>120481002Freedom HS</t>
  </si>
  <si>
    <t>1204810024</t>
  </si>
  <si>
    <t>120481002Liberty HS</t>
  </si>
  <si>
    <t>1204810025</t>
  </si>
  <si>
    <t>120481002Nitschmann MS</t>
  </si>
  <si>
    <t>1204810026</t>
  </si>
  <si>
    <t>120481002Northeast MS</t>
  </si>
  <si>
    <t>1016310031</t>
  </si>
  <si>
    <t>1270415031</t>
  </si>
  <si>
    <t>127041503Beaver Falls Area SHS</t>
  </si>
  <si>
    <t>1270415032</t>
  </si>
  <si>
    <t>127041503Beaver Falls MS</t>
  </si>
  <si>
    <t>1152105031</t>
  </si>
  <si>
    <t>115210503Big Spring HS</t>
  </si>
  <si>
    <t>1152105032</t>
  </si>
  <si>
    <t>115210503Big Spring MS</t>
  </si>
  <si>
    <t>1265194761</t>
  </si>
  <si>
    <t>1270416031</t>
  </si>
  <si>
    <t>127041603Blackhawk HS</t>
  </si>
  <si>
    <t>1270416032</t>
  </si>
  <si>
    <t>127041603Highland MS</t>
  </si>
  <si>
    <t>1081106031</t>
  </si>
  <si>
    <t>108110603Blacklick Valley JSHS</t>
  </si>
  <si>
    <t>1283211031</t>
  </si>
  <si>
    <t>1283211032</t>
  </si>
  <si>
    <t>1161912031</t>
  </si>
  <si>
    <t>116191203Bloomsburg Area HS</t>
  </si>
  <si>
    <t>1161912032</t>
  </si>
  <si>
    <t>116191203Bloomsburg Area MS</t>
  </si>
  <si>
    <t>1295408031</t>
  </si>
  <si>
    <t>129540803Blue Mountain HS</t>
  </si>
  <si>
    <t>1295408032</t>
  </si>
  <si>
    <t>129540803Blue Mountain MS</t>
  </si>
  <si>
    <t>1195810031</t>
  </si>
  <si>
    <t>119581003Blue Ridge HS</t>
  </si>
  <si>
    <t>1195810032</t>
  </si>
  <si>
    <t>119581003Blue Ridge MS</t>
  </si>
  <si>
    <t>1140607531</t>
  </si>
  <si>
    <t>1140607532</t>
  </si>
  <si>
    <t>1140607533</t>
  </si>
  <si>
    <t>114060753Boyertown Area SHS</t>
  </si>
  <si>
    <t>1855155231</t>
  </si>
  <si>
    <t>185515523Boys Latin of Philadelphia CS</t>
  </si>
  <si>
    <t>1094208031</t>
  </si>
  <si>
    <t>109420803Bradford Area HS</t>
  </si>
  <si>
    <t>1094208032</t>
  </si>
  <si>
    <t>109420803Floyd C Fretz MS</t>
  </si>
  <si>
    <t>1140608531</t>
  </si>
  <si>
    <t>114060853Brandywine Heights HS</t>
  </si>
  <si>
    <t>1140608532</t>
  </si>
  <si>
    <t>1030214531</t>
  </si>
  <si>
    <t>103021453Brentwood MS</t>
  </si>
  <si>
    <t>1030214532</t>
  </si>
  <si>
    <t>103021453Brentwood SHS</t>
  </si>
  <si>
    <t>1220913031</t>
  </si>
  <si>
    <t>122091303Bristol HS</t>
  </si>
  <si>
    <t>1220913032</t>
  </si>
  <si>
    <t>1220913521</t>
  </si>
  <si>
    <t>1220913522</t>
  </si>
  <si>
    <t>1220913523</t>
  </si>
  <si>
    <t>122091352Truman SHS</t>
  </si>
  <si>
    <t>1063307031</t>
  </si>
  <si>
    <t>106330703Brockway Area JSHS</t>
  </si>
  <si>
    <t>1063308031</t>
  </si>
  <si>
    <t>106330803Brookville JSHS</t>
  </si>
  <si>
    <t>1012608031</t>
  </si>
  <si>
    <t>101260803Brownsville Area HS</t>
  </si>
  <si>
    <t>1012608032</t>
  </si>
  <si>
    <t>101260803Brownsville Area MS</t>
  </si>
  <si>
    <t>1220914571</t>
  </si>
  <si>
    <t>1016312031</t>
  </si>
  <si>
    <t>101631203Burgettstown MS/HS</t>
  </si>
  <si>
    <t>1076507031</t>
  </si>
  <si>
    <t>107650703Burrell HS</t>
  </si>
  <si>
    <t>1076507032</t>
  </si>
  <si>
    <t>107650703Charles A Huston MS</t>
  </si>
  <si>
    <t>1041012521</t>
  </si>
  <si>
    <t>104101252Butler Area IHS</t>
  </si>
  <si>
    <t>1041012522</t>
  </si>
  <si>
    <t>104101252Butler Area SHS</t>
  </si>
  <si>
    <t>8344</t>
  </si>
  <si>
    <t>1016315031</t>
  </si>
  <si>
    <t>101631503California Area MS</t>
  </si>
  <si>
    <t>1016315032</t>
  </si>
  <si>
    <t>101631503California Area SHS</t>
  </si>
  <si>
    <t>1081112031</t>
  </si>
  <si>
    <t>108111203Cambria Heights MS</t>
  </si>
  <si>
    <t>1081112032</t>
  </si>
  <si>
    <t>108111203Cambria Heights SHS</t>
  </si>
  <si>
    <t>1091227031</t>
  </si>
  <si>
    <t>109122703Cameron County JSHS</t>
  </si>
  <si>
    <t>1152110031</t>
  </si>
  <si>
    <t>115211003Camp Hill MS</t>
  </si>
  <si>
    <t>1152110032</t>
  </si>
  <si>
    <t>115211003Camp Hill SHS</t>
  </si>
  <si>
    <t>1016317031</t>
  </si>
  <si>
    <t>101631703Canon-McMillan SHS</t>
  </si>
  <si>
    <t>1016317032</t>
  </si>
  <si>
    <t>1170810031</t>
  </si>
  <si>
    <t>117081003Canton JSHS</t>
  </si>
  <si>
    <t>1152270101</t>
  </si>
  <si>
    <t>1211315071</t>
  </si>
  <si>
    <t>1193513031</t>
  </si>
  <si>
    <t>119351303Carbondale Area JSHS</t>
  </si>
  <si>
    <t>1152111031</t>
  </si>
  <si>
    <t>115211103Carlisle Area HS</t>
  </si>
  <si>
    <t>1152111032</t>
  </si>
  <si>
    <t>1152111033</t>
  </si>
  <si>
    <t>115211103Lamberton MS</t>
  </si>
  <si>
    <t>115211103Wilson MS</t>
  </si>
  <si>
    <t>1030216031</t>
  </si>
  <si>
    <t>103021603Carlynton JSHS</t>
  </si>
  <si>
    <t>1013013031</t>
  </si>
  <si>
    <t>101301303Carmichaels Area HS</t>
  </si>
  <si>
    <t>Carmichaels Area HS</t>
  </si>
  <si>
    <t>1013013032</t>
  </si>
  <si>
    <t>101301303Carmichaels Area MS</t>
  </si>
  <si>
    <t>8345</t>
  </si>
  <si>
    <t>Carmichaels Area MS</t>
  </si>
  <si>
    <t>1213913031</t>
  </si>
  <si>
    <t>121391303Catasauqua MS</t>
  </si>
  <si>
    <t>1213913032</t>
  </si>
  <si>
    <t>121391303Catasauqua SHS</t>
  </si>
  <si>
    <t>1220920021</t>
  </si>
  <si>
    <t>122092002Klinger MS</t>
  </si>
  <si>
    <t>1220920022</t>
  </si>
  <si>
    <t>122092002Log College MS</t>
  </si>
  <si>
    <t>1220920023</t>
  </si>
  <si>
    <t>122092002William Tennent HS</t>
  </si>
  <si>
    <t>1220900011</t>
  </si>
  <si>
    <t>1220921021</t>
  </si>
  <si>
    <t>122092102Central Bucks HS-East</t>
  </si>
  <si>
    <t>1220921022</t>
  </si>
  <si>
    <t>122092102Central Bucks HS-South</t>
  </si>
  <si>
    <t>1220921023</t>
  </si>
  <si>
    <t>122092102Central Bucks HS-West</t>
  </si>
  <si>
    <t>1220921024</t>
  </si>
  <si>
    <t>1220921025</t>
  </si>
  <si>
    <t>122092102Holicong MS</t>
  </si>
  <si>
    <t>1220921026</t>
  </si>
  <si>
    <t>122092102Lenape MS</t>
  </si>
  <si>
    <t>1220921027</t>
  </si>
  <si>
    <t>122092102Tamanend MS</t>
  </si>
  <si>
    <t>1220921028</t>
  </si>
  <si>
    <t>122092102Tohickon MS</t>
  </si>
  <si>
    <t>122092102Unami MS</t>
  </si>
  <si>
    <t>1081113031</t>
  </si>
  <si>
    <t>108111303Central Cambria HS</t>
  </si>
  <si>
    <t>1081113032</t>
  </si>
  <si>
    <t>108111303Central Cambria MS</t>
  </si>
  <si>
    <t>1161915031</t>
  </si>
  <si>
    <t>116191503Central Columbia MS</t>
  </si>
  <si>
    <t>1161915032</t>
  </si>
  <si>
    <t>116191503Central Columbia SHS</t>
  </si>
  <si>
    <t>1152214021</t>
  </si>
  <si>
    <t>115221402Central Dauphin East MS</t>
  </si>
  <si>
    <t>1152214022</t>
  </si>
  <si>
    <t>115221402Central Dauphin East SHS</t>
  </si>
  <si>
    <t>1152214023</t>
  </si>
  <si>
    <t>115221402Central Dauphin MS</t>
  </si>
  <si>
    <t>1152214024</t>
  </si>
  <si>
    <t>1152214025</t>
  </si>
  <si>
    <t>115221402Central Dauphin SHS</t>
  </si>
  <si>
    <t>1152214026</t>
  </si>
  <si>
    <t>115221402Linglestown MS</t>
  </si>
  <si>
    <t>115221402Swatara MS</t>
  </si>
  <si>
    <t>1112913041</t>
  </si>
  <si>
    <t>111291304McConnellsburg HS</t>
  </si>
  <si>
    <t>1112913042</t>
  </si>
  <si>
    <t>111291304McConnellsburg MS</t>
  </si>
  <si>
    <t>1013014031</t>
  </si>
  <si>
    <t>1080700011</t>
  </si>
  <si>
    <t>1270420031</t>
  </si>
  <si>
    <t>127042003Central Valley HS</t>
  </si>
  <si>
    <t>1270420032</t>
  </si>
  <si>
    <t>127042003Central Valley MS</t>
  </si>
  <si>
    <t>1126713031</t>
  </si>
  <si>
    <t>112671303Central York HS</t>
  </si>
  <si>
    <t>1126713032</t>
  </si>
  <si>
    <t>112671303Central York MS</t>
  </si>
  <si>
    <t>1101430601</t>
  </si>
  <si>
    <t>110143060Centre Learning Community CS</t>
  </si>
  <si>
    <t>1122813021</t>
  </si>
  <si>
    <t>1122813022</t>
  </si>
  <si>
    <t>112281302Chambersburg Area MS - North</t>
  </si>
  <si>
    <t>1122813023</t>
  </si>
  <si>
    <t>112281302Chambersburg Area MS - South</t>
  </si>
  <si>
    <t>1122813024</t>
  </si>
  <si>
    <t>112281302Chambersburg Area SHS</t>
  </si>
  <si>
    <t>1016318031</t>
  </si>
  <si>
    <t>101631803Charleroi Area HS</t>
  </si>
  <si>
    <t>1016318032</t>
  </si>
  <si>
    <t>101631803Charleroi Area MS</t>
  </si>
  <si>
    <t>1030217521</t>
  </si>
  <si>
    <t>103021752Chartiers Valley HS</t>
  </si>
  <si>
    <t>1030217522</t>
  </si>
  <si>
    <t>103021752Chartiers Valley MS</t>
  </si>
  <si>
    <t>1016319031</t>
  </si>
  <si>
    <t>101631903Chartiers-Houston JSHS</t>
  </si>
  <si>
    <t>1234613021</t>
  </si>
  <si>
    <t>123461302Cedarbrook MS</t>
  </si>
  <si>
    <t>1234613022</t>
  </si>
  <si>
    <t>123461302Cheltenham HS</t>
  </si>
  <si>
    <t>1252329501</t>
  </si>
  <si>
    <t>125232950Chester Community CS</t>
  </si>
  <si>
    <t>1252368271</t>
  </si>
  <si>
    <t>1252312321</t>
  </si>
  <si>
    <t>125231232Chester HS</t>
  </si>
  <si>
    <t>1252312322</t>
  </si>
  <si>
    <t>1252312323</t>
  </si>
  <si>
    <t>125231232STEM at Showalter</t>
  </si>
  <si>
    <t>125231232Toby Farms Intermediate School</t>
  </si>
  <si>
    <t>1080515031</t>
  </si>
  <si>
    <t>108051503Chestnut Ridge MS</t>
  </si>
  <si>
    <t>1080515032</t>
  </si>
  <si>
    <t>108051503Chestnut Ridge SHS</t>
  </si>
  <si>
    <t>1252313031</t>
  </si>
  <si>
    <t>125231303Chichester MS</t>
  </si>
  <si>
    <t>1252313032</t>
  </si>
  <si>
    <t>125231303Chichester SHS</t>
  </si>
  <si>
    <t>1265131601</t>
  </si>
  <si>
    <t>126513160Christopher Columbus CS</t>
  </si>
  <si>
    <t>1020200011</t>
  </si>
  <si>
    <t>102020001City CHS</t>
  </si>
  <si>
    <t>1030219031</t>
  </si>
  <si>
    <t>103021903Clairton MS/HS</t>
  </si>
  <si>
    <t>1061612031</t>
  </si>
  <si>
    <t>106161203Clarion Area JSHS</t>
  </si>
  <si>
    <t>1061617031</t>
  </si>
  <si>
    <t>106161703Clarion-Limestone Area JSHS</t>
  </si>
  <si>
    <t>1080715041</t>
  </si>
  <si>
    <t>1101710031</t>
  </si>
  <si>
    <t>110171003Clearfield Area JSHS</t>
  </si>
  <si>
    <t>1241519021</t>
  </si>
  <si>
    <t>124151902Coatesville Area SHS</t>
  </si>
  <si>
    <t>1241519022</t>
  </si>
  <si>
    <t>124151902North Brandywine MS</t>
  </si>
  <si>
    <t>1241519023</t>
  </si>
  <si>
    <t>1133613031</t>
  </si>
  <si>
    <t>113361303Cocalico MS</t>
  </si>
  <si>
    <t>1133613032</t>
  </si>
  <si>
    <t>113361303Cocalico SHS</t>
  </si>
  <si>
    <t>1241533201</t>
  </si>
  <si>
    <t>124153320Collegium CS</t>
  </si>
  <si>
    <t>1234616021</t>
  </si>
  <si>
    <t>123461602Colonial MS</t>
  </si>
  <si>
    <t>1234616022</t>
  </si>
  <si>
    <t>123461602Plymouth-Whitemarsh SHS</t>
  </si>
  <si>
    <t>1133615031</t>
  </si>
  <si>
    <t>113361503Columbia HS</t>
  </si>
  <si>
    <t>1133615032</t>
  </si>
  <si>
    <t>1161917571</t>
  </si>
  <si>
    <t>116191757Columbia-Montour AVTS</t>
  </si>
  <si>
    <t>1044313041</t>
  </si>
  <si>
    <t>104431304Commodore Perry JSHS</t>
  </si>
  <si>
    <t>1152200021</t>
  </si>
  <si>
    <t>1265128401</t>
  </si>
  <si>
    <t>1085618031</t>
  </si>
  <si>
    <t>108561803Conemaugh Twp Area MS/SHS</t>
  </si>
  <si>
    <t>1081114031</t>
  </si>
  <si>
    <t>108111403Conemaugh Valley JSHS</t>
  </si>
  <si>
    <t>1133617031</t>
  </si>
  <si>
    <t>1133617032</t>
  </si>
  <si>
    <t>113361703Conestoga Valley SHS</t>
  </si>
  <si>
    <t>1120116031</t>
  </si>
  <si>
    <t>112011603New Oxford MS</t>
  </si>
  <si>
    <t>1120116032</t>
  </si>
  <si>
    <t>112011603New Oxford SHS</t>
  </si>
  <si>
    <t>1052010331</t>
  </si>
  <si>
    <t>105201033Conneaut Area Senior High</t>
  </si>
  <si>
    <t>1052010332</t>
  </si>
  <si>
    <t>1012660071</t>
  </si>
  <si>
    <t>1012613021</t>
  </si>
  <si>
    <t>1012613022</t>
  </si>
  <si>
    <t>101261302Connellsville Area SHS</t>
  </si>
  <si>
    <t>1140611031</t>
  </si>
  <si>
    <t>1140611032</t>
  </si>
  <si>
    <t>114061103Conrad Weiser HS</t>
  </si>
  <si>
    <t>114061103Conrad Weiser MS</t>
  </si>
  <si>
    <t>1030221031</t>
  </si>
  <si>
    <t>103022103Cornell HS</t>
  </si>
  <si>
    <t>1133813031</t>
  </si>
  <si>
    <t>113381303Cedar Crest HS</t>
  </si>
  <si>
    <t>1133813032</t>
  </si>
  <si>
    <t>113381303Cedar Crest MS</t>
  </si>
  <si>
    <t>1052514531</t>
  </si>
  <si>
    <t>105251453Corry Area HS</t>
  </si>
  <si>
    <t>1052514532</t>
  </si>
  <si>
    <t>105251453Corry Area MS</t>
  </si>
  <si>
    <t>1095313041</t>
  </si>
  <si>
    <t>109531304Coudersport Area JSHS</t>
  </si>
  <si>
    <t>1220923531</t>
  </si>
  <si>
    <t>122092353Council Rock HS North</t>
  </si>
  <si>
    <t>1220923532</t>
  </si>
  <si>
    <t>122092353Council Rock HS South</t>
  </si>
  <si>
    <t>1220923533</t>
  </si>
  <si>
    <t>122092353Holland MS</t>
  </si>
  <si>
    <t>1220923534</t>
  </si>
  <si>
    <t>122092353Newtown MS</t>
  </si>
  <si>
    <t>1066113031</t>
  </si>
  <si>
    <t>106611303Cranberry Area JSHS</t>
  </si>
  <si>
    <t>1052013521</t>
  </si>
  <si>
    <t>105201352Cochranton JSHS</t>
  </si>
  <si>
    <t>1052013522</t>
  </si>
  <si>
    <t>105201352Meadville Area SHS</t>
  </si>
  <si>
    <t>1052013523</t>
  </si>
  <si>
    <t>105201352Meadville MS</t>
  </si>
  <si>
    <t>1184014031</t>
  </si>
  <si>
    <t>1126733001</t>
  </si>
  <si>
    <t>1152116031</t>
  </si>
  <si>
    <t>115211603Cumberland Valley HS</t>
  </si>
  <si>
    <t>1152116032</t>
  </si>
  <si>
    <t>1152116033</t>
  </si>
  <si>
    <t>115211603Eagle View MS</t>
  </si>
  <si>
    <t>1101718031</t>
  </si>
  <si>
    <t>110171803Curwensville Area JSHS</t>
  </si>
  <si>
    <t>1184016031</t>
  </si>
  <si>
    <t>118401603Dallas MS</t>
  </si>
  <si>
    <t>1184016032</t>
  </si>
  <si>
    <t>118401603Dallas SHS</t>
  </si>
  <si>
    <t>1126716031</t>
  </si>
  <si>
    <t>1126716032</t>
  </si>
  <si>
    <t>112671603Dallastown Area MS</t>
  </si>
  <si>
    <t>112671603Dallastown Area SHS</t>
  </si>
  <si>
    <t>1140615031</t>
  </si>
  <si>
    <t>114061503Daniel Boone Area HS</t>
  </si>
  <si>
    <t>1140615032</t>
  </si>
  <si>
    <t>114061503Daniel Boone Area MS</t>
  </si>
  <si>
    <t>1164718031</t>
  </si>
  <si>
    <t>116471803Danville Area MS</t>
  </si>
  <si>
    <t>1164718032</t>
  </si>
  <si>
    <t>116471803Danville Area SHS</t>
  </si>
  <si>
    <t>1152216071</t>
  </si>
  <si>
    <t>1030222531</t>
  </si>
  <si>
    <t>103022253Deer Lakes HS</t>
  </si>
  <si>
    <t>1030222532</t>
  </si>
  <si>
    <t>103022253Deer Lakes MS</t>
  </si>
  <si>
    <t>1205220031</t>
  </si>
  <si>
    <t>120522003Delaware Valley HS</t>
  </si>
  <si>
    <t>1205220032</t>
  </si>
  <si>
    <t>120522003Delaware Valley MS</t>
  </si>
  <si>
    <t>1205220033</t>
  </si>
  <si>
    <t>120522003Dingman-Delaware MS</t>
  </si>
  <si>
    <t>1076516031</t>
  </si>
  <si>
    <t>107651603Derry Area MS</t>
  </si>
  <si>
    <t>1076516032</t>
  </si>
  <si>
    <t>107651603Derry Area SHS</t>
  </si>
  <si>
    <t>1152217531</t>
  </si>
  <si>
    <t>1152217532</t>
  </si>
  <si>
    <t>115221753Hershey HS</t>
  </si>
  <si>
    <t>115221753Hershey MS</t>
  </si>
  <si>
    <t>1265100111</t>
  </si>
  <si>
    <t>1133622031</t>
  </si>
  <si>
    <t>113362203Donegal HS</t>
  </si>
  <si>
    <t>1133622032</t>
  </si>
  <si>
    <t>113362203Donegal JHS</t>
  </si>
  <si>
    <t>1126718031</t>
  </si>
  <si>
    <t>112671803Dover Area HS</t>
  </si>
  <si>
    <t>1126718032</t>
  </si>
  <si>
    <t>1241520031</t>
  </si>
  <si>
    <t>124152003Downingtown HS East Campus</t>
  </si>
  <si>
    <t>1241520032</t>
  </si>
  <si>
    <t>124152003Downingtown HS West Campus</t>
  </si>
  <si>
    <t>1241520033</t>
  </si>
  <si>
    <t>124152003Downingtown MS</t>
  </si>
  <si>
    <t>Downingtown MS</t>
  </si>
  <si>
    <t>1241520034</t>
  </si>
  <si>
    <t>124152003Downingtown STEM Academy</t>
  </si>
  <si>
    <t>1241520035</t>
  </si>
  <si>
    <t>124152003Lionville MS</t>
  </si>
  <si>
    <t>1076530401</t>
  </si>
  <si>
    <t>1061720031</t>
  </si>
  <si>
    <t>1061720032</t>
  </si>
  <si>
    <t>1193522031</t>
  </si>
  <si>
    <t>119352203Dunmore JSHS</t>
  </si>
  <si>
    <t>1030228031</t>
  </si>
  <si>
    <t>103022803East Allegheny JSHS</t>
  </si>
  <si>
    <t>8340</t>
  </si>
  <si>
    <t>East Allegheny JSHS</t>
  </si>
  <si>
    <t>1174120031</t>
  </si>
  <si>
    <t>117412003Hughesville JSHS</t>
  </si>
  <si>
    <t>1213923031</t>
  </si>
  <si>
    <t>121392303Emmaus HS</t>
  </si>
  <si>
    <t>1213923032</t>
  </si>
  <si>
    <t>121392303Eyer MS</t>
  </si>
  <si>
    <t>1213923033</t>
  </si>
  <si>
    <t>121392303Lower Macungie MS</t>
  </si>
  <si>
    <t>1152125031</t>
  </si>
  <si>
    <t>115212503East Pennsboro Area MS</t>
  </si>
  <si>
    <t>1152125032</t>
  </si>
  <si>
    <t>115212503East Pennsboro Area SHS</t>
  </si>
  <si>
    <t>1204520031</t>
  </si>
  <si>
    <t>120452003East Stroudsburg SHS North</t>
  </si>
  <si>
    <t>1204520032</t>
  </si>
  <si>
    <t>120452003East Stroudsburg SHS South</t>
  </si>
  <si>
    <t>1204520033</t>
  </si>
  <si>
    <t>120452003J T Lambert Intermediate Sch</t>
  </si>
  <si>
    <t>1204520034</t>
  </si>
  <si>
    <t>120452003Lehman Intermediate Sch</t>
  </si>
  <si>
    <t>1133623031</t>
  </si>
  <si>
    <t>113362303Garden Spot MS</t>
  </si>
  <si>
    <t>1133623032</t>
  </si>
  <si>
    <t>113362303Garden Spot SHS</t>
  </si>
  <si>
    <t>1133823031</t>
  </si>
  <si>
    <t>113382303Eastern Lebanon Co MS</t>
  </si>
  <si>
    <t>1133823032</t>
  </si>
  <si>
    <t>113382303Eastern Lebanon Co SHS</t>
  </si>
  <si>
    <t>1126722031</t>
  </si>
  <si>
    <t>112672203Eastern York HS</t>
  </si>
  <si>
    <t>1126722032</t>
  </si>
  <si>
    <t>112672203Eastern York MS</t>
  </si>
  <si>
    <t>1204833021</t>
  </si>
  <si>
    <t>120483302Easton Area HS</t>
  </si>
  <si>
    <t>1204833022</t>
  </si>
  <si>
    <t>120483302Easton Area MS</t>
  </si>
  <si>
    <t>8351</t>
  </si>
  <si>
    <t>Easton Area MS</t>
  </si>
  <si>
    <t>1030231531</t>
  </si>
  <si>
    <t>103023153Elizabeth Forward MS</t>
  </si>
  <si>
    <t>1030231532</t>
  </si>
  <si>
    <t>103023153Elizabeth Forward SHS</t>
  </si>
  <si>
    <t>1133624031</t>
  </si>
  <si>
    <t>113362403Elizabethtown Area MS</t>
  </si>
  <si>
    <t>1133624032</t>
  </si>
  <si>
    <t>113362403Elizabethtown Area SHS</t>
  </si>
  <si>
    <t>1195825031</t>
  </si>
  <si>
    <t>119582503Elk Lake JSHS</t>
  </si>
  <si>
    <t>1043720031</t>
  </si>
  <si>
    <t>104372003Lincoln JSHS</t>
  </si>
  <si>
    <t>1990254461</t>
  </si>
  <si>
    <t>1133626031</t>
  </si>
  <si>
    <t>113362603Ephrata MS</t>
  </si>
  <si>
    <t>1133626032</t>
  </si>
  <si>
    <t>113362603Ephrata SHS</t>
  </si>
  <si>
    <t>1052526021</t>
  </si>
  <si>
    <t>1052526022</t>
  </si>
  <si>
    <t>1052526023</t>
  </si>
  <si>
    <t>1052526024</t>
  </si>
  <si>
    <t>1052526025</t>
  </si>
  <si>
    <t>105252602Woodrow Wilson MS</t>
  </si>
  <si>
    <t>1265134401</t>
  </si>
  <si>
    <t>1265115631</t>
  </si>
  <si>
    <t>126511563Esperanza Cyber CS</t>
  </si>
  <si>
    <t>1265131001</t>
  </si>
  <si>
    <t>126513100Eugenio Maria DE Hostos CS</t>
  </si>
  <si>
    <t>1080530031</t>
  </si>
  <si>
    <t>108053003Everett Area HS</t>
  </si>
  <si>
    <t>1080530032</t>
  </si>
  <si>
    <t>108053003Everett Area MS</t>
  </si>
  <si>
    <t>1204500031</t>
  </si>
  <si>
    <t>120450003Evergreen Community CS</t>
  </si>
  <si>
    <t>1213980651</t>
  </si>
  <si>
    <t>1140620031</t>
  </si>
  <si>
    <t>1140620032</t>
  </si>
  <si>
    <t>114062003Exeter Twp JHS</t>
  </si>
  <si>
    <t>114062003Exeter Twp SHS</t>
  </si>
  <si>
    <t>1120130541</t>
  </si>
  <si>
    <t>112013054Fairfield Area HS</t>
  </si>
  <si>
    <t>1120130542</t>
  </si>
  <si>
    <t>112013054Fairfield Area MS</t>
  </si>
  <si>
    <t>1052533031</t>
  </si>
  <si>
    <t>105253303Fairview HS</t>
  </si>
  <si>
    <t>1052533032</t>
  </si>
  <si>
    <t>105253303Fairview MS</t>
  </si>
  <si>
    <t>1122820041</t>
  </si>
  <si>
    <t>112282004Fannett-Metal MS</t>
  </si>
  <si>
    <t>1122820042</t>
  </si>
  <si>
    <t>112282004Fannett-Metal SHS</t>
  </si>
  <si>
    <t>1044325031</t>
  </si>
  <si>
    <t>104432503Farrell Area HS/UMS</t>
  </si>
  <si>
    <t>1193500011</t>
  </si>
  <si>
    <t>119350001Fell CS</t>
  </si>
  <si>
    <t>1081120031</t>
  </si>
  <si>
    <t>108112003Ferndale Area JSHS</t>
  </si>
  <si>
    <t>1005100001</t>
  </si>
  <si>
    <t>1140625031</t>
  </si>
  <si>
    <t>1140625032</t>
  </si>
  <si>
    <t>114062503Fleetwood MS</t>
  </si>
  <si>
    <t>114062503Fleetwood SHS</t>
  </si>
  <si>
    <t>1265100211</t>
  </si>
  <si>
    <t>1112923041</t>
  </si>
  <si>
    <t>111292304Forbes Road JSHS</t>
  </si>
  <si>
    <t>1062720031</t>
  </si>
  <si>
    <t>106272003East Forest JSHS</t>
  </si>
  <si>
    <t>1062720032</t>
  </si>
  <si>
    <t>106272003West Forest JSHS</t>
  </si>
  <si>
    <t>1195830031</t>
  </si>
  <si>
    <t>119583003Forest City Regional HS</t>
  </si>
  <si>
    <t>1081122031</t>
  </si>
  <si>
    <t>1016324031</t>
  </si>
  <si>
    <t>101632403Fort Cherry JSHS</t>
  </si>
  <si>
    <t>1052535531</t>
  </si>
  <si>
    <t>105253553Fort LeBoeuf MS</t>
  </si>
  <si>
    <t>1052535532</t>
  </si>
  <si>
    <t>105253553Fort LeBoeuf SHS</t>
  </si>
  <si>
    <t>1030239121</t>
  </si>
  <si>
    <t>103023912Dorseyville MS</t>
  </si>
  <si>
    <t>1030239122</t>
  </si>
  <si>
    <t>103023912Fox Chapel Area HS</t>
  </si>
  <si>
    <t>1066122031</t>
  </si>
  <si>
    <t>1076526031</t>
  </si>
  <si>
    <t>107652603Franklin Regional MS</t>
  </si>
  <si>
    <t>1076526032</t>
  </si>
  <si>
    <t>107652603Franklin Regional SHS</t>
  </si>
  <si>
    <t>1475137031</t>
  </si>
  <si>
    <t>1265134501</t>
  </si>
  <si>
    <t>126513450Franklin Towne CHS</t>
  </si>
  <si>
    <t>1012629031</t>
  </si>
  <si>
    <t>101262903Frazier HS</t>
  </si>
  <si>
    <t>1012629032</t>
  </si>
  <si>
    <t>101262903Frazier MS</t>
  </si>
  <si>
    <t>1265185471</t>
  </si>
  <si>
    <t>1270428531</t>
  </si>
  <si>
    <t>127042853Freedom Area MS</t>
  </si>
  <si>
    <t>8356</t>
  </si>
  <si>
    <t>1270428532</t>
  </si>
  <si>
    <t>127042853Freedom Area SHS</t>
  </si>
  <si>
    <t>1280330531</t>
  </si>
  <si>
    <t>128033053Freeport Area MS</t>
  </si>
  <si>
    <t>8346</t>
  </si>
  <si>
    <t>Freeport Area MS</t>
  </si>
  <si>
    <t>1280330532</t>
  </si>
  <si>
    <t>128033053Freeport Area SHS</t>
  </si>
  <si>
    <t>1265132701</t>
  </si>
  <si>
    <t>126513270Freire CS</t>
  </si>
  <si>
    <t>1095328041</t>
  </si>
  <si>
    <t>1252341031</t>
  </si>
  <si>
    <t>125234103Garnet Valley HS</t>
  </si>
  <si>
    <t>1252341032</t>
  </si>
  <si>
    <t>125234103Garnet Valley MS</t>
  </si>
  <si>
    <t>1030241021</t>
  </si>
  <si>
    <t>1030241022</t>
  </si>
  <si>
    <t>103024102Gateway SHS</t>
  </si>
  <si>
    <t>1052539031</t>
  </si>
  <si>
    <t>105253903General McLane HS</t>
  </si>
  <si>
    <t>1052539032</t>
  </si>
  <si>
    <t>105253903James W Parker MS</t>
  </si>
  <si>
    <t>1120137531</t>
  </si>
  <si>
    <t>112013753Gettysburg Area HS</t>
  </si>
  <si>
    <t>1120137532</t>
  </si>
  <si>
    <t>112013753Gettysburg Area MS</t>
  </si>
  <si>
    <t>1295449071</t>
  </si>
  <si>
    <t>129544907Gillingham Charter School</t>
  </si>
  <si>
    <t>1052540531</t>
  </si>
  <si>
    <t>105254053Girard HS</t>
  </si>
  <si>
    <t>1052540532</t>
  </si>
  <si>
    <t>105254053Rice Avenue MS</t>
  </si>
  <si>
    <t>1101730031</t>
  </si>
  <si>
    <t>110173003Glendale JSHS</t>
  </si>
  <si>
    <t>1265133801</t>
  </si>
  <si>
    <t>126513380Global Leadership Academy CS</t>
  </si>
  <si>
    <t>1140630031</t>
  </si>
  <si>
    <t>114063003Governor Mifflin MS</t>
  </si>
  <si>
    <t>1140630032</t>
  </si>
  <si>
    <t>114063003Governor Mifflin SHS</t>
  </si>
  <si>
    <t>1241535031</t>
  </si>
  <si>
    <t>124153503Great Valley HS</t>
  </si>
  <si>
    <t>1241535032</t>
  </si>
  <si>
    <t>124153503Great Valley MS</t>
  </si>
  <si>
    <t>1081125021</t>
  </si>
  <si>
    <t>108112502Greater Johnstown MS</t>
  </si>
  <si>
    <t>1081125022</t>
  </si>
  <si>
    <t>1081125023</t>
  </si>
  <si>
    <t>108112502Greater Johnstown SHS</t>
  </si>
  <si>
    <t>1076531021</t>
  </si>
  <si>
    <t>107653102Greater Latrobe JHS</t>
  </si>
  <si>
    <t>1076531022</t>
  </si>
  <si>
    <t>107653102Greater Latrobe SHS</t>
  </si>
  <si>
    <t>1184026031</t>
  </si>
  <si>
    <t>118402603Greater Nanticoke Area Ed Ctr</t>
  </si>
  <si>
    <t>1184026032</t>
  </si>
  <si>
    <t>118402603Greater Nanticoke Area SHS</t>
  </si>
  <si>
    <t>1265100051</t>
  </si>
  <si>
    <t>126510005Green Woods CS</t>
  </si>
  <si>
    <t>1122830031</t>
  </si>
  <si>
    <t>112283003Greencastle-Antrim MS</t>
  </si>
  <si>
    <t>1122830032</t>
  </si>
  <si>
    <t>112283003Greencastle-Antrim SHS</t>
  </si>
  <si>
    <t>1076532031</t>
  </si>
  <si>
    <t>1076532032</t>
  </si>
  <si>
    <t>107653203Greensburg-Salem HS</t>
  </si>
  <si>
    <t>107653203Greensburg-Salem MS</t>
  </si>
  <si>
    <t>1044328031</t>
  </si>
  <si>
    <t>104432803Greenville JSHS</t>
  </si>
  <si>
    <t>1155030041</t>
  </si>
  <si>
    <t>115503004Greenwood HS</t>
  </si>
  <si>
    <t>1155030042</t>
  </si>
  <si>
    <t>115503004Greenwood MS</t>
  </si>
  <si>
    <t>1044329031</t>
  </si>
  <si>
    <t>1044329032</t>
  </si>
  <si>
    <t>104432903Grove City Area HS</t>
  </si>
  <si>
    <t>104432903Grove City Area MS</t>
  </si>
  <si>
    <t>1152225041</t>
  </si>
  <si>
    <t>115222504Halifax Area HS</t>
  </si>
  <si>
    <t>1152225042</t>
  </si>
  <si>
    <t>115222504Halifax Area MS</t>
  </si>
  <si>
    <t>1140635031</t>
  </si>
  <si>
    <t>114063503Hamburg Area HS</t>
  </si>
  <si>
    <t>1140635032</t>
  </si>
  <si>
    <t>114063503Hamburg Area Middle School</t>
  </si>
  <si>
    <t>1030246031</t>
  </si>
  <si>
    <t>103024603Hampton HS</t>
  </si>
  <si>
    <t>1030246032</t>
  </si>
  <si>
    <t>103024603Hampton MS</t>
  </si>
  <si>
    <t>1184030031</t>
  </si>
  <si>
    <t>118403003Hanover Area JSHS</t>
  </si>
  <si>
    <t>1126728031</t>
  </si>
  <si>
    <t>112672803Hanover MS</t>
  </si>
  <si>
    <t>1126728032</t>
  </si>
  <si>
    <t>112672803Hanover SHS</t>
  </si>
  <si>
    <t>1265128501</t>
  </si>
  <si>
    <t>1052543531</t>
  </si>
  <si>
    <t>105254353Harbor Creek Junior HS</t>
  </si>
  <si>
    <t>1052543532</t>
  </si>
  <si>
    <t>105254353Harbor Creek Senior HS</t>
  </si>
  <si>
    <t>1101735041</t>
  </si>
  <si>
    <t>110173504Harmony Area JSHS</t>
  </si>
  <si>
    <t>1152227521</t>
  </si>
  <si>
    <t>115222752Camp Curtin Academy</t>
  </si>
  <si>
    <t>1152227522</t>
  </si>
  <si>
    <t>1152227523</t>
  </si>
  <si>
    <t>115222752Harrisburg HS</t>
  </si>
  <si>
    <t>1152227524</t>
  </si>
  <si>
    <t>115222752Harrisburg HS - SciTech Cmp</t>
  </si>
  <si>
    <t>1152227525</t>
  </si>
  <si>
    <t>1152227526</t>
  </si>
  <si>
    <t>115222752Marshall Math Science Academy</t>
  </si>
  <si>
    <t>115222752Rowland Academy</t>
  </si>
  <si>
    <t>1234636031</t>
  </si>
  <si>
    <t>1234636032</t>
  </si>
  <si>
    <t>123463603Hatboro-Horsham SHS</t>
  </si>
  <si>
    <t>123463603Keith Valley MS</t>
  </si>
  <si>
    <t>1252345021</t>
  </si>
  <si>
    <t>125234502Haverford MS</t>
  </si>
  <si>
    <t>1252345022</t>
  </si>
  <si>
    <t>125234502Haverford SHS</t>
  </si>
  <si>
    <t>1184033021</t>
  </si>
  <si>
    <t>118403302Drums El/MS</t>
  </si>
  <si>
    <t>1184033022</t>
  </si>
  <si>
    <t>118403302Freeland El/MS</t>
  </si>
  <si>
    <t>1184033023</t>
  </si>
  <si>
    <t>118403302Hazleton Area HS</t>
  </si>
  <si>
    <t>1184033024</t>
  </si>
  <si>
    <t>118403302Hazleton El/MS</t>
  </si>
  <si>
    <t>1184033025</t>
  </si>
  <si>
    <t>118403302Heights Terrace El/MS</t>
  </si>
  <si>
    <t>1184033026</t>
  </si>
  <si>
    <t>118403302Maple Manor El/MS</t>
  </si>
  <si>
    <t>8334</t>
  </si>
  <si>
    <t>Maple Manor El/MS</t>
  </si>
  <si>
    <t>1184033027</t>
  </si>
  <si>
    <t>118403302McAdoo-Kelayres El/MS</t>
  </si>
  <si>
    <t>1184033028</t>
  </si>
  <si>
    <t>118403302Valley El/MS</t>
  </si>
  <si>
    <t>1184033029</t>
  </si>
  <si>
    <t>118403302West Hazleton El/MS</t>
  </si>
  <si>
    <t>1133631031</t>
  </si>
  <si>
    <t>113363103Centerville MS</t>
  </si>
  <si>
    <t>1133631032</t>
  </si>
  <si>
    <t>113363103Hempfield SHS</t>
  </si>
  <si>
    <t>1133631033</t>
  </si>
  <si>
    <t>113363103Landisville MS</t>
  </si>
  <si>
    <t>1076538021</t>
  </si>
  <si>
    <t>1076538022</t>
  </si>
  <si>
    <t>107653802Hempfield Area SHS</t>
  </si>
  <si>
    <t>1076538023</t>
  </si>
  <si>
    <t>107653802Wendover MS</t>
  </si>
  <si>
    <t>1076538024</t>
  </si>
  <si>
    <t>107653802West Hempfield MS</t>
  </si>
  <si>
    <t>1044333031</t>
  </si>
  <si>
    <t>104433303Delahunty MS</t>
  </si>
  <si>
    <t>1044333032</t>
  </si>
  <si>
    <t>104433303Hickory HS</t>
  </si>
  <si>
    <t>1030247531</t>
  </si>
  <si>
    <t>103024753Highlands MS</t>
  </si>
  <si>
    <t>1030247532</t>
  </si>
  <si>
    <t>103024753Highlands SHS</t>
  </si>
  <si>
    <t>1020232171</t>
  </si>
  <si>
    <t>1080735031</t>
  </si>
  <si>
    <t>108073503Hollidaysburg Area JHS</t>
  </si>
  <si>
    <t>1080735032</t>
  </si>
  <si>
    <t>108073503Hollidaysburg Area SHS</t>
  </si>
  <si>
    <t>1283233031</t>
  </si>
  <si>
    <t>128323303Homer-Center JSHS</t>
  </si>
  <si>
    <t>1270441031</t>
  </si>
  <si>
    <t>1270441032</t>
  </si>
  <si>
    <t>127044103Hopewell JHS</t>
  </si>
  <si>
    <t>127044103Hopewell SHS</t>
  </si>
  <si>
    <t>1193550281</t>
  </si>
  <si>
    <t>1113125031</t>
  </si>
  <si>
    <t>111312503Huntingdon Area MS</t>
  </si>
  <si>
    <t>1113125032</t>
  </si>
  <si>
    <t>111312503Huntingdon Area SHS</t>
  </si>
  <si>
    <t>1265129801</t>
  </si>
  <si>
    <t>126512980Imhotep Institute CHS</t>
  </si>
  <si>
    <t>1265135101</t>
  </si>
  <si>
    <t>126513510Independence CS</t>
  </si>
  <si>
    <t>1283237031</t>
  </si>
  <si>
    <t>128323703Indiana Area JHS</t>
  </si>
  <si>
    <t>1283237032</t>
  </si>
  <si>
    <t>128323703Indiana Area SHS</t>
  </si>
  <si>
    <t>1152200011</t>
  </si>
  <si>
    <t>115220001Infinity CS</t>
  </si>
  <si>
    <t>1252351031</t>
  </si>
  <si>
    <t>125235103Glenolden Sch</t>
  </si>
  <si>
    <t>1252351032</t>
  </si>
  <si>
    <t>125235103Interboro SHS</t>
  </si>
  <si>
    <t>1252351033</t>
  </si>
  <si>
    <t>125235103Norwood Sch</t>
  </si>
  <si>
    <t>1252351034</t>
  </si>
  <si>
    <t>125235103Prospect Park Sch</t>
  </si>
  <si>
    <t>1252351035</t>
  </si>
  <si>
    <t>125235103Tinicum Sch</t>
  </si>
  <si>
    <t>1052565531</t>
  </si>
  <si>
    <t>105256553Iroquois JSHS</t>
  </si>
  <si>
    <t>1044336041</t>
  </si>
  <si>
    <t>104433604Jamestown Area JSHS</t>
  </si>
  <si>
    <t>1076541031</t>
  </si>
  <si>
    <t>1063334071</t>
  </si>
  <si>
    <t>106333407Jefferson County-DuBois AVTS</t>
  </si>
  <si>
    <t>1013035031</t>
  </si>
  <si>
    <t>101303503Jefferson-Morgan MS/HS</t>
  </si>
  <si>
    <t>1234638031</t>
  </si>
  <si>
    <t>123463803Jenkintown Middle/High School</t>
  </si>
  <si>
    <t>1174140031</t>
  </si>
  <si>
    <t>1174140032</t>
  </si>
  <si>
    <t>117414003Jersey Shore Area SHS</t>
  </si>
  <si>
    <t>117414003Jersey Shore MS</t>
  </si>
  <si>
    <t>1211350031</t>
  </si>
  <si>
    <t>121135003Jim Thorpe Area HS</t>
  </si>
  <si>
    <t>1211350032</t>
  </si>
  <si>
    <t>1211350033</t>
  </si>
  <si>
    <t>121135003L B Morris El Sch</t>
  </si>
  <si>
    <t>121135003Penn-Kidder Campus</t>
  </si>
  <si>
    <t>1092435031</t>
  </si>
  <si>
    <t>109243503Johnsonburg Area HS</t>
  </si>
  <si>
    <t>1113436031</t>
  </si>
  <si>
    <t>111343603East Juniata JSHS</t>
  </si>
  <si>
    <t>1113436032</t>
  </si>
  <si>
    <t>111343603Juniata SHS</t>
  </si>
  <si>
    <t>1113436033</t>
  </si>
  <si>
    <t>111343603Tuscarora MS</t>
  </si>
  <si>
    <t>1113128041</t>
  </si>
  <si>
    <t>111312804Juniata Valley JSHS</t>
  </si>
  <si>
    <t>1094223031</t>
  </si>
  <si>
    <t>109422303Kane Area HS</t>
  </si>
  <si>
    <t>1094223032</t>
  </si>
  <si>
    <t>109422303Kane Area MS</t>
  </si>
  <si>
    <t>1041036031</t>
  </si>
  <si>
    <t>1241540031</t>
  </si>
  <si>
    <t>124154003Kennett HS</t>
  </si>
  <si>
    <t>1241540032</t>
  </si>
  <si>
    <t>124154003Kennett MS</t>
  </si>
  <si>
    <t>1061665031</t>
  </si>
  <si>
    <t>106166503Keystone JSHS</t>
  </si>
  <si>
    <t>1825145681</t>
  </si>
  <si>
    <t>1101836021</t>
  </si>
  <si>
    <t>1101836022</t>
  </si>
  <si>
    <t>110183602Bucktail HS</t>
  </si>
  <si>
    <t>1101836023</t>
  </si>
  <si>
    <t>110183602Central Mountain HS</t>
  </si>
  <si>
    <t>110183602Central Mountain MS</t>
  </si>
  <si>
    <t>1044328301</t>
  </si>
  <si>
    <t>104432830Keystone Education Center CS</t>
  </si>
  <si>
    <t>1030250021</t>
  </si>
  <si>
    <t>103025002Keystone Oaks HS</t>
  </si>
  <si>
    <t>1030250022</t>
  </si>
  <si>
    <t>103025002Keystone Oaks MS</t>
  </si>
  <si>
    <t>1265148641</t>
  </si>
  <si>
    <t>8358</t>
  </si>
  <si>
    <t>1265100131</t>
  </si>
  <si>
    <t>1076544031</t>
  </si>
  <si>
    <t>107654403Kiski Area HS</t>
  </si>
  <si>
    <t>1076544032</t>
  </si>
  <si>
    <t>107654403Kiski Area IHS</t>
  </si>
  <si>
    <t>1140640031</t>
  </si>
  <si>
    <t>114064003Kutztown Area MS</t>
  </si>
  <si>
    <t>1140640032</t>
  </si>
  <si>
    <t>114064003Kutztown Area SHS</t>
  </si>
  <si>
    <t>1133629401</t>
  </si>
  <si>
    <t>1265131101</t>
  </si>
  <si>
    <t>126513110Laboratory CS</t>
  </si>
  <si>
    <t>1196650031</t>
  </si>
  <si>
    <t>119665003Lackawanna Trail JSHS</t>
  </si>
  <si>
    <t>1193546031</t>
  </si>
  <si>
    <t>119354603Lakeland JSHS</t>
  </si>
  <si>
    <t>1184039031</t>
  </si>
  <si>
    <t>118403903Lake-Lehman JSHS</t>
  </si>
  <si>
    <t>1044339031</t>
  </si>
  <si>
    <t>1133636031</t>
  </si>
  <si>
    <t>1133636032</t>
  </si>
  <si>
    <t>113363603Lampeter-Strasburg SHS</t>
  </si>
  <si>
    <t>113363603Martin Meylin MS</t>
  </si>
  <si>
    <t>1133640021</t>
  </si>
  <si>
    <t>1133640022</t>
  </si>
  <si>
    <t>1133640023</t>
  </si>
  <si>
    <t>1133640024</t>
  </si>
  <si>
    <t>113364002Lincoln MS</t>
  </si>
  <si>
    <t>1133640025</t>
  </si>
  <si>
    <t>113364002McCaskey Campus</t>
  </si>
  <si>
    <t>1133640026</t>
  </si>
  <si>
    <t>113364002Phoenix Academy</t>
  </si>
  <si>
    <t>1133640027</t>
  </si>
  <si>
    <t>113364002Reynolds MS</t>
  </si>
  <si>
    <t>113364002Wheatland MS</t>
  </si>
  <si>
    <t>1012640031</t>
  </si>
  <si>
    <t>101264003Laurel Highlands MS</t>
  </si>
  <si>
    <t>1012640032</t>
  </si>
  <si>
    <t>101264003Laurel Highlands SHS</t>
  </si>
  <si>
    <t>1043740031</t>
  </si>
  <si>
    <t>1043742071</t>
  </si>
  <si>
    <t>104374207Lawrence County CTC</t>
  </si>
  <si>
    <t>1133846031</t>
  </si>
  <si>
    <t>1133846032</t>
  </si>
  <si>
    <t>113384603Lebanon SHS</t>
  </si>
  <si>
    <t>1280345031</t>
  </si>
  <si>
    <t>128034503Leechburg Area HS</t>
  </si>
  <si>
    <t>1204800021</t>
  </si>
  <si>
    <t>1204831701</t>
  </si>
  <si>
    <t>1394814511</t>
  </si>
  <si>
    <t>1211355031</t>
  </si>
  <si>
    <t>121135503Lehighton Area HS</t>
  </si>
  <si>
    <t>1211355032</t>
  </si>
  <si>
    <t>121135503Lehighton Area MS</t>
  </si>
  <si>
    <t>1280346071</t>
  </si>
  <si>
    <t>128034607Lenape Tech</t>
  </si>
  <si>
    <t>1166040031</t>
  </si>
  <si>
    <t>116604003Donald H Eichhorn MS</t>
  </si>
  <si>
    <t>1166040032</t>
  </si>
  <si>
    <t>116604003Lewisburg HS</t>
  </si>
  <si>
    <t>1076549031</t>
  </si>
  <si>
    <t>107654903Ligonier Valley HS</t>
  </si>
  <si>
    <t>1076549032</t>
  </si>
  <si>
    <t>107654903Ligonier Valley MS</t>
  </si>
  <si>
    <t>1753901691</t>
  </si>
  <si>
    <t>1270400021</t>
  </si>
  <si>
    <t>1164935031</t>
  </si>
  <si>
    <t>116493503Line Mountain HS</t>
  </si>
  <si>
    <t>1164935032</t>
  </si>
  <si>
    <t>116493503Line Mountain MS</t>
  </si>
  <si>
    <t>1120152031</t>
  </si>
  <si>
    <t>112015203Littlestown SHS</t>
  </si>
  <si>
    <t>1120152032</t>
  </si>
  <si>
    <t>112015203Maple Avenue MS</t>
  </si>
  <si>
    <t>1152240031</t>
  </si>
  <si>
    <t>115224003Lower Dauphin HS</t>
  </si>
  <si>
    <t>1152240032</t>
  </si>
  <si>
    <t>115224003Lower Dauphin MS</t>
  </si>
  <si>
    <t>1234645021</t>
  </si>
  <si>
    <t>123464502Bala-Cynwyd MS</t>
  </si>
  <si>
    <t>1234645022</t>
  </si>
  <si>
    <t>123464502Harriton SHS</t>
  </si>
  <si>
    <t>1234645023</t>
  </si>
  <si>
    <t>123464502Lower Merion HS</t>
  </si>
  <si>
    <t>1234645024</t>
  </si>
  <si>
    <t>123464502Welsh Valley MS</t>
  </si>
  <si>
    <t>1234646031</t>
  </si>
  <si>
    <t>123464603Lower Moreland HS</t>
  </si>
  <si>
    <t>1234646032</t>
  </si>
  <si>
    <t>1174142031</t>
  </si>
  <si>
    <t>117414203Loyalsock Twp MS</t>
  </si>
  <si>
    <t>1174142032</t>
  </si>
  <si>
    <t>117414203Loyalsock Twp SHS</t>
  </si>
  <si>
    <t>1295445031</t>
  </si>
  <si>
    <t>1020230301</t>
  </si>
  <si>
    <t>102023030Manchester Academic CS</t>
  </si>
  <si>
    <t>1133644031</t>
  </si>
  <si>
    <t>113364403Manheim Central MS</t>
  </si>
  <si>
    <t>1133644032</t>
  </si>
  <si>
    <t>113364403Manheim Central SHS</t>
  </si>
  <si>
    <t>113364503Manheim Twp HS</t>
  </si>
  <si>
    <t>113364503Manheim Twp MS</t>
  </si>
  <si>
    <t>126513480Mariana Bracetti Academy CS</t>
  </si>
  <si>
    <t>1283252031</t>
  </si>
  <si>
    <t>128325203Marion Center Area JR/SR HS</t>
  </si>
  <si>
    <t>1265100141</t>
  </si>
  <si>
    <t>126510014Maritime Academy CS</t>
  </si>
  <si>
    <t>1252355021</t>
  </si>
  <si>
    <t>125235502Marple Newtown SHS</t>
  </si>
  <si>
    <t>1252355022</t>
  </si>
  <si>
    <t>125235502Paxon Hollow MS</t>
  </si>
  <si>
    <t>1041050031</t>
  </si>
  <si>
    <t>104105003Mars Area MS</t>
  </si>
  <si>
    <t>1041050032</t>
  </si>
  <si>
    <t>104105003Mars Area SHS</t>
  </si>
  <si>
    <t>1265131501</t>
  </si>
  <si>
    <t>1265100021</t>
  </si>
  <si>
    <t>1265196441</t>
  </si>
  <si>
    <t>1265187951</t>
  </si>
  <si>
    <t>1265132901</t>
  </si>
  <si>
    <t>1265137341</t>
  </si>
  <si>
    <t>126513734Mastery CS-Gratz Campus</t>
  </si>
  <si>
    <t>1265164571</t>
  </si>
  <si>
    <t>126516457Mastery CS-Harrity Campus</t>
  </si>
  <si>
    <t>1515147211</t>
  </si>
  <si>
    <t>151514721Mastery CS-Pickett Campus</t>
  </si>
  <si>
    <t>1265100221</t>
  </si>
  <si>
    <t>126510022Mastery CS -Shoemaker Campus</t>
  </si>
  <si>
    <t>1265100231</t>
  </si>
  <si>
    <t>126510023Mastery CS - Thomas Campus</t>
  </si>
  <si>
    <t>1016339031</t>
  </si>
  <si>
    <t>101633903McGuffey HS</t>
  </si>
  <si>
    <t>1016339032</t>
  </si>
  <si>
    <t>101633903McGuffey MS</t>
  </si>
  <si>
    <t>1030260021</t>
  </si>
  <si>
    <t>103026002Founders Hall Middle Sch</t>
  </si>
  <si>
    <t>1030260022</t>
  </si>
  <si>
    <t>103026002McKeesport Area SHS</t>
  </si>
  <si>
    <t>1152165031</t>
  </si>
  <si>
    <t>1152165032</t>
  </si>
  <si>
    <t>115216503Mechanicsburg Area SHS</t>
  </si>
  <si>
    <t>115216503Mechanicsburg MS</t>
  </si>
  <si>
    <t>1265193921</t>
  </si>
  <si>
    <t>1044350031</t>
  </si>
  <si>
    <t>104435003Mercer Area MS</t>
  </si>
  <si>
    <t>1044350032</t>
  </si>
  <si>
    <t>104435003Mercer Area SHS</t>
  </si>
  <si>
    <t>1234653031</t>
  </si>
  <si>
    <t>123465303Arcola Intrmd Sch</t>
  </si>
  <si>
    <t>1234653032</t>
  </si>
  <si>
    <t>123465303Methacton HS</t>
  </si>
  <si>
    <t>1085652031</t>
  </si>
  <si>
    <t>108565203Meyersdale Area HS</t>
  </si>
  <si>
    <t>1085652032</t>
  </si>
  <si>
    <t>108565203Meyersdale Area MS</t>
  </si>
  <si>
    <t>1193555031</t>
  </si>
  <si>
    <t>119355503Mid Valley Secondary Center</t>
  </si>
  <si>
    <t>1152260031</t>
  </si>
  <si>
    <t>115226003Middletown Area HS</t>
  </si>
  <si>
    <t>1152260032</t>
  </si>
  <si>
    <t>115226003Middletown Area MS</t>
  </si>
  <si>
    <t>1165550031</t>
  </si>
  <si>
    <t>116555003Midd-West HS</t>
  </si>
  <si>
    <t>1165550032</t>
  </si>
  <si>
    <t>116555003Midd-West MS</t>
  </si>
  <si>
    <t>1270453031</t>
  </si>
  <si>
    <t>127045303Midland El/MS</t>
  </si>
  <si>
    <t>1114446021</t>
  </si>
  <si>
    <t>111444602Mifflin Co HS</t>
  </si>
  <si>
    <t>1114446022</t>
  </si>
  <si>
    <t>111444602Mifflin Co JHS</t>
  </si>
  <si>
    <t>1114446023</t>
  </si>
  <si>
    <t>111444602Mifflin Co MS</t>
  </si>
  <si>
    <t>1166050031</t>
  </si>
  <si>
    <t>116605003Mifflinburg Area MS</t>
  </si>
  <si>
    <t>1166050032</t>
  </si>
  <si>
    <t>116605003Mifflinburg Area SHS</t>
  </si>
  <si>
    <t>1052576021</t>
  </si>
  <si>
    <t>105257602James S Wilson MS</t>
  </si>
  <si>
    <t>1052576022</t>
  </si>
  <si>
    <t>105257602McDowell HS</t>
  </si>
  <si>
    <t>1052576023</t>
  </si>
  <si>
    <t>1052576024</t>
  </si>
  <si>
    <t>105257602Walnut Creek MS</t>
  </si>
  <si>
    <t>105257602Westlake MS</t>
  </si>
  <si>
    <t>1152261031</t>
  </si>
  <si>
    <t>115226103Millersburg Area MS</t>
  </si>
  <si>
    <t>1152261032</t>
  </si>
  <si>
    <t>115226103Millersburg Area SHS</t>
  </si>
  <si>
    <t>1161950041</t>
  </si>
  <si>
    <t>116195004Millville Area JSHS</t>
  </si>
  <si>
    <t>1164950031</t>
  </si>
  <si>
    <t>116495003Milton Area MS</t>
  </si>
  <si>
    <t>1164950032</t>
  </si>
  <si>
    <t>116495003Milton HS</t>
  </si>
  <si>
    <t>1295447031</t>
  </si>
  <si>
    <t>129544703Minersville Area JSHS</t>
  </si>
  <si>
    <t>1043750031</t>
  </si>
  <si>
    <t>1076558031</t>
  </si>
  <si>
    <t>107655803Monessen MS</t>
  </si>
  <si>
    <t>1076558032</t>
  </si>
  <si>
    <t>107655803Monessen SHS</t>
  </si>
  <si>
    <t>1041053531</t>
  </si>
  <si>
    <t>104105353Moniteau JSHS</t>
  </si>
  <si>
    <t>1174150041</t>
  </si>
  <si>
    <t>117415004Montgomery JSHS</t>
  </si>
  <si>
    <t>1030263031</t>
  </si>
  <si>
    <t>103026303David E Williams MS</t>
  </si>
  <si>
    <t>1030263032</t>
  </si>
  <si>
    <t>103026303Montour HS</t>
  </si>
  <si>
    <t>1174151031</t>
  </si>
  <si>
    <t>117415103C E McCall MS</t>
  </si>
  <si>
    <t>1174151032</t>
  </si>
  <si>
    <t>117415103Montoursville Area SHS</t>
  </si>
  <si>
    <t>1195845031</t>
  </si>
  <si>
    <t>119584503Montrose Area JSHS</t>
  </si>
  <si>
    <t>1030263431</t>
  </si>
  <si>
    <t>103026343Moon Area Upper MS</t>
  </si>
  <si>
    <t>1030263432</t>
  </si>
  <si>
    <t>103026343Moon SHS</t>
  </si>
  <si>
    <t>1220972031</t>
  </si>
  <si>
    <t>122097203Morrisville HS</t>
  </si>
  <si>
    <t>1101750031</t>
  </si>
  <si>
    <t>110175003Moshannon Valley JSHS</t>
  </si>
  <si>
    <t>1164951031</t>
  </si>
  <si>
    <t>116495103Mount Carmel Area HS</t>
  </si>
  <si>
    <t>1164951032</t>
  </si>
  <si>
    <t>116495103Mount Carmel Area JH</t>
  </si>
  <si>
    <t>1076559031</t>
  </si>
  <si>
    <t>107655903Mount Pleasant Area HS</t>
  </si>
  <si>
    <t>1076559032</t>
  </si>
  <si>
    <t>107655903Mount Pleasant Area JHS</t>
  </si>
  <si>
    <t>1113160031</t>
  </si>
  <si>
    <t>111316003Mount Union Area JHS</t>
  </si>
  <si>
    <t>1113160032</t>
  </si>
  <si>
    <t>111316003Mount Union Area SHS</t>
  </si>
  <si>
    <t>1195846031</t>
  </si>
  <si>
    <t>119584603Mountain View JSHS</t>
  </si>
  <si>
    <t>1030264021</t>
  </si>
  <si>
    <t>103026402Jefferson MS</t>
  </si>
  <si>
    <t>1030264022</t>
  </si>
  <si>
    <t>103026402Mellon MS</t>
  </si>
  <si>
    <t>1030264023</t>
  </si>
  <si>
    <t>103026402Mt Lebanon SHS</t>
  </si>
  <si>
    <t>1140655031</t>
  </si>
  <si>
    <t>114065503Muhlenberg HS</t>
  </si>
  <si>
    <t>1140655032</t>
  </si>
  <si>
    <t>1265130001</t>
  </si>
  <si>
    <t>1174153031</t>
  </si>
  <si>
    <t>117415303Muncy JSHS</t>
  </si>
  <si>
    <t>1204848031</t>
  </si>
  <si>
    <t>120484803Nazareth Area HS</t>
  </si>
  <si>
    <t>1204848032</t>
  </si>
  <si>
    <t>120484803Nazareth Area MS</t>
  </si>
  <si>
    <t>1220975021</t>
  </si>
  <si>
    <t>122097502Maple Point MS</t>
  </si>
  <si>
    <t>1220975022</t>
  </si>
  <si>
    <t>122097502Neshaminy HS</t>
  </si>
  <si>
    <t>1220975023</t>
  </si>
  <si>
    <t>122097502Poquessing MS</t>
  </si>
  <si>
    <t>1220975024</t>
  </si>
  <si>
    <t>122097502Sandburg MS</t>
  </si>
  <si>
    <t>1043752031</t>
  </si>
  <si>
    <t>104375203Neshannock JSHS</t>
  </si>
  <si>
    <t>1270456531</t>
  </si>
  <si>
    <t>127045653New Brighton Area HS</t>
  </si>
  <si>
    <t>1270456532</t>
  </si>
  <si>
    <t>127045653New Brighton Area MS</t>
  </si>
  <si>
    <t>1043753021</t>
  </si>
  <si>
    <t>104375302New Castle JHS</t>
  </si>
  <si>
    <t>1043753022</t>
  </si>
  <si>
    <t>104375302New Castle SHS</t>
  </si>
  <si>
    <t>1114400011</t>
  </si>
  <si>
    <t>1265134201</t>
  </si>
  <si>
    <t>126513420New Foundations CS</t>
  </si>
  <si>
    <t>1220976041</t>
  </si>
  <si>
    <t>122097604New Hope-Solebury HS</t>
  </si>
  <si>
    <t>1220976042</t>
  </si>
  <si>
    <t>122097604New Hope-Solebury MS</t>
  </si>
  <si>
    <t>1076563031</t>
  </si>
  <si>
    <t>107656303Valley JSHS</t>
  </si>
  <si>
    <t>1155040031</t>
  </si>
  <si>
    <t>115504003Newport HS</t>
  </si>
  <si>
    <t>1155040032</t>
  </si>
  <si>
    <t>115504003Newport MS</t>
  </si>
  <si>
    <t>1234656021</t>
  </si>
  <si>
    <t>123465602East Norriton MS</t>
  </si>
  <si>
    <t>1234656022</t>
  </si>
  <si>
    <t>123465602Eisenhower MS</t>
  </si>
  <si>
    <t>1234656023</t>
  </si>
  <si>
    <t>123465602Norristown Area HS</t>
  </si>
  <si>
    <t>1234656024</t>
  </si>
  <si>
    <t>1234656025</t>
  </si>
  <si>
    <t>1030268521</t>
  </si>
  <si>
    <t>103026852Carson MS</t>
  </si>
  <si>
    <t>1030268522</t>
  </si>
  <si>
    <t>103026852Ingomar MS</t>
  </si>
  <si>
    <t>1030268523</t>
  </si>
  <si>
    <t>103026852Marshall MS</t>
  </si>
  <si>
    <t>1030268524</t>
  </si>
  <si>
    <t>103026852North Allegheny HS</t>
  </si>
  <si>
    <t>1061675041</t>
  </si>
  <si>
    <t>106167504North Clarion Co JSHS</t>
  </si>
  <si>
    <t>1052583031</t>
  </si>
  <si>
    <t>105258303North East HS</t>
  </si>
  <si>
    <t>1052583032</t>
  </si>
  <si>
    <t>105258303North East MS</t>
  </si>
  <si>
    <t>1030269021</t>
  </si>
  <si>
    <t>103026902North Hills MS</t>
  </si>
  <si>
    <t>1030269022</t>
  </si>
  <si>
    <t>103026902North Hills SHS</t>
  </si>
  <si>
    <t>1234657021</t>
  </si>
  <si>
    <t>1234657022</t>
  </si>
  <si>
    <t>1234657023</t>
  </si>
  <si>
    <t>123465702North Penn SHS</t>
  </si>
  <si>
    <t>1234657024</t>
  </si>
  <si>
    <t>123465702Pennbrook MS</t>
  </si>
  <si>
    <t>123465702Penndale MS</t>
  </si>
  <si>
    <t>123465702Pennfield MS</t>
  </si>
  <si>
    <t>1193565031</t>
  </si>
  <si>
    <t>119356503North Pocono HS</t>
  </si>
  <si>
    <t>1193565032</t>
  </si>
  <si>
    <t>119356503North Pocono MS</t>
  </si>
  <si>
    <t>1295450031</t>
  </si>
  <si>
    <t>129545003North Schuylkill JSHS</t>
  </si>
  <si>
    <t>1085655031</t>
  </si>
  <si>
    <t>108565503North Star East MS</t>
  </si>
  <si>
    <t>1085655032</t>
  </si>
  <si>
    <t>108565503North Star HS</t>
  </si>
  <si>
    <t>1204849031</t>
  </si>
  <si>
    <t>120484903Northampton Area HS</t>
  </si>
  <si>
    <t>1204849032</t>
  </si>
  <si>
    <t>120484903Northampton Area MS</t>
  </si>
  <si>
    <t>1170830041</t>
  </si>
  <si>
    <t>117083004Northeast Bradford JSHS</t>
  </si>
  <si>
    <t>1126744031</t>
  </si>
  <si>
    <t>112674403Northeastern MS</t>
  </si>
  <si>
    <t>1126744032</t>
  </si>
  <si>
    <t>112674403Northeastern SHS</t>
  </si>
  <si>
    <t>1080560041</t>
  </si>
  <si>
    <t>1081145031</t>
  </si>
  <si>
    <t>108114503Northern Cambria HS</t>
  </si>
  <si>
    <t>1133850031</t>
  </si>
  <si>
    <t>113385003Northern Lebanon SHS</t>
  </si>
  <si>
    <t>1213945031</t>
  </si>
  <si>
    <t>121394503Northern Lehigh MS</t>
  </si>
  <si>
    <t>1213945032</t>
  </si>
  <si>
    <t>121394503Northern Lehigh SHS</t>
  </si>
  <si>
    <t>1095355041</t>
  </si>
  <si>
    <t>109535504Northern Potter JSHS</t>
  </si>
  <si>
    <t>1175960031</t>
  </si>
  <si>
    <t>117596003Cowanesque Valley JSHS</t>
  </si>
  <si>
    <t>1175960032</t>
  </si>
  <si>
    <t>117596003Williamson SHS</t>
  </si>
  <si>
    <t>1156746031</t>
  </si>
  <si>
    <t>115674603Northern HS</t>
  </si>
  <si>
    <t>1156746032</t>
  </si>
  <si>
    <t>115674603Northern MS</t>
  </si>
  <si>
    <t>1030268731</t>
  </si>
  <si>
    <t>103026873Northgate MSHS</t>
  </si>
  <si>
    <t>1184060031</t>
  </si>
  <si>
    <t>118406003Northwest Area HS</t>
  </si>
  <si>
    <t>1052585031</t>
  </si>
  <si>
    <t>105258503Northwestern MS</t>
  </si>
  <si>
    <t>1052585032</t>
  </si>
  <si>
    <t>105258503Northwestern SHS</t>
  </si>
  <si>
    <t>1213946031</t>
  </si>
  <si>
    <t>121394603Northwestern Lehigh HS</t>
  </si>
  <si>
    <t>1213946032</t>
  </si>
  <si>
    <t>121394603Northwestern Lehigh MS</t>
  </si>
  <si>
    <t>1265100191</t>
  </si>
  <si>
    <t>126510019Northwood Academy CS</t>
  </si>
  <si>
    <t>1076565021</t>
  </si>
  <si>
    <t>107656502Norwin MS</t>
  </si>
  <si>
    <t>1076565022</t>
  </si>
  <si>
    <t>107656502Norwin SHS</t>
  </si>
  <si>
    <t>1241565031</t>
  </si>
  <si>
    <t>124156503Octorara Area JSHS</t>
  </si>
  <si>
    <t>1066162031</t>
  </si>
  <si>
    <t>106616203Oil City Area MS</t>
  </si>
  <si>
    <t>1066162032</t>
  </si>
  <si>
    <t>106616203Oil City SHS</t>
  </si>
  <si>
    <t>1193566031</t>
  </si>
  <si>
    <t>119356603Old Forge JSHS</t>
  </si>
  <si>
    <t>1140665031</t>
  </si>
  <si>
    <t>114066503Oley Valley MS</t>
  </si>
  <si>
    <t>1140665032</t>
  </si>
  <si>
    <t>114066503Oley Valley SHS</t>
  </si>
  <si>
    <t>1095375041</t>
  </si>
  <si>
    <t>1094260031</t>
  </si>
  <si>
    <t>109426003Otto-Eldred JSHS</t>
  </si>
  <si>
    <t>1241566031</t>
  </si>
  <si>
    <t>124156603Owen J Roberts HS</t>
  </si>
  <si>
    <t>1241566032</t>
  </si>
  <si>
    <t>124156603Owen J Roberts MS</t>
  </si>
  <si>
    <t>1241567031</t>
  </si>
  <si>
    <t>124156703Oxford Area HS</t>
  </si>
  <si>
    <t>1241567032</t>
  </si>
  <si>
    <t>124156703Penn's Grove Sch</t>
  </si>
  <si>
    <t>1220980031</t>
  </si>
  <si>
    <t>122098003Palisades HS</t>
  </si>
  <si>
    <t>1220980032</t>
  </si>
  <si>
    <t>122098003Palisades MS</t>
  </si>
  <si>
    <t>1211365031</t>
  </si>
  <si>
    <t>121136503Palmerton Area HS</t>
  </si>
  <si>
    <t>1211365032</t>
  </si>
  <si>
    <t>121136503Palmerton Area JHS</t>
  </si>
  <si>
    <t>1133853031</t>
  </si>
  <si>
    <t>113385303Palmyra Area MS</t>
  </si>
  <si>
    <t>1133853032</t>
  </si>
  <si>
    <t>113385303Palmyra Area SHS</t>
  </si>
  <si>
    <t>1735153681</t>
  </si>
  <si>
    <t>173515368Pan American Academy CS</t>
  </si>
  <si>
    <t>1211366031</t>
  </si>
  <si>
    <t>121136603Panther Valley JSHS</t>
  </si>
  <si>
    <t>8348</t>
  </si>
  <si>
    <t>Panther Valley JSHS</t>
  </si>
  <si>
    <t>1213951031</t>
  </si>
  <si>
    <t>121395103Orefield MS</t>
  </si>
  <si>
    <t>1213951032</t>
  </si>
  <si>
    <t>121395103Parkland HS</t>
  </si>
  <si>
    <t>1213951033</t>
  </si>
  <si>
    <t>121395103Springhouse MS</t>
  </si>
  <si>
    <t>1204856031</t>
  </si>
  <si>
    <t>120485603Pen Argyl Area HS</t>
  </si>
  <si>
    <t>1204856032</t>
  </si>
  <si>
    <t>120485603Wind Gap MS</t>
  </si>
  <si>
    <t>1081160031</t>
  </si>
  <si>
    <t>108116003Penn Cambria HS</t>
  </si>
  <si>
    <t>1030273521</t>
  </si>
  <si>
    <t>103027352Linton MS</t>
  </si>
  <si>
    <t>1030273522</t>
  </si>
  <si>
    <t>103027352Penn Hills SHS</t>
  </si>
  <si>
    <t>1133652031</t>
  </si>
  <si>
    <t>113365203Manor Middle School</t>
  </si>
  <si>
    <t>1133652032</t>
  </si>
  <si>
    <t>113365203Marticville MS</t>
  </si>
  <si>
    <t>1133652033</t>
  </si>
  <si>
    <t>113365203Penn Manor HS</t>
  </si>
  <si>
    <t>1052047031</t>
  </si>
  <si>
    <t>105204703Cambridge Springs JSHS</t>
  </si>
  <si>
    <t>1052047032</t>
  </si>
  <si>
    <t>105204703Maplewood JSHS</t>
  </si>
  <si>
    <t>1052047033</t>
  </si>
  <si>
    <t>105204703Saegertown JSHS</t>
  </si>
  <si>
    <t>1252369031</t>
  </si>
  <si>
    <t>125236903Northley MS</t>
  </si>
  <si>
    <t>1252369032</t>
  </si>
  <si>
    <t>125236903Sun Valley HS</t>
  </si>
  <si>
    <t>1220981031</t>
  </si>
  <si>
    <t>122098103Pennridge Central MS</t>
  </si>
  <si>
    <t>1220981032</t>
  </si>
  <si>
    <t>122098103Pennridge HS</t>
  </si>
  <si>
    <t>1220981033</t>
  </si>
  <si>
    <t>122098103Pennridge North MS</t>
  </si>
  <si>
    <t>1220981034</t>
  </si>
  <si>
    <t>122098103Pennridge South MS</t>
  </si>
  <si>
    <t>1283263031</t>
  </si>
  <si>
    <t>128326303Penns Manor Area JSHS</t>
  </si>
  <si>
    <t>1101470031</t>
  </si>
  <si>
    <t>110147003Penns Valley Area JSHS</t>
  </si>
  <si>
    <t>1220982021</t>
  </si>
  <si>
    <t>122098202Charles H Boehm MS</t>
  </si>
  <si>
    <t>1220982022</t>
  </si>
  <si>
    <t>122098202Pennsbury HS</t>
  </si>
  <si>
    <t>1220982023</t>
  </si>
  <si>
    <t>122098202Pennwood MS</t>
  </si>
  <si>
    <t>1220982024</t>
  </si>
  <si>
    <t>122098202William Penn MS</t>
  </si>
  <si>
    <t>1270434301</t>
  </si>
  <si>
    <t>127043430Pennsylvania Cyber CS</t>
  </si>
  <si>
    <t>1152200031</t>
  </si>
  <si>
    <t>1241500041</t>
  </si>
  <si>
    <t>124150004Pennsylvania Leadership CS</t>
  </si>
  <si>
    <t>1234600011</t>
  </si>
  <si>
    <t>123460001Pennsylvania Virtual CS</t>
  </si>
  <si>
    <t>1076571031</t>
  </si>
  <si>
    <t>107657103Penn MS</t>
  </si>
  <si>
    <t>1076571032</t>
  </si>
  <si>
    <t>107657103Penn Trafford HS</t>
  </si>
  <si>
    <t>1076571033</t>
  </si>
  <si>
    <t>107657103Trafford MS</t>
  </si>
  <si>
    <t>1265100041</t>
  </si>
  <si>
    <t>126510004People for People CS</t>
  </si>
  <si>
    <t>1133653031</t>
  </si>
  <si>
    <t>1234661031</t>
  </si>
  <si>
    <t>123466103Perkiomen Valley HS</t>
  </si>
  <si>
    <t>1234661032</t>
  </si>
  <si>
    <t>123466103Perkiomen Valley MS-East</t>
  </si>
  <si>
    <t>1234661033</t>
  </si>
  <si>
    <t>123466103Perkiomen Valley MS-West</t>
  </si>
  <si>
    <t>1052500011</t>
  </si>
  <si>
    <t>105250001Perseus House CS of Excellence</t>
  </si>
  <si>
    <t>1016365031</t>
  </si>
  <si>
    <t>1016365032</t>
  </si>
  <si>
    <t>101636503Peters Twp HS</t>
  </si>
  <si>
    <t>101636503Peters Twp MS</t>
  </si>
  <si>
    <t>1265132801</t>
  </si>
  <si>
    <t>126513280Philadelphia Academy CS</t>
  </si>
  <si>
    <t>1265150011</t>
  </si>
  <si>
    <t>126515001Academy at Palumbo</t>
  </si>
  <si>
    <t>1265150012</t>
  </si>
  <si>
    <t>126515001Adaire Alexander Sch</t>
  </si>
  <si>
    <t>1265150013</t>
  </si>
  <si>
    <t>126515001Allen Dr Ethel Sch</t>
  </si>
  <si>
    <t>1265150014</t>
  </si>
  <si>
    <t>126515001Allen Ethan Sch</t>
  </si>
  <si>
    <t>1265150015</t>
  </si>
  <si>
    <t>126515001Amy At Martin</t>
  </si>
  <si>
    <t>1265150016</t>
  </si>
  <si>
    <t>126515001Amy NW</t>
  </si>
  <si>
    <t>1265150017</t>
  </si>
  <si>
    <t>126515001Anderson Add B Sch</t>
  </si>
  <si>
    <t>1265150018</t>
  </si>
  <si>
    <t>1265150019</t>
  </si>
  <si>
    <t>126515001Arts Academy at Benjamin Rush</t>
  </si>
  <si>
    <t>12651500110</t>
  </si>
  <si>
    <t>126515001Bache-Martin Sch</t>
  </si>
  <si>
    <t>12651500111</t>
  </si>
  <si>
    <t>126515001Baldi C C A MS</t>
  </si>
  <si>
    <t>12651500112</t>
  </si>
  <si>
    <t>126515001Barry Comm John Sch</t>
  </si>
  <si>
    <t>12651500113</t>
  </si>
  <si>
    <t>126515001Bartram John - Main</t>
  </si>
  <si>
    <t>12651500114</t>
  </si>
  <si>
    <t>12651500115</t>
  </si>
  <si>
    <t>126515001Bethune Mary McLeod Sch</t>
  </si>
  <si>
    <t>12651500116</t>
  </si>
  <si>
    <t>126515001Blaine James G Sch</t>
  </si>
  <si>
    <t>12651500117</t>
  </si>
  <si>
    <t>126515001Blankenburg Rudolph Sch</t>
  </si>
  <si>
    <t>12651500118</t>
  </si>
  <si>
    <t>126515001Bodine William W HS</t>
  </si>
  <si>
    <t>12651500119</t>
  </si>
  <si>
    <t>126515001Bregy F Amedee Sch</t>
  </si>
  <si>
    <t>12651500120</t>
  </si>
  <si>
    <t>126515001Bridesburg Sch</t>
  </si>
  <si>
    <t>12651500121</t>
  </si>
  <si>
    <t>126515001Brown Henry A Sch</t>
  </si>
  <si>
    <t>12651500122</t>
  </si>
  <si>
    <t>126515001Bryant William C Sch</t>
  </si>
  <si>
    <t>12651500123</t>
  </si>
  <si>
    <t>126515001Building 21</t>
  </si>
  <si>
    <t>12651500124</t>
  </si>
  <si>
    <t>126515001Carver HS</t>
  </si>
  <si>
    <t>12651500125</t>
  </si>
  <si>
    <t>126515001Central HS</t>
  </si>
  <si>
    <t>12651500126</t>
  </si>
  <si>
    <t>126515001Childs George W Sch</t>
  </si>
  <si>
    <t>12651500127</t>
  </si>
  <si>
    <t>126515001Clemente Roberto MS</t>
  </si>
  <si>
    <t>12651500128</t>
  </si>
  <si>
    <t>126515001Comegys Benjamin B Sch</t>
  </si>
  <si>
    <t>12651500129</t>
  </si>
  <si>
    <t>126515001Constitution HS</t>
  </si>
  <si>
    <t>12651500130</t>
  </si>
  <si>
    <t>126515001Conwell Russell MS</t>
  </si>
  <si>
    <t>12651500131</t>
  </si>
  <si>
    <t>126515001Cooke Jay MS</t>
  </si>
  <si>
    <t>12651500132</t>
  </si>
  <si>
    <t>126515001Cook-Wissahickon Sch</t>
  </si>
  <si>
    <t>12651500133</t>
  </si>
  <si>
    <t>126515001Creative and Performing Arts</t>
  </si>
  <si>
    <t>12651500134</t>
  </si>
  <si>
    <t>126515001Day Anna B Sch</t>
  </si>
  <si>
    <t>12651500135</t>
  </si>
  <si>
    <t>126515001DeBurgos Bilingual Magnet MS</t>
  </si>
  <si>
    <t>12651500136</t>
  </si>
  <si>
    <t>126515001Decatur Stephen Sch</t>
  </si>
  <si>
    <t>12651500137</t>
  </si>
  <si>
    <t>126515001Dick William Sch</t>
  </si>
  <si>
    <t>12651500138</t>
  </si>
  <si>
    <t>126515001Disston Hamilton Sch</t>
  </si>
  <si>
    <t>12651500139</t>
  </si>
  <si>
    <t>126515001Dobbins AVT HS</t>
  </si>
  <si>
    <t>12651500140</t>
  </si>
  <si>
    <t>126515001Dobson James Sch</t>
  </si>
  <si>
    <t>12651500141</t>
  </si>
  <si>
    <t>126515001Duckrey Tanner Sch</t>
  </si>
  <si>
    <t>12651500142</t>
  </si>
  <si>
    <t>126515001Dunbar Paul L Sch</t>
  </si>
  <si>
    <t>12651500143</t>
  </si>
  <si>
    <t>126515001Edison HS/Fareira Skills</t>
  </si>
  <si>
    <t>12651500144</t>
  </si>
  <si>
    <t>126515001Farrell Louis H Sch</t>
  </si>
  <si>
    <t>12651500145</t>
  </si>
  <si>
    <t>126515001Fell D Newlin Sch</t>
  </si>
  <si>
    <t>12651500146</t>
  </si>
  <si>
    <t>126515001Fels Samuel HS</t>
  </si>
  <si>
    <t>12651500147</t>
  </si>
  <si>
    <t>12651500148</t>
  </si>
  <si>
    <t>126515001Finletter Thomas K Sch</t>
  </si>
  <si>
    <t>12651500149</t>
  </si>
  <si>
    <t>126515001Fitler Academics Plus</t>
  </si>
  <si>
    <t>12651500150</t>
  </si>
  <si>
    <t>126515001Fitzpatrick Aloysius L Sch</t>
  </si>
  <si>
    <t>12651500151</t>
  </si>
  <si>
    <t>126515001Frankford HS</t>
  </si>
  <si>
    <t>12651500152</t>
  </si>
  <si>
    <t>126515001Franklin Benjamin HS</t>
  </si>
  <si>
    <t>12651500153</t>
  </si>
  <si>
    <t>126515001Franklin Benjamin Sch</t>
  </si>
  <si>
    <t>12651500154</t>
  </si>
  <si>
    <t>126515001Franklin LC</t>
  </si>
  <si>
    <t>12651500155</t>
  </si>
  <si>
    <t>126515001Furness Horace HS</t>
  </si>
  <si>
    <t>12651500156</t>
  </si>
  <si>
    <t>126515001Gamp</t>
  </si>
  <si>
    <t>12651500157</t>
  </si>
  <si>
    <t>126515001Gideon Edward Sch</t>
  </si>
  <si>
    <t>12651500158</t>
  </si>
  <si>
    <t>126515001Girls HS</t>
  </si>
  <si>
    <t>12651500159</t>
  </si>
  <si>
    <t>126515001Greenberg Joseph Sch</t>
  </si>
  <si>
    <t>12651500160</t>
  </si>
  <si>
    <t>126515001Greenfield Albert M Sch</t>
  </si>
  <si>
    <t>12651500161</t>
  </si>
  <si>
    <t>126515001Hamilton Andrew Sch</t>
  </si>
  <si>
    <t>12651500162</t>
  </si>
  <si>
    <t>126515001Harding Warren G MS</t>
  </si>
  <si>
    <t>12651500163</t>
  </si>
  <si>
    <t>126515001Harrington Avery D Sch</t>
  </si>
  <si>
    <t>12651500164</t>
  </si>
  <si>
    <t>126515001Hartranft John F Sch</t>
  </si>
  <si>
    <t>12651500165</t>
  </si>
  <si>
    <t>126515001Henry Charles W Sch</t>
  </si>
  <si>
    <t>12651500166</t>
  </si>
  <si>
    <t>126515001Heston Edward Sch</t>
  </si>
  <si>
    <t>12651500167</t>
  </si>
  <si>
    <t>126515001Hill Freedman World Academy</t>
  </si>
  <si>
    <t>12651500168</t>
  </si>
  <si>
    <t>126515001Hopkinson Francis Sch</t>
  </si>
  <si>
    <t>12651500169</t>
  </si>
  <si>
    <t>126515001Houston Henry E Sch</t>
  </si>
  <si>
    <t>12651500170</t>
  </si>
  <si>
    <t>12651500171</t>
  </si>
  <si>
    <t>126515001Hunter William H Sch</t>
  </si>
  <si>
    <t>12651500172</t>
  </si>
  <si>
    <t>12651500173</t>
  </si>
  <si>
    <t>12651500174</t>
  </si>
  <si>
    <t>126515001Juniata Park Academy</t>
  </si>
  <si>
    <t>12651500175</t>
  </si>
  <si>
    <t>126515001Kearny Gen Philip Sch</t>
  </si>
  <si>
    <t>12651500176</t>
  </si>
  <si>
    <t>126515001Kelley William D Sch</t>
  </si>
  <si>
    <t>12651500177</t>
  </si>
  <si>
    <t>12651500178</t>
  </si>
  <si>
    <t>126515001Kensington Health Sciences</t>
  </si>
  <si>
    <t>12651500179</t>
  </si>
  <si>
    <t>12651500180</t>
  </si>
  <si>
    <t>12651500181</t>
  </si>
  <si>
    <t>126515001King Martin Luther HS</t>
  </si>
  <si>
    <t>12651500182</t>
  </si>
  <si>
    <t>126515001Kirkbride Eliza B Sch</t>
  </si>
  <si>
    <t>12651500183</t>
  </si>
  <si>
    <t>12651500184</t>
  </si>
  <si>
    <t>126515001Lamberton Robert E Sch</t>
  </si>
  <si>
    <t>12651500185</t>
  </si>
  <si>
    <t>126515001Lankenau HS</t>
  </si>
  <si>
    <t>12651500186</t>
  </si>
  <si>
    <t>126515001Lea Henry C Sch</t>
  </si>
  <si>
    <t>12651500187</t>
  </si>
  <si>
    <t>12651500188</t>
  </si>
  <si>
    <t>126515001Lincoln HS</t>
  </si>
  <si>
    <t>12651500189</t>
  </si>
  <si>
    <t>126515001Lingelbach Anna L Sch</t>
  </si>
  <si>
    <t>12651500190</t>
  </si>
  <si>
    <t>126515001Locke Alain Sch</t>
  </si>
  <si>
    <t>12651500191</t>
  </si>
  <si>
    <t>126515001Longstreth William C Sch</t>
  </si>
  <si>
    <t>12651500192</t>
  </si>
  <si>
    <t>126515001Ludlow James R Sch</t>
  </si>
  <si>
    <t>12651500193</t>
  </si>
  <si>
    <t>126515001Marshall Thurgood</t>
  </si>
  <si>
    <t>12651500194</t>
  </si>
  <si>
    <t>126515001Mastbaum Jules E AVTS</t>
  </si>
  <si>
    <t>12651500195</t>
  </si>
  <si>
    <t>126515001Masterman Julia R Sec Sch</t>
  </si>
  <si>
    <t>12651500196</t>
  </si>
  <si>
    <t>126515001Mayfair Sch</t>
  </si>
  <si>
    <t>12651500197</t>
  </si>
  <si>
    <t>126515001McCall Gen George A Sch</t>
  </si>
  <si>
    <t>12651500198</t>
  </si>
  <si>
    <t>126515001McCloskey John F Sch</t>
  </si>
  <si>
    <t>12651500199</t>
  </si>
  <si>
    <t>126515001McDaniel Delaplaine Sch</t>
  </si>
  <si>
    <t>126515001100</t>
  </si>
  <si>
    <t>126515001McKinley William Sch</t>
  </si>
  <si>
    <t>126515001101</t>
  </si>
  <si>
    <t>126515001McMichael Morton Sch</t>
  </si>
  <si>
    <t>126515001102</t>
  </si>
  <si>
    <t>126515001Meade Gen George C Sch</t>
  </si>
  <si>
    <t>126515001103</t>
  </si>
  <si>
    <t>126515001104</t>
  </si>
  <si>
    <t>126515001Meredith William M Sch</t>
  </si>
  <si>
    <t>126515001105</t>
  </si>
  <si>
    <t>126515001Middle Years Alternative</t>
  </si>
  <si>
    <t>126515001106</t>
  </si>
  <si>
    <t>126515001Mifflin Thomas Sch</t>
  </si>
  <si>
    <t>126515001107</t>
  </si>
  <si>
    <t>126515001Mitchell El Sch</t>
  </si>
  <si>
    <t>126515001108</t>
  </si>
  <si>
    <t>126515001Morris Robert Sch</t>
  </si>
  <si>
    <t>126515001109</t>
  </si>
  <si>
    <t>126515001Morrison Andrew J Sch</t>
  </si>
  <si>
    <t>126515001110</t>
  </si>
  <si>
    <t>126515001Motivation HS</t>
  </si>
  <si>
    <t>126515001111</t>
  </si>
  <si>
    <t>126515001Munoz-Marin Luis</t>
  </si>
  <si>
    <t>126515001112</t>
  </si>
  <si>
    <t>126515001Nebinger George W Sch</t>
  </si>
  <si>
    <t>126515001113</t>
  </si>
  <si>
    <t>126515001Northeast HS</t>
  </si>
  <si>
    <t>126515001114</t>
  </si>
  <si>
    <t>126515001Olney El Sch</t>
  </si>
  <si>
    <t>126515001115</t>
  </si>
  <si>
    <t>126515001Overbrook Edu Ctr</t>
  </si>
  <si>
    <t>126515001116</t>
  </si>
  <si>
    <t>126515001Overbrook HS</t>
  </si>
  <si>
    <t>126515001117</t>
  </si>
  <si>
    <t>126515001Parkway Northwest</t>
  </si>
  <si>
    <t>126515001118</t>
  </si>
  <si>
    <t>126515001Parkway West</t>
  </si>
  <si>
    <t>126515001119</t>
  </si>
  <si>
    <t>126515001120</t>
  </si>
  <si>
    <t>126515001121</t>
  </si>
  <si>
    <t>126515001Penn Alexander Sch</t>
  </si>
  <si>
    <t>126515001122</t>
  </si>
  <si>
    <t>126515001Penn Treaty Sch</t>
  </si>
  <si>
    <t>126515001123</t>
  </si>
  <si>
    <t>126515001Penrose Sch</t>
  </si>
  <si>
    <t>126515001124</t>
  </si>
  <si>
    <t>126515001125</t>
  </si>
  <si>
    <t>126515001126</t>
  </si>
  <si>
    <t>126515001Potter-Thomas Sch</t>
  </si>
  <si>
    <t>126515001127</t>
  </si>
  <si>
    <t>126515001128</t>
  </si>
  <si>
    <t>126515001Rhoads James Sch</t>
  </si>
  <si>
    <t>126515001129</t>
  </si>
  <si>
    <t>126515001Rhodes E Washington Sch</t>
  </si>
  <si>
    <t>126515001130</t>
  </si>
  <si>
    <t>126515001Roosevelt Theodore MS</t>
  </si>
  <si>
    <t>126515001131</t>
  </si>
  <si>
    <t>126515001Roxborough HS</t>
  </si>
  <si>
    <t>126515001132</t>
  </si>
  <si>
    <t>126515001Saul W B Agricultural School</t>
  </si>
  <si>
    <t>126515001133</t>
  </si>
  <si>
    <t>126515001Sayre William L MS</t>
  </si>
  <si>
    <t>126515001134</t>
  </si>
  <si>
    <t>126515001School of the Future</t>
  </si>
  <si>
    <t>126515001135</t>
  </si>
  <si>
    <t>126515001Science Leadership Academy</t>
  </si>
  <si>
    <t>126515001136</t>
  </si>
  <si>
    <t>126515001Sharswood George Sch</t>
  </si>
  <si>
    <t>126515001137</t>
  </si>
  <si>
    <t>126515001Shawmont Sch</t>
  </si>
  <si>
    <t>126515001138</t>
  </si>
  <si>
    <t>126515001South Philadelphia HS</t>
  </si>
  <si>
    <t>126515001139</t>
  </si>
  <si>
    <t>126515001Southwark Sch</t>
  </si>
  <si>
    <t>126515001140</t>
  </si>
  <si>
    <t>126515001Spring Garden Sch</t>
  </si>
  <si>
    <t>126515001141</t>
  </si>
  <si>
    <t>126515001Spruance Gilbert Sch</t>
  </si>
  <si>
    <t>126515001142</t>
  </si>
  <si>
    <t>126515001Stanton Edwin M Sch</t>
  </si>
  <si>
    <t>126515001143</t>
  </si>
  <si>
    <t>126515001Stearne Allen M Sch</t>
  </si>
  <si>
    <t>126515001144</t>
  </si>
  <si>
    <t>126515001Steel Edward Sch</t>
  </si>
  <si>
    <t>126515001145</t>
  </si>
  <si>
    <t>126515001Strawberry Mansion HS</t>
  </si>
  <si>
    <t>126515001146</t>
  </si>
  <si>
    <t>126515001Swenson Arts &amp; Technology HS</t>
  </si>
  <si>
    <t>126515001147</t>
  </si>
  <si>
    <t>126515001Taggart John H Sch</t>
  </si>
  <si>
    <t>126515001148</t>
  </si>
  <si>
    <t>126515001The Linc</t>
  </si>
  <si>
    <t>126515001149</t>
  </si>
  <si>
    <t>126515001150</t>
  </si>
  <si>
    <t>126515001151</t>
  </si>
  <si>
    <t>126515001The U School: Innovative Lab</t>
  </si>
  <si>
    <t>126515001152</t>
  </si>
  <si>
    <t>126515001The Workshop School</t>
  </si>
  <si>
    <t>126515001153</t>
  </si>
  <si>
    <t>126515001Tilden William T MS</t>
  </si>
  <si>
    <t>126515001154</t>
  </si>
  <si>
    <t>126515001Vare-Washington El Sch</t>
  </si>
  <si>
    <t>126515001155</t>
  </si>
  <si>
    <t>126515001Wagner Gen Louis MS</t>
  </si>
  <si>
    <t>126515001156</t>
  </si>
  <si>
    <t>126515001Waring Laura W Sch</t>
  </si>
  <si>
    <t>126515001157</t>
  </si>
  <si>
    <t>126515001Washington George HS</t>
  </si>
  <si>
    <t>126515001158</t>
  </si>
  <si>
    <t>126515001Washington Grover Jr Sch</t>
  </si>
  <si>
    <t>126515001159</t>
  </si>
  <si>
    <t>126515001Washington Martha Sch</t>
  </si>
  <si>
    <t>126515001160</t>
  </si>
  <si>
    <t>126515001Welsh John Sch</t>
  </si>
  <si>
    <t>126515001161</t>
  </si>
  <si>
    <t>126515001West Philadelphia HS</t>
  </si>
  <si>
    <t>126515001162</t>
  </si>
  <si>
    <t>126515001Widener Memorial Sch</t>
  </si>
  <si>
    <t>126515001163</t>
  </si>
  <si>
    <t>126515001Ziegler William H Sch</t>
  </si>
  <si>
    <t>1265100091</t>
  </si>
  <si>
    <t>1265134001</t>
  </si>
  <si>
    <t>1101770031</t>
  </si>
  <si>
    <t>110177003Philipsburg-Osceola Area HS</t>
  </si>
  <si>
    <t>1101770032</t>
  </si>
  <si>
    <t>110177003Philipsburg-Osceola Area MS</t>
  </si>
  <si>
    <t>1241572031</t>
  </si>
  <si>
    <t>124157203Phoenixville Area HS</t>
  </si>
  <si>
    <t>1241572032</t>
  </si>
  <si>
    <t>124157203Phoenixville Area MS</t>
  </si>
  <si>
    <t>1295460031</t>
  </si>
  <si>
    <t>129546003Pine Grove Area HS</t>
  </si>
  <si>
    <t>1295460032</t>
  </si>
  <si>
    <t>129546003Pine Grove Area MS</t>
  </si>
  <si>
    <t>1030210031</t>
  </si>
  <si>
    <t>103021003Pine-Richland HS</t>
  </si>
  <si>
    <t>1030210032</t>
  </si>
  <si>
    <t>103021003Pine-Richland MS</t>
  </si>
  <si>
    <t>1020274511</t>
  </si>
  <si>
    <t>102027451Academy at Westinghouse</t>
  </si>
  <si>
    <t>Academy at Westinghouse</t>
  </si>
  <si>
    <t>1020274512</t>
  </si>
  <si>
    <t>102027451Pittsburgh Allderdice HS</t>
  </si>
  <si>
    <t>1020274513</t>
  </si>
  <si>
    <t>102027451Pittsburgh Allegheny 6-8</t>
  </si>
  <si>
    <t>1020274514</t>
  </si>
  <si>
    <t>102027451Pittsburgh Arlington K-8</t>
  </si>
  <si>
    <t>1020274515</t>
  </si>
  <si>
    <t>102027451Pittsburgh Arsenal 6-8</t>
  </si>
  <si>
    <t>1020274516</t>
  </si>
  <si>
    <t>102027451Pittsburgh Brashear HS</t>
  </si>
  <si>
    <t>1020274517</t>
  </si>
  <si>
    <t>102027451Pittsburgh Brookline K-8</t>
  </si>
  <si>
    <t>1020274518</t>
  </si>
  <si>
    <t>102027451Pittsburgh CAPA 6-12</t>
  </si>
  <si>
    <t>1020274519</t>
  </si>
  <si>
    <t>102027451Pittsburgh Carmalt K-8</t>
  </si>
  <si>
    <t>10202745110</t>
  </si>
  <si>
    <t>102027451Pittsburgh Carrick HS</t>
  </si>
  <si>
    <t>10202745111</t>
  </si>
  <si>
    <t>102027451Pittsburgh Classical 6-8</t>
  </si>
  <si>
    <t>10202745112</t>
  </si>
  <si>
    <t>102027451Pittsburgh Colfax K-8</t>
  </si>
  <si>
    <t>10202745113</t>
  </si>
  <si>
    <t>102027451Pittsburgh Conroy</t>
  </si>
  <si>
    <t>10202745114</t>
  </si>
  <si>
    <t>102027451Pittsburgh Greenfield K-8</t>
  </si>
  <si>
    <t>10202745115</t>
  </si>
  <si>
    <t>102027451Pittsburgh King K-8</t>
  </si>
  <si>
    <t>10202745116</t>
  </si>
  <si>
    <t>102027451Pittsburgh Langley K-8</t>
  </si>
  <si>
    <t>10202745117</t>
  </si>
  <si>
    <t>102027451Pittsburgh Manchester K-8</t>
  </si>
  <si>
    <t>10202745118</t>
  </si>
  <si>
    <t>102027451Pittsburgh Mifflin K-8</t>
  </si>
  <si>
    <t>10202745119</t>
  </si>
  <si>
    <t>102027451Pittsburgh Milliones 6-12</t>
  </si>
  <si>
    <t>10202745120</t>
  </si>
  <si>
    <t>102027451Pittsburgh Morrow K-8</t>
  </si>
  <si>
    <t>10202745121</t>
  </si>
  <si>
    <t>102027451Pittsburgh Obama 6-12</t>
  </si>
  <si>
    <t>10202745122</t>
  </si>
  <si>
    <t>102027451Pittsburgh Oliver</t>
  </si>
  <si>
    <t>10202745123</t>
  </si>
  <si>
    <t>102027451Pittsburgh Online Academy</t>
  </si>
  <si>
    <t>10202745124</t>
  </si>
  <si>
    <t>102027451Pittsburgh Perry HS</t>
  </si>
  <si>
    <t>10202745125</t>
  </si>
  <si>
    <t>102027451Pittsburgh Pioneer</t>
  </si>
  <si>
    <t>10202745126</t>
  </si>
  <si>
    <t>102027451Pittsburgh Schiller 6-8</t>
  </si>
  <si>
    <t>10202745127</t>
  </si>
  <si>
    <t>10202745128</t>
  </si>
  <si>
    <t>10202745129</t>
  </si>
  <si>
    <t>102027451Pittsburgh South Brook 6-8</t>
  </si>
  <si>
    <t>10202745130</t>
  </si>
  <si>
    <t>102027451Pittsburgh South Hills 6-8</t>
  </si>
  <si>
    <t>10202745131</t>
  </si>
  <si>
    <t>102027451Pittsburgh Sterrett 6-8</t>
  </si>
  <si>
    <t>102027451Pittsburgh Sunnyside K-8</t>
  </si>
  <si>
    <t>1184066021</t>
  </si>
  <si>
    <t>118406602Pittston Area MS</t>
  </si>
  <si>
    <t>1184066022</t>
  </si>
  <si>
    <t>118406602Pittston Area SHS</t>
  </si>
  <si>
    <t>1204552031</t>
  </si>
  <si>
    <t>120455203Pleasant Valley HS</t>
  </si>
  <si>
    <t>1204552032</t>
  </si>
  <si>
    <t>120455203Pleasant Valley MS</t>
  </si>
  <si>
    <t>1030275031</t>
  </si>
  <si>
    <t>1030275032</t>
  </si>
  <si>
    <t>103027503Plum SHS</t>
  </si>
  <si>
    <t>1204554031</t>
  </si>
  <si>
    <t>120455403Pocono Mountain East HS</t>
  </si>
  <si>
    <t>1204554032</t>
  </si>
  <si>
    <t>120455403Pocono Mountain East JHS</t>
  </si>
  <si>
    <t>1204554033</t>
  </si>
  <si>
    <t>1204554034</t>
  </si>
  <si>
    <t>120455403Pocono Mountain West HS</t>
  </si>
  <si>
    <t>120455403Pocono Mountain West JHS</t>
  </si>
  <si>
    <t>1094263031</t>
  </si>
  <si>
    <t>109426303Port Allegany JSHS</t>
  </si>
  <si>
    <t>1081163031</t>
  </si>
  <si>
    <t>108116303Portage Area JSHS</t>
  </si>
  <si>
    <t>1234663031</t>
  </si>
  <si>
    <t>123466303Pottsgrove MS</t>
  </si>
  <si>
    <t>1234663032</t>
  </si>
  <si>
    <t>123466303Pottsgrove SHS</t>
  </si>
  <si>
    <t>1234664031</t>
  </si>
  <si>
    <t>123466403Pottstown MS</t>
  </si>
  <si>
    <t>1234664032</t>
  </si>
  <si>
    <t>123466403Pottstown SHS</t>
  </si>
  <si>
    <t>1295461031</t>
  </si>
  <si>
    <t>129546103Lengel MS</t>
  </si>
  <si>
    <t>1295461032</t>
  </si>
  <si>
    <t>129546103Pottsville Area HS</t>
  </si>
  <si>
    <t>1265129601</t>
  </si>
  <si>
    <t>1600282591</t>
  </si>
  <si>
    <t>160028259Propel CS-Braddock Hills</t>
  </si>
  <si>
    <t>1030200051</t>
  </si>
  <si>
    <t>103020005Propel CS-East</t>
  </si>
  <si>
    <t>1030200021</t>
  </si>
  <si>
    <t>103020002Propel CS-Homestead</t>
  </si>
  <si>
    <t>1030200031</t>
  </si>
  <si>
    <t>103020003Propel CS-McKeesport</t>
  </si>
  <si>
    <t>1030200041</t>
  </si>
  <si>
    <t>103020004Propel CS-Montour</t>
  </si>
  <si>
    <t>1030281921</t>
  </si>
  <si>
    <t>103028192Propel CS-Northside</t>
  </si>
  <si>
    <t>1030241621</t>
  </si>
  <si>
    <t>103024162Propel CS-Pitcairn</t>
  </si>
  <si>
    <t>1063380031</t>
  </si>
  <si>
    <t>106338003Punxsutawney Area HS</t>
  </si>
  <si>
    <t>1283273031</t>
  </si>
  <si>
    <t>128327303Purchase Line JSHS</t>
  </si>
  <si>
    <t>1030277531</t>
  </si>
  <si>
    <t>103027753Quaker Valley HS</t>
  </si>
  <si>
    <t>1030277532</t>
  </si>
  <si>
    <t>103027753Quaker Valley MS</t>
  </si>
  <si>
    <t>1220984031</t>
  </si>
  <si>
    <t>1220984032</t>
  </si>
  <si>
    <t>122098403Quakertown Community HS</t>
  </si>
  <si>
    <t>122098403Strayer MS</t>
  </si>
  <si>
    <t>1252376031</t>
  </si>
  <si>
    <t>125237603Radnor MS</t>
  </si>
  <si>
    <t>1252376032</t>
  </si>
  <si>
    <t>125237603Radnor SHS</t>
  </si>
  <si>
    <t>1140670021</t>
  </si>
  <si>
    <t>114067002Northeast MS</t>
  </si>
  <si>
    <t>1140670022</t>
  </si>
  <si>
    <t>114067002Northwest MS</t>
  </si>
  <si>
    <t>1140670023</t>
  </si>
  <si>
    <t>1140670024</t>
  </si>
  <si>
    <t>1140670025</t>
  </si>
  <si>
    <t>114067002Reading SHS</t>
  </si>
  <si>
    <t>1140670026</t>
  </si>
  <si>
    <t>114067002Southern MS</t>
  </si>
  <si>
    <t>114067002Southwest MS</t>
  </si>
  <si>
    <t>1126755031</t>
  </si>
  <si>
    <t>112675503Red Lion Area JHS</t>
  </si>
  <si>
    <t>1126755032</t>
  </si>
  <si>
    <t>112675503Red Lion Area SHS</t>
  </si>
  <si>
    <t>1061680031</t>
  </si>
  <si>
    <t>106168003Redbank Valley HS</t>
  </si>
  <si>
    <t>1241533501</t>
  </si>
  <si>
    <t>124153350Renaissance Academy CS</t>
  </si>
  <si>
    <t>1044353031</t>
  </si>
  <si>
    <t>104435303Reynolds JSHS</t>
  </si>
  <si>
    <t>1265100081</t>
  </si>
  <si>
    <t>126510008Richard Allen Preparatory CS</t>
  </si>
  <si>
    <t>1081165031</t>
  </si>
  <si>
    <t>108116503Richland HS</t>
  </si>
  <si>
    <t>1092460031</t>
  </si>
  <si>
    <t>109246003Ridgway Area HS</t>
  </si>
  <si>
    <t>1092460032</t>
  </si>
  <si>
    <t>109246003Ridgway Area MS</t>
  </si>
  <si>
    <t>1252377021</t>
  </si>
  <si>
    <t>125237702Ridley HS</t>
  </si>
  <si>
    <t>1252377022</t>
  </si>
  <si>
    <t>125237702Ridley MS</t>
  </si>
  <si>
    <t>1016370021</t>
  </si>
  <si>
    <t>101637002Ringgold MS</t>
  </si>
  <si>
    <t>1016370022</t>
  </si>
  <si>
    <t>101637002Ringgold SHS</t>
  </si>
  <si>
    <t>1270458531</t>
  </si>
  <si>
    <t>1270458532</t>
  </si>
  <si>
    <t>127045853Riverside HS</t>
  </si>
  <si>
    <t>127045853Riverside MS</t>
  </si>
  <si>
    <t>1193570031</t>
  </si>
  <si>
    <t>119357003Riverside JSHS</t>
  </si>
  <si>
    <t>1030282031</t>
  </si>
  <si>
    <t>1052529201</t>
  </si>
  <si>
    <t>1213933301</t>
  </si>
  <si>
    <t>121393330Roberto Clemente CS</t>
  </si>
  <si>
    <t>1270469031</t>
  </si>
  <si>
    <t>1270469032</t>
  </si>
  <si>
    <t>127046903Rochester High School</t>
  </si>
  <si>
    <t>127046903Rochester MS</t>
  </si>
  <si>
    <t>1085663031</t>
  </si>
  <si>
    <t>108566303Rockwood Area JSHS</t>
  </si>
  <si>
    <t>1252379031</t>
  </si>
  <si>
    <t>125237903Penncrest HS</t>
  </si>
  <si>
    <t>1252379032</t>
  </si>
  <si>
    <t>125237903Springton Lake MS</t>
  </si>
  <si>
    <t>1295468031</t>
  </si>
  <si>
    <t>129546803Saint Clair Area El/MS</t>
  </si>
  <si>
    <t>1092480031</t>
  </si>
  <si>
    <t>109248003St Marys Area MS</t>
  </si>
  <si>
    <t>1092480032</t>
  </si>
  <si>
    <t>109248003St Marys Area SHS</t>
  </si>
  <si>
    <t>1213956031</t>
  </si>
  <si>
    <t>121395603Salisbury MS</t>
  </si>
  <si>
    <t>1213956032</t>
  </si>
  <si>
    <t>121395603Salisbury SHS</t>
  </si>
  <si>
    <t>1085670041</t>
  </si>
  <si>
    <t>108567004Salisbury-Elk Lick JSHS</t>
  </si>
  <si>
    <t>1145141351</t>
  </si>
  <si>
    <t>1204860031</t>
  </si>
  <si>
    <t>120486003Saucon Valley MS</t>
  </si>
  <si>
    <t>1204860032</t>
  </si>
  <si>
    <t>120486003Saucon Valley SHS</t>
  </si>
  <si>
    <t>1170860031</t>
  </si>
  <si>
    <t>117086003Sayre Area HS</t>
  </si>
  <si>
    <t>1220931401</t>
  </si>
  <si>
    <t>122093140School Lane CS</t>
  </si>
  <si>
    <t>1295473031</t>
  </si>
  <si>
    <t>1295473032</t>
  </si>
  <si>
    <t>129547303Schuylkill Haven MS</t>
  </si>
  <si>
    <t>129547303Schuylkill Haven SHS</t>
  </si>
  <si>
    <t>1140675031</t>
  </si>
  <si>
    <t>114067503Schuylkill Valley HS</t>
  </si>
  <si>
    <t>1140675032</t>
  </si>
  <si>
    <t>114067503Schuylkill Valley MS</t>
  </si>
  <si>
    <t>1193574021</t>
  </si>
  <si>
    <t>119357402Northeast Intrmd Sch</t>
  </si>
  <si>
    <t>1193574022</t>
  </si>
  <si>
    <t>119357402Scranton HS</t>
  </si>
  <si>
    <t>1193574023</t>
  </si>
  <si>
    <t>1193574024</t>
  </si>
  <si>
    <t>119357402South Scranton Intrmd Sch</t>
  </si>
  <si>
    <t>1193574025</t>
  </si>
  <si>
    <t>119357402West Scranton HS</t>
  </si>
  <si>
    <t>119357402West Scranton Intrmd Sch</t>
  </si>
  <si>
    <t>1165571031</t>
  </si>
  <si>
    <t>116557103Selinsgrove Area HS</t>
  </si>
  <si>
    <t>1165571032</t>
  </si>
  <si>
    <t>116557103Selinsgrove Area MS</t>
  </si>
  <si>
    <t>1041079031</t>
  </si>
  <si>
    <t>104107903Seneca Valley HS</t>
  </si>
  <si>
    <t>1041079032</t>
  </si>
  <si>
    <t>1085672041</t>
  </si>
  <si>
    <t>108567204Shade JSHS</t>
  </si>
  <si>
    <t>1030283021</t>
  </si>
  <si>
    <t>103028302Shaler Area HS</t>
  </si>
  <si>
    <t>1030283022</t>
  </si>
  <si>
    <t>103028302Shaler Area MS</t>
  </si>
  <si>
    <t>1164965031</t>
  </si>
  <si>
    <t>116496503Shamokin Area HS</t>
  </si>
  <si>
    <t>1164965032</t>
  </si>
  <si>
    <t>116496503Shamokin Area MS</t>
  </si>
  <si>
    <t>1085674041</t>
  </si>
  <si>
    <t>108567404Shanksville-Stonycreek HS</t>
  </si>
  <si>
    <t>1085674042</t>
  </si>
  <si>
    <t>108567404Shanksville-Stonycreek MS</t>
  </si>
  <si>
    <t>1044356031</t>
  </si>
  <si>
    <t>104435603Sharon HS</t>
  </si>
  <si>
    <t>1044356032</t>
  </si>
  <si>
    <t>104435603Sharon MS</t>
  </si>
  <si>
    <t>1044357031</t>
  </si>
  <si>
    <t>104435703Sharpsville Area MS</t>
  </si>
  <si>
    <t>1044357032</t>
  </si>
  <si>
    <t>104435703Sharpsville Area SHS</t>
  </si>
  <si>
    <t>1295472031</t>
  </si>
  <si>
    <t>129547203Shenandoah Valley JSHS</t>
  </si>
  <si>
    <t>1043762031</t>
  </si>
  <si>
    <t>104376203Shenango HS</t>
  </si>
  <si>
    <t>1164966031</t>
  </si>
  <si>
    <t>116496603Shikellamy HS</t>
  </si>
  <si>
    <t>1164966032</t>
  </si>
  <si>
    <t>116496603Shikellamy MS</t>
  </si>
  <si>
    <t>1152180031</t>
  </si>
  <si>
    <t>115218003Shippensburg Area MS</t>
  </si>
  <si>
    <t>1152180032</t>
  </si>
  <si>
    <t>115218003Shippensburg Area SHS</t>
  </si>
  <si>
    <t>1041075031</t>
  </si>
  <si>
    <t>104107503Slippery Rock Area HS</t>
  </si>
  <si>
    <t>1041075032</t>
  </si>
  <si>
    <t>104107503Slippery Rock Area MS</t>
  </si>
  <si>
    <t>1094275031</t>
  </si>
  <si>
    <t>109427503Smethport Area JSHS</t>
  </si>
  <si>
    <t>1133670031</t>
  </si>
  <si>
    <t>113367003Smith MS</t>
  </si>
  <si>
    <t>1133670032</t>
  </si>
  <si>
    <t>113367003Solanco HS</t>
  </si>
  <si>
    <t>1133670033</t>
  </si>
  <si>
    <t>113367003Swift MS</t>
  </si>
  <si>
    <t>1085677031</t>
  </si>
  <si>
    <t>108567703Somerset Area Jr-Sr HS</t>
  </si>
  <si>
    <t>1234671031</t>
  </si>
  <si>
    <t>123467103Indian Crest MS</t>
  </si>
  <si>
    <t>1234671032</t>
  </si>
  <si>
    <t>123467103Indian Valley MS</t>
  </si>
  <si>
    <t>1234671033</t>
  </si>
  <si>
    <t>1234633701</t>
  </si>
  <si>
    <t>123463370Souderton CS Collaborative</t>
  </si>
  <si>
    <t>1030286531</t>
  </si>
  <si>
    <t>1041078031</t>
  </si>
  <si>
    <t>104107803Knoch HS</t>
  </si>
  <si>
    <t>1041078032</t>
  </si>
  <si>
    <t>104107803Knoch MS</t>
  </si>
  <si>
    <t>1126762031</t>
  </si>
  <si>
    <t>112676203Kennard-Dale HS</t>
  </si>
  <si>
    <t>1126762032</t>
  </si>
  <si>
    <t>112676203South Eastern MS</t>
  </si>
  <si>
    <t>South Eastern MS</t>
  </si>
  <si>
    <t>1030287031</t>
  </si>
  <si>
    <t>103028703South Fayette MS</t>
  </si>
  <si>
    <t>1030287032</t>
  </si>
  <si>
    <t>103028703South Fayette Twp HS</t>
  </si>
  <si>
    <t>1152183031</t>
  </si>
  <si>
    <t>115218303Boiling Springs HS</t>
  </si>
  <si>
    <t>1152183032</t>
  </si>
  <si>
    <t>115218303Yellow Breeches MS</t>
  </si>
  <si>
    <t>1030287531</t>
  </si>
  <si>
    <t>103028753South Park MS</t>
  </si>
  <si>
    <t>1030287532</t>
  </si>
  <si>
    <t>103028753South Park SHS</t>
  </si>
  <si>
    <t>1270474041</t>
  </si>
  <si>
    <t>1270474042</t>
  </si>
  <si>
    <t>127047404South Side HS</t>
  </si>
  <si>
    <t>127047404South Side MS</t>
  </si>
  <si>
    <t>1126764031</t>
  </si>
  <si>
    <t>1126764032</t>
  </si>
  <si>
    <t>112676403South Western SHS</t>
  </si>
  <si>
    <t>1174161031</t>
  </si>
  <si>
    <t>117416103South Williamsport Area JSHS</t>
  </si>
  <si>
    <t>1252384021</t>
  </si>
  <si>
    <t>125238402Academy Park HS</t>
  </si>
  <si>
    <t>1252384022</t>
  </si>
  <si>
    <t>125238402Darby Twp Sch</t>
  </si>
  <si>
    <t>1252384023</t>
  </si>
  <si>
    <t>125238402Delcroft Sch</t>
  </si>
  <si>
    <t>1252384024</t>
  </si>
  <si>
    <t>125238402Harris Sch</t>
  </si>
  <si>
    <t>1252384025</t>
  </si>
  <si>
    <t>125238402Sharon Hill Sch</t>
  </si>
  <si>
    <t>1013065031</t>
  </si>
  <si>
    <t>101306503Mapletown JSHS</t>
  </si>
  <si>
    <t>1161975031</t>
  </si>
  <si>
    <t>116197503Southern Columbia HS</t>
  </si>
  <si>
    <t>1161975032</t>
  </si>
  <si>
    <t>116197503Southern Columbia MS</t>
  </si>
  <si>
    <t>1112975041</t>
  </si>
  <si>
    <t>111297504Southern Fulton JSHS</t>
  </si>
  <si>
    <t>1113175031</t>
  </si>
  <si>
    <t>111317503Southern Huntingdon Co HS/MS</t>
  </si>
  <si>
    <t>1213957031</t>
  </si>
  <si>
    <t>121395703Southern Lehigh MS</t>
  </si>
  <si>
    <t>1213957032</t>
  </si>
  <si>
    <t>121395703Southern Lehigh SHS</t>
  </si>
  <si>
    <t>1175970031</t>
  </si>
  <si>
    <t>117597003North Penn-Liberty JSHS</t>
  </si>
  <si>
    <t>1175970032</t>
  </si>
  <si>
    <t>117597003North Penn-Mansfield JSHS</t>
  </si>
  <si>
    <t>1126765031</t>
  </si>
  <si>
    <t>112676503Southern MS</t>
  </si>
  <si>
    <t>1126765032</t>
  </si>
  <si>
    <t>112676503Susquehannock HS</t>
  </si>
  <si>
    <t>1076575031</t>
  </si>
  <si>
    <t>107657503Southmoreland MS</t>
  </si>
  <si>
    <t>1076575032</t>
  </si>
  <si>
    <t>107657503Southmoreland SHS</t>
  </si>
  <si>
    <t>1085151071</t>
  </si>
  <si>
    <t>1030234101</t>
  </si>
  <si>
    <t>103023410Spectrum CS</t>
  </si>
  <si>
    <t>1080775031</t>
  </si>
  <si>
    <t>108077503Central HS</t>
  </si>
  <si>
    <t>1080775032</t>
  </si>
  <si>
    <t>108077503Spring Cove MS</t>
  </si>
  <si>
    <t>1126767031</t>
  </si>
  <si>
    <t>112676703Spring Grove Area HS</t>
  </si>
  <si>
    <t>1126767032</t>
  </si>
  <si>
    <t>112676703Spring Grove Area MS</t>
  </si>
  <si>
    <t>1252385021</t>
  </si>
  <si>
    <t>125238502Richardson MS</t>
  </si>
  <si>
    <t>1252385022</t>
  </si>
  <si>
    <t>125238502Springfield HS</t>
  </si>
  <si>
    <t>1234672031</t>
  </si>
  <si>
    <t>1234672032</t>
  </si>
  <si>
    <t>123467203Springfield Twp HS</t>
  </si>
  <si>
    <t>123467203Springfield Twp MS</t>
  </si>
  <si>
    <t>1234673031</t>
  </si>
  <si>
    <t>1234673032</t>
  </si>
  <si>
    <t>123467303Spring-Ford MS 7th Grade Ctr</t>
  </si>
  <si>
    <t>1234673033</t>
  </si>
  <si>
    <t>123467303Spring-Ford MS 8th Grade Ctr</t>
  </si>
  <si>
    <t>123467303Spring-Ford SHS 9-12 Ctr</t>
  </si>
  <si>
    <t>1101480021</t>
  </si>
  <si>
    <t>110148002Mount Nittany MS</t>
  </si>
  <si>
    <t>1101480022</t>
  </si>
  <si>
    <t>110148002Park Forest MS</t>
  </si>
  <si>
    <t>1101480023</t>
  </si>
  <si>
    <t>110148002State College Area HS</t>
  </si>
  <si>
    <t>1030288331</t>
  </si>
  <si>
    <t>103028833Steel Valley MS</t>
  </si>
  <si>
    <t>1030288332</t>
  </si>
  <si>
    <t>103028833Steel Valley SHS</t>
  </si>
  <si>
    <t>1152280031</t>
  </si>
  <si>
    <t>115228003Steelton-Highspire HS</t>
  </si>
  <si>
    <t>1030288531</t>
  </si>
  <si>
    <t>1204560031</t>
  </si>
  <si>
    <t>120456003Stroudsburg HS</t>
  </si>
  <si>
    <t>1204560032</t>
  </si>
  <si>
    <t>120456003Stroudsburg JHS</t>
  </si>
  <si>
    <t>1204560033</t>
  </si>
  <si>
    <t>120456003Stroudsburg MS</t>
  </si>
  <si>
    <t>1018334001</t>
  </si>
  <si>
    <t>101833400Sugar Valley Rural CS</t>
  </si>
  <si>
    <t>1175763031</t>
  </si>
  <si>
    <t>117576303Sullivan Co JSHS</t>
  </si>
  <si>
    <t>1195865031</t>
  </si>
  <si>
    <t>119586503Susquehanna Community JSHS</t>
  </si>
  <si>
    <t>1152283031</t>
  </si>
  <si>
    <t>1152283032</t>
  </si>
  <si>
    <t>115228303Susquehanna Twp HS</t>
  </si>
  <si>
    <t>115228303Susquehanna Twp MS</t>
  </si>
  <si>
    <t>1155060031</t>
  </si>
  <si>
    <t>115506003Susquenita HS</t>
  </si>
  <si>
    <t>1155060032</t>
  </si>
  <si>
    <t>115506003Susquenita MS</t>
  </si>
  <si>
    <t>1925184221</t>
  </si>
  <si>
    <t>1295476031</t>
  </si>
  <si>
    <t>129547603Tamaqua Area MS</t>
  </si>
  <si>
    <t>1295476032</t>
  </si>
  <si>
    <t>129547603Tamaqua Area SHS</t>
  </si>
  <si>
    <t>1265156911</t>
  </si>
  <si>
    <t>1056200011</t>
  </si>
  <si>
    <t>105620001Tidioute Community CS</t>
  </si>
  <si>
    <t>1066172031</t>
  </si>
  <si>
    <t>106617203Titusville MS</t>
  </si>
  <si>
    <t>1066172032</t>
  </si>
  <si>
    <t>106617203Titusville SHS</t>
  </si>
  <si>
    <t>1170865031</t>
  </si>
  <si>
    <t>117086503Towanda Area JSHS</t>
  </si>
  <si>
    <t>1241578021</t>
  </si>
  <si>
    <t>124157802Conestoga SHS</t>
  </si>
  <si>
    <t>1241578022</t>
  </si>
  <si>
    <t>124157802Tredyffrin-Easttown MS</t>
  </si>
  <si>
    <t>1241578023</t>
  </si>
  <si>
    <t>124157802Valley Forge MS</t>
  </si>
  <si>
    <t>1016380031</t>
  </si>
  <si>
    <t>101638003Trinity MS</t>
  </si>
  <si>
    <t>1016380032</t>
  </si>
  <si>
    <t>101638003Trinity SHS</t>
  </si>
  <si>
    <t>1295478031</t>
  </si>
  <si>
    <t>129547803Tri-Valley JSHS</t>
  </si>
  <si>
    <t>1170866531</t>
  </si>
  <si>
    <t>117086653Troy Area JSHS</t>
  </si>
  <si>
    <t>1140680031</t>
  </si>
  <si>
    <t>1186675031</t>
  </si>
  <si>
    <t>118667503Tunkhannock HS</t>
  </si>
  <si>
    <t>1186675032</t>
  </si>
  <si>
    <t>1085684041</t>
  </si>
  <si>
    <t>108568404Turkeyfoot Valley Area JSHS</t>
  </si>
  <si>
    <t>1122860031</t>
  </si>
  <si>
    <t>112286003James Buchanan HS</t>
  </si>
  <si>
    <t>1122860032</t>
  </si>
  <si>
    <t>112286003James Buchanan MS</t>
  </si>
  <si>
    <t>1080580031</t>
  </si>
  <si>
    <t>108058003Tussey Mountain HS</t>
  </si>
  <si>
    <t>1080580032</t>
  </si>
  <si>
    <t>1140681031</t>
  </si>
  <si>
    <t>114068103Twin Valley HS</t>
  </si>
  <si>
    <t>1140681032</t>
  </si>
  <si>
    <t>114068103Twin Valley MS</t>
  </si>
  <si>
    <t>1080780031</t>
  </si>
  <si>
    <t>108078003Tyrone Area HS</t>
  </si>
  <si>
    <t>1080780032</t>
  </si>
  <si>
    <t>108078003Tyrone Area MS</t>
  </si>
  <si>
    <t>1043770031</t>
  </si>
  <si>
    <t>104377003Union Area HS</t>
  </si>
  <si>
    <t>1043770032</t>
  </si>
  <si>
    <t>104377003Union Area MS</t>
  </si>
  <si>
    <t>1052591031</t>
  </si>
  <si>
    <t>105259103Union City HS</t>
  </si>
  <si>
    <t>1052591032</t>
  </si>
  <si>
    <t>105259103Union City MS</t>
  </si>
  <si>
    <t>1061690031</t>
  </si>
  <si>
    <t>106169003Union HS</t>
  </si>
  <si>
    <t>1012680031</t>
  </si>
  <si>
    <t>1012680032</t>
  </si>
  <si>
    <t>101268003Ben Franklin Sch</t>
  </si>
  <si>
    <t>1012680033</t>
  </si>
  <si>
    <t>101268003Lafayette MS</t>
  </si>
  <si>
    <t>1012680034</t>
  </si>
  <si>
    <t>101268003Uniontown Area SHS</t>
  </si>
  <si>
    <t>1241585031</t>
  </si>
  <si>
    <t>124158503Charles F Patton MS</t>
  </si>
  <si>
    <t>1241585032</t>
  </si>
  <si>
    <t>124158503Unionville HS</t>
  </si>
  <si>
    <t>1283280031</t>
  </si>
  <si>
    <t>128328003United JSHS</t>
  </si>
  <si>
    <t>1265126741</t>
  </si>
  <si>
    <t>126512674Universal Alcorn CS</t>
  </si>
  <si>
    <t>1265194341</t>
  </si>
  <si>
    <t>1265174421</t>
  </si>
  <si>
    <t>1265132101</t>
  </si>
  <si>
    <t>126513210Universal Institute CS</t>
  </si>
  <si>
    <t>1265134151</t>
  </si>
  <si>
    <t>1120185231</t>
  </si>
  <si>
    <t>1120185232</t>
  </si>
  <si>
    <t>112018523Biglerville HS</t>
  </si>
  <si>
    <t>112018523Upper Adams MS</t>
  </si>
  <si>
    <t>1252394521</t>
  </si>
  <si>
    <t>125239452Beverly Hills MS</t>
  </si>
  <si>
    <t>1252394522</t>
  </si>
  <si>
    <t>125239452Drexel Hill MS</t>
  </si>
  <si>
    <t>1252394523</t>
  </si>
  <si>
    <t>125239452Upper Darby SHS</t>
  </si>
  <si>
    <t>1152290031</t>
  </si>
  <si>
    <t>115229003Upper Dauphin Area HS</t>
  </si>
  <si>
    <t>1152290032</t>
  </si>
  <si>
    <t>115229003Upper Dauphin Area MS</t>
  </si>
  <si>
    <t>1234683031</t>
  </si>
  <si>
    <t>123468303Sandy Run MS</t>
  </si>
  <si>
    <t>1234683032</t>
  </si>
  <si>
    <t>123468303Upper Dublin HS</t>
  </si>
  <si>
    <t>1234684021</t>
  </si>
  <si>
    <t>1234684022</t>
  </si>
  <si>
    <t>123468402Upper Merion HS</t>
  </si>
  <si>
    <t>123468402Upper Merion MS</t>
  </si>
  <si>
    <t>1234685031</t>
  </si>
  <si>
    <t>123468503Upper Moreland HS</t>
  </si>
  <si>
    <t>1234685032</t>
  </si>
  <si>
    <t>123468503Upper Moreland MS</t>
  </si>
  <si>
    <t>1234686031</t>
  </si>
  <si>
    <t>123468603Upper Perkiomen HS</t>
  </si>
  <si>
    <t>1234686032</t>
  </si>
  <si>
    <t>123468603Upper Perkiomen MS</t>
  </si>
  <si>
    <t>1030292031</t>
  </si>
  <si>
    <t>103029203Fort Couch MS</t>
  </si>
  <si>
    <t>1030292032</t>
  </si>
  <si>
    <t>103029203Upper Saint Clair HS</t>
  </si>
  <si>
    <t>1020230801</t>
  </si>
  <si>
    <t>102023080Urban Pathways 6-12 CS</t>
  </si>
  <si>
    <t>1066186031</t>
  </si>
  <si>
    <t>106618603Rocky Grove JSHS</t>
  </si>
  <si>
    <t>1193584031</t>
  </si>
  <si>
    <t>119358403Valley View HS</t>
  </si>
  <si>
    <t>1193584032</t>
  </si>
  <si>
    <t>119358403Valley View MS</t>
  </si>
  <si>
    <t>1196483031</t>
  </si>
  <si>
    <t>119648303Wallenpaupack Area HS</t>
  </si>
  <si>
    <t>1196483032</t>
  </si>
  <si>
    <t>119648303Wallenpaupack Area MS</t>
  </si>
  <si>
    <t>1252396031</t>
  </si>
  <si>
    <t>125239603Strath Haven HS</t>
  </si>
  <si>
    <t>1252396032</t>
  </si>
  <si>
    <t>125239603Strath Haven MS</t>
  </si>
  <si>
    <t>1056283021</t>
  </si>
  <si>
    <t>105628302Beaty-Warren MS</t>
  </si>
  <si>
    <t>1056283022</t>
  </si>
  <si>
    <t>105628302Eisenhower M/HS</t>
  </si>
  <si>
    <t>1056283023</t>
  </si>
  <si>
    <t>1056283024</t>
  </si>
  <si>
    <t>105628302Warren Area HS</t>
  </si>
  <si>
    <t>1056283025</t>
  </si>
  <si>
    <t>1164980031</t>
  </si>
  <si>
    <t>1133690031</t>
  </si>
  <si>
    <t>113369003Warwick MS</t>
  </si>
  <si>
    <t>1133690032</t>
  </si>
  <si>
    <t>113369003Warwick SHS</t>
  </si>
  <si>
    <t>1016388031</t>
  </si>
  <si>
    <t>101638803Washington HS</t>
  </si>
  <si>
    <t>1016388032</t>
  </si>
  <si>
    <t>101638803Washington Junior High School</t>
  </si>
  <si>
    <t>1052597031</t>
  </si>
  <si>
    <t>105259703Seneca HS</t>
  </si>
  <si>
    <t>1052597032</t>
  </si>
  <si>
    <t>105259703Wattsburg Area MS</t>
  </si>
  <si>
    <t>1196487031</t>
  </si>
  <si>
    <t>119648703Damascus Area Sch</t>
  </si>
  <si>
    <t>1196487032</t>
  </si>
  <si>
    <t>119648703Honesdale HS</t>
  </si>
  <si>
    <t>1196487033</t>
  </si>
  <si>
    <t>119648703Preston Sch</t>
  </si>
  <si>
    <t>1196487034</t>
  </si>
  <si>
    <t>119648703Wayne Highlands MS</t>
  </si>
  <si>
    <t>1122890031</t>
  </si>
  <si>
    <t>112289003Waynesboro Area MS</t>
  </si>
  <si>
    <t>1122890032</t>
  </si>
  <si>
    <t>112289003Waynesboro Area SHS</t>
  </si>
  <si>
    <t>1211390041</t>
  </si>
  <si>
    <t>121139004Weatherly Area MS</t>
  </si>
  <si>
    <t>1211390042</t>
  </si>
  <si>
    <t>121139004Weatherly Area SHS</t>
  </si>
  <si>
    <t>1175985031</t>
  </si>
  <si>
    <t>117598503Rock L Butler MS</t>
  </si>
  <si>
    <t>1175985032</t>
  </si>
  <si>
    <t>117598503Wellsboro Area HS</t>
  </si>
  <si>
    <t>1030294031</t>
  </si>
  <si>
    <t>103029403West Allegheny MS</t>
  </si>
  <si>
    <t>1030294032</t>
  </si>
  <si>
    <t>103029403West Allegheny SHS</t>
  </si>
  <si>
    <t>1101790031</t>
  </si>
  <si>
    <t>1241590021</t>
  </si>
  <si>
    <t>124159002E N Peirce MS</t>
  </si>
  <si>
    <t>1241590022</t>
  </si>
  <si>
    <t>124159002J R Fugett MS</t>
  </si>
  <si>
    <t>1241590023</t>
  </si>
  <si>
    <t>124159002Stetson MS</t>
  </si>
  <si>
    <t>1241590024</t>
  </si>
  <si>
    <t>124159002West Chester Bayard Rustin HS</t>
  </si>
  <si>
    <t>1241590025</t>
  </si>
  <si>
    <t>124159002West Chester East HS</t>
  </si>
  <si>
    <t>1241590026</t>
  </si>
  <si>
    <t>124159002West Chester Henderson HS</t>
  </si>
  <si>
    <t>1013085031</t>
  </si>
  <si>
    <t>1030295531</t>
  </si>
  <si>
    <t>103029553Pleasant Hills MS</t>
  </si>
  <si>
    <t>1030295532</t>
  </si>
  <si>
    <t>103029553Thomas Jefferson HS</t>
  </si>
  <si>
    <t>1044375031</t>
  </si>
  <si>
    <t>104437503West Middlesex Area JSHS</t>
  </si>
  <si>
    <t>West Middlesex Area JSHS</t>
  </si>
  <si>
    <t>1030296031</t>
  </si>
  <si>
    <t>103029603West Mifflin Area HS</t>
  </si>
  <si>
    <t>1030296032</t>
  </si>
  <si>
    <t>103029603West Mifflin Area MS</t>
  </si>
  <si>
    <t>1265130201</t>
  </si>
  <si>
    <t>126513020West Oak Lane CS</t>
  </si>
  <si>
    <t>1155080031</t>
  </si>
  <si>
    <t>115508003West Perry MS</t>
  </si>
  <si>
    <t>1155080032</t>
  </si>
  <si>
    <t>115508003West Perry SHS</t>
  </si>
  <si>
    <t>1152190021</t>
  </si>
  <si>
    <t>115219002Allen MS</t>
  </si>
  <si>
    <t>1152190022</t>
  </si>
  <si>
    <t>115219002Cedar Cliff HS</t>
  </si>
  <si>
    <t>1152190023</t>
  </si>
  <si>
    <t>115219002Crossroads MS</t>
  </si>
  <si>
    <t>1152190024</t>
  </si>
  <si>
    <t>115219002New Cumberland MS</t>
  </si>
  <si>
    <t>1152190025</t>
  </si>
  <si>
    <t>115219002Red Land SHS</t>
  </si>
  <si>
    <t>1184087071</t>
  </si>
  <si>
    <t>118408707West Side CTC</t>
  </si>
  <si>
    <t>1126785031</t>
  </si>
  <si>
    <t>112678503West York Area HS</t>
  </si>
  <si>
    <t>1126785032</t>
  </si>
  <si>
    <t>112678503West York Area MS</t>
  </si>
  <si>
    <t>1270493031</t>
  </si>
  <si>
    <t>127049303Western Beaver Co JSHS</t>
  </si>
  <si>
    <t>1196489031</t>
  </si>
  <si>
    <t>119648903Western Wayne HS</t>
  </si>
  <si>
    <t>1196489032</t>
  </si>
  <si>
    <t>119648903Western Wayne MS</t>
  </si>
  <si>
    <t>1081185031</t>
  </si>
  <si>
    <t>1213978031</t>
  </si>
  <si>
    <t>121397803Whitehall HS</t>
  </si>
  <si>
    <t>1213978032</t>
  </si>
  <si>
    <t>121397803Whitehall-Coplay MS</t>
  </si>
  <si>
    <t>1184088521</t>
  </si>
  <si>
    <t>1184088522</t>
  </si>
  <si>
    <t>1184088523</t>
  </si>
  <si>
    <t>1184088524</t>
  </si>
  <si>
    <t>1252396521</t>
  </si>
  <si>
    <t>125239652Penn Wood HS</t>
  </si>
  <si>
    <t>1252396522</t>
  </si>
  <si>
    <t>125239652Penn Wood MS</t>
  </si>
  <si>
    <t>1295488031</t>
  </si>
  <si>
    <t>129548803Williams Valley JSHS</t>
  </si>
  <si>
    <t>1080790041</t>
  </si>
  <si>
    <t>108079004Williamsburg Community JSHS</t>
  </si>
  <si>
    <t>1174172021</t>
  </si>
  <si>
    <t>117417202Williamsport Area MS</t>
  </si>
  <si>
    <t>1174172022</t>
  </si>
  <si>
    <t>117417202Williamsport Area SHS</t>
  </si>
  <si>
    <t>1043780031</t>
  </si>
  <si>
    <t>1140691031</t>
  </si>
  <si>
    <t>114069103Wilson HS</t>
  </si>
  <si>
    <t>1140691032</t>
  </si>
  <si>
    <t>114069103Wilson Southern MS</t>
  </si>
  <si>
    <t>1140691033</t>
  </si>
  <si>
    <t>114069103Wilson West MS</t>
  </si>
  <si>
    <t>1204886031</t>
  </si>
  <si>
    <t>120488603Wilson Area HS</t>
  </si>
  <si>
    <t>1204886032</t>
  </si>
  <si>
    <t>120488603Wilson Area Intermediate Sch</t>
  </si>
  <si>
    <t>1085691031</t>
  </si>
  <si>
    <t>108569103Windber Area HS</t>
  </si>
  <si>
    <t>1085691032</t>
  </si>
  <si>
    <t>108569103Windber Area MS</t>
  </si>
  <si>
    <t>1265100071</t>
  </si>
  <si>
    <t>126510007Wissahickon CS</t>
  </si>
  <si>
    <t>1234693031</t>
  </si>
  <si>
    <t>123469303Wissahickon MS</t>
  </si>
  <si>
    <t>1234693032</t>
  </si>
  <si>
    <t>123469303Wissahickon SHS</t>
  </si>
  <si>
    <t>1030299021</t>
  </si>
  <si>
    <t>1030299022</t>
  </si>
  <si>
    <t>1170890031</t>
  </si>
  <si>
    <t>117089003Wyalusing Valley JSHS</t>
  </si>
  <si>
    <t>1184092031</t>
  </si>
  <si>
    <t>118409203Wyoming Area Sec Ctr</t>
  </si>
  <si>
    <t>1184093021</t>
  </si>
  <si>
    <t>118409302Wyoming Valley West MS</t>
  </si>
  <si>
    <t>1184093022</t>
  </si>
  <si>
    <t>118409302Wyoming Valley West SHS</t>
  </si>
  <si>
    <t>1140693531</t>
  </si>
  <si>
    <t>114069353Wyomissing Area JSHS</t>
  </si>
  <si>
    <t>1126790021</t>
  </si>
  <si>
    <t>112679002Davis Sch</t>
  </si>
  <si>
    <t>1126790022</t>
  </si>
  <si>
    <t>112679002Devers Sch</t>
  </si>
  <si>
    <t>1126790023</t>
  </si>
  <si>
    <t>112679002Ferguson Sch</t>
  </si>
  <si>
    <t>1126790024</t>
  </si>
  <si>
    <t>112679002Goode Sch</t>
  </si>
  <si>
    <t>1126790025</t>
  </si>
  <si>
    <t>1126790026</t>
  </si>
  <si>
    <t>112679002Jackson Sch</t>
  </si>
  <si>
    <t>1126790027</t>
  </si>
  <si>
    <t>112679002McKinley Sch</t>
  </si>
  <si>
    <t>1126790028</t>
  </si>
  <si>
    <t>112679002William Penn SHS</t>
  </si>
  <si>
    <t>1126791071</t>
  </si>
  <si>
    <t>112679107York Co School of Technology</t>
  </si>
  <si>
    <t>1126794031</t>
  </si>
  <si>
    <t>112679403York Suburban MS</t>
  </si>
  <si>
    <t>1126794032</t>
  </si>
  <si>
    <t>112679403York Suburban SHS</t>
  </si>
  <si>
    <t>1076589031</t>
  </si>
  <si>
    <t>107658903Yough Intrmd/MS Sch</t>
  </si>
  <si>
    <t>1076589032</t>
  </si>
  <si>
    <t>107658903Yough SHS</t>
  </si>
  <si>
    <t>1265132501</t>
  </si>
  <si>
    <t>126513250Young Scholars CS</t>
  </si>
  <si>
    <t>1101400011</t>
  </si>
  <si>
    <t>1030252061</t>
  </si>
  <si>
    <t>1265128701</t>
  </si>
  <si>
    <t>126512870Youth Build Phila CS</t>
  </si>
  <si>
    <t>1013013038345</t>
  </si>
  <si>
    <t>1030228038340</t>
  </si>
  <si>
    <t>1041012528344</t>
  </si>
  <si>
    <t>1184033028334</t>
  </si>
  <si>
    <t>1204833028351</t>
  </si>
  <si>
    <t>1211366038348</t>
  </si>
  <si>
    <t>1265148648358</t>
  </si>
  <si>
    <t>1270428538356</t>
  </si>
  <si>
    <t>1280308528342</t>
  </si>
  <si>
    <t>1280330538346</t>
  </si>
  <si>
    <t>1990254468028</t>
  </si>
  <si>
    <t>1140608538383</t>
  </si>
  <si>
    <t>1081122038382</t>
  </si>
  <si>
    <t>1265180048390</t>
  </si>
  <si>
    <t>1152227528376</t>
  </si>
  <si>
    <t>1213955268371</t>
  </si>
  <si>
    <t>1220972038381</t>
  </si>
  <si>
    <t>1030224818160</t>
  </si>
  <si>
    <t>1265150015041</t>
  </si>
  <si>
    <t>1265150018389</t>
  </si>
  <si>
    <t>1265150018388</t>
  </si>
  <si>
    <t>1265150013664</t>
  </si>
  <si>
    <t>1265150017472</t>
  </si>
  <si>
    <t>1265150018385</t>
  </si>
  <si>
    <t>1265150018386</t>
  </si>
  <si>
    <t>1265150013668</t>
  </si>
  <si>
    <t>1152278718366</t>
  </si>
  <si>
    <t>1164966038372</t>
  </si>
  <si>
    <t>1265115308359</t>
  </si>
  <si>
    <t>1081185038379</t>
  </si>
  <si>
    <t>1896706768131</t>
  </si>
  <si>
    <t>1855155237981</t>
  </si>
  <si>
    <t>LEAInstName</t>
  </si>
  <si>
    <t>LEACategory</t>
  </si>
  <si>
    <t>Cheltenham SD</t>
  </si>
  <si>
    <t>Commonwealth Charter Academy CS</t>
  </si>
  <si>
    <t>Innovative Arts Academy CS</t>
  </si>
  <si>
    <t>Multicultural Academy CS</t>
  </si>
  <si>
    <t>Reach Cyber CS</t>
  </si>
  <si>
    <t>Russell Byers CS</t>
  </si>
  <si>
    <t>TECH Freire CS</t>
  </si>
  <si>
    <t>Westinghouse Arts Academy CS</t>
  </si>
  <si>
    <t>LEAStatus</t>
  </si>
  <si>
    <t>SchoolBranchNum</t>
  </si>
  <si>
    <t>SchoolName</t>
  </si>
  <si>
    <t>114060853Brandywine Heights Intrmd/MS</t>
  </si>
  <si>
    <t>8383</t>
  </si>
  <si>
    <t>Brandywine Heights Intrmd/MS</t>
  </si>
  <si>
    <t>101261302Connellsville Area MS</t>
  </si>
  <si>
    <t>Connellsville Area MS</t>
  </si>
  <si>
    <t>108112203Forest Hills JSHS</t>
  </si>
  <si>
    <t>8382</t>
  </si>
  <si>
    <t>Forest Hills JSHS</t>
  </si>
  <si>
    <t>1265180041</t>
  </si>
  <si>
    <t>8390</t>
  </si>
  <si>
    <t>115222752Cougar Academy</t>
  </si>
  <si>
    <t>8376</t>
  </si>
  <si>
    <t>Cougar Academy</t>
  </si>
  <si>
    <t>1213955261</t>
  </si>
  <si>
    <t>121395526Innovative Arts Academy CS</t>
  </si>
  <si>
    <t>8371</t>
  </si>
  <si>
    <t>8381</t>
  </si>
  <si>
    <t>126513000Multicultural Academy CS</t>
  </si>
  <si>
    <t>1030224811</t>
  </si>
  <si>
    <t>8160</t>
  </si>
  <si>
    <t>126515001John Hancock Demonstration Sch</t>
  </si>
  <si>
    <t>5041</t>
  </si>
  <si>
    <t>John Hancock Demonstration Sch</t>
  </si>
  <si>
    <t>126515001Kenderton El Sch</t>
  </si>
  <si>
    <t>8389</t>
  </si>
  <si>
    <t>Kenderton El Sch</t>
  </si>
  <si>
    <t>126515001Kensington HS</t>
  </si>
  <si>
    <t>8388</t>
  </si>
  <si>
    <t>Kensington HS</t>
  </si>
  <si>
    <t>3664</t>
  </si>
  <si>
    <t>126515001Overbrook Elementary School</t>
  </si>
  <si>
    <t>7472</t>
  </si>
  <si>
    <t>Overbrook Elementary School</t>
  </si>
  <si>
    <t>126515001Philadelphia Learning Academy - North</t>
  </si>
  <si>
    <t>8385</t>
  </si>
  <si>
    <t>Philadelphia Learning Academy - North</t>
  </si>
  <si>
    <t>8386</t>
  </si>
  <si>
    <t>126515001Samuel Gompers Sch</t>
  </si>
  <si>
    <t>3668</t>
  </si>
  <si>
    <t>Samuel Gompers Sch</t>
  </si>
  <si>
    <t>126515001164</t>
  </si>
  <si>
    <t>126515001165</t>
  </si>
  <si>
    <t>126515001166</t>
  </si>
  <si>
    <t>126515001167</t>
  </si>
  <si>
    <t>1030249521</t>
  </si>
  <si>
    <t>8306</t>
  </si>
  <si>
    <t>1152278711</t>
  </si>
  <si>
    <t>115227871Reach Cyber CS</t>
  </si>
  <si>
    <t>8366</t>
  </si>
  <si>
    <t>8372</t>
  </si>
  <si>
    <t>103028853Sto-Rox JSHS</t>
  </si>
  <si>
    <t>Sto-Rox JSHS</t>
  </si>
  <si>
    <t>1265115301</t>
  </si>
  <si>
    <t>126511530TECH Freire CS</t>
  </si>
  <si>
    <t>8359</t>
  </si>
  <si>
    <t>1030284251</t>
  </si>
  <si>
    <t>103028425Westinghouse Arts Academy CS</t>
  </si>
  <si>
    <t>8392</t>
  </si>
  <si>
    <t>8379</t>
  </si>
  <si>
    <t>1896706761</t>
  </si>
  <si>
    <t>8131</t>
  </si>
  <si>
    <t>AUN Index</t>
  </si>
  <si>
    <t>Global Leadership Academy CS Southwest a</t>
  </si>
  <si>
    <t>Crispus Attucks CS</t>
  </si>
  <si>
    <t>Insight PA Cyber CS</t>
  </si>
  <si>
    <t>Lindley Academy CS at Birney</t>
  </si>
  <si>
    <t>School MailingAddressLine2</t>
  </si>
  <si>
    <t>8412</t>
  </si>
  <si>
    <t>114060753Boyertown Area MS-East</t>
  </si>
  <si>
    <t>Boyertown Area MS-East</t>
  </si>
  <si>
    <t>114060753Boyertown Area MS-West</t>
  </si>
  <si>
    <t>Boyertown Area MS-West</t>
  </si>
  <si>
    <t>122091303Bristol MS</t>
  </si>
  <si>
    <t>Bristol MS</t>
  </si>
  <si>
    <t>122091352Neil A Armstrong MS</t>
  </si>
  <si>
    <t>8407</t>
  </si>
  <si>
    <t>Neil A Armstrong MS</t>
  </si>
  <si>
    <t>124151902Coatesville Intermediate HS</t>
  </si>
  <si>
    <t>8416</t>
  </si>
  <si>
    <t>Coatesville Intermediate HS</t>
  </si>
  <si>
    <t>113361703Gerald G Huesken MS</t>
  </si>
  <si>
    <t>Gerald G Huesken MS</t>
  </si>
  <si>
    <t>112673300Crispus Attucks CS</t>
  </si>
  <si>
    <t>105252602East MS</t>
  </si>
  <si>
    <t>8419</t>
  </si>
  <si>
    <t>East MS</t>
  </si>
  <si>
    <t>105252602Erie HS</t>
  </si>
  <si>
    <t>8417</t>
  </si>
  <si>
    <t>Erie HS</t>
  </si>
  <si>
    <t>105252602Strong Vincent MS</t>
  </si>
  <si>
    <t>8420</t>
  </si>
  <si>
    <t>Strong Vincent MS</t>
  </si>
  <si>
    <t>106612203Franklin Area JSHS</t>
  </si>
  <si>
    <t>Franklin Area JSHS</t>
  </si>
  <si>
    <t>1241526371</t>
  </si>
  <si>
    <t>124152637Insight PA Cyber CS</t>
  </si>
  <si>
    <t>8394</t>
  </si>
  <si>
    <t>107654103Jeannette HS</t>
  </si>
  <si>
    <t>8421</t>
  </si>
  <si>
    <t>Jeannette HS</t>
  </si>
  <si>
    <t>1280345032</t>
  </si>
  <si>
    <t>128034503Leechburg Area MS</t>
  </si>
  <si>
    <t>8393</t>
  </si>
  <si>
    <t>Leechburg Area MS</t>
  </si>
  <si>
    <t>126519476Lindley Academy CS at Birney</t>
  </si>
  <si>
    <t>129544503Mahanoy Area JSHS</t>
  </si>
  <si>
    <t>8403</t>
  </si>
  <si>
    <t>Mahanoy Area JSHS</t>
  </si>
  <si>
    <t>104375003Mohawk JHS</t>
  </si>
  <si>
    <t>8404</t>
  </si>
  <si>
    <t>Mohawk JHS</t>
  </si>
  <si>
    <t>1043750032</t>
  </si>
  <si>
    <t>104375003Mohawk SHS</t>
  </si>
  <si>
    <t>Mohawk SHS</t>
  </si>
  <si>
    <t>126515001Franklin S Edmonds Sch</t>
  </si>
  <si>
    <t>3708</t>
  </si>
  <si>
    <t>Franklin S Edmonds Sch</t>
  </si>
  <si>
    <t>126515001Samuel Pennypacker Sch</t>
  </si>
  <si>
    <t>6539</t>
  </si>
  <si>
    <t>Samuel Pennypacker Sch</t>
  </si>
  <si>
    <t>126515001Vaux HS: A Big Picture School</t>
  </si>
  <si>
    <t>Vaux HS: A Big Picture School</t>
  </si>
  <si>
    <t>126515001168</t>
  </si>
  <si>
    <t>103028203Riverview JSHS</t>
  </si>
  <si>
    <t>Riverview JSHS</t>
  </si>
  <si>
    <t>8401</t>
  </si>
  <si>
    <t>1265100011</t>
  </si>
  <si>
    <t>126510001Russell Byers CS</t>
  </si>
  <si>
    <t>7677</t>
  </si>
  <si>
    <t>108058003Tussey Mountain MS</t>
  </si>
  <si>
    <t>8411</t>
  </si>
  <si>
    <t>Tussey Mountain MS</t>
  </si>
  <si>
    <t>8408</t>
  </si>
  <si>
    <t>108118503Westmont Hilltop JSHS</t>
  </si>
  <si>
    <t>Westmont Hilltop JSHS</t>
  </si>
  <si>
    <t>112679002Edgar Fahs Smith STEAM Academy</t>
  </si>
  <si>
    <t>8398</t>
  </si>
  <si>
    <t>Edgar Fahs Smith STEAM Academy</t>
  </si>
  <si>
    <t>112679002Hannah Penn</t>
  </si>
  <si>
    <t>Hannah Penn</t>
  </si>
  <si>
    <t>1126790029</t>
  </si>
  <si>
    <t>1213903028412</t>
  </si>
  <si>
    <t>1220913528407</t>
  </si>
  <si>
    <t>1241519028416</t>
  </si>
  <si>
    <t>1052526028419</t>
  </si>
  <si>
    <t>1052526028417</t>
  </si>
  <si>
    <t>1052526028420</t>
  </si>
  <si>
    <t>1241526378394</t>
  </si>
  <si>
    <t>1076541038421</t>
  </si>
  <si>
    <t>1280345038393</t>
  </si>
  <si>
    <t>1295445038403</t>
  </si>
  <si>
    <t>1043750038404</t>
  </si>
  <si>
    <t>1265150013708</t>
  </si>
  <si>
    <t>1265150016539</t>
  </si>
  <si>
    <t>1020274516811</t>
  </si>
  <si>
    <t>1020274516664</t>
  </si>
  <si>
    <t>1030249528306</t>
  </si>
  <si>
    <t>1213933308401</t>
  </si>
  <si>
    <t>1265100017677</t>
  </si>
  <si>
    <t>1080580038411</t>
  </si>
  <si>
    <t>1122890038408</t>
  </si>
  <si>
    <t>1030284258392</t>
  </si>
  <si>
    <t>1126790028398</t>
  </si>
  <si>
    <t xml:space="preserve">  LEA  AUN:</t>
  </si>
  <si>
    <t>School Number:</t>
  </si>
  <si>
    <t>CS</t>
  </si>
  <si>
    <t>SD</t>
  </si>
  <si>
    <t>Dr Robert Ketterer CS Inc</t>
  </si>
  <si>
    <t>MaST Community CS II</t>
  </si>
  <si>
    <t>Preparatory CS of Mathematics Science Te</t>
  </si>
  <si>
    <t>Provident CS</t>
  </si>
  <si>
    <t>The New Academy CS</t>
  </si>
  <si>
    <t>Ambridge Area MS</t>
  </si>
  <si>
    <t>8434</t>
  </si>
  <si>
    <t>Benton Area HS</t>
  </si>
  <si>
    <t>1161910042</t>
  </si>
  <si>
    <t>8433</t>
  </si>
  <si>
    <t>Benton Area MS</t>
  </si>
  <si>
    <t>1213940171</t>
  </si>
  <si>
    <t>8262</t>
  </si>
  <si>
    <t>8447</t>
  </si>
  <si>
    <t>8446</t>
  </si>
  <si>
    <t>Crestwood Secondary Campus</t>
  </si>
  <si>
    <t>107653040Dr Robert Ketterer CS Inc</t>
  </si>
  <si>
    <t>8430</t>
  </si>
  <si>
    <t>Laurel HS</t>
  </si>
  <si>
    <t>1043740032</t>
  </si>
  <si>
    <t>8432</t>
  </si>
  <si>
    <t>Laurel MS</t>
  </si>
  <si>
    <t>8436</t>
  </si>
  <si>
    <t>Northern Bedford County HS</t>
  </si>
  <si>
    <t>1080560042</t>
  </si>
  <si>
    <t>8435</t>
  </si>
  <si>
    <t>Northern Bedford County MS</t>
  </si>
  <si>
    <t>8387</t>
  </si>
  <si>
    <t>Science Leadership Academy MS</t>
  </si>
  <si>
    <t>8440</t>
  </si>
  <si>
    <t>126515001169</t>
  </si>
  <si>
    <t>Ryan Gloyer MS</t>
  </si>
  <si>
    <t>102020003The New Academy CS</t>
  </si>
  <si>
    <t>8444</t>
  </si>
  <si>
    <t>Tunkhannock STEM Academy</t>
  </si>
  <si>
    <t>1252335171</t>
  </si>
  <si>
    <t>8338</t>
  </si>
  <si>
    <t>8442</t>
  </si>
  <si>
    <t>8448</t>
  </si>
  <si>
    <t>1030203681</t>
  </si>
  <si>
    <t>8337</t>
  </si>
  <si>
    <t>127040703Ambridge Area MS</t>
  </si>
  <si>
    <t>116191004Benton Area HS</t>
  </si>
  <si>
    <t>116191004Benton Area MS</t>
  </si>
  <si>
    <t>118401403Crestwood Secondary Campus</t>
  </si>
  <si>
    <t>104374003Laurel HS</t>
  </si>
  <si>
    <t>104374003Laurel MS</t>
  </si>
  <si>
    <t>108056004Northern Bedford County HS</t>
  </si>
  <si>
    <t>108056004Northern Bedford County MS</t>
  </si>
  <si>
    <t>126515001Science Leadership Academy MS</t>
  </si>
  <si>
    <t>104107903Ryan Gloyer MS</t>
  </si>
  <si>
    <t>118667503Tunkhannock STEM Academy</t>
  </si>
  <si>
    <t>1013085038442</t>
  </si>
  <si>
    <t>1020275608362</t>
  </si>
  <si>
    <t>1030203688337</t>
  </si>
  <si>
    <t>1043740038432</t>
  </si>
  <si>
    <t>1080560048436</t>
  </si>
  <si>
    <t>1080560048435</t>
  </si>
  <si>
    <t>1161910048434</t>
  </si>
  <si>
    <t>1161910048433</t>
  </si>
  <si>
    <t>1184014038446</t>
  </si>
  <si>
    <t>1184026038430</t>
  </si>
  <si>
    <t>1184088528448</t>
  </si>
  <si>
    <t>1186675038444</t>
  </si>
  <si>
    <t>1213940178262</t>
  </si>
  <si>
    <t>1220923538447</t>
  </si>
  <si>
    <t>1252335178338</t>
  </si>
  <si>
    <t>1265131178360</t>
  </si>
  <si>
    <t>1265150018387</t>
  </si>
  <si>
    <t>1265150018440</t>
  </si>
  <si>
    <t>1241500027691Female</t>
  </si>
  <si>
    <t>1241500027691Male</t>
  </si>
  <si>
    <t>1193503035091Female</t>
  </si>
  <si>
    <t>1193503035091Male</t>
  </si>
  <si>
    <t>1193503036839Female</t>
  </si>
  <si>
    <t>1193503036839Male</t>
  </si>
  <si>
    <t>1234603023242Female</t>
  </si>
  <si>
    <t>1234603023242Male</t>
  </si>
  <si>
    <t>1234603023241Female</t>
  </si>
  <si>
    <t>1234603023241Male</t>
  </si>
  <si>
    <t>1252300017824Female</t>
  </si>
  <si>
    <t>1252300017824Male</t>
  </si>
  <si>
    <t>1265100157825Female</t>
  </si>
  <si>
    <t>1265100157825Male</t>
  </si>
  <si>
    <t>1265100207858Female</t>
  </si>
  <si>
    <t>1265100207858Male</t>
  </si>
  <si>
    <t>1012603036001Female</t>
  </si>
  <si>
    <t>1012603036001Male</t>
  </si>
  <si>
    <t>1012603037607Female</t>
  </si>
  <si>
    <t>1012603037607Male</t>
  </si>
  <si>
    <t>1012603037608Female</t>
  </si>
  <si>
    <t>1012603037608Male</t>
  </si>
  <si>
    <t>1270405038086Female</t>
  </si>
  <si>
    <t>1270405038086Male</t>
  </si>
  <si>
    <t>1030206030029Female</t>
  </si>
  <si>
    <t>1030206030029Male</t>
  </si>
  <si>
    <t>1061603034664Female</t>
  </si>
  <si>
    <t>1061603034664Male</t>
  </si>
  <si>
    <t>1213903028412Female</t>
  </si>
  <si>
    <t>1213903028412Male</t>
  </si>
  <si>
    <t>1213903022792Female</t>
  </si>
  <si>
    <t>1213903022792Male</t>
  </si>
  <si>
    <t>1213903022791Female</t>
  </si>
  <si>
    <t>1213903022791Male</t>
  </si>
  <si>
    <t>1213903022795Female</t>
  </si>
  <si>
    <t>1213903022795Male</t>
  </si>
  <si>
    <t>1213903022793Female</t>
  </si>
  <si>
    <t>1213903022793Male</t>
  </si>
  <si>
    <t>1213903024929Female</t>
  </si>
  <si>
    <t>1213903024929Male</t>
  </si>
  <si>
    <t>1213903022794Female</t>
  </si>
  <si>
    <t>1213903022794Male</t>
  </si>
  <si>
    <t>1265129907543Female</t>
  </si>
  <si>
    <t>1265129907543Male</t>
  </si>
  <si>
    <t>1080705020913Female</t>
  </si>
  <si>
    <t>1080705020913Male</t>
  </si>
  <si>
    <t>1080705027986Female</t>
  </si>
  <si>
    <t>1080705027986Male</t>
  </si>
  <si>
    <t>1270407036555Female</t>
  </si>
  <si>
    <t>1270407036555Male</t>
  </si>
  <si>
    <t>1270407030633Female</t>
  </si>
  <si>
    <t>1270407030633Male</t>
  </si>
  <si>
    <t>1133803032725Female</t>
  </si>
  <si>
    <t>1133803032725Male</t>
  </si>
  <si>
    <t>1133803038178Female</t>
  </si>
  <si>
    <t>1133803038178Male</t>
  </si>
  <si>
    <t>1140605030820Female</t>
  </si>
  <si>
    <t>1140605030820Male</t>
  </si>
  <si>
    <t>1045103948031Female</t>
  </si>
  <si>
    <t>1045103948031Male</t>
  </si>
  <si>
    <t>1280306032320Female</t>
  </si>
  <si>
    <t>1280306032320Male</t>
  </si>
  <si>
    <t>1280306036570Female</t>
  </si>
  <si>
    <t>1280306036570Male</t>
  </si>
  <si>
    <t>1280308528342Female</t>
  </si>
  <si>
    <t>1280308528342Male</t>
  </si>
  <si>
    <t>1280308527640Female</t>
  </si>
  <si>
    <t>1280308527640Male</t>
  </si>
  <si>
    <t>1213959278214Female</t>
  </si>
  <si>
    <t>1213959278214Male</t>
  </si>
  <si>
    <t>1815191768148Female</t>
  </si>
  <si>
    <t>1815191768148Male</t>
  </si>
  <si>
    <t>1170805030958Female</t>
  </si>
  <si>
    <t>1170805030958Male</t>
  </si>
  <si>
    <t>1170805038220Female</t>
  </si>
  <si>
    <t>1170805038220Male</t>
  </si>
  <si>
    <t>1095303046222Female</t>
  </si>
  <si>
    <t>1095303046222Male</t>
  </si>
  <si>
    <t>1016305044165Female</t>
  </si>
  <si>
    <t>1016305044165Male</t>
  </si>
  <si>
    <t>1241500037721Female</t>
  </si>
  <si>
    <t>1241500037721Male</t>
  </si>
  <si>
    <t>1241505031367Female</t>
  </si>
  <si>
    <t>1241505031367Male</t>
  </si>
  <si>
    <t>1241505035216Female</t>
  </si>
  <si>
    <t>1241505035216Male</t>
  </si>
  <si>
    <t>1030207535199Female</t>
  </si>
  <si>
    <t>1030207535199Male</t>
  </si>
  <si>
    <t>1030207537669Female</t>
  </si>
  <si>
    <t>1030207537669Male</t>
  </si>
  <si>
    <t>1101410031335Female</t>
  </si>
  <si>
    <t>1101410031335Male</t>
  </si>
  <si>
    <t>1030211020050Female</t>
  </si>
  <si>
    <t>1030211020050Male</t>
  </si>
  <si>
    <t>1204808033434Female</t>
  </si>
  <si>
    <t>1204808033434Male</t>
  </si>
  <si>
    <t>1204808035257Female</t>
  </si>
  <si>
    <t>1204808035257Male</t>
  </si>
  <si>
    <t>1184000017827Female</t>
  </si>
  <si>
    <t>1184000017827Male</t>
  </si>
  <si>
    <t>1270412037386Female</t>
  </si>
  <si>
    <t>1270412037386Male</t>
  </si>
  <si>
    <t>1270412030640Female</t>
  </si>
  <si>
    <t>1270412030640Male</t>
  </si>
  <si>
    <t>1080510037021Female</t>
  </si>
  <si>
    <t>1080510037021Male</t>
  </si>
  <si>
    <t>1080510030726Female</t>
  </si>
  <si>
    <t>1080510030726Male</t>
  </si>
  <si>
    <t>1076506034930Female</t>
  </si>
  <si>
    <t>1076506034930Male</t>
  </si>
  <si>
    <t>1076506038269Female</t>
  </si>
  <si>
    <t>1076506038269Male</t>
  </si>
  <si>
    <t>1101411031343Female</t>
  </si>
  <si>
    <t>1101411031343Male</t>
  </si>
  <si>
    <t>1101411031342Female</t>
  </si>
  <si>
    <t>1101411031342Male</t>
  </si>
  <si>
    <t>1080710037144Female</t>
  </si>
  <si>
    <t>1080710037144Male</t>
  </si>
  <si>
    <t>1080710030917Female</t>
  </si>
  <si>
    <t>1080710030917Male</t>
  </si>
  <si>
    <t>1265100107750Female</t>
  </si>
  <si>
    <t>1265100107750Male</t>
  </si>
  <si>
    <t>1220910025116Female</t>
  </si>
  <si>
    <t>1220910025116Male</t>
  </si>
  <si>
    <t>1220910026451Female</t>
  </si>
  <si>
    <t>1220910026451Male</t>
  </si>
  <si>
    <t>1220910027030Female</t>
  </si>
  <si>
    <t>1220910027030Male</t>
  </si>
  <si>
    <t>1161910048434Female</t>
  </si>
  <si>
    <t>1161910048434Male</t>
  </si>
  <si>
    <t>1161910048433Female</t>
  </si>
  <si>
    <t>1161910048433Male</t>
  </si>
  <si>
    <t>1016309037988Female</t>
  </si>
  <si>
    <t>1016309037988Male</t>
  </si>
  <si>
    <t>1016309034188Female</t>
  </si>
  <si>
    <t>1016309034188Male</t>
  </si>
  <si>
    <t>1085610037645Female</t>
  </si>
  <si>
    <t>1085610037645Male</t>
  </si>
  <si>
    <t>1085610036207Female</t>
  </si>
  <si>
    <t>1085610036207Male</t>
  </si>
  <si>
    <t>1120111030003Female</t>
  </si>
  <si>
    <t>1120111030003Male</t>
  </si>
  <si>
    <t>1120111036921Female</t>
  </si>
  <si>
    <t>1120111036921Male</t>
  </si>
  <si>
    <t>1161911031605Female</t>
  </si>
  <si>
    <t>1161911031605Male</t>
  </si>
  <si>
    <t>1161911036808Female</t>
  </si>
  <si>
    <t>1161911036808Male</t>
  </si>
  <si>
    <t>1030212520062Female</t>
  </si>
  <si>
    <t>1030212520062Male</t>
  </si>
  <si>
    <t>1030212520061Female</t>
  </si>
  <si>
    <t>1030212520061Male</t>
  </si>
  <si>
    <t>1204810023464Female</t>
  </si>
  <si>
    <t>1204810023464Male</t>
  </si>
  <si>
    <t>1204810024956Female</t>
  </si>
  <si>
    <t>1204810024956Male</t>
  </si>
  <si>
    <t>1204810024957Female</t>
  </si>
  <si>
    <t>1204810024957Male</t>
  </si>
  <si>
    <t>1204810023465Female</t>
  </si>
  <si>
    <t>1204810023465Male</t>
  </si>
  <si>
    <t>1204810023463Female</t>
  </si>
  <si>
    <t>1204810023463Male</t>
  </si>
  <si>
    <t>1204810023462Female</t>
  </si>
  <si>
    <t>1204810023462Male</t>
  </si>
  <si>
    <t>1016310034181Female</t>
  </si>
  <si>
    <t>1016310034181Male</t>
  </si>
  <si>
    <t>1270415030649Female</t>
  </si>
  <si>
    <t>1270415030649Male</t>
  </si>
  <si>
    <t>1270415030648Female</t>
  </si>
  <si>
    <t>1270415030648Male</t>
  </si>
  <si>
    <t>1152105031677Female</t>
  </si>
  <si>
    <t>1152105031677Male</t>
  </si>
  <si>
    <t>1152105036326Female</t>
  </si>
  <si>
    <t>1152105036326Male</t>
  </si>
  <si>
    <t>1270416036707Female</t>
  </si>
  <si>
    <t>1270416036707Male</t>
  </si>
  <si>
    <t>1270416036558Female</t>
  </si>
  <si>
    <t>1270416036558Male</t>
  </si>
  <si>
    <t>1081106035135Female</t>
  </si>
  <si>
    <t>1081106035135Male</t>
  </si>
  <si>
    <t>1161912031612Female</t>
  </si>
  <si>
    <t>1161912031612Male</t>
  </si>
  <si>
    <t>1161912031611Female</t>
  </si>
  <si>
    <t>1161912031611Male</t>
  </si>
  <si>
    <t>1295408033891Female</t>
  </si>
  <si>
    <t>1295408033891Male</t>
  </si>
  <si>
    <t>1295408035263Female</t>
  </si>
  <si>
    <t>1295408035263Male</t>
  </si>
  <si>
    <t>1195810034034Female</t>
  </si>
  <si>
    <t>1195810034034Male</t>
  </si>
  <si>
    <t>1195810037400Female</t>
  </si>
  <si>
    <t>1195810037400Male</t>
  </si>
  <si>
    <t>1140607536804Female</t>
  </si>
  <si>
    <t>1140607536804Male</t>
  </si>
  <si>
    <t>1140607536305Female</t>
  </si>
  <si>
    <t>1140607536305Male</t>
  </si>
  <si>
    <t>1140607536306Female</t>
  </si>
  <si>
    <t>1140607536306Male</t>
  </si>
  <si>
    <t>1855155237981Male</t>
  </si>
  <si>
    <t>1094208034691Female</t>
  </si>
  <si>
    <t>1094208034691Male</t>
  </si>
  <si>
    <t>1094208033092Female</t>
  </si>
  <si>
    <t>1094208033092Male</t>
  </si>
  <si>
    <t>1140608536308Female</t>
  </si>
  <si>
    <t>1140608536308Male</t>
  </si>
  <si>
    <t>1140608538383Female</t>
  </si>
  <si>
    <t>1140608538383Male</t>
  </si>
  <si>
    <t>1030214537342Female</t>
  </si>
  <si>
    <t>1030214537342Male</t>
  </si>
  <si>
    <t>1030214530070Female</t>
  </si>
  <si>
    <t>1030214530070Male</t>
  </si>
  <si>
    <t>1220913031014Female</t>
  </si>
  <si>
    <t>1220913031014Male</t>
  </si>
  <si>
    <t>1220913037743Female</t>
  </si>
  <si>
    <t>1220913037743Male</t>
  </si>
  <si>
    <t>1220913528407Female</t>
  </si>
  <si>
    <t>1220913528407Male</t>
  </si>
  <si>
    <t>1220913521027Female</t>
  </si>
  <si>
    <t>1220913521027Male</t>
  </si>
  <si>
    <t>1220913521029Female</t>
  </si>
  <si>
    <t>1220913521029Male</t>
  </si>
  <si>
    <t>1063307032362Female</t>
  </si>
  <si>
    <t>1063307032362Male</t>
  </si>
  <si>
    <t>1063308036162Female</t>
  </si>
  <si>
    <t>1063308036162Male</t>
  </si>
  <si>
    <t>1012608034818Female</t>
  </si>
  <si>
    <t>1012608034818Male</t>
  </si>
  <si>
    <t>1012608032154Female</t>
  </si>
  <si>
    <t>1012608032154Male</t>
  </si>
  <si>
    <t>1220914571030Female</t>
  </si>
  <si>
    <t>1220914571030Male</t>
  </si>
  <si>
    <t>1016312034195Female</t>
  </si>
  <si>
    <t>1016312034195Male</t>
  </si>
  <si>
    <t>1076507034340Female</t>
  </si>
  <si>
    <t>1076507034340Male</t>
  </si>
  <si>
    <t>1076507034339Female</t>
  </si>
  <si>
    <t>1076507034339Male</t>
  </si>
  <si>
    <t>1041012526690Female</t>
  </si>
  <si>
    <t>1041012526690Male</t>
  </si>
  <si>
    <t>1041012528344Female</t>
  </si>
  <si>
    <t>1041012528344Male</t>
  </si>
  <si>
    <t>1016315036939Female</t>
  </si>
  <si>
    <t>1016315036939Male</t>
  </si>
  <si>
    <t>1016315034203Female</t>
  </si>
  <si>
    <t>1016315034203Male</t>
  </si>
  <si>
    <t>1081112031199Female</t>
  </si>
  <si>
    <t>1081112031199Male</t>
  </si>
  <si>
    <t>1081112035212Female</t>
  </si>
  <si>
    <t>1081112035212Male</t>
  </si>
  <si>
    <t>1091227031299Female</t>
  </si>
  <si>
    <t>1091227031299Male</t>
  </si>
  <si>
    <t>1152110037509Female</t>
  </si>
  <si>
    <t>1152110037509Male</t>
  </si>
  <si>
    <t>1152110031682Female</t>
  </si>
  <si>
    <t>1152110031682Male</t>
  </si>
  <si>
    <t>1016317034217Female</t>
  </si>
  <si>
    <t>1016317034217Male</t>
  </si>
  <si>
    <t>1016317037217Female</t>
  </si>
  <si>
    <t>1016317037217Male</t>
  </si>
  <si>
    <t>1170810030988Female</t>
  </si>
  <si>
    <t>1170810030988Male</t>
  </si>
  <si>
    <t>1152270108278Female</t>
  </si>
  <si>
    <t>1152270108278Male</t>
  </si>
  <si>
    <t>1211315074870Female</t>
  </si>
  <si>
    <t>1211315074870Male</t>
  </si>
  <si>
    <t>1193513032420Female</t>
  </si>
  <si>
    <t>1193513032420Male</t>
  </si>
  <si>
    <t>1152111031694Female</t>
  </si>
  <si>
    <t>1152111031694Male</t>
  </si>
  <si>
    <t>1152111037011Female</t>
  </si>
  <si>
    <t>1152111037011Male</t>
  </si>
  <si>
    <t>1152111037010Female</t>
  </si>
  <si>
    <t>1152111037010Male</t>
  </si>
  <si>
    <t>1030216030079Female</t>
  </si>
  <si>
    <t>1030216030079Male</t>
  </si>
  <si>
    <t>1013013037112Female</t>
  </si>
  <si>
    <t>1013013037112Male</t>
  </si>
  <si>
    <t>1013013038345Female</t>
  </si>
  <si>
    <t>1013013038345Male</t>
  </si>
  <si>
    <t>1213913032797Female</t>
  </si>
  <si>
    <t>1213913032797Male</t>
  </si>
  <si>
    <t>1213913032798Female</t>
  </si>
  <si>
    <t>1213913032798Male</t>
  </si>
  <si>
    <t>1220920027271Female</t>
  </si>
  <si>
    <t>1220920027271Male</t>
  </si>
  <si>
    <t>1220920027274Female</t>
  </si>
  <si>
    <t>1220920027274Male</t>
  </si>
  <si>
    <t>1220920021040Female</t>
  </si>
  <si>
    <t>1220920021040Male</t>
  </si>
  <si>
    <t>1220900017726Female</t>
  </si>
  <si>
    <t>1220900017726Male</t>
  </si>
  <si>
    <t>1220921025133Female</t>
  </si>
  <si>
    <t>1220921025133Male</t>
  </si>
  <si>
    <t>1220921027790Female</t>
  </si>
  <si>
    <t>1220921027790Male</t>
  </si>
  <si>
    <t>1220921021043Female</t>
  </si>
  <si>
    <t>1220921021043Male</t>
  </si>
  <si>
    <t>1220921025307Female</t>
  </si>
  <si>
    <t>1220921025307Male</t>
  </si>
  <si>
    <t>1220921021041Female</t>
  </si>
  <si>
    <t>1220921021041Male</t>
  </si>
  <si>
    <t>1220921021042Female</t>
  </si>
  <si>
    <t>1220921021042Male</t>
  </si>
  <si>
    <t>1220921027715Female</t>
  </si>
  <si>
    <t>1220921027715Male</t>
  </si>
  <si>
    <t>1220921024678Female</t>
  </si>
  <si>
    <t>1220921024678Male</t>
  </si>
  <si>
    <t>1081113031208Female</t>
  </si>
  <si>
    <t>1081113031208Male</t>
  </si>
  <si>
    <t>1081113031202Female</t>
  </si>
  <si>
    <t>1081113031202Male</t>
  </si>
  <si>
    <t>1161915035390Female</t>
  </si>
  <si>
    <t>1161915035390Male</t>
  </si>
  <si>
    <t>1161915031619Female</t>
  </si>
  <si>
    <t>1161915031619Male</t>
  </si>
  <si>
    <t>1152214021744Female</t>
  </si>
  <si>
    <t>1152214021744Male</t>
  </si>
  <si>
    <t>1152214021746Female</t>
  </si>
  <si>
    <t>1152214021746Male</t>
  </si>
  <si>
    <t>1152214027820Female</t>
  </si>
  <si>
    <t>1152214027820Male</t>
  </si>
  <si>
    <t>1152214021745Female</t>
  </si>
  <si>
    <t>1152214021745Male</t>
  </si>
  <si>
    <t>1152214026783Female</t>
  </si>
  <si>
    <t>1152214026783Male</t>
  </si>
  <si>
    <t>1152214021742Female</t>
  </si>
  <si>
    <t>1152214021742Male</t>
  </si>
  <si>
    <t>1112913046252Female</t>
  </si>
  <si>
    <t>1112913046252Male</t>
  </si>
  <si>
    <t>1112913047734Female</t>
  </si>
  <si>
    <t>1112913047734Male</t>
  </si>
  <si>
    <t>1013014035118Female</t>
  </si>
  <si>
    <t>1013014035118Male</t>
  </si>
  <si>
    <t>1080700017720Female</t>
  </si>
  <si>
    <t>1080700017720Male</t>
  </si>
  <si>
    <t>1270420038044Female</t>
  </si>
  <si>
    <t>1270420038044Male</t>
  </si>
  <si>
    <t>1270420038043Female</t>
  </si>
  <si>
    <t>1270420038043Male</t>
  </si>
  <si>
    <t>1126713034545Female</t>
  </si>
  <si>
    <t>1126713034545Male</t>
  </si>
  <si>
    <t>1126713034544Female</t>
  </si>
  <si>
    <t>1126713034544Male</t>
  </si>
  <si>
    <t>1101430607552Female</t>
  </si>
  <si>
    <t>1101430607552Male</t>
  </si>
  <si>
    <t>1122813028244Female</t>
  </si>
  <si>
    <t>1122813028244Male</t>
  </si>
  <si>
    <t>1122813022190Female</t>
  </si>
  <si>
    <t>1122813022190Male</t>
  </si>
  <si>
    <t>1122813026615Female</t>
  </si>
  <si>
    <t>1122813026615Male</t>
  </si>
  <si>
    <t>1122813022191Female</t>
  </si>
  <si>
    <t>1122813022191Male</t>
  </si>
  <si>
    <t>1016318034715Female</t>
  </si>
  <si>
    <t>1016318034715Male</t>
  </si>
  <si>
    <t>1016318037157Female</t>
  </si>
  <si>
    <t>1016318037157Male</t>
  </si>
  <si>
    <t>1030217526706Female</t>
  </si>
  <si>
    <t>1030217526706Male</t>
  </si>
  <si>
    <t>1030217520094Female</t>
  </si>
  <si>
    <t>1030217520094Male</t>
  </si>
  <si>
    <t>1016319034235Female</t>
  </si>
  <si>
    <t>1016319034235Male</t>
  </si>
  <si>
    <t>1234613025250Female</t>
  </si>
  <si>
    <t>1234613025250Male</t>
  </si>
  <si>
    <t>1234613023260Female</t>
  </si>
  <si>
    <t>1234613023260Male</t>
  </si>
  <si>
    <t>1252329507539Female</t>
  </si>
  <si>
    <t>1252329507539Male</t>
  </si>
  <si>
    <t>1252368278258Female</t>
  </si>
  <si>
    <t>1252368278258Male</t>
  </si>
  <si>
    <t>1252312326492Female</t>
  </si>
  <si>
    <t>1252312326492Male</t>
  </si>
  <si>
    <t>1252312328303Female</t>
  </si>
  <si>
    <t>1252312328303Male</t>
  </si>
  <si>
    <t>1252312328302Female</t>
  </si>
  <si>
    <t>1252312328302Male</t>
  </si>
  <si>
    <t>1080515030729Female</t>
  </si>
  <si>
    <t>1080515030729Male</t>
  </si>
  <si>
    <t>1080515030732Female</t>
  </si>
  <si>
    <t>1080515030732Male</t>
  </si>
  <si>
    <t>1252313037276Female</t>
  </si>
  <si>
    <t>1252313037276Male</t>
  </si>
  <si>
    <t>1252313031849Female</t>
  </si>
  <si>
    <t>1252313031849Male</t>
  </si>
  <si>
    <t>1265131607575Female</t>
  </si>
  <si>
    <t>1265131607575Male</t>
  </si>
  <si>
    <t>1213940178262Female</t>
  </si>
  <si>
    <t>1213940178262Male</t>
  </si>
  <si>
    <t>1020200017727Female</t>
  </si>
  <si>
    <t>1020200017727Male</t>
  </si>
  <si>
    <t>1030219038094Female</t>
  </si>
  <si>
    <t>1030219038094Male</t>
  </si>
  <si>
    <t>1061612031475Female</t>
  </si>
  <si>
    <t>1061612031475Male</t>
  </si>
  <si>
    <t>1061617031480Female</t>
  </si>
  <si>
    <t>1061617031480Male</t>
  </si>
  <si>
    <t>1080715040921Female</t>
  </si>
  <si>
    <t>1080715040921Male</t>
  </si>
  <si>
    <t>1101710036236Female</t>
  </si>
  <si>
    <t>1101710036236Male</t>
  </si>
  <si>
    <t>1241519025012Female</t>
  </si>
  <si>
    <t>1241519025012Male</t>
  </si>
  <si>
    <t>1241519028416Female</t>
  </si>
  <si>
    <t>1241519028416Male</t>
  </si>
  <si>
    <t>1133613036289Female</t>
  </si>
  <si>
    <t>1133613036289Male</t>
  </si>
  <si>
    <t>1133613036290Female</t>
  </si>
  <si>
    <t>1133613036290Male</t>
  </si>
  <si>
    <t>1241533207628Female</t>
  </si>
  <si>
    <t>1241533207628Male</t>
  </si>
  <si>
    <t>1234616025077Female</t>
  </si>
  <si>
    <t>1234616025077Male</t>
  </si>
  <si>
    <t>1234616023333Female</t>
  </si>
  <si>
    <t>1234616023333Male</t>
  </si>
  <si>
    <t>1133615032515Female</t>
  </si>
  <si>
    <t>1133615032515Male</t>
  </si>
  <si>
    <t>1161917575178Female</t>
  </si>
  <si>
    <t>1161917575178Male</t>
  </si>
  <si>
    <t>1044313046122Female</t>
  </si>
  <si>
    <t>1044313046122Male</t>
  </si>
  <si>
    <t>1152200027774Female</t>
  </si>
  <si>
    <t>1152200027774Male</t>
  </si>
  <si>
    <t>1265128407510Female</t>
  </si>
  <si>
    <t>1265128407510Male</t>
  </si>
  <si>
    <t>1085618033978Female</t>
  </si>
  <si>
    <t>1085618033978Male</t>
  </si>
  <si>
    <t>1081114035136Female</t>
  </si>
  <si>
    <t>1081114035136Male</t>
  </si>
  <si>
    <t>1133617032532Female</t>
  </si>
  <si>
    <t>1133617032532Male</t>
  </si>
  <si>
    <t>1133617032531Female</t>
  </si>
  <si>
    <t>1133617032531Male</t>
  </si>
  <si>
    <t>1120116036898Female</t>
  </si>
  <si>
    <t>1120116036898Male</t>
  </si>
  <si>
    <t>1120116030017Female</t>
  </si>
  <si>
    <t>1120116030017Male</t>
  </si>
  <si>
    <t>1052010338224Female</t>
  </si>
  <si>
    <t>1052010338224Male</t>
  </si>
  <si>
    <t>1052010338225Female</t>
  </si>
  <si>
    <t>1052010338225Male</t>
  </si>
  <si>
    <t>1012660076643Female</t>
  </si>
  <si>
    <t>1012660076643Male</t>
  </si>
  <si>
    <t>1012613022105Female</t>
  </si>
  <si>
    <t>1012613022105Male</t>
  </si>
  <si>
    <t>1012613025228Female</t>
  </si>
  <si>
    <t>1012613025228Male</t>
  </si>
  <si>
    <t>1140611030777Female</t>
  </si>
  <si>
    <t>1140611030777Male</t>
  </si>
  <si>
    <t>1140611037651Female</t>
  </si>
  <si>
    <t>1140611037651Male</t>
  </si>
  <si>
    <t>1030221038087Female</t>
  </si>
  <si>
    <t>1030221038087Male</t>
  </si>
  <si>
    <t>1133813034800Female</t>
  </si>
  <si>
    <t>1133813034800Male</t>
  </si>
  <si>
    <t>1133813036301Female</t>
  </si>
  <si>
    <t>1133813036301Male</t>
  </si>
  <si>
    <t>1052514531998Female</t>
  </si>
  <si>
    <t>1052514531998Male</t>
  </si>
  <si>
    <t>1052514537793Female</t>
  </si>
  <si>
    <t>1052514537793Male</t>
  </si>
  <si>
    <t>1095313043869Female</t>
  </si>
  <si>
    <t>1095313043869Male</t>
  </si>
  <si>
    <t>1220923535096Female</t>
  </si>
  <si>
    <t>1220923535096Male</t>
  </si>
  <si>
    <t>1220923537749Female</t>
  </si>
  <si>
    <t>1220923537749Male</t>
  </si>
  <si>
    <t>1220923538447Female</t>
  </si>
  <si>
    <t>1220923538447Male</t>
  </si>
  <si>
    <t>1220923536453Female</t>
  </si>
  <si>
    <t>1220923536453Male</t>
  </si>
  <si>
    <t>1066113034098Female</t>
  </si>
  <si>
    <t>1066113034098Male</t>
  </si>
  <si>
    <t>1052013521632Female</t>
  </si>
  <si>
    <t>1052013521632Male</t>
  </si>
  <si>
    <t>1052013521654Female</t>
  </si>
  <si>
    <t>1052013521654Male</t>
  </si>
  <si>
    <t>1052013521653Female</t>
  </si>
  <si>
    <t>1052013521653Male</t>
  </si>
  <si>
    <t>1184014038446Female</t>
  </si>
  <si>
    <t>1184014038446Male</t>
  </si>
  <si>
    <t>1126733007624Female</t>
  </si>
  <si>
    <t>1126733007624Male</t>
  </si>
  <si>
    <t>1152116031701Female</t>
  </si>
  <si>
    <t>1152116031701Male</t>
  </si>
  <si>
    <t>1152116036714Female</t>
  </si>
  <si>
    <t>1152116036714Male</t>
  </si>
  <si>
    <t>1152116034849Female</t>
  </si>
  <si>
    <t>1152116034849Male</t>
  </si>
  <si>
    <t>1101718031529Female</t>
  </si>
  <si>
    <t>1101718031529Male</t>
  </si>
  <si>
    <t>1184016035150Female</t>
  </si>
  <si>
    <t>1184016035150Male</t>
  </si>
  <si>
    <t>1184016032869Female</t>
  </si>
  <si>
    <t>1184016032869Male</t>
  </si>
  <si>
    <t>1126716036598Female</t>
  </si>
  <si>
    <t>1126716036598Male</t>
  </si>
  <si>
    <t>1126716034553Female</t>
  </si>
  <si>
    <t>1126716034553Male</t>
  </si>
  <si>
    <t>1140615034810Female</t>
  </si>
  <si>
    <t>1140615034810Male</t>
  </si>
  <si>
    <t>1140615037544Female</t>
  </si>
  <si>
    <t>1140615037544Male</t>
  </si>
  <si>
    <t>1164718033424Female</t>
  </si>
  <si>
    <t>1164718033424Male</t>
  </si>
  <si>
    <t>1164718033425Female</t>
  </si>
  <si>
    <t>1164718033425Male</t>
  </si>
  <si>
    <t>1152216075278Female</t>
  </si>
  <si>
    <t>1152216075278Male</t>
  </si>
  <si>
    <t>1030222530513Female</t>
  </si>
  <si>
    <t>1030222530513Male</t>
  </si>
  <si>
    <t>1030222537595Female</t>
  </si>
  <si>
    <t>1030222537595Male</t>
  </si>
  <si>
    <t>1205220035261Female</t>
  </si>
  <si>
    <t>1205220035261Male</t>
  </si>
  <si>
    <t>1205220033865Female</t>
  </si>
  <si>
    <t>1205220033865Male</t>
  </si>
  <si>
    <t>1205220037408Female</t>
  </si>
  <si>
    <t>1205220037408Male</t>
  </si>
  <si>
    <t>1076516034351Female</t>
  </si>
  <si>
    <t>1076516034351Male</t>
  </si>
  <si>
    <t>1076516034352Female</t>
  </si>
  <si>
    <t>1076516034352Male</t>
  </si>
  <si>
    <t>1152217534801Female</t>
  </si>
  <si>
    <t>1152217534801Male</t>
  </si>
  <si>
    <t>1152217536678Female</t>
  </si>
  <si>
    <t>1152217536678Male</t>
  </si>
  <si>
    <t>1265100117775Female</t>
  </si>
  <si>
    <t>1265100117775Male</t>
  </si>
  <si>
    <t>1133622032539Female</t>
  </si>
  <si>
    <t>1133622032539Male</t>
  </si>
  <si>
    <t>1133622037165Female</t>
  </si>
  <si>
    <t>1133622037165Male</t>
  </si>
  <si>
    <t>1126718034558Female</t>
  </si>
  <si>
    <t>1126718034558Male</t>
  </si>
  <si>
    <t>1241520037759Female</t>
  </si>
  <si>
    <t>1241520037759Male</t>
  </si>
  <si>
    <t>1241520031387Female</t>
  </si>
  <si>
    <t>1241520031387Male</t>
  </si>
  <si>
    <t>1241520037517Female</t>
  </si>
  <si>
    <t>1241520037517Male</t>
  </si>
  <si>
    <t>1241520038174Female</t>
  </si>
  <si>
    <t>1241520038174Male</t>
  </si>
  <si>
    <t>1241520037516Female</t>
  </si>
  <si>
    <t>1241520037516Male</t>
  </si>
  <si>
    <t>1076530407550Female</t>
  </si>
  <si>
    <t>1076530407550Male</t>
  </si>
  <si>
    <t>1061720031541Female</t>
  </si>
  <si>
    <t>1061720031541Male</t>
  </si>
  <si>
    <t>1061720036156Female</t>
  </si>
  <si>
    <t>1061720036156Male</t>
  </si>
  <si>
    <t>1193522038312Female</t>
  </si>
  <si>
    <t>1193522038312Male</t>
  </si>
  <si>
    <t>1030228038340Female</t>
  </si>
  <si>
    <t>1030228038340Male</t>
  </si>
  <si>
    <t>1174120036364Female</t>
  </si>
  <si>
    <t>1174120036364Male</t>
  </si>
  <si>
    <t>1213923032809Female</t>
  </si>
  <si>
    <t>1213923032809Male</t>
  </si>
  <si>
    <t>1213923037560Female</t>
  </si>
  <si>
    <t>1213923037560Male</t>
  </si>
  <si>
    <t>1213923037559Female</t>
  </si>
  <si>
    <t>1213923037559Male</t>
  </si>
  <si>
    <t>1152125035220Female</t>
  </si>
  <si>
    <t>1152125035220Male</t>
  </si>
  <si>
    <t>1152125031707Female</t>
  </si>
  <si>
    <t>1152125031707Male</t>
  </si>
  <si>
    <t>1204520037641Female</t>
  </si>
  <si>
    <t>1204520037641Male</t>
  </si>
  <si>
    <t>1204520036935Female</t>
  </si>
  <si>
    <t>1204520036935Male</t>
  </si>
  <si>
    <t>1204520037366Female</t>
  </si>
  <si>
    <t>1204520037366Male</t>
  </si>
  <si>
    <t>1204520037642Female</t>
  </si>
  <si>
    <t>1204520037642Male</t>
  </si>
  <si>
    <t>1133623037209Female</t>
  </si>
  <si>
    <t>1133623037209Male</t>
  </si>
  <si>
    <t>1133623032554Female</t>
  </si>
  <si>
    <t>1133623032554Male</t>
  </si>
  <si>
    <t>1133823036612Female</t>
  </si>
  <si>
    <t>1133823036612Male</t>
  </si>
  <si>
    <t>1133823032740Female</t>
  </si>
  <si>
    <t>1133823032740Male</t>
  </si>
  <si>
    <t>1126722034564Female</t>
  </si>
  <si>
    <t>1126722034564Male</t>
  </si>
  <si>
    <t>1126722037439Female</t>
  </si>
  <si>
    <t>1126722037439Male</t>
  </si>
  <si>
    <t>1204833023482Female</t>
  </si>
  <si>
    <t>1204833023482Male</t>
  </si>
  <si>
    <t>1204833028351Female</t>
  </si>
  <si>
    <t>1204833028351Male</t>
  </si>
  <si>
    <t>1030231534804Female</t>
  </si>
  <si>
    <t>1030231534804Male</t>
  </si>
  <si>
    <t>1030231530144Female</t>
  </si>
  <si>
    <t>1030231530144Male</t>
  </si>
  <si>
    <t>1133624036862Female</t>
  </si>
  <si>
    <t>1133624036862Male</t>
  </si>
  <si>
    <t>1133624032562Female</t>
  </si>
  <si>
    <t>1133624032562Male</t>
  </si>
  <si>
    <t>1195825036418Female</t>
  </si>
  <si>
    <t>1195825036418Male</t>
  </si>
  <si>
    <t>1043720032675Female</t>
  </si>
  <si>
    <t>1043720032675Male</t>
  </si>
  <si>
    <t>1990254468028Female</t>
  </si>
  <si>
    <t>1990254468028Male</t>
  </si>
  <si>
    <t>1133626036712Female</t>
  </si>
  <si>
    <t>1133626036712Male</t>
  </si>
  <si>
    <t>1133626036293Female</t>
  </si>
  <si>
    <t>1133626036293Male</t>
  </si>
  <si>
    <t>1052526028419Female</t>
  </si>
  <si>
    <t>1052526028419Male</t>
  </si>
  <si>
    <t>1052526028417Female</t>
  </si>
  <si>
    <t>1052526028417Male</t>
  </si>
  <si>
    <t>1052526027515Female</t>
  </si>
  <si>
    <t>1052526027515Male</t>
  </si>
  <si>
    <t>1052526028420Female</t>
  </si>
  <si>
    <t>1052526028420Male</t>
  </si>
  <si>
    <t>1052526022025Female</t>
  </si>
  <si>
    <t>1052526022025Male</t>
  </si>
  <si>
    <t>1265134407665Female</t>
  </si>
  <si>
    <t>1265134407665Male</t>
  </si>
  <si>
    <t>1265115638216Female</t>
  </si>
  <si>
    <t>1265115638216Male</t>
  </si>
  <si>
    <t>1265131007564Female</t>
  </si>
  <si>
    <t>1265131007564Male</t>
  </si>
  <si>
    <t>1080530037897Female</t>
  </si>
  <si>
    <t>1080530037897Male</t>
  </si>
  <si>
    <t>1080530037898Female</t>
  </si>
  <si>
    <t>1080530037898Male</t>
  </si>
  <si>
    <t>1204500037866Female</t>
  </si>
  <si>
    <t>1204500037866Male</t>
  </si>
  <si>
    <t>1213980658325Female</t>
  </si>
  <si>
    <t>1213980658325Male</t>
  </si>
  <si>
    <t>1140620030787Female</t>
  </si>
  <si>
    <t>1140620030787Male</t>
  </si>
  <si>
    <t>1140620030788Female</t>
  </si>
  <si>
    <t>1140620030788Male</t>
  </si>
  <si>
    <t>1120130546269Female</t>
  </si>
  <si>
    <t>1120130546269Male</t>
  </si>
  <si>
    <t>1120130547322Female</t>
  </si>
  <si>
    <t>1120130547322Male</t>
  </si>
  <si>
    <t>1052533036737Female</t>
  </si>
  <si>
    <t>1052533036737Male</t>
  </si>
  <si>
    <t>1052533032032Female</t>
  </si>
  <si>
    <t>1052533032032Male</t>
  </si>
  <si>
    <t>1122820047508Female</t>
  </si>
  <si>
    <t>1122820047508Male</t>
  </si>
  <si>
    <t>1122820042201Female</t>
  </si>
  <si>
    <t>1122820042201Male</t>
  </si>
  <si>
    <t>1044325035248Female</t>
  </si>
  <si>
    <t>1044325035248Male</t>
  </si>
  <si>
    <t>1193500017746Female</t>
  </si>
  <si>
    <t>1193500017746Male</t>
  </si>
  <si>
    <t>1081120031225Female</t>
  </si>
  <si>
    <t>1081120031225Male</t>
  </si>
  <si>
    <t>1005100007744Female</t>
  </si>
  <si>
    <t>1005100007744Male</t>
  </si>
  <si>
    <t>1140625036311Female</t>
  </si>
  <si>
    <t>1140625036311Male</t>
  </si>
  <si>
    <t>1140625035023Female</t>
  </si>
  <si>
    <t>1140625035023Male</t>
  </si>
  <si>
    <t>1265100217857Female</t>
  </si>
  <si>
    <t>1265100217857Male</t>
  </si>
  <si>
    <t>1112923042246Female</t>
  </si>
  <si>
    <t>1112923042246Male</t>
  </si>
  <si>
    <t>1062720036159Female</t>
  </si>
  <si>
    <t>1062720036159Male</t>
  </si>
  <si>
    <t>1062720036161Female</t>
  </si>
  <si>
    <t>1062720036161Male</t>
  </si>
  <si>
    <t>1195830036419Female</t>
  </si>
  <si>
    <t>1195830036419Male</t>
  </si>
  <si>
    <t>1081122038382Female</t>
  </si>
  <si>
    <t>1081122038382Male</t>
  </si>
  <si>
    <t>1016324034242Female</t>
  </si>
  <si>
    <t>1016324034242Male</t>
  </si>
  <si>
    <t>1052535535328Female</t>
  </si>
  <si>
    <t>1052535535328Male</t>
  </si>
  <si>
    <t>1052535532037Female</t>
  </si>
  <si>
    <t>1052535532037Male</t>
  </si>
  <si>
    <t>1030239120147Female</t>
  </si>
  <si>
    <t>1030239120147Male</t>
  </si>
  <si>
    <t>1030239120156Female</t>
  </si>
  <si>
    <t>1030239120156Male</t>
  </si>
  <si>
    <t>1066122034106Female</t>
  </si>
  <si>
    <t>1066122034106Male</t>
  </si>
  <si>
    <t>1076526037602Female</t>
  </si>
  <si>
    <t>1076526037602Male</t>
  </si>
  <si>
    <t>1076526034360Female</t>
  </si>
  <si>
    <t>1076526034360Male</t>
  </si>
  <si>
    <t>1475137038123Female</t>
  </si>
  <si>
    <t>1475137038123Male</t>
  </si>
  <si>
    <t>1265134507666Female</t>
  </si>
  <si>
    <t>1265134507666Male</t>
  </si>
  <si>
    <t>1012629032126Female</t>
  </si>
  <si>
    <t>1012629032126Male</t>
  </si>
  <si>
    <t>1012629037176Female</t>
  </si>
  <si>
    <t>1012629037176Male</t>
  </si>
  <si>
    <t>1265185478150Female</t>
  </si>
  <si>
    <t>1265185478150Male</t>
  </si>
  <si>
    <t>1270428538356Female</t>
  </si>
  <si>
    <t>1270428538356Male</t>
  </si>
  <si>
    <t>1270428536563Female</t>
  </si>
  <si>
    <t>1270428536563Male</t>
  </si>
  <si>
    <t>1280330538346Female</t>
  </si>
  <si>
    <t>1280330538346Male</t>
  </si>
  <si>
    <t>1280330530594Female</t>
  </si>
  <si>
    <t>1280330530594Male</t>
  </si>
  <si>
    <t>1265132707586Female</t>
  </si>
  <si>
    <t>1265132707586Male</t>
  </si>
  <si>
    <t>1252341031869Female</t>
  </si>
  <si>
    <t>1252341031869Male</t>
  </si>
  <si>
    <t>1252341037313Female</t>
  </si>
  <si>
    <t>1252341037313Male</t>
  </si>
  <si>
    <t>1030241020170Female</t>
  </si>
  <si>
    <t>1030241020170Male</t>
  </si>
  <si>
    <t>1052539032040Female</t>
  </si>
  <si>
    <t>1052539032040Male</t>
  </si>
  <si>
    <t>1052539035225Female</t>
  </si>
  <si>
    <t>1052539035225Male</t>
  </si>
  <si>
    <t>1120137536271Female</t>
  </si>
  <si>
    <t>1120137536271Male</t>
  </si>
  <si>
    <t>1120137530010Female</t>
  </si>
  <si>
    <t>1120137530010Male</t>
  </si>
  <si>
    <t>1295449078161Female</t>
  </si>
  <si>
    <t>1295449078161Male</t>
  </si>
  <si>
    <t>1052540532043Female</t>
  </si>
  <si>
    <t>1052540532043Male</t>
  </si>
  <si>
    <t>1052540536777Female</t>
  </si>
  <si>
    <t>1052540536777Male</t>
  </si>
  <si>
    <t>1101730035219Female</t>
  </si>
  <si>
    <t>1101730035219Male</t>
  </si>
  <si>
    <t>1265133807639Female</t>
  </si>
  <si>
    <t>1265133807639Male</t>
  </si>
  <si>
    <t>1265180048390Female</t>
  </si>
  <si>
    <t>1265180048390Male</t>
  </si>
  <si>
    <t>1140630030801Female</t>
  </si>
  <si>
    <t>1140630030801Male</t>
  </si>
  <si>
    <t>1140630030802Female</t>
  </si>
  <si>
    <t>1140630030802Male</t>
  </si>
  <si>
    <t>1241535031424Female</t>
  </si>
  <si>
    <t>1241535031424Male</t>
  </si>
  <si>
    <t>1241535031422Female</t>
  </si>
  <si>
    <t>1241535031422Male</t>
  </si>
  <si>
    <t>1081125021252Female</t>
  </si>
  <si>
    <t>1081125021252Male</t>
  </si>
  <si>
    <t>1081125028314Female</t>
  </si>
  <si>
    <t>1081125028314Male</t>
  </si>
  <si>
    <t>1081125021251Female</t>
  </si>
  <si>
    <t>1081125021251Male</t>
  </si>
  <si>
    <t>1076531026957Female</t>
  </si>
  <si>
    <t>1076531026957Male</t>
  </si>
  <si>
    <t>1076531024845Female</t>
  </si>
  <si>
    <t>1076531024845Male</t>
  </si>
  <si>
    <t>1184026038430Female</t>
  </si>
  <si>
    <t>1184026038430Male</t>
  </si>
  <si>
    <t>1184026035242Female</t>
  </si>
  <si>
    <t>1184026035242Male</t>
  </si>
  <si>
    <t>1265100057748Female</t>
  </si>
  <si>
    <t>1265100057748Male</t>
  </si>
  <si>
    <t>1122830035117Female</t>
  </si>
  <si>
    <t>1122830035117Male</t>
  </si>
  <si>
    <t>1122830032206Female</t>
  </si>
  <si>
    <t>1122830032206Male</t>
  </si>
  <si>
    <t>1076532034373Female</t>
  </si>
  <si>
    <t>1076532034373Male</t>
  </si>
  <si>
    <t>1076532034372Female</t>
  </si>
  <si>
    <t>1076532034372Male</t>
  </si>
  <si>
    <t>1044328033137Female</t>
  </si>
  <si>
    <t>1044328033137Male</t>
  </si>
  <si>
    <t>1155030046341Female</t>
  </si>
  <si>
    <t>1155030046341Male</t>
  </si>
  <si>
    <t>1155030047468Female</t>
  </si>
  <si>
    <t>1155030047468Male</t>
  </si>
  <si>
    <t>1044329033145Female</t>
  </si>
  <si>
    <t>1044329033145Male</t>
  </si>
  <si>
    <t>1044329038202Female</t>
  </si>
  <si>
    <t>1044329038202Male</t>
  </si>
  <si>
    <t>1152225046330Female</t>
  </si>
  <si>
    <t>1152225046330Male</t>
  </si>
  <si>
    <t>1152225046331Female</t>
  </si>
  <si>
    <t>1152225046331Male</t>
  </si>
  <si>
    <t>1140635030808Female</t>
  </si>
  <si>
    <t>1140635030808Male</t>
  </si>
  <si>
    <t>1140635037447Female</t>
  </si>
  <si>
    <t>1140635037447Male</t>
  </si>
  <si>
    <t>1030246035190Female</t>
  </si>
  <si>
    <t>1030246035190Male</t>
  </si>
  <si>
    <t>1030246030179Female</t>
  </si>
  <si>
    <t>1030246030179Male</t>
  </si>
  <si>
    <t>1184030032891Female</t>
  </si>
  <si>
    <t>1184030032891Male</t>
  </si>
  <si>
    <t>1126728034570Female</t>
  </si>
  <si>
    <t>1126728034570Male</t>
  </si>
  <si>
    <t>1126728034571Female</t>
  </si>
  <si>
    <t>1126728034571Male</t>
  </si>
  <si>
    <t>1265128507511Female</t>
  </si>
  <si>
    <t>1265128507511Male</t>
  </si>
  <si>
    <t>1052543532048Female</t>
  </si>
  <si>
    <t>1052543532048Male</t>
  </si>
  <si>
    <t>1052543537948Female</t>
  </si>
  <si>
    <t>1052543537948Male</t>
  </si>
  <si>
    <t>1101735048316Female</t>
  </si>
  <si>
    <t>1101735048316Male</t>
  </si>
  <si>
    <t>1152227528264Female</t>
  </si>
  <si>
    <t>1152227528264Male</t>
  </si>
  <si>
    <t>1152227528376Female</t>
  </si>
  <si>
    <t>1152227528376Male</t>
  </si>
  <si>
    <t>1152227526333Female</t>
  </si>
  <si>
    <t>1152227526333Male</t>
  </si>
  <si>
    <t>1152227527902Female</t>
  </si>
  <si>
    <t>1152227527902Male</t>
  </si>
  <si>
    <t>1152227527901Female</t>
  </si>
  <si>
    <t>1152227527901Male</t>
  </si>
  <si>
    <t>1152227527623Female</t>
  </si>
  <si>
    <t>1152227527623Male</t>
  </si>
  <si>
    <t>1234636033272Female</t>
  </si>
  <si>
    <t>1234636033272Male</t>
  </si>
  <si>
    <t>1234636036639Female</t>
  </si>
  <si>
    <t>1234636036639Male</t>
  </si>
  <si>
    <t>1252345021878Female</t>
  </si>
  <si>
    <t>1252345021878Male</t>
  </si>
  <si>
    <t>1252345021879Female</t>
  </si>
  <si>
    <t>1252345021879Male</t>
  </si>
  <si>
    <t>1184033027661Female</t>
  </si>
  <si>
    <t>1184033027661Male</t>
  </si>
  <si>
    <t>1184033026718Female</t>
  </si>
  <si>
    <t>1184033026718Male</t>
  </si>
  <si>
    <t>1184033027348Female</t>
  </si>
  <si>
    <t>1184033027348Male</t>
  </si>
  <si>
    <t>1184033027936Female</t>
  </si>
  <si>
    <t>1184033027936Male</t>
  </si>
  <si>
    <t>1184033026930Female</t>
  </si>
  <si>
    <t>1184033026930Male</t>
  </si>
  <si>
    <t>1184033028334Female</t>
  </si>
  <si>
    <t>1184033028334Male</t>
  </si>
  <si>
    <t>1184033028245Female</t>
  </si>
  <si>
    <t>1184033028245Male</t>
  </si>
  <si>
    <t>1184033027340Female</t>
  </si>
  <si>
    <t>1184033027340Male</t>
  </si>
  <si>
    <t>1184033027569Female</t>
  </si>
  <si>
    <t>1184033027569Male</t>
  </si>
  <si>
    <t>1133631035055Female</t>
  </si>
  <si>
    <t>1133631035055Male</t>
  </si>
  <si>
    <t>1133631032578Female</t>
  </si>
  <si>
    <t>1133631032578Male</t>
  </si>
  <si>
    <t>1133631037421Female</t>
  </si>
  <si>
    <t>1133631037421Male</t>
  </si>
  <si>
    <t>1076538024404Female</t>
  </si>
  <si>
    <t>1076538024404Male</t>
  </si>
  <si>
    <t>1076538027269Female</t>
  </si>
  <si>
    <t>1076538027269Male</t>
  </si>
  <si>
    <t>1076538027270Female</t>
  </si>
  <si>
    <t>1076538027270Male</t>
  </si>
  <si>
    <t>1044333038069Female</t>
  </si>
  <si>
    <t>1044333038069Male</t>
  </si>
  <si>
    <t>1044333033150Female</t>
  </si>
  <si>
    <t>1044333033150Male</t>
  </si>
  <si>
    <t>1030247537202Female</t>
  </si>
  <si>
    <t>1030247537202Male</t>
  </si>
  <si>
    <t>1030247535153Female</t>
  </si>
  <si>
    <t>1030247535153Male</t>
  </si>
  <si>
    <t>1020232178308Female</t>
  </si>
  <si>
    <t>1020232178308Male</t>
  </si>
  <si>
    <t>1080735030927Female</t>
  </si>
  <si>
    <t>1080735030927Male</t>
  </si>
  <si>
    <t>1080735035207Female</t>
  </si>
  <si>
    <t>1080735035207Male</t>
  </si>
  <si>
    <t>1283233032331Female</t>
  </si>
  <si>
    <t>1283233032331Male</t>
  </si>
  <si>
    <t>1270441030674Female</t>
  </si>
  <si>
    <t>1270441030674Male</t>
  </si>
  <si>
    <t>1270441030675Female</t>
  </si>
  <si>
    <t>1270441030675Male</t>
  </si>
  <si>
    <t>1193550288209Female</t>
  </si>
  <si>
    <t>1193550288209Male</t>
  </si>
  <si>
    <t>1113125035333Female</t>
  </si>
  <si>
    <t>1113125035333Male</t>
  </si>
  <si>
    <t>1113125032305Female</t>
  </si>
  <si>
    <t>1113125032305Male</t>
  </si>
  <si>
    <t>1265129807542Female</t>
  </si>
  <si>
    <t>1265129807542Male</t>
  </si>
  <si>
    <t>1265135107683Female</t>
  </si>
  <si>
    <t>1265135107683Male</t>
  </si>
  <si>
    <t>1283237032324Female</t>
  </si>
  <si>
    <t>1283237032324Male</t>
  </si>
  <si>
    <t>1283237032325Female</t>
  </si>
  <si>
    <t>1283237032325Male</t>
  </si>
  <si>
    <t>1152200017765Female</t>
  </si>
  <si>
    <t>1152200017765Male</t>
  </si>
  <si>
    <t>1213955268371Female</t>
  </si>
  <si>
    <t>1213955268371Male</t>
  </si>
  <si>
    <t>1241526378394Female</t>
  </si>
  <si>
    <t>1241526378394Male</t>
  </si>
  <si>
    <t>1252351031881Female</t>
  </si>
  <si>
    <t>1252351031881Male</t>
  </si>
  <si>
    <t>1252351031885Female</t>
  </si>
  <si>
    <t>1252351031885Male</t>
  </si>
  <si>
    <t>1252351031883Female</t>
  </si>
  <si>
    <t>1252351031883Male</t>
  </si>
  <si>
    <t>1252351036508Female</t>
  </si>
  <si>
    <t>1252351036508Male</t>
  </si>
  <si>
    <t>1252351034847Female</t>
  </si>
  <si>
    <t>1252351034847Male</t>
  </si>
  <si>
    <t>1052565534817Female</t>
  </si>
  <si>
    <t>1052565534817Male</t>
  </si>
  <si>
    <t>1044336046126Female</t>
  </si>
  <si>
    <t>1044336046126Male</t>
  </si>
  <si>
    <t>1076541038421Female</t>
  </si>
  <si>
    <t>1076541038421Male</t>
  </si>
  <si>
    <t>1063334075180Female</t>
  </si>
  <si>
    <t>1063334075180Male</t>
  </si>
  <si>
    <t>1013035032280Female</t>
  </si>
  <si>
    <t>1013035032280Male</t>
  </si>
  <si>
    <t>1234638038049Female</t>
  </si>
  <si>
    <t>1234638038049Male</t>
  </si>
  <si>
    <t>1174140033034Female</t>
  </si>
  <si>
    <t>1174140033034Male</t>
  </si>
  <si>
    <t>1174140033033Female</t>
  </si>
  <si>
    <t>1174140033033Male</t>
  </si>
  <si>
    <t>1211350031307Female</t>
  </si>
  <si>
    <t>1211350031307Male</t>
  </si>
  <si>
    <t>1211350036965Female</t>
  </si>
  <si>
    <t>1211350036965Male</t>
  </si>
  <si>
    <t>1211350037785Female</t>
  </si>
  <si>
    <t>1211350037785Male</t>
  </si>
  <si>
    <t>1092435036218Female</t>
  </si>
  <si>
    <t>1092435036218Male</t>
  </si>
  <si>
    <t>1113436032394Female</t>
  </si>
  <si>
    <t>1113436032394Male</t>
  </si>
  <si>
    <t>1113436036255Female</t>
  </si>
  <si>
    <t>1113436036255Male</t>
  </si>
  <si>
    <t>1113436037220Female</t>
  </si>
  <si>
    <t>1113436037220Male</t>
  </si>
  <si>
    <t>1113128042308Female</t>
  </si>
  <si>
    <t>1113128042308Male</t>
  </si>
  <si>
    <t>1094223035245Female</t>
  </si>
  <si>
    <t>1094223035245Male</t>
  </si>
  <si>
    <t>1094223033100Female</t>
  </si>
  <si>
    <t>1094223033100Male</t>
  </si>
  <si>
    <t>1041036031154Female</t>
  </si>
  <si>
    <t>1041036031154Male</t>
  </si>
  <si>
    <t>1241540036482Female</t>
  </si>
  <si>
    <t>1241540036482Male</t>
  </si>
  <si>
    <t>1241540036834Female</t>
  </si>
  <si>
    <t>1241540036834Male</t>
  </si>
  <si>
    <t>1061665031486Female</t>
  </si>
  <si>
    <t>1061665031486Male</t>
  </si>
  <si>
    <t>1825145687979Female</t>
  </si>
  <si>
    <t>1825145687979Male</t>
  </si>
  <si>
    <t>1101836026241Female</t>
  </si>
  <si>
    <t>1101836026241Male</t>
  </si>
  <si>
    <t>1101836027589Female</t>
  </si>
  <si>
    <t>1101836027589Male</t>
  </si>
  <si>
    <t>1101836027590Female</t>
  </si>
  <si>
    <t>1101836027590Male</t>
  </si>
  <si>
    <t>1044328307506Female</t>
  </si>
  <si>
    <t>1044328307506Male</t>
  </si>
  <si>
    <t>1030250025112Female</t>
  </si>
  <si>
    <t>1030250025112Male</t>
  </si>
  <si>
    <t>1030250027462Female</t>
  </si>
  <si>
    <t>1030250027462Male</t>
  </si>
  <si>
    <t>1265148648358Female</t>
  </si>
  <si>
    <t>1265148648358Male</t>
  </si>
  <si>
    <t>1265100137776Female</t>
  </si>
  <si>
    <t>1265100137776Male</t>
  </si>
  <si>
    <t>1076544034431Female</t>
  </si>
  <si>
    <t>1076544034431Male</t>
  </si>
  <si>
    <t>1076544037189Female</t>
  </si>
  <si>
    <t>1076544037189Male</t>
  </si>
  <si>
    <t>1140640036315Female</t>
  </si>
  <si>
    <t>1140640036315Male</t>
  </si>
  <si>
    <t>1140640030816Female</t>
  </si>
  <si>
    <t>1140640030816Male</t>
  </si>
  <si>
    <t>1133629407538Female</t>
  </si>
  <si>
    <t>1133629407538Male</t>
  </si>
  <si>
    <t>1265131107565Female</t>
  </si>
  <si>
    <t>1265131107565Male</t>
  </si>
  <si>
    <t>1196650034528Female</t>
  </si>
  <si>
    <t>1196650034528Male</t>
  </si>
  <si>
    <t>1193546036404Female</t>
  </si>
  <si>
    <t>1193546036404Male</t>
  </si>
  <si>
    <t>1184039032924Female</t>
  </si>
  <si>
    <t>1184039032924Male</t>
  </si>
  <si>
    <t>1133636032607Female</t>
  </si>
  <si>
    <t>1133636032607Male</t>
  </si>
  <si>
    <t>1133636036297Female</t>
  </si>
  <si>
    <t>1133636036297Male</t>
  </si>
  <si>
    <t>1133640022599Female</t>
  </si>
  <si>
    <t>1133640022599Male</t>
  </si>
  <si>
    <t>1133640022593Female</t>
  </si>
  <si>
    <t>1133640022593Male</t>
  </si>
  <si>
    <t>1133640022595Female</t>
  </si>
  <si>
    <t>1133640022595Male</t>
  </si>
  <si>
    <t>1133640022596Female</t>
  </si>
  <si>
    <t>1133640022596Male</t>
  </si>
  <si>
    <t>1133640027922Female</t>
  </si>
  <si>
    <t>1133640027922Male</t>
  </si>
  <si>
    <t>1133640022594Female</t>
  </si>
  <si>
    <t>1133640022594Male</t>
  </si>
  <si>
    <t>1133640022600Female</t>
  </si>
  <si>
    <t>1133640022600Male</t>
  </si>
  <si>
    <t>1012640035146Female</t>
  </si>
  <si>
    <t>1012640035146Male</t>
  </si>
  <si>
    <t>1012640036600Female</t>
  </si>
  <si>
    <t>1012640036600Male</t>
  </si>
  <si>
    <t>1043740032680Female</t>
  </si>
  <si>
    <t>1043740032680Male</t>
  </si>
  <si>
    <t>1043740038432Female</t>
  </si>
  <si>
    <t>1043740038432Male</t>
  </si>
  <si>
    <t>1043742074940Female</t>
  </si>
  <si>
    <t>1043742074940Male</t>
  </si>
  <si>
    <t>1133846032754Female</t>
  </si>
  <si>
    <t>1133846032754Male</t>
  </si>
  <si>
    <t>1133846035155Female</t>
  </si>
  <si>
    <t>1133846035155Male</t>
  </si>
  <si>
    <t>1280345037923Female</t>
  </si>
  <si>
    <t>1280345037923Male</t>
  </si>
  <si>
    <t>1280345038393Female</t>
  </si>
  <si>
    <t>1280345038393Male</t>
  </si>
  <si>
    <t>1204800027681Female</t>
  </si>
  <si>
    <t>1204800027681Male</t>
  </si>
  <si>
    <t>1204831707634Female</t>
  </si>
  <si>
    <t>1204831707634Male</t>
  </si>
  <si>
    <t>1394814518130Female</t>
  </si>
  <si>
    <t>1394814518130Male</t>
  </si>
  <si>
    <t>1211355031315Female</t>
  </si>
  <si>
    <t>1211355031315Male</t>
  </si>
  <si>
    <t>1211355031314Female</t>
  </si>
  <si>
    <t>1211355031314Male</t>
  </si>
  <si>
    <t>1280346074807Female</t>
  </si>
  <si>
    <t>1280346074807Male</t>
  </si>
  <si>
    <t>1166040034665Female</t>
  </si>
  <si>
    <t>1166040034665Male</t>
  </si>
  <si>
    <t>1166040034085Female</t>
  </si>
  <si>
    <t>1166040034085Male</t>
  </si>
  <si>
    <t>1076549034442Female</t>
  </si>
  <si>
    <t>1076549034442Male</t>
  </si>
  <si>
    <t>1076549034440Female</t>
  </si>
  <si>
    <t>1076549034440Male</t>
  </si>
  <si>
    <t>1753901698125Female</t>
  </si>
  <si>
    <t>1753901698125Male</t>
  </si>
  <si>
    <t>1270400027859Female</t>
  </si>
  <si>
    <t>1270400027859Male</t>
  </si>
  <si>
    <t>1265194768206Female</t>
  </si>
  <si>
    <t>1265194768206Male</t>
  </si>
  <si>
    <t>1164935033532Female</t>
  </si>
  <si>
    <t>1164935033532Male</t>
  </si>
  <si>
    <t>1164935038286Female</t>
  </si>
  <si>
    <t>1164935038286Male</t>
  </si>
  <si>
    <t>1120152030014Female</t>
  </si>
  <si>
    <t>1120152030014Male</t>
  </si>
  <si>
    <t>1120152030013Female</t>
  </si>
  <si>
    <t>1120152030013Male</t>
  </si>
  <si>
    <t>1152240031776Female</t>
  </si>
  <si>
    <t>1152240031776Male</t>
  </si>
  <si>
    <t>1152240037414Female</t>
  </si>
  <si>
    <t>1152240037414Male</t>
  </si>
  <si>
    <t>1152240037844Female</t>
  </si>
  <si>
    <t>1152240037844Male</t>
  </si>
  <si>
    <t>1234645023293Female</t>
  </si>
  <si>
    <t>1234645023293Male</t>
  </si>
  <si>
    <t>1234645023296Female</t>
  </si>
  <si>
    <t>1234645023296Male</t>
  </si>
  <si>
    <t>1234645023295Female</t>
  </si>
  <si>
    <t>1234645023295Male</t>
  </si>
  <si>
    <t>1234645023294Female</t>
  </si>
  <si>
    <t>1234645023294Male</t>
  </si>
  <si>
    <t>1234646034960Female</t>
  </si>
  <si>
    <t>1234646034960Male</t>
  </si>
  <si>
    <t>1174142033037Female</t>
  </si>
  <si>
    <t>1174142033037Male</t>
  </si>
  <si>
    <t>1174142034828Female</t>
  </si>
  <si>
    <t>1174142034828Male</t>
  </si>
  <si>
    <t>1295445038403Female</t>
  </si>
  <si>
    <t>1295445038403Male</t>
  </si>
  <si>
    <t>1020230307549Female</t>
  </si>
  <si>
    <t>1020230307549Male</t>
  </si>
  <si>
    <t>1133644037953Female</t>
  </si>
  <si>
    <t>1133644037953Male</t>
  </si>
  <si>
    <t>1133644032618Female</t>
  </si>
  <si>
    <t>1133644032618Male</t>
  </si>
  <si>
    <t>1133645032623Female</t>
  </si>
  <si>
    <t>1133645032623Male</t>
  </si>
  <si>
    <t>1133645035114Female</t>
  </si>
  <si>
    <t>1133645035114Male</t>
  </si>
  <si>
    <t>1265134807672Female</t>
  </si>
  <si>
    <t>1265134807672Male</t>
  </si>
  <si>
    <t>1283252032339Female</t>
  </si>
  <si>
    <t>1283252032339Male</t>
  </si>
  <si>
    <t>1265100147777Female</t>
  </si>
  <si>
    <t>1265100147777Male</t>
  </si>
  <si>
    <t>1252355021902Female</t>
  </si>
  <si>
    <t>1252355021902Male</t>
  </si>
  <si>
    <t>1252355021901Female</t>
  </si>
  <si>
    <t>1252355021901Male</t>
  </si>
  <si>
    <t>1041050035363Female</t>
  </si>
  <si>
    <t>1041050035363Male</t>
  </si>
  <si>
    <t>1041050031159Female</t>
  </si>
  <si>
    <t>1041050031159Male</t>
  </si>
  <si>
    <t>1265131507574Female</t>
  </si>
  <si>
    <t>1265131507574Male</t>
  </si>
  <si>
    <t>1265100027678Female</t>
  </si>
  <si>
    <t>1265100027678Male</t>
  </si>
  <si>
    <t>1265196448259Female</t>
  </si>
  <si>
    <t>1265196448259Male</t>
  </si>
  <si>
    <t>1265187958288Female</t>
  </si>
  <si>
    <t>1265187958288Male</t>
  </si>
  <si>
    <t>1265132907588Female</t>
  </si>
  <si>
    <t>1265132907588Male</t>
  </si>
  <si>
    <t>1265137348207Female</t>
  </si>
  <si>
    <t>1265137348207Male</t>
  </si>
  <si>
    <t>1265164578153Female</t>
  </si>
  <si>
    <t>1265164578153Male</t>
  </si>
  <si>
    <t>1515147217961Female</t>
  </si>
  <si>
    <t>1515147217961Male</t>
  </si>
  <si>
    <t>1265100227909Female</t>
  </si>
  <si>
    <t>1265100227909Male</t>
  </si>
  <si>
    <t>1265100237910Female</t>
  </si>
  <si>
    <t>1265100237910Male</t>
  </si>
  <si>
    <t>1016339034249Female</t>
  </si>
  <si>
    <t>1016339034249Male</t>
  </si>
  <si>
    <t>1016339036976Female</t>
  </si>
  <si>
    <t>1016339036976Male</t>
  </si>
  <si>
    <t>1030260027673Female</t>
  </si>
  <si>
    <t>1030260027673Male</t>
  </si>
  <si>
    <t>1030260026105Female</t>
  </si>
  <si>
    <t>1030260026105Male</t>
  </si>
  <si>
    <t>1152165035098Female</t>
  </si>
  <si>
    <t>1152165035098Male</t>
  </si>
  <si>
    <t>1152165031715Female</t>
  </si>
  <si>
    <t>1152165031715Male</t>
  </si>
  <si>
    <t>1265193928257Female</t>
  </si>
  <si>
    <t>1265193928257Male</t>
  </si>
  <si>
    <t>1044350037792Female</t>
  </si>
  <si>
    <t>1044350037792Male</t>
  </si>
  <si>
    <t>1044350033158Female</t>
  </si>
  <si>
    <t>1044350033158Male</t>
  </si>
  <si>
    <t>1234653036716Female</t>
  </si>
  <si>
    <t>1234653036716Male</t>
  </si>
  <si>
    <t>1234653033305Female</t>
  </si>
  <si>
    <t>1234653033305Male</t>
  </si>
  <si>
    <t>1085652033994Female</t>
  </si>
  <si>
    <t>1085652033994Male</t>
  </si>
  <si>
    <t>1085652037613Female</t>
  </si>
  <si>
    <t>1085652037613Male</t>
  </si>
  <si>
    <t>1193555038304Female</t>
  </si>
  <si>
    <t>1193555038304Male</t>
  </si>
  <si>
    <t>1152260031790Female</t>
  </si>
  <si>
    <t>1152260031790Male</t>
  </si>
  <si>
    <t>1152260031785Female</t>
  </si>
  <si>
    <t>1152260031785Male</t>
  </si>
  <si>
    <t>1165550033962Female</t>
  </si>
  <si>
    <t>1165550033962Male</t>
  </si>
  <si>
    <t>1165550037799Female</t>
  </si>
  <si>
    <t>1165550037799Male</t>
  </si>
  <si>
    <t>1270453036566Female</t>
  </si>
  <si>
    <t>1270453036566Male</t>
  </si>
  <si>
    <t>1114446028187Female</t>
  </si>
  <si>
    <t>1114446028187Male</t>
  </si>
  <si>
    <t>1114446028186Female</t>
  </si>
  <si>
    <t>1114446028186Male</t>
  </si>
  <si>
    <t>1114446028185Female</t>
  </si>
  <si>
    <t>1114446028185Male</t>
  </si>
  <si>
    <t>1166050036809Female</t>
  </si>
  <si>
    <t>1166050036809Male</t>
  </si>
  <si>
    <t>1166050034091Female</t>
  </si>
  <si>
    <t>1166050034091Male</t>
  </si>
  <si>
    <t>1052576024954Female</t>
  </si>
  <si>
    <t>1052576024954Male</t>
  </si>
  <si>
    <t>1052576028071Female</t>
  </si>
  <si>
    <t>1052576028071Male</t>
  </si>
  <si>
    <t>1052576027384Female</t>
  </si>
  <si>
    <t>1052576027384Male</t>
  </si>
  <si>
    <t>1052576022062Female</t>
  </si>
  <si>
    <t>1052576022062Male</t>
  </si>
  <si>
    <t>1152261036682Female</t>
  </si>
  <si>
    <t>1152261036682Male</t>
  </si>
  <si>
    <t>1152261031794Female</t>
  </si>
  <si>
    <t>1152261031794Male</t>
  </si>
  <si>
    <t>1161950041623Female</t>
  </si>
  <si>
    <t>1161950041623Male</t>
  </si>
  <si>
    <t>1164950036863Female</t>
  </si>
  <si>
    <t>1164950036863Male</t>
  </si>
  <si>
    <t>1164950033541Female</t>
  </si>
  <si>
    <t>1164950033541Male</t>
  </si>
  <si>
    <t>1295447036583Female</t>
  </si>
  <si>
    <t>1295447036583Male</t>
  </si>
  <si>
    <t>1043750038404Female</t>
  </si>
  <si>
    <t>1043750038404Male</t>
  </si>
  <si>
    <t>1043750032686Female</t>
  </si>
  <si>
    <t>1043750032686Male</t>
  </si>
  <si>
    <t>1076558037399Female</t>
  </si>
  <si>
    <t>1076558037399Male</t>
  </si>
  <si>
    <t>1076558036181Female</t>
  </si>
  <si>
    <t>1076558036181Male</t>
  </si>
  <si>
    <t>1041053531164Female</t>
  </si>
  <si>
    <t>1041053531164Male</t>
  </si>
  <si>
    <t>1174150043040Female</t>
  </si>
  <si>
    <t>1174150043040Male</t>
  </si>
  <si>
    <t>1030263038177Female</t>
  </si>
  <si>
    <t>1030263038177Male</t>
  </si>
  <si>
    <t>1030263035017Female</t>
  </si>
  <si>
    <t>1030263035017Male</t>
  </si>
  <si>
    <t>1174151035343Female</t>
  </si>
  <si>
    <t>1174151035343Male</t>
  </si>
  <si>
    <t>1174151033045Female</t>
  </si>
  <si>
    <t>1174151033045Male</t>
  </si>
  <si>
    <t>1195845034044Female</t>
  </si>
  <si>
    <t>1195845034044Male</t>
  </si>
  <si>
    <t>1030263438254Female</t>
  </si>
  <si>
    <t>1030263438254Male</t>
  </si>
  <si>
    <t>1030263434951Female</t>
  </si>
  <si>
    <t>1030263434951Male</t>
  </si>
  <si>
    <t>1220972038381Female</t>
  </si>
  <si>
    <t>1220972038381Male</t>
  </si>
  <si>
    <t>1101750031550Female</t>
  </si>
  <si>
    <t>1101750031550Male</t>
  </si>
  <si>
    <t>1164951036936Female</t>
  </si>
  <si>
    <t>1164951036936Male</t>
  </si>
  <si>
    <t>1164951038135Female</t>
  </si>
  <si>
    <t>1164951038135Male</t>
  </si>
  <si>
    <t>1076559034458Female</t>
  </si>
  <si>
    <t>1076559034458Male</t>
  </si>
  <si>
    <t>1076559037791Female</t>
  </si>
  <si>
    <t>1076559037791Male</t>
  </si>
  <si>
    <t>1113160032297Female</t>
  </si>
  <si>
    <t>1113160032297Male</t>
  </si>
  <si>
    <t>1113160037944Female</t>
  </si>
  <si>
    <t>1113160037944Male</t>
  </si>
  <si>
    <t>1195846034049Female</t>
  </si>
  <si>
    <t>1195846034049Male</t>
  </si>
  <si>
    <t>1030264027535Female</t>
  </si>
  <si>
    <t>1030264027535Male</t>
  </si>
  <si>
    <t>1030264027534Female</t>
  </si>
  <si>
    <t>1030264027534Male</t>
  </si>
  <si>
    <t>1030264020254Female</t>
  </si>
  <si>
    <t>1030264020254Male</t>
  </si>
  <si>
    <t>1140655036610Female</t>
  </si>
  <si>
    <t>1140655036610Male</t>
  </si>
  <si>
    <t>1140655030827Female</t>
  </si>
  <si>
    <t>1140655030827Male</t>
  </si>
  <si>
    <t>1265130007546Female</t>
  </si>
  <si>
    <t>1265130007546Male</t>
  </si>
  <si>
    <t>1174153033048Female</t>
  </si>
  <si>
    <t>1174153033048Male</t>
  </si>
  <si>
    <t>1204848033495Female</t>
  </si>
  <si>
    <t>1204848033495Male</t>
  </si>
  <si>
    <t>1204848033494Female</t>
  </si>
  <si>
    <t>1204848033494Male</t>
  </si>
  <si>
    <t>1220975027380Female</t>
  </si>
  <si>
    <t>1220975027380Male</t>
  </si>
  <si>
    <t>1220975026455Female</t>
  </si>
  <si>
    <t>1220975026455Male</t>
  </si>
  <si>
    <t>1220975021077Female</t>
  </si>
  <si>
    <t>1220975021077Male</t>
  </si>
  <si>
    <t>1220975021076Female</t>
  </si>
  <si>
    <t>1220975021076Male</t>
  </si>
  <si>
    <t>1043752032689Female</t>
  </si>
  <si>
    <t>1043752032689Male</t>
  </si>
  <si>
    <t>1270456530695Female</t>
  </si>
  <si>
    <t>1270456530695Male</t>
  </si>
  <si>
    <t>1270456530694Female</t>
  </si>
  <si>
    <t>1270456530694Male</t>
  </si>
  <si>
    <t>1043753028284Female</t>
  </si>
  <si>
    <t>1043753028284Male</t>
  </si>
  <si>
    <t>1043753022704Female</t>
  </si>
  <si>
    <t>1043753022704Male</t>
  </si>
  <si>
    <t>1114400017762Female</t>
  </si>
  <si>
    <t>1114400017762Male</t>
  </si>
  <si>
    <t>1265134207649Female</t>
  </si>
  <si>
    <t>1265134207649Male</t>
  </si>
  <si>
    <t>1220976041084Female</t>
  </si>
  <si>
    <t>1220976041084Male</t>
  </si>
  <si>
    <t>1220976047561Female</t>
  </si>
  <si>
    <t>1220976047561Male</t>
  </si>
  <si>
    <t>1076563038323Female</t>
  </si>
  <si>
    <t>1076563038323Male</t>
  </si>
  <si>
    <t>1155040037930Female</t>
  </si>
  <si>
    <t>1155040037930Male</t>
  </si>
  <si>
    <t>1155040037931Female</t>
  </si>
  <si>
    <t>1155040037931Male</t>
  </si>
  <si>
    <t>1234656023265Female</t>
  </si>
  <si>
    <t>1234656023265Male</t>
  </si>
  <si>
    <t>1234656023321Female</t>
  </si>
  <si>
    <t>1234656023321Male</t>
  </si>
  <si>
    <t>1234656026729Female</t>
  </si>
  <si>
    <t>1234656026729Male</t>
  </si>
  <si>
    <t>1234656026998Female</t>
  </si>
  <si>
    <t>1234656026998Male</t>
  </si>
  <si>
    <t>1234656023320Female</t>
  </si>
  <si>
    <t>1234656023320Male</t>
  </si>
  <si>
    <t>1030268525108Female</t>
  </si>
  <si>
    <t>1030268525108Male</t>
  </si>
  <si>
    <t>1030268520270Female</t>
  </si>
  <si>
    <t>1030268520270Male</t>
  </si>
  <si>
    <t>1030268527379Female</t>
  </si>
  <si>
    <t>1030268527379Male</t>
  </si>
  <si>
    <t>1030268528305Female</t>
  </si>
  <si>
    <t>1030268528305Male</t>
  </si>
  <si>
    <t>1061675041489Female</t>
  </si>
  <si>
    <t>1061675041489Male</t>
  </si>
  <si>
    <t>1052583036145Female</t>
  </si>
  <si>
    <t>1052583036145Male</t>
  </si>
  <si>
    <t>1052583037360Female</t>
  </si>
  <si>
    <t>1052583037360Male</t>
  </si>
  <si>
    <t>1030269026106Female</t>
  </si>
  <si>
    <t>1030269026106Male</t>
  </si>
  <si>
    <t>1030269027101Female</t>
  </si>
  <si>
    <t>1030269027101Male</t>
  </si>
  <si>
    <t>1234657025345Female</t>
  </si>
  <si>
    <t>1234657025345Male</t>
  </si>
  <si>
    <t>1234657023322Female</t>
  </si>
  <si>
    <t>1234657023322Male</t>
  </si>
  <si>
    <t>1234657023324Female</t>
  </si>
  <si>
    <t>1234657023324Male</t>
  </si>
  <si>
    <t>1234657023323Female</t>
  </si>
  <si>
    <t>1234657023323Male</t>
  </si>
  <si>
    <t>1193565032446Female</t>
  </si>
  <si>
    <t>1193565032446Male</t>
  </si>
  <si>
    <t>1193565035233Female</t>
  </si>
  <si>
    <t>1193565035233Male</t>
  </si>
  <si>
    <t>1295450033883Female</t>
  </si>
  <si>
    <t>1295450033883Male</t>
  </si>
  <si>
    <t>1085655037259Female</t>
  </si>
  <si>
    <t>1085655037259Male</t>
  </si>
  <si>
    <t>1085655033988Female</t>
  </si>
  <si>
    <t>1085655033988Male</t>
  </si>
  <si>
    <t>1204849033505Female</t>
  </si>
  <si>
    <t>1204849033505Male</t>
  </si>
  <si>
    <t>1204849035258Female</t>
  </si>
  <si>
    <t>1204849035258Male</t>
  </si>
  <si>
    <t>1170830040964Female</t>
  </si>
  <si>
    <t>1170830040964Male</t>
  </si>
  <si>
    <t>1126744034578Female</t>
  </si>
  <si>
    <t>1126744034578Male</t>
  </si>
  <si>
    <t>1126744034577Female</t>
  </si>
  <si>
    <t>1126744034577Male</t>
  </si>
  <si>
    <t>1080560048436Female</t>
  </si>
  <si>
    <t>1080560048436Male</t>
  </si>
  <si>
    <t>1080560048435Female</t>
  </si>
  <si>
    <t>1080560048435Male</t>
  </si>
  <si>
    <t>1081145036201Female</t>
  </si>
  <si>
    <t>1081145036201Male</t>
  </si>
  <si>
    <t>1133850032760Female</t>
  </si>
  <si>
    <t>1133850032760Male</t>
  </si>
  <si>
    <t>1213945036829Female</t>
  </si>
  <si>
    <t>1213945036829Male</t>
  </si>
  <si>
    <t>1213945032818Female</t>
  </si>
  <si>
    <t>1213945032818Male</t>
  </si>
  <si>
    <t>1095355043875Female</t>
  </si>
  <si>
    <t>1095355043875Male</t>
  </si>
  <si>
    <t>1175960034058Female</t>
  </si>
  <si>
    <t>1175960034058Male</t>
  </si>
  <si>
    <t>1175960036373Female</t>
  </si>
  <si>
    <t>1175960036373Male</t>
  </si>
  <si>
    <t>1156746036345Female</t>
  </si>
  <si>
    <t>1156746036345Male</t>
  </si>
  <si>
    <t>1156746036346Female</t>
  </si>
  <si>
    <t>1156746036346Male</t>
  </si>
  <si>
    <t>1030268730053Female</t>
  </si>
  <si>
    <t>1030268730053Male</t>
  </si>
  <si>
    <t>1184060032958Female</t>
  </si>
  <si>
    <t>1184060032958Male</t>
  </si>
  <si>
    <t>1052585036146Female</t>
  </si>
  <si>
    <t>1052585036146Male</t>
  </si>
  <si>
    <t>1052585036745Female</t>
  </si>
  <si>
    <t>1052585036745Male</t>
  </si>
  <si>
    <t>1213946032821Female</t>
  </si>
  <si>
    <t>1213946032821Male</t>
  </si>
  <si>
    <t>1213946037353Female</t>
  </si>
  <si>
    <t>1213946037353Male</t>
  </si>
  <si>
    <t>1265100197856Female</t>
  </si>
  <si>
    <t>1265100197856Male</t>
  </si>
  <si>
    <t>1076565024482Female</t>
  </si>
  <si>
    <t>1076565024482Male</t>
  </si>
  <si>
    <t>1076565024717Female</t>
  </si>
  <si>
    <t>1076565024717Male</t>
  </si>
  <si>
    <t>1241565031414Female</t>
  </si>
  <si>
    <t>1241565031414Male</t>
  </si>
  <si>
    <t>1066162037215Female</t>
  </si>
  <si>
    <t>1066162037215Male</t>
  </si>
  <si>
    <t>1066162034931Female</t>
  </si>
  <si>
    <t>1066162034931Male</t>
  </si>
  <si>
    <t>1193566032449Female</t>
  </si>
  <si>
    <t>1193566032449Male</t>
  </si>
  <si>
    <t>1140665036319Female</t>
  </si>
  <si>
    <t>1140665036319Male</t>
  </si>
  <si>
    <t>1140665036318Female</t>
  </si>
  <si>
    <t>1140665036318Male</t>
  </si>
  <si>
    <t>1094260033107Female</t>
  </si>
  <si>
    <t>1094260033107Male</t>
  </si>
  <si>
    <t>1241566031406Female</t>
  </si>
  <si>
    <t>1241566031406Male</t>
  </si>
  <si>
    <t>1241566035010Female</t>
  </si>
  <si>
    <t>1241566035010Male</t>
  </si>
  <si>
    <t>1241567031420Female</t>
  </si>
  <si>
    <t>1241567031420Male</t>
  </si>
  <si>
    <t>1241567031418Female</t>
  </si>
  <si>
    <t>1241567031418Male</t>
  </si>
  <si>
    <t>1220980031094Female</t>
  </si>
  <si>
    <t>1220980031094Male</t>
  </si>
  <si>
    <t>1220980037312Female</t>
  </si>
  <si>
    <t>1220980037312Male</t>
  </si>
  <si>
    <t>1211365034734Female</t>
  </si>
  <si>
    <t>1211365034734Male</t>
  </si>
  <si>
    <t>1211365037140Female</t>
  </si>
  <si>
    <t>1211365037140Male</t>
  </si>
  <si>
    <t>1133853032765Female</t>
  </si>
  <si>
    <t>1133853032765Male</t>
  </si>
  <si>
    <t>1133853032766Female</t>
  </si>
  <si>
    <t>1133853032766Male</t>
  </si>
  <si>
    <t>1735153687985Female</t>
  </si>
  <si>
    <t>1735153687985Male</t>
  </si>
  <si>
    <t>1211366038348Female</t>
  </si>
  <si>
    <t>1211366038348Male</t>
  </si>
  <si>
    <t>1213951037604Female</t>
  </si>
  <si>
    <t>1213951037604Male</t>
  </si>
  <si>
    <t>1213951032829Female</t>
  </si>
  <si>
    <t>1213951032829Male</t>
  </si>
  <si>
    <t>1213951037603Female</t>
  </si>
  <si>
    <t>1213951037603Male</t>
  </si>
  <si>
    <t>1204856036439Female</t>
  </si>
  <si>
    <t>1204856036439Male</t>
  </si>
  <si>
    <t>1204856035351Female</t>
  </si>
  <si>
    <t>1204856035351Male</t>
  </si>
  <si>
    <t>1081160031213Female</t>
  </si>
  <si>
    <t>1081160031213Male</t>
  </si>
  <si>
    <t>1030224818160Female</t>
  </si>
  <si>
    <t>1030224818160Male</t>
  </si>
  <si>
    <t>1030273525019Female</t>
  </si>
  <si>
    <t>1030273525019Male</t>
  </si>
  <si>
    <t>1030273520309Female</t>
  </si>
  <si>
    <t>1030273520309Male</t>
  </si>
  <si>
    <t>1133652037410Female</t>
  </si>
  <si>
    <t>1133652037410Male</t>
  </si>
  <si>
    <t>1133652035238Female</t>
  </si>
  <si>
    <t>1133652035238Male</t>
  </si>
  <si>
    <t>1133652032633Female</t>
  </si>
  <si>
    <t>1133652032633Male</t>
  </si>
  <si>
    <t>1052047031629Female</t>
  </si>
  <si>
    <t>1052047031629Male</t>
  </si>
  <si>
    <t>1052047036942Female</t>
  </si>
  <si>
    <t>1052047036942Male</t>
  </si>
  <si>
    <t>1052047036136Female</t>
  </si>
  <si>
    <t>1052047036136Male</t>
  </si>
  <si>
    <t>1252369035143Female</t>
  </si>
  <si>
    <t>1252369035143Male</t>
  </si>
  <si>
    <t>1252369031915Female</t>
  </si>
  <si>
    <t>1252369031915Male</t>
  </si>
  <si>
    <t>1220981034681Female</t>
  </si>
  <si>
    <t>1220981034681Male</t>
  </si>
  <si>
    <t>1220981031100Female</t>
  </si>
  <si>
    <t>1220981031100Male</t>
  </si>
  <si>
    <t>1220981037957Female</t>
  </si>
  <si>
    <t>1220981037957Male</t>
  </si>
  <si>
    <t>1220981031099Female</t>
  </si>
  <si>
    <t>1220981031099Male</t>
  </si>
  <si>
    <t>1283263032345Female</t>
  </si>
  <si>
    <t>1283263032345Male</t>
  </si>
  <si>
    <t>1101470036231Female</t>
  </si>
  <si>
    <t>1101470036231Male</t>
  </si>
  <si>
    <t>1220982027308Female</t>
  </si>
  <si>
    <t>1220982027308Male</t>
  </si>
  <si>
    <t>1220982024682Female</t>
  </si>
  <si>
    <t>1220982024682Male</t>
  </si>
  <si>
    <t>1220982021116Female</t>
  </si>
  <si>
    <t>1220982021116Male</t>
  </si>
  <si>
    <t>1220982021113Female</t>
  </si>
  <si>
    <t>1220982021113Male</t>
  </si>
  <si>
    <t>1270434307650Female</t>
  </si>
  <si>
    <t>1270434307650Male</t>
  </si>
  <si>
    <t>1152200037821Female</t>
  </si>
  <si>
    <t>1152200037821Male</t>
  </si>
  <si>
    <t>1241500047819Female</t>
  </si>
  <si>
    <t>1241500047819Male</t>
  </si>
  <si>
    <t>1234600017687Female</t>
  </si>
  <si>
    <t>1234600017687Male</t>
  </si>
  <si>
    <t>1076571034492Female</t>
  </si>
  <si>
    <t>1076571034492Male</t>
  </si>
  <si>
    <t>1076571036648Female</t>
  </si>
  <si>
    <t>1076571036648Male</t>
  </si>
  <si>
    <t>1076571036189Female</t>
  </si>
  <si>
    <t>1076571036189Male</t>
  </si>
  <si>
    <t>1265100047685Female</t>
  </si>
  <si>
    <t>1265100047685Male</t>
  </si>
  <si>
    <t>1234661033328Female</t>
  </si>
  <si>
    <t>1234661033328Male</t>
  </si>
  <si>
    <t>1234661033326Female</t>
  </si>
  <si>
    <t>1234661033326Male</t>
  </si>
  <si>
    <t>1234661037794Female</t>
  </si>
  <si>
    <t>1234661037794Male</t>
  </si>
  <si>
    <t>1052500017770Female</t>
  </si>
  <si>
    <t>1052500017770Male</t>
  </si>
  <si>
    <t>1016365035083Female</t>
  </si>
  <si>
    <t>1016365035083Male</t>
  </si>
  <si>
    <t>1265132807587Female</t>
  </si>
  <si>
    <t>1265132807587Male</t>
  </si>
  <si>
    <t>1265150017904Female</t>
  </si>
  <si>
    <t>1265150017904Male</t>
  </si>
  <si>
    <t>1265150017256Female</t>
  </si>
  <si>
    <t>1265150017256Male</t>
  </si>
  <si>
    <t>1265150015292Female</t>
  </si>
  <si>
    <t>1265150015292Male</t>
  </si>
  <si>
    <t>1265150013758Female</t>
  </si>
  <si>
    <t>1265150013758Male</t>
  </si>
  <si>
    <t>1265150016823Female</t>
  </si>
  <si>
    <t>1265150016823Male</t>
  </si>
  <si>
    <t>1265150017024Female</t>
  </si>
  <si>
    <t>1265150017024Male</t>
  </si>
  <si>
    <t>1265150013804Female</t>
  </si>
  <si>
    <t>1265150013804Male</t>
  </si>
  <si>
    <t>1265150013805Female</t>
  </si>
  <si>
    <t>1265150013805Male</t>
  </si>
  <si>
    <t>1265150018039Female</t>
  </si>
  <si>
    <t>1265150018039Male</t>
  </si>
  <si>
    <t>1265150013618Female</t>
  </si>
  <si>
    <t>1265150013618Male</t>
  </si>
  <si>
    <t>1265150016824Female</t>
  </si>
  <si>
    <t>1265150016824Male</t>
  </si>
  <si>
    <t>1265150018029Female</t>
  </si>
  <si>
    <t>1265150018029Male</t>
  </si>
  <si>
    <t>1265150013847Female</t>
  </si>
  <si>
    <t>1265150013847Male</t>
  </si>
  <si>
    <t>1265150015183Female</t>
  </si>
  <si>
    <t>1265150015183Male</t>
  </si>
  <si>
    <t>1265150013662Female</t>
  </si>
  <si>
    <t>1265150013662Male</t>
  </si>
  <si>
    <t>1265150013663Female</t>
  </si>
  <si>
    <t>1265150013663Male</t>
  </si>
  <si>
    <t>1265150017070Female</t>
  </si>
  <si>
    <t>1265150017070Male</t>
  </si>
  <si>
    <t>1265150013620Female</t>
  </si>
  <si>
    <t>1265150013620Male</t>
  </si>
  <si>
    <t>1265150013745Female</t>
  </si>
  <si>
    <t>1265150013745Male</t>
  </si>
  <si>
    <t>1265150013684Female</t>
  </si>
  <si>
    <t>1265150013684Male</t>
  </si>
  <si>
    <t>1265150013601Female</t>
  </si>
  <si>
    <t>1265150013601Male</t>
  </si>
  <si>
    <t>1265150018332Female</t>
  </si>
  <si>
    <t>1265150018332Male</t>
  </si>
  <si>
    <t>1265150017023Female</t>
  </si>
  <si>
    <t>1265150017023Male</t>
  </si>
  <si>
    <t>1265150013848Female</t>
  </si>
  <si>
    <t>1265150013848Male</t>
  </si>
  <si>
    <t>1265150013622Female</t>
  </si>
  <si>
    <t>1265150013622Male</t>
  </si>
  <si>
    <t>1265150016767Female</t>
  </si>
  <si>
    <t>1265150016767Male</t>
  </si>
  <si>
    <t>1265150013782Female</t>
  </si>
  <si>
    <t>1265150013782Male</t>
  </si>
  <si>
    <t>1265150017905Female</t>
  </si>
  <si>
    <t>1265150017905Male</t>
  </si>
  <si>
    <t>1265150016525Female</t>
  </si>
  <si>
    <t>1265150016525Male</t>
  </si>
  <si>
    <t>1265150017239Female</t>
  </si>
  <si>
    <t>1265150017239Male</t>
  </si>
  <si>
    <t>1265150015122Female</t>
  </si>
  <si>
    <t>1265150015122Male</t>
  </si>
  <si>
    <t>1265150016996Female</t>
  </si>
  <si>
    <t>1265150016996Male</t>
  </si>
  <si>
    <t>1265150013706Female</t>
  </si>
  <si>
    <t>1265150013706Male</t>
  </si>
  <si>
    <t>1265150017175Female</t>
  </si>
  <si>
    <t>1265150017175Male</t>
  </si>
  <si>
    <t>1265150014727Female</t>
  </si>
  <si>
    <t>1265150014727Male</t>
  </si>
  <si>
    <t>1265150013786Female</t>
  </si>
  <si>
    <t>1265150013786Male</t>
  </si>
  <si>
    <t>1265150013763Female</t>
  </si>
  <si>
    <t>1265150013763Male</t>
  </si>
  <si>
    <t>1265150013841Female</t>
  </si>
  <si>
    <t>1265150013841Male</t>
  </si>
  <si>
    <t>1265150013726Female</t>
  </si>
  <si>
    <t>1265150013726Male</t>
  </si>
  <si>
    <t>1265150015040Female</t>
  </si>
  <si>
    <t>1265150015040Male</t>
  </si>
  <si>
    <t>1265150013687Female</t>
  </si>
  <si>
    <t>1265150013687Male</t>
  </si>
  <si>
    <t>1265150013849Female</t>
  </si>
  <si>
    <t>1265150013849Male</t>
  </si>
  <si>
    <t>1265150017235Female</t>
  </si>
  <si>
    <t>1265150017235Male</t>
  </si>
  <si>
    <t>1265150017226Female</t>
  </si>
  <si>
    <t>1265150017226Male</t>
  </si>
  <si>
    <t>1265150013816Female</t>
  </si>
  <si>
    <t>1265150013816Male</t>
  </si>
  <si>
    <t>1265150017368Female</t>
  </si>
  <si>
    <t>1265150017368Male</t>
  </si>
  <si>
    <t>1265150013739Female</t>
  </si>
  <si>
    <t>1265150013739Male</t>
  </si>
  <si>
    <t>1265150016913Female</t>
  </si>
  <si>
    <t>1265150016913Male</t>
  </si>
  <si>
    <t>1265150013781Female</t>
  </si>
  <si>
    <t>1265150013781Male</t>
  </si>
  <si>
    <t>1265150013850Female</t>
  </si>
  <si>
    <t>1265150013850Male</t>
  </si>
  <si>
    <t>1265150013851Female</t>
  </si>
  <si>
    <t>1265150013851Male</t>
  </si>
  <si>
    <t>1265150017231Female</t>
  </si>
  <si>
    <t>1265150017231Male</t>
  </si>
  <si>
    <t>1265150016822Female</t>
  </si>
  <si>
    <t>1265150016822Male</t>
  </si>
  <si>
    <t>1265150013708Female</t>
  </si>
  <si>
    <t>1265150013708Male</t>
  </si>
  <si>
    <t>1265150013818Female</t>
  </si>
  <si>
    <t>1265150013818Male</t>
  </si>
  <si>
    <t>1265150017664Female</t>
  </si>
  <si>
    <t>1265150017664Male</t>
  </si>
  <si>
    <t>1265150013625Female</t>
  </si>
  <si>
    <t>1265150013625Male</t>
  </si>
  <si>
    <t>1265150013843Female</t>
  </si>
  <si>
    <t>1265150014726Female</t>
  </si>
  <si>
    <t>1265150014726Male</t>
  </si>
  <si>
    <t>1265150015186Female</t>
  </si>
  <si>
    <t>1265150015186Male</t>
  </si>
  <si>
    <t>1265150015185Female</t>
  </si>
  <si>
    <t>1265150015185Male</t>
  </si>
  <si>
    <t>1265150017242Female</t>
  </si>
  <si>
    <t>1265150017242Male</t>
  </si>
  <si>
    <t>1265150016528Female</t>
  </si>
  <si>
    <t>1265150016528Male</t>
  </si>
  <si>
    <t>1265150015125Female</t>
  </si>
  <si>
    <t>1265150015125Male</t>
  </si>
  <si>
    <t>1265150013712Female</t>
  </si>
  <si>
    <t>1265150013712Male</t>
  </si>
  <si>
    <t>1265150015187Female</t>
  </si>
  <si>
    <t>1265150015187Male</t>
  </si>
  <si>
    <t>1265150017229Female</t>
  </si>
  <si>
    <t>1265150017229Male</t>
  </si>
  <si>
    <t>1265150013742Female</t>
  </si>
  <si>
    <t>1265150013742Male</t>
  </si>
  <si>
    <t>1265150013713Female</t>
  </si>
  <si>
    <t>1265150013713Male</t>
  </si>
  <si>
    <t>1265150013693Female</t>
  </si>
  <si>
    <t>1265150013693Male</t>
  </si>
  <si>
    <t>1265150013642Female</t>
  </si>
  <si>
    <t>1265150013642Male</t>
  </si>
  <si>
    <t>1265150015041Female</t>
  </si>
  <si>
    <t>1265150015041Male</t>
  </si>
  <si>
    <t>1265150013714Female</t>
  </si>
  <si>
    <t>1265150013714Male</t>
  </si>
  <si>
    <t>1265150017963Female</t>
  </si>
  <si>
    <t>1265150017963Male</t>
  </si>
  <si>
    <t>1265150013645Female</t>
  </si>
  <si>
    <t>1265150013645Male</t>
  </si>
  <si>
    <t>1265150013626Female</t>
  </si>
  <si>
    <t>1265150013626Male</t>
  </si>
  <si>
    <t>1265150018389Female</t>
  </si>
  <si>
    <t>1265150018389Male</t>
  </si>
  <si>
    <t>1265150017852Female</t>
  </si>
  <si>
    <t>1265150017852Male</t>
  </si>
  <si>
    <t>1265150017855Female</t>
  </si>
  <si>
    <t>1265150017855Male</t>
  </si>
  <si>
    <t>1265150018388Female</t>
  </si>
  <si>
    <t>1265150018388Male</t>
  </si>
  <si>
    <t>1265150016675Female</t>
  </si>
  <si>
    <t>1265150016675Male</t>
  </si>
  <si>
    <t>1265150013647Female</t>
  </si>
  <si>
    <t>1265150013647Male</t>
  </si>
  <si>
    <t>1265150013670Female</t>
  </si>
  <si>
    <t>1265150013670Male</t>
  </si>
  <si>
    <t>1265150017811Female</t>
  </si>
  <si>
    <t>1265150017811Male</t>
  </si>
  <si>
    <t>1265150016530Female</t>
  </si>
  <si>
    <t>1265150016530Male</t>
  </si>
  <si>
    <t>1265150013664Female</t>
  </si>
  <si>
    <t>1265150013664Male</t>
  </si>
  <si>
    <t>1265150013845Female</t>
  </si>
  <si>
    <t>1265150013845Male</t>
  </si>
  <si>
    <t>1265150013717Female</t>
  </si>
  <si>
    <t>1265150013717Male</t>
  </si>
  <si>
    <t>1265150014732Female</t>
  </si>
  <si>
    <t>1265150014732Male</t>
  </si>
  <si>
    <t>1265150016533Female</t>
  </si>
  <si>
    <t>1265150016533Male</t>
  </si>
  <si>
    <t>1265150013694Female</t>
  </si>
  <si>
    <t>1265150013694Male</t>
  </si>
  <si>
    <t>1265150017521Female</t>
  </si>
  <si>
    <t>1265150017521Male</t>
  </si>
  <si>
    <t>1265150013842Female</t>
  </si>
  <si>
    <t>1265150013842Male</t>
  </si>
  <si>
    <t>1265150013808Female</t>
  </si>
  <si>
    <t>1265150013808Male</t>
  </si>
  <si>
    <t>1265150013769Female</t>
  </si>
  <si>
    <t>1265150013769Male</t>
  </si>
  <si>
    <t>1265150013648Female</t>
  </si>
  <si>
    <t>1265150013648Male</t>
  </si>
  <si>
    <t>1265150013719Female</t>
  </si>
  <si>
    <t>1265150013719Male</t>
  </si>
  <si>
    <t>1265150013629Female</t>
  </si>
  <si>
    <t>1265150013629Male</t>
  </si>
  <si>
    <t>1265150015293Female</t>
  </si>
  <si>
    <t>1265150015293Male</t>
  </si>
  <si>
    <t>1265150013611Female</t>
  </si>
  <si>
    <t>1265150013611Male</t>
  </si>
  <si>
    <t>1265150013630Female</t>
  </si>
  <si>
    <t>1265150013630Male</t>
  </si>
  <si>
    <t>1265150013649Female</t>
  </si>
  <si>
    <t>1265150013649Male</t>
  </si>
  <si>
    <t>1265150017022Female</t>
  </si>
  <si>
    <t>1265150017022Male</t>
  </si>
  <si>
    <t>1265150013720Female</t>
  </si>
  <si>
    <t>1265150013720Male</t>
  </si>
  <si>
    <t>1265150013798Female</t>
  </si>
  <si>
    <t>1265150013798Male</t>
  </si>
  <si>
    <t>1265150014868Female</t>
  </si>
  <si>
    <t>1265150014868Male</t>
  </si>
  <si>
    <t>1265150013749Female</t>
  </si>
  <si>
    <t>1265150013749Male</t>
  </si>
  <si>
    <t>1265150017815Female</t>
  </si>
  <si>
    <t>1265150017815Male</t>
  </si>
  <si>
    <t>1265150017522Female</t>
  </si>
  <si>
    <t>1265150017522Male</t>
  </si>
  <si>
    <t>1265150013650Female</t>
  </si>
  <si>
    <t>1265150013650Male</t>
  </si>
  <si>
    <t>1265150013855Female</t>
  </si>
  <si>
    <t>1265150013855Male</t>
  </si>
  <si>
    <t>1265150013750Female</t>
  </si>
  <si>
    <t>1265150013750Male</t>
  </si>
  <si>
    <t>1265150016960Female</t>
  </si>
  <si>
    <t>1265150016960Male</t>
  </si>
  <si>
    <t>1265150017472Female</t>
  </si>
  <si>
    <t>1265150017472Male</t>
  </si>
  <si>
    <t>1265150013857Female</t>
  </si>
  <si>
    <t>1265150013857Male</t>
  </si>
  <si>
    <t>1265150017782Female</t>
  </si>
  <si>
    <t>1265150017782Male</t>
  </si>
  <si>
    <t>1265150016548Female</t>
  </si>
  <si>
    <t>1265150016548Male</t>
  </si>
  <si>
    <t>1265150017808Female</t>
  </si>
  <si>
    <t>1265150017808Male</t>
  </si>
  <si>
    <t>1265150017780Female</t>
  </si>
  <si>
    <t>1265150017780Male</t>
  </si>
  <si>
    <t>1265150017706Female</t>
  </si>
  <si>
    <t>1265150017706Male</t>
  </si>
  <si>
    <t>1265150018293Female</t>
  </si>
  <si>
    <t>1265150018293Male</t>
  </si>
  <si>
    <t>1265150013616Female</t>
  </si>
  <si>
    <t>1265150013616Male</t>
  </si>
  <si>
    <t>1265150018385Female</t>
  </si>
  <si>
    <t>1265150018385Male</t>
  </si>
  <si>
    <t>1265150018386Female</t>
  </si>
  <si>
    <t>1265150018386Male</t>
  </si>
  <si>
    <t>1265150017850Female</t>
  </si>
  <si>
    <t>1265150017850Male</t>
  </si>
  <si>
    <t>1265150015121Female</t>
  </si>
  <si>
    <t>1265150015121Male</t>
  </si>
  <si>
    <t>1265150017813Female</t>
  </si>
  <si>
    <t>1265150017813Male</t>
  </si>
  <si>
    <t>1265150013614Female</t>
  </si>
  <si>
    <t>1265150013614Male</t>
  </si>
  <si>
    <t>1265150018292Female</t>
  </si>
  <si>
    <t>1265150018292Male</t>
  </si>
  <si>
    <t>1265150018296Female</t>
  </si>
  <si>
    <t>1265150018296Male</t>
  </si>
  <si>
    <t>1265150013844Female</t>
  </si>
  <si>
    <t>1265150013844Male</t>
  </si>
  <si>
    <t>1265150013668Female</t>
  </si>
  <si>
    <t>1265150013668Male</t>
  </si>
  <si>
    <t>1265150016539Female</t>
  </si>
  <si>
    <t>1265150016539Male</t>
  </si>
  <si>
    <t>1265150013861Female</t>
  </si>
  <si>
    <t>1265150013861Male</t>
  </si>
  <si>
    <t>1265150017245Female</t>
  </si>
  <si>
    <t>1265150017245Male</t>
  </si>
  <si>
    <t>1265150017903Female</t>
  </si>
  <si>
    <t>1265150017903Male</t>
  </si>
  <si>
    <t>1265150017906Female</t>
  </si>
  <si>
    <t>1265150017906Male</t>
  </si>
  <si>
    <t>1265150018387Female</t>
  </si>
  <si>
    <t>1265150018387Male</t>
  </si>
  <si>
    <t>1265150013653Female</t>
  </si>
  <si>
    <t>1265150013653Male</t>
  </si>
  <si>
    <t>1265150013725Female</t>
  </si>
  <si>
    <t>1265150013725Male</t>
  </si>
  <si>
    <t>1265150013859Female</t>
  </si>
  <si>
    <t>1265150013859Male</t>
  </si>
  <si>
    <t>1265150013654Female</t>
  </si>
  <si>
    <t>1265150013654Male</t>
  </si>
  <si>
    <t>1265150013655Female</t>
  </si>
  <si>
    <t>1265150013655Male</t>
  </si>
  <si>
    <t>1265150017234Female</t>
  </si>
  <si>
    <t>1265150017234Male</t>
  </si>
  <si>
    <t>1265150013635Female</t>
  </si>
  <si>
    <t>1265150013635Male</t>
  </si>
  <si>
    <t>1265150014963Female</t>
  </si>
  <si>
    <t>1265150014963Male</t>
  </si>
  <si>
    <t>1265150013727Female</t>
  </si>
  <si>
    <t>1265150013727Male</t>
  </si>
  <si>
    <t>1265150017255Female</t>
  </si>
  <si>
    <t>1265150017255Male</t>
  </si>
  <si>
    <t>1265150017072Female</t>
  </si>
  <si>
    <t>1265150017072Male</t>
  </si>
  <si>
    <t>1265150013657Female</t>
  </si>
  <si>
    <t>1265150013657Male</t>
  </si>
  <si>
    <t>1265150018331Female</t>
  </si>
  <si>
    <t>1265150018331Male</t>
  </si>
  <si>
    <t>1265150018330Female</t>
  </si>
  <si>
    <t>1265150018330Male</t>
  </si>
  <si>
    <t>1265150018298Female</t>
  </si>
  <si>
    <t>1265150018298Male</t>
  </si>
  <si>
    <t>1265150018329Female</t>
  </si>
  <si>
    <t>1265150018329Male</t>
  </si>
  <si>
    <t>1265150018328Female</t>
  </si>
  <si>
    <t>1265150018328Male</t>
  </si>
  <si>
    <t>1265150018297Female</t>
  </si>
  <si>
    <t>1265150018297Male</t>
  </si>
  <si>
    <t>1265150018294Female</t>
  </si>
  <si>
    <t>1265150018294Male</t>
  </si>
  <si>
    <t>1265150018440Female</t>
  </si>
  <si>
    <t>1265150018440Male</t>
  </si>
  <si>
    <t>1265150013835Female</t>
  </si>
  <si>
    <t>1265150013835Male</t>
  </si>
  <si>
    <t>1265150017225Female</t>
  </si>
  <si>
    <t>1265150017225Male</t>
  </si>
  <si>
    <t>1265150016527Female</t>
  </si>
  <si>
    <t>1265150016527Male</t>
  </si>
  <si>
    <t>1265150017663Female</t>
  </si>
  <si>
    <t>1265150017663Male</t>
  </si>
  <si>
    <t>1265150013615Female</t>
  </si>
  <si>
    <t>1265150013615Male</t>
  </si>
  <si>
    <t>1265150013703Female</t>
  </si>
  <si>
    <t>1265150013703Male</t>
  </si>
  <si>
    <t>1265150013860Female</t>
  </si>
  <si>
    <t>1265150013860Male</t>
  </si>
  <si>
    <t>1265150013728Female</t>
  </si>
  <si>
    <t>1265150013728Male</t>
  </si>
  <si>
    <t>1265150017253Female</t>
  </si>
  <si>
    <t>1265150017253Male</t>
  </si>
  <si>
    <t>1265150017233Female</t>
  </si>
  <si>
    <t>1265150017233Male</t>
  </si>
  <si>
    <t>1265100097737Female</t>
  </si>
  <si>
    <t>1265100097737Male</t>
  </si>
  <si>
    <t>1265134007647Female</t>
  </si>
  <si>
    <t>1265134007647Male</t>
  </si>
  <si>
    <t>1101770031560Female</t>
  </si>
  <si>
    <t>1101770031560Male</t>
  </si>
  <si>
    <t>1101770038301Female</t>
  </si>
  <si>
    <t>1101770038301Male</t>
  </si>
  <si>
    <t>1241572031426Female</t>
  </si>
  <si>
    <t>1241572031426Male</t>
  </si>
  <si>
    <t>1241572031425Female</t>
  </si>
  <si>
    <t>1241572031425Male</t>
  </si>
  <si>
    <t>1295460033910Female</t>
  </si>
  <si>
    <t>1295460033910Male</t>
  </si>
  <si>
    <t>1295460035262Female</t>
  </si>
  <si>
    <t>1295460035262Male</t>
  </si>
  <si>
    <t>1030210030315Female</t>
  </si>
  <si>
    <t>1030210030315Male</t>
  </si>
  <si>
    <t>1030210030314Female</t>
  </si>
  <si>
    <t>1030210030314Male</t>
  </si>
  <si>
    <t>1020274518203Female</t>
  </si>
  <si>
    <t>1020274518203Male</t>
  </si>
  <si>
    <t>1020274510409Female</t>
  </si>
  <si>
    <t>1020274510409Male</t>
  </si>
  <si>
    <t>1020274517616Female</t>
  </si>
  <si>
    <t>1020274517616Male</t>
  </si>
  <si>
    <t>1020274517878Female</t>
  </si>
  <si>
    <t>1020274517878Male</t>
  </si>
  <si>
    <t>1020274517886Female</t>
  </si>
  <si>
    <t>1020274517886Male</t>
  </si>
  <si>
    <t>1020274516915Female</t>
  </si>
  <si>
    <t>1020274516915Male</t>
  </si>
  <si>
    <t>1020274517868Female</t>
  </si>
  <si>
    <t>1020274517868Male</t>
  </si>
  <si>
    <t>1020274518106Female</t>
  </si>
  <si>
    <t>1020274518106Male</t>
  </si>
  <si>
    <t>1020274510326Female</t>
  </si>
  <si>
    <t>1020274510326Male</t>
  </si>
  <si>
    <t>1020274510412Female</t>
  </si>
  <si>
    <t>1020274510412Male</t>
  </si>
  <si>
    <t>1020274517692Female</t>
  </si>
  <si>
    <t>1020274517692Male</t>
  </si>
  <si>
    <t>1020274516022Female</t>
  </si>
  <si>
    <t>1020274516022Male</t>
  </si>
  <si>
    <t>1020274516811Female</t>
  </si>
  <si>
    <t>1020274516811Male</t>
  </si>
  <si>
    <t>1020274516028Female</t>
  </si>
  <si>
    <t>1020274516028Male</t>
  </si>
  <si>
    <t>1020274517880Female</t>
  </si>
  <si>
    <t>1020274517880Male</t>
  </si>
  <si>
    <t>1020274518255Female</t>
  </si>
  <si>
    <t>1020274518255Male</t>
  </si>
  <si>
    <t>1020274517871Female</t>
  </si>
  <si>
    <t>1020274517871Male</t>
  </si>
  <si>
    <t>1020274517881Female</t>
  </si>
  <si>
    <t>1020274517881Male</t>
  </si>
  <si>
    <t>1020274518110Female</t>
  </si>
  <si>
    <t>1020274518110Male</t>
  </si>
  <si>
    <t>1020274510365Female</t>
  </si>
  <si>
    <t>1020274510365Male</t>
  </si>
  <si>
    <t>1020274518105Female</t>
  </si>
  <si>
    <t>1020274518105Male</t>
  </si>
  <si>
    <t>1020274516047Female</t>
  </si>
  <si>
    <t>1020274516047Male</t>
  </si>
  <si>
    <t>1020274518300Female</t>
  </si>
  <si>
    <t>1020274518300Male</t>
  </si>
  <si>
    <t>1020274510416Female</t>
  </si>
  <si>
    <t>1020274510416Male</t>
  </si>
  <si>
    <t>1020274516664Female</t>
  </si>
  <si>
    <t>1020274516664Male</t>
  </si>
  <si>
    <t>1020274510379Female</t>
  </si>
  <si>
    <t>1020274510379Male</t>
  </si>
  <si>
    <t>1020274518107Female</t>
  </si>
  <si>
    <t>1020274518107Male</t>
  </si>
  <si>
    <t>1020274517693Female</t>
  </si>
  <si>
    <t>1020274517693Male</t>
  </si>
  <si>
    <t>1020274517888Female</t>
  </si>
  <si>
    <t>1020274517888Male</t>
  </si>
  <si>
    <t>1020274517039Female</t>
  </si>
  <si>
    <t>1020274517039Male</t>
  </si>
  <si>
    <t>1020274517884Female</t>
  </si>
  <si>
    <t>1020274517884Male</t>
  </si>
  <si>
    <t>1184066026385Female</t>
  </si>
  <si>
    <t>1184066026385Male</t>
  </si>
  <si>
    <t>1184066025058Female</t>
  </si>
  <si>
    <t>1184066025058Male</t>
  </si>
  <si>
    <t>1204552033210Female</t>
  </si>
  <si>
    <t>1204552033210Male</t>
  </si>
  <si>
    <t>1204552037183Female</t>
  </si>
  <si>
    <t>1204552037183Male</t>
  </si>
  <si>
    <t>1030275035105Female</t>
  </si>
  <si>
    <t>1030275035105Male</t>
  </si>
  <si>
    <t>1030275030435Female</t>
  </si>
  <si>
    <t>1030275030435Male</t>
  </si>
  <si>
    <t>1204554033216Female</t>
  </si>
  <si>
    <t>1204554033216Male</t>
  </si>
  <si>
    <t>1204554038010Female</t>
  </si>
  <si>
    <t>1204554038010Male</t>
  </si>
  <si>
    <t>1204554037738Female</t>
  </si>
  <si>
    <t>1204554037738Male</t>
  </si>
  <si>
    <t>1204554037867Female</t>
  </si>
  <si>
    <t>1204554037867Male</t>
  </si>
  <si>
    <t>1094263033111Female</t>
  </si>
  <si>
    <t>1094263033111Male</t>
  </si>
  <si>
    <t>1081163031270Female</t>
  </si>
  <si>
    <t>1081163031270Male</t>
  </si>
  <si>
    <t>1234663036746Female</t>
  </si>
  <si>
    <t>1234663036746Male</t>
  </si>
  <si>
    <t>1234663033338Female</t>
  </si>
  <si>
    <t>1234663033338Male</t>
  </si>
  <si>
    <t>1234664033346Female</t>
  </si>
  <si>
    <t>1234664033346Male</t>
  </si>
  <si>
    <t>1234664033348Female</t>
  </si>
  <si>
    <t>1234664033348Male</t>
  </si>
  <si>
    <t>1295461035265Female</t>
  </si>
  <si>
    <t>1295461035265Male</t>
  </si>
  <si>
    <t>1295461033924Female</t>
  </si>
  <si>
    <t>1295461033924Male</t>
  </si>
  <si>
    <t>1265129607540Female</t>
  </si>
  <si>
    <t>1265129607540Male</t>
  </si>
  <si>
    <t>1030249528306Female</t>
  </si>
  <si>
    <t>1030249528306Male</t>
  </si>
  <si>
    <t>1600282598129Female</t>
  </si>
  <si>
    <t>1600282598129Male</t>
  </si>
  <si>
    <t>1030200057848Female</t>
  </si>
  <si>
    <t>1030200057848Male</t>
  </si>
  <si>
    <t>1030200027772Female</t>
  </si>
  <si>
    <t>1030200027772Male</t>
  </si>
  <si>
    <t>1030200037831Female</t>
  </si>
  <si>
    <t>1030200037831Male</t>
  </si>
  <si>
    <t>1030200047832Female</t>
  </si>
  <si>
    <t>1030200047832Male</t>
  </si>
  <si>
    <t>1030281928193Female</t>
  </si>
  <si>
    <t>1030281928193Male</t>
  </si>
  <si>
    <t>1030241628218Female</t>
  </si>
  <si>
    <t>1030241628218Male</t>
  </si>
  <si>
    <t>1063380036165Female</t>
  </si>
  <si>
    <t>1063380036165Male</t>
  </si>
  <si>
    <t>1283273032350Female</t>
  </si>
  <si>
    <t>1283273032350Male</t>
  </si>
  <si>
    <t>1030277530448Female</t>
  </si>
  <si>
    <t>1030277530448Male</t>
  </si>
  <si>
    <t>1030277530447Female</t>
  </si>
  <si>
    <t>1030277530447Male</t>
  </si>
  <si>
    <t>1220984031128Female</t>
  </si>
  <si>
    <t>1220984031128Male</t>
  </si>
  <si>
    <t>1220984034965Female</t>
  </si>
  <si>
    <t>1220984034965Male</t>
  </si>
  <si>
    <t>1252376036511Female</t>
  </si>
  <si>
    <t>1252376036511Male</t>
  </si>
  <si>
    <t>1252376031921Female</t>
  </si>
  <si>
    <t>1252376031921Male</t>
  </si>
  <si>
    <t>1152278718366Female</t>
  </si>
  <si>
    <t>1152278718366Male</t>
  </si>
  <si>
    <t>1140670020858Female</t>
  </si>
  <si>
    <t>1140670020858Male</t>
  </si>
  <si>
    <t>1140670020856Female</t>
  </si>
  <si>
    <t>1140670020856Male</t>
  </si>
  <si>
    <t>1140670028117Female</t>
  </si>
  <si>
    <t>1140670028117Male</t>
  </si>
  <si>
    <t>1140670028116Female</t>
  </si>
  <si>
    <t>1140670028116Male</t>
  </si>
  <si>
    <t>1140670020855Female</t>
  </si>
  <si>
    <t>1140670020855Male</t>
  </si>
  <si>
    <t>1126755034597Female</t>
  </si>
  <si>
    <t>1126755034597Male</t>
  </si>
  <si>
    <t>1126755034598Female</t>
  </si>
  <si>
    <t>1126755034598Male</t>
  </si>
  <si>
    <t>1061680031495Female</t>
  </si>
  <si>
    <t>1061680031495Male</t>
  </si>
  <si>
    <t>1241533507636Female</t>
  </si>
  <si>
    <t>1241533507636Male</t>
  </si>
  <si>
    <t>1044353033165Female</t>
  </si>
  <si>
    <t>1044353033165Male</t>
  </si>
  <si>
    <t>1265100087684Female</t>
  </si>
  <si>
    <t>1265100087684Male</t>
  </si>
  <si>
    <t>1081165037941Female</t>
  </si>
  <si>
    <t>1081165037941Male</t>
  </si>
  <si>
    <t>1092460031989Female</t>
  </si>
  <si>
    <t>1092460031989Male</t>
  </si>
  <si>
    <t>1092460036805Female</t>
  </si>
  <si>
    <t>1092460036805Male</t>
  </si>
  <si>
    <t>1252377021934Female</t>
  </si>
  <si>
    <t>1252377021934Male</t>
  </si>
  <si>
    <t>1252377027218Female</t>
  </si>
  <si>
    <t>1252377027218Male</t>
  </si>
  <si>
    <t>1016370028103Female</t>
  </si>
  <si>
    <t>1016370028103Male</t>
  </si>
  <si>
    <t>1016370027019Female</t>
  </si>
  <si>
    <t>1016370027019Male</t>
  </si>
  <si>
    <t>1270458530700Female</t>
  </si>
  <si>
    <t>1270458530700Male</t>
  </si>
  <si>
    <t>1270458538188Female</t>
  </si>
  <si>
    <t>1270458538188Male</t>
  </si>
  <si>
    <t>1193570032496Female</t>
  </si>
  <si>
    <t>1193570032496Male</t>
  </si>
  <si>
    <t>1030282036928Female</t>
  </si>
  <si>
    <t>1030282036928Male</t>
  </si>
  <si>
    <t>1052529207532Female</t>
  </si>
  <si>
    <t>1052529207532Male</t>
  </si>
  <si>
    <t>1213933308401Female</t>
  </si>
  <si>
    <t>1213933308401Male</t>
  </si>
  <si>
    <t>1270469038000Female</t>
  </si>
  <si>
    <t>1270469038000Male</t>
  </si>
  <si>
    <t>1270469038279Female</t>
  </si>
  <si>
    <t>1270469038279Male</t>
  </si>
  <si>
    <t>1085663036210Female</t>
  </si>
  <si>
    <t>1085663036210Male</t>
  </si>
  <si>
    <t>1252379031942Female</t>
  </si>
  <si>
    <t>1252379031942Male</t>
  </si>
  <si>
    <t>1252379036625Female</t>
  </si>
  <si>
    <t>1252379036625Male</t>
  </si>
  <si>
    <t>1265100017677Female</t>
  </si>
  <si>
    <t>1265100017677Male</t>
  </si>
  <si>
    <t>1295468033930Female</t>
  </si>
  <si>
    <t>1295468033930Male</t>
  </si>
  <si>
    <t>1092480031992Female</t>
  </si>
  <si>
    <t>1092480031992Male</t>
  </si>
  <si>
    <t>1092480035169Female</t>
  </si>
  <si>
    <t>1092480035169Male</t>
  </si>
  <si>
    <t>1213956035365Female</t>
  </si>
  <si>
    <t>1213956035365Male</t>
  </si>
  <si>
    <t>1213956032833Female</t>
  </si>
  <si>
    <t>1213956032833Male</t>
  </si>
  <si>
    <t>1085670044002Female</t>
  </si>
  <si>
    <t>1085670044002Male</t>
  </si>
  <si>
    <t>1145141358083Female</t>
  </si>
  <si>
    <t>1145141358083Male</t>
  </si>
  <si>
    <t>1204860037210Female</t>
  </si>
  <si>
    <t>1204860037210Male</t>
  </si>
  <si>
    <t>1204860035352Female</t>
  </si>
  <si>
    <t>1204860035352Male</t>
  </si>
  <si>
    <t>1170860030965Female</t>
  </si>
  <si>
    <t>1170860030965Male</t>
  </si>
  <si>
    <t>1220931407568Female</t>
  </si>
  <si>
    <t>1220931407568Male</t>
  </si>
  <si>
    <t>1295473033935Female</t>
  </si>
  <si>
    <t>1295473033935Male</t>
  </si>
  <si>
    <t>1295473035264Female</t>
  </si>
  <si>
    <t>1295473035264Male</t>
  </si>
  <si>
    <t>1140675030864Female</t>
  </si>
  <si>
    <t>1140675030864Male</t>
  </si>
  <si>
    <t>1140675036888Female</t>
  </si>
  <si>
    <t>1140675036888Male</t>
  </si>
  <si>
    <t>1193574027700Female</t>
  </si>
  <si>
    <t>1193574027700Male</t>
  </si>
  <si>
    <t>1193574026413Female</t>
  </si>
  <si>
    <t>1193574026413Male</t>
  </si>
  <si>
    <t>1193574022487Female</t>
  </si>
  <si>
    <t>1193574022487Male</t>
  </si>
  <si>
    <t>1193574022489Female</t>
  </si>
  <si>
    <t>1193574022489Male</t>
  </si>
  <si>
    <t>1193574026791Female</t>
  </si>
  <si>
    <t>1193574026791Male</t>
  </si>
  <si>
    <t>1165571033969Female</t>
  </si>
  <si>
    <t>1165571033969Male</t>
  </si>
  <si>
    <t>1165571036817Female</t>
  </si>
  <si>
    <t>1165571036817Male</t>
  </si>
  <si>
    <t>1041079035311Female</t>
  </si>
  <si>
    <t>1041079035311Male</t>
  </si>
  <si>
    <t>1041079038318Female</t>
  </si>
  <si>
    <t>1041079038318Male</t>
  </si>
  <si>
    <t>1085672044006Female</t>
  </si>
  <si>
    <t>1085672044006Male</t>
  </si>
  <si>
    <t>1030283020460Female</t>
  </si>
  <si>
    <t>1030283020460Male</t>
  </si>
  <si>
    <t>1030283028002Female</t>
  </si>
  <si>
    <t>1030283028002Male</t>
  </si>
  <si>
    <t>1164965037893Female</t>
  </si>
  <si>
    <t>1164965037893Male</t>
  </si>
  <si>
    <t>1164965037892Female</t>
  </si>
  <si>
    <t>1164965037892Male</t>
  </si>
  <si>
    <t>1085674046800Female</t>
  </si>
  <si>
    <t>1085674046800Male</t>
  </si>
  <si>
    <t>1085674047398Female</t>
  </si>
  <si>
    <t>1085674047398Male</t>
  </si>
  <si>
    <t>1044356038093Female</t>
  </si>
  <si>
    <t>1044356038093Male</t>
  </si>
  <si>
    <t>1044356038092Female</t>
  </si>
  <si>
    <t>1044356038092Male</t>
  </si>
  <si>
    <t>1044357037387Female</t>
  </si>
  <si>
    <t>1044357037387Male</t>
  </si>
  <si>
    <t>1044357033124Female</t>
  </si>
  <si>
    <t>1044357033124Male</t>
  </si>
  <si>
    <t>1295472033940Female</t>
  </si>
  <si>
    <t>1295472033940Male</t>
  </si>
  <si>
    <t>1043762032708Female</t>
  </si>
  <si>
    <t>1043762032708Male</t>
  </si>
  <si>
    <t>1164966033569Female</t>
  </si>
  <si>
    <t>1164966033569Male</t>
  </si>
  <si>
    <t>1164966038372Female</t>
  </si>
  <si>
    <t>1164966038372Male</t>
  </si>
  <si>
    <t>1152180031729Female</t>
  </si>
  <si>
    <t>1152180031729Male</t>
  </si>
  <si>
    <t>1152180035221Female</t>
  </si>
  <si>
    <t>1152180035221Male</t>
  </si>
  <si>
    <t>1041075031172Female</t>
  </si>
  <si>
    <t>1041075031172Male</t>
  </si>
  <si>
    <t>1041075036647Female</t>
  </si>
  <si>
    <t>1041075036647Male</t>
  </si>
  <si>
    <t>1094275033117Female</t>
  </si>
  <si>
    <t>1094275033117Male</t>
  </si>
  <si>
    <t>1133670032657Female</t>
  </si>
  <si>
    <t>1133670032657Male</t>
  </si>
  <si>
    <t>1133670032658Female</t>
  </si>
  <si>
    <t>1133670032658Male</t>
  </si>
  <si>
    <t>1133670035054Female</t>
  </si>
  <si>
    <t>1133670035054Male</t>
  </si>
  <si>
    <t>1085677038274Female</t>
  </si>
  <si>
    <t>1085677038274Male</t>
  </si>
  <si>
    <t>1234671038062Female</t>
  </si>
  <si>
    <t>1234671038062Male</t>
  </si>
  <si>
    <t>1234671034722Female</t>
  </si>
  <si>
    <t>1234671034722Male</t>
  </si>
  <si>
    <t>1234671033354Female</t>
  </si>
  <si>
    <t>1234671033354Male</t>
  </si>
  <si>
    <t>1234633707638Female</t>
  </si>
  <si>
    <t>1234633707638Male</t>
  </si>
  <si>
    <t>1041078031177Female</t>
  </si>
  <si>
    <t>1041078031177Male</t>
  </si>
  <si>
    <t>1041078037460Female</t>
  </si>
  <si>
    <t>1041078037460Male</t>
  </si>
  <si>
    <t>1126762034602Female</t>
  </si>
  <si>
    <t>1126762034602Male</t>
  </si>
  <si>
    <t>1126762037699Female</t>
  </si>
  <si>
    <t>1126762037699Male</t>
  </si>
  <si>
    <t>1030287037490Female</t>
  </si>
  <si>
    <t>1030287037490Male</t>
  </si>
  <si>
    <t>1030287030470Female</t>
  </si>
  <si>
    <t>1030287030470Male</t>
  </si>
  <si>
    <t>1152183036328Female</t>
  </si>
  <si>
    <t>1152183036328Male</t>
  </si>
  <si>
    <t>1152183037611Female</t>
  </si>
  <si>
    <t>1152183037611Male</t>
  </si>
  <si>
    <t>1030287536906Female</t>
  </si>
  <si>
    <t>1030287536906Male</t>
  </si>
  <si>
    <t>1030287530467Female</t>
  </si>
  <si>
    <t>1030287530467Male</t>
  </si>
  <si>
    <t>1270474040714Female</t>
  </si>
  <si>
    <t>1270474040714Male</t>
  </si>
  <si>
    <t>1270474046937Female</t>
  </si>
  <si>
    <t>1270474046937Male</t>
  </si>
  <si>
    <t>1126764036641Female</t>
  </si>
  <si>
    <t>1126764036641Male</t>
  </si>
  <si>
    <t>1126764034608Female</t>
  </si>
  <si>
    <t>1126764034608Male</t>
  </si>
  <si>
    <t>1174161033056Female</t>
  </si>
  <si>
    <t>1174161033056Male</t>
  </si>
  <si>
    <t>1252384026516Female</t>
  </si>
  <si>
    <t>1252384026516Male</t>
  </si>
  <si>
    <t>1252384021861Female</t>
  </si>
  <si>
    <t>1252384021861Male</t>
  </si>
  <si>
    <t>1252384026505Female</t>
  </si>
  <si>
    <t>1252384026505Male</t>
  </si>
  <si>
    <t>1252384026501Female</t>
  </si>
  <si>
    <t>1252384026501Male</t>
  </si>
  <si>
    <t>1252384021943Female</t>
  </si>
  <si>
    <t>1252384021943Male</t>
  </si>
  <si>
    <t>1013065032284Female</t>
  </si>
  <si>
    <t>1013065032284Male</t>
  </si>
  <si>
    <t>1161975031627Female</t>
  </si>
  <si>
    <t>1161975031627Male</t>
  </si>
  <si>
    <t>1161975037668Female</t>
  </si>
  <si>
    <t>1161975037668Male</t>
  </si>
  <si>
    <t>1112975042253Female</t>
  </si>
  <si>
    <t>1112975042253Male</t>
  </si>
  <si>
    <t>1113175032313Female</t>
  </si>
  <si>
    <t>1113175032313Male</t>
  </si>
  <si>
    <t>1213957034808Female</t>
  </si>
  <si>
    <t>1213957034808Male</t>
  </si>
  <si>
    <t>1213957032839Female</t>
  </si>
  <si>
    <t>1213957032839Male</t>
  </si>
  <si>
    <t>1175970034064Female</t>
  </si>
  <si>
    <t>1175970034064Male</t>
  </si>
  <si>
    <t>1175970034068Female</t>
  </si>
  <si>
    <t>1175970034068Male</t>
  </si>
  <si>
    <t>1126765036286Female</t>
  </si>
  <si>
    <t>1126765036286Male</t>
  </si>
  <si>
    <t>1126765034614Female</t>
  </si>
  <si>
    <t>1126765034614Male</t>
  </si>
  <si>
    <t>1076575038102Female</t>
  </si>
  <si>
    <t>1076575038102Male</t>
  </si>
  <si>
    <t>1076575036191Female</t>
  </si>
  <si>
    <t>1076575036191Male</t>
  </si>
  <si>
    <t>1085151077960Female</t>
  </si>
  <si>
    <t>1085151077960Male</t>
  </si>
  <si>
    <t>1030234107648Female</t>
  </si>
  <si>
    <t>1030234107648Male</t>
  </si>
  <si>
    <t>1080775030941Female</t>
  </si>
  <si>
    <t>1080775030941Male</t>
  </si>
  <si>
    <t>1080775035130Female</t>
  </si>
  <si>
    <t>1080775035130Male</t>
  </si>
  <si>
    <t>1126767034623Female</t>
  </si>
  <si>
    <t>1126767034623Male</t>
  </si>
  <si>
    <t>1126767036725Female</t>
  </si>
  <si>
    <t>1126767036725Male</t>
  </si>
  <si>
    <t>1252385021949Female</t>
  </si>
  <si>
    <t>1252385021949Male</t>
  </si>
  <si>
    <t>1252385021950Female</t>
  </si>
  <si>
    <t>1252385021950Male</t>
  </si>
  <si>
    <t>1234672033376Female</t>
  </si>
  <si>
    <t>1234672033376Male</t>
  </si>
  <si>
    <t>1234672033375Female</t>
  </si>
  <si>
    <t>1234672033375Male</t>
  </si>
  <si>
    <t>1234673037817Female</t>
  </si>
  <si>
    <t>1234673037817Male</t>
  </si>
  <si>
    <t>1234673037818Female</t>
  </si>
  <si>
    <t>1234673037818Male</t>
  </si>
  <si>
    <t>1234673033367Female</t>
  </si>
  <si>
    <t>1234673033367Male</t>
  </si>
  <si>
    <t>1101480027426Female</t>
  </si>
  <si>
    <t>1101480027426Male</t>
  </si>
  <si>
    <t>1101480026234Female</t>
  </si>
  <si>
    <t>1101480026234Male</t>
  </si>
  <si>
    <t>1101480021364Female</t>
  </si>
  <si>
    <t>1101480021364Male</t>
  </si>
  <si>
    <t>1030288330260Female</t>
  </si>
  <si>
    <t>1030288330260Male</t>
  </si>
  <si>
    <t>1030288330196Female</t>
  </si>
  <si>
    <t>1030288330196Male</t>
  </si>
  <si>
    <t>1152280031801Female</t>
  </si>
  <si>
    <t>1152280031801Male</t>
  </si>
  <si>
    <t>1030288530477Female</t>
  </si>
  <si>
    <t>1030288530477Male</t>
  </si>
  <si>
    <t>1204560033224Female</t>
  </si>
  <si>
    <t>1204560033224Male</t>
  </si>
  <si>
    <t>1204560037593Female</t>
  </si>
  <si>
    <t>1204560037593Male</t>
  </si>
  <si>
    <t>1204560037839Female</t>
  </si>
  <si>
    <t>1204560037839Male</t>
  </si>
  <si>
    <t>1018334007635Female</t>
  </si>
  <si>
    <t>1018334007635Male</t>
  </si>
  <si>
    <t>1175763034030Female</t>
  </si>
  <si>
    <t>1175763034030Male</t>
  </si>
  <si>
    <t>1195865034054Female</t>
  </si>
  <si>
    <t>1195865034054Male</t>
  </si>
  <si>
    <t>1152283031806Female</t>
  </si>
  <si>
    <t>1152283031806Male</t>
  </si>
  <si>
    <t>1152283031805Female</t>
  </si>
  <si>
    <t>1152283031805Male</t>
  </si>
  <si>
    <t>1155060033589Female</t>
  </si>
  <si>
    <t>1155060033589Male</t>
  </si>
  <si>
    <t>1155060037367Female</t>
  </si>
  <si>
    <t>1155060037367Male</t>
  </si>
  <si>
    <t>1925184228126Female</t>
  </si>
  <si>
    <t>1925184228126Male</t>
  </si>
  <si>
    <t>1295476037662Female</t>
  </si>
  <si>
    <t>1295476037662Male</t>
  </si>
  <si>
    <t>1295476035070Female</t>
  </si>
  <si>
    <t>1295476035070Male</t>
  </si>
  <si>
    <t>1265115308359Female</t>
  </si>
  <si>
    <t>1265115308359Male</t>
  </si>
  <si>
    <t>1020200037846Female</t>
  </si>
  <si>
    <t>1020200037846Male</t>
  </si>
  <si>
    <t>1265156918252Female</t>
  </si>
  <si>
    <t>1265156918252Male</t>
  </si>
  <si>
    <t>1056200017833Female</t>
  </si>
  <si>
    <t>1056200017833Male</t>
  </si>
  <si>
    <t>1066172037601Female</t>
  </si>
  <si>
    <t>1066172037601Male</t>
  </si>
  <si>
    <t>1066172031668Female</t>
  </si>
  <si>
    <t>1066172031668Male</t>
  </si>
  <si>
    <t>1170865035208Female</t>
  </si>
  <si>
    <t>1170865035208Male</t>
  </si>
  <si>
    <t>1241578021423Female</t>
  </si>
  <si>
    <t>1241578021423Male</t>
  </si>
  <si>
    <t>1241578021421Female</t>
  </si>
  <si>
    <t>1241578021421Male</t>
  </si>
  <si>
    <t>1241578024689Female</t>
  </si>
  <si>
    <t>1241578024689Male</t>
  </si>
  <si>
    <t>1016380036638Female</t>
  </si>
  <si>
    <t>1016380036638Male</t>
  </si>
  <si>
    <t>1016380036012Female</t>
  </si>
  <si>
    <t>1016380036012Male</t>
  </si>
  <si>
    <t>1295478033957Female</t>
  </si>
  <si>
    <t>1295478033957Male</t>
  </si>
  <si>
    <t>1170866531000Female</t>
  </si>
  <si>
    <t>1170866531000Male</t>
  </si>
  <si>
    <t>1140680034670Female</t>
  </si>
  <si>
    <t>1140680034670Male</t>
  </si>
  <si>
    <t>1186675035271Female</t>
  </si>
  <si>
    <t>1186675035271Male</t>
  </si>
  <si>
    <t>1186675038444Female</t>
  </si>
  <si>
    <t>1186675038444Male</t>
  </si>
  <si>
    <t>1085684046216Female</t>
  </si>
  <si>
    <t>1085684046216Male</t>
  </si>
  <si>
    <t>1122860036280Female</t>
  </si>
  <si>
    <t>1122860036280Male</t>
  </si>
  <si>
    <t>1122860036281Female</t>
  </si>
  <si>
    <t>1122860036281Male</t>
  </si>
  <si>
    <t>1080580030753Female</t>
  </si>
  <si>
    <t>1080580030753Male</t>
  </si>
  <si>
    <t>1080580038411Female</t>
  </si>
  <si>
    <t>1080580038411Male</t>
  </si>
  <si>
    <t>1140681030873Female</t>
  </si>
  <si>
    <t>1140681030873Male</t>
  </si>
  <si>
    <t>1140681037328Female</t>
  </si>
  <si>
    <t>1140681037328Male</t>
  </si>
  <si>
    <t>1080780030949Female</t>
  </si>
  <si>
    <t>1080780030949Male</t>
  </si>
  <si>
    <t>1080780037518Female</t>
  </si>
  <si>
    <t>1080780037518Male</t>
  </si>
  <si>
    <t>1043770032712Female</t>
  </si>
  <si>
    <t>1043770032712Male</t>
  </si>
  <si>
    <t>1043770037083Female</t>
  </si>
  <si>
    <t>1043770037083Male</t>
  </si>
  <si>
    <t>1052591032075Female</t>
  </si>
  <si>
    <t>1052591032075Male</t>
  </si>
  <si>
    <t>1052591037289Female</t>
  </si>
  <si>
    <t>1052591037289Male</t>
  </si>
  <si>
    <t>1061690031501Female</t>
  </si>
  <si>
    <t>1061690031501Male</t>
  </si>
  <si>
    <t>1012680032182Female</t>
  </si>
  <si>
    <t>1012680032182Male</t>
  </si>
  <si>
    <t>1012680037934Female</t>
  </si>
  <si>
    <t>1012680037934Male</t>
  </si>
  <si>
    <t>1012680032184Female</t>
  </si>
  <si>
    <t>1012680032184Male</t>
  </si>
  <si>
    <t>1241585036719Female</t>
  </si>
  <si>
    <t>1241585036719Male</t>
  </si>
  <si>
    <t>1241585031443Female</t>
  </si>
  <si>
    <t>1241585031443Male</t>
  </si>
  <si>
    <t>1283280032358Female</t>
  </si>
  <si>
    <t>1283280032358Male</t>
  </si>
  <si>
    <t>1265126748287Female</t>
  </si>
  <si>
    <t>1265126748287Male</t>
  </si>
  <si>
    <t>1265194348195Female</t>
  </si>
  <si>
    <t>1265194348195Male</t>
  </si>
  <si>
    <t>1265174428251Female</t>
  </si>
  <si>
    <t>1265174428251Male</t>
  </si>
  <si>
    <t>1265132107580Female</t>
  </si>
  <si>
    <t>1265132107580Male</t>
  </si>
  <si>
    <t>1265134158196Female</t>
  </si>
  <si>
    <t>1265134158196Male</t>
  </si>
  <si>
    <t>1120185230021Female</t>
  </si>
  <si>
    <t>1120185230021Male</t>
  </si>
  <si>
    <t>1120185237437Female</t>
  </si>
  <si>
    <t>1120185237437Male</t>
  </si>
  <si>
    <t>1252394521970Female</t>
  </si>
  <si>
    <t>1252394521970Male</t>
  </si>
  <si>
    <t>1252394521971Female</t>
  </si>
  <si>
    <t>1252394521971Male</t>
  </si>
  <si>
    <t>1252394521972Female</t>
  </si>
  <si>
    <t>1252394521972Male</t>
  </si>
  <si>
    <t>1152290036340Female</t>
  </si>
  <si>
    <t>1152290036340Male</t>
  </si>
  <si>
    <t>1152290036339Female</t>
  </si>
  <si>
    <t>1152290036339Male</t>
  </si>
  <si>
    <t>1234683034943Female</t>
  </si>
  <si>
    <t>1234683034943Male</t>
  </si>
  <si>
    <t>1234683035078Female</t>
  </si>
  <si>
    <t>1234683035078Male</t>
  </si>
  <si>
    <t>1234684023395Female</t>
  </si>
  <si>
    <t>1234684023395Male</t>
  </si>
  <si>
    <t>1234684023394Female</t>
  </si>
  <si>
    <t>1234684023394Male</t>
  </si>
  <si>
    <t>1234685033401Female</t>
  </si>
  <si>
    <t>1234685033401Male</t>
  </si>
  <si>
    <t>1234685035249Female</t>
  </si>
  <si>
    <t>1234685035249Male</t>
  </si>
  <si>
    <t>1234686035081Female</t>
  </si>
  <si>
    <t>1234686035081Male</t>
  </si>
  <si>
    <t>1234686033406Female</t>
  </si>
  <si>
    <t>1234686033406Male</t>
  </si>
  <si>
    <t>1030292030491Female</t>
  </si>
  <si>
    <t>1030292030491Male</t>
  </si>
  <si>
    <t>1030292030492Female</t>
  </si>
  <si>
    <t>1030292030492Male</t>
  </si>
  <si>
    <t>1020230807562Female</t>
  </si>
  <si>
    <t>1020230807562Male</t>
  </si>
  <si>
    <t>1066186034126Female</t>
  </si>
  <si>
    <t>1066186034126Male</t>
  </si>
  <si>
    <t>1193584036775Female</t>
  </si>
  <si>
    <t>1193584036775Male</t>
  </si>
  <si>
    <t>1193584037283Female</t>
  </si>
  <si>
    <t>1193584037283Male</t>
  </si>
  <si>
    <t>1252335178338Female</t>
  </si>
  <si>
    <t>1252335178338Male</t>
  </si>
  <si>
    <t>1196483034310Female</t>
  </si>
  <si>
    <t>1196483034310Male</t>
  </si>
  <si>
    <t>1196483036956Female</t>
  </si>
  <si>
    <t>1196483036956Male</t>
  </si>
  <si>
    <t>1252396035287Female</t>
  </si>
  <si>
    <t>1252396035287Male</t>
  </si>
  <si>
    <t>1252396031908Female</t>
  </si>
  <si>
    <t>1252396031908Male</t>
  </si>
  <si>
    <t>1056283024148Female</t>
  </si>
  <si>
    <t>1056283024148Male</t>
  </si>
  <si>
    <t>1056283024143Female</t>
  </si>
  <si>
    <t>1056283024143Male</t>
  </si>
  <si>
    <t>1056283024149Female</t>
  </si>
  <si>
    <t>1056283024149Male</t>
  </si>
  <si>
    <t>1164980035103Female</t>
  </si>
  <si>
    <t>1164980035103Male</t>
  </si>
  <si>
    <t>1133690035336Female</t>
  </si>
  <si>
    <t>1133690035336Male</t>
  </si>
  <si>
    <t>1133690032663Female</t>
  </si>
  <si>
    <t>1133690032663Male</t>
  </si>
  <si>
    <t>1016388034286Female</t>
  </si>
  <si>
    <t>1016388034286Male</t>
  </si>
  <si>
    <t>1016388036912Female</t>
  </si>
  <si>
    <t>1016388036912Male</t>
  </si>
  <si>
    <t>1052597036148Female</t>
  </si>
  <si>
    <t>1052597036148Male</t>
  </si>
  <si>
    <t>1052597036654Female</t>
  </si>
  <si>
    <t>1052597036654Male</t>
  </si>
  <si>
    <t>1196487036424Female</t>
  </si>
  <si>
    <t>1196487036424Male</t>
  </si>
  <si>
    <t>1196487034295Female</t>
  </si>
  <si>
    <t>1196487034295Male</t>
  </si>
  <si>
    <t>1196487036425Female</t>
  </si>
  <si>
    <t>1196487036425Male</t>
  </si>
  <si>
    <t>1196487036865Female</t>
  </si>
  <si>
    <t>1196487036865Male</t>
  </si>
  <si>
    <t>1122890038408Female</t>
  </si>
  <si>
    <t>1122890038408Male</t>
  </si>
  <si>
    <t>1122890032243Female</t>
  </si>
  <si>
    <t>1122890032243Male</t>
  </si>
  <si>
    <t>1211390046838Female</t>
  </si>
  <si>
    <t>1211390046838Male</t>
  </si>
  <si>
    <t>1211390041327Female</t>
  </si>
  <si>
    <t>1211390041327Male</t>
  </si>
  <si>
    <t>1175985034079Female</t>
  </si>
  <si>
    <t>1175985034079Male</t>
  </si>
  <si>
    <t>1175985034080Female</t>
  </si>
  <si>
    <t>1175985034080Male</t>
  </si>
  <si>
    <t>1030294036895Female</t>
  </si>
  <si>
    <t>1030294036895Male</t>
  </si>
  <si>
    <t>1030294030509Female</t>
  </si>
  <si>
    <t>1030294030509Male</t>
  </si>
  <si>
    <t>1101790031566Female</t>
  </si>
  <si>
    <t>1101790031566Male</t>
  </si>
  <si>
    <t>1241590021452Female</t>
  </si>
  <si>
    <t>1241590021452Male</t>
  </si>
  <si>
    <t>1241590025137Female</t>
  </si>
  <si>
    <t>1241590025137Male</t>
  </si>
  <si>
    <t>1241590021451Female</t>
  </si>
  <si>
    <t>1241590021451Male</t>
  </si>
  <si>
    <t>1241590027894Female</t>
  </si>
  <si>
    <t>1241590027894Male</t>
  </si>
  <si>
    <t>1241590026734Female</t>
  </si>
  <si>
    <t>1241590026734Male</t>
  </si>
  <si>
    <t>1241590021453Female</t>
  </si>
  <si>
    <t>1241590021453Male</t>
  </si>
  <si>
    <t>1013085038442Female</t>
  </si>
  <si>
    <t>1013085038442Male</t>
  </si>
  <si>
    <t>1030295534867Female</t>
  </si>
  <si>
    <t>1030295534867Male</t>
  </si>
  <si>
    <t>1030295530523Female</t>
  </si>
  <si>
    <t>1030295530523Male</t>
  </si>
  <si>
    <t>1044375036129Female</t>
  </si>
  <si>
    <t>1044375036129Male</t>
  </si>
  <si>
    <t>1030296030536Female</t>
  </si>
  <si>
    <t>1030296030536Male</t>
  </si>
  <si>
    <t>1030296030535Female</t>
  </si>
  <si>
    <t>1030296030535Male</t>
  </si>
  <si>
    <t>1265130207548Female</t>
  </si>
  <si>
    <t>1265130207548Male</t>
  </si>
  <si>
    <t>1155080033597Female</t>
  </si>
  <si>
    <t>1155080033597Male</t>
  </si>
  <si>
    <t>1155080033596Female</t>
  </si>
  <si>
    <t>1155080033596Male</t>
  </si>
  <si>
    <t>1152190021741Female</t>
  </si>
  <si>
    <t>1152190021741Male</t>
  </si>
  <si>
    <t>1152190021732Female</t>
  </si>
  <si>
    <t>1152190021732Male</t>
  </si>
  <si>
    <t>1152190027395Female</t>
  </si>
  <si>
    <t>1152190027395Male</t>
  </si>
  <si>
    <t>1152190028276Female</t>
  </si>
  <si>
    <t>1152190028276Male</t>
  </si>
  <si>
    <t>1152190024704Female</t>
  </si>
  <si>
    <t>1152190024704Male</t>
  </si>
  <si>
    <t>1184087075059Female</t>
  </si>
  <si>
    <t>1184087075059Male</t>
  </si>
  <si>
    <t>1126785036705Female</t>
  </si>
  <si>
    <t>1126785036705Male</t>
  </si>
  <si>
    <t>1126785037286Female</t>
  </si>
  <si>
    <t>1126785037286Male</t>
  </si>
  <si>
    <t>1270493030719Female</t>
  </si>
  <si>
    <t>1270493030719Male</t>
  </si>
  <si>
    <t>1196489036704Female</t>
  </si>
  <si>
    <t>1196489036704Male</t>
  </si>
  <si>
    <t>1196489037341Female</t>
  </si>
  <si>
    <t>1196489037341Male</t>
  </si>
  <si>
    <t>1030284258392Female</t>
  </si>
  <si>
    <t>1030284258392Male</t>
  </si>
  <si>
    <t>1081185038379Female</t>
  </si>
  <si>
    <t>1081185038379Male</t>
  </si>
  <si>
    <t>1213978032848Female</t>
  </si>
  <si>
    <t>1213978032848Male</t>
  </si>
  <si>
    <t>1213978035241Female</t>
  </si>
  <si>
    <t>1213978035241Male</t>
  </si>
  <si>
    <t>1184088523008Female</t>
  </si>
  <si>
    <t>1184088523008Male</t>
  </si>
  <si>
    <t>1184088527497Female</t>
  </si>
  <si>
    <t>1184088527497Male</t>
  </si>
  <si>
    <t>1184088528448Female</t>
  </si>
  <si>
    <t>1184088528448Male</t>
  </si>
  <si>
    <t>1252396528231Female</t>
  </si>
  <si>
    <t>1252396528231Male</t>
  </si>
  <si>
    <t>1252396527918Female</t>
  </si>
  <si>
    <t>1252396527918Male</t>
  </si>
  <si>
    <t>1295488033914Female</t>
  </si>
  <si>
    <t>1295488033914Male</t>
  </si>
  <si>
    <t>1080790040951Female</t>
  </si>
  <si>
    <t>1080790040951Male</t>
  </si>
  <si>
    <t>1174172028273Female</t>
  </si>
  <si>
    <t>1174172028273Male</t>
  </si>
  <si>
    <t>1174172026368Female</t>
  </si>
  <si>
    <t>1174172026368Male</t>
  </si>
  <si>
    <t>1043780032721Female</t>
  </si>
  <si>
    <t>1043780032721Male</t>
  </si>
  <si>
    <t>1140691036980Female</t>
  </si>
  <si>
    <t>1140691036980Male</t>
  </si>
  <si>
    <t>1140691036982Female</t>
  </si>
  <si>
    <t>1140691036982Male</t>
  </si>
  <si>
    <t>1140691036981Female</t>
  </si>
  <si>
    <t>1140691036981Male</t>
  </si>
  <si>
    <t>1204886033522Female</t>
  </si>
  <si>
    <t>1204886033522Male</t>
  </si>
  <si>
    <t>1204886036785Female</t>
  </si>
  <si>
    <t>1204886036785Male</t>
  </si>
  <si>
    <t>1085691034026Female</t>
  </si>
  <si>
    <t>1085691034026Male</t>
  </si>
  <si>
    <t>1085691037145Female</t>
  </si>
  <si>
    <t>1085691037145Male</t>
  </si>
  <si>
    <t>1265100077724Female</t>
  </si>
  <si>
    <t>1265100077724Male</t>
  </si>
  <si>
    <t>1234693033245Female</t>
  </si>
  <si>
    <t>1234693033245Male</t>
  </si>
  <si>
    <t>1234693033247Female</t>
  </si>
  <si>
    <t>1234693033247Male</t>
  </si>
  <si>
    <t>1030299020107Female</t>
  </si>
  <si>
    <t>1030299020107Male</t>
  </si>
  <si>
    <t>1170890031005Female</t>
  </si>
  <si>
    <t>1170890031005Male</t>
  </si>
  <si>
    <t>1184092036390Female</t>
  </si>
  <si>
    <t>1184092036390Male</t>
  </si>
  <si>
    <t>1184093026986Female</t>
  </si>
  <si>
    <t>1184093026986Male</t>
  </si>
  <si>
    <t>1184093026391Female</t>
  </si>
  <si>
    <t>1184093026391Male</t>
  </si>
  <si>
    <t>1140693530887Female</t>
  </si>
  <si>
    <t>1140693530887Male</t>
  </si>
  <si>
    <t>1896706768131Female</t>
  </si>
  <si>
    <t>1896706768131Male</t>
  </si>
  <si>
    <t>1126790028237Female</t>
  </si>
  <si>
    <t>1126790028237Male</t>
  </si>
  <si>
    <t>1126790028238Female</t>
  </si>
  <si>
    <t>1126790028238Male</t>
  </si>
  <si>
    <t>1126790028398Female</t>
  </si>
  <si>
    <t>1126790028398Male</t>
  </si>
  <si>
    <t>1126790028239Female</t>
  </si>
  <si>
    <t>1126790028239Male</t>
  </si>
  <si>
    <t>1126790028240Female</t>
  </si>
  <si>
    <t>1126790028240Male</t>
  </si>
  <si>
    <t>1126790028291Female</t>
  </si>
  <si>
    <t>1126790028291Male</t>
  </si>
  <si>
    <t>1126790028241Female</t>
  </si>
  <si>
    <t>1126790028241Male</t>
  </si>
  <si>
    <t>1126790028242Female</t>
  </si>
  <si>
    <t>1126790028242Male</t>
  </si>
  <si>
    <t>1126790024647Female</t>
  </si>
  <si>
    <t>1126790024647Male</t>
  </si>
  <si>
    <t>1126791075168Female</t>
  </si>
  <si>
    <t>1126791075168Male</t>
  </si>
  <si>
    <t>1126794034657Female</t>
  </si>
  <si>
    <t>1126794034657Male</t>
  </si>
  <si>
    <t>1126794034658Female</t>
  </si>
  <si>
    <t>1126794034658Male</t>
  </si>
  <si>
    <t>1076589034508Female</t>
  </si>
  <si>
    <t>1076589034508Male</t>
  </si>
  <si>
    <t>1076589034735Female</t>
  </si>
  <si>
    <t>1076589034735Male</t>
  </si>
  <si>
    <t>1265132507584Female</t>
  </si>
  <si>
    <t>1265132507584Male</t>
  </si>
  <si>
    <t>1101400017841Female</t>
  </si>
  <si>
    <t>1101400017841Male</t>
  </si>
  <si>
    <t>1030203688337Female</t>
  </si>
  <si>
    <t>1030203688337Male</t>
  </si>
  <si>
    <t>1030252068156Female</t>
  </si>
  <si>
    <t>1030252068156Male</t>
  </si>
  <si>
    <t>1265128707513Female</t>
  </si>
  <si>
    <t>1265128707513Male</t>
  </si>
  <si>
    <t>Chester Charter Scholars Academy CS</t>
  </si>
  <si>
    <t>Hempfield SD</t>
  </si>
  <si>
    <t>Keystone SD</t>
  </si>
  <si>
    <t>MAST Community CS</t>
  </si>
  <si>
    <t>Northwestern SD</t>
  </si>
  <si>
    <t>Passport Academy CS</t>
  </si>
  <si>
    <t>Wilson SD</t>
  </si>
  <si>
    <t>8467</t>
  </si>
  <si>
    <t>Mountain View MS</t>
  </si>
  <si>
    <t>1133645031</t>
  </si>
  <si>
    <t>1133645032</t>
  </si>
  <si>
    <t>1265134801</t>
  </si>
  <si>
    <t>1265131171</t>
  </si>
  <si>
    <t>8360</t>
  </si>
  <si>
    <t>Randolph A. Philip AVT HS</t>
  </si>
  <si>
    <t>1020275601</t>
  </si>
  <si>
    <t>8362</t>
  </si>
  <si>
    <t>Central MS</t>
  </si>
  <si>
    <t>8457</t>
  </si>
  <si>
    <t>8459</t>
  </si>
  <si>
    <t>South Allegheny HS</t>
  </si>
  <si>
    <t>1030286532</t>
  </si>
  <si>
    <t>8460</t>
  </si>
  <si>
    <t>South Allegheny MS</t>
  </si>
  <si>
    <t>West Branch Area HS</t>
  </si>
  <si>
    <t>1101790032</t>
  </si>
  <si>
    <t>8456</t>
  </si>
  <si>
    <t>West Branch MS</t>
  </si>
  <si>
    <t>Woodland Hills HS</t>
  </si>
  <si>
    <t>8466</t>
  </si>
  <si>
    <t>1241519028467</t>
  </si>
  <si>
    <t>1140670028457</t>
  </si>
  <si>
    <t>1030286538459</t>
  </si>
  <si>
    <t>1030286538460</t>
  </si>
  <si>
    <t>1101790038456</t>
  </si>
  <si>
    <t>1030299028466</t>
  </si>
  <si>
    <t>115211603Mountain View MS</t>
  </si>
  <si>
    <t>126513117MaST Community CS II</t>
  </si>
  <si>
    <t>102023217Passport Academy CS</t>
  </si>
  <si>
    <t>126515001Randolph A. Philip AVT HS</t>
  </si>
  <si>
    <t>102027560Provident CS</t>
  </si>
  <si>
    <t>114067002Central MS</t>
  </si>
  <si>
    <t>103028653South Allegheny HS</t>
  </si>
  <si>
    <t>103028653South Allegheny MS</t>
  </si>
  <si>
    <t>110179003West Branch Area HS</t>
  </si>
  <si>
    <t>110179003West Branch MS</t>
  </si>
  <si>
    <t>103029902Woodland Hills HS</t>
  </si>
  <si>
    <t>1241519028467Female</t>
  </si>
  <si>
    <t>1241519028467Male</t>
  </si>
  <si>
    <t>1265131178360Female</t>
  </si>
  <si>
    <t>1265131178360Male</t>
  </si>
  <si>
    <t>1020275608362Female</t>
  </si>
  <si>
    <t>1020275608362Male</t>
  </si>
  <si>
    <t>1140670028457Female</t>
  </si>
  <si>
    <t>1140670028457Male</t>
  </si>
  <si>
    <t>1030286538459Female</t>
  </si>
  <si>
    <t>1030286538459Male</t>
  </si>
  <si>
    <t>1030286538460Female</t>
  </si>
  <si>
    <t>1030286538460Male</t>
  </si>
  <si>
    <t>1101790038456Female</t>
  </si>
  <si>
    <t>1101790038456Male</t>
  </si>
  <si>
    <t>1030299028466Female</t>
  </si>
  <si>
    <t>1030299028466Male</t>
  </si>
  <si>
    <t>8475</t>
  </si>
  <si>
    <t>1126718038475</t>
  </si>
  <si>
    <t>8361</t>
  </si>
  <si>
    <t>1265120398361</t>
  </si>
  <si>
    <t>8477</t>
  </si>
  <si>
    <t>1265154928477</t>
  </si>
  <si>
    <t>8481</t>
  </si>
  <si>
    <t>1044339038481</t>
  </si>
  <si>
    <t>Antonia Pantoja Community CS</t>
  </si>
  <si>
    <t>ASPIRA Bilingual Cyber CS</t>
  </si>
  <si>
    <t>Belmont CS</t>
  </si>
  <si>
    <t>Capital Area School for the Arts CS</t>
  </si>
  <si>
    <t>Circle of Seasons CS</t>
  </si>
  <si>
    <t>Discovery CS</t>
  </si>
  <si>
    <t>Environmental CS at Frick Park</t>
  </si>
  <si>
    <t>Esperanza Academy CS</t>
  </si>
  <si>
    <t>Executive Education Academy CS</t>
  </si>
  <si>
    <t>First Philadelphia Preparatory CS</t>
  </si>
  <si>
    <t>Frederick Douglass Mastery CS</t>
  </si>
  <si>
    <t>Keystone Academy CS</t>
  </si>
  <si>
    <t>KIPP DuBois CS</t>
  </si>
  <si>
    <t>KIPP Philadelphia CS</t>
  </si>
  <si>
    <t>KIPP West Philadelphia CS</t>
  </si>
  <si>
    <t>La Academia Partnership CS</t>
  </si>
  <si>
    <t>Lehigh Valley Dual Language CS</t>
  </si>
  <si>
    <t>Lincoln Leadership Academy CS</t>
  </si>
  <si>
    <t>Mastery CHS-Lenfest Campus</t>
  </si>
  <si>
    <t>Mastery CS-Cleveland Elementary</t>
  </si>
  <si>
    <t>Mastery CS-Francis D. Pastorius Elementa</t>
  </si>
  <si>
    <t>Mastery CS-Hardy Williams</t>
  </si>
  <si>
    <t>New Day CS</t>
  </si>
  <si>
    <t>Penn Hills CS of Entrepreneurship</t>
  </si>
  <si>
    <t>Propel CS-Hazelwood</t>
  </si>
  <si>
    <t>Sankofa Freedom Academy CS</t>
  </si>
  <si>
    <t>Tacony Academy CS</t>
  </si>
  <si>
    <t>Universal Audenried CS</t>
  </si>
  <si>
    <t>Universal Creighton CS</t>
  </si>
  <si>
    <t>Universal Vare CS</t>
  </si>
  <si>
    <t>Vision Academy CS</t>
  </si>
  <si>
    <t>York Academy Regional CS</t>
  </si>
  <si>
    <t>Young Scholars of Greater Allegheny CS</t>
  </si>
  <si>
    <t>Dover Area MS</t>
  </si>
  <si>
    <t>Lakeview Middle-HS</t>
  </si>
  <si>
    <t>Emory H Markle MS</t>
  </si>
  <si>
    <t>104510394Antonia Pantoja Community CS</t>
  </si>
  <si>
    <t>181519176ASPIRA Bilingual Cyber CS</t>
  </si>
  <si>
    <t>126510010Belmont CS</t>
  </si>
  <si>
    <t>121394017Circle of Seasons CS</t>
  </si>
  <si>
    <t>126510011Discovery CS</t>
  </si>
  <si>
    <t>112671803Dover Area MS</t>
  </si>
  <si>
    <t>199025446Environmental CS at Frick Park</t>
  </si>
  <si>
    <t>126513440Esperanza Academy CS</t>
  </si>
  <si>
    <t>121398065Executive Education Academy CS</t>
  </si>
  <si>
    <t>126518547Frederick Douglass Mastery CS</t>
  </si>
  <si>
    <t>1265120391</t>
  </si>
  <si>
    <t>182514568Keystone Academy CS</t>
  </si>
  <si>
    <t>126514864KIPP DuBois CS</t>
  </si>
  <si>
    <t>126510013KIPP Philadelphia CS</t>
  </si>
  <si>
    <t>1265154921</t>
  </si>
  <si>
    <t>126515492KIPP West Philadelphia CS</t>
  </si>
  <si>
    <t>113362940La Academia Partnership CS</t>
  </si>
  <si>
    <t>104433903Lakeview Middle-HS</t>
  </si>
  <si>
    <t>139481451Lehigh Valley Dual Language CS</t>
  </si>
  <si>
    <t>175390169Lincoln Leadership Academy CS</t>
  </si>
  <si>
    <t>126513150MAST Community CS</t>
  </si>
  <si>
    <t>126510002Mastery CHS-Lenfest Campus</t>
  </si>
  <si>
    <t>126513290Mastery CS-Hardy Williams</t>
  </si>
  <si>
    <t>111440001New Day CS</t>
  </si>
  <si>
    <t>103024952Propel CS-Hazelwood</t>
  </si>
  <si>
    <t>114514135Sankofa Freedom Academy CS</t>
  </si>
  <si>
    <t>112676403Emory H Markle MS</t>
  </si>
  <si>
    <t>192518422Tacony Academy CS</t>
  </si>
  <si>
    <t>126519434Universal Audenried CS</t>
  </si>
  <si>
    <t>126517442Universal Creighton CS</t>
  </si>
  <si>
    <t>126513415Universal Vare CS</t>
  </si>
  <si>
    <t>125233517Vision Academy CS</t>
  </si>
  <si>
    <t>189670676York Academy Regional CS</t>
  </si>
  <si>
    <t>1126718038475Male</t>
  </si>
  <si>
    <t>1126718038475Female</t>
  </si>
  <si>
    <t>1265120398361Male</t>
  </si>
  <si>
    <t>1265120398361Female</t>
  </si>
  <si>
    <t>1265154928477Male</t>
  </si>
  <si>
    <t>1265154928477Female</t>
  </si>
  <si>
    <t>1044339038481Male</t>
  </si>
  <si>
    <t>1044339038481Female</t>
  </si>
  <si>
    <t>River Valley HS</t>
  </si>
  <si>
    <t>8487</t>
  </si>
  <si>
    <t>River Valley MS</t>
  </si>
  <si>
    <t>8490</t>
  </si>
  <si>
    <t>DuBois Area SD</t>
  </si>
  <si>
    <t>DuBois Area MS</t>
  </si>
  <si>
    <t>DuBois Area SHS</t>
  </si>
  <si>
    <t>Duquesne City SD</t>
  </si>
  <si>
    <t>Duquesne El Sch</t>
  </si>
  <si>
    <t>7908</t>
  </si>
  <si>
    <t>Jackson MS</t>
  </si>
  <si>
    <t>Martin School</t>
  </si>
  <si>
    <t>Life Male STEAM Academy CS</t>
  </si>
  <si>
    <t>8486</t>
  </si>
  <si>
    <t>MaST Community CS III</t>
  </si>
  <si>
    <t>8453</t>
  </si>
  <si>
    <t>8488</t>
  </si>
  <si>
    <t>Brown Joseph H Sch</t>
  </si>
  <si>
    <t>6529</t>
  </si>
  <si>
    <t>Fanny Jackson Coppin Sch</t>
  </si>
  <si>
    <t>Holme Thomas Sch</t>
  </si>
  <si>
    <t>3766</t>
  </si>
  <si>
    <t>8493</t>
  </si>
  <si>
    <t>Pollock Robert B Sch</t>
  </si>
  <si>
    <t>3801</t>
  </si>
  <si>
    <t>G A R MS</t>
  </si>
  <si>
    <t>Solomon/Plains MS</t>
  </si>
  <si>
    <t>Wilkes-Barre Area HS</t>
  </si>
  <si>
    <t>8495</t>
  </si>
  <si>
    <t>Dickson Prep STEAM Academy</t>
  </si>
  <si>
    <t>1283211038487Male</t>
  </si>
  <si>
    <t>1283211038487Female</t>
  </si>
  <si>
    <t>1283211038490Male</t>
  </si>
  <si>
    <t>1283211038490Female</t>
  </si>
  <si>
    <t>1030225037908Male</t>
  </si>
  <si>
    <t>1030225037908Female</t>
  </si>
  <si>
    <t>1030298658486Male</t>
  </si>
  <si>
    <t>1265116248453Male</t>
  </si>
  <si>
    <t>1265116248453Female</t>
  </si>
  <si>
    <t>1016365038488Male</t>
  </si>
  <si>
    <t>1016365038488Female</t>
  </si>
  <si>
    <t>1265150016529Male</t>
  </si>
  <si>
    <t>1265150016529Female</t>
  </si>
  <si>
    <t>1265150013766Male</t>
  </si>
  <si>
    <t>1265150013766Female</t>
  </si>
  <si>
    <t>1265150018493Male</t>
  </si>
  <si>
    <t>1265150018493Female</t>
  </si>
  <si>
    <t>1265150013801Male</t>
  </si>
  <si>
    <t>1265150013801Female</t>
  </si>
  <si>
    <t>1184088528495Male</t>
  </si>
  <si>
    <t>1184088528495Female</t>
  </si>
  <si>
    <t>128321103River Valley HS</t>
  </si>
  <si>
    <t>128321103River Valley MS</t>
  </si>
  <si>
    <t>106172003DuBois Area MS</t>
  </si>
  <si>
    <t>106172003DuBois Area SHS</t>
  </si>
  <si>
    <t>1030225031</t>
  </si>
  <si>
    <t>103022503Duquesne El Sch</t>
  </si>
  <si>
    <t>113364002Jackson MS</t>
  </si>
  <si>
    <t>113364002Martin School</t>
  </si>
  <si>
    <t>1030298651</t>
  </si>
  <si>
    <t>103029865Life Male STEAM Academy CS</t>
  </si>
  <si>
    <t>1152240033</t>
  </si>
  <si>
    <t>115224003Price</t>
  </si>
  <si>
    <t>1265116241</t>
  </si>
  <si>
    <t>126511624MaST Community CS III</t>
  </si>
  <si>
    <t>126515001Brown Joseph H Sch</t>
  </si>
  <si>
    <t>126515001Fanny Jackson Coppin Sch</t>
  </si>
  <si>
    <t>126515001Holme Thomas Sch</t>
  </si>
  <si>
    <t>126515001Pollock Robert B Sch</t>
  </si>
  <si>
    <t>126515001170</t>
  </si>
  <si>
    <t>126515001171</t>
  </si>
  <si>
    <t>126515001172</t>
  </si>
  <si>
    <t>126515001173</t>
  </si>
  <si>
    <t>118408852G A R MS</t>
  </si>
  <si>
    <t>118408852Solomon/Plains MS</t>
  </si>
  <si>
    <t>118408852Wilkes-Barre Area HS</t>
  </si>
  <si>
    <t>103029902Dickson Prep STEAM Academy</t>
  </si>
  <si>
    <t>1016365038488</t>
  </si>
  <si>
    <t>1030225037908</t>
  </si>
  <si>
    <t>1030298658486</t>
  </si>
  <si>
    <t>1184088528495</t>
  </si>
  <si>
    <t>1265116248453</t>
  </si>
  <si>
    <t>1265150013766</t>
  </si>
  <si>
    <t>1265150013801</t>
  </si>
  <si>
    <t>1265150016529</t>
  </si>
  <si>
    <t>1265150018493</t>
  </si>
  <si>
    <t>1283211038487</t>
  </si>
  <si>
    <t>1283211038490</t>
  </si>
  <si>
    <t>School Totals
(Data is prepopulated from the October Student Snapshot)</t>
  </si>
  <si>
    <t xml:space="preserve">Athletic Program Totals
 (Enter the counts of athletic program participants by race/ethnicity and gender) </t>
  </si>
  <si>
    <t>Note:  Some information has been redacted in order to protect individual identification</t>
  </si>
  <si>
    <t>Knoch SD</t>
  </si>
  <si>
    <t>Montessori Regional CS</t>
  </si>
  <si>
    <t>River Valley SD</t>
  </si>
  <si>
    <t>Upper St. Clair SD</t>
  </si>
  <si>
    <t>Cyber CS</t>
  </si>
  <si>
    <t>123460302Abington MS</t>
  </si>
  <si>
    <t>Abington MS</t>
  </si>
  <si>
    <t>122091352Benjamin Franklin MS</t>
  </si>
  <si>
    <t>Benjamin Franklin MS</t>
  </si>
  <si>
    <t>125231232Edgmont Scholars Academy</t>
  </si>
  <si>
    <t>8506</t>
  </si>
  <si>
    <t>Edgmont Scholars Academy</t>
  </si>
  <si>
    <t>1252312324</t>
  </si>
  <si>
    <t>1080715042</t>
  </si>
  <si>
    <t>108071504Claysburg-Kimmel Jr HS</t>
  </si>
  <si>
    <t>8498</t>
  </si>
  <si>
    <t>Claysburg-Kimmel Jr HS</t>
  </si>
  <si>
    <t>108071504Claysburg-Kimmel Sr HS</t>
  </si>
  <si>
    <t>Claysburg-Kimmel Sr HS</t>
  </si>
  <si>
    <t>113361503Columbia MS Hill Campus</t>
  </si>
  <si>
    <t>8502</t>
  </si>
  <si>
    <t>Columbia MS Hill Campus</t>
  </si>
  <si>
    <t>123464502Black Rock MS</t>
  </si>
  <si>
    <t>8500</t>
  </si>
  <si>
    <t>Black Rock MS</t>
  </si>
  <si>
    <t>1234645025</t>
  </si>
  <si>
    <t>1052500041</t>
  </si>
  <si>
    <t>105250004Montessori Regional CS</t>
  </si>
  <si>
    <t>7800</t>
  </si>
  <si>
    <t>114065503Muhlenberg Jr MS</t>
  </si>
  <si>
    <t>Muhlenberg Jr MS</t>
  </si>
  <si>
    <t>126515001Castor Gardens MS</t>
  </si>
  <si>
    <t>Castor Gardens MS</t>
  </si>
  <si>
    <t>126515001John B Stetson MS</t>
  </si>
  <si>
    <t>8507</t>
  </si>
  <si>
    <t>John B Stetson MS</t>
  </si>
  <si>
    <t>8508</t>
  </si>
  <si>
    <t>126515001174</t>
  </si>
  <si>
    <t>103027503Plum MS</t>
  </si>
  <si>
    <t>Plum MS</t>
  </si>
  <si>
    <t>106617203Pleasantville El Sch</t>
  </si>
  <si>
    <t>6168</t>
  </si>
  <si>
    <t>Pleasantville El Sch</t>
  </si>
  <si>
    <t>1066172033</t>
  </si>
  <si>
    <t>125239652Penn Wood 9th Grade Academy</t>
  </si>
  <si>
    <t>8504</t>
  </si>
  <si>
    <t>Penn Wood 9th Grade Academy</t>
  </si>
  <si>
    <t>1252396523</t>
  </si>
  <si>
    <t>1052500047800</t>
  </si>
  <si>
    <t>1066172036168</t>
  </si>
  <si>
    <t>1080715048498</t>
  </si>
  <si>
    <t>1133615038502</t>
  </si>
  <si>
    <t>1234645028500</t>
  </si>
  <si>
    <t>1252312328506</t>
  </si>
  <si>
    <t>1252396528504</t>
  </si>
  <si>
    <t>1265150018507</t>
  </si>
  <si>
    <t>1265150018508</t>
  </si>
  <si>
    <t>1265150018507Male</t>
  </si>
  <si>
    <t>1265150018507Female</t>
  </si>
  <si>
    <t>1265150018508Male</t>
  </si>
  <si>
    <t>1265150018508Female</t>
  </si>
  <si>
    <t>1252396528504Male</t>
  </si>
  <si>
    <t>1252396528504Female</t>
  </si>
  <si>
    <t>1252312328506Male</t>
  </si>
  <si>
    <t>1252312328506Female</t>
  </si>
  <si>
    <t>1234645028500Male</t>
  </si>
  <si>
    <t>1234645028500Female</t>
  </si>
  <si>
    <t>1133615038502Male</t>
  </si>
  <si>
    <t>1133615038502Female</t>
  </si>
  <si>
    <t>1080715048498Male</t>
  </si>
  <si>
    <t>1080715048498Female</t>
  </si>
  <si>
    <t>1066172036168Male</t>
  </si>
  <si>
    <t>1066172036168Female</t>
  </si>
  <si>
    <t>1052500047800Male</t>
  </si>
  <si>
    <t>1052500047800Female</t>
  </si>
  <si>
    <t>CTC</t>
  </si>
  <si>
    <t>Seven Generations CS</t>
  </si>
  <si>
    <t>California Academy of Learning CS</t>
  </si>
  <si>
    <t>101301403Waynesburg Central JSHS</t>
  </si>
  <si>
    <t>Waynesburg Central JSHS</t>
  </si>
  <si>
    <t>101631003Bethlehem-Center JSHS</t>
  </si>
  <si>
    <t>Bethlehem-Center JSHS</t>
  </si>
  <si>
    <t>101631703Canon-McMillan MS</t>
  </si>
  <si>
    <t>Canon-McMillan MS</t>
  </si>
  <si>
    <t>1016369201</t>
  </si>
  <si>
    <t>8497</t>
  </si>
  <si>
    <t>1030211022</t>
  </si>
  <si>
    <t>6787</t>
  </si>
  <si>
    <t>103022803Logan El Sch</t>
  </si>
  <si>
    <t>8339</t>
  </si>
  <si>
    <t>Logan El Sch</t>
  </si>
  <si>
    <t>1030228032</t>
  </si>
  <si>
    <t>103024102Gateway MS</t>
  </si>
  <si>
    <t>0167</t>
  </si>
  <si>
    <t>Gateway MS</t>
  </si>
  <si>
    <t>107653802Harrold School</t>
  </si>
  <si>
    <t>8511</t>
  </si>
  <si>
    <t>Harrold School</t>
  </si>
  <si>
    <t>109532804Galeton JSHS</t>
  </si>
  <si>
    <t>8518</t>
  </si>
  <si>
    <t>Galeton JSHS</t>
  </si>
  <si>
    <t>109537504Oswayo Valley JSHS</t>
  </si>
  <si>
    <t>8513</t>
  </si>
  <si>
    <t>Oswayo Valley JSHS</t>
  </si>
  <si>
    <t>1126716033</t>
  </si>
  <si>
    <t>8132</t>
  </si>
  <si>
    <t>1133645033</t>
  </si>
  <si>
    <t>113364503Landis Run Intermediate School</t>
  </si>
  <si>
    <t>8246</t>
  </si>
  <si>
    <t>Landis Run Intermediate School</t>
  </si>
  <si>
    <t>114068003Tulpehocken Area HS</t>
  </si>
  <si>
    <t>Tulpehocken Area HS</t>
  </si>
  <si>
    <t>1140680032</t>
  </si>
  <si>
    <t>114068003Tulpehocken Area MS</t>
  </si>
  <si>
    <t>8510</t>
  </si>
  <si>
    <t>Tulpehocken Area MS</t>
  </si>
  <si>
    <t>116498003Warrior Run JSHS</t>
  </si>
  <si>
    <t>Warrior Run JSHS</t>
  </si>
  <si>
    <t>123465602Blockson MS</t>
  </si>
  <si>
    <t>Blockson MS</t>
  </si>
  <si>
    <t>123467103Souderton Area HS</t>
  </si>
  <si>
    <t>Souderton Area HS</t>
  </si>
  <si>
    <t>124150503Avon Grove MS</t>
  </si>
  <si>
    <t>Avon Grove MS</t>
  </si>
  <si>
    <t>126515001Philadelphia Learning Academy - West</t>
  </si>
  <si>
    <t>Philadelphia Learning Academy - West</t>
  </si>
  <si>
    <t>126515001Olney HS</t>
  </si>
  <si>
    <t>Olney HS</t>
  </si>
  <si>
    <t>126515001175</t>
  </si>
  <si>
    <t>126515001Guidon S Bluford El Sch</t>
  </si>
  <si>
    <t>8515</t>
  </si>
  <si>
    <t>Guidon S Bluford El Sch</t>
  </si>
  <si>
    <t>1883926601</t>
  </si>
  <si>
    <t>188392660Seven Generations CS</t>
  </si>
  <si>
    <t>8084</t>
  </si>
  <si>
    <t>1140680038510</t>
  </si>
  <si>
    <t>1265150018515</t>
  </si>
  <si>
    <t>1883926608084</t>
  </si>
  <si>
    <t>1126716038132</t>
  </si>
  <si>
    <t>1030228038339</t>
  </si>
  <si>
    <t>1016369208497</t>
  </si>
  <si>
    <t>1133645038246</t>
  </si>
  <si>
    <t>1030241020167</t>
  </si>
  <si>
    <t>1095375048513</t>
  </si>
  <si>
    <t>1030211026787</t>
  </si>
  <si>
    <t>1095328048518</t>
  </si>
  <si>
    <t>1076538028511</t>
  </si>
  <si>
    <t>175</t>
  </si>
  <si>
    <t>101</t>
  </si>
  <si>
    <t>21</t>
  </si>
  <si>
    <t>50</t>
  </si>
  <si>
    <t>183</t>
  </si>
  <si>
    <t>112</t>
  </si>
  <si>
    <t>28</t>
  </si>
  <si>
    <t>57</t>
  </si>
  <si>
    <t>358</t>
  </si>
  <si>
    <t>213</t>
  </si>
  <si>
    <t>49</t>
  </si>
  <si>
    <t>107</t>
  </si>
  <si>
    <t>11</t>
  </si>
  <si>
    <t>19</t>
  </si>
  <si>
    <t>450</t>
  </si>
  <si>
    <t>20</t>
  </si>
  <si>
    <t>16</t>
  </si>
  <si>
    <t>425</t>
  </si>
  <si>
    <t>25</t>
  </si>
  <si>
    <t>35</t>
  </si>
  <si>
    <t>45</t>
  </si>
  <si>
    <t>119</t>
  </si>
  <si>
    <t>14</t>
  </si>
  <si>
    <t>231</t>
  </si>
  <si>
    <t>13</t>
  </si>
  <si>
    <t>96</t>
  </si>
  <si>
    <t>100</t>
  </si>
  <si>
    <t>196</t>
  </si>
  <si>
    <t>12</t>
  </si>
  <si>
    <t>91</t>
  </si>
  <si>
    <t>98</t>
  </si>
  <si>
    <t>17</t>
  </si>
  <si>
    <t>189</t>
  </si>
  <si>
    <t>15</t>
  </si>
  <si>
    <t>154</t>
  </si>
  <si>
    <t>31</t>
  </si>
  <si>
    <t>180</t>
  </si>
  <si>
    <t>23</t>
  </si>
  <si>
    <t>27</t>
  </si>
  <si>
    <t>334</t>
  </si>
  <si>
    <t>54</t>
  </si>
  <si>
    <t>259</t>
  </si>
  <si>
    <t>328</t>
  </si>
  <si>
    <t>587</t>
  </si>
  <si>
    <t>22</t>
  </si>
  <si>
    <t>507</t>
  </si>
  <si>
    <t>530</t>
  </si>
  <si>
    <t>18</t>
  </si>
  <si>
    <t>37</t>
  </si>
  <si>
    <t>144</t>
  </si>
  <si>
    <t>155</t>
  </si>
  <si>
    <t>299</t>
  </si>
  <si>
    <t>62</t>
  </si>
  <si>
    <t>81</t>
  </si>
  <si>
    <t>143</t>
  </si>
  <si>
    <t>179</t>
  </si>
  <si>
    <t>362</t>
  </si>
  <si>
    <t>338</t>
  </si>
  <si>
    <t>24</t>
  </si>
  <si>
    <t>365</t>
  </si>
  <si>
    <t>47</t>
  </si>
  <si>
    <t>703</t>
  </si>
  <si>
    <t>51</t>
  </si>
  <si>
    <t>208</t>
  </si>
  <si>
    <t>341</t>
  </si>
  <si>
    <t>48</t>
  </si>
  <si>
    <t>29</t>
  </si>
  <si>
    <t>99</t>
  </si>
  <si>
    <t>260</t>
  </si>
  <si>
    <t>269</t>
  </si>
  <si>
    <t>529</t>
  </si>
  <si>
    <t>43</t>
  </si>
  <si>
    <t>56</t>
  </si>
  <si>
    <t>110</t>
  </si>
  <si>
    <t>38</t>
  </si>
  <si>
    <t>30</t>
  </si>
  <si>
    <t>65</t>
  </si>
  <si>
    <t>137</t>
  </si>
  <si>
    <t>133</t>
  </si>
  <si>
    <t>270</t>
  </si>
  <si>
    <t>77</t>
  </si>
  <si>
    <t>70</t>
  </si>
  <si>
    <t>147</t>
  </si>
  <si>
    <t>316</t>
  </si>
  <si>
    <t>342</t>
  </si>
  <si>
    <t>658</t>
  </si>
  <si>
    <t>174</t>
  </si>
  <si>
    <t>184</t>
  </si>
  <si>
    <t>103</t>
  </si>
  <si>
    <t>247</t>
  </si>
  <si>
    <t>129</t>
  </si>
  <si>
    <t>176</t>
  </si>
  <si>
    <t>305</t>
  </si>
  <si>
    <t>94</t>
  </si>
  <si>
    <t>223</t>
  </si>
  <si>
    <t>158</t>
  </si>
  <si>
    <t>75</t>
  </si>
  <si>
    <t>82</t>
  </si>
  <si>
    <t>157</t>
  </si>
  <si>
    <t>192</t>
  </si>
  <si>
    <t>240</t>
  </si>
  <si>
    <t>432</t>
  </si>
  <si>
    <t>202</t>
  </si>
  <si>
    <t>229</t>
  </si>
  <si>
    <t>431</t>
  </si>
  <si>
    <t>124</t>
  </si>
  <si>
    <t>248</t>
  </si>
  <si>
    <t>60</t>
  </si>
  <si>
    <t>122</t>
  </si>
  <si>
    <t>42</t>
  </si>
  <si>
    <t>698</t>
  </si>
  <si>
    <t>71</t>
  </si>
  <si>
    <t>87</t>
  </si>
  <si>
    <t>34</t>
  </si>
  <si>
    <t>351</t>
  </si>
  <si>
    <t>692</t>
  </si>
  <si>
    <t>36</t>
  </si>
  <si>
    <t>353</t>
  </si>
  <si>
    <t>52</t>
  </si>
  <si>
    <t>73</t>
  </si>
  <si>
    <t>150</t>
  </si>
  <si>
    <t>32</t>
  </si>
  <si>
    <t>235</t>
  </si>
  <si>
    <t>236</t>
  </si>
  <si>
    <t>471</t>
  </si>
  <si>
    <t>33</t>
  </si>
  <si>
    <t>191</t>
  </si>
  <si>
    <t>218</t>
  </si>
  <si>
    <t>409</t>
  </si>
  <si>
    <t>226</t>
  </si>
  <si>
    <t>233</t>
  </si>
  <si>
    <t>459</t>
  </si>
  <si>
    <t>113</t>
  </si>
  <si>
    <t>106</t>
  </si>
  <si>
    <t>219</t>
  </si>
  <si>
    <t>550</t>
  </si>
  <si>
    <t>580</t>
  </si>
  <si>
    <t>262</t>
  </si>
  <si>
    <t>290</t>
  </si>
  <si>
    <t>552</t>
  </si>
  <si>
    <t>1016369208497Female</t>
  </si>
  <si>
    <t>1016369208497Male</t>
  </si>
  <si>
    <t>322</t>
  </si>
  <si>
    <t>380</t>
  </si>
  <si>
    <t>140</t>
  </si>
  <si>
    <t>156</t>
  </si>
  <si>
    <t>296</t>
  </si>
  <si>
    <t>462</t>
  </si>
  <si>
    <t>40</t>
  </si>
  <si>
    <t>97</t>
  </si>
  <si>
    <t>178</t>
  </si>
  <si>
    <t>83</t>
  </si>
  <si>
    <t>46</t>
  </si>
  <si>
    <t>88</t>
  </si>
  <si>
    <t>128</t>
  </si>
  <si>
    <t>209</t>
  </si>
  <si>
    <t>170</t>
  </si>
  <si>
    <t>66</t>
  </si>
  <si>
    <t>326</t>
  </si>
  <si>
    <t>126</t>
  </si>
  <si>
    <t>111</t>
  </si>
  <si>
    <t>237</t>
  </si>
  <si>
    <t>58</t>
  </si>
  <si>
    <t>89</t>
  </si>
  <si>
    <t>26</t>
  </si>
  <si>
    <t>69</t>
  </si>
  <si>
    <t>207</t>
  </si>
  <si>
    <t>279</t>
  </si>
  <si>
    <t>44</t>
  </si>
  <si>
    <t>331</t>
  </si>
  <si>
    <t>433</t>
  </si>
  <si>
    <t>85</t>
  </si>
  <si>
    <t>610</t>
  </si>
  <si>
    <t>115</t>
  </si>
  <si>
    <t>239</t>
  </si>
  <si>
    <t>221</t>
  </si>
  <si>
    <t>55</t>
  </si>
  <si>
    <t>164</t>
  </si>
  <si>
    <t>321</t>
  </si>
  <si>
    <t>78</t>
  </si>
  <si>
    <t>195</t>
  </si>
  <si>
    <t>217</t>
  </si>
  <si>
    <t>74</t>
  </si>
  <si>
    <t>412</t>
  </si>
  <si>
    <t>121</t>
  </si>
  <si>
    <t>79</t>
  </si>
  <si>
    <t>86</t>
  </si>
  <si>
    <t>53</t>
  </si>
  <si>
    <t>59</t>
  </si>
  <si>
    <t>261</t>
  </si>
  <si>
    <t>39</t>
  </si>
  <si>
    <t>61</t>
  </si>
  <si>
    <t>469</t>
  </si>
  <si>
    <t>280</t>
  </si>
  <si>
    <t>197</t>
  </si>
  <si>
    <t>424</t>
  </si>
  <si>
    <t>92</t>
  </si>
  <si>
    <t>177</t>
  </si>
  <si>
    <t>216</t>
  </si>
  <si>
    <t>255</t>
  </si>
  <si>
    <t>134</t>
  </si>
  <si>
    <t>118</t>
  </si>
  <si>
    <t>252</t>
  </si>
  <si>
    <t>283</t>
  </si>
  <si>
    <t>63</t>
  </si>
  <si>
    <t>117</t>
  </si>
  <si>
    <t>220</t>
  </si>
  <si>
    <t>105</t>
  </si>
  <si>
    <t>206</t>
  </si>
  <si>
    <t>212</t>
  </si>
  <si>
    <t>376</t>
  </si>
  <si>
    <t>142</t>
  </si>
  <si>
    <t>257</t>
  </si>
  <si>
    <t>589</t>
  </si>
  <si>
    <t>701</t>
  </si>
  <si>
    <t>711</t>
  </si>
  <si>
    <t>1412</t>
  </si>
  <si>
    <t>332</t>
  </si>
  <si>
    <t>1030211026787Male</t>
  </si>
  <si>
    <t>242</t>
  </si>
  <si>
    <t>244</t>
  </si>
  <si>
    <t>486</t>
  </si>
  <si>
    <t>565</t>
  </si>
  <si>
    <t>104</t>
  </si>
  <si>
    <t>139</t>
  </si>
  <si>
    <t>243</t>
  </si>
  <si>
    <t>434</t>
  </si>
  <si>
    <t>215</t>
  </si>
  <si>
    <t>407</t>
  </si>
  <si>
    <t>418</t>
  </si>
  <si>
    <t>250</t>
  </si>
  <si>
    <t>268</t>
  </si>
  <si>
    <t>294</t>
  </si>
  <si>
    <t>562</t>
  </si>
  <si>
    <t>145</t>
  </si>
  <si>
    <t>267</t>
  </si>
  <si>
    <t>64</t>
  </si>
  <si>
    <t>1030228038339Female</t>
  </si>
  <si>
    <t>1030228038339Male</t>
  </si>
  <si>
    <t>153</t>
  </si>
  <si>
    <t>41</t>
  </si>
  <si>
    <t>125</t>
  </si>
  <si>
    <t>333</t>
  </si>
  <si>
    <t>348</t>
  </si>
  <si>
    <t>324</t>
  </si>
  <si>
    <t>171</t>
  </si>
  <si>
    <t>254</t>
  </si>
  <si>
    <t>515</t>
  </si>
  <si>
    <t>474</t>
  </si>
  <si>
    <t>539</t>
  </si>
  <si>
    <t>1030241020167Female</t>
  </si>
  <si>
    <t>1030241020167Male</t>
  </si>
  <si>
    <t>172</t>
  </si>
  <si>
    <t>230</t>
  </si>
  <si>
    <t>203</t>
  </si>
  <si>
    <t>293</t>
  </si>
  <si>
    <t>375</t>
  </si>
  <si>
    <t>523</t>
  </si>
  <si>
    <t>76</t>
  </si>
  <si>
    <t>190</t>
  </si>
  <si>
    <t>410</t>
  </si>
  <si>
    <t>394</t>
  </si>
  <si>
    <t>422</t>
  </si>
  <si>
    <t>276</t>
  </si>
  <si>
    <t>281</t>
  </si>
  <si>
    <t>557</t>
  </si>
  <si>
    <t>114</t>
  </si>
  <si>
    <t>173</t>
  </si>
  <si>
    <t>510</t>
  </si>
  <si>
    <t>382</t>
  </si>
  <si>
    <t>68</t>
  </si>
  <si>
    <t>141</t>
  </si>
  <si>
    <t>419</t>
  </si>
  <si>
    <t>373</t>
  </si>
  <si>
    <t>372</t>
  </si>
  <si>
    <t>477</t>
  </si>
  <si>
    <t>204</t>
  </si>
  <si>
    <t>256</t>
  </si>
  <si>
    <t>460</t>
  </si>
  <si>
    <t>187</t>
  </si>
  <si>
    <t>161</t>
  </si>
  <si>
    <t>337</t>
  </si>
  <si>
    <t>329</t>
  </si>
  <si>
    <t>533</t>
  </si>
  <si>
    <t>148</t>
  </si>
  <si>
    <t>136</t>
  </si>
  <si>
    <t>95</t>
  </si>
  <si>
    <t>284</t>
  </si>
  <si>
    <t>314</t>
  </si>
  <si>
    <t>608</t>
  </si>
  <si>
    <t>578</t>
  </si>
  <si>
    <t>93</t>
  </si>
  <si>
    <t>367</t>
  </si>
  <si>
    <t>135</t>
  </si>
  <si>
    <t>228</t>
  </si>
  <si>
    <t>159</t>
  </si>
  <si>
    <t>288</t>
  </si>
  <si>
    <t>567</t>
  </si>
  <si>
    <t>205</t>
  </si>
  <si>
    <t>465</t>
  </si>
  <si>
    <t>488</t>
  </si>
  <si>
    <t>182</t>
  </si>
  <si>
    <t>517</t>
  </si>
  <si>
    <t>258</t>
  </si>
  <si>
    <t>200</t>
  </si>
  <si>
    <t>186</t>
  </si>
  <si>
    <t>368</t>
  </si>
  <si>
    <t>166</t>
  </si>
  <si>
    <t>399</t>
  </si>
  <si>
    <t>109</t>
  </si>
  <si>
    <t>224</t>
  </si>
  <si>
    <t>72</t>
  </si>
  <si>
    <t>356</t>
  </si>
  <si>
    <t>251</t>
  </si>
  <si>
    <t>481</t>
  </si>
  <si>
    <t>169</t>
  </si>
  <si>
    <t>132</t>
  </si>
  <si>
    <t>272</t>
  </si>
  <si>
    <t>234</t>
  </si>
  <si>
    <t>483</t>
  </si>
  <si>
    <t>80</t>
  </si>
  <si>
    <t>542</t>
  </si>
  <si>
    <t>452</t>
  </si>
  <si>
    <t>884</t>
  </si>
  <si>
    <t>227</t>
  </si>
  <si>
    <t>443</t>
  </si>
  <si>
    <t>402</t>
  </si>
  <si>
    <t>455</t>
  </si>
  <si>
    <t>475</t>
  </si>
  <si>
    <t>193</t>
  </si>
  <si>
    <t>162</t>
  </si>
  <si>
    <t>303</t>
  </si>
  <si>
    <t>497</t>
  </si>
  <si>
    <t>291</t>
  </si>
  <si>
    <t>585</t>
  </si>
  <si>
    <t>130</t>
  </si>
  <si>
    <t>123</t>
  </si>
  <si>
    <t>253</t>
  </si>
  <si>
    <t>369</t>
  </si>
  <si>
    <t>404</t>
  </si>
  <si>
    <t>634</t>
  </si>
  <si>
    <t>492</t>
  </si>
  <si>
    <t>222</t>
  </si>
  <si>
    <t>476</t>
  </si>
  <si>
    <t>273</t>
  </si>
  <si>
    <t>534</t>
  </si>
  <si>
    <t>292</t>
  </si>
  <si>
    <t>310</t>
  </si>
  <si>
    <t>602</t>
  </si>
  <si>
    <t>146</t>
  </si>
  <si>
    <t>285</t>
  </si>
  <si>
    <t>327</t>
  </si>
  <si>
    <t>456</t>
  </si>
  <si>
    <t>494</t>
  </si>
  <si>
    <t>313</t>
  </si>
  <si>
    <t>149</t>
  </si>
  <si>
    <t>160</t>
  </si>
  <si>
    <t>151</t>
  </si>
  <si>
    <t>185</t>
  </si>
  <si>
    <t>336</t>
  </si>
  <si>
    <t>211</t>
  </si>
  <si>
    <t>249</t>
  </si>
  <si>
    <t>214</t>
  </si>
  <si>
    <t>167</t>
  </si>
  <si>
    <t>406</t>
  </si>
  <si>
    <t>271</t>
  </si>
  <si>
    <t>84</t>
  </si>
  <si>
    <t>579</t>
  </si>
  <si>
    <t>311</t>
  </si>
  <si>
    <t>339</t>
  </si>
  <si>
    <t>389</t>
  </si>
  <si>
    <t>302</t>
  </si>
  <si>
    <t>116</t>
  </si>
  <si>
    <t>309</t>
  </si>
  <si>
    <t>181</t>
  </si>
  <si>
    <t>318</t>
  </si>
  <si>
    <t>127</t>
  </si>
  <si>
    <t>278</t>
  </si>
  <si>
    <t>645</t>
  </si>
  <si>
    <t>225</t>
  </si>
  <si>
    <t>415</t>
  </si>
  <si>
    <t>403</t>
  </si>
  <si>
    <t>287</t>
  </si>
  <si>
    <t>138</t>
  </si>
  <si>
    <t>378</t>
  </si>
  <si>
    <t>538</t>
  </si>
  <si>
    <t>102</t>
  </si>
  <si>
    <t>264</t>
  </si>
  <si>
    <t>511</t>
  </si>
  <si>
    <t>647</t>
  </si>
  <si>
    <t>163</t>
  </si>
  <si>
    <t>625</t>
  </si>
  <si>
    <t>464</t>
  </si>
  <si>
    <t>90</t>
  </si>
  <si>
    <t>307</t>
  </si>
  <si>
    <t>617</t>
  </si>
  <si>
    <t>131</t>
  </si>
  <si>
    <t>843</t>
  </si>
  <si>
    <t>266</t>
  </si>
  <si>
    <t>496</t>
  </si>
  <si>
    <t>397</t>
  </si>
  <si>
    <t>385</t>
  </si>
  <si>
    <t>308</t>
  </si>
  <si>
    <t>346</t>
  </si>
  <si>
    <t>421</t>
  </si>
  <si>
    <t>295</t>
  </si>
  <si>
    <t>241</t>
  </si>
  <si>
    <t>498</t>
  </si>
  <si>
    <t>438</t>
  </si>
  <si>
    <t>400</t>
  </si>
  <si>
    <t>201</t>
  </si>
  <si>
    <t>300</t>
  </si>
  <si>
    <t>536</t>
  </si>
  <si>
    <t>408</t>
  </si>
  <si>
    <t>770</t>
  </si>
  <si>
    <t>330</t>
  </si>
  <si>
    <t>391</t>
  </si>
  <si>
    <t>721</t>
  </si>
  <si>
    <t>561</t>
  </si>
  <si>
    <t>374</t>
  </si>
  <si>
    <t>526</t>
  </si>
  <si>
    <t>275</t>
  </si>
  <si>
    <t>556</t>
  </si>
  <si>
    <t>420</t>
  </si>
  <si>
    <t>500</t>
  </si>
  <si>
    <t>920</t>
  </si>
  <si>
    <t>514</t>
  </si>
  <si>
    <t>535</t>
  </si>
  <si>
    <t>449</t>
  </si>
  <si>
    <t>642</t>
  </si>
  <si>
    <t>575</t>
  </si>
  <si>
    <t>168</t>
  </si>
  <si>
    <t>1076538028511Female</t>
  </si>
  <si>
    <t>1076538028511Male</t>
  </si>
  <si>
    <t>396</t>
  </si>
  <si>
    <t>265</t>
  </si>
  <si>
    <t>482</t>
  </si>
  <si>
    <t>989</t>
  </si>
  <si>
    <t>381</t>
  </si>
  <si>
    <t>764</t>
  </si>
  <si>
    <t>544</t>
  </si>
  <si>
    <t>559</t>
  </si>
  <si>
    <t>263</t>
  </si>
  <si>
    <t>499</t>
  </si>
  <si>
    <t>478</t>
  </si>
  <si>
    <t>301</t>
  </si>
  <si>
    <t>120</t>
  </si>
  <si>
    <t>430</t>
  </si>
  <si>
    <t>439</t>
  </si>
  <si>
    <t>361</t>
  </si>
  <si>
    <t>232</t>
  </si>
  <si>
    <t>355</t>
  </si>
  <si>
    <t>340</t>
  </si>
  <si>
    <t>274</t>
  </si>
  <si>
    <t>238</t>
  </si>
  <si>
    <t>626</t>
  </si>
  <si>
    <t>108</t>
  </si>
  <si>
    <t>319</t>
  </si>
  <si>
    <t>417</t>
  </si>
  <si>
    <t>411</t>
  </si>
  <si>
    <t>304</t>
  </si>
  <si>
    <t>289</t>
  </si>
  <si>
    <t>286</t>
  </si>
  <si>
    <t>684</t>
  </si>
  <si>
    <t>67</t>
  </si>
  <si>
    <t>357</t>
  </si>
  <si>
    <t>165</t>
  </si>
  <si>
    <t>1095328048518Female</t>
  </si>
  <si>
    <t>1095328048518Male</t>
  </si>
  <si>
    <t>1095375048513Female</t>
  </si>
  <si>
    <t>1095375048513Male</t>
  </si>
  <si>
    <t>360</t>
  </si>
  <si>
    <t>688</t>
  </si>
  <si>
    <t>152</t>
  </si>
  <si>
    <t>377</t>
  </si>
  <si>
    <t>398</t>
  </si>
  <si>
    <t>775</t>
  </si>
  <si>
    <t>297</t>
  </si>
  <si>
    <t>621</t>
  </si>
  <si>
    <t>428</t>
  </si>
  <si>
    <t>423</t>
  </si>
  <si>
    <t>359</t>
  </si>
  <si>
    <t>298</t>
  </si>
  <si>
    <t>512</t>
  </si>
  <si>
    <t>199</t>
  </si>
  <si>
    <t>531</t>
  </si>
  <si>
    <t>426</t>
  </si>
  <si>
    <t>633</t>
  </si>
  <si>
    <t>491</t>
  </si>
  <si>
    <t>769</t>
  </si>
  <si>
    <t>210</t>
  </si>
  <si>
    <t>379</t>
  </si>
  <si>
    <t>524</t>
  </si>
  <si>
    <t>451</t>
  </si>
  <si>
    <t>463</t>
  </si>
  <si>
    <t>631</t>
  </si>
  <si>
    <t>543</t>
  </si>
  <si>
    <t>548</t>
  </si>
  <si>
    <t>697</t>
  </si>
  <si>
    <t>1126716038132Female</t>
  </si>
  <si>
    <t>395</t>
  </si>
  <si>
    <t>413</t>
  </si>
  <si>
    <t>371</t>
  </si>
  <si>
    <t>429</t>
  </si>
  <si>
    <t>427</t>
  </si>
  <si>
    <t>598</t>
  </si>
  <si>
    <t>545</t>
  </si>
  <si>
    <t>194</t>
  </si>
  <si>
    <t>392</t>
  </si>
  <si>
    <t>312</t>
  </si>
  <si>
    <t>414</t>
  </si>
  <si>
    <t>603</t>
  </si>
  <si>
    <t>546</t>
  </si>
  <si>
    <t>366</t>
  </si>
  <si>
    <t>722</t>
  </si>
  <si>
    <t>347</t>
  </si>
  <si>
    <t>693</t>
  </si>
  <si>
    <t>467</t>
  </si>
  <si>
    <t>744</t>
  </si>
  <si>
    <t>246</t>
  </si>
  <si>
    <t>188</t>
  </si>
  <si>
    <t>468</t>
  </si>
  <si>
    <t>386</t>
  </si>
  <si>
    <t>622</t>
  </si>
  <si>
    <t>632</t>
  </si>
  <si>
    <t>320</t>
  </si>
  <si>
    <t>325</t>
  </si>
  <si>
    <t>198</t>
  </si>
  <si>
    <t>553</t>
  </si>
  <si>
    <t>387</t>
  </si>
  <si>
    <t>563</t>
  </si>
  <si>
    <t>527</t>
  </si>
  <si>
    <t>484</t>
  </si>
  <si>
    <t>370</t>
  </si>
  <si>
    <t>277</t>
  </si>
  <si>
    <t>502</t>
  </si>
  <si>
    <t>727</t>
  </si>
  <si>
    <t>323</t>
  </si>
  <si>
    <t>759</t>
  </si>
  <si>
    <t>1140680038510Female</t>
  </si>
  <si>
    <t>1140680038510Male</t>
  </si>
  <si>
    <t>568</t>
  </si>
  <si>
    <t>547</t>
  </si>
  <si>
    <t>513</t>
  </si>
  <si>
    <t>506</t>
  </si>
  <si>
    <t>605</t>
  </si>
  <si>
    <t>445</t>
  </si>
  <si>
    <t>639</t>
  </si>
  <si>
    <t>638</t>
  </si>
  <si>
    <t>447</t>
  </si>
  <si>
    <t>390</t>
  </si>
  <si>
    <t>282</t>
  </si>
  <si>
    <t>623</t>
  </si>
  <si>
    <t>315</t>
  </si>
  <si>
    <t>306</t>
  </si>
  <si>
    <t>350</t>
  </si>
  <si>
    <t>541</t>
  </si>
  <si>
    <t>345</t>
  </si>
  <si>
    <t>343</t>
  </si>
  <si>
    <t>671</t>
  </si>
  <si>
    <t>344</t>
  </si>
  <si>
    <t>687</t>
  </si>
  <si>
    <t>651</t>
  </si>
  <si>
    <t>532</t>
  </si>
  <si>
    <t>416</t>
  </si>
  <si>
    <t>349</t>
  </si>
  <si>
    <t>705</t>
  </si>
  <si>
    <t>503</t>
  </si>
  <si>
    <t>615</t>
  </si>
  <si>
    <t>405</t>
  </si>
  <si>
    <t>442</t>
  </si>
  <si>
    <t>354</t>
  </si>
  <si>
    <t>588</t>
  </si>
  <si>
    <t>364</t>
  </si>
  <si>
    <t>448</t>
  </si>
  <si>
    <t>485</t>
  </si>
  <si>
    <t>487</t>
  </si>
  <si>
    <t>509</t>
  </si>
  <si>
    <t>655</t>
  </si>
  <si>
    <t>569</t>
  </si>
  <si>
    <t>518</t>
  </si>
  <si>
    <t>657</t>
  </si>
  <si>
    <t>604</t>
  </si>
  <si>
    <t>750</t>
  </si>
  <si>
    <t>644</t>
  </si>
  <si>
    <t>601</t>
  </si>
  <si>
    <t>505</t>
  </si>
  <si>
    <t>440</t>
  </si>
  <si>
    <t>560</t>
  </si>
  <si>
    <t>479</t>
  </si>
  <si>
    <t>435</t>
  </si>
  <si>
    <t>865</t>
  </si>
  <si>
    <t>613</t>
  </si>
  <si>
    <t>335</t>
  </si>
  <si>
    <t>520</t>
  </si>
  <si>
    <t>574</t>
  </si>
  <si>
    <t>591</t>
  </si>
  <si>
    <t>606</t>
  </si>
  <si>
    <t>594</t>
  </si>
  <si>
    <t>682</t>
  </si>
  <si>
    <t>461</t>
  </si>
  <si>
    <t>858</t>
  </si>
  <si>
    <t>480</t>
  </si>
  <si>
    <t>245</t>
  </si>
  <si>
    <t>317</t>
  </si>
  <si>
    <t>388</t>
  </si>
  <si>
    <t>540</t>
  </si>
  <si>
    <t>600</t>
  </si>
  <si>
    <t>470</t>
  </si>
  <si>
    <t>595</t>
  </si>
  <si>
    <t>597</t>
  </si>
  <si>
    <t>363</t>
  </si>
  <si>
    <t>844</t>
  </si>
  <si>
    <t>446</t>
  </si>
  <si>
    <t>453</t>
  </si>
  <si>
    <t>383</t>
  </si>
  <si>
    <t>570</t>
  </si>
  <si>
    <t>590</t>
  </si>
  <si>
    <t>352</t>
  </si>
  <si>
    <t>734</t>
  </si>
  <si>
    <t>704</t>
  </si>
  <si>
    <t>436</t>
  </si>
  <si>
    <t>490</t>
  </si>
  <si>
    <t>495</t>
  </si>
  <si>
    <t>458</t>
  </si>
  <si>
    <t>616</t>
  </si>
  <si>
    <t>681</t>
  </si>
  <si>
    <t>995</t>
  </si>
  <si>
    <t>842</t>
  </si>
  <si>
    <t>519</t>
  </si>
  <si>
    <t>1265150018515Female</t>
  </si>
  <si>
    <t>1265150018515Male</t>
  </si>
  <si>
    <t>612</t>
  </si>
  <si>
    <t>713</t>
  </si>
  <si>
    <t>791</t>
  </si>
  <si>
    <t>555</t>
  </si>
  <si>
    <t>1883926608084Female</t>
  </si>
  <si>
    <t>1883926608084Male</t>
  </si>
  <si>
    <t>741</t>
  </si>
  <si>
    <t>845</t>
  </si>
  <si>
    <t>636</t>
  </si>
  <si>
    <t>832</t>
  </si>
  <si>
    <t>564</t>
  </si>
  <si>
    <t>724</t>
  </si>
  <si>
    <t>999</t>
  </si>
  <si>
    <t>659</t>
  </si>
  <si>
    <t>466</t>
  </si>
  <si>
    <t>749</t>
  </si>
  <si>
    <t>1249</t>
  </si>
  <si>
    <t>584</t>
  </si>
  <si>
    <t>619</t>
  </si>
  <si>
    <t>521</t>
  </si>
  <si>
    <t>571</t>
  </si>
  <si>
    <t>689</t>
  </si>
  <si>
    <t>473</t>
  </si>
  <si>
    <t>609</t>
  </si>
  <si>
    <t>872</t>
  </si>
  <si>
    <t>707</t>
  </si>
  <si>
    <t>737</t>
  </si>
  <si>
    <t>537</t>
  </si>
  <si>
    <t>880</t>
  </si>
  <si>
    <t>902</t>
  </si>
  <si>
    <t>573</t>
  </si>
  <si>
    <t>678</t>
  </si>
  <si>
    <t>839</t>
  </si>
  <si>
    <t>629</t>
  </si>
  <si>
    <t>676</t>
  </si>
  <si>
    <t>1169</t>
  </si>
  <si>
    <t>710</t>
  </si>
  <si>
    <t>554</t>
  </si>
  <si>
    <t>551</t>
  </si>
  <si>
    <t>1597</t>
  </si>
  <si>
    <t>730</t>
  </si>
  <si>
    <t>767</t>
  </si>
  <si>
    <t>666</t>
  </si>
  <si>
    <t>667</t>
  </si>
  <si>
    <t>944</t>
  </si>
  <si>
    <t>848</t>
  </si>
  <si>
    <t>680</t>
  </si>
  <si>
    <t>654</t>
  </si>
  <si>
    <t>1018</t>
  </si>
  <si>
    <t>441</t>
  </si>
  <si>
    <t>714</t>
  </si>
  <si>
    <t>778</t>
  </si>
  <si>
    <t>909</t>
  </si>
  <si>
    <t>661</t>
  </si>
  <si>
    <t>821</t>
  </si>
  <si>
    <t>756</t>
  </si>
  <si>
    <t>1031</t>
  </si>
  <si>
    <t>677</t>
  </si>
  <si>
    <t>662</t>
  </si>
  <si>
    <t>766</t>
  </si>
  <si>
    <t>783</t>
  </si>
  <si>
    <t>641</t>
  </si>
  <si>
    <t>915</t>
  </si>
  <si>
    <t>796</t>
  </si>
  <si>
    <t>1015</t>
  </si>
  <si>
    <t>747</t>
  </si>
  <si>
    <t>Wrestling_Girls_V_Boys</t>
  </si>
  <si>
    <t>Wrestling_Girls_V_Girls</t>
  </si>
  <si>
    <t>Wrestling_Girls_V_Total</t>
  </si>
  <si>
    <t>Wrestling_Girls_J_Boys</t>
  </si>
  <si>
    <t>Wrestling_Girls_J_Girls</t>
  </si>
  <si>
    <t>Wrestling_Girls_J_Total</t>
  </si>
  <si>
    <t>Wrestling_Girls_F_Boys</t>
  </si>
  <si>
    <t>Wrestling_Girls_F_Girls</t>
  </si>
  <si>
    <t>Wrestling_Girls_F_Total</t>
  </si>
  <si>
    <t>Wrestling_Girls_8_Boys</t>
  </si>
  <si>
    <t>Wrestling_Girls_8_Girls</t>
  </si>
  <si>
    <t>Wrestling_Girls_8_Total</t>
  </si>
  <si>
    <t>Wrestling_Girls_7_Boys</t>
  </si>
  <si>
    <t>Wrestling_Girls_7_Girls</t>
  </si>
  <si>
    <t>Wrestling_Girls_7_Total</t>
  </si>
  <si>
    <t>Wrestling_G_V_SeasonFall</t>
  </si>
  <si>
    <t>Wrestling_G_V_SeasonWinter</t>
  </si>
  <si>
    <t>Wrestling_G_V_SeasonSpring</t>
  </si>
  <si>
    <t>Wrestling_G_V_Established</t>
  </si>
  <si>
    <t>Wrestling_G_V_Demotion</t>
  </si>
  <si>
    <t>Wrestling_G_V_Elimination</t>
  </si>
  <si>
    <t>Wrestling_G_V_Reinstatement</t>
  </si>
  <si>
    <t>Wrestling_G_V_ScheduledFall</t>
  </si>
  <si>
    <t>Wrestling_G_V_ScheduledSpring</t>
  </si>
  <si>
    <t>Wrestling_G_V_ScheduledTotal</t>
  </si>
  <si>
    <t>Wrestling_G_V_PlayedFall</t>
  </si>
  <si>
    <t>Wrestling_G_V_PlayedWinter</t>
  </si>
  <si>
    <t>Wrestling_G_V_PlayedSpring</t>
  </si>
  <si>
    <t>Wrestling_G_F_SeasonFall</t>
  </si>
  <si>
    <t>Wrestling_G_F_SeasonWinter</t>
  </si>
  <si>
    <t>Wrestling_G_F_SeasonSpring</t>
  </si>
  <si>
    <t>Wrestling_G_F_Established</t>
  </si>
  <si>
    <t>Wrestling_G_F_Demotion</t>
  </si>
  <si>
    <t>Wrestling_G_F_Elimination</t>
  </si>
  <si>
    <t>Wrestling_G_F_Reinstatement</t>
  </si>
  <si>
    <t>Wrestling_G_F_ScheduledFall</t>
  </si>
  <si>
    <t>Wrestling_G_F_ScheduledSpring</t>
  </si>
  <si>
    <t>Wrestling_G_F_ScheduledTotal</t>
  </si>
  <si>
    <t>Wrestling_G_F_PlayedFall</t>
  </si>
  <si>
    <t>Wrestling_G_F_PlayedWinter</t>
  </si>
  <si>
    <t>Wrestling_G_F_PlayedSpring</t>
  </si>
  <si>
    <t>Wrestling_G_V_PlayedTotal</t>
  </si>
  <si>
    <t>Wrestling_G_V_ScheduledWinter</t>
  </si>
  <si>
    <t>Wrestling_G_J_SeasonFall</t>
  </si>
  <si>
    <t>Wrestling_G_J_SeasonWinter</t>
  </si>
  <si>
    <t>Wrestling_G_J_SeasonSpring</t>
  </si>
  <si>
    <t>Wrestling_G_J_Established</t>
  </si>
  <si>
    <t>Wrestling_G_J_Demotion</t>
  </si>
  <si>
    <t>Wrestling_G_J_Elimination</t>
  </si>
  <si>
    <t>Wrestling_G_J_Reinstatement</t>
  </si>
  <si>
    <t>Wrestling_G_J_ScheduledFall</t>
  </si>
  <si>
    <t>Wrestling_G_J_ScheduledWinter</t>
  </si>
  <si>
    <t>Wrestling_G_J_ScheduledSpring</t>
  </si>
  <si>
    <t>Wrestling_G_J_ScheduledTotal</t>
  </si>
  <si>
    <t>Wrestling_G_J_PlayedFall</t>
  </si>
  <si>
    <t>Wrestling_G_J_PlayedWinter</t>
  </si>
  <si>
    <t>Wrestling_G_J_PlayedSpring</t>
  </si>
  <si>
    <t>Wrestling_G_J_PlayedTotal</t>
  </si>
  <si>
    <t>Wrestling_G_F_ScheduledWinter</t>
  </si>
  <si>
    <t>Wrestling_G_F_PlayedTotal</t>
  </si>
  <si>
    <t>Wrestling_G_8_SeasonFall</t>
  </si>
  <si>
    <t>Wrestling_G_8_SeasonWinter</t>
  </si>
  <si>
    <t>Wrestling_G_8_SeasonSpring</t>
  </si>
  <si>
    <t>Wrestling_G_8_Established</t>
  </si>
  <si>
    <t>Wrestling_G_8_Demotion</t>
  </si>
  <si>
    <t>Wrestling_G_8_Elimination</t>
  </si>
  <si>
    <t>Wrestling_G_8_Reinstatement</t>
  </si>
  <si>
    <t>Wrestling_G_8_ScheduledFall</t>
  </si>
  <si>
    <t>Wrestling_G_8_ScheduledWinter</t>
  </si>
  <si>
    <t>Wrestling_G_8_ScheduledSpring</t>
  </si>
  <si>
    <t>Wrestling_G_8_ScheduledTotal</t>
  </si>
  <si>
    <t>Wrestling_G_8_PlayedFall</t>
  </si>
  <si>
    <t>Wrestling_G_8_PlayedWinter</t>
  </si>
  <si>
    <t>Wrestling_G_8_PlayedSpring</t>
  </si>
  <si>
    <t>Wrestling_G_8_PlayedTotal</t>
  </si>
  <si>
    <t>Wrestling_G_7_SeasonFall</t>
  </si>
  <si>
    <t>Wrestling_G_7_SeasonWinter</t>
  </si>
  <si>
    <t>Wrestling_G_7_SeasonSpring</t>
  </si>
  <si>
    <t>Wrestling_G_7_Established</t>
  </si>
  <si>
    <t>Wrestling_G_7_Demotion</t>
  </si>
  <si>
    <t>Wrestling_G_7_Elimination</t>
  </si>
  <si>
    <t>Wrestling_G_7_Reinstatement</t>
  </si>
  <si>
    <t>Wrestling_G_7_ScheduledFall</t>
  </si>
  <si>
    <t>Wrestling_G_7_ScheduledWinter</t>
  </si>
  <si>
    <t>Wrestling_G_7_ScheduledSpring</t>
  </si>
  <si>
    <t>Wrestling_G_7_ScheduledTotal</t>
  </si>
  <si>
    <t>Wrestling_G_7_PlayedFall</t>
  </si>
  <si>
    <t>Wrestling_G_7_PlayedWinter</t>
  </si>
  <si>
    <t>Wrestling_G_7_PlayedSpring</t>
  </si>
  <si>
    <t>Wrestling_G_7_PlayedTotal</t>
  </si>
  <si>
    <t>Wrestling_G_V_HeadCoachFull</t>
  </si>
  <si>
    <t>Wrestling_G_V_HeadCoachPart</t>
  </si>
  <si>
    <t>Wrestling_G_V_AsstCoachFull</t>
  </si>
  <si>
    <t>Wrestling_G_V_AsstCoachPart</t>
  </si>
  <si>
    <t>Wrestling_G_V_Trainer1</t>
  </si>
  <si>
    <t>Wrestling_G_V_Trainer2</t>
  </si>
  <si>
    <t>Wrestling_G_V_Trainer3</t>
  </si>
  <si>
    <t>Wrestling_G_V_Trainer4</t>
  </si>
  <si>
    <t>Wrestling_G_J_HeadCoachFull</t>
  </si>
  <si>
    <t>Wrestling_G_J_HeadCoachPart</t>
  </si>
  <si>
    <t>Wrestling_G_J_AsstCoachFull</t>
  </si>
  <si>
    <t>Wrestling_G_J_AsstCoachPart</t>
  </si>
  <si>
    <t>Wrestling_G_J_Trainer1</t>
  </si>
  <si>
    <t>Wrestling_G_J_Trainer2</t>
  </si>
  <si>
    <t>Wrestling_G_J_Trainer3</t>
  </si>
  <si>
    <t>Wrestling_G_J_Trainer4</t>
  </si>
  <si>
    <t>Wrestling_G_F_HeadCoachFull</t>
  </si>
  <si>
    <t>Wrestling_G_F_HeadCoachPart</t>
  </si>
  <si>
    <t>Wrestling_G_F_AsstCoachFull</t>
  </si>
  <si>
    <t>Wrestling_G_F_AsstCoachPart</t>
  </si>
  <si>
    <t>Wrestling_G_F_Trainer1</t>
  </si>
  <si>
    <t>Wrestling_G_F_Trainer2</t>
  </si>
  <si>
    <t>Wrestling_G_F_Trainer3</t>
  </si>
  <si>
    <t>Wrestling_G_F_Trainer4</t>
  </si>
  <si>
    <t>Wrestling_G_8_HeadCoachFull</t>
  </si>
  <si>
    <t>Wrestling_G_8_HeadCoachPart</t>
  </si>
  <si>
    <t>Wrestling_G_8_AsstCoachFull</t>
  </si>
  <si>
    <t>Wrestling_G_8_AsstCoachPart</t>
  </si>
  <si>
    <t>Wrestling_G_8_Trainer1</t>
  </si>
  <si>
    <t>Wrestling_G_8_Trainer2</t>
  </si>
  <si>
    <t>Wrestling_G_8_Trainer3</t>
  </si>
  <si>
    <t>Wrestling_G_8_Trainer4</t>
  </si>
  <si>
    <t>Wrestling_G_7_HeadCoachFull</t>
  </si>
  <si>
    <t>Wrestling_G_7_HeadCoachPart</t>
  </si>
  <si>
    <t>Wrestling_G_7_AsstCoachFull</t>
  </si>
  <si>
    <t>Wrestling_G_7_AsstCoachPart</t>
  </si>
  <si>
    <t>Wrestling_G_7_Trainer1</t>
  </si>
  <si>
    <t>Wrestling_G_7_Trainer2</t>
  </si>
  <si>
    <t>Wrestling_G_7_Trainer3</t>
  </si>
  <si>
    <t>Wrestling_G_7_Trainer4</t>
  </si>
  <si>
    <t>Wrestling_G_V_Total_Expenses</t>
  </si>
  <si>
    <t>Wrestling_G_V_Travel_Expenses</t>
  </si>
  <si>
    <t>Wrestling_G_V_Uniform_Expenses</t>
  </si>
  <si>
    <t>Wrestling_G_V_Supply_Expenses</t>
  </si>
  <si>
    <t>Wrestling_G_V_Facility_Expenses</t>
  </si>
  <si>
    <t>Wrestling_G_V_Other_Expenses</t>
  </si>
  <si>
    <t>Wrestling_G_V_Coaches_Fall_Expenses</t>
  </si>
  <si>
    <t>Wrestling_G_V_Coaches_Winter_Expenses</t>
  </si>
  <si>
    <t>Wrestling_G_V_Coaches_Spring_Expenses</t>
  </si>
  <si>
    <t>Wrestling_G_V_Booster_Gifts</t>
  </si>
  <si>
    <t>Wrestling_G_V_Booster_Purchases</t>
  </si>
  <si>
    <t>Wrestling_G_J_Total_Expenses</t>
  </si>
  <si>
    <t>Wrestling_G_J_Travel_Expenses</t>
  </si>
  <si>
    <t>Wrestling_G_J_Uniform_Expenses</t>
  </si>
  <si>
    <t>Wrestling_G_J_Supply_Expenses</t>
  </si>
  <si>
    <t>Wrestling_G_J_Facility_Expenses</t>
  </si>
  <si>
    <t>Wrestling_G_J_Other_Expenses</t>
  </si>
  <si>
    <t>Wrestling_G_J_Coaches_Fall_Expenses</t>
  </si>
  <si>
    <t>Wrestling_G_J_Coaches_Winter_Expenses</t>
  </si>
  <si>
    <t>Wrestling_G_J_Coaches_Spring_Expenses</t>
  </si>
  <si>
    <t>Wrestling_G_J_Booster_Gifts</t>
  </si>
  <si>
    <t>Wrestling_G_J_Booster_Purchases</t>
  </si>
  <si>
    <t>Wrestling_G_F_Total_Expenses</t>
  </si>
  <si>
    <t>Wrestling_G_8_Total_Expenses</t>
  </si>
  <si>
    <t>Wrestling_G_7_Total_Expenses</t>
  </si>
  <si>
    <t>Wrestling_G_F_Travel_Expenses</t>
  </si>
  <si>
    <t>Wrestling_G_8_Travel_Expenses</t>
  </si>
  <si>
    <t>Wrestling_G_7_Travel_Expenses</t>
  </si>
  <si>
    <t>Wrestling_G_F_Uniform_Expenses</t>
  </si>
  <si>
    <t>Wrestling_G_8_Uniform_Expenses</t>
  </si>
  <si>
    <t>Wrestling_G_7_Uniform_Expenses</t>
  </si>
  <si>
    <t>Wrestling_G_F_Supply_Expenses</t>
  </si>
  <si>
    <t>Wrestling_G_8_Supply_Expenses</t>
  </si>
  <si>
    <t>Wrestling_G_7_Supply_Expenses</t>
  </si>
  <si>
    <t>Wrestling_G_F_Facility_Expenses</t>
  </si>
  <si>
    <t>Wrestling_G_8_Facility_Expenses</t>
  </si>
  <si>
    <t>Wrestling_G_7_Facility_Expenses</t>
  </si>
  <si>
    <t>Wrestling_G_F_Other_Expenses</t>
  </si>
  <si>
    <t>Wrestling_G_8_Other_Expenses</t>
  </si>
  <si>
    <t>Wrestling_G_7_Other_Expenses</t>
  </si>
  <si>
    <t>Wrestling_G_F_Coaches_Fall_Expenses</t>
  </si>
  <si>
    <t>Wrestling_G_8_Coaches_Fall_Expenses</t>
  </si>
  <si>
    <t>Wrestling_G_7_Coaches_Fall_Expenses</t>
  </si>
  <si>
    <t>Wrestling_G_F_Coaches_Winter_Expenses</t>
  </si>
  <si>
    <t>Wrestling_G_8_Coaches_Winter_Expenses</t>
  </si>
  <si>
    <t>Wrestling_G_7_Coaches_Winter_Expenses</t>
  </si>
  <si>
    <t>Wrestling_G_F_Coaches_Spring_Expenses</t>
  </si>
  <si>
    <t>Wrestling_G_8_Coaches_Spring_Expenses</t>
  </si>
  <si>
    <t>Wrestling_G_7_Coaches_Spring_Expenses</t>
  </si>
  <si>
    <t>Wrestling_G_F_Booster_Gifts</t>
  </si>
  <si>
    <t>Wrestling_G_8_Booster_Gifts</t>
  </si>
  <si>
    <t>Wrestling_G_7_Booster_Gifts</t>
  </si>
  <si>
    <t>Wrestling_G_F_Booster_Purchases</t>
  </si>
  <si>
    <t>Wrestling_G_8_Booster_Purchases</t>
  </si>
  <si>
    <t>Wrestling_G_7_Booster_Purchases</t>
  </si>
  <si>
    <t>Baseball_B_V_HeadCoachFull</t>
  </si>
  <si>
    <t>y</t>
  </si>
  <si>
    <t>yy</t>
  </si>
  <si>
    <t>101262903</t>
  </si>
  <si>
    <t>101301403</t>
  </si>
  <si>
    <t>101631203</t>
  </si>
  <si>
    <t>101833400</t>
  </si>
  <si>
    <t>102020001</t>
  </si>
  <si>
    <t>103021003</t>
  </si>
  <si>
    <t>103021102</t>
  </si>
  <si>
    <t>103024603</t>
  </si>
  <si>
    <t>103026303</t>
  </si>
  <si>
    <t>103026902</t>
  </si>
  <si>
    <t>103028425</t>
  </si>
  <si>
    <t>103029553</t>
  </si>
  <si>
    <t>104437503</t>
  </si>
  <si>
    <t>104510394</t>
  </si>
  <si>
    <t>105250001</t>
  </si>
  <si>
    <t>105259703</t>
  </si>
  <si>
    <t>105620001</t>
  </si>
  <si>
    <t>106330703</t>
  </si>
  <si>
    <t>107655803</t>
  </si>
  <si>
    <t>108077503</t>
  </si>
  <si>
    <t>108114503</t>
  </si>
  <si>
    <t>108116503</t>
  </si>
  <si>
    <t>108565203</t>
  </si>
  <si>
    <t>109420803</t>
  </si>
  <si>
    <t>109531304</t>
  </si>
  <si>
    <t>110141103</t>
  </si>
  <si>
    <t>110173003</t>
  </si>
  <si>
    <t>110179003</t>
  </si>
  <si>
    <t>110183602</t>
  </si>
  <si>
    <t>112011103</t>
  </si>
  <si>
    <t>112286003</t>
  </si>
  <si>
    <t>112679107</t>
  </si>
  <si>
    <t>113362303</t>
  </si>
  <si>
    <t>113364002</t>
  </si>
  <si>
    <t>113367003</t>
  </si>
  <si>
    <t>113380303</t>
  </si>
  <si>
    <t>113381303</t>
  </si>
  <si>
    <t>114068003</t>
  </si>
  <si>
    <t>115211603</t>
  </si>
  <si>
    <t>115220001</t>
  </si>
  <si>
    <t>116471803</t>
  </si>
  <si>
    <t>117415103</t>
  </si>
  <si>
    <t>117415303</t>
  </si>
  <si>
    <t>117597003</t>
  </si>
  <si>
    <t>118400001</t>
  </si>
  <si>
    <t>118401603</t>
  </si>
  <si>
    <t>118406003</t>
  </si>
  <si>
    <t>119352203</t>
  </si>
  <si>
    <t>119356503</t>
  </si>
  <si>
    <t>119584503</t>
  </si>
  <si>
    <t>119648303</t>
  </si>
  <si>
    <t>119665003</t>
  </si>
  <si>
    <t>120481002</t>
  </si>
  <si>
    <t>120485603</t>
  </si>
  <si>
    <t>120522003</t>
  </si>
  <si>
    <t>121391303</t>
  </si>
  <si>
    <t>121392303</t>
  </si>
  <si>
    <t>121394503</t>
  </si>
  <si>
    <t>123465602</t>
  </si>
  <si>
    <t>123466103</t>
  </si>
  <si>
    <t>123466403</t>
  </si>
  <si>
    <t>124152637</t>
  </si>
  <si>
    <t>124153320</t>
  </si>
  <si>
    <t>124158503</t>
  </si>
  <si>
    <t>125236903</t>
  </si>
  <si>
    <t>126512039</t>
  </si>
  <si>
    <t>126513250</t>
  </si>
  <si>
    <t>126518004</t>
  </si>
  <si>
    <t>126519476</t>
  </si>
  <si>
    <t>127041203</t>
  </si>
  <si>
    <t>127047404</t>
  </si>
  <si>
    <t>128327303</t>
  </si>
  <si>
    <t>129544503</t>
  </si>
  <si>
    <t>129545003</t>
  </si>
  <si>
    <t>185515523</t>
  </si>
  <si>
    <t>101260303</t>
  </si>
  <si>
    <t>101303503</t>
  </si>
  <si>
    <t>101631803</t>
  </si>
  <si>
    <t>102023030</t>
  </si>
  <si>
    <t>103020005</t>
  </si>
  <si>
    <t>103021603</t>
  </si>
  <si>
    <t>103022481</t>
  </si>
  <si>
    <t>103024753</t>
  </si>
  <si>
    <t>103028192</t>
  </si>
  <si>
    <t>103028753</t>
  </si>
  <si>
    <t>104103603</t>
  </si>
  <si>
    <t>104107803</t>
  </si>
  <si>
    <t>104374003</t>
  </si>
  <si>
    <t>104375302</t>
  </si>
  <si>
    <t>104433903</t>
  </si>
  <si>
    <t>104435603</t>
  </si>
  <si>
    <t>104435703</t>
  </si>
  <si>
    <t>105204703</t>
  </si>
  <si>
    <t>105252602</t>
  </si>
  <si>
    <t>105252920</t>
  </si>
  <si>
    <t>105254053</t>
  </si>
  <si>
    <t>105628302</t>
  </si>
  <si>
    <t>106616203</t>
  </si>
  <si>
    <t>107657503</t>
  </si>
  <si>
    <t>108071504</t>
  </si>
  <si>
    <t>108112003</t>
  </si>
  <si>
    <t>108112203</t>
  </si>
  <si>
    <t>108515107</t>
  </si>
  <si>
    <t>108567404</t>
  </si>
  <si>
    <t>108569103</t>
  </si>
  <si>
    <t>109426003</t>
  </si>
  <si>
    <t>111292304</t>
  </si>
  <si>
    <t>112283003</t>
  </si>
  <si>
    <t>112671603</t>
  </si>
  <si>
    <t>113364503</t>
  </si>
  <si>
    <t>113382303</t>
  </si>
  <si>
    <t>114061103</t>
  </si>
  <si>
    <t>114063003</t>
  </si>
  <si>
    <t>114066503</t>
  </si>
  <si>
    <t>114068103</t>
  </si>
  <si>
    <t>115211103</t>
  </si>
  <si>
    <t>115218003</t>
  </si>
  <si>
    <t>115220003</t>
  </si>
  <si>
    <t>115221402</t>
  </si>
  <si>
    <t>115226103</t>
  </si>
  <si>
    <t>115504003</t>
  </si>
  <si>
    <t>115508003</t>
  </si>
  <si>
    <t>115674603</t>
  </si>
  <si>
    <t>116191103</t>
  </si>
  <si>
    <t>116496503</t>
  </si>
  <si>
    <t>119356603</t>
  </si>
  <si>
    <t>119648903</t>
  </si>
  <si>
    <t>120450003</t>
  </si>
  <si>
    <t>121136603</t>
  </si>
  <si>
    <t>121394603</t>
  </si>
  <si>
    <t>122091457</t>
  </si>
  <si>
    <t>123463370</t>
  </si>
  <si>
    <t>124150503</t>
  </si>
  <si>
    <t>124154003</t>
  </si>
  <si>
    <t>124159002</t>
  </si>
  <si>
    <t>125237603</t>
  </si>
  <si>
    <t>125237702</t>
  </si>
  <si>
    <t>125238502</t>
  </si>
  <si>
    <t>126510014</t>
  </si>
  <si>
    <t>126511563</t>
  </si>
  <si>
    <t>126513000</t>
  </si>
  <si>
    <t>126513117</t>
  </si>
  <si>
    <t>126513400</t>
  </si>
  <si>
    <t>126513510</t>
  </si>
  <si>
    <t>126515001</t>
  </si>
  <si>
    <t>126515691</t>
  </si>
  <si>
    <t>127040703</t>
  </si>
  <si>
    <t>128323703</t>
  </si>
  <si>
    <t>128326303</t>
  </si>
  <si>
    <t>129547803</t>
  </si>
  <si>
    <t>147513703</t>
  </si>
  <si>
    <t>101261302</t>
  </si>
  <si>
    <t>101264003</t>
  </si>
  <si>
    <t>101301303</t>
  </si>
  <si>
    <t>101308503</t>
  </si>
  <si>
    <t>101630504</t>
  </si>
  <si>
    <t>101631703</t>
  </si>
  <si>
    <t>102027560</t>
  </si>
  <si>
    <t>103020753</t>
  </si>
  <si>
    <t>103021903</t>
  </si>
  <si>
    <t>103022253</t>
  </si>
  <si>
    <t>103024102</t>
  </si>
  <si>
    <t>103025206</t>
  </si>
  <si>
    <t>103026852</t>
  </si>
  <si>
    <t>103027503</t>
  </si>
  <si>
    <t>103028703</t>
  </si>
  <si>
    <t>103028833</t>
  </si>
  <si>
    <t>103029403</t>
  </si>
  <si>
    <t>104107503</t>
  </si>
  <si>
    <t>104377003</t>
  </si>
  <si>
    <t>104432903</t>
  </si>
  <si>
    <t>105201033</t>
  </si>
  <si>
    <t>105250004</t>
  </si>
  <si>
    <t>105251453</t>
  </si>
  <si>
    <t>105254353</t>
  </si>
  <si>
    <t>106161703</t>
  </si>
  <si>
    <t>106272003</t>
  </si>
  <si>
    <t>107651603</t>
  </si>
  <si>
    <t>108070001</t>
  </si>
  <si>
    <t>108111403</t>
  </si>
  <si>
    <t>108566303</t>
  </si>
  <si>
    <t>108567703</t>
  </si>
  <si>
    <t>111291304</t>
  </si>
  <si>
    <t>111312804</t>
  </si>
  <si>
    <t>112013054</t>
  </si>
  <si>
    <t>112282004</t>
  </si>
  <si>
    <t>112676503</t>
  </si>
  <si>
    <t>112679403</t>
  </si>
  <si>
    <t>113362203</t>
  </si>
  <si>
    <t>113364403</t>
  </si>
  <si>
    <t>114061503</t>
  </si>
  <si>
    <t>114067002</t>
  </si>
  <si>
    <t>115221607</t>
  </si>
  <si>
    <t>115229003</t>
  </si>
  <si>
    <t>116191004</t>
  </si>
  <si>
    <t>117083004</t>
  </si>
  <si>
    <t>117086503</t>
  </si>
  <si>
    <t>117412003</t>
  </si>
  <si>
    <t>117415004</t>
  </si>
  <si>
    <t>117576303</t>
  </si>
  <si>
    <t>119350001</t>
  </si>
  <si>
    <t>119584603</t>
  </si>
  <si>
    <t>119586503</t>
  </si>
  <si>
    <t>119648703</t>
  </si>
  <si>
    <t>120455203</t>
  </si>
  <si>
    <t>120484803</t>
  </si>
  <si>
    <t>121135003</t>
  </si>
  <si>
    <t>121395103</t>
  </si>
  <si>
    <t>122090001</t>
  </si>
  <si>
    <t>122091002</t>
  </si>
  <si>
    <t>122092102</t>
  </si>
  <si>
    <t>122098003</t>
  </si>
  <si>
    <t>123460001</t>
  </si>
  <si>
    <t>123460302</t>
  </si>
  <si>
    <t>123465702</t>
  </si>
  <si>
    <t>124150004</t>
  </si>
  <si>
    <t>124153350</t>
  </si>
  <si>
    <t>124156703</t>
  </si>
  <si>
    <t>124157802</t>
  </si>
  <si>
    <t>125234502</t>
  </si>
  <si>
    <t>125236827</t>
  </si>
  <si>
    <t>126510010</t>
  </si>
  <si>
    <t>126510020</t>
  </si>
  <si>
    <t>126511530</t>
  </si>
  <si>
    <t>126512980</t>
  </si>
  <si>
    <t>126512990</t>
  </si>
  <si>
    <t>126513020</t>
  </si>
  <si>
    <t>126513150</t>
  </si>
  <si>
    <t>126513280</t>
  </si>
  <si>
    <t>126513440</t>
  </si>
  <si>
    <t>126517442</t>
  </si>
  <si>
    <t>127041603</t>
  </si>
  <si>
    <t>127043430</t>
  </si>
  <si>
    <t>128030603</t>
  </si>
  <si>
    <t>128030852</t>
  </si>
  <si>
    <t>128321103</t>
  </si>
  <si>
    <t>129546103</t>
  </si>
  <si>
    <t>173515368</t>
  </si>
  <si>
    <t>182514568</t>
  </si>
  <si>
    <t>188392660</t>
  </si>
  <si>
    <t>100510000</t>
  </si>
  <si>
    <t>101633903</t>
  </si>
  <si>
    <t>101638803</t>
  </si>
  <si>
    <t>102020003</t>
  </si>
  <si>
    <t>102023080</t>
  </si>
  <si>
    <t>102027451</t>
  </si>
  <si>
    <t>103020603</t>
  </si>
  <si>
    <t>103022503</t>
  </si>
  <si>
    <t>103024952</t>
  </si>
  <si>
    <t>103025002</t>
  </si>
  <si>
    <t>103029603</t>
  </si>
  <si>
    <t>104372003</t>
  </si>
  <si>
    <t>104433604</t>
  </si>
  <si>
    <t>105253903</t>
  </si>
  <si>
    <t>106338003</t>
  </si>
  <si>
    <t>106611303</t>
  </si>
  <si>
    <t>106617203</t>
  </si>
  <si>
    <t>106618603</t>
  </si>
  <si>
    <t>108051003</t>
  </si>
  <si>
    <t>108070502</t>
  </si>
  <si>
    <t>108073503</t>
  </si>
  <si>
    <t>108112502</t>
  </si>
  <si>
    <t>108116003</t>
  </si>
  <si>
    <t>108116303</t>
  </si>
  <si>
    <t>108118503</t>
  </si>
  <si>
    <t>108567004</t>
  </si>
  <si>
    <t>108568404</t>
  </si>
  <si>
    <t>109122703</t>
  </si>
  <si>
    <t>109248003</t>
  </si>
  <si>
    <t>109426303</t>
  </si>
  <si>
    <t>109532804</t>
  </si>
  <si>
    <t>110177003</t>
  </si>
  <si>
    <t>111440001</t>
  </si>
  <si>
    <t>112671803</t>
  </si>
  <si>
    <t>112672203</t>
  </si>
  <si>
    <t>112676403</t>
  </si>
  <si>
    <t>114060853</t>
  </si>
  <si>
    <t>114062503</t>
  </si>
  <si>
    <t>114063503</t>
  </si>
  <si>
    <t>115210503</t>
  </si>
  <si>
    <t>115219002</t>
  </si>
  <si>
    <t>115228003</t>
  </si>
  <si>
    <t>115503004</t>
  </si>
  <si>
    <t>115506003</t>
  </si>
  <si>
    <t>117414203</t>
  </si>
  <si>
    <t>118409203</t>
  </si>
  <si>
    <t>119583003</t>
  </si>
  <si>
    <t>121135503</t>
  </si>
  <si>
    <t>121397803</t>
  </si>
  <si>
    <t>122097604</t>
  </si>
  <si>
    <t>123463603</t>
  </si>
  <si>
    <t>123463803</t>
  </si>
  <si>
    <t>123467103</t>
  </si>
  <si>
    <t>123468503</t>
  </si>
  <si>
    <t>124156503</t>
  </si>
  <si>
    <t>125239603</t>
  </si>
  <si>
    <t>126510001</t>
  </si>
  <si>
    <t>126510002</t>
  </si>
  <si>
    <t>126510004</t>
  </si>
  <si>
    <t>126510005</t>
  </si>
  <si>
    <t>126510008</t>
  </si>
  <si>
    <t>126510011</t>
  </si>
  <si>
    <t>126510013</t>
  </si>
  <si>
    <t>126510019</t>
  </si>
  <si>
    <t>126510023</t>
  </si>
  <si>
    <t>126512674</t>
  </si>
  <si>
    <t>126512840</t>
  </si>
  <si>
    <t>126513110</t>
  </si>
  <si>
    <t>126513160</t>
  </si>
  <si>
    <t>126513380</t>
  </si>
  <si>
    <t>126516457</t>
  </si>
  <si>
    <t>126519434</t>
  </si>
  <si>
    <t>127040503</t>
  </si>
  <si>
    <t>128034607</t>
  </si>
  <si>
    <t>189670676</t>
  </si>
  <si>
    <t>192518422</t>
  </si>
  <si>
    <t>101268003</t>
  </si>
  <si>
    <t>101630903</t>
  </si>
  <si>
    <t>103026402</t>
  </si>
  <si>
    <t>103027753</t>
  </si>
  <si>
    <t>104101252</t>
  </si>
  <si>
    <t>104105003</t>
  </si>
  <si>
    <t>104432803</t>
  </si>
  <si>
    <t>105259103</t>
  </si>
  <si>
    <t>106161203</t>
  </si>
  <si>
    <t>106169003</t>
  </si>
  <si>
    <t>106330803</t>
  </si>
  <si>
    <t>106612203</t>
  </si>
  <si>
    <t>107652603</t>
  </si>
  <si>
    <t>107653040</t>
  </si>
  <si>
    <t>107653203</t>
  </si>
  <si>
    <t>107655903</t>
  </si>
  <si>
    <t>107656502</t>
  </si>
  <si>
    <t>108053003</t>
  </si>
  <si>
    <t>108078003</t>
  </si>
  <si>
    <t>108111203</t>
  </si>
  <si>
    <t>108567204</t>
  </si>
  <si>
    <t>110141003</t>
  </si>
  <si>
    <t>110147003</t>
  </si>
  <si>
    <t>110171803</t>
  </si>
  <si>
    <t>111297504</t>
  </si>
  <si>
    <t>111312503</t>
  </si>
  <si>
    <t>111343603</t>
  </si>
  <si>
    <t>111444602</t>
  </si>
  <si>
    <t>112013753</t>
  </si>
  <si>
    <t>112674403</t>
  </si>
  <si>
    <t>112676703</t>
  </si>
  <si>
    <t>112679002</t>
  </si>
  <si>
    <t>113362403</t>
  </si>
  <si>
    <t>114069103</t>
  </si>
  <si>
    <t>114514135</t>
  </si>
  <si>
    <t>115212503</t>
  </si>
  <si>
    <t>115224003</t>
  </si>
  <si>
    <t>116195004</t>
  </si>
  <si>
    <t>116496603</t>
  </si>
  <si>
    <t>116557103</t>
  </si>
  <si>
    <t>116605003</t>
  </si>
  <si>
    <t>117089003</t>
  </si>
  <si>
    <t>117414003</t>
  </si>
  <si>
    <t>117598503</t>
  </si>
  <si>
    <t>118667503</t>
  </si>
  <si>
    <t>119350303</t>
  </si>
  <si>
    <t>120486003</t>
  </si>
  <si>
    <t>121395526</t>
  </si>
  <si>
    <t>122091303</t>
  </si>
  <si>
    <t>123461302</t>
  </si>
  <si>
    <t>123464502</t>
  </si>
  <si>
    <t>123467303</t>
  </si>
  <si>
    <t>123468303</t>
  </si>
  <si>
    <t>123468402</t>
  </si>
  <si>
    <t>123468603</t>
  </si>
  <si>
    <t>123469303</t>
  </si>
  <si>
    <t>124150003</t>
  </si>
  <si>
    <t>125231232</t>
  </si>
  <si>
    <t>125232950</t>
  </si>
  <si>
    <t>126510009</t>
  </si>
  <si>
    <t>126510015</t>
  </si>
  <si>
    <t>126513480</t>
  </si>
  <si>
    <t>126514864</t>
  </si>
  <si>
    <t>126518795</t>
  </si>
  <si>
    <t>126519392</t>
  </si>
  <si>
    <t>127042003</t>
  </si>
  <si>
    <t>127045853</t>
  </si>
  <si>
    <t>127049303</t>
  </si>
  <si>
    <t>128033053</t>
  </si>
  <si>
    <t>128034503</t>
  </si>
  <si>
    <t>128325203</t>
  </si>
  <si>
    <t>129544907</t>
  </si>
  <si>
    <t>129546803</t>
  </si>
  <si>
    <t>129547203</t>
  </si>
  <si>
    <t>129548803</t>
  </si>
  <si>
    <t>199025446</t>
  </si>
  <si>
    <t>101631003</t>
  </si>
  <si>
    <t>101631903</t>
  </si>
  <si>
    <t>101632403</t>
  </si>
  <si>
    <t>103020003</t>
  </si>
  <si>
    <t>103020004</t>
  </si>
  <si>
    <t>103021752</t>
  </si>
  <si>
    <t>103022103</t>
  </si>
  <si>
    <t>103022803</t>
  </si>
  <si>
    <t>103023153</t>
  </si>
  <si>
    <t>103023410</t>
  </si>
  <si>
    <t>103029203</t>
  </si>
  <si>
    <t>103029902</t>
  </si>
  <si>
    <t>104105353</t>
  </si>
  <si>
    <t>104107903</t>
  </si>
  <si>
    <t>104375203</t>
  </si>
  <si>
    <t>104433303</t>
  </si>
  <si>
    <t>105253303</t>
  </si>
  <si>
    <t>105257602</t>
  </si>
  <si>
    <t>105258303</t>
  </si>
  <si>
    <t>105258503</t>
  </si>
  <si>
    <t>106160303</t>
  </si>
  <si>
    <t>106168003</t>
  </si>
  <si>
    <t>107650703</t>
  </si>
  <si>
    <t>107653102</t>
  </si>
  <si>
    <t>108071003</t>
  </si>
  <si>
    <t>108079004</t>
  </si>
  <si>
    <t>108561003</t>
  </si>
  <si>
    <t>109246003</t>
  </si>
  <si>
    <t>109530304</t>
  </si>
  <si>
    <t>111316003</t>
  </si>
  <si>
    <t>112015203</t>
  </si>
  <si>
    <t>112281302</t>
  </si>
  <si>
    <t>112289003</t>
  </si>
  <si>
    <t>112671870</t>
  </si>
  <si>
    <t>Pennwood Cyber CS</t>
  </si>
  <si>
    <t>112672803</t>
  </si>
  <si>
    <t>112673300</t>
  </si>
  <si>
    <t>112678503</t>
  </si>
  <si>
    <t>113362940</t>
  </si>
  <si>
    <t>113363603</t>
  </si>
  <si>
    <t>113365303</t>
  </si>
  <si>
    <t>113369003</t>
  </si>
  <si>
    <t>114064003</t>
  </si>
  <si>
    <t>114065503</t>
  </si>
  <si>
    <t>114067503</t>
  </si>
  <si>
    <t>115218303</t>
  </si>
  <si>
    <t>115220002</t>
  </si>
  <si>
    <t>115222752</t>
  </si>
  <si>
    <t>115226003</t>
  </si>
  <si>
    <t>115227010</t>
  </si>
  <si>
    <t>115227871</t>
  </si>
  <si>
    <t>115228303</t>
  </si>
  <si>
    <t>116191203</t>
  </si>
  <si>
    <t>116191503</t>
  </si>
  <si>
    <t>116191757</t>
  </si>
  <si>
    <t>116197503</t>
  </si>
  <si>
    <t>116555003</t>
  </si>
  <si>
    <t>116604003</t>
  </si>
  <si>
    <t>117081003</t>
  </si>
  <si>
    <t>117086653</t>
  </si>
  <si>
    <t>117416103</t>
  </si>
  <si>
    <t>117596003</t>
  </si>
  <si>
    <t>118401403</t>
  </si>
  <si>
    <t>118403003</t>
  </si>
  <si>
    <t>118403903</t>
  </si>
  <si>
    <t>118406602</t>
  </si>
  <si>
    <t>118408852</t>
  </si>
  <si>
    <t>119354603</t>
  </si>
  <si>
    <t>119355503</t>
  </si>
  <si>
    <t>119357402</t>
  </si>
  <si>
    <t>119358403</t>
  </si>
  <si>
    <t>119581003</t>
  </si>
  <si>
    <t>120452003</t>
  </si>
  <si>
    <t>120455403</t>
  </si>
  <si>
    <t>120480002</t>
  </si>
  <si>
    <t>120488603</t>
  </si>
  <si>
    <t>121393330</t>
  </si>
  <si>
    <t>121395603</t>
  </si>
  <si>
    <t>121395703</t>
  </si>
  <si>
    <t>121395927</t>
  </si>
  <si>
    <t>122097203</t>
  </si>
  <si>
    <t>122098103</t>
  </si>
  <si>
    <t>122098202</t>
  </si>
  <si>
    <t>123461602</t>
  </si>
  <si>
    <t>123466303</t>
  </si>
  <si>
    <t>124152003</t>
  </si>
  <si>
    <t>125231303</t>
  </si>
  <si>
    <t>125233517</t>
  </si>
  <si>
    <t>125235502</t>
  </si>
  <si>
    <t>126510021</t>
  </si>
  <si>
    <t>126510022</t>
  </si>
  <si>
    <t>126511624</t>
  </si>
  <si>
    <t>126512960</t>
  </si>
  <si>
    <t>126513210</t>
  </si>
  <si>
    <t>126513290</t>
  </si>
  <si>
    <t>126513415</t>
  </si>
  <si>
    <t>127040002</t>
  </si>
  <si>
    <t>127041503</t>
  </si>
  <si>
    <t>128328003</t>
  </si>
  <si>
    <t>129540803</t>
  </si>
  <si>
    <t>129546003</t>
  </si>
  <si>
    <t>151514721</t>
  </si>
  <si>
    <t>160028259</t>
  </si>
  <si>
    <t>101266007</t>
  </si>
  <si>
    <t>101636503</t>
  </si>
  <si>
    <t>101637002</t>
  </si>
  <si>
    <t>102023217</t>
  </si>
  <si>
    <t>103020002</t>
  </si>
  <si>
    <t>103023912</t>
  </si>
  <si>
    <t>103024162</t>
  </si>
  <si>
    <t>103026002</t>
  </si>
  <si>
    <t>103026343</t>
  </si>
  <si>
    <t>103028203</t>
  </si>
  <si>
    <t>103028853</t>
  </si>
  <si>
    <t>103029865</t>
  </si>
  <si>
    <t>104374207</t>
  </si>
  <si>
    <t>104378003</t>
  </si>
  <si>
    <t>104431304</t>
  </si>
  <si>
    <t>104432830</t>
  </si>
  <si>
    <t>104435003</t>
  </si>
  <si>
    <t>105256553</t>
  </si>
  <si>
    <t>106167504</t>
  </si>
  <si>
    <t>107650603</t>
  </si>
  <si>
    <t>107654103</t>
  </si>
  <si>
    <t>107654403</t>
  </si>
  <si>
    <t>107654903</t>
  </si>
  <si>
    <t>107657103</t>
  </si>
  <si>
    <t>107658903</t>
  </si>
  <si>
    <t>108051503</t>
  </si>
  <si>
    <t>108056004</t>
  </si>
  <si>
    <t>108565503</t>
  </si>
  <si>
    <t>109243503</t>
  </si>
  <si>
    <t>109427503</t>
  </si>
  <si>
    <t>109535504</t>
  </si>
  <si>
    <t>109537504</t>
  </si>
  <si>
    <t>110140001</t>
  </si>
  <si>
    <t>110143060</t>
  </si>
  <si>
    <t>110171003</t>
  </si>
  <si>
    <t>110175003</t>
  </si>
  <si>
    <t>112671303</t>
  </si>
  <si>
    <t>112676203</t>
  </si>
  <si>
    <t>113361303</t>
  </si>
  <si>
    <t>113361503</t>
  </si>
  <si>
    <t>113384603</t>
  </si>
  <si>
    <t>113385003</t>
  </si>
  <si>
    <t>113385303</t>
  </si>
  <si>
    <t>114060503</t>
  </si>
  <si>
    <t>114062003</t>
  </si>
  <si>
    <t>114069353</t>
  </si>
  <si>
    <t>115211003</t>
  </si>
  <si>
    <t>115216503</t>
  </si>
  <si>
    <t>115221753</t>
  </si>
  <si>
    <t>116493503</t>
  </si>
  <si>
    <t>116495103</t>
  </si>
  <si>
    <t>117080503</t>
  </si>
  <si>
    <t>117417202</t>
  </si>
  <si>
    <t>118403302</t>
  </si>
  <si>
    <t>118409302</t>
  </si>
  <si>
    <t>119355028</t>
  </si>
  <si>
    <t>119582503</t>
  </si>
  <si>
    <t>120456003</t>
  </si>
  <si>
    <t>120484903</t>
  </si>
  <si>
    <t>121139004</t>
  </si>
  <si>
    <t>121390302</t>
  </si>
  <si>
    <t>121394017</t>
  </si>
  <si>
    <t>121398065</t>
  </si>
  <si>
    <t>122092002</t>
  </si>
  <si>
    <t>122097502</t>
  </si>
  <si>
    <t>122098403</t>
  </si>
  <si>
    <t>124151902</t>
  </si>
  <si>
    <t>124156603</t>
  </si>
  <si>
    <t>125234103</t>
  </si>
  <si>
    <t>125235103</t>
  </si>
  <si>
    <t>125237903</t>
  </si>
  <si>
    <t>125238402</t>
  </si>
  <si>
    <t>125239452</t>
  </si>
  <si>
    <t>126513450</t>
  </si>
  <si>
    <t>127045303</t>
  </si>
  <si>
    <t>127045653</t>
  </si>
  <si>
    <t>181519176</t>
  </si>
  <si>
    <t>101260803</t>
  </si>
  <si>
    <t>101306503</t>
  </si>
  <si>
    <t>101631503</t>
  </si>
  <si>
    <t>101636920</t>
  </si>
  <si>
    <t>101638003</t>
  </si>
  <si>
    <t>103020368</t>
  </si>
  <si>
    <t>103021252</t>
  </si>
  <si>
    <t>103021453</t>
  </si>
  <si>
    <t>103026873</t>
  </si>
  <si>
    <t>103027352</t>
  </si>
  <si>
    <t>103028302</t>
  </si>
  <si>
    <t>103028653</t>
  </si>
  <si>
    <t>104375003</t>
  </si>
  <si>
    <t>104376203</t>
  </si>
  <si>
    <t>104432503</t>
  </si>
  <si>
    <t>104435303</t>
  </si>
  <si>
    <t>105201352</t>
  </si>
  <si>
    <t>105253553</t>
  </si>
  <si>
    <t>106166503</t>
  </si>
  <si>
    <t>106172003</t>
  </si>
  <si>
    <t>106333407</t>
  </si>
  <si>
    <t>107653802</t>
  </si>
  <si>
    <t>107656303</t>
  </si>
  <si>
    <t>108058003</t>
  </si>
  <si>
    <t>108110603</t>
  </si>
  <si>
    <t>108111303</t>
  </si>
  <si>
    <t>108561803</t>
  </si>
  <si>
    <t>109422303</t>
  </si>
  <si>
    <t>110148002</t>
  </si>
  <si>
    <t>110173504</t>
  </si>
  <si>
    <t>111317503</t>
  </si>
  <si>
    <t>112011603</t>
  </si>
  <si>
    <t>112018523</t>
  </si>
  <si>
    <t>112675503</t>
  </si>
  <si>
    <t>113361703</t>
  </si>
  <si>
    <t>113362603</t>
  </si>
  <si>
    <t>113363103</t>
  </si>
  <si>
    <t>113365203</t>
  </si>
  <si>
    <t>114060753</t>
  </si>
  <si>
    <t>115222504</t>
  </si>
  <si>
    <t>116495003</t>
  </si>
  <si>
    <t>116498003</t>
  </si>
  <si>
    <t>117086003</t>
  </si>
  <si>
    <t>118402603</t>
  </si>
  <si>
    <t>118408707</t>
  </si>
  <si>
    <t>119351303</t>
  </si>
  <si>
    <t>119357003</t>
  </si>
  <si>
    <t>120480803</t>
  </si>
  <si>
    <t>120483170</t>
  </si>
  <si>
    <t>120483302</t>
  </si>
  <si>
    <t>121131507</t>
  </si>
  <si>
    <t>121136503</t>
  </si>
  <si>
    <t>122091352</t>
  </si>
  <si>
    <t>122092353</t>
  </si>
  <si>
    <t>122093140</t>
  </si>
  <si>
    <t>123464603</t>
  </si>
  <si>
    <t>123465303</t>
  </si>
  <si>
    <t>123467203</t>
  </si>
  <si>
    <t>124150002</t>
  </si>
  <si>
    <t>124153503</t>
  </si>
  <si>
    <t>124157203</t>
  </si>
  <si>
    <t>125230001</t>
  </si>
  <si>
    <t>126510007</t>
  </si>
  <si>
    <t>126512850</t>
  </si>
  <si>
    <t>126512870</t>
  </si>
  <si>
    <t>126513100</t>
  </si>
  <si>
    <t>126513270</t>
  </si>
  <si>
    <t>126513420</t>
  </si>
  <si>
    <t>126513734</t>
  </si>
  <si>
    <t>126514059</t>
  </si>
  <si>
    <t>KIPP North Philadelphia CS</t>
  </si>
  <si>
    <t>126515492</t>
  </si>
  <si>
    <t>126518547</t>
  </si>
  <si>
    <t>126519644</t>
  </si>
  <si>
    <t>127042853</t>
  </si>
  <si>
    <t>127044103</t>
  </si>
  <si>
    <t>127046903</t>
  </si>
  <si>
    <t>128323303</t>
  </si>
  <si>
    <t>129544703</t>
  </si>
  <si>
    <t>129547303</t>
  </si>
  <si>
    <t>129547603</t>
  </si>
  <si>
    <t>139481451</t>
  </si>
  <si>
    <t>103021102J.E. Harrison MS</t>
  </si>
  <si>
    <t>J.E. Harrison MS</t>
  </si>
  <si>
    <t>104103603Karns City Jr/Sr HS</t>
  </si>
  <si>
    <t>Karns City Jr/Sr HS</t>
  </si>
  <si>
    <t>104378003Wilmington Area JSHS</t>
  </si>
  <si>
    <t>Wilmington Area JSHS</t>
  </si>
  <si>
    <t>105201033Conneaut Area MS</t>
  </si>
  <si>
    <t>Conneaut Area MS</t>
  </si>
  <si>
    <t>112671870Pennwood Cyber CS</t>
  </si>
  <si>
    <t>113362303Blue Ball El Sch</t>
  </si>
  <si>
    <t>Blue Ball El Sch</t>
  </si>
  <si>
    <t>113384603Lebanon Intermediate Sch</t>
  </si>
  <si>
    <t>Lebanon Intermediate Sch</t>
  </si>
  <si>
    <t>113384603Lebanon JHS</t>
  </si>
  <si>
    <t>Lebanon JHS</t>
  </si>
  <si>
    <t>114060503Antietam HS</t>
  </si>
  <si>
    <t>Antietam HS</t>
  </si>
  <si>
    <t>118403003Hanover Area Memorial El Sch</t>
  </si>
  <si>
    <t>Hanover Area Memorial El Sch</t>
  </si>
  <si>
    <t>123464603Lower Moreland MS</t>
  </si>
  <si>
    <t>Lower Moreland MS</t>
  </si>
  <si>
    <t>124151902Scott MS</t>
  </si>
  <si>
    <t>Scott MS</t>
  </si>
  <si>
    <t>124156503Octorara Area MS</t>
  </si>
  <si>
    <t>Octorara Area MS</t>
  </si>
  <si>
    <t>126514059KIPP North Philadelphia CS</t>
  </si>
  <si>
    <t>1241519027767</t>
  </si>
  <si>
    <t>1265140598431</t>
  </si>
  <si>
    <t>1133846038530</t>
  </si>
  <si>
    <t>1184030037007</t>
  </si>
  <si>
    <t>1140605035205</t>
  </si>
  <si>
    <t>1126718708521</t>
  </si>
  <si>
    <t>1241565038536</t>
  </si>
  <si>
    <t>1234646038534</t>
  </si>
  <si>
    <t>1133623032552</t>
  </si>
  <si>
    <t>1030211026787Female</t>
  </si>
  <si>
    <t>812</t>
  </si>
  <si>
    <t>592</t>
  </si>
  <si>
    <t>572</t>
  </si>
  <si>
    <t>691</t>
  </si>
  <si>
    <t>971</t>
  </si>
  <si>
    <t>1133623032552Male</t>
  </si>
  <si>
    <t>2552</t>
  </si>
  <si>
    <t>1140605035205Female</t>
  </si>
  <si>
    <t>5205</t>
  </si>
  <si>
    <t>854</t>
  </si>
  <si>
    <t>991</t>
  </si>
  <si>
    <t>1126718708521Female</t>
  </si>
  <si>
    <t>8521</t>
  </si>
  <si>
    <t>1133846038530Female</t>
  </si>
  <si>
    <t>8530</t>
  </si>
  <si>
    <t>1140605035205Male</t>
  </si>
  <si>
    <t>925</t>
  </si>
  <si>
    <t>1126718708521Male</t>
  </si>
  <si>
    <t>1184030037007Male</t>
  </si>
  <si>
    <t>7007</t>
  </si>
  <si>
    <t>1110</t>
  </si>
  <si>
    <t>1241565038536Male</t>
  </si>
  <si>
    <t>8536</t>
  </si>
  <si>
    <t>1241565038536Female</t>
  </si>
  <si>
    <t>837</t>
  </si>
  <si>
    <t>1234646038534Female</t>
  </si>
  <si>
    <t>8534</t>
  </si>
  <si>
    <t>806</t>
  </si>
  <si>
    <t>928</t>
  </si>
  <si>
    <t>1265140598431Female</t>
  </si>
  <si>
    <t>8431</t>
  </si>
  <si>
    <t>1265140598431Male</t>
  </si>
  <si>
    <t>824</t>
  </si>
  <si>
    <t>1234646038534Male</t>
  </si>
  <si>
    <t>1241519027767Male</t>
  </si>
  <si>
    <t>7767</t>
  </si>
  <si>
    <t>628</t>
  </si>
  <si>
    <t>1133846038530Male</t>
  </si>
  <si>
    <t>1241519027767Female</t>
  </si>
  <si>
    <t>1126713033</t>
  </si>
  <si>
    <t>1126718701</t>
  </si>
  <si>
    <t>1133623033</t>
  </si>
  <si>
    <t>1133846033</t>
  </si>
  <si>
    <t>1140605032</t>
  </si>
  <si>
    <t>1184030032</t>
  </si>
  <si>
    <t>1241519024</t>
  </si>
  <si>
    <t>1241565032</t>
  </si>
  <si>
    <t>1265140591</t>
  </si>
  <si>
    <t>1005100007744Total</t>
  </si>
  <si>
    <t>1012603036001Total</t>
  </si>
  <si>
    <t>Albert Gallatin Area SHS Total</t>
  </si>
  <si>
    <t>1012603037607Total</t>
  </si>
  <si>
    <t>Albert Gallatin North MS Total</t>
  </si>
  <si>
    <t>1012603037608Total</t>
  </si>
  <si>
    <t>Albert Gallatin South MS Total</t>
  </si>
  <si>
    <t>1012608032154Total</t>
  </si>
  <si>
    <t>Brownsville Area MS Total</t>
  </si>
  <si>
    <t>1012608034818Total</t>
  </si>
  <si>
    <t>Brownsville Area HS Total</t>
  </si>
  <si>
    <t>1012613022105Total</t>
  </si>
  <si>
    <t>Connellsville Area MS Total</t>
  </si>
  <si>
    <t>1012613025228Total</t>
  </si>
  <si>
    <t>Connellsville Area SHS Total</t>
  </si>
  <si>
    <t>1012629032126Total</t>
  </si>
  <si>
    <t>Frazier HS Total</t>
  </si>
  <si>
    <t>1012629037176Total</t>
  </si>
  <si>
    <t>Frazier MS Total</t>
  </si>
  <si>
    <t>1012640035146Total</t>
  </si>
  <si>
    <t>Laurel Highlands MS Total</t>
  </si>
  <si>
    <t>1012640036600Total</t>
  </si>
  <si>
    <t>Laurel Highlands SHS Total</t>
  </si>
  <si>
    <t>1012660076643Total</t>
  </si>
  <si>
    <t>1012680032182Total</t>
  </si>
  <si>
    <t>Ben Franklin Sch Total</t>
  </si>
  <si>
    <t>1012680032184Total</t>
  </si>
  <si>
    <t>Uniontown Area SHS Total</t>
  </si>
  <si>
    <t>1012680037934Total</t>
  </si>
  <si>
    <t>Lafayette MS Total</t>
  </si>
  <si>
    <t>1013013037112Total</t>
  </si>
  <si>
    <t>Carmichaels Area HS Total</t>
  </si>
  <si>
    <t>1013013038345Total</t>
  </si>
  <si>
    <t>Carmichaels Area MS Total</t>
  </si>
  <si>
    <t>1013014035118Total</t>
  </si>
  <si>
    <t>Waynesburg Central JSHS Total</t>
  </si>
  <si>
    <t>1013035032280Total</t>
  </si>
  <si>
    <t>Jefferson-Morgan MS/HS Total</t>
  </si>
  <si>
    <t>1013065032284Total</t>
  </si>
  <si>
    <t>Mapletown JSHS Total</t>
  </si>
  <si>
    <t>1013085038442Total</t>
  </si>
  <si>
    <t>1016305044165Total</t>
  </si>
  <si>
    <t>Avella Area JSHS Total</t>
  </si>
  <si>
    <t>1016309034188Total</t>
  </si>
  <si>
    <t>Bentworth SHS Total</t>
  </si>
  <si>
    <t>1016309037988Total</t>
  </si>
  <si>
    <t>Bentworth MS Total</t>
  </si>
  <si>
    <t>1016310034181Total</t>
  </si>
  <si>
    <t>Bethlehem-Center JSHS Total</t>
  </si>
  <si>
    <t>1016312034195Total</t>
  </si>
  <si>
    <t>Burgettstown MS/HS Total</t>
  </si>
  <si>
    <t>1016315034203Total</t>
  </si>
  <si>
    <t>California Area SHS Total</t>
  </si>
  <si>
    <t>1016315036939Total</t>
  </si>
  <si>
    <t>California Area MS Total</t>
  </si>
  <si>
    <t>1016317034217Total</t>
  </si>
  <si>
    <t>Canon-McMillan SHS Total</t>
  </si>
  <si>
    <t>1016317037217Total</t>
  </si>
  <si>
    <t>Canon-McMillan MS Total</t>
  </si>
  <si>
    <t>1016318034715Total</t>
  </si>
  <si>
    <t>Charleroi Area HS Total</t>
  </si>
  <si>
    <t>1016318037157Total</t>
  </si>
  <si>
    <t>Charleroi Area MS Total</t>
  </si>
  <si>
    <t>1016319034235Total</t>
  </si>
  <si>
    <t>Chartiers-Houston JSHS Total</t>
  </si>
  <si>
    <t>1016324034242Total</t>
  </si>
  <si>
    <t>Fort Cherry JSHS Total</t>
  </si>
  <si>
    <t>1016339034249Total</t>
  </si>
  <si>
    <t>McGuffey HS Total</t>
  </si>
  <si>
    <t>1016339036976Total</t>
  </si>
  <si>
    <t>McGuffey MS Total</t>
  </si>
  <si>
    <t>1016365035083Total</t>
  </si>
  <si>
    <t>Peters Twp HS Total</t>
  </si>
  <si>
    <t>1016365038488Total</t>
  </si>
  <si>
    <t>Peters Twp MS Total</t>
  </si>
  <si>
    <t>1016370027019Total</t>
  </si>
  <si>
    <t>Ringgold SHS Total</t>
  </si>
  <si>
    <t>1016370028103Total</t>
  </si>
  <si>
    <t>Ringgold MS Total</t>
  </si>
  <si>
    <t>1016380036012Total</t>
  </si>
  <si>
    <t>Trinity SHS Total</t>
  </si>
  <si>
    <t>1016380036638Total</t>
  </si>
  <si>
    <t>Trinity MS Total</t>
  </si>
  <si>
    <t>1016388034286Total</t>
  </si>
  <si>
    <t>Washington HS Total</t>
  </si>
  <si>
    <t>1016388036912Total</t>
  </si>
  <si>
    <t>Washington Junior High School Total</t>
  </si>
  <si>
    <t>1018334007635Total</t>
  </si>
  <si>
    <t>Sugar Valley Rural CS Total</t>
  </si>
  <si>
    <t>1020200017727Total</t>
  </si>
  <si>
    <t>City CHS Total</t>
  </si>
  <si>
    <t>1020200037846Total</t>
  </si>
  <si>
    <t>The New Academy CS Total</t>
  </si>
  <si>
    <t>1020230307549Total</t>
  </si>
  <si>
    <t>Manchester Academic CS Total</t>
  </si>
  <si>
    <t>1020230807562Total</t>
  </si>
  <si>
    <t>Urban Pathways 6-12 CS Total</t>
  </si>
  <si>
    <t>1020232178308Total</t>
  </si>
  <si>
    <t>Passport Academy CS Total</t>
  </si>
  <si>
    <t>1020274510326Total</t>
  </si>
  <si>
    <t>Pittsburgh Carmalt K-8 Total</t>
  </si>
  <si>
    <t>1020274510365Total</t>
  </si>
  <si>
    <t>Pittsburgh Morrow K-8 Total</t>
  </si>
  <si>
    <t>1020274510379Total</t>
  </si>
  <si>
    <t>Pittsburgh Schiller 6-8 Total</t>
  </si>
  <si>
    <t>1020274510409Total</t>
  </si>
  <si>
    <t>Pittsburgh Allderdice HS Total</t>
  </si>
  <si>
    <t>1020274510412Total</t>
  </si>
  <si>
    <t>Pittsburgh Carrick HS Total</t>
  </si>
  <si>
    <t>1020274510416Total</t>
  </si>
  <si>
    <t>Pittsburgh Perry HS Total</t>
  </si>
  <si>
    <t>1020274516022Total</t>
  </si>
  <si>
    <t>Pittsburgh Colfax K-8 Total</t>
  </si>
  <si>
    <t>1020274516028Total</t>
  </si>
  <si>
    <t>Pittsburgh Greenfield K-8 Total</t>
  </si>
  <si>
    <t>1020274516047Total</t>
  </si>
  <si>
    <t>Pittsburgh Oliver Total</t>
  </si>
  <si>
    <t>1020274516664Total</t>
  </si>
  <si>
    <t>Pittsburgh Pioneer Total</t>
  </si>
  <si>
    <t>1020274516811Total</t>
  </si>
  <si>
    <t>Pittsburgh Conroy Total</t>
  </si>
  <si>
    <t>1020274516915Total</t>
  </si>
  <si>
    <t>Pittsburgh Brashear HS Total</t>
  </si>
  <si>
    <t>1020274517039Total</t>
  </si>
  <si>
    <t>Pittsburgh Sterrett 6-8 Total</t>
  </si>
  <si>
    <t>1020274517616Total</t>
  </si>
  <si>
    <t>Pittsburgh Allegheny 6-8 Total</t>
  </si>
  <si>
    <t>1020274517692Total</t>
  </si>
  <si>
    <t>Pittsburgh Classical 6-8 Total</t>
  </si>
  <si>
    <t>1020274517693Total</t>
  </si>
  <si>
    <t>Pittsburgh South Brook 6-8 Total</t>
  </si>
  <si>
    <t>1020274517868Total</t>
  </si>
  <si>
    <t>Pittsburgh Brookline K-8 Total</t>
  </si>
  <si>
    <t>1020274517871Total</t>
  </si>
  <si>
    <t>Pittsburgh Manchester K-8 Total</t>
  </si>
  <si>
    <t>1020274517878Total</t>
  </si>
  <si>
    <t>Pittsburgh Arlington K-8 Total</t>
  </si>
  <si>
    <t>1020274517880Total</t>
  </si>
  <si>
    <t>Pittsburgh King K-8 Total</t>
  </si>
  <si>
    <t>1020274517881Total</t>
  </si>
  <si>
    <t>Pittsburgh Mifflin K-8 Total</t>
  </si>
  <si>
    <t>1020274517884Total</t>
  </si>
  <si>
    <t>Pittsburgh Sunnyside K-8 Total</t>
  </si>
  <si>
    <t>1020274517886Total</t>
  </si>
  <si>
    <t>Pittsburgh Arsenal 6-8 Total</t>
  </si>
  <si>
    <t>1020274517888Total</t>
  </si>
  <si>
    <t>Pittsburgh South Hills 6-8 Total</t>
  </si>
  <si>
    <t>1020274518105Total</t>
  </si>
  <si>
    <t>Pittsburgh Obama 6-12 Total</t>
  </si>
  <si>
    <t>1020274518106Total</t>
  </si>
  <si>
    <t>Pittsburgh CAPA 6-12 Total</t>
  </si>
  <si>
    <t>1020274518107Total</t>
  </si>
  <si>
    <t>1020274518110Total</t>
  </si>
  <si>
    <t>Pittsburgh Milliones 6-12 Total</t>
  </si>
  <si>
    <t>1020274518203Total</t>
  </si>
  <si>
    <t>Academy at Westinghouse Total</t>
  </si>
  <si>
    <t>1020274518255Total</t>
  </si>
  <si>
    <t>Pittsburgh Langley K-8 Total</t>
  </si>
  <si>
    <t>1020274518300Total</t>
  </si>
  <si>
    <t>Pittsburgh Online Academy Total</t>
  </si>
  <si>
    <t>1020275608362Total</t>
  </si>
  <si>
    <t>Provident CS Total</t>
  </si>
  <si>
    <t>1030200027772Total</t>
  </si>
  <si>
    <t>Propel CS-Homestead Total</t>
  </si>
  <si>
    <t>1030200037831Total</t>
  </si>
  <si>
    <t>Propel CS-McKeesport Total</t>
  </si>
  <si>
    <t>1030200047832Total</t>
  </si>
  <si>
    <t>Propel CS-Montour Total</t>
  </si>
  <si>
    <t>1030200057848Total</t>
  </si>
  <si>
    <t>Propel CS-East Total</t>
  </si>
  <si>
    <t>1030203688337Total</t>
  </si>
  <si>
    <t>1030206030029Total</t>
  </si>
  <si>
    <t>Springdale JSHS Total</t>
  </si>
  <si>
    <t>1030207535199Total</t>
  </si>
  <si>
    <t>Avonworth HS Total</t>
  </si>
  <si>
    <t>1030207537669Total</t>
  </si>
  <si>
    <t>Avonworth MS Total</t>
  </si>
  <si>
    <t>1030210030314Total</t>
  </si>
  <si>
    <t>Pine-Richland MS Total</t>
  </si>
  <si>
    <t>1030210030315Total</t>
  </si>
  <si>
    <t>Pine-Richland HS Total</t>
  </si>
  <si>
    <t>1030211020050Total</t>
  </si>
  <si>
    <t>Baldwin SHS Total</t>
  </si>
  <si>
    <t>1030212520061Total</t>
  </si>
  <si>
    <t>Independence MS Total</t>
  </si>
  <si>
    <t>1030212520062Total</t>
  </si>
  <si>
    <t>Bethel Park HS Total</t>
  </si>
  <si>
    <t>1030214530070Total</t>
  </si>
  <si>
    <t>Brentwood SHS Total</t>
  </si>
  <si>
    <t>1030214537342Total</t>
  </si>
  <si>
    <t>Brentwood MS Total</t>
  </si>
  <si>
    <t>1030216030079Total</t>
  </si>
  <si>
    <t>Carlynton JSHS Total</t>
  </si>
  <si>
    <t>1030217520094Total</t>
  </si>
  <si>
    <t>Chartiers Valley MS Total</t>
  </si>
  <si>
    <t>1030217526706Total</t>
  </si>
  <si>
    <t>Chartiers Valley HS Total</t>
  </si>
  <si>
    <t>1030219038094Total</t>
  </si>
  <si>
    <t>Clairton MS/HS Total</t>
  </si>
  <si>
    <t>1030221038087Total</t>
  </si>
  <si>
    <t>Cornell HS Total</t>
  </si>
  <si>
    <t>1030222530513Total</t>
  </si>
  <si>
    <t>Deer Lakes HS Total</t>
  </si>
  <si>
    <t>1030222537595Total</t>
  </si>
  <si>
    <t>Deer Lakes MS Total</t>
  </si>
  <si>
    <t>1030224818160Total</t>
  </si>
  <si>
    <t>1030225037908Total</t>
  </si>
  <si>
    <t>Duquesne El Sch Total</t>
  </si>
  <si>
    <t>1030228038340Total</t>
  </si>
  <si>
    <t>East Allegheny JSHS Total</t>
  </si>
  <si>
    <t>1030231530144Total</t>
  </si>
  <si>
    <t>Elizabeth Forward SHS Total</t>
  </si>
  <si>
    <t>1030231534804Total</t>
  </si>
  <si>
    <t>Elizabeth Forward MS Total</t>
  </si>
  <si>
    <t>1030234107648Total</t>
  </si>
  <si>
    <t>Spectrum CS Total</t>
  </si>
  <si>
    <t>1030239120147Total</t>
  </si>
  <si>
    <t>Dorseyville MS Total</t>
  </si>
  <si>
    <t>1030239120156Total</t>
  </si>
  <si>
    <t>Fox Chapel Area HS Total</t>
  </si>
  <si>
    <t>1030241020170Total</t>
  </si>
  <si>
    <t>Gateway SHS Total</t>
  </si>
  <si>
    <t>1030241628218Total</t>
  </si>
  <si>
    <t>Propel CS-Pitcairn Total</t>
  </si>
  <si>
    <t>1030246030179Total</t>
  </si>
  <si>
    <t>Hampton MS Total</t>
  </si>
  <si>
    <t>1030246035190Total</t>
  </si>
  <si>
    <t>Hampton HS Total</t>
  </si>
  <si>
    <t>1030247535153Total</t>
  </si>
  <si>
    <t>Highlands SHS Total</t>
  </si>
  <si>
    <t>1030247537202Total</t>
  </si>
  <si>
    <t>Highlands MS Total</t>
  </si>
  <si>
    <t>1030249528306Total</t>
  </si>
  <si>
    <t>Propel CS-Hazelwood Total</t>
  </si>
  <si>
    <t>1030250025112Total</t>
  </si>
  <si>
    <t>Keystone Oaks HS Total</t>
  </si>
  <si>
    <t>1030250027462Total</t>
  </si>
  <si>
    <t>Keystone Oaks MS Total</t>
  </si>
  <si>
    <t>1030252068156Total</t>
  </si>
  <si>
    <t>1030260026105Total</t>
  </si>
  <si>
    <t>McKeesport Area SHS Total</t>
  </si>
  <si>
    <t>1030260027673Total</t>
  </si>
  <si>
    <t>Founders Hall Middle Sch Total</t>
  </si>
  <si>
    <t>1030263035017Total</t>
  </si>
  <si>
    <t>Montour HS Total</t>
  </si>
  <si>
    <t>1030263038177Total</t>
  </si>
  <si>
    <t>David E Williams MS Total</t>
  </si>
  <si>
    <t>1030263434951Total</t>
  </si>
  <si>
    <t>Moon SHS Total</t>
  </si>
  <si>
    <t>1030263438254Total</t>
  </si>
  <si>
    <t>Moon Area Upper MS Total</t>
  </si>
  <si>
    <t>1030264020254Total</t>
  </si>
  <si>
    <t>Mt Lebanon SHS Total</t>
  </si>
  <si>
    <t>1030264027534Total</t>
  </si>
  <si>
    <t>Mellon MS Total</t>
  </si>
  <si>
    <t>1030264027535Total</t>
  </si>
  <si>
    <t>Jefferson MS Total</t>
  </si>
  <si>
    <t>1030268520270Total</t>
  </si>
  <si>
    <t>Ingomar MS Total</t>
  </si>
  <si>
    <t>1030268525108Total</t>
  </si>
  <si>
    <t>Carson MS Total</t>
  </si>
  <si>
    <t>1030268527379Total</t>
  </si>
  <si>
    <t>Marshall MS Total</t>
  </si>
  <si>
    <t>1030268528305Total</t>
  </si>
  <si>
    <t>North Allegheny HS Total</t>
  </si>
  <si>
    <t>1030268730053Total</t>
  </si>
  <si>
    <t>Northgate MSHS Total</t>
  </si>
  <si>
    <t>1030269026106Total</t>
  </si>
  <si>
    <t>North Hills MS Total</t>
  </si>
  <si>
    <t>1030269027101Total</t>
  </si>
  <si>
    <t>North Hills SHS Total</t>
  </si>
  <si>
    <t>1030273520309Total</t>
  </si>
  <si>
    <t>Penn Hills SHS Total</t>
  </si>
  <si>
    <t>1030273525019Total</t>
  </si>
  <si>
    <t>Linton MS Total</t>
  </si>
  <si>
    <t>1030275030435Total</t>
  </si>
  <si>
    <t>Plum SHS Total</t>
  </si>
  <si>
    <t>1030275035105Total</t>
  </si>
  <si>
    <t>Plum MS Total</t>
  </si>
  <si>
    <t>1030277530447Total</t>
  </si>
  <si>
    <t>Quaker Valley MS Total</t>
  </si>
  <si>
    <t>1030277530448Total</t>
  </si>
  <si>
    <t>Quaker Valley HS Total</t>
  </si>
  <si>
    <t>1030281928193Total</t>
  </si>
  <si>
    <t>Propel CS-Northside Total</t>
  </si>
  <si>
    <t>1030282036928Total</t>
  </si>
  <si>
    <t>Riverview JSHS Total</t>
  </si>
  <si>
    <t>1030283020460Total</t>
  </si>
  <si>
    <t>Shaler Area HS Total</t>
  </si>
  <si>
    <t>1030283028002Total</t>
  </si>
  <si>
    <t>Shaler Area MS Total</t>
  </si>
  <si>
    <t>1030284258392Total</t>
  </si>
  <si>
    <t>Westinghouse Arts Academy CS Total</t>
  </si>
  <si>
    <t>1030286538459Total</t>
  </si>
  <si>
    <t>South Allegheny HS Total</t>
  </si>
  <si>
    <t>1030286538460Total</t>
  </si>
  <si>
    <t>South Allegheny MS Total</t>
  </si>
  <si>
    <t>1030287030470Total</t>
  </si>
  <si>
    <t>South Fayette Twp HS Total</t>
  </si>
  <si>
    <t>1030287037490Total</t>
  </si>
  <si>
    <t>South Fayette MS Total</t>
  </si>
  <si>
    <t>384</t>
  </si>
  <si>
    <t>1030287530467Total</t>
  </si>
  <si>
    <t>South Park SHS Total</t>
  </si>
  <si>
    <t>1030287536906Total</t>
  </si>
  <si>
    <t>South Park MS Total</t>
  </si>
  <si>
    <t>1030288330196Total</t>
  </si>
  <si>
    <t>Steel Valley SHS Total</t>
  </si>
  <si>
    <t>1030288330260Total</t>
  </si>
  <si>
    <t>Steel Valley MS Total</t>
  </si>
  <si>
    <t>1030288530477Total</t>
  </si>
  <si>
    <t>Sto-Rox JSHS Total</t>
  </si>
  <si>
    <t>1030292030491Total</t>
  </si>
  <si>
    <t>Fort Couch MS Total</t>
  </si>
  <si>
    <t>1030292030492Total</t>
  </si>
  <si>
    <t>Upper Saint Clair HS Total</t>
  </si>
  <si>
    <t>1030294030509Total</t>
  </si>
  <si>
    <t>West Allegheny SHS Total</t>
  </si>
  <si>
    <t>1030294036895Total</t>
  </si>
  <si>
    <t>West Allegheny MS Total</t>
  </si>
  <si>
    <t>1030295530523Total</t>
  </si>
  <si>
    <t>Thomas Jefferson HS Total</t>
  </si>
  <si>
    <t>1030295534867Total</t>
  </si>
  <si>
    <t>Pleasant Hills MS Total</t>
  </si>
  <si>
    <t>1030296030535Total</t>
  </si>
  <si>
    <t>West Mifflin Area MS Total</t>
  </si>
  <si>
    <t>1030296030536Total</t>
  </si>
  <si>
    <t>West Mifflin Area HS Total</t>
  </si>
  <si>
    <t>1030298658486Total</t>
  </si>
  <si>
    <t>Life Male STEAM Academy CS Total</t>
  </si>
  <si>
    <t>1030299020107Total</t>
  </si>
  <si>
    <t>Woodland Hills HS Total</t>
  </si>
  <si>
    <t>1030299028466Total</t>
  </si>
  <si>
    <t>Dickson Prep STEAM Academy Total</t>
  </si>
  <si>
    <t>1041012526690Total</t>
  </si>
  <si>
    <t>Butler Area IHS Total</t>
  </si>
  <si>
    <t>1041012528344Total</t>
  </si>
  <si>
    <t>Butler Area SHS Total</t>
  </si>
  <si>
    <t>1041036031154Total</t>
  </si>
  <si>
    <t>Karns City Jr/Sr HS Total</t>
  </si>
  <si>
    <t>1041050031159Total</t>
  </si>
  <si>
    <t>Mars Area SHS Total</t>
  </si>
  <si>
    <t>1041050035363Total</t>
  </si>
  <si>
    <t>Mars Area MS Total</t>
  </si>
  <si>
    <t>1041053531164Total</t>
  </si>
  <si>
    <t>Moniteau JSHS Total</t>
  </si>
  <si>
    <t>1041075031172Total</t>
  </si>
  <si>
    <t>Slippery Rock Area HS Total</t>
  </si>
  <si>
    <t>1041075036647Total</t>
  </si>
  <si>
    <t>Slippery Rock Area MS Total</t>
  </si>
  <si>
    <t>1041078031177Total</t>
  </si>
  <si>
    <t>Knoch HS Total</t>
  </si>
  <si>
    <t>1041078037460Total</t>
  </si>
  <si>
    <t>Knoch MS Total</t>
  </si>
  <si>
    <t>1041079035311Total</t>
  </si>
  <si>
    <t>Ryan Gloyer MS Total</t>
  </si>
  <si>
    <t>1041079038318Total</t>
  </si>
  <si>
    <t>Seneca Valley HS Total</t>
  </si>
  <si>
    <t>1043720032675Total</t>
  </si>
  <si>
    <t>Lincoln JSHS Total</t>
  </si>
  <si>
    <t>1043740032680Total</t>
  </si>
  <si>
    <t>Laurel HS Total</t>
  </si>
  <si>
    <t>1043740038432Total</t>
  </si>
  <si>
    <t>Laurel MS Total</t>
  </si>
  <si>
    <t>1043742074940Total</t>
  </si>
  <si>
    <t>Lawrence County CTC Total</t>
  </si>
  <si>
    <t>1043750032686Total</t>
  </si>
  <si>
    <t>Mohawk SHS Total</t>
  </si>
  <si>
    <t>1043750038404Total</t>
  </si>
  <si>
    <t>Mohawk JHS Total</t>
  </si>
  <si>
    <t>1043752032689Total</t>
  </si>
  <si>
    <t>Neshannock JSHS Total</t>
  </si>
  <si>
    <t>1043753022704Total</t>
  </si>
  <si>
    <t>New Castle SHS Total</t>
  </si>
  <si>
    <t>1043753028284Total</t>
  </si>
  <si>
    <t>New Castle JHS Total</t>
  </si>
  <si>
    <t>1043762032708Total</t>
  </si>
  <si>
    <t>Shenango HS Total</t>
  </si>
  <si>
    <t>1043770032712Total</t>
  </si>
  <si>
    <t>Union Area HS Total</t>
  </si>
  <si>
    <t>1043770037083Total</t>
  </si>
  <si>
    <t>Union Area MS Total</t>
  </si>
  <si>
    <t>1043780032721Total</t>
  </si>
  <si>
    <t>Wilmington Area JSHS Total</t>
  </si>
  <si>
    <t>1044313046122Total</t>
  </si>
  <si>
    <t>Commodore Perry JSHS Total</t>
  </si>
  <si>
    <t>1044325035248Total</t>
  </si>
  <si>
    <t>Farrell Area HS/UMS Total</t>
  </si>
  <si>
    <t>1044328033137Total</t>
  </si>
  <si>
    <t>Greenville JSHS Total</t>
  </si>
  <si>
    <t>1044328307506Total</t>
  </si>
  <si>
    <t>Keystone Education Center CS Total</t>
  </si>
  <si>
    <t>1044329033145Total</t>
  </si>
  <si>
    <t>Grove City Area HS Total</t>
  </si>
  <si>
    <t>1044329038202Total</t>
  </si>
  <si>
    <t>Grove City Area MS Total</t>
  </si>
  <si>
    <t>1044333033150Total</t>
  </si>
  <si>
    <t>Hickory HS Total</t>
  </si>
  <si>
    <t>1044333038069Total</t>
  </si>
  <si>
    <t>Delahunty MS Total</t>
  </si>
  <si>
    <t>1044336046126Total</t>
  </si>
  <si>
    <t>Jamestown Area JSHS Total</t>
  </si>
  <si>
    <t>1044339038481Total</t>
  </si>
  <si>
    <t>Lakeview Middle-HS Total</t>
  </si>
  <si>
    <t>1044350033158Total</t>
  </si>
  <si>
    <t>Mercer Area SHS Total</t>
  </si>
  <si>
    <t>1044350037792Total</t>
  </si>
  <si>
    <t>Mercer Area MS Total</t>
  </si>
  <si>
    <t>1044353033165Total</t>
  </si>
  <si>
    <t>Reynolds JSHS Total</t>
  </si>
  <si>
    <t>1044356038092Total</t>
  </si>
  <si>
    <t>Sharon MS Total</t>
  </si>
  <si>
    <t>1044356038093Total</t>
  </si>
  <si>
    <t>Sharon HS Total</t>
  </si>
  <si>
    <t>1044357033124Total</t>
  </si>
  <si>
    <t>Sharpsville Area SHS Total</t>
  </si>
  <si>
    <t>1044357037387Total</t>
  </si>
  <si>
    <t>Sharpsville Area MS Total</t>
  </si>
  <si>
    <t>1044375036129Total</t>
  </si>
  <si>
    <t>West Middlesex Area JSHS Total</t>
  </si>
  <si>
    <t>1045103948031Total</t>
  </si>
  <si>
    <t>Antonia Pantoja Community CS Total</t>
  </si>
  <si>
    <t>1052010338224Total</t>
  </si>
  <si>
    <t>Conneaut Area Senior High Total</t>
  </si>
  <si>
    <t>1052010338225Total</t>
  </si>
  <si>
    <t>Conneaut Area MS Total</t>
  </si>
  <si>
    <t>1052013521632Total</t>
  </si>
  <si>
    <t>Cochranton JSHS Total</t>
  </si>
  <si>
    <t>1052013521653Total</t>
  </si>
  <si>
    <t>Meadville MS Total</t>
  </si>
  <si>
    <t>1052013521654Total</t>
  </si>
  <si>
    <t>Meadville Area SHS Total</t>
  </si>
  <si>
    <t>1052047031629Total</t>
  </si>
  <si>
    <t>Cambridge Springs JSHS Total</t>
  </si>
  <si>
    <t>1052047036136Total</t>
  </si>
  <si>
    <t>Saegertown JSHS Total</t>
  </si>
  <si>
    <t>1052047036942Total</t>
  </si>
  <si>
    <t>Maplewood JSHS Total</t>
  </si>
  <si>
    <t>1052500017770Total</t>
  </si>
  <si>
    <t>Perseus House CS of Excellence Total</t>
  </si>
  <si>
    <t>1052500047800Total</t>
  </si>
  <si>
    <t>Montessori Regional CS Total</t>
  </si>
  <si>
    <t>1052514531998Total</t>
  </si>
  <si>
    <t>Corry Area HS Total</t>
  </si>
  <si>
    <t>1052514537793Total</t>
  </si>
  <si>
    <t>Corry Area MS Total</t>
  </si>
  <si>
    <t>1052526022025Total</t>
  </si>
  <si>
    <t>Woodrow Wilson MS Total</t>
  </si>
  <si>
    <t>1052526027515Total</t>
  </si>
  <si>
    <t>1052526028417Total</t>
  </si>
  <si>
    <t>Erie HS Total</t>
  </si>
  <si>
    <t>1052526028419Total</t>
  </si>
  <si>
    <t>East MS Total</t>
  </si>
  <si>
    <t>1052526028420Total</t>
  </si>
  <si>
    <t>Strong Vincent MS Total</t>
  </si>
  <si>
    <t>1052529207532Total</t>
  </si>
  <si>
    <t>1052533032032Total</t>
  </si>
  <si>
    <t>Fairview MS Total</t>
  </si>
  <si>
    <t>1052533036737Total</t>
  </si>
  <si>
    <t>Fairview HS Total</t>
  </si>
  <si>
    <t>1052535532037Total</t>
  </si>
  <si>
    <t>Fort LeBoeuf SHS Total</t>
  </si>
  <si>
    <t>1052535535328Total</t>
  </si>
  <si>
    <t>Fort LeBoeuf MS Total</t>
  </si>
  <si>
    <t>1052539032040Total</t>
  </si>
  <si>
    <t>General McLane HS Total</t>
  </si>
  <si>
    <t>1052539035225Total</t>
  </si>
  <si>
    <t>James W Parker MS Total</t>
  </si>
  <si>
    <t>1052540532043Total</t>
  </si>
  <si>
    <t>Girard HS Total</t>
  </si>
  <si>
    <t>1052540536777Total</t>
  </si>
  <si>
    <t>Rice Avenue MS Total</t>
  </si>
  <si>
    <t>1052543532048Total</t>
  </si>
  <si>
    <t>Harbor Creek Junior HS Total</t>
  </si>
  <si>
    <t>1052543537948Total</t>
  </si>
  <si>
    <t>Harbor Creek Senior HS Total</t>
  </si>
  <si>
    <t>1052565534817Total</t>
  </si>
  <si>
    <t>Iroquois JSHS Total</t>
  </si>
  <si>
    <t>1052576022062Total</t>
  </si>
  <si>
    <t>Westlake MS Total</t>
  </si>
  <si>
    <t>1052576024954Total</t>
  </si>
  <si>
    <t>James S Wilson MS Total</t>
  </si>
  <si>
    <t>1052576027384Total</t>
  </si>
  <si>
    <t>Walnut Creek MS Total</t>
  </si>
  <si>
    <t>1052576028071Total</t>
  </si>
  <si>
    <t>McDowell HS Total</t>
  </si>
  <si>
    <t>1052583036145Total</t>
  </si>
  <si>
    <t>North East HS Total</t>
  </si>
  <si>
    <t>1052583037360Total</t>
  </si>
  <si>
    <t>North East MS Total</t>
  </si>
  <si>
    <t>1052585036146Total</t>
  </si>
  <si>
    <t>Northwestern MS Total</t>
  </si>
  <si>
    <t>1052585036745Total</t>
  </si>
  <si>
    <t>Northwestern SHS Total</t>
  </si>
  <si>
    <t>1052591032075Total</t>
  </si>
  <si>
    <t>Union City HS Total</t>
  </si>
  <si>
    <t>1052591037289Total</t>
  </si>
  <si>
    <t>Union City MS Total</t>
  </si>
  <si>
    <t>1052597036148Total</t>
  </si>
  <si>
    <t>Seneca HS Total</t>
  </si>
  <si>
    <t>1052597036654Total</t>
  </si>
  <si>
    <t>Wattsburg Area MS Total</t>
  </si>
  <si>
    <t>1056200017833Total</t>
  </si>
  <si>
    <t>Tidioute Community CS Total</t>
  </si>
  <si>
    <t>1056283024143Total</t>
  </si>
  <si>
    <t>Eisenhower M/HS Total</t>
  </si>
  <si>
    <t>1056283024148Total</t>
  </si>
  <si>
    <t>Beaty-Warren MS Total</t>
  </si>
  <si>
    <t>1056283024149Total</t>
  </si>
  <si>
    <t>Warren Area HS Total</t>
  </si>
  <si>
    <t>1061603034664Total</t>
  </si>
  <si>
    <t>Allegheny-Clarion Valley HS Total</t>
  </si>
  <si>
    <t>1061612031475Total</t>
  </si>
  <si>
    <t>Clarion Area JSHS Total</t>
  </si>
  <si>
    <t>1061617031480Total</t>
  </si>
  <si>
    <t>Clarion-Limestone Area JSHS Total</t>
  </si>
  <si>
    <t>1061665031486Total</t>
  </si>
  <si>
    <t>Keystone JSHS Total</t>
  </si>
  <si>
    <t>1061675041489Total</t>
  </si>
  <si>
    <t>North Clarion Co JSHS Total</t>
  </si>
  <si>
    <t>1061680031495Total</t>
  </si>
  <si>
    <t>Redbank Valley HS Total</t>
  </si>
  <si>
    <t>1061690031501Total</t>
  </si>
  <si>
    <t>Union HS Total</t>
  </si>
  <si>
    <t>1061720031541Total</t>
  </si>
  <si>
    <t>DuBois Area MS Total</t>
  </si>
  <si>
    <t>1061720036156Total</t>
  </si>
  <si>
    <t>DuBois Area SHS Total</t>
  </si>
  <si>
    <t>1062720036159Total</t>
  </si>
  <si>
    <t>East Forest JSHS Total</t>
  </si>
  <si>
    <t>1062720036161Total</t>
  </si>
  <si>
    <t>West Forest JSHS Total</t>
  </si>
  <si>
    <t>1063307032362Total</t>
  </si>
  <si>
    <t>Brockway Area JSHS Total</t>
  </si>
  <si>
    <t>1063308036162Total</t>
  </si>
  <si>
    <t>Brookville JSHS Total</t>
  </si>
  <si>
    <t>1063334075180Total</t>
  </si>
  <si>
    <t>Jefferson County-DuBois AVTS Total</t>
  </si>
  <si>
    <t>1063380036165Total</t>
  </si>
  <si>
    <t>Punxsutawney Area HS Total</t>
  </si>
  <si>
    <t>1066113034098Total</t>
  </si>
  <si>
    <t>Cranberry Area JSHS Total</t>
  </si>
  <si>
    <t>1066122034106Total</t>
  </si>
  <si>
    <t>Franklin Area JSHS Total</t>
  </si>
  <si>
    <t>1066162034931Total</t>
  </si>
  <si>
    <t>Oil City SHS Total</t>
  </si>
  <si>
    <t>1066162037215Total</t>
  </si>
  <si>
    <t>Oil City Area MS Total</t>
  </si>
  <si>
    <t>1066172031668Total</t>
  </si>
  <si>
    <t>Titusville SHS Total</t>
  </si>
  <si>
    <t>1066172036168Total</t>
  </si>
  <si>
    <t>Pleasantville El Sch Total</t>
  </si>
  <si>
    <t>1066172037601Total</t>
  </si>
  <si>
    <t>Titusville MS Total</t>
  </si>
  <si>
    <t>1066186034126Total</t>
  </si>
  <si>
    <t>Rocky Grove JSHS Total</t>
  </si>
  <si>
    <t>1076506034930Total</t>
  </si>
  <si>
    <t>Belle Vernon Area HS Total</t>
  </si>
  <si>
    <t>1076506038269Total</t>
  </si>
  <si>
    <t>Belle Vernon Area MS Total</t>
  </si>
  <si>
    <t>1076507034339Total</t>
  </si>
  <si>
    <t>Charles A Huston MS Total</t>
  </si>
  <si>
    <t>1076507034340Total</t>
  </si>
  <si>
    <t>Burrell HS Total</t>
  </si>
  <si>
    <t>1076516034351Total</t>
  </si>
  <si>
    <t>Derry Area MS Total</t>
  </si>
  <si>
    <t>1076516034352Total</t>
  </si>
  <si>
    <t>Derry Area SHS Total</t>
  </si>
  <si>
    <t>1076526034360Total</t>
  </si>
  <si>
    <t>Franklin Regional SHS Total</t>
  </si>
  <si>
    <t>946</t>
  </si>
  <si>
    <t>1076526037602Total</t>
  </si>
  <si>
    <t>Franklin Regional MS Total</t>
  </si>
  <si>
    <t>1076530407550Total</t>
  </si>
  <si>
    <t>Dr Robert Ketterer CS Inc Total</t>
  </si>
  <si>
    <t>1076531024845Total</t>
  </si>
  <si>
    <t>Greater Latrobe SHS Total</t>
  </si>
  <si>
    <t>1076531026957Total</t>
  </si>
  <si>
    <t>Greater Latrobe JHS Total</t>
  </si>
  <si>
    <t>1076532034372Total</t>
  </si>
  <si>
    <t>Greensburg-Salem MS Total</t>
  </si>
  <si>
    <t>1076532034373Total</t>
  </si>
  <si>
    <t>Greensburg-Salem HS Total</t>
  </si>
  <si>
    <t>1076538024404Total</t>
  </si>
  <si>
    <t>Hempfield Area SHS Total</t>
  </si>
  <si>
    <t>1076538027269Total</t>
  </si>
  <si>
    <t>Wendover MS Total</t>
  </si>
  <si>
    <t>1076538027270Total</t>
  </si>
  <si>
    <t>West Hempfield MS Total</t>
  </si>
  <si>
    <t>1076541038421Total</t>
  </si>
  <si>
    <t>Jeannette HS Total</t>
  </si>
  <si>
    <t>1076544034431Total</t>
  </si>
  <si>
    <t>Kiski Area HS Total</t>
  </si>
  <si>
    <t>1076544037189Total</t>
  </si>
  <si>
    <t>Kiski Area IHS Total</t>
  </si>
  <si>
    <t>1076549034440Total</t>
  </si>
  <si>
    <t>Ligonier Valley MS Total</t>
  </si>
  <si>
    <t>1076549034442Total</t>
  </si>
  <si>
    <t>Ligonier Valley HS Total</t>
  </si>
  <si>
    <t>1076558036181Total</t>
  </si>
  <si>
    <t>Monessen SHS Total</t>
  </si>
  <si>
    <t>1076558037399Total</t>
  </si>
  <si>
    <t>Monessen MS Total</t>
  </si>
  <si>
    <t>1076559034458Total</t>
  </si>
  <si>
    <t>Mount Pleasant Area HS Total</t>
  </si>
  <si>
    <t>1076559037791Total</t>
  </si>
  <si>
    <t>Mount Pleasant Area JHS Total</t>
  </si>
  <si>
    <t>1076563038323Total</t>
  </si>
  <si>
    <t>Valley JSHS Total</t>
  </si>
  <si>
    <t>1076565024482Total</t>
  </si>
  <si>
    <t>Norwin MS Total</t>
  </si>
  <si>
    <t>1076565024717Total</t>
  </si>
  <si>
    <t>Norwin SHS Total</t>
  </si>
  <si>
    <t>1076571034492Total</t>
  </si>
  <si>
    <t>Penn MS Total</t>
  </si>
  <si>
    <t>1076571036189Total</t>
  </si>
  <si>
    <t>Trafford MS Total</t>
  </si>
  <si>
    <t>1076571036648Total</t>
  </si>
  <si>
    <t>Penn Trafford HS Total</t>
  </si>
  <si>
    <t>1076575036191Total</t>
  </si>
  <si>
    <t>Southmoreland SHS Total</t>
  </si>
  <si>
    <t>1076575038102Total</t>
  </si>
  <si>
    <t>Southmoreland MS Total</t>
  </si>
  <si>
    <t>1076589034508Total</t>
  </si>
  <si>
    <t>Yough Intrmd/MS Sch Total</t>
  </si>
  <si>
    <t>1076589034735Total</t>
  </si>
  <si>
    <t>Yough SHS Total</t>
  </si>
  <si>
    <t>1080510030726Total</t>
  </si>
  <si>
    <t>Bedford SHS Total</t>
  </si>
  <si>
    <t>1080510037021Total</t>
  </si>
  <si>
    <t>Bedford MS Total</t>
  </si>
  <si>
    <t>1080515030729Total</t>
  </si>
  <si>
    <t>Chestnut Ridge MS Total</t>
  </si>
  <si>
    <t>1080515030732Total</t>
  </si>
  <si>
    <t>Chestnut Ridge SHS Total</t>
  </si>
  <si>
    <t>1080530037897Total</t>
  </si>
  <si>
    <t>Everett Area HS Total</t>
  </si>
  <si>
    <t>1080530037898Total</t>
  </si>
  <si>
    <t>Everett Area MS Total</t>
  </si>
  <si>
    <t>1080560048435Total</t>
  </si>
  <si>
    <t>Northern Bedford County MS Total</t>
  </si>
  <si>
    <t>1080560048436Total</t>
  </si>
  <si>
    <t>Northern Bedford County HS Total</t>
  </si>
  <si>
    <t>1080580030753Total</t>
  </si>
  <si>
    <t>Tussey Mountain HS Total</t>
  </si>
  <si>
    <t>1080580038411Total</t>
  </si>
  <si>
    <t>Tussey Mountain MS Total</t>
  </si>
  <si>
    <t>1080700017720Total</t>
  </si>
  <si>
    <t>1080705020913Total</t>
  </si>
  <si>
    <t>Altoona Area HS Total</t>
  </si>
  <si>
    <t>1080705027986Total</t>
  </si>
  <si>
    <t>Altoona Area Jr HS Total</t>
  </si>
  <si>
    <t>1080710030917Total</t>
  </si>
  <si>
    <t>Bellwood-Antis HS Total</t>
  </si>
  <si>
    <t>1080710037144Total</t>
  </si>
  <si>
    <t>Bellwood Antis MS Total</t>
  </si>
  <si>
    <t>1080715040921Total</t>
  </si>
  <si>
    <t>Claysburg-Kimmel Sr HS Total</t>
  </si>
  <si>
    <t>1080715048498Total</t>
  </si>
  <si>
    <t>Claysburg-Kimmel Jr HS Total</t>
  </si>
  <si>
    <t>1080735030927Total</t>
  </si>
  <si>
    <t>Hollidaysburg Area JHS Total</t>
  </si>
  <si>
    <t>1080735035207Total</t>
  </si>
  <si>
    <t>Hollidaysburg Area SHS Total</t>
  </si>
  <si>
    <t>1080775030941Total</t>
  </si>
  <si>
    <t>Central HS Total</t>
  </si>
  <si>
    <t>1080775035130Total</t>
  </si>
  <si>
    <t>Spring Cove MS Total</t>
  </si>
  <si>
    <t>1080780030949Total</t>
  </si>
  <si>
    <t>Tyrone Area HS Total</t>
  </si>
  <si>
    <t>1080780037518Total</t>
  </si>
  <si>
    <t>Tyrone Area MS Total</t>
  </si>
  <si>
    <t>1080790040951Total</t>
  </si>
  <si>
    <t>Williamsburg Community JSHS Total</t>
  </si>
  <si>
    <t>1081106035135Total</t>
  </si>
  <si>
    <t>Blacklick Valley JSHS Total</t>
  </si>
  <si>
    <t>1081112031199Total</t>
  </si>
  <si>
    <t>Cambria Heights MS Total</t>
  </si>
  <si>
    <t>1081112035212Total</t>
  </si>
  <si>
    <t>Cambria Heights SHS Total</t>
  </si>
  <si>
    <t>1081113031202Total</t>
  </si>
  <si>
    <t>Central Cambria MS Total</t>
  </si>
  <si>
    <t>1081113031208Total</t>
  </si>
  <si>
    <t>Central Cambria HS Total</t>
  </si>
  <si>
    <t>1081114035136Total</t>
  </si>
  <si>
    <t>Conemaugh Valley JSHS Total</t>
  </si>
  <si>
    <t>1081120031225Total</t>
  </si>
  <si>
    <t>Ferndale Area JSHS Total</t>
  </si>
  <si>
    <t>1081122038382Total</t>
  </si>
  <si>
    <t>Forest Hills JSHS Total</t>
  </si>
  <si>
    <t>1081125021251Total</t>
  </si>
  <si>
    <t>Greater Johnstown SHS Total</t>
  </si>
  <si>
    <t>1081125021252Total</t>
  </si>
  <si>
    <t>Greater Johnstown MS Total</t>
  </si>
  <si>
    <t>1081125028314Total</t>
  </si>
  <si>
    <t>1081145036201Total</t>
  </si>
  <si>
    <t>Northern Cambria HS Total</t>
  </si>
  <si>
    <t>1081160031213Total</t>
  </si>
  <si>
    <t>Penn Cambria HS Total</t>
  </si>
  <si>
    <t>1081163031270Total</t>
  </si>
  <si>
    <t>Portage Area JSHS Total</t>
  </si>
  <si>
    <t>1081165037941Total</t>
  </si>
  <si>
    <t>Richland HS Total</t>
  </si>
  <si>
    <t>1081185038379Total</t>
  </si>
  <si>
    <t>Westmont Hilltop JSHS Total</t>
  </si>
  <si>
    <t>1085151077960Total</t>
  </si>
  <si>
    <t>1085610036207Total</t>
  </si>
  <si>
    <t>Berlin Brothersvalley SHS Total</t>
  </si>
  <si>
    <t>1085610037645Total</t>
  </si>
  <si>
    <t>Berlin Brothersvalley MS Total</t>
  </si>
  <si>
    <t>1085618033978Total</t>
  </si>
  <si>
    <t>Conemaugh Twp Area MS/SHS Total</t>
  </si>
  <si>
    <t>1085652033994Total</t>
  </si>
  <si>
    <t>Meyersdale Area HS Total</t>
  </si>
  <si>
    <t>1085652037613Total</t>
  </si>
  <si>
    <t>Meyersdale Area MS Total</t>
  </si>
  <si>
    <t>1085655033988Total</t>
  </si>
  <si>
    <t>North Star HS Total</t>
  </si>
  <si>
    <t>1085655037259Total</t>
  </si>
  <si>
    <t>North Star East MS Total</t>
  </si>
  <si>
    <t>1085663036210Total</t>
  </si>
  <si>
    <t>Rockwood Area JSHS Total</t>
  </si>
  <si>
    <t>1085670044002Total</t>
  </si>
  <si>
    <t>Salisbury-Elk Lick JSHS Total</t>
  </si>
  <si>
    <t>1085672044006Total</t>
  </si>
  <si>
    <t>Shade JSHS Total</t>
  </si>
  <si>
    <t>1085674046800Total</t>
  </si>
  <si>
    <t>Shanksville-Stonycreek HS Total</t>
  </si>
  <si>
    <t>1085674047398Total</t>
  </si>
  <si>
    <t>Shanksville-Stonycreek MS Total</t>
  </si>
  <si>
    <t>1085677038274Total</t>
  </si>
  <si>
    <t>Somerset Area Jr-Sr HS Total</t>
  </si>
  <si>
    <t>1085684046216Total</t>
  </si>
  <si>
    <t>Turkeyfoot Valley Area JSHS Total</t>
  </si>
  <si>
    <t>1085691034026Total</t>
  </si>
  <si>
    <t>Windber Area HS Total</t>
  </si>
  <si>
    <t>1085691037145Total</t>
  </si>
  <si>
    <t>Windber Area MS Total</t>
  </si>
  <si>
    <t>1091227031299Total</t>
  </si>
  <si>
    <t>Cameron County JSHS Total</t>
  </si>
  <si>
    <t>1092435036218Total</t>
  </si>
  <si>
    <t>Johnsonburg Area HS Total</t>
  </si>
  <si>
    <t>1092460031989Total</t>
  </si>
  <si>
    <t>Ridgway Area HS Total</t>
  </si>
  <si>
    <t>1092460036805Total</t>
  </si>
  <si>
    <t>Ridgway Area MS Total</t>
  </si>
  <si>
    <t>1092480031992Total</t>
  </si>
  <si>
    <t>St Marys Area MS Total</t>
  </si>
  <si>
    <t>1092480035169Total</t>
  </si>
  <si>
    <t>St Marys Area SHS Total</t>
  </si>
  <si>
    <t>1094208033092Total</t>
  </si>
  <si>
    <t>Floyd C Fretz MS Total</t>
  </si>
  <si>
    <t>1094208034691Total</t>
  </si>
  <si>
    <t>Bradford Area HS Total</t>
  </si>
  <si>
    <t>694</t>
  </si>
  <si>
    <t>1094223033100Total</t>
  </si>
  <si>
    <t>Kane Area MS Total</t>
  </si>
  <si>
    <t>1094223035245Total</t>
  </si>
  <si>
    <t>Kane Area HS Total</t>
  </si>
  <si>
    <t>1094260033107Total</t>
  </si>
  <si>
    <t>Otto-Eldred JSHS Total</t>
  </si>
  <si>
    <t>1094263033111Total</t>
  </si>
  <si>
    <t>Port Allegany JSHS Total</t>
  </si>
  <si>
    <t>1094275033117Total</t>
  </si>
  <si>
    <t>Smethport Area JSHS Total</t>
  </si>
  <si>
    <t>1095303046222Total</t>
  </si>
  <si>
    <t>Austin Area JSHS Total</t>
  </si>
  <si>
    <t>1095313043869Total</t>
  </si>
  <si>
    <t>Coudersport Area JSHS Total</t>
  </si>
  <si>
    <t>1095355043875Total</t>
  </si>
  <si>
    <t>Northern Potter JSHS Total</t>
  </si>
  <si>
    <t>1101400017841Total</t>
  </si>
  <si>
    <t>1101410031335Total</t>
  </si>
  <si>
    <t>Bald Eagle Area JSHS Total</t>
  </si>
  <si>
    <t>1101411031342Total</t>
  </si>
  <si>
    <t>Bellefonte Area MS Total</t>
  </si>
  <si>
    <t>1101411031343Total</t>
  </si>
  <si>
    <t>Bellefonte Area HS Total</t>
  </si>
  <si>
    <t>795</t>
  </si>
  <si>
    <t>1101430607552Total</t>
  </si>
  <si>
    <t>Centre Learning Community CS Total</t>
  </si>
  <si>
    <t>1101470036231Total</t>
  </si>
  <si>
    <t>Penns Valley Area JSHS Total</t>
  </si>
  <si>
    <t>1101480021364Total</t>
  </si>
  <si>
    <t>State College Area HS Total</t>
  </si>
  <si>
    <t>1101480026234Total</t>
  </si>
  <si>
    <t>Park Forest MS Total</t>
  </si>
  <si>
    <t>1101480027426Total</t>
  </si>
  <si>
    <t>Mount Nittany MS Total</t>
  </si>
  <si>
    <t>1101710036236Total</t>
  </si>
  <si>
    <t>Clearfield Area JSHS Total</t>
  </si>
  <si>
    <t>977</t>
  </si>
  <si>
    <t>1101718031529Total</t>
  </si>
  <si>
    <t>Curwensville Area JSHS Total</t>
  </si>
  <si>
    <t>1101730035219Total</t>
  </si>
  <si>
    <t>Glendale JSHS Total</t>
  </si>
  <si>
    <t>1101735048316Total</t>
  </si>
  <si>
    <t>Harmony Area JSHS Total</t>
  </si>
  <si>
    <t>1101750031550Total</t>
  </si>
  <si>
    <t>Moshannon Valley JSHS Total</t>
  </si>
  <si>
    <t>1101770031560Total</t>
  </si>
  <si>
    <t>Philipsburg-Osceola Area HS Total</t>
  </si>
  <si>
    <t>1101770038301Total</t>
  </si>
  <si>
    <t>Philipsburg-Osceola Area MS Total</t>
  </si>
  <si>
    <t>1101790031566Total</t>
  </si>
  <si>
    <t>West Branch Area HS Total</t>
  </si>
  <si>
    <t>1101790038456Total</t>
  </si>
  <si>
    <t>West Branch MS Total</t>
  </si>
  <si>
    <t>1101836026241Total</t>
  </si>
  <si>
    <t>Bucktail HS Total</t>
  </si>
  <si>
    <t>1101836027589Total</t>
  </si>
  <si>
    <t>Central Mountain HS Total</t>
  </si>
  <si>
    <t>1101836027590Total</t>
  </si>
  <si>
    <t>Central Mountain MS Total</t>
  </si>
  <si>
    <t>1112913046252Total</t>
  </si>
  <si>
    <t>McConnellsburg HS Total</t>
  </si>
  <si>
    <t>1112913047734Total</t>
  </si>
  <si>
    <t>McConnellsburg MS Total</t>
  </si>
  <si>
    <t>1112923042246Total</t>
  </si>
  <si>
    <t>Forbes Road JSHS Total</t>
  </si>
  <si>
    <t>1112975042253Total</t>
  </si>
  <si>
    <t>Southern Fulton JSHS Total</t>
  </si>
  <si>
    <t>1113125032305Total</t>
  </si>
  <si>
    <t>Huntingdon Area SHS Total</t>
  </si>
  <si>
    <t>1113125035333Total</t>
  </si>
  <si>
    <t>Huntingdon Area MS Total</t>
  </si>
  <si>
    <t>1113128042308Total</t>
  </si>
  <si>
    <t>Juniata Valley JSHS Total</t>
  </si>
  <si>
    <t>1113160032297Total</t>
  </si>
  <si>
    <t>Mount Union Area JHS Total</t>
  </si>
  <si>
    <t>1113160037944Total</t>
  </si>
  <si>
    <t>Mount Union Area SHS Total</t>
  </si>
  <si>
    <t>1113175032313Total</t>
  </si>
  <si>
    <t>Southern Huntingdon Co HS/MS Total</t>
  </si>
  <si>
    <t>1113436032394Total</t>
  </si>
  <si>
    <t>East Juniata JSHS Total</t>
  </si>
  <si>
    <t>1113436036255Total</t>
  </si>
  <si>
    <t>Juniata SHS Total</t>
  </si>
  <si>
    <t>1113436037220Total</t>
  </si>
  <si>
    <t>Tuscarora MS Total</t>
  </si>
  <si>
    <t>1114400017762Total</t>
  </si>
  <si>
    <t>New Day CS Total</t>
  </si>
  <si>
    <t>1114446028185Total</t>
  </si>
  <si>
    <t>Mifflin Co MS Total</t>
  </si>
  <si>
    <t>1114446028186Total</t>
  </si>
  <si>
    <t>Mifflin Co JHS Total</t>
  </si>
  <si>
    <t>1114446028187Total</t>
  </si>
  <si>
    <t>Mifflin Co HS Total</t>
  </si>
  <si>
    <t>1120111030003Total</t>
  </si>
  <si>
    <t>Bermudian Springs HS Total</t>
  </si>
  <si>
    <t>1120111036921Total</t>
  </si>
  <si>
    <t>Bermudian Springs MS Total</t>
  </si>
  <si>
    <t>1120116030017Total</t>
  </si>
  <si>
    <t>New Oxford SHS Total</t>
  </si>
  <si>
    <t>1120116036898Total</t>
  </si>
  <si>
    <t>New Oxford MS Total</t>
  </si>
  <si>
    <t>1120130546269Total</t>
  </si>
  <si>
    <t>Fairfield Area HS Total</t>
  </si>
  <si>
    <t>1120130547322Total</t>
  </si>
  <si>
    <t>Fairfield Area MS Total</t>
  </si>
  <si>
    <t>1120137530010Total</t>
  </si>
  <si>
    <t>Gettysburg Area MS Total</t>
  </si>
  <si>
    <t>1120137536271Total</t>
  </si>
  <si>
    <t>Gettysburg Area HS Total</t>
  </si>
  <si>
    <t>1120152030013Total</t>
  </si>
  <si>
    <t>Maple Avenue MS Total</t>
  </si>
  <si>
    <t>1120152030014Total</t>
  </si>
  <si>
    <t>Littlestown SHS Total</t>
  </si>
  <si>
    <t>1120185230021Total</t>
  </si>
  <si>
    <t>Biglerville HS Total</t>
  </si>
  <si>
    <t>1120185237437Total</t>
  </si>
  <si>
    <t>Upper Adams MS Total</t>
  </si>
  <si>
    <t>1122813022190Total</t>
  </si>
  <si>
    <t>Chambersburg Area MS - North Total</t>
  </si>
  <si>
    <t>1122813022191Total</t>
  </si>
  <si>
    <t>Chambersburg Area SHS Total</t>
  </si>
  <si>
    <t>1122813026615Total</t>
  </si>
  <si>
    <t>Chambersburg Area MS - South Total</t>
  </si>
  <si>
    <t>1122813028244Total</t>
  </si>
  <si>
    <t>1122820042201Total</t>
  </si>
  <si>
    <t>Fannett-Metal SHS Total</t>
  </si>
  <si>
    <t>1122820047508Total</t>
  </si>
  <si>
    <t>Fannett-Metal MS Total</t>
  </si>
  <si>
    <t>1122830032206Total</t>
  </si>
  <si>
    <t>Greencastle-Antrim SHS Total</t>
  </si>
  <si>
    <t>1122830035117Total</t>
  </si>
  <si>
    <t>Greencastle-Antrim MS Total</t>
  </si>
  <si>
    <t>1122860036280Total</t>
  </si>
  <si>
    <t>James Buchanan HS Total</t>
  </si>
  <si>
    <t>1122860036281Total</t>
  </si>
  <si>
    <t>James Buchanan MS Total</t>
  </si>
  <si>
    <t>1122890032243Total</t>
  </si>
  <si>
    <t>Waynesboro Area SHS Total</t>
  </si>
  <si>
    <t>1122890038408Total</t>
  </si>
  <si>
    <t>Waynesboro Area MS Total</t>
  </si>
  <si>
    <t>1126713034544Total</t>
  </si>
  <si>
    <t>Central York MS Total</t>
  </si>
  <si>
    <t>1126713034545Total</t>
  </si>
  <si>
    <t>Central York HS Total</t>
  </si>
  <si>
    <t>1126716034553Total</t>
  </si>
  <si>
    <t>Dallastown Area SHS Total</t>
  </si>
  <si>
    <t>1126716036598Total</t>
  </si>
  <si>
    <t>Dallastown Area MS Total</t>
  </si>
  <si>
    <t>1126718034558Total</t>
  </si>
  <si>
    <t>Dover Area HS Total</t>
  </si>
  <si>
    <t>1126718038475Total</t>
  </si>
  <si>
    <t>Dover Area MS Total</t>
  </si>
  <si>
    <t>1126722034564Total</t>
  </si>
  <si>
    <t>Eastern York HS Total</t>
  </si>
  <si>
    <t>1126722037439Total</t>
  </si>
  <si>
    <t>Eastern York MS Total</t>
  </si>
  <si>
    <t>1126728034570Total</t>
  </si>
  <si>
    <t>Hanover MS Total</t>
  </si>
  <si>
    <t>1126728034571Total</t>
  </si>
  <si>
    <t>Hanover SHS Total</t>
  </si>
  <si>
    <t>1126733007624Total</t>
  </si>
  <si>
    <t>Crispus Attucks CS Total</t>
  </si>
  <si>
    <t>1126744034577Total</t>
  </si>
  <si>
    <t>Northeastern SHS Total</t>
  </si>
  <si>
    <t>846</t>
  </si>
  <si>
    <t>1126744034578Total</t>
  </si>
  <si>
    <t>Northeastern MS Total</t>
  </si>
  <si>
    <t>454</t>
  </si>
  <si>
    <t>1126755034597Total</t>
  </si>
  <si>
    <t>Red Lion Area JHS Total</t>
  </si>
  <si>
    <t>656</t>
  </si>
  <si>
    <t>1126755034598Total</t>
  </si>
  <si>
    <t>Red Lion Area SHS Total</t>
  </si>
  <si>
    <t>1126762034602Total</t>
  </si>
  <si>
    <t>Kennard-Dale HS Total</t>
  </si>
  <si>
    <t>1126762037699Total</t>
  </si>
  <si>
    <t>South Eastern MS Total</t>
  </si>
  <si>
    <t>1126764034608Total</t>
  </si>
  <si>
    <t>South Western SHS Total</t>
  </si>
  <si>
    <t>1126764036641Total</t>
  </si>
  <si>
    <t>Emory H Markle MS Total</t>
  </si>
  <si>
    <t>1126765034614Total</t>
  </si>
  <si>
    <t>Susquehannock HS Total</t>
  </si>
  <si>
    <t>1126765036286Total</t>
  </si>
  <si>
    <t>Southern MS Total</t>
  </si>
  <si>
    <t>1126767034623Total</t>
  </si>
  <si>
    <t>Spring Grove Area HS Total</t>
  </si>
  <si>
    <t>1126767036725Total</t>
  </si>
  <si>
    <t>Spring Grove Area MS Total</t>
  </si>
  <si>
    <t>1126785036705Total</t>
  </si>
  <si>
    <t>West York Area HS Total</t>
  </si>
  <si>
    <t>1126785037286Total</t>
  </si>
  <si>
    <t>West York Area MS Total</t>
  </si>
  <si>
    <t>1126790024647Total</t>
  </si>
  <si>
    <t>William Penn SHS Total</t>
  </si>
  <si>
    <t>1126790028237Total</t>
  </si>
  <si>
    <t>Davis Sch Total</t>
  </si>
  <si>
    <t>1126790028238Total</t>
  </si>
  <si>
    <t>Devers Sch Total</t>
  </si>
  <si>
    <t>1126790028239Total</t>
  </si>
  <si>
    <t>Ferguson Sch Total</t>
  </si>
  <si>
    <t>1126790028240Total</t>
  </si>
  <si>
    <t>Goode Sch Total</t>
  </si>
  <si>
    <t>1126790028241Total</t>
  </si>
  <si>
    <t>Jackson Sch Total</t>
  </si>
  <si>
    <t>1126790028242Total</t>
  </si>
  <si>
    <t>McKinley Sch Total</t>
  </si>
  <si>
    <t>1126790028291Total</t>
  </si>
  <si>
    <t>Hannah Penn Total</t>
  </si>
  <si>
    <t>1126790028398Total</t>
  </si>
  <si>
    <t>Edgar Fahs Smith STEAM Academy Total</t>
  </si>
  <si>
    <t>1126791075168Total</t>
  </si>
  <si>
    <t>York Co School of Technology Total</t>
  </si>
  <si>
    <t>1126794034657Total</t>
  </si>
  <si>
    <t>York Suburban MS Total</t>
  </si>
  <si>
    <t>1126794034658Total</t>
  </si>
  <si>
    <t>York Suburban SHS Total</t>
  </si>
  <si>
    <t>1133613036289Total</t>
  </si>
  <si>
    <t>Cocalico MS Total</t>
  </si>
  <si>
    <t>1133613036290Total</t>
  </si>
  <si>
    <t>Cocalico SHS Total</t>
  </si>
  <si>
    <t>1133615032515Total</t>
  </si>
  <si>
    <t>Columbia HS Total</t>
  </si>
  <si>
    <t>1133615038502Total</t>
  </si>
  <si>
    <t>Columbia MS Hill Campus Total</t>
  </si>
  <si>
    <t>1133617032531Total</t>
  </si>
  <si>
    <t>Gerald G Huesken MS Total</t>
  </si>
  <si>
    <t>1133617032532Total</t>
  </si>
  <si>
    <t>Conestoga Valley SHS Total</t>
  </si>
  <si>
    <t>1133622032539Total</t>
  </si>
  <si>
    <t>Donegal HS Total</t>
  </si>
  <si>
    <t>1133622037165Total</t>
  </si>
  <si>
    <t>Donegal JHS Total</t>
  </si>
  <si>
    <t>1133623032554Total</t>
  </si>
  <si>
    <t>Garden Spot SHS Total</t>
  </si>
  <si>
    <t>1133623037209Total</t>
  </si>
  <si>
    <t>Garden Spot MS Total</t>
  </si>
  <si>
    <t>1133624032562Total</t>
  </si>
  <si>
    <t>Elizabethtown Area SHS Total</t>
  </si>
  <si>
    <t>1133624036862Total</t>
  </si>
  <si>
    <t>Elizabethtown Area MS Total</t>
  </si>
  <si>
    <t>1133626036293Total</t>
  </si>
  <si>
    <t>Ephrata SHS Total</t>
  </si>
  <si>
    <t>1039</t>
  </si>
  <si>
    <t>1133626036712Total</t>
  </si>
  <si>
    <t>Ephrata MS Total</t>
  </si>
  <si>
    <t>1133629407538Total</t>
  </si>
  <si>
    <t>La Academia Partnership CS Total</t>
  </si>
  <si>
    <t>1133631032578Total</t>
  </si>
  <si>
    <t>Hempfield SHS Total</t>
  </si>
  <si>
    <t>1133631035055Total</t>
  </si>
  <si>
    <t>Centerville MS Total</t>
  </si>
  <si>
    <t>1133631037421Total</t>
  </si>
  <si>
    <t>Landisville MS Total</t>
  </si>
  <si>
    <t>1133636032607Total</t>
  </si>
  <si>
    <t>Lampeter-Strasburg SHS Total</t>
  </si>
  <si>
    <t>1133636036297Total</t>
  </si>
  <si>
    <t>Martin Meylin MS Total</t>
  </si>
  <si>
    <t>1133640022593Total</t>
  </si>
  <si>
    <t>Jackson MS Total</t>
  </si>
  <si>
    <t>1133640022594Total</t>
  </si>
  <si>
    <t>Reynolds MS Total</t>
  </si>
  <si>
    <t>1133640022595Total</t>
  </si>
  <si>
    <t>Lincoln MS Total</t>
  </si>
  <si>
    <t>1133640022596Total</t>
  </si>
  <si>
    <t>McCaskey Campus Total</t>
  </si>
  <si>
    <t>1133640022599Total</t>
  </si>
  <si>
    <t>Martin School Total</t>
  </si>
  <si>
    <t>1133640022600Total</t>
  </si>
  <si>
    <t>Wheatland MS Total</t>
  </si>
  <si>
    <t>1133640027922Total</t>
  </si>
  <si>
    <t>Phoenix Academy Total</t>
  </si>
  <si>
    <t>1133644032618Total</t>
  </si>
  <si>
    <t>Manheim Central SHS Total</t>
  </si>
  <si>
    <t>1133644037953Total</t>
  </si>
  <si>
    <t>Manheim Central MS Total</t>
  </si>
  <si>
    <t>1133645032623Total</t>
  </si>
  <si>
    <t>Manheim Twp HS Total</t>
  </si>
  <si>
    <t>1133645035114Total</t>
  </si>
  <si>
    <t>Manheim Twp MS Total</t>
  </si>
  <si>
    <t>1133652032633Total</t>
  </si>
  <si>
    <t>Penn Manor HS Total</t>
  </si>
  <si>
    <t>1133652035238Total</t>
  </si>
  <si>
    <t>Marticville MS Total</t>
  </si>
  <si>
    <t>1133652037410Total</t>
  </si>
  <si>
    <t>Manor Middle School Total</t>
  </si>
  <si>
    <t>1133670032657Total</t>
  </si>
  <si>
    <t>Smith MS Total</t>
  </si>
  <si>
    <t>1133670032658Total</t>
  </si>
  <si>
    <t>Solanco HS Total</t>
  </si>
  <si>
    <t>1133670035054Total</t>
  </si>
  <si>
    <t>Swift MS Total</t>
  </si>
  <si>
    <t>1133690032663Total</t>
  </si>
  <si>
    <t>Warwick SHS Total</t>
  </si>
  <si>
    <t>1133690035336Total</t>
  </si>
  <si>
    <t>Warwick MS Total</t>
  </si>
  <si>
    <t>1133803032725Total</t>
  </si>
  <si>
    <t>Annville Cleona HS Total</t>
  </si>
  <si>
    <t>1133803038178Total</t>
  </si>
  <si>
    <t>Annville-Cleona MS Total</t>
  </si>
  <si>
    <t>1133813034800Total</t>
  </si>
  <si>
    <t>Cedar Crest HS Total</t>
  </si>
  <si>
    <t>1133813036301Total</t>
  </si>
  <si>
    <t>Cedar Crest MS Total</t>
  </si>
  <si>
    <t>1133823032740Total</t>
  </si>
  <si>
    <t>Eastern Lebanon Co SHS Total</t>
  </si>
  <si>
    <t>1133823036612Total</t>
  </si>
  <si>
    <t>Eastern Lebanon Co MS Total</t>
  </si>
  <si>
    <t>1133846032754Total</t>
  </si>
  <si>
    <t>Lebanon Intermediate Sch Total</t>
  </si>
  <si>
    <t>1133846035155Total</t>
  </si>
  <si>
    <t>Lebanon SHS Total</t>
  </si>
  <si>
    <t>1133850032760Total</t>
  </si>
  <si>
    <t>Northern Lebanon SHS Total</t>
  </si>
  <si>
    <t>1133853032765Total</t>
  </si>
  <si>
    <t>Palmyra Area MS Total</t>
  </si>
  <si>
    <t>1133853032766Total</t>
  </si>
  <si>
    <t>Palmyra Area SHS Total</t>
  </si>
  <si>
    <t>1140605030820Total</t>
  </si>
  <si>
    <t>Antietam HS Total</t>
  </si>
  <si>
    <t>1140607536305Total</t>
  </si>
  <si>
    <t>Boyertown Area MS-West Total</t>
  </si>
  <si>
    <t>1140607536306Total</t>
  </si>
  <si>
    <t>Boyertown Area SHS Total</t>
  </si>
  <si>
    <t>1140607536804Total</t>
  </si>
  <si>
    <t>Boyertown Area MS-East Total</t>
  </si>
  <si>
    <t>1140608536308Total</t>
  </si>
  <si>
    <t>Brandywine Heights HS Total</t>
  </si>
  <si>
    <t>1140608538383Total</t>
  </si>
  <si>
    <t>Brandywine Heights Intrmd/MS Total</t>
  </si>
  <si>
    <t>1140611030777Total</t>
  </si>
  <si>
    <t>Conrad Weiser HS Total</t>
  </si>
  <si>
    <t>1140611037651Total</t>
  </si>
  <si>
    <t>Conrad Weiser MS Total</t>
  </si>
  <si>
    <t>1140615034810Total</t>
  </si>
  <si>
    <t>Daniel Boone Area HS Total</t>
  </si>
  <si>
    <t>1140615037544Total</t>
  </si>
  <si>
    <t>Daniel Boone Area MS Total</t>
  </si>
  <si>
    <t>1140620030787Total</t>
  </si>
  <si>
    <t>Exeter Twp JHS Total</t>
  </si>
  <si>
    <t>1140620030788Total</t>
  </si>
  <si>
    <t>Exeter Twp SHS Total</t>
  </si>
  <si>
    <t>1140625035023Total</t>
  </si>
  <si>
    <t>Fleetwood SHS Total</t>
  </si>
  <si>
    <t>1140625036311Total</t>
  </si>
  <si>
    <t>Fleetwood MS Total</t>
  </si>
  <si>
    <t>1140630030801Total</t>
  </si>
  <si>
    <t>Governor Mifflin MS Total</t>
  </si>
  <si>
    <t>1140630030802Total</t>
  </si>
  <si>
    <t>Governor Mifflin SHS Total</t>
  </si>
  <si>
    <t>856</t>
  </si>
  <si>
    <t>1140635030808Total</t>
  </si>
  <si>
    <t>Hamburg Area HS Total</t>
  </si>
  <si>
    <t>1140635037447Total</t>
  </si>
  <si>
    <t>Hamburg Area Middle School Total</t>
  </si>
  <si>
    <t>1140640030816Total</t>
  </si>
  <si>
    <t>Kutztown Area SHS Total</t>
  </si>
  <si>
    <t>1140640036315Total</t>
  </si>
  <si>
    <t>Kutztown Area MS Total</t>
  </si>
  <si>
    <t>1140655030827Total</t>
  </si>
  <si>
    <t>Muhlenberg Jr MS Total</t>
  </si>
  <si>
    <t>1140655036610Total</t>
  </si>
  <si>
    <t>Muhlenberg HS Total</t>
  </si>
  <si>
    <t>1140665036318Total</t>
  </si>
  <si>
    <t>Oley Valley SHS Total</t>
  </si>
  <si>
    <t>1140665036319Total</t>
  </si>
  <si>
    <t>Oley Valley MS Total</t>
  </si>
  <si>
    <t>1140670020855Total</t>
  </si>
  <si>
    <t>1140670020856Total</t>
  </si>
  <si>
    <t>Northwest MS Total</t>
  </si>
  <si>
    <t>1140670020858Total</t>
  </si>
  <si>
    <t>Northeast MS Total</t>
  </si>
  <si>
    <t>1140670028116Total</t>
  </si>
  <si>
    <t>Reading SHS Total</t>
  </si>
  <si>
    <t>1140670028117Total</t>
  </si>
  <si>
    <t>Central MS Total</t>
  </si>
  <si>
    <t>1140670028457Total</t>
  </si>
  <si>
    <t>Southwest MS Total</t>
  </si>
  <si>
    <t>1140675030864Total</t>
  </si>
  <si>
    <t>Schuylkill Valley HS Total</t>
  </si>
  <si>
    <t>1140675036888Total</t>
  </si>
  <si>
    <t>Schuylkill Valley MS Total</t>
  </si>
  <si>
    <t>1140680034670Total</t>
  </si>
  <si>
    <t>Tulpehocken Area HS Total</t>
  </si>
  <si>
    <t>1140681030873Total</t>
  </si>
  <si>
    <t>Twin Valley HS Total</t>
  </si>
  <si>
    <t>1140681037328Total</t>
  </si>
  <si>
    <t>Twin Valley MS Total</t>
  </si>
  <si>
    <t>1140691036980Total</t>
  </si>
  <si>
    <t>Wilson HS Total</t>
  </si>
  <si>
    <t>1203</t>
  </si>
  <si>
    <t>1140691036981Total</t>
  </si>
  <si>
    <t>Wilson West MS Total</t>
  </si>
  <si>
    <t>1140691036982Total</t>
  </si>
  <si>
    <t>Wilson Southern MS Total</t>
  </si>
  <si>
    <t>1140693530887Total</t>
  </si>
  <si>
    <t>Wyomissing Area JSHS Total</t>
  </si>
  <si>
    <t>1145141358083Total</t>
  </si>
  <si>
    <t>Sankofa Freedom Academy CS Total</t>
  </si>
  <si>
    <t>1152105031677Total</t>
  </si>
  <si>
    <t>Big Spring HS Total</t>
  </si>
  <si>
    <t>1152105036326Total</t>
  </si>
  <si>
    <t>Big Spring MS Total</t>
  </si>
  <si>
    <t>1152110031682Total</t>
  </si>
  <si>
    <t>Camp Hill SHS Total</t>
  </si>
  <si>
    <t>1152110037509Total</t>
  </si>
  <si>
    <t>Camp Hill MS Total</t>
  </si>
  <si>
    <t>1152111031694Total</t>
  </si>
  <si>
    <t>Carlisle Area HS Total</t>
  </si>
  <si>
    <t>1044</t>
  </si>
  <si>
    <t>1152111037010Total</t>
  </si>
  <si>
    <t>Wilson MS Total</t>
  </si>
  <si>
    <t>1152111037011Total</t>
  </si>
  <si>
    <t>Lamberton MS Total</t>
  </si>
  <si>
    <t>1152116031701Total</t>
  </si>
  <si>
    <t>Cumberland Valley HS Total</t>
  </si>
  <si>
    <t>1152116034849Total</t>
  </si>
  <si>
    <t>Mountain View MS Total</t>
  </si>
  <si>
    <t>1152116036714Total</t>
  </si>
  <si>
    <t>Eagle View MS Total</t>
  </si>
  <si>
    <t>1152125031707Total</t>
  </si>
  <si>
    <t>East Pennsboro Area SHS Total</t>
  </si>
  <si>
    <t>1152125035220Total</t>
  </si>
  <si>
    <t>East Pennsboro Area MS Total</t>
  </si>
  <si>
    <t>1152165031715Total</t>
  </si>
  <si>
    <t>Mechanicsburg MS Total</t>
  </si>
  <si>
    <t>1152165035098Total</t>
  </si>
  <si>
    <t>Mechanicsburg Area SHS Total</t>
  </si>
  <si>
    <t>1152180031729Total</t>
  </si>
  <si>
    <t>Shippensburg Area MS Total</t>
  </si>
  <si>
    <t>1152180035221Total</t>
  </si>
  <si>
    <t>Shippensburg Area SHS Total</t>
  </si>
  <si>
    <t>1152183036328Total</t>
  </si>
  <si>
    <t>Boiling Springs HS Total</t>
  </si>
  <si>
    <t>1152183037611Total</t>
  </si>
  <si>
    <t>Yellow Breeches MS Total</t>
  </si>
  <si>
    <t>1152190021732Total</t>
  </si>
  <si>
    <t>Cedar Cliff HS Total</t>
  </si>
  <si>
    <t>1152190021741Total</t>
  </si>
  <si>
    <t>Allen MS Total</t>
  </si>
  <si>
    <t>1152190024704Total</t>
  </si>
  <si>
    <t>Red Land SHS Total</t>
  </si>
  <si>
    <t>1152190027395Total</t>
  </si>
  <si>
    <t>Crossroads MS Total</t>
  </si>
  <si>
    <t>1152190028276Total</t>
  </si>
  <si>
    <t>New Cumberland MS Total</t>
  </si>
  <si>
    <t>1152200017765Total</t>
  </si>
  <si>
    <t>Infinity CS Total</t>
  </si>
  <si>
    <t>1152200027774Total</t>
  </si>
  <si>
    <t>886</t>
  </si>
  <si>
    <t>1152200037821Total</t>
  </si>
  <si>
    <t>1152214021742Total</t>
  </si>
  <si>
    <t>Swatara MS Total</t>
  </si>
  <si>
    <t>1152214021744Total</t>
  </si>
  <si>
    <t>Central Dauphin East MS Total</t>
  </si>
  <si>
    <t>1152214021745Total</t>
  </si>
  <si>
    <t>Central Dauphin SHS Total</t>
  </si>
  <si>
    <t>1152214021746Total</t>
  </si>
  <si>
    <t>Central Dauphin East SHS Total</t>
  </si>
  <si>
    <t>1152214026783Total</t>
  </si>
  <si>
    <t>Linglestown MS Total</t>
  </si>
  <si>
    <t>1152214027820Total</t>
  </si>
  <si>
    <t>Central Dauphin MS Total</t>
  </si>
  <si>
    <t>1152216075278Total</t>
  </si>
  <si>
    <t>1152217534801Total</t>
  </si>
  <si>
    <t>Hershey HS Total</t>
  </si>
  <si>
    <t>1152217536678Total</t>
  </si>
  <si>
    <t>Hershey MS Total</t>
  </si>
  <si>
    <t>1152225046330Total</t>
  </si>
  <si>
    <t>Halifax Area HS Total</t>
  </si>
  <si>
    <t>1152225046331Total</t>
  </si>
  <si>
    <t>Halifax Area MS Total</t>
  </si>
  <si>
    <t>1152227526333Total</t>
  </si>
  <si>
    <t>Harrisburg HS Total</t>
  </si>
  <si>
    <t>1152227527623Total</t>
  </si>
  <si>
    <t>Rowland Academy Total</t>
  </si>
  <si>
    <t>1152227527901Total</t>
  </si>
  <si>
    <t>Marshall Math Science Academy Total</t>
  </si>
  <si>
    <t>1152227527902Total</t>
  </si>
  <si>
    <t>Harrisburg HS - SciTech Cmp Total</t>
  </si>
  <si>
    <t>1152227528264Total</t>
  </si>
  <si>
    <t>Camp Curtin Academy Total</t>
  </si>
  <si>
    <t>1152227528376Total</t>
  </si>
  <si>
    <t>Cougar Academy Total</t>
  </si>
  <si>
    <t>1152240031776Total</t>
  </si>
  <si>
    <t>Lower Dauphin HS Total</t>
  </si>
  <si>
    <t>1152240037414Total</t>
  </si>
  <si>
    <t>Lower Dauphin MS Total</t>
  </si>
  <si>
    <t>1152240037844Total</t>
  </si>
  <si>
    <t>Price Total</t>
  </si>
  <si>
    <t>1152260031785Total</t>
  </si>
  <si>
    <t>Middletown Area MS Total</t>
  </si>
  <si>
    <t>1152260031790Total</t>
  </si>
  <si>
    <t>Middletown Area HS Total</t>
  </si>
  <si>
    <t>1152261031794Total</t>
  </si>
  <si>
    <t>Millersburg Area SHS Total</t>
  </si>
  <si>
    <t>1152261036682Total</t>
  </si>
  <si>
    <t>Millersburg Area MS Total</t>
  </si>
  <si>
    <t>1152270108278Total</t>
  </si>
  <si>
    <t>1152278718366Total</t>
  </si>
  <si>
    <t>Reach Cyber CS Total</t>
  </si>
  <si>
    <t>1152280031801Total</t>
  </si>
  <si>
    <t>Steelton-Highspire HS Total</t>
  </si>
  <si>
    <t>1152283031805Total</t>
  </si>
  <si>
    <t>Susquehanna Twp MS Total</t>
  </si>
  <si>
    <t>1152283031806Total</t>
  </si>
  <si>
    <t>Susquehanna Twp HS Total</t>
  </si>
  <si>
    <t>1152290036339Total</t>
  </si>
  <si>
    <t>Upper Dauphin Area MS Total</t>
  </si>
  <si>
    <t>1152290036340Total</t>
  </si>
  <si>
    <t>Upper Dauphin Area HS Total</t>
  </si>
  <si>
    <t>1155030046341Total</t>
  </si>
  <si>
    <t>Greenwood HS Total</t>
  </si>
  <si>
    <t>1155030047468Total</t>
  </si>
  <si>
    <t>Greenwood MS Total</t>
  </si>
  <si>
    <t>1155040037930Total</t>
  </si>
  <si>
    <t>Newport HS Total</t>
  </si>
  <si>
    <t>1155040037931Total</t>
  </si>
  <si>
    <t>Newport MS Total</t>
  </si>
  <si>
    <t>1155060033589Total</t>
  </si>
  <si>
    <t>Susquenita HS Total</t>
  </si>
  <si>
    <t>1155060037367Total</t>
  </si>
  <si>
    <t>Susquenita MS Total</t>
  </si>
  <si>
    <t>1155080033596Total</t>
  </si>
  <si>
    <t>West Perry SHS Total</t>
  </si>
  <si>
    <t>1155080033597Total</t>
  </si>
  <si>
    <t>West Perry MS Total</t>
  </si>
  <si>
    <t>1156746036345Total</t>
  </si>
  <si>
    <t>Northern HS Total</t>
  </si>
  <si>
    <t>1156746036346Total</t>
  </si>
  <si>
    <t>Northern MS Total</t>
  </si>
  <si>
    <t>1161910048433Total</t>
  </si>
  <si>
    <t>Benton Area MS Total</t>
  </si>
  <si>
    <t>1161910048434Total</t>
  </si>
  <si>
    <t>Benton Area HS Total</t>
  </si>
  <si>
    <t>1161911031605Total</t>
  </si>
  <si>
    <t>Berwick Area HS Total</t>
  </si>
  <si>
    <t>1161911036808Total</t>
  </si>
  <si>
    <t>Berwick Area MS Total</t>
  </si>
  <si>
    <t>1161912031611Total</t>
  </si>
  <si>
    <t>Bloomsburg Area MS Total</t>
  </si>
  <si>
    <t>1161912031612Total</t>
  </si>
  <si>
    <t>Bloomsburg Area HS Total</t>
  </si>
  <si>
    <t>1161915031619Total</t>
  </si>
  <si>
    <t>Central Columbia SHS Total</t>
  </si>
  <si>
    <t>1161915035390Total</t>
  </si>
  <si>
    <t>Central Columbia MS Total</t>
  </si>
  <si>
    <t>1161917575178Total</t>
  </si>
  <si>
    <t>Columbia-Montour AVTS Total</t>
  </si>
  <si>
    <t>1161950041623Total</t>
  </si>
  <si>
    <t>Millville Area JSHS Total</t>
  </si>
  <si>
    <t>1161975031627Total</t>
  </si>
  <si>
    <t>Southern Columbia HS Total</t>
  </si>
  <si>
    <t>1161975037668Total</t>
  </si>
  <si>
    <t>Southern Columbia MS Total</t>
  </si>
  <si>
    <t>1164718033424Total</t>
  </si>
  <si>
    <t>Danville Area MS Total</t>
  </si>
  <si>
    <t>1164718033425Total</t>
  </si>
  <si>
    <t>Danville Area SHS Total</t>
  </si>
  <si>
    <t>1164935033532Total</t>
  </si>
  <si>
    <t>Line Mountain HS Total</t>
  </si>
  <si>
    <t>1164935038286Total</t>
  </si>
  <si>
    <t>Line Mountain MS Total</t>
  </si>
  <si>
    <t>1164950033541Total</t>
  </si>
  <si>
    <t>Milton HS Total</t>
  </si>
  <si>
    <t>1164950036863Total</t>
  </si>
  <si>
    <t>Milton Area MS Total</t>
  </si>
  <si>
    <t>1164951036936Total</t>
  </si>
  <si>
    <t>Mount Carmel Area HS Total</t>
  </si>
  <si>
    <t>1164951038135Total</t>
  </si>
  <si>
    <t>Mount Carmel Area JH Total</t>
  </si>
  <si>
    <t>1164965037892Total</t>
  </si>
  <si>
    <t>Shamokin Area MS Total</t>
  </si>
  <si>
    <t>1164965037893Total</t>
  </si>
  <si>
    <t>Shamokin Area HS Total</t>
  </si>
  <si>
    <t>1164966033569Total</t>
  </si>
  <si>
    <t>Shikellamy HS Total</t>
  </si>
  <si>
    <t>1164966038372Total</t>
  </si>
  <si>
    <t>Shikellamy MS Total</t>
  </si>
  <si>
    <t>1164980035103Total</t>
  </si>
  <si>
    <t>Warrior Run JSHS Total</t>
  </si>
  <si>
    <t>1165550033962Total</t>
  </si>
  <si>
    <t>Midd-West HS Total</t>
  </si>
  <si>
    <t>1165550037799Total</t>
  </si>
  <si>
    <t>Midd-West MS Total</t>
  </si>
  <si>
    <t>1165571033969Total</t>
  </si>
  <si>
    <t>Selinsgrove Area HS Total</t>
  </si>
  <si>
    <t>1165571036817Total</t>
  </si>
  <si>
    <t>Selinsgrove Area MS Total</t>
  </si>
  <si>
    <t>1166040034085Total</t>
  </si>
  <si>
    <t>Lewisburg HS Total</t>
  </si>
  <si>
    <t>1166040034665Total</t>
  </si>
  <si>
    <t>Donald H Eichhorn MS Total</t>
  </si>
  <si>
    <t>1166050034091Total</t>
  </si>
  <si>
    <t>Mifflinburg Area SHS Total</t>
  </si>
  <si>
    <t>1166050036809Total</t>
  </si>
  <si>
    <t>Mifflinburg Area MS Total</t>
  </si>
  <si>
    <t>1170805030958Total</t>
  </si>
  <si>
    <t>Athens Area HS Total</t>
  </si>
  <si>
    <t>1170805038220Total</t>
  </si>
  <si>
    <t>Harlan Rowe MS Total</t>
  </si>
  <si>
    <t>1170810030988Total</t>
  </si>
  <si>
    <t>Canton JSHS Total</t>
  </si>
  <si>
    <t>1170830040964Total</t>
  </si>
  <si>
    <t>Northeast Bradford JSHS Total</t>
  </si>
  <si>
    <t>1170860030965Total</t>
  </si>
  <si>
    <t>Sayre Area HS Total</t>
  </si>
  <si>
    <t>1170865035208Total</t>
  </si>
  <si>
    <t>Towanda Area JSHS Total</t>
  </si>
  <si>
    <t>1170866531000Total</t>
  </si>
  <si>
    <t>Troy Area JSHS Total</t>
  </si>
  <si>
    <t>1170890031005Total</t>
  </si>
  <si>
    <t>Wyalusing Valley JSHS Total</t>
  </si>
  <si>
    <t>1174120036364Total</t>
  </si>
  <si>
    <t>Hughesville JSHS Total</t>
  </si>
  <si>
    <t>1174140033033Total</t>
  </si>
  <si>
    <t>Jersey Shore MS Total</t>
  </si>
  <si>
    <t>1174140033034Total</t>
  </si>
  <si>
    <t>Jersey Shore Area SHS Total</t>
  </si>
  <si>
    <t>1174142033037Total</t>
  </si>
  <si>
    <t>Loyalsock Twp MS Total</t>
  </si>
  <si>
    <t>1174142034828Total</t>
  </si>
  <si>
    <t>Loyalsock Twp SHS Total</t>
  </si>
  <si>
    <t>1174150043040Total</t>
  </si>
  <si>
    <t>Montgomery JSHS Total</t>
  </si>
  <si>
    <t>1174151033045Total</t>
  </si>
  <si>
    <t>Montoursville Area SHS Total</t>
  </si>
  <si>
    <t>1174151035343Total</t>
  </si>
  <si>
    <t>C E McCall MS Total</t>
  </si>
  <si>
    <t>1174153033048Total</t>
  </si>
  <si>
    <t>Muncy JSHS Total</t>
  </si>
  <si>
    <t>1174161033056Total</t>
  </si>
  <si>
    <t>South Williamsport Area JSHS Total</t>
  </si>
  <si>
    <t>1174172026368Total</t>
  </si>
  <si>
    <t>Williamsport Area SHS Total</t>
  </si>
  <si>
    <t>1174172028273Total</t>
  </si>
  <si>
    <t>Williamsport Area MS Total</t>
  </si>
  <si>
    <t>1175763034030Total</t>
  </si>
  <si>
    <t>Sullivan Co JSHS Total</t>
  </si>
  <si>
    <t>1175960034058Total</t>
  </si>
  <si>
    <t>Cowanesque Valley JSHS Total</t>
  </si>
  <si>
    <t>1175960036373Total</t>
  </si>
  <si>
    <t>Williamson SHS Total</t>
  </si>
  <si>
    <t>1175970034064Total</t>
  </si>
  <si>
    <t>North Penn-Liberty JSHS Total</t>
  </si>
  <si>
    <t>1175970034068Total</t>
  </si>
  <si>
    <t>North Penn-Mansfield JSHS Total</t>
  </si>
  <si>
    <t>1175985034079Total</t>
  </si>
  <si>
    <t>Rock L Butler MS Total</t>
  </si>
  <si>
    <t>1175985034080Total</t>
  </si>
  <si>
    <t>Wellsboro Area HS Total</t>
  </si>
  <si>
    <t>1184000017827Total</t>
  </si>
  <si>
    <t>Bear Creek Community CS Total</t>
  </si>
  <si>
    <t>1184014038446Total</t>
  </si>
  <si>
    <t>Crestwood Secondary Campus Total</t>
  </si>
  <si>
    <t>1184016032869Total</t>
  </si>
  <si>
    <t>Dallas SHS Total</t>
  </si>
  <si>
    <t>1184016035150Total</t>
  </si>
  <si>
    <t>Dallas MS Total</t>
  </si>
  <si>
    <t>1184026035242Total</t>
  </si>
  <si>
    <t>Greater Nanticoke Area SHS Total</t>
  </si>
  <si>
    <t>1184026038430Total</t>
  </si>
  <si>
    <t>Greater Nanticoke Area Ed Ctr Total</t>
  </si>
  <si>
    <t>1184030032891Total</t>
  </si>
  <si>
    <t>Hanover Area JSHS Total</t>
  </si>
  <si>
    <t>1184033026718Total</t>
  </si>
  <si>
    <t>Freeland El/MS Total</t>
  </si>
  <si>
    <t>1184033026930Total</t>
  </si>
  <si>
    <t>Heights Terrace El/MS Total</t>
  </si>
  <si>
    <t>1184033027340Total</t>
  </si>
  <si>
    <t>Valley El/MS Total</t>
  </si>
  <si>
    <t>1184033027348Total</t>
  </si>
  <si>
    <t>Hazleton Area HS Total</t>
  </si>
  <si>
    <t>1184033027569Total</t>
  </si>
  <si>
    <t>West Hazleton El/MS Total</t>
  </si>
  <si>
    <t>1184033027661Total</t>
  </si>
  <si>
    <t>Drums El/MS Total</t>
  </si>
  <si>
    <t>1184033027936Total</t>
  </si>
  <si>
    <t>Hazleton El/MS Total</t>
  </si>
  <si>
    <t>1184033028245Total</t>
  </si>
  <si>
    <t>McAdoo-Kelayres El/MS Total</t>
  </si>
  <si>
    <t>1184033028334Total</t>
  </si>
  <si>
    <t>Maple Manor El/MS Total</t>
  </si>
  <si>
    <t>1184039032924Total</t>
  </si>
  <si>
    <t>Lake-Lehman JSHS Total</t>
  </si>
  <si>
    <t>1184060032958Total</t>
  </si>
  <si>
    <t>Northwest Area HS Total</t>
  </si>
  <si>
    <t>1184066025058Total</t>
  </si>
  <si>
    <t>Pittston Area SHS Total</t>
  </si>
  <si>
    <t>1184066026385Total</t>
  </si>
  <si>
    <t>Pittston Area MS Total</t>
  </si>
  <si>
    <t>1184087075059Total</t>
  </si>
  <si>
    <t>West Side CTC Total</t>
  </si>
  <si>
    <t>1184088523008Total</t>
  </si>
  <si>
    <t>G A R MS Total</t>
  </si>
  <si>
    <t>1184088527497Total</t>
  </si>
  <si>
    <t>Solomon/Plains MS Total</t>
  </si>
  <si>
    <t>1184088528448Total</t>
  </si>
  <si>
    <t>1184088528495Total</t>
  </si>
  <si>
    <t>Wilkes-Barre Area HS Total</t>
  </si>
  <si>
    <t>1184092036390Total</t>
  </si>
  <si>
    <t>Wyoming Area Sec Ctr Total</t>
  </si>
  <si>
    <t>814</t>
  </si>
  <si>
    <t>1184093026391Total</t>
  </si>
  <si>
    <t>Wyoming Valley West SHS Total</t>
  </si>
  <si>
    <t>1184093026986Total</t>
  </si>
  <si>
    <t>Wyoming Valley West MS Total</t>
  </si>
  <si>
    <t>1186675035271Total</t>
  </si>
  <si>
    <t>Tunkhannock HS Total</t>
  </si>
  <si>
    <t>836</t>
  </si>
  <si>
    <t>1186675038444Total</t>
  </si>
  <si>
    <t>Tunkhannock STEM Academy Total</t>
  </si>
  <si>
    <t>1193500017746Total</t>
  </si>
  <si>
    <t>Fell CS Total</t>
  </si>
  <si>
    <t>1193503035091Total</t>
  </si>
  <si>
    <t>Abington Heights HS Total</t>
  </si>
  <si>
    <t>1193503036839Total</t>
  </si>
  <si>
    <t>Abington Heights MS Total</t>
  </si>
  <si>
    <t>1193513032420Total</t>
  </si>
  <si>
    <t>Carbondale Area JSHS Total</t>
  </si>
  <si>
    <t>1193522038312Total</t>
  </si>
  <si>
    <t>Dunmore JSHS Total</t>
  </si>
  <si>
    <t>1193546036404Total</t>
  </si>
  <si>
    <t>Lakeland JSHS Total</t>
  </si>
  <si>
    <t>1193550288209Total</t>
  </si>
  <si>
    <t>1193555038304Total</t>
  </si>
  <si>
    <t>Mid Valley Secondary Center Total</t>
  </si>
  <si>
    <t>1193565032446Total</t>
  </si>
  <si>
    <t>North Pocono HS Total</t>
  </si>
  <si>
    <t>1193565035233Total</t>
  </si>
  <si>
    <t>North Pocono MS Total</t>
  </si>
  <si>
    <t>1193566032449Total</t>
  </si>
  <si>
    <t>Old Forge JSHS Total</t>
  </si>
  <si>
    <t>1193570032496Total</t>
  </si>
  <si>
    <t>Riverside JSHS Total</t>
  </si>
  <si>
    <t>1193574022487Total</t>
  </si>
  <si>
    <t>South Scranton Intrmd Sch Total</t>
  </si>
  <si>
    <t>1193574022489Total</t>
  </si>
  <si>
    <t>West Scranton HS Total</t>
  </si>
  <si>
    <t>1193574026413Total</t>
  </si>
  <si>
    <t>Scranton HS Total</t>
  </si>
  <si>
    <t>1193574026791Total</t>
  </si>
  <si>
    <t>West Scranton Intrmd Sch Total</t>
  </si>
  <si>
    <t>1193574027700Total</t>
  </si>
  <si>
    <t>Northeast Intrmd Sch Total</t>
  </si>
  <si>
    <t>1193584036775Total</t>
  </si>
  <si>
    <t>Valley View HS Total</t>
  </si>
  <si>
    <t>1193584037283Total</t>
  </si>
  <si>
    <t>Valley View MS Total</t>
  </si>
  <si>
    <t>1195810034034Total</t>
  </si>
  <si>
    <t>Blue Ridge HS Total</t>
  </si>
  <si>
    <t>1195810037400Total</t>
  </si>
  <si>
    <t>Blue Ridge MS Total</t>
  </si>
  <si>
    <t>1195825036418Total</t>
  </si>
  <si>
    <t>Elk Lake JSHS Total</t>
  </si>
  <si>
    <t>1195830036419Total</t>
  </si>
  <si>
    <t>Forest City Regional HS Total</t>
  </si>
  <si>
    <t>1195845034044Total</t>
  </si>
  <si>
    <t>Montrose Area JSHS Total</t>
  </si>
  <si>
    <t>1195846034049Total</t>
  </si>
  <si>
    <t>Mountain View JSHS Total</t>
  </si>
  <si>
    <t>1195865034054Total</t>
  </si>
  <si>
    <t>Susquehanna Community JSHS Total</t>
  </si>
  <si>
    <t>1196483034310Total</t>
  </si>
  <si>
    <t>Wallenpaupack Area HS Total</t>
  </si>
  <si>
    <t>830</t>
  </si>
  <si>
    <t>1196483036956Total</t>
  </si>
  <si>
    <t>Wallenpaupack Area MS Total</t>
  </si>
  <si>
    <t>1196487034295Total</t>
  </si>
  <si>
    <t>Honesdale HS Total</t>
  </si>
  <si>
    <t>624</t>
  </si>
  <si>
    <t>1196487036424Total</t>
  </si>
  <si>
    <t>Damascus Area Sch Total</t>
  </si>
  <si>
    <t>1196487036425Total</t>
  </si>
  <si>
    <t>Preston Sch Total</t>
  </si>
  <si>
    <t>1196487036865Total</t>
  </si>
  <si>
    <t>Wayne Highlands MS Total</t>
  </si>
  <si>
    <t>1196489036704Total</t>
  </si>
  <si>
    <t>Western Wayne HS Total</t>
  </si>
  <si>
    <t>1196489037341Total</t>
  </si>
  <si>
    <t>Western Wayne MS Total</t>
  </si>
  <si>
    <t>1196650034528Total</t>
  </si>
  <si>
    <t>Lackawanna Trail JSHS Total</t>
  </si>
  <si>
    <t>1204500037866Total</t>
  </si>
  <si>
    <t>Evergreen Community CS Total</t>
  </si>
  <si>
    <t>1204520036935Total</t>
  </si>
  <si>
    <t>East Stroudsburg SHS South Total</t>
  </si>
  <si>
    <t>1204520037366Total</t>
  </si>
  <si>
    <t>J T Lambert Intermediate Sch Total</t>
  </si>
  <si>
    <t>1204520037641Total</t>
  </si>
  <si>
    <t>East Stroudsburg SHS North Total</t>
  </si>
  <si>
    <t>1204520037642Total</t>
  </si>
  <si>
    <t>Lehman Intermediate Sch Total</t>
  </si>
  <si>
    <t>1204552033210Total</t>
  </si>
  <si>
    <t>Pleasant Valley HS Total</t>
  </si>
  <si>
    <t>1204552037183Total</t>
  </si>
  <si>
    <t>Pleasant Valley MS Total</t>
  </si>
  <si>
    <t>1204554033216Total</t>
  </si>
  <si>
    <t>Pocono Mountain East HS Total</t>
  </si>
  <si>
    <t>1204554037738Total</t>
  </si>
  <si>
    <t>Pocono Mountain West HS Total</t>
  </si>
  <si>
    <t>1204554037867Total</t>
  </si>
  <si>
    <t>Pocono Mountain West JHS Total</t>
  </si>
  <si>
    <t>1204554038010Total</t>
  </si>
  <si>
    <t>Pocono Mountain East JHS Total</t>
  </si>
  <si>
    <t>1204560033224Total</t>
  </si>
  <si>
    <t>Stroudsburg HS Total</t>
  </si>
  <si>
    <t>1204560037593Total</t>
  </si>
  <si>
    <t>Stroudsburg JHS Total</t>
  </si>
  <si>
    <t>1204560037839Total</t>
  </si>
  <si>
    <t>Stroudsburg MS Total</t>
  </si>
  <si>
    <t>1204800027681Total</t>
  </si>
  <si>
    <t>1204808033434Total</t>
  </si>
  <si>
    <t>Bangor Area HS Total</t>
  </si>
  <si>
    <t>1204808035257Total</t>
  </si>
  <si>
    <t>Bangor Area MS Total</t>
  </si>
  <si>
    <t>1204810023462Total</t>
  </si>
  <si>
    <t>1204810023463Total</t>
  </si>
  <si>
    <t>Nitschmann MS Total</t>
  </si>
  <si>
    <t>1204810023464Total</t>
  </si>
  <si>
    <t>Broughal MS Total</t>
  </si>
  <si>
    <t>1204810023465Total</t>
  </si>
  <si>
    <t>Liberty HS Total</t>
  </si>
  <si>
    <t>1204810024956Total</t>
  </si>
  <si>
    <t>East Hills MS Total</t>
  </si>
  <si>
    <t>1204810024957Total</t>
  </si>
  <si>
    <t>Freedom HS Total</t>
  </si>
  <si>
    <t>797</t>
  </si>
  <si>
    <t>1204831707634Total</t>
  </si>
  <si>
    <t>1204833023482Total</t>
  </si>
  <si>
    <t>Easton Area HS Total</t>
  </si>
  <si>
    <t>1204833028351Total</t>
  </si>
  <si>
    <t>Easton Area MS Total</t>
  </si>
  <si>
    <t>1204848033494Total</t>
  </si>
  <si>
    <t>Nazareth Area MS Total</t>
  </si>
  <si>
    <t>1204848033495Total</t>
  </si>
  <si>
    <t>Nazareth Area HS Total</t>
  </si>
  <si>
    <t>1204849033505Total</t>
  </si>
  <si>
    <t>Northampton Area HS Total</t>
  </si>
  <si>
    <t>1204849035258Total</t>
  </si>
  <si>
    <t>Northampton Area MS Total</t>
  </si>
  <si>
    <t>1204856035351Total</t>
  </si>
  <si>
    <t>Wind Gap MS Total</t>
  </si>
  <si>
    <t>1204856036439Total</t>
  </si>
  <si>
    <t>Pen Argyl Area HS Total</t>
  </si>
  <si>
    <t>1204860035352Total</t>
  </si>
  <si>
    <t>Saucon Valley SHS Total</t>
  </si>
  <si>
    <t>1204860037210Total</t>
  </si>
  <si>
    <t>Saucon Valley MS Total</t>
  </si>
  <si>
    <t>1204886033522Total</t>
  </si>
  <si>
    <t>Wilson Area HS Total</t>
  </si>
  <si>
    <t>1204886036785Total</t>
  </si>
  <si>
    <t>Wilson Area Intermediate Sch Total</t>
  </si>
  <si>
    <t>1205220033865Total</t>
  </si>
  <si>
    <t>Delaware Valley MS Total</t>
  </si>
  <si>
    <t>1205220035261Total</t>
  </si>
  <si>
    <t>Delaware Valley HS Total</t>
  </si>
  <si>
    <t>1205220037408Total</t>
  </si>
  <si>
    <t>Dingman-Delaware MS Total</t>
  </si>
  <si>
    <t>1211315074870Total</t>
  </si>
  <si>
    <t>1211350031307Total</t>
  </si>
  <si>
    <t>Jim Thorpe Area HS Total</t>
  </si>
  <si>
    <t>1211350036965Total</t>
  </si>
  <si>
    <t>L B Morris El Sch Total</t>
  </si>
  <si>
    <t>1211350037785Total</t>
  </si>
  <si>
    <t>Penn-Kidder Campus Total</t>
  </si>
  <si>
    <t>1211355031314Total</t>
  </si>
  <si>
    <t>Lehighton Area MS Total</t>
  </si>
  <si>
    <t>1211355031315Total</t>
  </si>
  <si>
    <t>Lehighton Area HS Total</t>
  </si>
  <si>
    <t>1211365034734Total</t>
  </si>
  <si>
    <t>Palmerton Area HS Total</t>
  </si>
  <si>
    <t>1211365037140Total</t>
  </si>
  <si>
    <t>Palmerton Area JHS Total</t>
  </si>
  <si>
    <t>1211366038348Total</t>
  </si>
  <si>
    <t>Panther Valley JSHS Total</t>
  </si>
  <si>
    <t>1211390041327Total</t>
  </si>
  <si>
    <t>Weatherly Area SHS Total</t>
  </si>
  <si>
    <t>1211390046838Total</t>
  </si>
  <si>
    <t>Weatherly Area MS Total</t>
  </si>
  <si>
    <t>1213903022791Total</t>
  </si>
  <si>
    <t>Harrison-Morton MS Total</t>
  </si>
  <si>
    <t>1213903022792Total</t>
  </si>
  <si>
    <t>Francis D Raub MS Total</t>
  </si>
  <si>
    <t>1213903022793Total</t>
  </si>
  <si>
    <t>South Mountain MS Total</t>
  </si>
  <si>
    <t>1213903022794Total</t>
  </si>
  <si>
    <t>William Allen HS Total</t>
  </si>
  <si>
    <t>1213903022795Total</t>
  </si>
  <si>
    <t>Louis E Dieruff HS Total</t>
  </si>
  <si>
    <t>1213903024929Total</t>
  </si>
  <si>
    <t>Trexler MS Total</t>
  </si>
  <si>
    <t>1213903028412Total</t>
  </si>
  <si>
    <t>1213913032797Total</t>
  </si>
  <si>
    <t>Catasauqua MS Total</t>
  </si>
  <si>
    <t>1213913032798Total</t>
  </si>
  <si>
    <t>Catasauqua SHS Total</t>
  </si>
  <si>
    <t>1213923032809Total</t>
  </si>
  <si>
    <t>Emmaus HS Total</t>
  </si>
  <si>
    <t>1213923037559Total</t>
  </si>
  <si>
    <t>Lower Macungie MS Total</t>
  </si>
  <si>
    <t>1213923037560Total</t>
  </si>
  <si>
    <t>Eyer MS Total</t>
  </si>
  <si>
    <t>437</t>
  </si>
  <si>
    <t>1213933308401Total</t>
  </si>
  <si>
    <t>Roberto Clemente CS Total</t>
  </si>
  <si>
    <t>1213940178262Total</t>
  </si>
  <si>
    <t>Circle of Seasons CS Total</t>
  </si>
  <si>
    <t>1213945032818Total</t>
  </si>
  <si>
    <t>Northern Lehigh SHS Total</t>
  </si>
  <si>
    <t>1213945036829Total</t>
  </si>
  <si>
    <t>Northern Lehigh MS Total</t>
  </si>
  <si>
    <t>1213946032821Total</t>
  </si>
  <si>
    <t>Northwestern Lehigh HS Total</t>
  </si>
  <si>
    <t>1213946037353Total</t>
  </si>
  <si>
    <t>Northwestern Lehigh MS Total</t>
  </si>
  <si>
    <t>1213951032829Total</t>
  </si>
  <si>
    <t>Parkland HS Total</t>
  </si>
  <si>
    <t>1213951037603Total</t>
  </si>
  <si>
    <t>Springhouse MS Total</t>
  </si>
  <si>
    <t>1213951037604Total</t>
  </si>
  <si>
    <t>Orefield MS Total</t>
  </si>
  <si>
    <t>1213955268371Total</t>
  </si>
  <si>
    <t>Innovative Arts Academy CS Total</t>
  </si>
  <si>
    <t>1213956032833Total</t>
  </si>
  <si>
    <t>Salisbury SHS Total</t>
  </si>
  <si>
    <t>1213956035365Total</t>
  </si>
  <si>
    <t>Salisbury MS Total</t>
  </si>
  <si>
    <t>1213957032839Total</t>
  </si>
  <si>
    <t>Southern Lehigh SHS Total</t>
  </si>
  <si>
    <t>1213957034808Total</t>
  </si>
  <si>
    <t>Southern Lehigh MS Total</t>
  </si>
  <si>
    <t>1213959278214Total</t>
  </si>
  <si>
    <t>Arts Academy CS Total</t>
  </si>
  <si>
    <t>1213978032848Total</t>
  </si>
  <si>
    <t>Whitehall HS Total</t>
  </si>
  <si>
    <t>1213978035241Total</t>
  </si>
  <si>
    <t>Whitehall-Coplay MS Total</t>
  </si>
  <si>
    <t>1213980658325Total</t>
  </si>
  <si>
    <t>Executive Education Academy CS Total</t>
  </si>
  <si>
    <t>1220900017726Total</t>
  </si>
  <si>
    <t>1220910025116Total</t>
  </si>
  <si>
    <t>Bensalem Twp HS Total</t>
  </si>
  <si>
    <t>1220910026451Total</t>
  </si>
  <si>
    <t>Cecelia Snyder MS Total</t>
  </si>
  <si>
    <t>1220910027030Total</t>
  </si>
  <si>
    <t>Robert K Shafer MS Total</t>
  </si>
  <si>
    <t>1220913031014Total</t>
  </si>
  <si>
    <t>Bristol HS Total</t>
  </si>
  <si>
    <t>1220913037743Total</t>
  </si>
  <si>
    <t>Bristol MS Total</t>
  </si>
  <si>
    <t>1220913521027Total</t>
  </si>
  <si>
    <t>Benjamin Franklin MS Total</t>
  </si>
  <si>
    <t>1220913521029Total</t>
  </si>
  <si>
    <t>Truman SHS Total</t>
  </si>
  <si>
    <t>1220913528407Total</t>
  </si>
  <si>
    <t>Neil A Armstrong MS Total</t>
  </si>
  <si>
    <t>1220914571030Total</t>
  </si>
  <si>
    <t>1220920021040Total</t>
  </si>
  <si>
    <t>William Tennent HS Total</t>
  </si>
  <si>
    <t>1220920027271Total</t>
  </si>
  <si>
    <t>Klinger MS Total</t>
  </si>
  <si>
    <t>1220920027274Total</t>
  </si>
  <si>
    <t>Log College MS Total</t>
  </si>
  <si>
    <t>1220921021041Total</t>
  </si>
  <si>
    <t>Lenape MS Total</t>
  </si>
  <si>
    <t>1220921021042Total</t>
  </si>
  <si>
    <t>Tamanend MS Total</t>
  </si>
  <si>
    <t>1220921021043Total</t>
  </si>
  <si>
    <t>Central Bucks HS-West Total</t>
  </si>
  <si>
    <t>1220921024678Total</t>
  </si>
  <si>
    <t>Unami MS Total</t>
  </si>
  <si>
    <t>1220921025133Total</t>
  </si>
  <si>
    <t>Central Bucks HS-East Total</t>
  </si>
  <si>
    <t>1220921025307Total</t>
  </si>
  <si>
    <t>Holicong MS Total</t>
  </si>
  <si>
    <t>1220921027715Total</t>
  </si>
  <si>
    <t>Tohickon MS Total</t>
  </si>
  <si>
    <t>1220921027790Total</t>
  </si>
  <si>
    <t>Central Bucks HS-South Total</t>
  </si>
  <si>
    <t>1220923535096Total</t>
  </si>
  <si>
    <t>Council Rock HS North Total</t>
  </si>
  <si>
    <t>1220923536453Total</t>
  </si>
  <si>
    <t>Newtown MS Total</t>
  </si>
  <si>
    <t>1220923537749Total</t>
  </si>
  <si>
    <t>Council Rock HS South Total</t>
  </si>
  <si>
    <t>1220923538447Total</t>
  </si>
  <si>
    <t>Holland MS Total</t>
  </si>
  <si>
    <t>1220931407568Total</t>
  </si>
  <si>
    <t>School Lane CS Total</t>
  </si>
  <si>
    <t>1220972038381Total</t>
  </si>
  <si>
    <t>Morrisville HS Total</t>
  </si>
  <si>
    <t>1220975021076Total</t>
  </si>
  <si>
    <t>Sandburg MS Total</t>
  </si>
  <si>
    <t>1220975021077Total</t>
  </si>
  <si>
    <t>Poquessing MS Total</t>
  </si>
  <si>
    <t>1220975026455Total</t>
  </si>
  <si>
    <t>Neshaminy HS Total</t>
  </si>
  <si>
    <t>1220975027380Total</t>
  </si>
  <si>
    <t>Maple Point MS Total</t>
  </si>
  <si>
    <t>1220976041084Total</t>
  </si>
  <si>
    <t>New Hope-Solebury HS Total</t>
  </si>
  <si>
    <t>1220976047561Total</t>
  </si>
  <si>
    <t>New Hope-Solebury MS Total</t>
  </si>
  <si>
    <t>1220980031094Total</t>
  </si>
  <si>
    <t>Palisades HS Total</t>
  </si>
  <si>
    <t>1220980037312Total</t>
  </si>
  <si>
    <t>Palisades MS Total</t>
  </si>
  <si>
    <t>1220981031099Total</t>
  </si>
  <si>
    <t>Pennridge South MS Total</t>
  </si>
  <si>
    <t>1220981031100Total</t>
  </si>
  <si>
    <t>Pennridge HS Total</t>
  </si>
  <si>
    <t>1220981034681Total</t>
  </si>
  <si>
    <t>Pennridge Central MS Total</t>
  </si>
  <si>
    <t>1220981037957Total</t>
  </si>
  <si>
    <t>Pennridge North MS Total</t>
  </si>
  <si>
    <t>1220982021113Total</t>
  </si>
  <si>
    <t>William Penn MS Total</t>
  </si>
  <si>
    <t>1220982021116Total</t>
  </si>
  <si>
    <t>Pennwood MS Total</t>
  </si>
  <si>
    <t>1220982024682Total</t>
  </si>
  <si>
    <t>Pennsbury HS Total</t>
  </si>
  <si>
    <t>1220982027308Total</t>
  </si>
  <si>
    <t>Charles H Boehm MS Total</t>
  </si>
  <si>
    <t>1220984031128Total</t>
  </si>
  <si>
    <t>Quakertown Community HS Total</t>
  </si>
  <si>
    <t>1220984034965Total</t>
  </si>
  <si>
    <t>Strayer MS Total</t>
  </si>
  <si>
    <t>1234600017687Total</t>
  </si>
  <si>
    <t>Pennsylvania Virtual CS Total</t>
  </si>
  <si>
    <t>1234603023241Total</t>
  </si>
  <si>
    <t>Abington SHS Total</t>
  </si>
  <si>
    <t>1234603023242Total</t>
  </si>
  <si>
    <t>Abington MS Total</t>
  </si>
  <si>
    <t>763</t>
  </si>
  <si>
    <t>1234613023260Total</t>
  </si>
  <si>
    <t>Cheltenham HS Total</t>
  </si>
  <si>
    <t>1234613025250Total</t>
  </si>
  <si>
    <t>Cedarbrook MS Total</t>
  </si>
  <si>
    <t>1234616023333Total</t>
  </si>
  <si>
    <t>Plymouth-Whitemarsh SHS Total</t>
  </si>
  <si>
    <t>1234616025077Total</t>
  </si>
  <si>
    <t>Colonial MS Total</t>
  </si>
  <si>
    <t>1234633707638Total</t>
  </si>
  <si>
    <t>Souderton CS Collaborative Total</t>
  </si>
  <si>
    <t>1234636033272Total</t>
  </si>
  <si>
    <t>Hatboro-Horsham SHS Total</t>
  </si>
  <si>
    <t>1234636036639Total</t>
  </si>
  <si>
    <t>Keith Valley MS Total</t>
  </si>
  <si>
    <t>1234638038049Total</t>
  </si>
  <si>
    <t>Jenkintown Middle/High School Total</t>
  </si>
  <si>
    <t>1234645023293Total</t>
  </si>
  <si>
    <t>Bala-Cynwyd MS Total</t>
  </si>
  <si>
    <t>1234645023294Total</t>
  </si>
  <si>
    <t>Welsh Valley MS Total</t>
  </si>
  <si>
    <t>1234645023295Total</t>
  </si>
  <si>
    <t>Lower Merion HS Total</t>
  </si>
  <si>
    <t>1234645023296Total</t>
  </si>
  <si>
    <t>Harriton SHS Total</t>
  </si>
  <si>
    <t>1234645028500Total</t>
  </si>
  <si>
    <t>Black Rock MS Total</t>
  </si>
  <si>
    <t>1234646034960Total</t>
  </si>
  <si>
    <t>Lower Moreland HS Total</t>
  </si>
  <si>
    <t>1234653033305Total</t>
  </si>
  <si>
    <t>Methacton HS Total</t>
  </si>
  <si>
    <t>1234653036716Total</t>
  </si>
  <si>
    <t>Arcola Intrmd Sch Total</t>
  </si>
  <si>
    <t>1234656023265Total</t>
  </si>
  <si>
    <t>East Norriton MS Total</t>
  </si>
  <si>
    <t>1234656023320Total</t>
  </si>
  <si>
    <t>Blockson MS Total</t>
  </si>
  <si>
    <t>1234656023321Total</t>
  </si>
  <si>
    <t>Eisenhower MS Total</t>
  </si>
  <si>
    <t>1234656026729Total</t>
  </si>
  <si>
    <t>Norristown Area HS Total</t>
  </si>
  <si>
    <t>1234656026998Total</t>
  </si>
  <si>
    <t>1234657023322Total</t>
  </si>
  <si>
    <t>Pennbrook MS Total</t>
  </si>
  <si>
    <t>1234657023323Total</t>
  </si>
  <si>
    <t>Pennfield MS Total</t>
  </si>
  <si>
    <t>1234657023324Total</t>
  </si>
  <si>
    <t>Penndale MS Total</t>
  </si>
  <si>
    <t>1234657025345Total</t>
  </si>
  <si>
    <t>North Penn SHS Total</t>
  </si>
  <si>
    <t>1234661033326Total</t>
  </si>
  <si>
    <t>Perkiomen Valley MS-East Total</t>
  </si>
  <si>
    <t>1234661033328Total</t>
  </si>
  <si>
    <t>Perkiomen Valley HS Total</t>
  </si>
  <si>
    <t>1234661037794Total</t>
  </si>
  <si>
    <t>Perkiomen Valley MS-West Total</t>
  </si>
  <si>
    <t>1234663033338Total</t>
  </si>
  <si>
    <t>Pottsgrove SHS Total</t>
  </si>
  <si>
    <t>1234663036746Total</t>
  </si>
  <si>
    <t>Pottsgrove MS Total</t>
  </si>
  <si>
    <t>1234664033346Total</t>
  </si>
  <si>
    <t>Pottstown MS Total</t>
  </si>
  <si>
    <t>1234664033348Total</t>
  </si>
  <si>
    <t>Pottstown SHS Total</t>
  </si>
  <si>
    <t>1234671033354Total</t>
  </si>
  <si>
    <t>Souderton Area HS Total</t>
  </si>
  <si>
    <t>1234671034722Total</t>
  </si>
  <si>
    <t>Indian Valley MS Total</t>
  </si>
  <si>
    <t>1234671038062Total</t>
  </si>
  <si>
    <t>Indian Crest MS Total</t>
  </si>
  <si>
    <t>1234672033375Total</t>
  </si>
  <si>
    <t>Springfield Twp MS Total</t>
  </si>
  <si>
    <t>1234672033376Total</t>
  </si>
  <si>
    <t>Springfield Twp HS Total</t>
  </si>
  <si>
    <t>1234673033367Total</t>
  </si>
  <si>
    <t>Spring-Ford SHS 9-12 Ctr Total</t>
  </si>
  <si>
    <t>1234673037817Total</t>
  </si>
  <si>
    <t>Spring-Ford MS 7th Grade Ctr Total</t>
  </si>
  <si>
    <t>1234673037818Total</t>
  </si>
  <si>
    <t>Spring-Ford MS 8th Grade Ctr Total</t>
  </si>
  <si>
    <t>1234683034943Total</t>
  </si>
  <si>
    <t>Sandy Run MS Total</t>
  </si>
  <si>
    <t>1234683035078Total</t>
  </si>
  <si>
    <t>Upper Dublin HS Total</t>
  </si>
  <si>
    <t>1234684023394Total</t>
  </si>
  <si>
    <t>Upper Merion MS Total</t>
  </si>
  <si>
    <t>1234684023395Total</t>
  </si>
  <si>
    <t>Upper Merion HS Total</t>
  </si>
  <si>
    <t>1234685033401Total</t>
  </si>
  <si>
    <t>Upper Moreland HS Total</t>
  </si>
  <si>
    <t>1234685035249Total</t>
  </si>
  <si>
    <t>Upper Moreland MS Total</t>
  </si>
  <si>
    <t>1234686033406Total</t>
  </si>
  <si>
    <t>Upper Perkiomen MS Total</t>
  </si>
  <si>
    <t>1234686035081Total</t>
  </si>
  <si>
    <t>Upper Perkiomen HS Total</t>
  </si>
  <si>
    <t>1234693033245Total</t>
  </si>
  <si>
    <t>Wissahickon MS Total</t>
  </si>
  <si>
    <t>1234693033247Total</t>
  </si>
  <si>
    <t>Wissahickon SHS Total</t>
  </si>
  <si>
    <t>1241500027691Total</t>
  </si>
  <si>
    <t>21st Century Cyber CS Total</t>
  </si>
  <si>
    <t>1241500037721Total</t>
  </si>
  <si>
    <t>Avon Grove CS Total</t>
  </si>
  <si>
    <t>1241500047819Total</t>
  </si>
  <si>
    <t>Pennsylvania Leadership CS Total</t>
  </si>
  <si>
    <t>1241505031367Total</t>
  </si>
  <si>
    <t>Avon Grove HS Total</t>
  </si>
  <si>
    <t>1241505035216Total</t>
  </si>
  <si>
    <t>Avon Grove MS Total</t>
  </si>
  <si>
    <t>1241519025012Total</t>
  </si>
  <si>
    <t>Coatesville Area SHS Total</t>
  </si>
  <si>
    <t>1241519028416Total</t>
  </si>
  <si>
    <t>Coatesville Intermediate HS Total</t>
  </si>
  <si>
    <t>1241519028467Total</t>
  </si>
  <si>
    <t>North Brandywine MS Total</t>
  </si>
  <si>
    <t>1241520031387Total</t>
  </si>
  <si>
    <t>Downingtown HS West Campus Total</t>
  </si>
  <si>
    <t>1241520037516Total</t>
  </si>
  <si>
    <t>Lionville MS Total</t>
  </si>
  <si>
    <t>1241520037517Total</t>
  </si>
  <si>
    <t>Downingtown MS Total</t>
  </si>
  <si>
    <t>1241520037759Total</t>
  </si>
  <si>
    <t>Downingtown HS East Campus Total</t>
  </si>
  <si>
    <t>1241520038174Total</t>
  </si>
  <si>
    <t>Downingtown STEM Academy Total</t>
  </si>
  <si>
    <t>1241526378394Total</t>
  </si>
  <si>
    <t>Insight PA Cyber CS Total</t>
  </si>
  <si>
    <t>798</t>
  </si>
  <si>
    <t>1241533207628Total</t>
  </si>
  <si>
    <t>Collegium CS Total</t>
  </si>
  <si>
    <t>1241533507636Total</t>
  </si>
  <si>
    <t>Renaissance Academy CS Total</t>
  </si>
  <si>
    <t>1241535031422Total</t>
  </si>
  <si>
    <t>Great Valley MS Total</t>
  </si>
  <si>
    <t>1241535031424Total</t>
  </si>
  <si>
    <t>Great Valley HS Total</t>
  </si>
  <si>
    <t>1241540036482Total</t>
  </si>
  <si>
    <t>Kennett HS Total</t>
  </si>
  <si>
    <t>1241540036834Total</t>
  </si>
  <si>
    <t>Kennett MS Total</t>
  </si>
  <si>
    <t>1241565031414Total</t>
  </si>
  <si>
    <t>Octorara Area JSHS Total</t>
  </si>
  <si>
    <t>1241566031406Total</t>
  </si>
  <si>
    <t>Owen J Roberts HS Total</t>
  </si>
  <si>
    <t>1241566035010Total</t>
  </si>
  <si>
    <t>Owen J Roberts MS Total</t>
  </si>
  <si>
    <t>1241567031418Total</t>
  </si>
  <si>
    <t>Penn's Grove Sch Total</t>
  </si>
  <si>
    <t>1241567031420Total</t>
  </si>
  <si>
    <t>Oxford Area HS Total</t>
  </si>
  <si>
    <t>1241572031425Total</t>
  </si>
  <si>
    <t>Phoenixville Area MS Total</t>
  </si>
  <si>
    <t>1241572031426Total</t>
  </si>
  <si>
    <t>Phoenixville Area HS Total</t>
  </si>
  <si>
    <t>1241578021421Total</t>
  </si>
  <si>
    <t>Tredyffrin-Easttown MS Total</t>
  </si>
  <si>
    <t>1241578021423Total</t>
  </si>
  <si>
    <t>Conestoga SHS Total</t>
  </si>
  <si>
    <t>1241578024689Total</t>
  </si>
  <si>
    <t>Valley Forge MS Total</t>
  </si>
  <si>
    <t>1241585031443Total</t>
  </si>
  <si>
    <t>Unionville HS Total</t>
  </si>
  <si>
    <t>1241585036719Total</t>
  </si>
  <si>
    <t>Charles F Patton MS Total</t>
  </si>
  <si>
    <t>1241590021451Total</t>
  </si>
  <si>
    <t>Stetson MS Total</t>
  </si>
  <si>
    <t>1241590021452Total</t>
  </si>
  <si>
    <t>E N Peirce MS Total</t>
  </si>
  <si>
    <t>1241590021453Total</t>
  </si>
  <si>
    <t>West Chester Henderson HS Total</t>
  </si>
  <si>
    <t>1241590025137Total</t>
  </si>
  <si>
    <t>J R Fugett MS Total</t>
  </si>
  <si>
    <t>1241590026734Total</t>
  </si>
  <si>
    <t>West Chester East HS Total</t>
  </si>
  <si>
    <t>1241590027894Total</t>
  </si>
  <si>
    <t>West Chester Bayard Rustin HS Total</t>
  </si>
  <si>
    <t>1252300017824Total</t>
  </si>
  <si>
    <t>Achievement House CS Total</t>
  </si>
  <si>
    <t>1252312326492Total</t>
  </si>
  <si>
    <t>Chester HS Total</t>
  </si>
  <si>
    <t>1252312328302Total</t>
  </si>
  <si>
    <t>Toby Farms Intermediate School Total</t>
  </si>
  <si>
    <t>1252312328303Total</t>
  </si>
  <si>
    <t>STEM at Showalter Total</t>
  </si>
  <si>
    <t>1252312328506Total</t>
  </si>
  <si>
    <t>Edgmont Scholars Academy Total</t>
  </si>
  <si>
    <t>1252313031849Total</t>
  </si>
  <si>
    <t>Chichester SHS Total</t>
  </si>
  <si>
    <t>1252313037276Total</t>
  </si>
  <si>
    <t>Chichester MS Total</t>
  </si>
  <si>
    <t>1252329507539Total</t>
  </si>
  <si>
    <t>Chester Community CS Total</t>
  </si>
  <si>
    <t>1252335178338Total</t>
  </si>
  <si>
    <t>Vision Academy CS Total</t>
  </si>
  <si>
    <t>1252341031869Total</t>
  </si>
  <si>
    <t>Garnet Valley HS Total</t>
  </si>
  <si>
    <t>1252341037313Total</t>
  </si>
  <si>
    <t>Garnet Valley MS Total</t>
  </si>
  <si>
    <t>1252345021878Total</t>
  </si>
  <si>
    <t>Haverford MS Total</t>
  </si>
  <si>
    <t>1252345021879Total</t>
  </si>
  <si>
    <t>Haverford SHS Total</t>
  </si>
  <si>
    <t>1252351031881Total</t>
  </si>
  <si>
    <t>Glenolden Sch Total</t>
  </si>
  <si>
    <t>1252351031883Total</t>
  </si>
  <si>
    <t>Norwood Sch Total</t>
  </si>
  <si>
    <t>1252351031885Total</t>
  </si>
  <si>
    <t>Interboro SHS Total</t>
  </si>
  <si>
    <t>1252351034847Total</t>
  </si>
  <si>
    <t>Tinicum Sch Total</t>
  </si>
  <si>
    <t>1252351036508Total</t>
  </si>
  <si>
    <t>Prospect Park Sch Total</t>
  </si>
  <si>
    <t>1252355021901Total</t>
  </si>
  <si>
    <t>Paxon Hollow MS Total</t>
  </si>
  <si>
    <t>1252355021902Total</t>
  </si>
  <si>
    <t>Marple Newtown SHS Total</t>
  </si>
  <si>
    <t>1252368278258Total</t>
  </si>
  <si>
    <t>1252369031915Total</t>
  </si>
  <si>
    <t>Sun Valley HS Total</t>
  </si>
  <si>
    <t>1252369035143Total</t>
  </si>
  <si>
    <t>Northley MS Total</t>
  </si>
  <si>
    <t>1252376031921Total</t>
  </si>
  <si>
    <t>Radnor SHS Total</t>
  </si>
  <si>
    <t>777</t>
  </si>
  <si>
    <t>1252376036511Total</t>
  </si>
  <si>
    <t>Radnor MS Total</t>
  </si>
  <si>
    <t>1252377021934Total</t>
  </si>
  <si>
    <t>Ridley HS Total</t>
  </si>
  <si>
    <t>1252377027218Total</t>
  </si>
  <si>
    <t>Ridley MS Total</t>
  </si>
  <si>
    <t>1252379031942Total</t>
  </si>
  <si>
    <t>Penncrest HS Total</t>
  </si>
  <si>
    <t>1252379036625Total</t>
  </si>
  <si>
    <t>Springton Lake MS Total</t>
  </si>
  <si>
    <t>1252384021861Total</t>
  </si>
  <si>
    <t>Darby Twp Sch Total</t>
  </si>
  <si>
    <t>1252384021943Total</t>
  </si>
  <si>
    <t>Sharon Hill Sch Total</t>
  </si>
  <si>
    <t>1252384026501Total</t>
  </si>
  <si>
    <t>Harris Sch Total</t>
  </si>
  <si>
    <t>1252384026505Total</t>
  </si>
  <si>
    <t>Delcroft Sch Total</t>
  </si>
  <si>
    <t>1252384026516Total</t>
  </si>
  <si>
    <t>Academy Park HS Total</t>
  </si>
  <si>
    <t>1252385021949Total</t>
  </si>
  <si>
    <t>Richardson MS Total</t>
  </si>
  <si>
    <t>1252385021950Total</t>
  </si>
  <si>
    <t>Springfield HS Total</t>
  </si>
  <si>
    <t>1252394521970Total</t>
  </si>
  <si>
    <t>Beverly Hills MS Total</t>
  </si>
  <si>
    <t>1252394521971Total</t>
  </si>
  <si>
    <t>Drexel Hill MS Total</t>
  </si>
  <si>
    <t>1252394521972Total</t>
  </si>
  <si>
    <t>Upper Darby SHS Total</t>
  </si>
  <si>
    <t>1252396031908Total</t>
  </si>
  <si>
    <t>Strath Haven MS Total</t>
  </si>
  <si>
    <t>1252396035287Total</t>
  </si>
  <si>
    <t>Strath Haven HS Total</t>
  </si>
  <si>
    <t>1252396527918Total</t>
  </si>
  <si>
    <t>Penn Wood MS Total</t>
  </si>
  <si>
    <t>1252396528231Total</t>
  </si>
  <si>
    <t>Penn Wood HS Total</t>
  </si>
  <si>
    <t>1252396528504Total</t>
  </si>
  <si>
    <t>Penn Wood 9th Grade Academy Total</t>
  </si>
  <si>
    <t>1265100017677Total</t>
  </si>
  <si>
    <t>Russell Byers CS Total</t>
  </si>
  <si>
    <t>1265100027678Total</t>
  </si>
  <si>
    <t>Mastery CHS-Lenfest Campus Total</t>
  </si>
  <si>
    <t>1265100047685Total</t>
  </si>
  <si>
    <t>People for People CS Total</t>
  </si>
  <si>
    <t>1265100057748Total</t>
  </si>
  <si>
    <t>Green Woods CS Total</t>
  </si>
  <si>
    <t>1265100077724Total</t>
  </si>
  <si>
    <t>Wissahickon CS Total</t>
  </si>
  <si>
    <t>1265100087684Total</t>
  </si>
  <si>
    <t>Richard Allen Preparatory CS Total</t>
  </si>
  <si>
    <t>1265100097737Total</t>
  </si>
  <si>
    <t>1265100107750Total</t>
  </si>
  <si>
    <t>Belmont CS Total</t>
  </si>
  <si>
    <t>1265100117775Total</t>
  </si>
  <si>
    <t>Discovery CS Total</t>
  </si>
  <si>
    <t>1265100137776Total</t>
  </si>
  <si>
    <t>KIPP Philadelphia CS Total</t>
  </si>
  <si>
    <t>1265100147777Total</t>
  </si>
  <si>
    <t>Maritime Academy CS Total</t>
  </si>
  <si>
    <t>1265100157825Total</t>
  </si>
  <si>
    <t>Ad Prima CS Total</t>
  </si>
  <si>
    <t>1265100197856Total</t>
  </si>
  <si>
    <t>Northwood Academy CS Total</t>
  </si>
  <si>
    <t>1265100207858Total</t>
  </si>
  <si>
    <t>Agora Cyber CS Total</t>
  </si>
  <si>
    <t>1265100217857Total</t>
  </si>
  <si>
    <t>1265100227909Total</t>
  </si>
  <si>
    <t>Mastery CS -Shoemaker Campus Total</t>
  </si>
  <si>
    <t>1265100237910Total</t>
  </si>
  <si>
    <t>Mastery CS - Thomas Campus Total</t>
  </si>
  <si>
    <t>1265115308359Total</t>
  </si>
  <si>
    <t>TECH Freire CS Total</t>
  </si>
  <si>
    <t>1265115638216Total</t>
  </si>
  <si>
    <t>Esperanza Cyber CS Total</t>
  </si>
  <si>
    <t>1265116248453Total</t>
  </si>
  <si>
    <t>MaST Community CS III Total</t>
  </si>
  <si>
    <t>1265120398361Total</t>
  </si>
  <si>
    <t>1265126748287Total</t>
  </si>
  <si>
    <t>Universal Alcorn CS Total</t>
  </si>
  <si>
    <t>1265128407510Total</t>
  </si>
  <si>
    <t>1265128507511Total</t>
  </si>
  <si>
    <t>1265128707513Total</t>
  </si>
  <si>
    <t>Youth Build Phila CS Total</t>
  </si>
  <si>
    <t>1265129607540Total</t>
  </si>
  <si>
    <t>1265129807542Total</t>
  </si>
  <si>
    <t>Imhotep Institute CHS Total</t>
  </si>
  <si>
    <t>1265129907543Total</t>
  </si>
  <si>
    <t>Alliance for Progress CS Total</t>
  </si>
  <si>
    <t>1265130007546Total</t>
  </si>
  <si>
    <t>Multicultural Academy CS Total</t>
  </si>
  <si>
    <t>1265130207548Total</t>
  </si>
  <si>
    <t>West Oak Lane CS Total</t>
  </si>
  <si>
    <t>1265131007564Total</t>
  </si>
  <si>
    <t>Eugenio Maria DE Hostos CS Total</t>
  </si>
  <si>
    <t>1265131107565Total</t>
  </si>
  <si>
    <t>Laboratory CS Total</t>
  </si>
  <si>
    <t>1265131178360Total</t>
  </si>
  <si>
    <t>MaST Community CS II Total</t>
  </si>
  <si>
    <t>1265131507574Total</t>
  </si>
  <si>
    <t>MAST Community CS Total</t>
  </si>
  <si>
    <t>1265131607575Total</t>
  </si>
  <si>
    <t>Christopher Columbus CS Total</t>
  </si>
  <si>
    <t>1265132107580Total</t>
  </si>
  <si>
    <t>Universal Institute CS Total</t>
  </si>
  <si>
    <t>1265132507584Total</t>
  </si>
  <si>
    <t>Young Scholars CS Total</t>
  </si>
  <si>
    <t>1265132707586Total</t>
  </si>
  <si>
    <t>Freire CS Total</t>
  </si>
  <si>
    <t>683</t>
  </si>
  <si>
    <t>1265132807587Total</t>
  </si>
  <si>
    <t>Philadelphia Academy CS Total</t>
  </si>
  <si>
    <t>1265132907588Total</t>
  </si>
  <si>
    <t>Mastery CS-Hardy Williams Total</t>
  </si>
  <si>
    <t>1265133807639Total</t>
  </si>
  <si>
    <t>Global Leadership Academy CS Total</t>
  </si>
  <si>
    <t>1265134007647Total</t>
  </si>
  <si>
    <t>1265134158196Total</t>
  </si>
  <si>
    <t>Universal Vare CS Total</t>
  </si>
  <si>
    <t>1265134207649Total</t>
  </si>
  <si>
    <t>New Foundations CS Total</t>
  </si>
  <si>
    <t>1265134407665Total</t>
  </si>
  <si>
    <t>Esperanza Academy CS Total</t>
  </si>
  <si>
    <t>1265134507666Total</t>
  </si>
  <si>
    <t>Franklin Towne CHS Total</t>
  </si>
  <si>
    <t>1265134807672Total</t>
  </si>
  <si>
    <t>Mariana Bracetti Academy CS Total</t>
  </si>
  <si>
    <t>1265135107683Total</t>
  </si>
  <si>
    <t>Independence CS Total</t>
  </si>
  <si>
    <t>1265137348207Total</t>
  </si>
  <si>
    <t>Mastery CS-Gratz Campus Total</t>
  </si>
  <si>
    <t>1265148648358Total</t>
  </si>
  <si>
    <t>KIPP DuBois CS Total</t>
  </si>
  <si>
    <t>1265150013601Total</t>
  </si>
  <si>
    <t>Bryant William C Sch Total</t>
  </si>
  <si>
    <t>1265150013611Total</t>
  </si>
  <si>
    <t>McMichael Morton Sch Total</t>
  </si>
  <si>
    <t>1265150013614Total</t>
  </si>
  <si>
    <t>Rhoads James Sch Total</t>
  </si>
  <si>
    <t>1265150013615Total</t>
  </si>
  <si>
    <t>Washington Martha Sch Total</t>
  </si>
  <si>
    <t>1265150013616Total</t>
  </si>
  <si>
    <t>Penrose Sch Total</t>
  </si>
  <si>
    <t>1265150013618Total</t>
  </si>
  <si>
    <t>Bache-Martin Sch Total</t>
  </si>
  <si>
    <t>1265150013620Total</t>
  </si>
  <si>
    <t>Bregy F Amedee Sch Total</t>
  </si>
  <si>
    <t>1265150013622Total</t>
  </si>
  <si>
    <t>Childs George W Sch Total</t>
  </si>
  <si>
    <t>1265150013625Total</t>
  </si>
  <si>
    <t>Gideon Edward Sch Total</t>
  </si>
  <si>
    <t>1265150013626Total</t>
  </si>
  <si>
    <t>Kelley William D Sch Total</t>
  </si>
  <si>
    <t>1265150013629Total</t>
  </si>
  <si>
    <t>McDaniel Delaplaine Sch Total</t>
  </si>
  <si>
    <t>1265150013630Total</t>
  </si>
  <si>
    <t>Meade Gen George C Sch Total</t>
  </si>
  <si>
    <t>1265150013635Total</t>
  </si>
  <si>
    <t>Stanton Edwin M Sch Total</t>
  </si>
  <si>
    <t>1265150013642Total</t>
  </si>
  <si>
    <t>Fanny Jackson Coppin Sch Total</t>
  </si>
  <si>
    <t>1265150013645Total</t>
  </si>
  <si>
    <t>Kearny Gen Philip Sch Total</t>
  </si>
  <si>
    <t>1265150013647Total</t>
  </si>
  <si>
    <t>Kirkbride Eliza B Sch Total</t>
  </si>
  <si>
    <t>1265150013648Total</t>
  </si>
  <si>
    <t>McCall Gen George A Sch Total</t>
  </si>
  <si>
    <t>1265150013649Total</t>
  </si>
  <si>
    <t>Meredith William M Sch Total</t>
  </si>
  <si>
    <t>1265150013650Total</t>
  </si>
  <si>
    <t>Nebinger George W Sch Total</t>
  </si>
  <si>
    <t>1265150013653Total</t>
  </si>
  <si>
    <t>Sharswood George Sch Total</t>
  </si>
  <si>
    <t>1265150013654Total</t>
  </si>
  <si>
    <t>Southwark Sch Total</t>
  </si>
  <si>
    <t>1265150013655Total</t>
  </si>
  <si>
    <t>Spring Garden Sch Total</t>
  </si>
  <si>
    <t>1265150013657Total</t>
  </si>
  <si>
    <t>Taggart John H Sch Total</t>
  </si>
  <si>
    <t>1265150013662Total</t>
  </si>
  <si>
    <t>Blaine James G Sch Total</t>
  </si>
  <si>
    <t>1265150013663Total</t>
  </si>
  <si>
    <t>Blankenburg Rudolph Sch Total</t>
  </si>
  <si>
    <t>1265150013664Total</t>
  </si>
  <si>
    <t>1265150013668Total</t>
  </si>
  <si>
    <t>Samuel Gompers Sch Total</t>
  </si>
  <si>
    <t>1265150013670Total</t>
  </si>
  <si>
    <t>Lamberton Robert E Sch Total</t>
  </si>
  <si>
    <t>1265150013684Total</t>
  </si>
  <si>
    <t>Brown Henry A Sch Total</t>
  </si>
  <si>
    <t>1265150013687Total</t>
  </si>
  <si>
    <t>Dunbar Paul L Sch Total</t>
  </si>
  <si>
    <t>1265150013693Total</t>
  </si>
  <si>
    <t>Hunter William H Sch Total</t>
  </si>
  <si>
    <t>1265150013694Total</t>
  </si>
  <si>
    <t>Ludlow James R Sch Total</t>
  </si>
  <si>
    <t>1265150013703Total</t>
  </si>
  <si>
    <t>Welsh John Sch Total</t>
  </si>
  <si>
    <t>1265150013706Total</t>
  </si>
  <si>
    <t>Day Anna B Sch Total</t>
  </si>
  <si>
    <t>1265150013708Total</t>
  </si>
  <si>
    <t>Franklin S Edmonds Sch Total</t>
  </si>
  <si>
    <t>1265150013712Total</t>
  </si>
  <si>
    <t>Henry Charles W Sch Total</t>
  </si>
  <si>
    <t>1265150013713Total</t>
  </si>
  <si>
    <t>Houston Henry E Sch Total</t>
  </si>
  <si>
    <t>1265150013714Total</t>
  </si>
  <si>
    <t>1265150013717Total</t>
  </si>
  <si>
    <t>Lingelbach Anna L Sch Total</t>
  </si>
  <si>
    <t>1265150013719Total</t>
  </si>
  <si>
    <t>McCloskey John F Sch Total</t>
  </si>
  <si>
    <t>1265150013720Total</t>
  </si>
  <si>
    <t>Mifflin Thomas Sch Total</t>
  </si>
  <si>
    <t>1265150013725Total</t>
  </si>
  <si>
    <t>Shawmont Sch Total</t>
  </si>
  <si>
    <t>1265150013726Total</t>
  </si>
  <si>
    <t>Dobson James Sch Total</t>
  </si>
  <si>
    <t>1265150013727Total</t>
  </si>
  <si>
    <t>Steel Edward Sch Total</t>
  </si>
  <si>
    <t>1265150013728Total</t>
  </si>
  <si>
    <t>Widener Memorial Sch Total</t>
  </si>
  <si>
    <t>1265150013739Total</t>
  </si>
  <si>
    <t>Finletter Thomas K Sch Total</t>
  </si>
  <si>
    <t>1265150013742Total</t>
  </si>
  <si>
    <t>Hopkinson Francis Sch Total</t>
  </si>
  <si>
    <t>1265150013745Total</t>
  </si>
  <si>
    <t>Bridesburg Sch Total</t>
  </si>
  <si>
    <t>1265150013749Total</t>
  </si>
  <si>
    <t>Morrison Andrew J Sch Total</t>
  </si>
  <si>
    <t>1265150013750Total</t>
  </si>
  <si>
    <t>Olney El Sch Total</t>
  </si>
  <si>
    <t>1265150013758Total</t>
  </si>
  <si>
    <t>Allen Ethan Sch Total</t>
  </si>
  <si>
    <t>1265150013763Total</t>
  </si>
  <si>
    <t>Disston Hamilton Sch Total</t>
  </si>
  <si>
    <t>1265150013766Total</t>
  </si>
  <si>
    <t>Holme Thomas Sch Total</t>
  </si>
  <si>
    <t>1265150013769Total</t>
  </si>
  <si>
    <t>Mayfair Sch Total</t>
  </si>
  <si>
    <t>1265150013781Total</t>
  </si>
  <si>
    <t>Fitzpatrick Aloysius L Sch Total</t>
  </si>
  <si>
    <t>1265150013782Total</t>
  </si>
  <si>
    <t>Comegys Benjamin B Sch Total</t>
  </si>
  <si>
    <t>1265150013786Total</t>
  </si>
  <si>
    <t>Dick William Sch Total</t>
  </si>
  <si>
    <t>1265150013798Total</t>
  </si>
  <si>
    <t>Mitchell El Sch Total</t>
  </si>
  <si>
    <t>1265150013801Total</t>
  </si>
  <si>
    <t>Pollock Robert B Sch Total</t>
  </si>
  <si>
    <t>1265150013804Total</t>
  </si>
  <si>
    <t>Anderson Add B Sch Total</t>
  </si>
  <si>
    <t>1265150013805Total</t>
  </si>
  <si>
    <t>1265150013808Total</t>
  </si>
  <si>
    <t>Masterman Julia R Sec Sch Total</t>
  </si>
  <si>
    <t>1265150013816Total</t>
  </si>
  <si>
    <t>Fels Samuel HS Total</t>
  </si>
  <si>
    <t>1265150013818Total</t>
  </si>
  <si>
    <t>Furness Horace HS Total</t>
  </si>
  <si>
    <t>1265150013835Total</t>
  </si>
  <si>
    <t>Wagner Gen Louis MS Total</t>
  </si>
  <si>
    <t>1265150013841Total</t>
  </si>
  <si>
    <t>Dobbins AVT HS Total</t>
  </si>
  <si>
    <t>1265150013842Total</t>
  </si>
  <si>
    <t>Mastbaum Jules E AVTS Total</t>
  </si>
  <si>
    <t>1265150013843Total</t>
  </si>
  <si>
    <t>Girls HS Total</t>
  </si>
  <si>
    <t>1265150013844Total</t>
  </si>
  <si>
    <t>Roxborough HS Total</t>
  </si>
  <si>
    <t>1265150013845Total</t>
  </si>
  <si>
    <t>Lincoln HS Total</t>
  </si>
  <si>
    <t>1265150013847Total</t>
  </si>
  <si>
    <t>Bartram John - Main Total</t>
  </si>
  <si>
    <t>1265150013848Total</t>
  </si>
  <si>
    <t>1265150013849Total</t>
  </si>
  <si>
    <t>Edison HS/Fareira Skills Total</t>
  </si>
  <si>
    <t>1265150013850Total</t>
  </si>
  <si>
    <t>Frankford HS Total</t>
  </si>
  <si>
    <t>1265150013851Total</t>
  </si>
  <si>
    <t>Franklin Benjamin HS Total</t>
  </si>
  <si>
    <t>1265150013855Total</t>
  </si>
  <si>
    <t>Northeast HS Total</t>
  </si>
  <si>
    <t>1265150013857Total</t>
  </si>
  <si>
    <t>Overbrook HS Total</t>
  </si>
  <si>
    <t>1265150013859Total</t>
  </si>
  <si>
    <t>South Philadelphia HS Total</t>
  </si>
  <si>
    <t>1265150013860Total</t>
  </si>
  <si>
    <t>West Philadelphia HS Total</t>
  </si>
  <si>
    <t>1265150013861Total</t>
  </si>
  <si>
    <t>Saul W B Agricultural School Total</t>
  </si>
  <si>
    <t>1265150014726Total</t>
  </si>
  <si>
    <t>Greenberg Joseph Sch Total</t>
  </si>
  <si>
    <t>1265150014727Total</t>
  </si>
  <si>
    <t>Decatur Stephen Sch Total</t>
  </si>
  <si>
    <t>1265150014732Total</t>
  </si>
  <si>
    <t>Locke Alain Sch Total</t>
  </si>
  <si>
    <t>1265150014868Total</t>
  </si>
  <si>
    <t>Morris Robert Sch Total</t>
  </si>
  <si>
    <t>1265150014963Total</t>
  </si>
  <si>
    <t>Stearne Allen M Sch Total</t>
  </si>
  <si>
    <t>1265150015040Total</t>
  </si>
  <si>
    <t>Duckrey Tanner Sch Total</t>
  </si>
  <si>
    <t>1265150015041Total</t>
  </si>
  <si>
    <t>John Hancock Demonstration Sch Total</t>
  </si>
  <si>
    <t>1265150015121Total</t>
  </si>
  <si>
    <t>Potter-Thomas Sch Total</t>
  </si>
  <si>
    <t>1265150015122Total</t>
  </si>
  <si>
    <t>Cook-Wissahickon Sch Total</t>
  </si>
  <si>
    <t>1265150015125Total</t>
  </si>
  <si>
    <t>Hartranft John F Sch Total</t>
  </si>
  <si>
    <t>1265150015183Total</t>
  </si>
  <si>
    <t>Bethune Mary McLeod Sch Total</t>
  </si>
  <si>
    <t>1265150015185Total</t>
  </si>
  <si>
    <t>Hamilton Andrew Sch Total</t>
  </si>
  <si>
    <t>1265150015186Total</t>
  </si>
  <si>
    <t>Greenfield Albert M Sch Total</t>
  </si>
  <si>
    <t>1265150015187Total</t>
  </si>
  <si>
    <t>Heston Edward Sch Total</t>
  </si>
  <si>
    <t>1265150015292Total</t>
  </si>
  <si>
    <t>Allen Dr Ethel Sch Total</t>
  </si>
  <si>
    <t>1265150015293Total</t>
  </si>
  <si>
    <t>McKinley William Sch Total</t>
  </si>
  <si>
    <t>1265150016525Total</t>
  </si>
  <si>
    <t>Conwell Russell MS Total</t>
  </si>
  <si>
    <t>1265150016527Total</t>
  </si>
  <si>
    <t>Washington George HS Total</t>
  </si>
  <si>
    <t>1265150016528Total</t>
  </si>
  <si>
    <t>Harrington Avery D Sch Total</t>
  </si>
  <si>
    <t>1265150016529Total</t>
  </si>
  <si>
    <t>Brown Joseph H Sch Total</t>
  </si>
  <si>
    <t>1265150016530Total</t>
  </si>
  <si>
    <t>Lea Henry C Sch Total</t>
  </si>
  <si>
    <t>1265150016533Total</t>
  </si>
  <si>
    <t>Longstreth William C Sch Total</t>
  </si>
  <si>
    <t>1265150016539Total</t>
  </si>
  <si>
    <t>Samuel Pennypacker Sch Total</t>
  </si>
  <si>
    <t>1265150016548Total</t>
  </si>
  <si>
    <t>Parkway Northwest Total</t>
  </si>
  <si>
    <t>1265150016675Total</t>
  </si>
  <si>
    <t>King Martin Luther HS Total</t>
  </si>
  <si>
    <t>1265150016767Total</t>
  </si>
  <si>
    <t>Clemente Roberto MS Total</t>
  </si>
  <si>
    <t>1265150016822Total</t>
  </si>
  <si>
    <t>Franklin LC Total</t>
  </si>
  <si>
    <t>1265150016823Total</t>
  </si>
  <si>
    <t>Amy At Martin Total</t>
  </si>
  <si>
    <t>1265150016824Total</t>
  </si>
  <si>
    <t>Baldi C C A MS Total</t>
  </si>
  <si>
    <t>1265150016913Total</t>
  </si>
  <si>
    <t>Fitler Academics Plus Total</t>
  </si>
  <si>
    <t>1265150016960Total</t>
  </si>
  <si>
    <t>Overbrook Edu Ctr Total</t>
  </si>
  <si>
    <t>1265150016996Total</t>
  </si>
  <si>
    <t>Creative and Performing Arts Total</t>
  </si>
  <si>
    <t>1265150017022Total</t>
  </si>
  <si>
    <t>Middle Years Alternative Total</t>
  </si>
  <si>
    <t>1265150017023Total</t>
  </si>
  <si>
    <t>Carver HS Total</t>
  </si>
  <si>
    <t>1265150017024Total</t>
  </si>
  <si>
    <t>Amy NW Total</t>
  </si>
  <si>
    <t>1265150017070Total</t>
  </si>
  <si>
    <t>Bodine William W HS Total</t>
  </si>
  <si>
    <t>1265150017072Total</t>
  </si>
  <si>
    <t>Swenson Arts &amp; Technology HS Total</t>
  </si>
  <si>
    <t>1265150017175Total</t>
  </si>
  <si>
    <t>DeBurgos Bilingual Magnet MS Total</t>
  </si>
  <si>
    <t>1265150017225Total</t>
  </si>
  <si>
    <t>Waring Laura W Sch Total</t>
  </si>
  <si>
    <t>1265150017226Total</t>
  </si>
  <si>
    <t>Fell D Newlin Sch Total</t>
  </si>
  <si>
    <t>1265150017229Total</t>
  </si>
  <si>
    <t>Hill Freedman World Academy Total</t>
  </si>
  <si>
    <t>1265150017231Total</t>
  </si>
  <si>
    <t>Franklin Benjamin Sch Total</t>
  </si>
  <si>
    <t>1265150017233Total</t>
  </si>
  <si>
    <t>Ziegler William H Sch Total</t>
  </si>
  <si>
    <t>1265150017234Total</t>
  </si>
  <si>
    <t>Spruance Gilbert Sch Total</t>
  </si>
  <si>
    <t>1265150017235Total</t>
  </si>
  <si>
    <t>Farrell Louis H Sch Total</t>
  </si>
  <si>
    <t>1265150017239Total</t>
  </si>
  <si>
    <t>Cooke Jay MS Total</t>
  </si>
  <si>
    <t>1265150017242Total</t>
  </si>
  <si>
    <t>Harding Warren G MS Total</t>
  </si>
  <si>
    <t>1265150017245Total</t>
  </si>
  <si>
    <t>Sayre William L MS Total</t>
  </si>
  <si>
    <t>1265150017253Total</t>
  </si>
  <si>
    <t>Castor Gardens MS Total</t>
  </si>
  <si>
    <t>1265150017255Total</t>
  </si>
  <si>
    <t>Strawberry Mansion HS Total</t>
  </si>
  <si>
    <t>1265150017256Total</t>
  </si>
  <si>
    <t>Adaire Alexander Sch Total</t>
  </si>
  <si>
    <t>1265150017368Total</t>
  </si>
  <si>
    <t>1265150017472Total</t>
  </si>
  <si>
    <t>Overbrook Elementary School Total</t>
  </si>
  <si>
    <t>1265150017521Total</t>
  </si>
  <si>
    <t>Marshall Thurgood Total</t>
  </si>
  <si>
    <t>1265150017522Total</t>
  </si>
  <si>
    <t>Munoz-Marin Luis Total</t>
  </si>
  <si>
    <t>1265150017663Total</t>
  </si>
  <si>
    <t>Washington Grover Jr Sch Total</t>
  </si>
  <si>
    <t>1265150017664Total</t>
  </si>
  <si>
    <t>Gamp Total</t>
  </si>
  <si>
    <t>1265150017706Total</t>
  </si>
  <si>
    <t>Penn Alexander Sch Total</t>
  </si>
  <si>
    <t>1265150017780Total</t>
  </si>
  <si>
    <t>1265150017782Total</t>
  </si>
  <si>
    <t>1265150017808Total</t>
  </si>
  <si>
    <t>Parkway West Total</t>
  </si>
  <si>
    <t>1265150017811Total</t>
  </si>
  <si>
    <t>Lankenau HS Total</t>
  </si>
  <si>
    <t>1265150017813Total</t>
  </si>
  <si>
    <t>Randolph A. Philip AVT HS Total</t>
  </si>
  <si>
    <t>1265150017815Total</t>
  </si>
  <si>
    <t>Motivation HS Total</t>
  </si>
  <si>
    <t>1265150017850Total</t>
  </si>
  <si>
    <t>1265150017852Total</t>
  </si>
  <si>
    <t>1265150017855Total</t>
  </si>
  <si>
    <t>Kensington Health Sciences Total</t>
  </si>
  <si>
    <t>1265150017903Total</t>
  </si>
  <si>
    <t>School of the Future Total</t>
  </si>
  <si>
    <t>1265150017904Total</t>
  </si>
  <si>
    <t>Academy at Palumbo Total</t>
  </si>
  <si>
    <t>1265150017905Total</t>
  </si>
  <si>
    <t>Constitution HS Total</t>
  </si>
  <si>
    <t>1265150017906Total</t>
  </si>
  <si>
    <t>Science Leadership Academy Total</t>
  </si>
  <si>
    <t>1265150017963Total</t>
  </si>
  <si>
    <t>Juniata Park Academy Total</t>
  </si>
  <si>
    <t>1265150018029Total</t>
  </si>
  <si>
    <t>Barry Comm John Sch Total</t>
  </si>
  <si>
    <t>1265150018039Total</t>
  </si>
  <si>
    <t>Arts Academy at Benjamin Rush Total</t>
  </si>
  <si>
    <t>1265150018292Total</t>
  </si>
  <si>
    <t>Rhodes E Washington Sch Total</t>
  </si>
  <si>
    <t>1265150018293Total</t>
  </si>
  <si>
    <t>Penn Treaty Sch Total</t>
  </si>
  <si>
    <t>1265150018294Total</t>
  </si>
  <si>
    <t>Vare-Washington El Sch Total</t>
  </si>
  <si>
    <t>1265150018296Total</t>
  </si>
  <si>
    <t>Roosevelt Theodore MS Total</t>
  </si>
  <si>
    <t>1265150018297Total</t>
  </si>
  <si>
    <t>Tilden William T MS Total</t>
  </si>
  <si>
    <t>1265150018298Total</t>
  </si>
  <si>
    <t>1265150018328Total</t>
  </si>
  <si>
    <t>The Workshop School Total</t>
  </si>
  <si>
    <t>1265150018329Total</t>
  </si>
  <si>
    <t>The U School: Innovative Lab Total</t>
  </si>
  <si>
    <t>1265150018330Total</t>
  </si>
  <si>
    <t>1265150018331Total</t>
  </si>
  <si>
    <t>The Linc Total</t>
  </si>
  <si>
    <t>1265150018332Total</t>
  </si>
  <si>
    <t>Building 21 Total</t>
  </si>
  <si>
    <t>1265150018385Total</t>
  </si>
  <si>
    <t>Philadelphia Learning Academy - North Total</t>
  </si>
  <si>
    <t>1265150018386Total</t>
  </si>
  <si>
    <t>Philadelphia Learning Academy - West Total</t>
  </si>
  <si>
    <t>1265150018387Total</t>
  </si>
  <si>
    <t>Science Leadership Academy MS Total</t>
  </si>
  <si>
    <t>1265150018388Total</t>
  </si>
  <si>
    <t>Kensington HS Total</t>
  </si>
  <si>
    <t>1265150018389Total</t>
  </si>
  <si>
    <t>Kenderton El Sch Total</t>
  </si>
  <si>
    <t>1265150018440Total</t>
  </si>
  <si>
    <t>Vaux HS: A Big Picture School Total</t>
  </si>
  <si>
    <t>1265150018493Total</t>
  </si>
  <si>
    <t>1265150018507Total</t>
  </si>
  <si>
    <t>John B Stetson MS Total</t>
  </si>
  <si>
    <t>1265150018508Total</t>
  </si>
  <si>
    <t>Olney HS Total</t>
  </si>
  <si>
    <t>1265154928477Total</t>
  </si>
  <si>
    <t>KIPP West Philadelphia CS Total</t>
  </si>
  <si>
    <t>1265156918252Total</t>
  </si>
  <si>
    <t>1265164578153Total</t>
  </si>
  <si>
    <t>Mastery CS-Harrity Campus Total</t>
  </si>
  <si>
    <t>1265174428251Total</t>
  </si>
  <si>
    <t>Universal Creighton CS Total</t>
  </si>
  <si>
    <t>1265180048390Total</t>
  </si>
  <si>
    <t>1265185478150Total</t>
  </si>
  <si>
    <t>Frederick Douglass Mastery CS Total</t>
  </si>
  <si>
    <t>1265187958288Total</t>
  </si>
  <si>
    <t>1265193928257Total</t>
  </si>
  <si>
    <t>1265194348195Total</t>
  </si>
  <si>
    <t>Universal Audenried CS Total</t>
  </si>
  <si>
    <t>1265194768206Total</t>
  </si>
  <si>
    <t>Lindley Academy CS at Birney Total</t>
  </si>
  <si>
    <t>1265196448259Total</t>
  </si>
  <si>
    <t>1270400027859Total</t>
  </si>
  <si>
    <t>1270405038086Total</t>
  </si>
  <si>
    <t>Aliquippa JSHS Total</t>
  </si>
  <si>
    <t>1270407030633Total</t>
  </si>
  <si>
    <t>Ambridge Area MS Total</t>
  </si>
  <si>
    <t>1270407036555Total</t>
  </si>
  <si>
    <t>Ambridge Area HS Total</t>
  </si>
  <si>
    <t>1270412030640Total</t>
  </si>
  <si>
    <t>Beaver Area SHS Total</t>
  </si>
  <si>
    <t>1270412037386Total</t>
  </si>
  <si>
    <t>Beaver Area MS Total</t>
  </si>
  <si>
    <t>1270415030648Total</t>
  </si>
  <si>
    <t>Beaver Falls MS Total</t>
  </si>
  <si>
    <t>1270415030649Total</t>
  </si>
  <si>
    <t>Beaver Falls Area SHS Total</t>
  </si>
  <si>
    <t>1270416036558Total</t>
  </si>
  <si>
    <t>Highland MS Total</t>
  </si>
  <si>
    <t>1270416036707Total</t>
  </si>
  <si>
    <t>Blackhawk HS Total</t>
  </si>
  <si>
    <t>1270420038043Total</t>
  </si>
  <si>
    <t>Central Valley MS Total</t>
  </si>
  <si>
    <t>1270420038044Total</t>
  </si>
  <si>
    <t>Central Valley HS Total</t>
  </si>
  <si>
    <t>1270428536563Total</t>
  </si>
  <si>
    <t>Freedom Area SHS Total</t>
  </si>
  <si>
    <t>1270428538356Total</t>
  </si>
  <si>
    <t>Freedom Area MS Total</t>
  </si>
  <si>
    <t>1270434307650Total</t>
  </si>
  <si>
    <t>Pennsylvania Cyber CS Total</t>
  </si>
  <si>
    <t>768</t>
  </si>
  <si>
    <t>1270441030674Total</t>
  </si>
  <si>
    <t>Hopewell JHS Total</t>
  </si>
  <si>
    <t>1270441030675Total</t>
  </si>
  <si>
    <t>Hopewell SHS Total</t>
  </si>
  <si>
    <t>1270453036566Total</t>
  </si>
  <si>
    <t>Midland El/MS Total</t>
  </si>
  <si>
    <t>1270456530694Total</t>
  </si>
  <si>
    <t>New Brighton Area MS Total</t>
  </si>
  <si>
    <t>1270456530695Total</t>
  </si>
  <si>
    <t>New Brighton Area HS Total</t>
  </si>
  <si>
    <t>1270458530700Total</t>
  </si>
  <si>
    <t>Riverside HS Total</t>
  </si>
  <si>
    <t>1270458538188Total</t>
  </si>
  <si>
    <t>Riverside MS Total</t>
  </si>
  <si>
    <t>1270469038000Total</t>
  </si>
  <si>
    <t>Rochester High School Total</t>
  </si>
  <si>
    <t>1270469038279Total</t>
  </si>
  <si>
    <t>Rochester MS Total</t>
  </si>
  <si>
    <t>1270474040714Total</t>
  </si>
  <si>
    <t>South Side HS Total</t>
  </si>
  <si>
    <t>1270474046937Total</t>
  </si>
  <si>
    <t>South Side MS Total</t>
  </si>
  <si>
    <t>1270493030719Total</t>
  </si>
  <si>
    <t>Western Beaver Co JSHS Total</t>
  </si>
  <si>
    <t>1280306032320Total</t>
  </si>
  <si>
    <t>Apollo-Ridge HS Total</t>
  </si>
  <si>
    <t>1280306036570Total</t>
  </si>
  <si>
    <t>Apollo-Ridge MS Total</t>
  </si>
  <si>
    <t>1280308527640Total</t>
  </si>
  <si>
    <t>West Shamokin JSHS Total</t>
  </si>
  <si>
    <t>1280308528342Total</t>
  </si>
  <si>
    <t>Armstrong JSHS Total</t>
  </si>
  <si>
    <t>1280330530594Total</t>
  </si>
  <si>
    <t>Freeport Area SHS Total</t>
  </si>
  <si>
    <t>1280330538346Total</t>
  </si>
  <si>
    <t>Freeport Area MS Total</t>
  </si>
  <si>
    <t>1280345037923Total</t>
  </si>
  <si>
    <t>Leechburg Area HS Total</t>
  </si>
  <si>
    <t>1280345038393Total</t>
  </si>
  <si>
    <t>Leechburg Area MS Total</t>
  </si>
  <si>
    <t>1280346074807Total</t>
  </si>
  <si>
    <t>Lenape Tech Total</t>
  </si>
  <si>
    <t>1283211038487Total</t>
  </si>
  <si>
    <t>River Valley HS Total</t>
  </si>
  <si>
    <t>1283211038490Total</t>
  </si>
  <si>
    <t>River Valley MS Total</t>
  </si>
  <si>
    <t>1283233032331Total</t>
  </si>
  <si>
    <t>Homer-Center JSHS Total</t>
  </si>
  <si>
    <t>1283237032324Total</t>
  </si>
  <si>
    <t>Indiana Area JHS Total</t>
  </si>
  <si>
    <t>1283237032325Total</t>
  </si>
  <si>
    <t>Indiana Area SHS Total</t>
  </si>
  <si>
    <t>1283252032339Total</t>
  </si>
  <si>
    <t>Marion Center Area JR/SR HS Total</t>
  </si>
  <si>
    <t>1283263032345Total</t>
  </si>
  <si>
    <t>Penns Manor Area JSHS Total</t>
  </si>
  <si>
    <t>1283273032350Total</t>
  </si>
  <si>
    <t>Purchase Line JSHS Total</t>
  </si>
  <si>
    <t>1283280032358Total</t>
  </si>
  <si>
    <t>United JSHS Total</t>
  </si>
  <si>
    <t>1295408033891Total</t>
  </si>
  <si>
    <t>Blue Mountain HS Total</t>
  </si>
  <si>
    <t>1295408035263Total</t>
  </si>
  <si>
    <t>Blue Mountain MS Total</t>
  </si>
  <si>
    <t>1295445038403Total</t>
  </si>
  <si>
    <t>Mahanoy Area JSHS Total</t>
  </si>
  <si>
    <t>1295447036583Total</t>
  </si>
  <si>
    <t>Minersville Area JSHS Total</t>
  </si>
  <si>
    <t>1295449078161Total</t>
  </si>
  <si>
    <t>Gillingham Charter School Total</t>
  </si>
  <si>
    <t>1295450033883Total</t>
  </si>
  <si>
    <t>North Schuylkill JSHS Total</t>
  </si>
  <si>
    <t>1295460033910Total</t>
  </si>
  <si>
    <t>Pine Grove Area HS Total</t>
  </si>
  <si>
    <t>1295460035262Total</t>
  </si>
  <si>
    <t>Pine Grove Area MS Total</t>
  </si>
  <si>
    <t>1295461033924Total</t>
  </si>
  <si>
    <t>Pottsville Area HS Total</t>
  </si>
  <si>
    <t>1295461035265Total</t>
  </si>
  <si>
    <t>Lengel MS Total</t>
  </si>
  <si>
    <t>1295468033930Total</t>
  </si>
  <si>
    <t>Saint Clair Area El/MS Total</t>
  </si>
  <si>
    <t>1295472033940Total</t>
  </si>
  <si>
    <t>Shenandoah Valley JSHS Total</t>
  </si>
  <si>
    <t>1295473033935Total</t>
  </si>
  <si>
    <t>Schuylkill Haven MS Total</t>
  </si>
  <si>
    <t>1295473035264Total</t>
  </si>
  <si>
    <t>Schuylkill Haven SHS Total</t>
  </si>
  <si>
    <t>401</t>
  </si>
  <si>
    <t>1295476035070Total</t>
  </si>
  <si>
    <t>Tamaqua Area SHS Total</t>
  </si>
  <si>
    <t>1295476037662Total</t>
  </si>
  <si>
    <t>Tamaqua Area MS Total</t>
  </si>
  <si>
    <t>1295478033957Total</t>
  </si>
  <si>
    <t>Tri-Valley JSHS Total</t>
  </si>
  <si>
    <t>1295488033914Total</t>
  </si>
  <si>
    <t>Williams Valley JSHS Total</t>
  </si>
  <si>
    <t>1394814518130Total</t>
  </si>
  <si>
    <t>Lehigh Valley Dual Language CS Total</t>
  </si>
  <si>
    <t>1475137038123Total</t>
  </si>
  <si>
    <t>1515147217961Total</t>
  </si>
  <si>
    <t>Mastery CS-Pickett Campus Total</t>
  </si>
  <si>
    <t>1600282598129Total</t>
  </si>
  <si>
    <t>Propel CS-Braddock Hills Total</t>
  </si>
  <si>
    <t>1735153687985Total</t>
  </si>
  <si>
    <t>Pan American Academy CS Total</t>
  </si>
  <si>
    <t>1753901698125Total</t>
  </si>
  <si>
    <t>Lincoln Leadership Academy CS Total</t>
  </si>
  <si>
    <t>1815191768148Total</t>
  </si>
  <si>
    <t>ASPIRA Bilingual Cyber CS Total</t>
  </si>
  <si>
    <t>1825145687979Total</t>
  </si>
  <si>
    <t>Keystone Academy CS Total</t>
  </si>
  <si>
    <t>1855155237981Total</t>
  </si>
  <si>
    <t>Boys Latin of Philadelphia CS Total</t>
  </si>
  <si>
    <t>1896706768131Total</t>
  </si>
  <si>
    <t>York Academy Regional CS Total</t>
  </si>
  <si>
    <t>1925184228126Total</t>
  </si>
  <si>
    <t>Tacony Academy CS Total</t>
  </si>
  <si>
    <t>1990254468028Total</t>
  </si>
  <si>
    <t>Environmental CS at Frick Park Total</t>
  </si>
  <si>
    <t>1016369208497Total</t>
  </si>
  <si>
    <t>1030211026787Total</t>
  </si>
  <si>
    <t>J.E. Harrison MS Total</t>
  </si>
  <si>
    <t>1030228038339Total</t>
  </si>
  <si>
    <t>Logan El Sch Total</t>
  </si>
  <si>
    <t>1030241020167Total</t>
  </si>
  <si>
    <t>Gateway MS Total</t>
  </si>
  <si>
    <t>1454</t>
  </si>
  <si>
    <t>998</t>
  </si>
  <si>
    <t>1048</t>
  </si>
  <si>
    <t>627</t>
  </si>
  <si>
    <t>1666</t>
  </si>
  <si>
    <t>820</t>
  </si>
  <si>
    <t>716</t>
  </si>
  <si>
    <t>903</t>
  </si>
  <si>
    <t>1145</t>
  </si>
  <si>
    <t>1076538028511Total</t>
  </si>
  <si>
    <t>Harrold School Total</t>
  </si>
  <si>
    <t>739</t>
  </si>
  <si>
    <t>828</t>
  </si>
  <si>
    <t>1095328048518Total</t>
  </si>
  <si>
    <t>Galeton JSHS Total</t>
  </si>
  <si>
    <t>1095375048513Total</t>
  </si>
  <si>
    <t>Oswayo Valley JSHS Total</t>
  </si>
  <si>
    <t>927</t>
  </si>
  <si>
    <t>1055</t>
  </si>
  <si>
    <t>1435</t>
  </si>
  <si>
    <t>1126716038132Total</t>
  </si>
  <si>
    <t>1126718708521Total</t>
  </si>
  <si>
    <t>Pennwood Cyber CS Total</t>
  </si>
  <si>
    <t>818</t>
  </si>
  <si>
    <t>599</t>
  </si>
  <si>
    <t>1070</t>
  </si>
  <si>
    <t>720</t>
  </si>
  <si>
    <t>1133623032552Total</t>
  </si>
  <si>
    <t>Blue Ball El Sch Total</t>
  </si>
  <si>
    <t>1069</t>
  </si>
  <si>
    <t>1133645038246Total</t>
  </si>
  <si>
    <t>Landis Run Intermediate School Total</t>
  </si>
  <si>
    <t>1010</t>
  </si>
  <si>
    <t>1133846038530Total</t>
  </si>
  <si>
    <t>Lebanon JHS Total</t>
  </si>
  <si>
    <t>908</t>
  </si>
  <si>
    <t>1140605035205Total</t>
  </si>
  <si>
    <t>648</t>
  </si>
  <si>
    <t>1140680038510Total</t>
  </si>
  <si>
    <t>Tulpehocken Area MS Total</t>
  </si>
  <si>
    <t>934</t>
  </si>
  <si>
    <t>1007</t>
  </si>
  <si>
    <t>528</t>
  </si>
  <si>
    <t>1215</t>
  </si>
  <si>
    <t>1184030037007Total</t>
  </si>
  <si>
    <t>Hanover Area Memorial El Sch Total</t>
  </si>
  <si>
    <t>794</t>
  </si>
  <si>
    <t>725</t>
  </si>
  <si>
    <t>929</t>
  </si>
  <si>
    <t>974</t>
  </si>
  <si>
    <t>653</t>
  </si>
  <si>
    <t>1303</t>
  </si>
  <si>
    <t>1641</t>
  </si>
  <si>
    <t>2169</t>
  </si>
  <si>
    <t>949</t>
  </si>
  <si>
    <t>811</t>
  </si>
  <si>
    <t>1234646038534Total</t>
  </si>
  <si>
    <t>Lower Moreland MS Total</t>
  </si>
  <si>
    <t>968</t>
  </si>
  <si>
    <t>1786</t>
  </si>
  <si>
    <t>827</t>
  </si>
  <si>
    <t>1241519027767Total</t>
  </si>
  <si>
    <t>Scott MS Total</t>
  </si>
  <si>
    <t>789</t>
  </si>
  <si>
    <t>1241565038536Total</t>
  </si>
  <si>
    <t>Octorara Area MS Total</t>
  </si>
  <si>
    <t>686</t>
  </si>
  <si>
    <t>964</t>
  </si>
  <si>
    <t>889</t>
  </si>
  <si>
    <t>1265140598431Total</t>
  </si>
  <si>
    <t>KIPP North Philadelphia CS Total</t>
  </si>
  <si>
    <t>1265150018515Total</t>
  </si>
  <si>
    <t>Guidon S Bluford El Sch Total</t>
  </si>
  <si>
    <t>1883926608084Total</t>
  </si>
  <si>
    <t>Seven Generations CS Total</t>
  </si>
  <si>
    <t>742</t>
  </si>
  <si>
    <t>457</t>
  </si>
  <si>
    <t>522</t>
  </si>
  <si>
    <t>593</t>
  </si>
  <si>
    <t>753</t>
  </si>
  <si>
    <t>833</t>
  </si>
  <si>
    <t>1054</t>
  </si>
  <si>
    <t>719</t>
  </si>
  <si>
    <t>738</t>
  </si>
  <si>
    <t>1449</t>
  </si>
  <si>
    <t>581</t>
  </si>
  <si>
    <t>672</t>
  </si>
  <si>
    <t>643</t>
  </si>
  <si>
    <t>1360</t>
  </si>
  <si>
    <t>665</t>
  </si>
  <si>
    <t>493</t>
  </si>
  <si>
    <t>1004</t>
  </si>
  <si>
    <t>869</t>
  </si>
  <si>
    <t>1309</t>
  </si>
  <si>
    <t>740</t>
  </si>
  <si>
    <t>1049</t>
  </si>
  <si>
    <t>650</t>
  </si>
  <si>
    <t>982</t>
  </si>
  <si>
    <t>1157</t>
  </si>
  <si>
    <t>444</t>
  </si>
  <si>
    <t>649</t>
  </si>
  <si>
    <t>736</t>
  </si>
  <si>
    <t>583</t>
  </si>
  <si>
    <t>489</t>
  </si>
  <si>
    <t>652</t>
  </si>
  <si>
    <t>690</t>
  </si>
  <si>
    <t>813</t>
  </si>
  <si>
    <t>801</t>
  </si>
  <si>
    <t>566</t>
  </si>
  <si>
    <t>784</t>
  </si>
  <si>
    <t>525</t>
  </si>
  <si>
    <t>1075</t>
  </si>
  <si>
    <t>582</t>
  </si>
  <si>
    <t>586</t>
  </si>
  <si>
    <t>393</t>
  </si>
  <si>
    <t>1088</t>
  </si>
  <si>
    <t>1167</t>
  </si>
  <si>
    <t>504</t>
  </si>
  <si>
    <t>917</t>
  </si>
  <si>
    <t>702</t>
  </si>
  <si>
    <t>717</t>
  </si>
  <si>
    <t>1193</t>
  </si>
  <si>
    <t>1008</t>
  </si>
  <si>
    <t>577</t>
  </si>
  <si>
    <t>700</t>
  </si>
  <si>
    <t>706</t>
  </si>
  <si>
    <t>1392</t>
  </si>
  <si>
    <t>1019</t>
  </si>
  <si>
    <t>1191</t>
  </si>
  <si>
    <t>755</t>
  </si>
  <si>
    <t>695</t>
  </si>
  <si>
    <t>685</t>
  </si>
  <si>
    <t>857</t>
  </si>
  <si>
    <t>861</t>
  </si>
  <si>
    <t>967</t>
  </si>
  <si>
    <t>875</t>
  </si>
  <si>
    <t>1305</t>
  </si>
  <si>
    <t>472</t>
  </si>
  <si>
    <t>955</t>
  </si>
  <si>
    <t>646</t>
  </si>
  <si>
    <t>1348</t>
  </si>
  <si>
    <t>558</t>
  </si>
  <si>
    <t>501</t>
  </si>
  <si>
    <t>895</t>
  </si>
  <si>
    <t>1313</t>
  </si>
  <si>
    <t>940</t>
  </si>
  <si>
    <t>516</t>
  </si>
  <si>
    <t>664</t>
  </si>
  <si>
    <t>773</t>
  </si>
  <si>
    <t>673</t>
  </si>
  <si>
    <t>1393</t>
  </si>
  <si>
    <t>618</t>
  </si>
  <si>
    <t>754</t>
  </si>
  <si>
    <t>758</t>
  </si>
  <si>
    <t>674</t>
  </si>
  <si>
    <t>549</t>
  </si>
  <si>
    <t>1166</t>
  </si>
  <si>
    <t>1092</t>
  </si>
  <si>
    <t>965</t>
  </si>
  <si>
    <t>1097</t>
  </si>
  <si>
    <t>718</t>
  </si>
  <si>
    <t>1573</t>
  </si>
  <si>
    <t>1050</t>
  </si>
  <si>
    <t>630</t>
  </si>
  <si>
    <t>1929</t>
  </si>
  <si>
    <t>635</t>
  </si>
  <si>
    <t>860</t>
  </si>
  <si>
    <t>726</t>
  </si>
  <si>
    <t>709</t>
  </si>
  <si>
    <t>508</t>
  </si>
  <si>
    <t>2002</t>
  </si>
  <si>
    <t>751</t>
  </si>
  <si>
    <t>1194</t>
  </si>
  <si>
    <t>961</t>
  </si>
  <si>
    <t>771</t>
  </si>
  <si>
    <t>899</t>
  </si>
  <si>
    <t>876</t>
  </si>
  <si>
    <t>679</t>
  </si>
  <si>
    <t>1362</t>
  </si>
  <si>
    <t>885</t>
  </si>
  <si>
    <t>948</t>
  </si>
  <si>
    <t>1792</t>
  </si>
  <si>
    <t>1358</t>
  </si>
  <si>
    <t>1310</t>
  </si>
  <si>
    <t>1357</t>
  </si>
  <si>
    <t>881</t>
  </si>
  <si>
    <t>1016</t>
  </si>
  <si>
    <t>785</t>
  </si>
  <si>
    <t>663</t>
  </si>
  <si>
    <t>1047</t>
  </si>
  <si>
    <t>901</t>
  </si>
  <si>
    <t>675</t>
  </si>
  <si>
    <t>907</t>
  </si>
  <si>
    <t>958</t>
  </si>
  <si>
    <t>963</t>
  </si>
  <si>
    <t>960</t>
  </si>
  <si>
    <t>1082</t>
  </si>
  <si>
    <t>1300</t>
  </si>
  <si>
    <t>781</t>
  </si>
  <si>
    <t>1171</t>
  </si>
  <si>
    <t>1697</t>
  </si>
  <si>
    <t>973</t>
  </si>
  <si>
    <t>762</t>
  </si>
  <si>
    <t>1275</t>
  </si>
  <si>
    <t>1332</t>
  </si>
  <si>
    <t>1021</t>
  </si>
  <si>
    <t>715</t>
  </si>
  <si>
    <t>826</t>
  </si>
  <si>
    <t>951</t>
  </si>
  <si>
    <t>1081</t>
  </si>
  <si>
    <t>1003</t>
  </si>
  <si>
    <t>863</t>
  </si>
  <si>
    <t>576</t>
  </si>
  <si>
    <t>808</t>
  </si>
  <si>
    <t>728</t>
  </si>
  <si>
    <t>1146</t>
  </si>
  <si>
    <t>891</t>
  </si>
  <si>
    <t>1260</t>
  </si>
  <si>
    <t>660</t>
  </si>
  <si>
    <t>723</t>
  </si>
  <si>
    <t>807</t>
  </si>
  <si>
    <t>1345</t>
  </si>
  <si>
    <t>983</t>
  </si>
  <si>
    <t>918</t>
  </si>
  <si>
    <t>696</t>
  </si>
  <si>
    <t>670</t>
  </si>
  <si>
    <t>2025-26 School Year</t>
  </si>
  <si>
    <t>Flag Football_Girls_V_Girls</t>
  </si>
  <si>
    <t>Flag Football_Girls_J_Boys</t>
  </si>
  <si>
    <t>Flag Football_Girls_J_Girls</t>
  </si>
  <si>
    <t>Flag Football_Girls_F_Boys</t>
  </si>
  <si>
    <t>Flag Football_Girls_F_Girls</t>
  </si>
  <si>
    <t>Flag Football_Girls_F_Total</t>
  </si>
  <si>
    <t>Flag Football_Girls_8_Boys</t>
  </si>
  <si>
    <t>Flag Football_Girls_8_Girls</t>
  </si>
  <si>
    <t>Flag Football_Girls_8_Total</t>
  </si>
  <si>
    <t>Flag Football_Girls_7_Boys</t>
  </si>
  <si>
    <t>Flag Football_Girls_7_Girls</t>
  </si>
  <si>
    <t>Flag Football_Girls_7_Total</t>
  </si>
  <si>
    <t>Flag Football_G_V_SeasonFall</t>
  </si>
  <si>
    <t>Flag Football_G_J_SeasonFall</t>
  </si>
  <si>
    <t>Flag Football_G_J_SeasonWinter</t>
  </si>
  <si>
    <t>Flag Football_G_J_SeasonSpring</t>
  </si>
  <si>
    <t>Flag Football_G_J_Established</t>
  </si>
  <si>
    <t>Flag Football_G_J_Demotion</t>
  </si>
  <si>
    <t>Flag Football_G_J_Elimination</t>
  </si>
  <si>
    <t>Flag Football_G_J_Reinstatement</t>
  </si>
  <si>
    <t>Flag Football_G_J_ScheduledFall</t>
  </si>
  <si>
    <t>Flag Football_G_J_ScheduledWinter</t>
  </si>
  <si>
    <t>Flag Football_G_J_ScheduledSpring</t>
  </si>
  <si>
    <t>Flag Football_G_J_ScheduledTotal</t>
  </si>
  <si>
    <t>Flag Football_G_J_PlayedFall</t>
  </si>
  <si>
    <t>Flag Football_G_J_PlayedWinter</t>
  </si>
  <si>
    <t>Flag Football_G_J_PlayedSpring</t>
  </si>
  <si>
    <t>Flag Football_G_J_PlayedTotal</t>
  </si>
  <si>
    <t>Flag Football_G_F_SeasonFall</t>
  </si>
  <si>
    <t>Flag Football_G_F_SeasonWinter</t>
  </si>
  <si>
    <t>Flag Football_G_F_SeasonSpring</t>
  </si>
  <si>
    <t>Flag Football_G_F_Established</t>
  </si>
  <si>
    <t>Flag Football_G_F_Demotion</t>
  </si>
  <si>
    <t>Flag Football_G_F_Elimination</t>
  </si>
  <si>
    <t>Flag Football_G_F_Reinstatement</t>
  </si>
  <si>
    <t>Flag Football_G_F_ScheduledFall</t>
  </si>
  <si>
    <t>Flag Football_G_F_ScheduledWinter</t>
  </si>
  <si>
    <t>Flag Football_G_F_ScheduledSpring</t>
  </si>
  <si>
    <t>Flag Football_G_F_ScheduledTotal</t>
  </si>
  <si>
    <t>Flag Football_G_F_PlayedFall</t>
  </si>
  <si>
    <t>Flag Football_G_F_PlayedWinter</t>
  </si>
  <si>
    <t>Flag Football_G_F_PlayedSpring</t>
  </si>
  <si>
    <t>Flag Football_G_F_PlayedTotal</t>
  </si>
  <si>
    <t>Flag Football_G_8_SeasonFall</t>
  </si>
  <si>
    <t>Flag Football_G_8_SeasonWinter</t>
  </si>
  <si>
    <t>Flag Football_G_8_SeasonSpring</t>
  </si>
  <si>
    <t>Flag Football_G_8_Established</t>
  </si>
  <si>
    <t>Flag Football_G_8_Demotion</t>
  </si>
  <si>
    <t>Flag Football_G_8_Elimination</t>
  </si>
  <si>
    <t>Flag Football_G_8_Reinstatement</t>
  </si>
  <si>
    <t>Flag Football_G_8_ScheduledFall</t>
  </si>
  <si>
    <t>Flag Football_G_8_ScheduledWinter</t>
  </si>
  <si>
    <t>Flag Football_G_8_ScheduledSpring</t>
  </si>
  <si>
    <t>Flag Football_G_8_ScheduledTotal</t>
  </si>
  <si>
    <t>Flag Football_G_8_PlayedFall</t>
  </si>
  <si>
    <t>Flag Football_G_8_PlayedWinter</t>
  </si>
  <si>
    <t>Flag Football_G_8_PlayedSpring</t>
  </si>
  <si>
    <t>Flag Football_G_8_PlayedTotal</t>
  </si>
  <si>
    <t>Flag Football_G_7_SeasonFall</t>
  </si>
  <si>
    <t>Flag Football_G_7_SeasonWinter</t>
  </si>
  <si>
    <t>Flag Football_G_7_SeasonSpring</t>
  </si>
  <si>
    <t>Flag Football_G_7_Established</t>
  </si>
  <si>
    <t>Flag Football_G_7_Demotion</t>
  </si>
  <si>
    <t>Flag Football_G_7_Elimination</t>
  </si>
  <si>
    <t>Flag Football_G_7_Reinstatement</t>
  </si>
  <si>
    <t>Flag Football_G_7_ScheduledFall</t>
  </si>
  <si>
    <t>Flag Football_G_7_ScheduledWinter</t>
  </si>
  <si>
    <t>Flag Football_G_7_ScheduledSpring</t>
  </si>
  <si>
    <t>Flag Football_G_7_ScheduledTotal</t>
  </si>
  <si>
    <t>Flag Football_G_7_PlayedFall</t>
  </si>
  <si>
    <t>Flag Football_G_7_PlayedWinter</t>
  </si>
  <si>
    <t>Flag Football_G_7_PlayedSpring</t>
  </si>
  <si>
    <t>Flag Football_G_7_PlayedTotal</t>
  </si>
  <si>
    <t>Flag Football_G_V_HeadCoachFull</t>
  </si>
  <si>
    <t>Flag Football_G_V_HeadCoachPart</t>
  </si>
  <si>
    <t>Flag Football_G_V_AsstCoachFull</t>
  </si>
  <si>
    <t>Flag Football_G_V_AsstCoachPart</t>
  </si>
  <si>
    <t>Flag Football_G_V_Trainer1</t>
  </si>
  <si>
    <t>Flag Football_G_V_Trainer2</t>
  </si>
  <si>
    <t>Flag Football_G_V_Trainer3</t>
  </si>
  <si>
    <t>Flag Football_G_V_Trainer4</t>
  </si>
  <si>
    <t>Flag Football_G_J_HeadCoachFull</t>
  </si>
  <si>
    <t>Flag Football_G_J_HeadCoachPart</t>
  </si>
  <si>
    <t>Flag Football_G_J_AsstCoachFull</t>
  </si>
  <si>
    <t>Flag Football_G_J_AsstCoachPart</t>
  </si>
  <si>
    <t>Flag Football_G_J_Trainer1</t>
  </si>
  <si>
    <t>Flag Football_G_J_Trainer2</t>
  </si>
  <si>
    <t>Flag Football_G_J_Trainer3</t>
  </si>
  <si>
    <t>Flag Football_G_J_Trainer4</t>
  </si>
  <si>
    <t>Flag Football_G_F_HeadCoachFull</t>
  </si>
  <si>
    <t>Flag Football_G_F_HeadCoachPart</t>
  </si>
  <si>
    <t>Flag Football_G_F_AsstCoachFull</t>
  </si>
  <si>
    <t>Flag Football_G_F_AsstCoachPart</t>
  </si>
  <si>
    <t>Flag Football_G_F_Trainer1</t>
  </si>
  <si>
    <t>Flag Football_G_F_Trainer2</t>
  </si>
  <si>
    <t>Flag Football_G_F_Trainer3</t>
  </si>
  <si>
    <t>Flag Football_G_F_Trainer4</t>
  </si>
  <si>
    <t>Flag Football_G_8_HeadCoachFull</t>
  </si>
  <si>
    <t>Flag Football_G_8_HeadCoachPart</t>
  </si>
  <si>
    <t>Flag Football_G_8_AsstCoachFull</t>
  </si>
  <si>
    <t>Flag Football_G_8_AsstCoachPart</t>
  </si>
  <si>
    <t>Flag Football_G_8_Trainer1</t>
  </si>
  <si>
    <t>Flag Football_G_8_Trainer2</t>
  </si>
  <si>
    <t>Flag Football_G_8_Trainer3</t>
  </si>
  <si>
    <t>Flag Football_G_8_Trainer4</t>
  </si>
  <si>
    <t>Flag Football_G_7_HeadCoachFull</t>
  </si>
  <si>
    <t>Flag Football_G_7_HeadCoachPart</t>
  </si>
  <si>
    <t>Flag Football_G_7_AsstCoachFull</t>
  </si>
  <si>
    <t>Flag Football_G_7_AsstCoachPart</t>
  </si>
  <si>
    <t>Flag Football_G_7_Trainer1</t>
  </si>
  <si>
    <t>Flag Football_G_7_Trainer2</t>
  </si>
  <si>
    <t>Flag Football_G_7_Trainer3</t>
  </si>
  <si>
    <t>Flag Football_G_7_Trainer4</t>
  </si>
  <si>
    <t>Flag Football_G_V_Total_Expenses</t>
  </si>
  <si>
    <t>Flag Football_G_V_Travel_Expenses</t>
  </si>
  <si>
    <t>Flag Football_G_V_Uniform_Expenses</t>
  </si>
  <si>
    <t>Flag Football_G_V_Supply_Expenses</t>
  </si>
  <si>
    <t>Flag Football_G_V_Facility_Expenses</t>
  </si>
  <si>
    <t>Flag Football_G_V_Other_Expenses</t>
  </si>
  <si>
    <t>Flag Football_G_V_Coaches_Fall_Expenses</t>
  </si>
  <si>
    <t>Flag Football_G_V_Coaches_Winter_Expenses</t>
  </si>
  <si>
    <t>Flag Football_G_V_Coaches_Spring_Expenses</t>
  </si>
  <si>
    <t>Flag Football_G_V_Booster_Gifts</t>
  </si>
  <si>
    <t>Flag Football_G_V_Booster_Purchases</t>
  </si>
  <si>
    <t>Flag Football_G_J_Total_Expenses</t>
  </si>
  <si>
    <t>Flag Football_G_J_Travel_Expenses</t>
  </si>
  <si>
    <t>Flag Football_G_J_Uniform_Expenses</t>
  </si>
  <si>
    <t>Flag Football_G_J_Supply_Expenses</t>
  </si>
  <si>
    <t>Flag Football_G_J_Facility_Expenses</t>
  </si>
  <si>
    <t>Flag Football_G_J_Other_Expenses</t>
  </si>
  <si>
    <t>Flag Football_G_J_Coaches_Fall_Expenses</t>
  </si>
  <si>
    <t>Flag Football_G_J_Coaches_Winter_Expenses</t>
  </si>
  <si>
    <t>Flag Football_G_J_Coaches_Spring_Expenses</t>
  </si>
  <si>
    <t>Flag Football_G_J_Booster_Gifts</t>
  </si>
  <si>
    <t>Flag Football_G_F_Total_Expenses</t>
  </si>
  <si>
    <t>Flag Football_G_F_Travel_Expenses</t>
  </si>
  <si>
    <t>Flag Football_G_F_Uniform_Expenses</t>
  </si>
  <si>
    <t>Flag Football_G_F_Supply_Expenses</t>
  </si>
  <si>
    <t>Flag Football_G_F_Facility_Expenses</t>
  </si>
  <si>
    <t>Flag Football_G_F_Other_Expenses</t>
  </si>
  <si>
    <t>Flag Football_G_F_Coaches_Fall_Expenses</t>
  </si>
  <si>
    <t>Flag Football_G_F_Coaches_Winter_Expenses</t>
  </si>
  <si>
    <t>Flag Football_G_F_Coaches_Spring_Expenses</t>
  </si>
  <si>
    <t>Flag Football_G_F_Booster_Gifts</t>
  </si>
  <si>
    <t>Flag Football_G_F_Booster_Purchases</t>
  </si>
  <si>
    <t>Flag Football_G_8_Total_Expenses</t>
  </si>
  <si>
    <t>Flag Football_G_8_Travel_Expenses</t>
  </si>
  <si>
    <t>Flag Football_G_8_Uniform_Expenses</t>
  </si>
  <si>
    <t>Flag Football_G_8_Supply_Expenses</t>
  </si>
  <si>
    <t>Flag Football_G_8_Facility_Expenses</t>
  </si>
  <si>
    <t>Flag Football_G_8_Other_Expenses</t>
  </si>
  <si>
    <t>Flag Football_G_8_Coaches_Fall_Expenses</t>
  </si>
  <si>
    <t>Flag Football_G_8_Coaches_Winter_Expenses</t>
  </si>
  <si>
    <t>Flag Football_G_8_Coaches_Spring_Expenses</t>
  </si>
  <si>
    <t>Flag Football_G_8_Booster_Gifts</t>
  </si>
  <si>
    <t>Flag Football_G_8_Booster_Purchases</t>
  </si>
  <si>
    <t>Flag Football_G_7_Travel_Expenses</t>
  </si>
  <si>
    <t>Flag Football_G_7_Uniform_Expenses</t>
  </si>
  <si>
    <t>Flag Football_G_7_Supply_Expenses</t>
  </si>
  <si>
    <t>Flag Football_G_7_Facility_Expenses</t>
  </si>
  <si>
    <t>Flag Football_G_7_Other_Expenses</t>
  </si>
  <si>
    <t>Flag Football_G_7_Coaches_Fall_Expenses</t>
  </si>
  <si>
    <t>Flag Football_G_7_Coaches_Winter_Expenses</t>
  </si>
  <si>
    <t>Flag Football_G_7_Coaches_Spring_Expenses</t>
  </si>
  <si>
    <t>Flag Football_G_7_Booster_Gifts</t>
  </si>
  <si>
    <t>Flag Football_G_7_Booster_Purchases</t>
  </si>
  <si>
    <t>Flag Football_G_7_Total_Expenses</t>
  </si>
  <si>
    <t>Flag Football_G_V_SeasonWinter</t>
  </si>
  <si>
    <t>Flag Football_G_V_SeasonSpring</t>
  </si>
  <si>
    <t>Flag Football_G_V_Established</t>
  </si>
  <si>
    <t>Flag Football_G_V_Demotion</t>
  </si>
  <si>
    <t>Flag Football_G_V_Elimination</t>
  </si>
  <si>
    <t>Flag Football_G_V_ScheduledFall</t>
  </si>
  <si>
    <t>Flag Football_G_V_ScheduledWinter</t>
  </si>
  <si>
    <t>Flag Football_G_V_Reinstatement</t>
  </si>
  <si>
    <t>Flag Football_G_V_ScheduledSpring</t>
  </si>
  <si>
    <t>Flag Football_G_V_ScheduledTotal</t>
  </si>
  <si>
    <t>Flag Football_G_V_PlayedFall</t>
  </si>
  <si>
    <t>Flag Football_G_V_PlayedWinter</t>
  </si>
  <si>
    <t>Flag Football_G_V_PlayedSpring</t>
  </si>
  <si>
    <t>Flag Football_G_V_PlayedTotal</t>
  </si>
  <si>
    <t>Flag Football_Girls_V_Boys</t>
  </si>
  <si>
    <t>Flag Football_Girls_V_Total</t>
  </si>
  <si>
    <t>Flag Football_Girls_J_Total</t>
  </si>
  <si>
    <t>Flag Football_G_J_Booster_Purchases</t>
  </si>
  <si>
    <r>
      <t xml:space="preserve">LEA &amp; School </t>
    </r>
    <r>
      <rPr>
        <b/>
        <sz val="14"/>
        <color theme="1"/>
        <rFont val="Arial"/>
        <family val="2"/>
      </rPr>
      <t>Information</t>
    </r>
  </si>
  <si>
    <t>Tony 4-9-26</t>
  </si>
  <si>
    <t>Last Update+</t>
  </si>
  <si>
    <t>126510929</t>
  </si>
  <si>
    <t>Philadelphia Hebrew Public CS</t>
  </si>
  <si>
    <t>Impact CS West</t>
  </si>
  <si>
    <t>175390169</t>
  </si>
  <si>
    <t>100510000First Philadelphia Preparatory CS</t>
  </si>
  <si>
    <t>101266007Connellsville Area Career &amp; Technical Ce</t>
  </si>
  <si>
    <t>101268003Marclay Sch</t>
  </si>
  <si>
    <t>Marclay Sch</t>
  </si>
  <si>
    <t>101308503West Greene Middle-Senior HS</t>
  </si>
  <si>
    <t>West Greene Middle-Senior HS</t>
  </si>
  <si>
    <t>101636920California Academy of Learning CS</t>
  </si>
  <si>
    <t>102027451Pittsburgh Science and Technology Academ</t>
  </si>
  <si>
    <t>Pittsburgh Science and Technology Academ</t>
  </si>
  <si>
    <t>103020368Young Scholars of Greater Allegheny CS</t>
  </si>
  <si>
    <t>103022481Penn Hills CS of Entrepreneurship</t>
  </si>
  <si>
    <t>103025206Young Scholars of Western Pennsylvania C</t>
  </si>
  <si>
    <t>105252602Northwest PA Collegiate Academy</t>
  </si>
  <si>
    <t>Northwest PA Collegiate Academy</t>
  </si>
  <si>
    <t>105252920Robert Benjamin Wiley Community CS</t>
  </si>
  <si>
    <t>105628302Youngsville El/MS Sch</t>
  </si>
  <si>
    <t>Youngsville El/MS Sch</t>
  </si>
  <si>
    <t>105628302Sheffield Area El/MS Sch</t>
  </si>
  <si>
    <t>Sheffield Area El/MS Sch</t>
  </si>
  <si>
    <t>106172003Juniata El Sch</t>
  </si>
  <si>
    <t>Juniata El Sch</t>
  </si>
  <si>
    <t>106338003Punxsutawney Area El Sch</t>
  </si>
  <si>
    <t>Punxsutawney Area El Sch</t>
  </si>
  <si>
    <t>108070001Central PA Digital Lrng Foundation CS</t>
  </si>
  <si>
    <t>Central PA Digital Lrng Foundation CS</t>
  </si>
  <si>
    <t>108112502Greater Johnstown School District's Cybe</t>
  </si>
  <si>
    <t>Greater Johnstown School District's Cybe</t>
  </si>
  <si>
    <t>108515107Southwest Leadership Academy CS</t>
  </si>
  <si>
    <t>110140001Young Scholars of Central PA CS</t>
  </si>
  <si>
    <t>110148002Delta MS</t>
  </si>
  <si>
    <t>Delta MS</t>
  </si>
  <si>
    <t>110148002Delta HS</t>
  </si>
  <si>
    <t>Delta HS</t>
  </si>
  <si>
    <t>112281302Chambersburg Area Career Magnet Sch</t>
  </si>
  <si>
    <t>Chambersburg Area Career Magnet Sch</t>
  </si>
  <si>
    <t>112671303York County Detention Center (YCDC)</t>
  </si>
  <si>
    <t>York County Detention Center (YCDC)</t>
  </si>
  <si>
    <t>112671603Dallastown Area Intermediate Sch</t>
  </si>
  <si>
    <t>Dallastown Area Intermediate Sch</t>
  </si>
  <si>
    <t>112672803Clearview El Sch</t>
  </si>
  <si>
    <t>Clearview El Sch</t>
  </si>
  <si>
    <t>112676503Friendship El Sch</t>
  </si>
  <si>
    <t>Friendship El Sch</t>
  </si>
  <si>
    <t>113362603Ephrata Intermediate Sch</t>
  </si>
  <si>
    <t>Ephrata Intermediate Sch</t>
  </si>
  <si>
    <t>113365303Pequea Valley Secondary Sch</t>
  </si>
  <si>
    <t>Pequea Valley Secondary Sch</t>
  </si>
  <si>
    <t>113384603Northwest El Sch</t>
  </si>
  <si>
    <t>Northwest El Sch</t>
  </si>
  <si>
    <t>114060503Kerry C. Hoffman Intermediate Sch</t>
  </si>
  <si>
    <t>Kerry C. Hoffman Intermediate Sch</t>
  </si>
  <si>
    <t>115220002Commonwealth Charter Academy CS</t>
  </si>
  <si>
    <t>115220003Pennsylvania Distance Learning CS</t>
  </si>
  <si>
    <t>115221607Dauphin County Technical School</t>
  </si>
  <si>
    <t>115227010Capital Area School for the Arts CS</t>
  </si>
  <si>
    <t>118408852Wilkes-Barre Area SD STEM Academy</t>
  </si>
  <si>
    <t>Wilkes-Barre Area SD STEM Academy</t>
  </si>
  <si>
    <t>119355028Howard Gardner Multiple Intelligence CS</t>
  </si>
  <si>
    <t>120455203Pleasant Valley Intrmd Sch</t>
  </si>
  <si>
    <t>Pleasant Valley Intrmd Sch</t>
  </si>
  <si>
    <t>120480002Lehigh Valley Academy Regional CS</t>
  </si>
  <si>
    <t>120483170Lehigh Valley Charter High School for th</t>
  </si>
  <si>
    <t>121131507Carbon Career &amp; Technical Institute</t>
  </si>
  <si>
    <t>121390302Bridgeview Academy of Health Science Inn</t>
  </si>
  <si>
    <t>Bridgeview Academy of Health Science Inn</t>
  </si>
  <si>
    <t>122090001Center for Student Learning CS at Pennsb</t>
  </si>
  <si>
    <t>122091457Bucks County Technical High School</t>
  </si>
  <si>
    <t>123465602Roosevelt Campus of the Norristown Area</t>
  </si>
  <si>
    <t>Roosevelt Campus of the Norristown Area</t>
  </si>
  <si>
    <t>125236827Chester Charter Scholars Academy CS</t>
  </si>
  <si>
    <t>126510009Philadelphia Electrical &amp; Tech CHS</t>
  </si>
  <si>
    <t>126510021Folk Arts-Cultural Treasures CS</t>
  </si>
  <si>
    <t>126510929Philadelphia Hebrew Public CS</t>
  </si>
  <si>
    <t>126512039Impact CS West</t>
  </si>
  <si>
    <t>126512840Community Academy of Philadelphia CS</t>
  </si>
  <si>
    <t>126512850Harambee Institute of Science and Techno</t>
  </si>
  <si>
    <t>126512960Preparatory CS of Mathematics Science Te</t>
  </si>
  <si>
    <t>126513400Philadelphia Performing Arts CS</t>
  </si>
  <si>
    <t>126515001Lewis C Cassidy Academics Plus Sch</t>
  </si>
  <si>
    <t>Lewis C Cassidy Academics Plus Sch</t>
  </si>
  <si>
    <t>126515001John Story Jenks Academy for the Arts an</t>
  </si>
  <si>
    <t>John Story Jenks Academy for the Arts an</t>
  </si>
  <si>
    <t>126515001Marian Anderson Neighborhood Academy</t>
  </si>
  <si>
    <t>Marian Anderson Neighborhood Academy</t>
  </si>
  <si>
    <t>126515001Feltonville Sch of Arts &amp; Sciences</t>
  </si>
  <si>
    <t>Feltonville Sch of Arts &amp; Sciences</t>
  </si>
  <si>
    <t>126515001Paul Robeson HS for Human Services</t>
  </si>
  <si>
    <t>Paul Robeson HS for Human Services</t>
  </si>
  <si>
    <t>126515001Parkway Center City Middle College</t>
  </si>
  <si>
    <t>Parkway Center City Middle College</t>
  </si>
  <si>
    <t>126515001Philadelphia Military Acad at Elverson</t>
  </si>
  <si>
    <t>Philadelphia Military Acad at Elverson</t>
  </si>
  <si>
    <t>126515001Kensington Creative &amp; Performing Arts HS</t>
  </si>
  <si>
    <t>Kensington Creative &amp; Performing Arts HS</t>
  </si>
  <si>
    <t>126515001The SD of Philadelphia Virtual Academy</t>
  </si>
  <si>
    <t>The SD of Philadelphia Virtual Academy</t>
  </si>
  <si>
    <t>126515001The Science Leadership Academy at Beeber</t>
  </si>
  <si>
    <t>The Science Leadership Academy at Beeber</t>
  </si>
  <si>
    <t>126515001Northeast Community Propel Academy</t>
  </si>
  <si>
    <t>Northeast Community Propel Academy</t>
  </si>
  <si>
    <t>126515691The Philadelphia CS for Arts and Science</t>
  </si>
  <si>
    <t>126518004Global Leadership Academy CS Southwest a</t>
  </si>
  <si>
    <t>126518795Mastery CS-Francis D. Pastorius Elementa</t>
  </si>
  <si>
    <t>126519392Memphis Street Academy CS @ JP Jones</t>
  </si>
  <si>
    <t>126519644Mastery CS-Cleveland Elementary</t>
  </si>
  <si>
    <t>127040002Lincoln Park Performing Arts CS</t>
  </si>
  <si>
    <t>147513703Franklin Towne Charter Elementary School</t>
  </si>
  <si>
    <t>2137</t>
  </si>
  <si>
    <t>4133</t>
  </si>
  <si>
    <t>8290</t>
  </si>
  <si>
    <t>1061720033</t>
  </si>
  <si>
    <t>6157</t>
  </si>
  <si>
    <t>1063380032</t>
  </si>
  <si>
    <t>8437</t>
  </si>
  <si>
    <t>1101480024</t>
  </si>
  <si>
    <t>8542</t>
  </si>
  <si>
    <t>1101480025</t>
  </si>
  <si>
    <t>8543</t>
  </si>
  <si>
    <t>8540</t>
  </si>
  <si>
    <t>4565</t>
  </si>
  <si>
    <t>1126728033</t>
  </si>
  <si>
    <t>4613</t>
  </si>
  <si>
    <t>1126765033</t>
  </si>
  <si>
    <t>1133626033</t>
  </si>
  <si>
    <t>8458</t>
  </si>
  <si>
    <t>8541</t>
  </si>
  <si>
    <t>6894</t>
  </si>
  <si>
    <t>1133846034</t>
  </si>
  <si>
    <t>1204552033</t>
  </si>
  <si>
    <t>7660</t>
  </si>
  <si>
    <t>1265109291</t>
  </si>
  <si>
    <t>8454</t>
  </si>
  <si>
    <t>First Philadelphia Preparatory CS Total</t>
  </si>
  <si>
    <t>874</t>
  </si>
  <si>
    <t>Connellsville Area Career &amp; Technical Ce Total</t>
  </si>
  <si>
    <t>596</t>
  </si>
  <si>
    <t>1012680032137Female</t>
  </si>
  <si>
    <t>1012680032137Male</t>
  </si>
  <si>
    <t>1012680032137Total</t>
  </si>
  <si>
    <t>Marclay Sch Total</t>
  </si>
  <si>
    <t>West Greene Middle-Senior HS Total</t>
  </si>
  <si>
    <t>712</t>
  </si>
  <si>
    <t>1692</t>
  </si>
  <si>
    <t>847</t>
  </si>
  <si>
    <t>1139</t>
  </si>
  <si>
    <t>1273</t>
  </si>
  <si>
    <t>California Academy of Learning CS Total</t>
  </si>
  <si>
    <t>1381</t>
  </si>
  <si>
    <t>835</t>
  </si>
  <si>
    <t>731</t>
  </si>
  <si>
    <t>Pittsburgh Science and Technology Academ Total</t>
  </si>
  <si>
    <t>Young Scholars of Greater Allegheny CS Total</t>
  </si>
  <si>
    <t>1195</t>
  </si>
  <si>
    <t>932</t>
  </si>
  <si>
    <t>1370</t>
  </si>
  <si>
    <t>1243</t>
  </si>
  <si>
    <t>Penn Hills CS of Entrepreneurship Total</t>
  </si>
  <si>
    <t>752</t>
  </si>
  <si>
    <t>882</t>
  </si>
  <si>
    <t>Young Scholars of Western Pennsylvania C Total</t>
  </si>
  <si>
    <t>1219</t>
  </si>
  <si>
    <t>1436</t>
  </si>
  <si>
    <t>1753</t>
  </si>
  <si>
    <t>1864</t>
  </si>
  <si>
    <t>2728</t>
  </si>
  <si>
    <t>1188</t>
  </si>
  <si>
    <t>1417</t>
  </si>
  <si>
    <t>1011</t>
  </si>
  <si>
    <t>1173</t>
  </si>
  <si>
    <t>1002</t>
  </si>
  <si>
    <t>607</t>
  </si>
  <si>
    <t>1265</t>
  </si>
  <si>
    <t>924</t>
  </si>
  <si>
    <t>1112</t>
  </si>
  <si>
    <t>831</t>
  </si>
  <si>
    <t>1685</t>
  </si>
  <si>
    <t>1843</t>
  </si>
  <si>
    <t>1200</t>
  </si>
  <si>
    <t>1001</t>
  </si>
  <si>
    <t>2285</t>
  </si>
  <si>
    <t>Northwest PA Collegiate Academy Total</t>
  </si>
  <si>
    <t>2481</t>
  </si>
  <si>
    <t>Robert Benjamin Wiley Community CS Total</t>
  </si>
  <si>
    <t>1635</t>
  </si>
  <si>
    <t>2086</t>
  </si>
  <si>
    <t>1056283024133Female</t>
  </si>
  <si>
    <t>1056283024133Male</t>
  </si>
  <si>
    <t>1056283024133Total</t>
  </si>
  <si>
    <t>Youngsville El/MS Sch Total</t>
  </si>
  <si>
    <t>800</t>
  </si>
  <si>
    <t>1056283028290Female</t>
  </si>
  <si>
    <t>1056283028290Male</t>
  </si>
  <si>
    <t>1056283028290Total</t>
  </si>
  <si>
    <t>Sheffield Area El/MS Sch Total</t>
  </si>
  <si>
    <t>900</t>
  </si>
  <si>
    <t>1061720036157Female</t>
  </si>
  <si>
    <t>1061720036157Total</t>
  </si>
  <si>
    <t>Juniata El Sch Total</t>
  </si>
  <si>
    <t>834</t>
  </si>
  <si>
    <t>1063380038437Female</t>
  </si>
  <si>
    <t>1063380038437Male</t>
  </si>
  <si>
    <t>1063380038437Total</t>
  </si>
  <si>
    <t>Punxsutawney Area El Sch Total</t>
  </si>
  <si>
    <t>793</t>
  </si>
  <si>
    <t>1106</t>
  </si>
  <si>
    <t>1642</t>
  </si>
  <si>
    <t>1060</t>
  </si>
  <si>
    <t>1150</t>
  </si>
  <si>
    <t>Central PA Digital Lrng Foundation CS Total</t>
  </si>
  <si>
    <t>883</t>
  </si>
  <si>
    <t>1800</t>
  </si>
  <si>
    <t>870</t>
  </si>
  <si>
    <t>1052</t>
  </si>
  <si>
    <t>941</t>
  </si>
  <si>
    <t>Greater Johnstown School District's Cybe Total</t>
  </si>
  <si>
    <t>Southwest Leadership Academy CS Total</t>
  </si>
  <si>
    <t>Young Scholars of Central PA CS Total</t>
  </si>
  <si>
    <t>1103</t>
  </si>
  <si>
    <t>1657</t>
  </si>
  <si>
    <t>2216</t>
  </si>
  <si>
    <t>1101480028542Female</t>
  </si>
  <si>
    <t>1101480028542Male</t>
  </si>
  <si>
    <t>1101480028542Total</t>
  </si>
  <si>
    <t>Delta MS Total</t>
  </si>
  <si>
    <t>1101480028543Female</t>
  </si>
  <si>
    <t>1101480028543Male</t>
  </si>
  <si>
    <t>1101480028543Total</t>
  </si>
  <si>
    <t>Delta HS Total</t>
  </si>
  <si>
    <t>959</t>
  </si>
  <si>
    <t>888</t>
  </si>
  <si>
    <t>611</t>
  </si>
  <si>
    <t>919</t>
  </si>
  <si>
    <t>1098</t>
  </si>
  <si>
    <t>1170</t>
  </si>
  <si>
    <t>2257</t>
  </si>
  <si>
    <t>Chambersburg Area Career Magnet Sch Total</t>
  </si>
  <si>
    <t>953</t>
  </si>
  <si>
    <t>708</t>
  </si>
  <si>
    <t>803</t>
  </si>
  <si>
    <t>933</t>
  </si>
  <si>
    <t>1033</t>
  </si>
  <si>
    <t>1736</t>
  </si>
  <si>
    <t>1126713038540Female</t>
  </si>
  <si>
    <t>1126713038540Male</t>
  </si>
  <si>
    <t>1126713038540Total</t>
  </si>
  <si>
    <t>York County Detention Center (YCDC) Total</t>
  </si>
  <si>
    <t>1997</t>
  </si>
  <si>
    <t>1126716038132Male</t>
  </si>
  <si>
    <t>Dallastown Area Intermediate Sch Total</t>
  </si>
  <si>
    <t>1126728034565Male</t>
  </si>
  <si>
    <t>1126728034565Total</t>
  </si>
  <si>
    <t>Clearview El Sch Total</t>
  </si>
  <si>
    <t>1132</t>
  </si>
  <si>
    <t>1253</t>
  </si>
  <si>
    <t>746</t>
  </si>
  <si>
    <t>1126765034613Female</t>
  </si>
  <si>
    <t>1126765034613Total</t>
  </si>
  <si>
    <t>Friendship El Sch Total</t>
  </si>
  <si>
    <t>776</t>
  </si>
  <si>
    <t>892</t>
  </si>
  <si>
    <t>823</t>
  </si>
  <si>
    <t>996</t>
  </si>
  <si>
    <t>1124</t>
  </si>
  <si>
    <t>1236</t>
  </si>
  <si>
    <t>1321</t>
  </si>
  <si>
    <t>1133626038458Female</t>
  </si>
  <si>
    <t>1133626038458Male</t>
  </si>
  <si>
    <t>1133626038458Total</t>
  </si>
  <si>
    <t>Ephrata Intermediate Sch Total</t>
  </si>
  <si>
    <t>1105</t>
  </si>
  <si>
    <t>1502</t>
  </si>
  <si>
    <t>2275</t>
  </si>
  <si>
    <t>893</t>
  </si>
  <si>
    <t>1290</t>
  </si>
  <si>
    <t>1547</t>
  </si>
  <si>
    <t>2635</t>
  </si>
  <si>
    <t>1174</t>
  </si>
  <si>
    <t>1916</t>
  </si>
  <si>
    <t>1133645038246Male</t>
  </si>
  <si>
    <t>866</t>
  </si>
  <si>
    <t>1178</t>
  </si>
  <si>
    <t>1133653038541Female</t>
  </si>
  <si>
    <t>1133653038541Male</t>
  </si>
  <si>
    <t>1133653038541Total</t>
  </si>
  <si>
    <t>Pequea Valley Secondary Sch Total</t>
  </si>
  <si>
    <t>942</t>
  </si>
  <si>
    <t>1182</t>
  </si>
  <si>
    <t>1725</t>
  </si>
  <si>
    <t>1355</t>
  </si>
  <si>
    <t>1133846036894Male</t>
  </si>
  <si>
    <t>1133846036894Total</t>
  </si>
  <si>
    <t>Northwest El Sch Total</t>
  </si>
  <si>
    <t>894</t>
  </si>
  <si>
    <t>1129</t>
  </si>
  <si>
    <t>Kerry C. Hoffman Intermediate Sch Total</t>
  </si>
  <si>
    <t>1739</t>
  </si>
  <si>
    <t>2058</t>
  </si>
  <si>
    <t>1034</t>
  </si>
  <si>
    <t>2053</t>
  </si>
  <si>
    <t>2128</t>
  </si>
  <si>
    <t>4774</t>
  </si>
  <si>
    <t>787</t>
  </si>
  <si>
    <t>930</t>
  </si>
  <si>
    <t>2122</t>
  </si>
  <si>
    <t>950</t>
  </si>
  <si>
    <t>904</t>
  </si>
  <si>
    <t>1551</t>
  </si>
  <si>
    <t>935</t>
  </si>
  <si>
    <t>1596</t>
  </si>
  <si>
    <t>1656</t>
  </si>
  <si>
    <t>1924</t>
  </si>
  <si>
    <t>3252</t>
  </si>
  <si>
    <t>1023</t>
  </si>
  <si>
    <t>1324</t>
  </si>
  <si>
    <t>1880</t>
  </si>
  <si>
    <t>2479</t>
  </si>
  <si>
    <t>7264</t>
  </si>
  <si>
    <t>2224</t>
  </si>
  <si>
    <t>6756</t>
  </si>
  <si>
    <t>Commonwealth Charter Academy CS Total</t>
  </si>
  <si>
    <t>3680</t>
  </si>
  <si>
    <t>4703</t>
  </si>
  <si>
    <t>Pennsylvania Distance Learning CS Total</t>
  </si>
  <si>
    <t>1058</t>
  </si>
  <si>
    <t>788</t>
  </si>
  <si>
    <t>1493</t>
  </si>
  <si>
    <t>Dauphin County Technical School Total</t>
  </si>
  <si>
    <t>1175</t>
  </si>
  <si>
    <t>Capital Area School for the Arts CS Total</t>
  </si>
  <si>
    <t>914</t>
  </si>
  <si>
    <t>1840</t>
  </si>
  <si>
    <t>1867</t>
  </si>
  <si>
    <t>887</t>
  </si>
  <si>
    <t>1431</t>
  </si>
  <si>
    <t>1179</t>
  </si>
  <si>
    <t>1439</t>
  </si>
  <si>
    <t>2074</t>
  </si>
  <si>
    <t>2070</t>
  </si>
  <si>
    <t>2878</t>
  </si>
  <si>
    <t>1138</t>
  </si>
  <si>
    <t>4144</t>
  </si>
  <si>
    <t>Wilkes-Barre Area SD STEM Academy Total</t>
  </si>
  <si>
    <t>1427</t>
  </si>
  <si>
    <t>2609</t>
  </si>
  <si>
    <t>699</t>
  </si>
  <si>
    <t>923</t>
  </si>
  <si>
    <t>1109</t>
  </si>
  <si>
    <t>Howard Gardner Multiple Intelligence CS Total</t>
  </si>
  <si>
    <t>1366</t>
  </si>
  <si>
    <t>1702</t>
  </si>
  <si>
    <t>1361</t>
  </si>
  <si>
    <t>1232</t>
  </si>
  <si>
    <t>1204552037660Male</t>
  </si>
  <si>
    <t>1204552037660Total</t>
  </si>
  <si>
    <t>Pleasant Valley Intrmd Sch Total</t>
  </si>
  <si>
    <t>1524</t>
  </si>
  <si>
    <t>Lehigh Valley Academy Regional CS Total</t>
  </si>
  <si>
    <t>852</t>
  </si>
  <si>
    <t>1126</t>
  </si>
  <si>
    <t>1308</t>
  </si>
  <si>
    <t>2434</t>
  </si>
  <si>
    <t>1788</t>
  </si>
  <si>
    <t>Lehigh Valley Charter High School for th Total</t>
  </si>
  <si>
    <t>1320</t>
  </si>
  <si>
    <t>2755</t>
  </si>
  <si>
    <t>1201</t>
  </si>
  <si>
    <t>1549</t>
  </si>
  <si>
    <t>943</t>
  </si>
  <si>
    <t>1009</t>
  </si>
  <si>
    <t>Carbon Career &amp; Technical Institute Total</t>
  </si>
  <si>
    <t>2254</t>
  </si>
  <si>
    <t>2966</t>
  </si>
  <si>
    <t>922</t>
  </si>
  <si>
    <t>Bridgeview Academy of Health Science Inn Total</t>
  </si>
  <si>
    <t>1416</t>
  </si>
  <si>
    <t>1771</t>
  </si>
  <si>
    <t>2737</t>
  </si>
  <si>
    <t>1675</t>
  </si>
  <si>
    <t>Center for Student Learning CS at Pennsb Total</t>
  </si>
  <si>
    <t>1072</t>
  </si>
  <si>
    <t>937</t>
  </si>
  <si>
    <t>2142</t>
  </si>
  <si>
    <t>1491</t>
  </si>
  <si>
    <t>Bucks County Technical High School Total</t>
  </si>
  <si>
    <t>1433</t>
  </si>
  <si>
    <t>1693</t>
  </si>
  <si>
    <t>1065</t>
  </si>
  <si>
    <t>1339</t>
  </si>
  <si>
    <t>804</t>
  </si>
  <si>
    <t>1217</t>
  </si>
  <si>
    <t>1733</t>
  </si>
  <si>
    <t>1283</t>
  </si>
  <si>
    <t>1671</t>
  </si>
  <si>
    <t>993</t>
  </si>
  <si>
    <t>1649</t>
  </si>
  <si>
    <t>1923</t>
  </si>
  <si>
    <t>1095</t>
  </si>
  <si>
    <t>1472</t>
  </si>
  <si>
    <t>1397</t>
  </si>
  <si>
    <t>2103</t>
  </si>
  <si>
    <t>873</t>
  </si>
  <si>
    <t>1650</t>
  </si>
  <si>
    <t>2051</t>
  </si>
  <si>
    <t>1954</t>
  </si>
  <si>
    <t>2789</t>
  </si>
  <si>
    <t>1125</t>
  </si>
  <si>
    <t>1535</t>
  </si>
  <si>
    <t>816</t>
  </si>
  <si>
    <t>1344</t>
  </si>
  <si>
    <t>2676</t>
  </si>
  <si>
    <t>1295</t>
  </si>
  <si>
    <t>1395</t>
  </si>
  <si>
    <t>1643</t>
  </si>
  <si>
    <t>1508</t>
  </si>
  <si>
    <t>1122</t>
  </si>
  <si>
    <t>1206</t>
  </si>
  <si>
    <t>2171</t>
  </si>
  <si>
    <t>Roosevelt Campus of the Norristown Area Total</t>
  </si>
  <si>
    <t>1176</t>
  </si>
  <si>
    <t>829</t>
  </si>
  <si>
    <t>1613</t>
  </si>
  <si>
    <t>3095</t>
  </si>
  <si>
    <t>1316</t>
  </si>
  <si>
    <t>1626</t>
  </si>
  <si>
    <t>1460</t>
  </si>
  <si>
    <t>2009</t>
  </si>
  <si>
    <t>1276</t>
  </si>
  <si>
    <t>1319</t>
  </si>
  <si>
    <t>1703</t>
  </si>
  <si>
    <t>890</t>
  </si>
  <si>
    <t>1255</t>
  </si>
  <si>
    <t>1083</t>
  </si>
  <si>
    <t>1026</t>
  </si>
  <si>
    <t>786</t>
  </si>
  <si>
    <t>1456</t>
  </si>
  <si>
    <t>2189</t>
  </si>
  <si>
    <t>1118</t>
  </si>
  <si>
    <t>1372</t>
  </si>
  <si>
    <t>1706</t>
  </si>
  <si>
    <t>957</t>
  </si>
  <si>
    <t>1352</t>
  </si>
  <si>
    <t>1749</t>
  </si>
  <si>
    <t>1062</t>
  </si>
  <si>
    <t>1123</t>
  </si>
  <si>
    <t>1134</t>
  </si>
  <si>
    <t>1214</t>
  </si>
  <si>
    <t>877</t>
  </si>
  <si>
    <t>802</t>
  </si>
  <si>
    <t>1035</t>
  </si>
  <si>
    <t>2039</t>
  </si>
  <si>
    <t>1102</t>
  </si>
  <si>
    <t>1280</t>
  </si>
  <si>
    <t>Chester Charter Scholars Academy CS Total</t>
  </si>
  <si>
    <t>992</t>
  </si>
  <si>
    <t>1144</t>
  </si>
  <si>
    <t>936</t>
  </si>
  <si>
    <t>1854</t>
  </si>
  <si>
    <t>669</t>
  </si>
  <si>
    <t>987</t>
  </si>
  <si>
    <t>1230</t>
  </si>
  <si>
    <t>1067</t>
  </si>
  <si>
    <t>1979</t>
  </si>
  <si>
    <t>2100</t>
  </si>
  <si>
    <t>2068</t>
  </si>
  <si>
    <t>Philadelphia Electrical &amp; Tech CHS Total</t>
  </si>
  <si>
    <t>1409</t>
  </si>
  <si>
    <t>2714</t>
  </si>
  <si>
    <t>Folk Arts-Cultural Treasures CS Total</t>
  </si>
  <si>
    <t>1265109298454Female</t>
  </si>
  <si>
    <t>1265109298454Male</t>
  </si>
  <si>
    <t>1265109298454Total</t>
  </si>
  <si>
    <t>Philadelphia Hebrew Public CS Total</t>
  </si>
  <si>
    <t>Impact CS West Total</t>
  </si>
  <si>
    <t>Community Academy of Philadelphia CS Total</t>
  </si>
  <si>
    <t>Harambee Institute of Science and Techno Total</t>
  </si>
  <si>
    <t>Preparatory CS of Mathematics Science Te Total</t>
  </si>
  <si>
    <t>Philadelphia Performing Arts CS Total</t>
  </si>
  <si>
    <t>1294</t>
  </si>
  <si>
    <t>1306</t>
  </si>
  <si>
    <t>Lewis C Cassidy Academics Plus Sch Total</t>
  </si>
  <si>
    <t>John Story Jenks Academy for the Arts an Total</t>
  </si>
  <si>
    <t>Marian Anderson Neighborhood Academy Total</t>
  </si>
  <si>
    <t>1198</t>
  </si>
  <si>
    <t>1265150013843Male</t>
  </si>
  <si>
    <t>952</t>
  </si>
  <si>
    <t>2267</t>
  </si>
  <si>
    <t>2340</t>
  </si>
  <si>
    <t>1570</t>
  </si>
  <si>
    <t>1882</t>
  </si>
  <si>
    <t>815</t>
  </si>
  <si>
    <t>3452</t>
  </si>
  <si>
    <t>743</t>
  </si>
  <si>
    <t>1764</t>
  </si>
  <si>
    <t>867</t>
  </si>
  <si>
    <t>Feltonville Sch of Arts &amp; Sciences Total</t>
  </si>
  <si>
    <t>Paul Robeson HS for Human Services Total</t>
  </si>
  <si>
    <t>Parkway Center City Middle College Total</t>
  </si>
  <si>
    <t>Philadelphia Military Acad at Elverson Total</t>
  </si>
  <si>
    <t>Kensington Creative &amp; Performing Arts HS Total</t>
  </si>
  <si>
    <t>1242</t>
  </si>
  <si>
    <t>The SD of Philadelphia Virtual Academy Total</t>
  </si>
  <si>
    <t>The Science Leadership Academy at Beeber Total</t>
  </si>
  <si>
    <t>Northeast Community Propel Academy Total</t>
  </si>
  <si>
    <t>The Philadelphia CS for Arts and Science Total</t>
  </si>
  <si>
    <t>Global Leadership Academy CS Southwest a Total</t>
  </si>
  <si>
    <t>Mastery CS-Francis D. Pastorius Elementa Total</t>
  </si>
  <si>
    <t>Memphis Street Academy CS @ JP Jones Total</t>
  </si>
  <si>
    <t>Mastery CS-Cleveland Elementary Total</t>
  </si>
  <si>
    <t>Lincoln Park Performing Arts CS Total</t>
  </si>
  <si>
    <t>3423</t>
  </si>
  <si>
    <t>2170</t>
  </si>
  <si>
    <t>3220</t>
  </si>
  <si>
    <t>4450</t>
  </si>
  <si>
    <t>1371</t>
  </si>
  <si>
    <t>Franklin Towne Charter Elementary School Total</t>
  </si>
  <si>
    <t>1133626038458</t>
  </si>
  <si>
    <t>1101480028543</t>
  </si>
  <si>
    <t>1133846036894</t>
  </si>
  <si>
    <t>1061720036157</t>
  </si>
  <si>
    <t>1126713038540</t>
  </si>
  <si>
    <t>1012680032137</t>
  </si>
  <si>
    <t>1056283024133</t>
  </si>
  <si>
    <t>1101480028542</t>
  </si>
  <si>
    <t>1056283028290</t>
  </si>
  <si>
    <t>1063380038437</t>
  </si>
  <si>
    <t>1126765034613</t>
  </si>
  <si>
    <t>1133653038541</t>
  </si>
  <si>
    <t>1265109298454</t>
  </si>
  <si>
    <t>1126728034565</t>
  </si>
  <si>
    <t>1204552037660</t>
  </si>
  <si>
    <t>Row</t>
  </si>
  <si>
    <t>2026-06-30</t>
  </si>
  <si>
    <t>26.1</t>
  </si>
  <si>
    <t>Flag Football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</si>
</sst>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lt;=9999999]###\-####;\(###\)\ ###\-####"/>
  </numFmts>
  <fonts count="81" x14ac:knownFonts="1">
    <font>
      <sz val="11"/>
      <color theme="1"/>
      <name val="Calibri"/>
      <family val="2"/>
      <scheme val="minor"/>
    </font>
    <font>
      <sz val="11"/>
      <color indexed="8"/>
      <name val="Calibri"/>
      <family val="2"/>
    </font>
    <font>
      <sz val="10"/>
      <color indexed="8"/>
      <name val="Arial"/>
      <family val="2"/>
    </font>
    <font>
      <b/>
      <sz val="11"/>
      <name val="Calibri"/>
      <family val="2"/>
    </font>
    <font>
      <sz val="10"/>
      <name val="Arial"/>
      <family val="2"/>
    </font>
    <font>
      <sz val="10"/>
      <name val="MS Sans Serif"/>
      <family val="2"/>
    </font>
    <font>
      <b/>
      <sz val="16"/>
      <name val="Arial"/>
      <family val="2"/>
    </font>
    <font>
      <sz val="9"/>
      <color indexed="8"/>
      <name val="Calibri"/>
      <family val="2"/>
    </font>
    <font>
      <b/>
      <sz val="9"/>
      <color indexed="8"/>
      <name val="Arial"/>
      <family val="2"/>
    </font>
    <font>
      <b/>
      <sz val="9"/>
      <color indexed="10"/>
      <name val="Calibri"/>
      <family val="2"/>
    </font>
    <font>
      <b/>
      <sz val="10"/>
      <color indexed="10"/>
      <name val="Calibri"/>
      <family val="2"/>
    </font>
    <font>
      <b/>
      <vertAlign val="superscript"/>
      <sz val="9"/>
      <color indexed="10"/>
      <name val="Calibri"/>
      <family val="2"/>
    </font>
    <font>
      <b/>
      <sz val="9"/>
      <name val="Calibri"/>
      <family val="2"/>
    </font>
    <font>
      <b/>
      <vertAlign val="superscript"/>
      <sz val="10"/>
      <color indexed="10"/>
      <name val="Calibri"/>
      <family val="2"/>
    </font>
    <font>
      <vertAlign val="superscript"/>
      <sz val="9"/>
      <color indexed="10"/>
      <name val="Calibri"/>
      <family val="2"/>
    </font>
    <font>
      <b/>
      <sz val="9"/>
      <color indexed="10"/>
      <name val="Arial"/>
      <family val="2"/>
    </font>
    <font>
      <b/>
      <sz val="9"/>
      <color indexed="12"/>
      <name val="Arial"/>
      <family val="2"/>
    </font>
    <font>
      <b/>
      <sz val="8"/>
      <color indexed="8"/>
      <name val="Calibri"/>
      <family val="2"/>
    </font>
    <font>
      <sz val="8"/>
      <color indexed="8"/>
      <name val="Calibri"/>
      <family val="2"/>
    </font>
    <font>
      <b/>
      <vertAlign val="superscript"/>
      <sz val="12"/>
      <color indexed="10"/>
      <name val="Calibri"/>
      <family val="2"/>
    </font>
    <font>
      <b/>
      <sz val="10"/>
      <name val="Arial"/>
      <family val="2"/>
    </font>
    <font>
      <b/>
      <sz val="9"/>
      <color indexed="8"/>
      <name val="Calibri"/>
      <family val="2"/>
    </font>
    <font>
      <sz val="10"/>
      <color indexed="8"/>
      <name val="Arial"/>
      <family val="2"/>
    </font>
    <font>
      <sz val="11"/>
      <color indexed="8"/>
      <name val="Calibri"/>
      <family val="2"/>
    </font>
    <font>
      <sz val="11"/>
      <color theme="1"/>
      <name val="Calibri"/>
      <family val="2"/>
      <scheme val="minor"/>
    </font>
    <font>
      <sz val="11"/>
      <color theme="0"/>
      <name val="Calibri"/>
      <family val="2"/>
      <scheme val="minor"/>
    </font>
    <font>
      <u/>
      <sz val="11"/>
      <color theme="10"/>
      <name val="Calibri"/>
      <family val="2"/>
      <scheme val="minor"/>
    </font>
    <font>
      <sz val="10"/>
      <color theme="1"/>
      <name val="Tahoma"/>
      <family val="2"/>
    </font>
    <font>
      <b/>
      <sz val="11"/>
      <color theme="1"/>
      <name val="Calibri"/>
      <family val="2"/>
      <scheme val="minor"/>
    </font>
    <font>
      <sz val="11"/>
      <color rgb="FFFF0000"/>
      <name val="Calibri"/>
      <family val="2"/>
      <scheme val="minor"/>
    </font>
    <font>
      <sz val="9"/>
      <color theme="1"/>
      <name val="Calibri"/>
      <family val="2"/>
      <scheme val="minor"/>
    </font>
    <font>
      <b/>
      <sz val="9"/>
      <color theme="1"/>
      <name val="Calibri"/>
      <family val="2"/>
      <scheme val="minor"/>
    </font>
    <font>
      <b/>
      <u/>
      <sz val="9"/>
      <color theme="1"/>
      <name val="Calibri"/>
      <family val="2"/>
      <scheme val="minor"/>
    </font>
    <font>
      <sz val="9"/>
      <color theme="0"/>
      <name val="Calibri"/>
      <family val="2"/>
      <scheme val="minor"/>
    </font>
    <font>
      <sz val="9"/>
      <color theme="1"/>
      <name val="Arial"/>
      <family val="2"/>
    </font>
    <font>
      <b/>
      <sz val="10"/>
      <color theme="0"/>
      <name val="Arial"/>
      <family val="2"/>
    </font>
    <font>
      <b/>
      <sz val="10"/>
      <color theme="1"/>
      <name val="Arial"/>
      <family val="2"/>
    </font>
    <font>
      <sz val="10"/>
      <color theme="1"/>
      <name val="Calibri"/>
      <family val="2"/>
      <scheme val="minor"/>
    </font>
    <font>
      <b/>
      <sz val="10"/>
      <color theme="1"/>
      <name val="Calibri"/>
      <family val="2"/>
      <scheme val="minor"/>
    </font>
    <font>
      <b/>
      <sz val="16"/>
      <color theme="0"/>
      <name val="Calibri"/>
      <family val="2"/>
      <scheme val="minor"/>
    </font>
    <font>
      <b/>
      <sz val="9"/>
      <color rgb="FFFF0000"/>
      <name val="Calibri"/>
      <family val="2"/>
      <scheme val="minor"/>
    </font>
    <font>
      <sz val="12"/>
      <color theme="0"/>
      <name val="Arial"/>
      <family val="2"/>
    </font>
    <font>
      <b/>
      <sz val="12"/>
      <color theme="0"/>
      <name val="Calibri"/>
      <family val="2"/>
      <scheme val="minor"/>
    </font>
    <font>
      <sz val="9"/>
      <color theme="0"/>
      <name val="Arial"/>
      <family val="2"/>
    </font>
    <font>
      <sz val="9"/>
      <color rgb="FFFF0000"/>
      <name val="Calibri"/>
      <family val="2"/>
      <scheme val="minor"/>
    </font>
    <font>
      <sz val="10"/>
      <color theme="1"/>
      <name val="Arial"/>
      <family val="2"/>
    </font>
    <font>
      <sz val="9"/>
      <color rgb="FFFF0000"/>
      <name val="Arial"/>
      <family val="2"/>
    </font>
    <font>
      <b/>
      <sz val="14"/>
      <color theme="1"/>
      <name val="Calibri"/>
      <family val="2"/>
      <scheme val="minor"/>
    </font>
    <font>
      <b/>
      <sz val="10"/>
      <name val="Calibri"/>
      <family val="2"/>
      <scheme val="minor"/>
    </font>
    <font>
      <sz val="11"/>
      <name val="Calibri"/>
      <family val="2"/>
      <scheme val="minor"/>
    </font>
    <font>
      <b/>
      <sz val="12"/>
      <color rgb="FF002060"/>
      <name val="Arial"/>
      <family val="2"/>
    </font>
    <font>
      <b/>
      <sz val="11"/>
      <color theme="1"/>
      <name val="Arial"/>
      <family val="2"/>
    </font>
    <font>
      <b/>
      <sz val="16"/>
      <color rgb="FFFF0000"/>
      <name val="Arial"/>
      <family val="2"/>
    </font>
    <font>
      <b/>
      <sz val="9"/>
      <color theme="0"/>
      <name val="Calibri"/>
      <family val="2"/>
      <scheme val="minor"/>
    </font>
    <font>
      <b/>
      <sz val="10"/>
      <color theme="0"/>
      <name val="Calibri"/>
      <family val="2"/>
      <scheme val="minor"/>
    </font>
    <font>
      <sz val="10"/>
      <color theme="0"/>
      <name val="Calibri"/>
      <family val="2"/>
      <scheme val="minor"/>
    </font>
    <font>
      <sz val="8"/>
      <color theme="1"/>
      <name val="Tahoma"/>
      <family val="2"/>
    </font>
    <font>
      <sz val="11"/>
      <color theme="1"/>
      <name val="Calibri"/>
      <family val="2"/>
    </font>
    <font>
      <sz val="8"/>
      <color theme="0"/>
      <name val="Arial"/>
      <family val="2"/>
    </font>
    <font>
      <b/>
      <sz val="14"/>
      <color theme="0"/>
      <name val="Calibri"/>
      <family val="2"/>
      <scheme val="minor"/>
    </font>
    <font>
      <sz val="11"/>
      <color rgb="FF0000FF"/>
      <name val="Calibri"/>
      <family val="2"/>
      <scheme val="minor"/>
    </font>
    <font>
      <b/>
      <sz val="11"/>
      <color rgb="FFFF0000"/>
      <name val="Calibri"/>
      <family val="2"/>
      <scheme val="minor"/>
    </font>
    <font>
      <b/>
      <sz val="11"/>
      <color rgb="FF0000FF"/>
      <name val="Calibri"/>
      <family val="2"/>
      <scheme val="minor"/>
    </font>
    <font>
      <i/>
      <sz val="11"/>
      <color rgb="FF0000FF"/>
      <name val="Calibri"/>
      <family val="2"/>
      <scheme val="minor"/>
    </font>
    <font>
      <sz val="8"/>
      <color rgb="FFFF0000"/>
      <name val="Tahoma"/>
      <family val="2"/>
    </font>
    <font>
      <b/>
      <sz val="11"/>
      <name val="Calibri"/>
      <family val="2"/>
      <scheme val="minor"/>
    </font>
    <font>
      <b/>
      <sz val="12"/>
      <color theme="1"/>
      <name val="Arial"/>
      <family val="2"/>
    </font>
    <font>
      <b/>
      <sz val="9"/>
      <color theme="1"/>
      <name val="Arial"/>
      <family val="2"/>
    </font>
    <font>
      <b/>
      <sz val="12"/>
      <color theme="1"/>
      <name val="Calibri"/>
      <family val="2"/>
      <scheme val="minor"/>
    </font>
    <font>
      <b/>
      <sz val="10"/>
      <color rgb="FF0000FF"/>
      <name val="Calibri"/>
      <family val="2"/>
      <scheme val="minor"/>
    </font>
    <font>
      <b/>
      <sz val="12"/>
      <color rgb="FF0000FF"/>
      <name val="Calibri"/>
      <family val="2"/>
      <scheme val="minor"/>
    </font>
    <font>
      <b/>
      <sz val="10"/>
      <color rgb="FFFF0000"/>
      <name val="Calibri"/>
      <family val="2"/>
      <scheme val="minor"/>
    </font>
    <font>
      <sz val="12"/>
      <color theme="1"/>
      <name val="Calibri"/>
      <family val="2"/>
      <scheme val="minor"/>
    </font>
    <font>
      <sz val="11"/>
      <color theme="1"/>
      <name val="Cambria"/>
      <family val="1"/>
    </font>
    <font>
      <b/>
      <sz val="16"/>
      <color theme="1"/>
      <name val="Calibri"/>
      <family val="2"/>
      <scheme val="minor"/>
    </font>
    <font>
      <sz val="11"/>
      <color rgb="FFFF0000"/>
      <name val="Calibri"/>
      <family val="2"/>
    </font>
    <font>
      <b/>
      <sz val="14"/>
      <color theme="1"/>
      <name val="Arial"/>
      <family val="2"/>
    </font>
    <font>
      <sz val="10"/>
      <color rgb="FFFF0000"/>
      <name val="Tahoma"/>
      <family val="2"/>
    </font>
    <font>
      <sz val="11"/>
      <color rgb="FF004E9A"/>
      <name val="Calibri"/>
      <family val="2"/>
      <scheme val="minor"/>
    </font>
    <font>
      <sz val="9"/>
      <name val="Calibri"/>
      <family val="2"/>
      <scheme val="minor"/>
    </font>
    <font>
      <b/>
      <sz val="9"/>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2" tint="-0.749992370372631"/>
        <bgColor indexed="64"/>
      </patternFill>
    </fill>
    <fill>
      <patternFill patternType="solid">
        <fgColor theme="2" tint="-9.9978637043366805E-2"/>
        <bgColor indexed="64"/>
      </patternFill>
    </fill>
    <fill>
      <patternFill patternType="solid">
        <fgColor rgb="FFFDFAC7"/>
        <bgColor indexed="64"/>
      </patternFill>
    </fill>
    <fill>
      <patternFill patternType="solid">
        <fgColor theme="4" tint="0.79998168889431442"/>
        <bgColor indexed="64"/>
      </patternFill>
    </fill>
    <fill>
      <patternFill patternType="solid">
        <fgColor theme="9" tint="0.59996337778862885"/>
        <bgColor indexed="64"/>
      </patternFill>
    </fill>
    <fill>
      <patternFill patternType="solid">
        <fgColor theme="3" tint="-0.249977111117893"/>
        <bgColor indexed="64"/>
      </patternFill>
    </fill>
    <fill>
      <patternFill patternType="solid">
        <fgColor theme="2" tint="-0.499984740745262"/>
        <bgColor indexed="64"/>
      </patternFill>
    </fill>
    <fill>
      <patternFill patternType="solid">
        <fgColor rgb="FFFFFF00"/>
        <bgColor indexed="64"/>
      </patternFill>
    </fill>
    <fill>
      <patternFill patternType="lightDown">
        <bgColor theme="0" tint="-0.249977111117893"/>
      </patternFill>
    </fill>
    <fill>
      <patternFill patternType="gray0625">
        <bgColor theme="4" tint="0.79998168889431442"/>
      </patternFill>
    </fill>
    <fill>
      <patternFill patternType="gray0625">
        <bgColor theme="0"/>
      </patternFill>
    </fill>
    <fill>
      <patternFill patternType="solid">
        <fgColor theme="5" tint="0.79998168889431442"/>
        <bgColor indexed="64"/>
      </patternFill>
    </fill>
    <fill>
      <patternFill patternType="lightDown">
        <fgColor theme="1"/>
        <bgColor theme="5" tint="0.79998168889431442"/>
      </patternFill>
    </fill>
    <fill>
      <patternFill patternType="lightDown">
        <bgColor theme="5" tint="0.79998168889431442"/>
      </patternFill>
    </fill>
    <fill>
      <patternFill patternType="lightDown">
        <bgColor theme="5" tint="0.79995117038483843"/>
      </patternFill>
    </fill>
    <fill>
      <patternFill patternType="lightDown">
        <bgColor theme="5" tint="0.79989013336588644"/>
      </patternFill>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3D3D3"/>
      </patternFill>
    </fill>
    <fill>
      <patternFill patternType="solid">
        <fgColor theme="6" tint="0.39997558519241921"/>
        <bgColor indexed="64"/>
      </patternFill>
    </fill>
    <fill>
      <patternFill patternType="solid">
        <fgColor theme="2" tint="-0.249977111117893"/>
        <bgColor indexed="64"/>
      </patternFill>
    </fill>
    <fill>
      <patternFill patternType="solid">
        <fgColor theme="5" tint="0.59999389629810485"/>
        <bgColor indexed="64"/>
      </patternFill>
    </fill>
  </fills>
  <borders count="42">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double">
        <color indexed="64"/>
      </left>
      <right style="thin">
        <color indexed="64"/>
      </right>
      <top/>
      <bottom/>
      <diagonal/>
    </border>
    <border>
      <left style="double">
        <color indexed="64"/>
      </left>
      <right/>
      <top style="double">
        <color indexed="64"/>
      </top>
      <bottom/>
      <diagonal/>
    </border>
    <border>
      <left/>
      <right/>
      <top style="double">
        <color indexed="64"/>
      </top>
      <bottom style="thin">
        <color indexed="64"/>
      </bottom>
      <diagonal/>
    </border>
    <border>
      <left style="thin">
        <color indexed="64"/>
      </left>
      <right style="double">
        <color indexed="64"/>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double">
        <color indexed="64"/>
      </left>
      <right/>
      <top/>
      <bottom style="double">
        <color indexed="64"/>
      </bottom>
      <diagonal/>
    </border>
    <border>
      <left/>
      <right/>
      <top style="thin">
        <color indexed="64"/>
      </top>
      <bottom style="double">
        <color indexed="64"/>
      </bottom>
      <diagonal/>
    </border>
    <border>
      <left/>
      <right style="double">
        <color indexed="64"/>
      </right>
      <top style="double">
        <color indexed="64"/>
      </top>
      <bottom/>
      <diagonal/>
    </border>
    <border>
      <left/>
      <right style="thin">
        <color indexed="64"/>
      </right>
      <top/>
      <bottom style="thin">
        <color indexed="64"/>
      </bottom>
      <diagonal/>
    </border>
    <border>
      <left/>
      <right style="double">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double">
        <color indexed="64"/>
      </right>
      <top/>
      <bottom/>
      <diagonal/>
    </border>
    <border>
      <left/>
      <right/>
      <top/>
      <bottom style="double">
        <color indexed="64"/>
      </bottom>
      <diagonal/>
    </border>
    <border>
      <left/>
      <right/>
      <top style="double">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22"/>
      </top>
      <bottom style="thin">
        <color indexed="22"/>
      </bottom>
      <diagonal/>
    </border>
    <border>
      <left style="thin">
        <color rgb="FF000000"/>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bottom style="thin">
        <color theme="1"/>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thin">
        <color indexed="64"/>
      </left>
      <right style="thin">
        <color theme="1"/>
      </right>
      <top/>
      <bottom style="thin">
        <color theme="1"/>
      </bottom>
      <diagonal/>
    </border>
    <border>
      <left style="medium">
        <color rgb="FFCCCCCC"/>
      </left>
      <right style="medium">
        <color rgb="FFCCCCCC"/>
      </right>
      <top style="medium">
        <color rgb="FFCCCCCC"/>
      </top>
      <bottom style="medium">
        <color rgb="FFCCCCCC"/>
      </bottom>
      <diagonal/>
    </border>
    <border>
      <left style="medium">
        <color rgb="FF608BB4"/>
      </left>
      <right style="medium">
        <color rgb="FF608BB4"/>
      </right>
      <top style="medium">
        <color rgb="FF608BB4"/>
      </top>
      <bottom style="medium">
        <color rgb="FF608BB4"/>
      </bottom>
      <diagonal/>
    </border>
    <border>
      <left style="thin">
        <color indexed="64"/>
      </left>
      <right style="thin">
        <color rgb="FF000000"/>
      </right>
      <top style="thin">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7">
    <xf numFmtId="0" fontId="0" fillId="0" borderId="0"/>
    <xf numFmtId="0" fontId="26" fillId="0" borderId="0" applyNumberFormat="0" applyFill="0" applyBorder="0" applyAlignment="0" applyProtection="0"/>
    <xf numFmtId="0" fontId="4" fillId="0" borderId="0"/>
    <xf numFmtId="0" fontId="5" fillId="0" borderId="0"/>
    <xf numFmtId="0" fontId="27" fillId="0" borderId="0"/>
    <xf numFmtId="0" fontId="2" fillId="0" borderId="0"/>
    <xf numFmtId="0" fontId="22" fillId="0" borderId="0"/>
  </cellStyleXfs>
  <cellXfs count="554">
    <xf numFmtId="0" fontId="0" fillId="0" borderId="0" xfId="0"/>
    <xf numFmtId="0" fontId="30" fillId="2" borderId="0" xfId="0" applyFont="1" applyFill="1"/>
    <xf numFmtId="0" fontId="30" fillId="2" borderId="2" xfId="0" applyFont="1" applyFill="1" applyBorder="1" applyAlignment="1">
      <alignment vertical="top" wrapText="1"/>
    </xf>
    <xf numFmtId="0" fontId="30" fillId="2" borderId="2" xfId="0" applyFont="1" applyFill="1" applyBorder="1"/>
    <xf numFmtId="0" fontId="31" fillId="2" borderId="2" xfId="0" applyFont="1" applyFill="1" applyBorder="1" applyAlignment="1">
      <alignment wrapText="1"/>
    </xf>
    <xf numFmtId="0" fontId="31" fillId="3" borderId="31"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applyAlignment="1">
      <alignment horizontal="center" vertical="center" wrapText="1"/>
    </xf>
    <xf numFmtId="0" fontId="31" fillId="0" borderId="0" xfId="0" applyFont="1" applyAlignment="1">
      <alignment horizontal="left" wrapText="1"/>
    </xf>
    <xf numFmtId="0" fontId="30" fillId="0" borderId="5" xfId="0" applyFont="1" applyBorder="1" applyAlignment="1">
      <alignment wrapText="1"/>
    </xf>
    <xf numFmtId="0" fontId="31" fillId="0" borderId="2" xfId="0" applyFont="1" applyBorder="1" applyAlignment="1">
      <alignment horizontal="center" vertical="center" wrapText="1"/>
    </xf>
    <xf numFmtId="0" fontId="32" fillId="0" borderId="2" xfId="0" applyFont="1" applyBorder="1" applyAlignment="1">
      <alignment horizontal="center" vertical="center" wrapText="1"/>
    </xf>
    <xf numFmtId="0" fontId="31" fillId="0" borderId="5" xfId="0" applyFont="1" applyBorder="1" applyAlignment="1">
      <alignment horizontal="center" vertical="center" wrapText="1"/>
    </xf>
    <xf numFmtId="0" fontId="30" fillId="4" borderId="3" xfId="0" applyFont="1" applyFill="1" applyBorder="1" applyAlignment="1">
      <alignment horizontal="center" vertical="center" wrapText="1"/>
    </xf>
    <xf numFmtId="0" fontId="0" fillId="0" borderId="6" xfId="0" applyBorder="1"/>
    <xf numFmtId="0" fontId="0" fillId="0" borderId="2" xfId="0" applyBorder="1"/>
    <xf numFmtId="0" fontId="0" fillId="5" borderId="7" xfId="0" applyFill="1" applyBorder="1"/>
    <xf numFmtId="0" fontId="0" fillId="0" borderId="5" xfId="0" applyBorder="1"/>
    <xf numFmtId="0" fontId="0" fillId="5" borderId="8" xfId="0" applyFill="1" applyBorder="1"/>
    <xf numFmtId="0" fontId="0" fillId="5" borderId="9" xfId="0" applyFill="1" applyBorder="1"/>
    <xf numFmtId="0" fontId="0" fillId="0" borderId="0" xfId="0" applyAlignment="1">
      <alignment horizontal="center" vertical="center"/>
    </xf>
    <xf numFmtId="0" fontId="4" fillId="0" borderId="0" xfId="2" applyAlignment="1">
      <alignment wrapText="1"/>
    </xf>
    <xf numFmtId="0" fontId="6" fillId="0" borderId="0" xfId="2" applyFont="1" applyAlignment="1">
      <alignment horizontal="center" vertical="center" wrapText="1"/>
    </xf>
    <xf numFmtId="0" fontId="0" fillId="5" borderId="10" xfId="0" applyFill="1" applyBorder="1"/>
    <xf numFmtId="0" fontId="34" fillId="0" borderId="0" xfId="0" applyFont="1"/>
    <xf numFmtId="0" fontId="34" fillId="5" borderId="10" xfId="0" applyFont="1" applyFill="1" applyBorder="1"/>
    <xf numFmtId="0" fontId="34" fillId="0" borderId="2" xfId="0" applyFont="1" applyBorder="1"/>
    <xf numFmtId="0" fontId="35" fillId="0" borderId="0" xfId="0" applyFont="1" applyAlignment="1">
      <alignment horizontal="center"/>
    </xf>
    <xf numFmtId="0" fontId="36" fillId="6" borderId="6" xfId="0" applyFont="1" applyFill="1" applyBorder="1" applyAlignment="1">
      <alignment horizontal="left" vertical="center" indent="1"/>
    </xf>
    <xf numFmtId="0" fontId="35" fillId="0" borderId="0" xfId="0" applyFont="1" applyAlignment="1">
      <alignment horizontal="left"/>
    </xf>
    <xf numFmtId="0" fontId="36" fillId="6" borderId="11" xfId="0" applyFont="1" applyFill="1" applyBorder="1" applyAlignment="1">
      <alignment horizontal="left" vertical="center"/>
    </xf>
    <xf numFmtId="0" fontId="36" fillId="0" borderId="6" xfId="0" applyFont="1" applyBorder="1" applyAlignment="1">
      <alignment horizontal="left" vertical="center"/>
    </xf>
    <xf numFmtId="164" fontId="36" fillId="0" borderId="0" xfId="0" applyNumberFormat="1" applyFont="1" applyAlignment="1">
      <alignment horizontal="center" vertical="center" wrapText="1"/>
    </xf>
    <xf numFmtId="0" fontId="35" fillId="0" borderId="5" xfId="0" applyFont="1" applyBorder="1"/>
    <xf numFmtId="0" fontId="35" fillId="0" borderId="0" xfId="0" applyFont="1"/>
    <xf numFmtId="164" fontId="36" fillId="6" borderId="3" xfId="0" applyNumberFormat="1" applyFont="1" applyFill="1" applyBorder="1" applyAlignment="1">
      <alignment horizontal="center" vertical="center"/>
    </xf>
    <xf numFmtId="0" fontId="36" fillId="0" borderId="6" xfId="0" applyFont="1" applyBorder="1" applyAlignment="1">
      <alignment horizontal="center" vertical="center"/>
    </xf>
    <xf numFmtId="0" fontId="36" fillId="6" borderId="3" xfId="0" applyFont="1" applyFill="1" applyBorder="1" applyAlignment="1">
      <alignment horizontal="left" vertical="center" indent="1"/>
    </xf>
    <xf numFmtId="0" fontId="35" fillId="0" borderId="2" xfId="0" applyFont="1" applyBorder="1"/>
    <xf numFmtId="0" fontId="36" fillId="6" borderId="12" xfId="0" applyFont="1" applyFill="1" applyBorder="1" applyAlignment="1">
      <alignment horizontal="left" vertical="center" indent="1"/>
    </xf>
    <xf numFmtId="0" fontId="36" fillId="6" borderId="13" xfId="0" applyFont="1" applyFill="1" applyBorder="1" applyAlignment="1">
      <alignment horizontal="left" vertical="center" indent="1"/>
    </xf>
    <xf numFmtId="0" fontId="0" fillId="5" borderId="14" xfId="0" applyFill="1" applyBorder="1"/>
    <xf numFmtId="0" fontId="0" fillId="5" borderId="15" xfId="0" applyFill="1" applyBorder="1"/>
    <xf numFmtId="0" fontId="0" fillId="5" borderId="16" xfId="0" applyFill="1" applyBorder="1"/>
    <xf numFmtId="0" fontId="0" fillId="0" borderId="17" xfId="0" applyBorder="1"/>
    <xf numFmtId="0" fontId="0" fillId="5" borderId="18" xfId="0" applyFill="1" applyBorder="1"/>
    <xf numFmtId="0" fontId="35" fillId="0" borderId="12" xfId="0" applyFont="1" applyBorder="1" applyAlignment="1">
      <alignment horizontal="center" vertical="center"/>
    </xf>
    <xf numFmtId="0" fontId="28" fillId="0" borderId="0" xfId="0" applyFont="1" applyAlignment="1">
      <alignment horizontal="center" vertical="center"/>
    </xf>
    <xf numFmtId="0" fontId="0" fillId="0" borderId="0" xfId="0" applyAlignment="1">
      <alignment horizontal="center"/>
    </xf>
    <xf numFmtId="0" fontId="34" fillId="0" borderId="0" xfId="0" applyFont="1" applyAlignment="1">
      <alignment horizontal="center" vertical="center" wrapText="1"/>
    </xf>
    <xf numFmtId="0" fontId="0" fillId="0" borderId="19" xfId="0" applyBorder="1"/>
    <xf numFmtId="0" fontId="0" fillId="0" borderId="20" xfId="0" applyBorder="1"/>
    <xf numFmtId="0" fontId="0" fillId="0" borderId="21" xfId="0" applyBorder="1"/>
    <xf numFmtId="0" fontId="0" fillId="0" borderId="22" xfId="0" applyBorder="1"/>
    <xf numFmtId="0" fontId="0" fillId="0" borderId="12" xfId="0" applyBorder="1"/>
    <xf numFmtId="49" fontId="37" fillId="0" borderId="22" xfId="0" applyNumberFormat="1" applyFont="1" applyBorder="1"/>
    <xf numFmtId="0" fontId="3" fillId="0" borderId="0" xfId="5" applyFont="1"/>
    <xf numFmtId="164" fontId="36" fillId="7" borderId="6" xfId="0" applyNumberFormat="1" applyFont="1" applyFill="1" applyBorder="1" applyAlignment="1">
      <alignment horizontal="center" vertical="center"/>
    </xf>
    <xf numFmtId="0" fontId="38" fillId="3" borderId="13" xfId="0" applyFont="1" applyFill="1" applyBorder="1" applyAlignment="1">
      <alignment horizontal="center" vertical="center" wrapText="1"/>
    </xf>
    <xf numFmtId="0" fontId="0" fillId="0" borderId="23" xfId="0" applyBorder="1"/>
    <xf numFmtId="0" fontId="30" fillId="2" borderId="0" xfId="0" applyFont="1" applyFill="1" applyAlignment="1">
      <alignment horizontal="left"/>
    </xf>
    <xf numFmtId="0" fontId="30" fillId="8" borderId="3" xfId="0" applyFont="1" applyFill="1" applyBorder="1" applyAlignment="1" applyProtection="1">
      <alignment horizontal="center" vertical="center" wrapText="1"/>
      <protection locked="0"/>
    </xf>
    <xf numFmtId="0" fontId="30" fillId="2" borderId="3" xfId="0" applyFont="1" applyFill="1" applyBorder="1" applyAlignment="1" applyProtection="1">
      <alignment horizontal="center" vertical="center" wrapText="1"/>
      <protection locked="0"/>
    </xf>
    <xf numFmtId="0" fontId="31" fillId="4" borderId="3" xfId="0" applyFont="1" applyFill="1" applyBorder="1" applyAlignment="1">
      <alignment horizontal="center" vertical="center" wrapText="1"/>
    </xf>
    <xf numFmtId="8" fontId="30" fillId="9" borderId="3" xfId="0" applyNumberFormat="1" applyFont="1" applyFill="1" applyBorder="1" applyAlignment="1">
      <alignment horizontal="right" vertical="center" wrapText="1" indent="1"/>
    </xf>
    <xf numFmtId="0" fontId="0" fillId="5" borderId="24" xfId="0" applyFill="1" applyBorder="1"/>
    <xf numFmtId="0" fontId="38" fillId="0" borderId="2" xfId="0" applyFont="1" applyBorder="1" applyAlignment="1">
      <alignment horizontal="center" vertical="center" wrapText="1"/>
    </xf>
    <xf numFmtId="0" fontId="39" fillId="0" borderId="5" xfId="0" applyFont="1" applyBorder="1" applyAlignment="1">
      <alignment horizontal="center" vertical="center"/>
    </xf>
    <xf numFmtId="0" fontId="28" fillId="0" borderId="5" xfId="0" applyFont="1" applyBorder="1" applyAlignment="1">
      <alignment horizontal="center" vertical="center"/>
    </xf>
    <xf numFmtId="0" fontId="38" fillId="0" borderId="5" xfId="0" applyFont="1" applyBorder="1" applyAlignment="1">
      <alignment horizontal="center" vertical="center" wrapText="1"/>
    </xf>
    <xf numFmtId="0" fontId="40" fillId="0" borderId="5" xfId="0" applyFont="1" applyBorder="1" applyAlignment="1">
      <alignment horizontal="center" vertical="center" wrapText="1"/>
    </xf>
    <xf numFmtId="8" fontId="31" fillId="0" borderId="5" xfId="0" applyNumberFormat="1" applyFont="1" applyBorder="1" applyAlignment="1">
      <alignment horizontal="right" vertical="center" wrapText="1" indent="1"/>
    </xf>
    <xf numFmtId="8" fontId="30" fillId="0" borderId="5" xfId="0" applyNumberFormat="1" applyFont="1" applyBorder="1" applyAlignment="1">
      <alignment horizontal="right" vertical="center" wrapText="1" indent="1"/>
    </xf>
    <xf numFmtId="8" fontId="30" fillId="0" borderId="5" xfId="0" applyNumberFormat="1" applyFont="1" applyBorder="1" applyAlignment="1">
      <alignment horizontal="right" vertical="center" indent="1"/>
    </xf>
    <xf numFmtId="0" fontId="0" fillId="5" borderId="25" xfId="0" applyFill="1" applyBorder="1"/>
    <xf numFmtId="0" fontId="30" fillId="2" borderId="6" xfId="0" applyFont="1" applyFill="1" applyBorder="1" applyAlignment="1">
      <alignment horizontal="left"/>
    </xf>
    <xf numFmtId="0" fontId="30" fillId="2" borderId="6" xfId="0" applyFont="1" applyFill="1" applyBorder="1"/>
    <xf numFmtId="0" fontId="31" fillId="2" borderId="6" xfId="0" applyFont="1" applyFill="1" applyBorder="1"/>
    <xf numFmtId="0" fontId="0" fillId="0" borderId="26" xfId="0" applyBorder="1"/>
    <xf numFmtId="0" fontId="30" fillId="2" borderId="17" xfId="0" applyFont="1" applyFill="1" applyBorder="1"/>
    <xf numFmtId="0" fontId="37" fillId="0" borderId="0" xfId="0" applyFont="1"/>
    <xf numFmtId="0" fontId="37" fillId="5" borderId="7" xfId="0" applyFont="1" applyFill="1" applyBorder="1"/>
    <xf numFmtId="0" fontId="37" fillId="0" borderId="5" xfId="0" applyFont="1" applyBorder="1"/>
    <xf numFmtId="0" fontId="37" fillId="2" borderId="19" xfId="0" applyFont="1" applyFill="1" applyBorder="1"/>
    <xf numFmtId="0" fontId="37" fillId="2" borderId="20" xfId="0" applyFont="1" applyFill="1" applyBorder="1"/>
    <xf numFmtId="0" fontId="37" fillId="2" borderId="21" xfId="0" applyFont="1" applyFill="1" applyBorder="1"/>
    <xf numFmtId="0" fontId="37" fillId="2" borderId="0" xfId="0" applyFont="1" applyFill="1"/>
    <xf numFmtId="0" fontId="37" fillId="5" borderId="10" xfId="0" applyFont="1" applyFill="1" applyBorder="1"/>
    <xf numFmtId="0" fontId="40" fillId="2" borderId="23" xfId="0" applyFont="1" applyFill="1" applyBorder="1" applyAlignment="1">
      <alignment horizontal="left" vertical="top" indent="1"/>
    </xf>
    <xf numFmtId="8" fontId="30" fillId="0" borderId="2" xfId="0" applyNumberFormat="1" applyFont="1" applyBorder="1"/>
    <xf numFmtId="8" fontId="30" fillId="0" borderId="27" xfId="0" applyNumberFormat="1" applyFont="1" applyBorder="1"/>
    <xf numFmtId="0" fontId="30" fillId="8" borderId="4" xfId="0" applyFont="1" applyFill="1" applyBorder="1" applyAlignment="1" applyProtection="1">
      <alignment horizontal="center" vertical="center" wrapText="1"/>
      <protection locked="0"/>
    </xf>
    <xf numFmtId="0" fontId="31" fillId="2" borderId="27" xfId="0" applyFont="1" applyFill="1" applyBorder="1" applyAlignment="1">
      <alignment wrapText="1"/>
    </xf>
    <xf numFmtId="0" fontId="30" fillId="2" borderId="27" xfId="0" applyFont="1" applyFill="1" applyBorder="1" applyAlignment="1">
      <alignment vertical="top" wrapText="1"/>
    </xf>
    <xf numFmtId="0" fontId="30" fillId="2" borderId="27" xfId="0" applyFont="1" applyFill="1" applyBorder="1"/>
    <xf numFmtId="0" fontId="30" fillId="0" borderId="5" xfId="0" applyFont="1" applyBorder="1"/>
    <xf numFmtId="0" fontId="30" fillId="0" borderId="2" xfId="0" applyFont="1" applyBorder="1" applyAlignment="1">
      <alignment wrapText="1"/>
    </xf>
    <xf numFmtId="0" fontId="41" fillId="10" borderId="0" xfId="0" applyFont="1" applyFill="1" applyAlignment="1">
      <alignment vertical="center"/>
    </xf>
    <xf numFmtId="0" fontId="41" fillId="10" borderId="22" xfId="0" applyFont="1" applyFill="1" applyBorder="1" applyAlignment="1">
      <alignment vertical="center"/>
    </xf>
    <xf numFmtId="0" fontId="0" fillId="5" borderId="0" xfId="0" applyFill="1"/>
    <xf numFmtId="0" fontId="41" fillId="10" borderId="5" xfId="0" applyFont="1" applyFill="1" applyBorder="1" applyAlignment="1">
      <alignment horizontal="left" vertical="center" indent="8"/>
    </xf>
    <xf numFmtId="0" fontId="30" fillId="2" borderId="13" xfId="0" applyFont="1" applyFill="1" applyBorder="1" applyAlignment="1">
      <alignment vertical="center"/>
    </xf>
    <xf numFmtId="0" fontId="39" fillId="11" borderId="6" xfId="0" applyFont="1" applyFill="1" applyBorder="1" applyAlignment="1">
      <alignment vertical="center"/>
    </xf>
    <xf numFmtId="0" fontId="39" fillId="11" borderId="21" xfId="0" applyFont="1" applyFill="1" applyBorder="1" applyAlignment="1">
      <alignment vertical="center"/>
    </xf>
    <xf numFmtId="0" fontId="39" fillId="11" borderId="22" xfId="0" applyFont="1" applyFill="1" applyBorder="1" applyAlignment="1">
      <alignment vertical="center"/>
    </xf>
    <xf numFmtId="0" fontId="39" fillId="11" borderId="17" xfId="0" applyFont="1" applyFill="1" applyBorder="1" applyAlignment="1">
      <alignment vertical="center"/>
    </xf>
    <xf numFmtId="0" fontId="39" fillId="11" borderId="19" xfId="0" applyFont="1" applyFill="1" applyBorder="1" applyAlignment="1">
      <alignment vertical="center"/>
    </xf>
    <xf numFmtId="0" fontId="39" fillId="11" borderId="5" xfId="0" applyFont="1" applyFill="1" applyBorder="1" applyAlignment="1">
      <alignment vertical="center"/>
    </xf>
    <xf numFmtId="0" fontId="39" fillId="11" borderId="23" xfId="0" applyFont="1" applyFill="1" applyBorder="1" applyAlignment="1">
      <alignment vertical="center"/>
    </xf>
    <xf numFmtId="0" fontId="39" fillId="11" borderId="12" xfId="0" applyFont="1" applyFill="1" applyBorder="1" applyAlignment="1">
      <alignment vertical="center"/>
    </xf>
    <xf numFmtId="0" fontId="39" fillId="0" borderId="0" xfId="0" applyFont="1" applyAlignment="1">
      <alignment horizontal="center" vertical="center"/>
    </xf>
    <xf numFmtId="0" fontId="30" fillId="0" borderId="0" xfId="0" applyFont="1"/>
    <xf numFmtId="0" fontId="30" fillId="5" borderId="7" xfId="0" applyFont="1" applyFill="1" applyBorder="1"/>
    <xf numFmtId="0" fontId="30" fillId="0" borderId="2" xfId="0" applyFont="1" applyBorder="1"/>
    <xf numFmtId="0" fontId="30" fillId="5" borderId="10" xfId="0" applyFont="1" applyFill="1" applyBorder="1"/>
    <xf numFmtId="0" fontId="41" fillId="10" borderId="0" xfId="0" applyFont="1" applyFill="1" applyAlignment="1">
      <alignment horizontal="center" vertical="center"/>
    </xf>
    <xf numFmtId="0" fontId="4" fillId="5" borderId="24" xfId="2" applyFill="1" applyBorder="1" applyAlignment="1">
      <alignment wrapText="1"/>
    </xf>
    <xf numFmtId="0" fontId="41" fillId="10" borderId="0" xfId="0" applyFont="1" applyFill="1" applyAlignment="1">
      <alignment horizontal="left" vertical="center"/>
    </xf>
    <xf numFmtId="0" fontId="42" fillId="0" borderId="0" xfId="0" applyFont="1" applyAlignment="1">
      <alignment vertical="center"/>
    </xf>
    <xf numFmtId="0" fontId="39" fillId="0" borderId="2" xfId="0" applyFont="1" applyBorder="1" applyAlignment="1">
      <alignment horizontal="center" vertical="center"/>
    </xf>
    <xf numFmtId="0" fontId="34" fillId="0" borderId="5" xfId="0" applyFont="1" applyBorder="1" applyAlignment="1">
      <alignment vertical="center" wrapText="1"/>
    </xf>
    <xf numFmtId="0" fontId="34" fillId="0" borderId="0" xfId="0" applyFont="1" applyAlignment="1">
      <alignment vertical="center" wrapText="1"/>
    </xf>
    <xf numFmtId="0" fontId="31" fillId="0" borderId="13" xfId="0" applyFont="1" applyBorder="1" applyAlignment="1">
      <alignment vertical="center" wrapText="1"/>
    </xf>
    <xf numFmtId="0" fontId="43" fillId="10" borderId="0" xfId="0" applyFont="1" applyFill="1" applyAlignment="1">
      <alignment horizontal="left" vertical="center"/>
    </xf>
    <xf numFmtId="0" fontId="43" fillId="10" borderId="0" xfId="0" applyFont="1" applyFill="1" applyAlignment="1">
      <alignment horizontal="left" vertical="center" indent="10"/>
    </xf>
    <xf numFmtId="0" fontId="30" fillId="2" borderId="4" xfId="0" applyFont="1" applyFill="1" applyBorder="1" applyAlignment="1" applyProtection="1">
      <alignment horizontal="center" vertical="center" wrapText="1"/>
      <protection locked="0"/>
    </xf>
    <xf numFmtId="0" fontId="31" fillId="4" borderId="4" xfId="0" applyFont="1" applyFill="1" applyBorder="1" applyAlignment="1">
      <alignment horizontal="center" vertical="center" wrapText="1"/>
    </xf>
    <xf numFmtId="0" fontId="30" fillId="4" borderId="4" xfId="0" applyFont="1" applyFill="1" applyBorder="1" applyAlignment="1">
      <alignment horizontal="center" vertical="center" wrapText="1"/>
    </xf>
    <xf numFmtId="0" fontId="37" fillId="2" borderId="5" xfId="0" applyFont="1" applyFill="1" applyBorder="1"/>
    <xf numFmtId="0" fontId="37" fillId="2" borderId="22" xfId="0" applyFont="1" applyFill="1" applyBorder="1"/>
    <xf numFmtId="0" fontId="40" fillId="2" borderId="5" xfId="0" applyFont="1" applyFill="1" applyBorder="1" applyAlignment="1">
      <alignment horizontal="left" vertical="center" indent="1"/>
    </xf>
    <xf numFmtId="0" fontId="44" fillId="2" borderId="0" xfId="0" applyFont="1" applyFill="1" applyAlignment="1">
      <alignment horizontal="left"/>
    </xf>
    <xf numFmtId="0" fontId="44" fillId="2" borderId="0" xfId="0" applyFont="1" applyFill="1"/>
    <xf numFmtId="0" fontId="30" fillId="2" borderId="12" xfId="0" applyFont="1" applyFill="1" applyBorder="1"/>
    <xf numFmtId="0" fontId="36" fillId="6" borderId="21" xfId="0" applyFont="1" applyFill="1" applyBorder="1" applyAlignment="1">
      <alignment horizontal="left" vertical="center"/>
    </xf>
    <xf numFmtId="0" fontId="36" fillId="0" borderId="19" xfId="0" applyFont="1" applyBorder="1" applyAlignment="1">
      <alignment horizontal="left" vertical="center" indent="1"/>
    </xf>
    <xf numFmtId="164" fontId="45" fillId="0" borderId="6" xfId="0" applyNumberFormat="1" applyFont="1" applyBorder="1" applyAlignment="1">
      <alignment horizontal="center" vertical="center" wrapText="1"/>
    </xf>
    <xf numFmtId="0" fontId="36" fillId="6" borderId="19" xfId="0" applyFont="1" applyFill="1" applyBorder="1" applyAlignment="1">
      <alignment horizontal="left" vertical="center" wrapText="1" indent="1"/>
    </xf>
    <xf numFmtId="0" fontId="0" fillId="0" borderId="13" xfId="0" applyBorder="1"/>
    <xf numFmtId="0" fontId="35" fillId="0" borderId="3" xfId="0" applyFont="1" applyBorder="1" applyAlignment="1">
      <alignment horizontal="center"/>
    </xf>
    <xf numFmtId="0" fontId="0" fillId="0" borderId="27" xfId="0" applyBorder="1"/>
    <xf numFmtId="0" fontId="30" fillId="0" borderId="0" xfId="0" applyFont="1" applyAlignment="1">
      <alignment vertical="top" wrapText="1"/>
    </xf>
    <xf numFmtId="0" fontId="30" fillId="0" borderId="2" xfId="0" applyFont="1" applyBorder="1" applyAlignment="1">
      <alignment vertical="top" wrapText="1"/>
    </xf>
    <xf numFmtId="0" fontId="31" fillId="3" borderId="11" xfId="0" applyFont="1" applyFill="1" applyBorder="1" applyAlignment="1">
      <alignment horizontal="center" vertical="center" wrapText="1"/>
    </xf>
    <xf numFmtId="0" fontId="31" fillId="2" borderId="3" xfId="0" applyFont="1" applyFill="1" applyBorder="1"/>
    <xf numFmtId="0" fontId="31" fillId="3" borderId="13" xfId="0" applyFont="1" applyFill="1" applyBorder="1" applyAlignment="1">
      <alignment horizontal="center" vertical="center" wrapText="1"/>
    </xf>
    <xf numFmtId="0" fontId="31" fillId="3" borderId="19" xfId="0" applyFont="1" applyFill="1" applyBorder="1" applyAlignment="1">
      <alignment horizontal="center" vertical="center" wrapText="1"/>
    </xf>
    <xf numFmtId="0" fontId="30" fillId="2" borderId="22" xfId="0" applyFont="1" applyFill="1" applyBorder="1"/>
    <xf numFmtId="8" fontId="30" fillId="4" borderId="3" xfId="0" applyNumberFormat="1" applyFont="1" applyFill="1" applyBorder="1" applyAlignment="1">
      <alignment horizontal="right" indent="1"/>
    </xf>
    <xf numFmtId="0" fontId="31" fillId="2" borderId="5" xfId="0" applyFont="1" applyFill="1" applyBorder="1" applyAlignment="1">
      <alignment horizontal="left" vertical="center" indent="1"/>
    </xf>
    <xf numFmtId="0" fontId="35" fillId="0" borderId="6" xfId="0" applyFont="1" applyBorder="1" applyAlignment="1">
      <alignment horizontal="center" vertical="center"/>
    </xf>
    <xf numFmtId="0" fontId="35" fillId="0" borderId="6" xfId="0" applyFont="1" applyBorder="1" applyAlignment="1">
      <alignment horizontal="center"/>
    </xf>
    <xf numFmtId="0" fontId="46" fillId="0" borderId="6" xfId="0" applyFont="1" applyBorder="1"/>
    <xf numFmtId="0" fontId="34" fillId="0" borderId="6" xfId="0" applyFont="1" applyBorder="1"/>
    <xf numFmtId="0" fontId="30" fillId="2" borderId="2" xfId="0" applyFont="1" applyFill="1" applyBorder="1" applyAlignment="1">
      <alignment wrapText="1"/>
    </xf>
    <xf numFmtId="0" fontId="31" fillId="3" borderId="32" xfId="0" applyFont="1" applyFill="1" applyBorder="1" applyAlignment="1">
      <alignment horizontal="center" vertical="center" wrapText="1"/>
    </xf>
    <xf numFmtId="0" fontId="31" fillId="2" borderId="0" xfId="0" applyFont="1" applyFill="1"/>
    <xf numFmtId="0" fontId="30" fillId="0" borderId="27" xfId="0" applyFont="1" applyBorder="1" applyAlignment="1" applyProtection="1">
      <alignment horizontal="center" vertical="center" wrapText="1"/>
      <protection locked="0"/>
    </xf>
    <xf numFmtId="0" fontId="30" fillId="0" borderId="2" xfId="0" applyFont="1" applyBorder="1" applyAlignment="1" applyProtection="1">
      <alignment horizontal="center" vertical="center" wrapText="1"/>
      <protection locked="0"/>
    </xf>
    <xf numFmtId="0" fontId="30" fillId="0" borderId="2" xfId="0" applyFont="1" applyBorder="1" applyAlignment="1">
      <alignment horizontal="center" vertical="center" wrapText="1"/>
    </xf>
    <xf numFmtId="0" fontId="30" fillId="8" borderId="23" xfId="0" applyFont="1" applyFill="1" applyBorder="1" applyAlignment="1" applyProtection="1">
      <alignment horizontal="center" vertical="center" wrapText="1"/>
      <protection locked="0"/>
    </xf>
    <xf numFmtId="0" fontId="30" fillId="8" borderId="11" xfId="0" applyFont="1" applyFill="1" applyBorder="1" applyAlignment="1" applyProtection="1">
      <alignment horizontal="center" vertical="center" wrapText="1"/>
      <protection locked="0"/>
    </xf>
    <xf numFmtId="0" fontId="30" fillId="2" borderId="11" xfId="0" applyFont="1" applyFill="1" applyBorder="1" applyAlignment="1" applyProtection="1">
      <alignment horizontal="center" vertical="center" wrapText="1"/>
      <protection locked="0"/>
    </xf>
    <xf numFmtId="0" fontId="30" fillId="8" borderId="17" xfId="0" applyFont="1" applyFill="1" applyBorder="1" applyAlignment="1" applyProtection="1">
      <alignment horizontal="center" vertical="center" wrapText="1"/>
      <protection locked="0"/>
    </xf>
    <xf numFmtId="0" fontId="31" fillId="0" borderId="2" xfId="0" applyFont="1" applyBorder="1" applyAlignment="1">
      <alignment vertical="center" wrapText="1"/>
    </xf>
    <xf numFmtId="0" fontId="30" fillId="8" borderId="6" xfId="0" applyFont="1" applyFill="1" applyBorder="1" applyAlignment="1" applyProtection="1">
      <alignment horizontal="center" vertical="center" wrapText="1"/>
      <protection locked="0"/>
    </xf>
    <xf numFmtId="0" fontId="30" fillId="2" borderId="6" xfId="0" applyFont="1" applyFill="1" applyBorder="1" applyAlignment="1" applyProtection="1">
      <alignment horizontal="center" vertical="center" wrapText="1"/>
      <protection locked="0"/>
    </xf>
    <xf numFmtId="0" fontId="30" fillId="8" borderId="12" xfId="0" applyFont="1" applyFill="1" applyBorder="1" applyAlignment="1" applyProtection="1">
      <alignment horizontal="center" vertical="center" wrapText="1"/>
      <protection locked="0"/>
    </xf>
    <xf numFmtId="0" fontId="30" fillId="2" borderId="4" xfId="0" applyFont="1" applyFill="1" applyBorder="1" applyAlignment="1">
      <alignment horizontal="center" vertical="center" wrapText="1"/>
    </xf>
    <xf numFmtId="0" fontId="31" fillId="2" borderId="3" xfId="0" applyFont="1" applyFill="1" applyBorder="1" applyAlignment="1">
      <alignment horizontal="center"/>
    </xf>
    <xf numFmtId="0" fontId="30" fillId="0" borderId="27" xfId="0" applyFont="1" applyBorder="1" applyAlignment="1">
      <alignment horizontal="center" vertical="center" wrapText="1"/>
    </xf>
    <xf numFmtId="0" fontId="30" fillId="0" borderId="3" xfId="0" applyFont="1" applyBorder="1" applyAlignment="1">
      <alignment horizontal="center" vertical="center" wrapText="1"/>
    </xf>
    <xf numFmtId="0" fontId="40" fillId="2" borderId="0" xfId="0" applyFont="1" applyFill="1" applyAlignment="1">
      <alignment horizontal="left" vertical="center" indent="1"/>
    </xf>
    <xf numFmtId="0" fontId="31" fillId="2" borderId="0" xfId="0" applyFont="1" applyFill="1" applyAlignment="1">
      <alignment horizontal="left" vertical="center" indent="1"/>
    </xf>
    <xf numFmtId="0" fontId="40" fillId="2" borderId="0" xfId="0" applyFont="1" applyFill="1" applyAlignment="1">
      <alignment horizontal="left" vertical="top" indent="1"/>
    </xf>
    <xf numFmtId="0" fontId="31" fillId="0" borderId="13" xfId="0" applyFont="1" applyBorder="1" applyAlignment="1">
      <alignment horizontal="left" wrapText="1"/>
    </xf>
    <xf numFmtId="0" fontId="47" fillId="0" borderId="13" xfId="0" applyFont="1" applyBorder="1" applyAlignment="1">
      <alignment horizontal="center" vertical="center" wrapText="1"/>
    </xf>
    <xf numFmtId="0" fontId="47" fillId="0" borderId="2" xfId="0" applyFont="1" applyBorder="1" applyAlignment="1">
      <alignment horizontal="center" vertical="center" wrapText="1"/>
    </xf>
    <xf numFmtId="0" fontId="31" fillId="0" borderId="2" xfId="0" applyFont="1" applyBorder="1" applyAlignment="1">
      <alignment horizontal="center" wrapText="1"/>
    </xf>
    <xf numFmtId="0" fontId="31" fillId="0" borderId="2" xfId="0" applyFont="1" applyBorder="1" applyAlignment="1">
      <alignment horizontal="center" vertical="top" wrapText="1"/>
    </xf>
    <xf numFmtId="0" fontId="31" fillId="2" borderId="3" xfId="0" applyFont="1" applyFill="1" applyBorder="1" applyAlignment="1">
      <alignment horizontal="left"/>
    </xf>
    <xf numFmtId="0" fontId="0" fillId="5" borderId="26" xfId="0" applyFill="1" applyBorder="1"/>
    <xf numFmtId="0" fontId="41" fillId="10" borderId="0" xfId="0" applyFont="1" applyFill="1" applyAlignment="1">
      <alignment horizontal="left" vertical="center" indent="8"/>
    </xf>
    <xf numFmtId="0" fontId="30" fillId="12" borderId="4" xfId="0" applyFont="1" applyFill="1" applyBorder="1" applyAlignment="1">
      <alignment horizontal="center" vertical="center" wrapText="1"/>
    </xf>
    <xf numFmtId="0" fontId="30" fillId="12" borderId="2" xfId="0" applyFont="1" applyFill="1" applyBorder="1" applyAlignment="1">
      <alignment horizontal="center" vertical="center" wrapText="1"/>
    </xf>
    <xf numFmtId="0" fontId="30" fillId="12" borderId="11" xfId="0" applyFont="1" applyFill="1" applyBorder="1" applyAlignment="1">
      <alignment horizontal="center" vertical="center" wrapText="1"/>
    </xf>
    <xf numFmtId="0" fontId="30" fillId="12" borderId="2" xfId="0" applyFont="1" applyFill="1" applyBorder="1" applyAlignment="1" applyProtection="1">
      <alignment horizontal="center" vertical="center" wrapText="1"/>
      <protection locked="0"/>
    </xf>
    <xf numFmtId="0" fontId="30" fillId="12" borderId="11" xfId="0" applyFont="1" applyFill="1" applyBorder="1" applyAlignment="1" applyProtection="1">
      <alignment horizontal="center" vertical="center" wrapText="1"/>
      <protection locked="0"/>
    </xf>
    <xf numFmtId="0" fontId="0" fillId="5" borderId="9" xfId="0" applyFill="1" applyBorder="1" applyAlignment="1">
      <alignment horizontal="center" vertical="center"/>
    </xf>
    <xf numFmtId="0" fontId="0" fillId="0" borderId="13" xfId="0" applyBorder="1" applyAlignment="1">
      <alignment horizontal="center" vertical="center"/>
    </xf>
    <xf numFmtId="0" fontId="0" fillId="0" borderId="2" xfId="0" applyBorder="1" applyAlignment="1">
      <alignment horizontal="center" vertical="center"/>
    </xf>
    <xf numFmtId="0" fontId="30" fillId="0" borderId="2" xfId="0" applyFont="1" applyBorder="1" applyAlignment="1">
      <alignment horizontal="center" vertical="center"/>
    </xf>
    <xf numFmtId="0" fontId="0" fillId="12" borderId="19" xfId="0" applyFill="1" applyBorder="1" applyAlignment="1">
      <alignment horizontal="center" vertical="center"/>
    </xf>
    <xf numFmtId="0" fontId="0" fillId="12" borderId="2" xfId="0" applyFill="1" applyBorder="1" applyAlignment="1">
      <alignment horizontal="center" vertical="center"/>
    </xf>
    <xf numFmtId="0" fontId="0" fillId="0" borderId="27" xfId="0" applyBorder="1" applyAlignment="1">
      <alignment horizontal="center" vertical="center"/>
    </xf>
    <xf numFmtId="0" fontId="0" fillId="5" borderId="25" xfId="0" applyFill="1" applyBorder="1" applyAlignment="1">
      <alignment horizontal="center" vertical="center"/>
    </xf>
    <xf numFmtId="0" fontId="30" fillId="2" borderId="0" xfId="0" applyFont="1" applyFill="1" applyAlignment="1">
      <alignment horizontal="center" vertical="center"/>
    </xf>
    <xf numFmtId="0" fontId="0" fillId="5" borderId="7" xfId="0" applyFill="1" applyBorder="1" applyAlignment="1">
      <alignment horizontal="center" vertical="center"/>
    </xf>
    <xf numFmtId="0" fontId="38" fillId="12" borderId="11" xfId="0" applyFont="1" applyFill="1" applyBorder="1" applyAlignment="1">
      <alignment horizontal="center" vertical="center" wrapText="1"/>
    </xf>
    <xf numFmtId="0" fontId="31" fillId="12" borderId="2" xfId="0" applyFont="1" applyFill="1" applyBorder="1" applyAlignment="1">
      <alignment horizontal="center" vertical="center" wrapText="1"/>
    </xf>
    <xf numFmtId="0" fontId="0" fillId="5" borderId="10" xfId="0" applyFill="1" applyBorder="1" applyAlignment="1">
      <alignment horizontal="center" vertical="center"/>
    </xf>
    <xf numFmtId="0" fontId="25" fillId="10" borderId="0" xfId="0" applyFont="1" applyFill="1" applyAlignment="1">
      <alignment vertical="center"/>
    </xf>
    <xf numFmtId="0" fontId="31" fillId="2" borderId="22" xfId="0" applyFont="1" applyFill="1" applyBorder="1" applyAlignment="1">
      <alignment wrapText="1"/>
    </xf>
    <xf numFmtId="0" fontId="31" fillId="2" borderId="17" xfId="0" applyFont="1" applyFill="1" applyBorder="1" applyAlignment="1">
      <alignment wrapText="1"/>
    </xf>
    <xf numFmtId="0" fontId="38" fillId="8" borderId="27" xfId="0" applyFont="1" applyFill="1" applyBorder="1" applyAlignment="1" applyProtection="1">
      <alignment horizontal="left" wrapText="1" indent="1"/>
      <protection locked="0"/>
    </xf>
    <xf numFmtId="0" fontId="38" fillId="2" borderId="3" xfId="0" applyFont="1" applyFill="1" applyBorder="1" applyAlignment="1" applyProtection="1">
      <alignment horizontal="left" wrapText="1" indent="1"/>
      <protection locked="0"/>
    </xf>
    <xf numFmtId="0" fontId="38" fillId="8" borderId="3" xfId="0" applyFont="1" applyFill="1" applyBorder="1" applyAlignment="1" applyProtection="1">
      <alignment horizontal="left" wrapText="1" indent="1"/>
      <protection locked="0"/>
    </xf>
    <xf numFmtId="0" fontId="30" fillId="2" borderId="27" xfId="0" applyFont="1" applyFill="1" applyBorder="1" applyAlignment="1">
      <alignment horizontal="left" vertical="center" indent="1"/>
    </xf>
    <xf numFmtId="0" fontId="0" fillId="12" borderId="5" xfId="0" applyFill="1" applyBorder="1"/>
    <xf numFmtId="0" fontId="31" fillId="12" borderId="2" xfId="0" applyFont="1" applyFill="1" applyBorder="1" applyAlignment="1">
      <alignment horizontal="center" vertical="top" wrapText="1"/>
    </xf>
    <xf numFmtId="0" fontId="47" fillId="12" borderId="23" xfId="0" applyFont="1" applyFill="1" applyBorder="1" applyAlignment="1">
      <alignment horizontal="center" vertical="center" textRotation="90" wrapText="1"/>
    </xf>
    <xf numFmtId="0" fontId="30" fillId="12" borderId="2" xfId="0" applyFont="1" applyFill="1" applyBorder="1" applyAlignment="1">
      <alignment wrapText="1"/>
    </xf>
    <xf numFmtId="0" fontId="47" fillId="12" borderId="17" xfId="0" applyFont="1" applyFill="1" applyBorder="1" applyAlignment="1">
      <alignment horizontal="center" vertical="center" textRotation="90" wrapText="1"/>
    </xf>
    <xf numFmtId="0" fontId="31" fillId="12" borderId="3" xfId="0" applyFont="1" applyFill="1" applyBorder="1" applyAlignment="1">
      <alignment horizontal="center" vertical="center" wrapText="1"/>
    </xf>
    <xf numFmtId="0" fontId="47" fillId="12" borderId="17" xfId="0" applyFont="1" applyFill="1" applyBorder="1" applyAlignment="1">
      <alignment horizontal="center" vertical="center" wrapText="1"/>
    </xf>
    <xf numFmtId="0" fontId="0" fillId="12" borderId="19" xfId="0" applyFill="1" applyBorder="1"/>
    <xf numFmtId="0" fontId="3" fillId="0" borderId="2" xfId="5" applyFont="1" applyBorder="1"/>
    <xf numFmtId="0" fontId="31" fillId="12" borderId="13" xfId="0" applyFont="1" applyFill="1" applyBorder="1" applyAlignment="1">
      <alignment horizontal="center" vertical="center" wrapText="1"/>
    </xf>
    <xf numFmtId="0" fontId="30" fillId="13" borderId="2" xfId="0" applyFont="1" applyFill="1" applyBorder="1" applyAlignment="1">
      <alignment horizontal="right" indent="1"/>
    </xf>
    <xf numFmtId="0" fontId="36" fillId="7" borderId="6" xfId="0" applyFont="1" applyFill="1" applyBorder="1" applyAlignment="1" applyProtection="1">
      <alignment horizontal="center" vertical="center"/>
      <protection locked="0"/>
    </xf>
    <xf numFmtId="0" fontId="45" fillId="4" borderId="3" xfId="0" applyFont="1" applyFill="1" applyBorder="1" applyAlignment="1">
      <alignment horizontal="right" vertical="center" indent="1"/>
    </xf>
    <xf numFmtId="0" fontId="35" fillId="10" borderId="6" xfId="0" applyFont="1" applyFill="1" applyBorder="1" applyAlignment="1">
      <alignment horizontal="right" vertical="center"/>
    </xf>
    <xf numFmtId="49" fontId="35" fillId="10" borderId="6" xfId="0" applyNumberFormat="1" applyFont="1" applyFill="1" applyBorder="1" applyAlignment="1">
      <alignment horizontal="left" vertical="center"/>
    </xf>
    <xf numFmtId="0" fontId="49" fillId="0" borderId="23" xfId="0" applyFont="1" applyBorder="1"/>
    <xf numFmtId="0" fontId="49" fillId="0" borderId="5" xfId="0" applyFont="1" applyBorder="1"/>
    <xf numFmtId="0" fontId="34" fillId="0" borderId="22" xfId="0" applyFont="1" applyBorder="1"/>
    <xf numFmtId="0" fontId="0" fillId="0" borderId="5" xfId="0" applyBorder="1" applyAlignment="1">
      <alignment horizontal="center" vertical="center"/>
    </xf>
    <xf numFmtId="10" fontId="30" fillId="4" borderId="3" xfId="0" applyNumberFormat="1" applyFont="1" applyFill="1" applyBorder="1" applyAlignment="1">
      <alignment horizontal="right" vertical="center" wrapText="1" indent="1"/>
    </xf>
    <xf numFmtId="10" fontId="30" fillId="4" borderId="4" xfId="0" applyNumberFormat="1" applyFont="1" applyFill="1" applyBorder="1" applyAlignment="1">
      <alignment horizontal="right" vertical="center" wrapText="1" indent="1"/>
    </xf>
    <xf numFmtId="10" fontId="30" fillId="12" borderId="11" xfId="0" applyNumberFormat="1" applyFont="1" applyFill="1" applyBorder="1" applyAlignment="1" applyProtection="1">
      <alignment horizontal="center" vertical="center" wrapText="1"/>
      <protection locked="0"/>
    </xf>
    <xf numFmtId="10" fontId="30" fillId="8" borderId="3" xfId="0" applyNumberFormat="1" applyFont="1" applyFill="1" applyBorder="1" applyAlignment="1" applyProtection="1">
      <alignment horizontal="right" indent="1"/>
      <protection locked="0"/>
    </xf>
    <xf numFmtId="10" fontId="30" fillId="8" borderId="4" xfId="0" applyNumberFormat="1" applyFont="1" applyFill="1" applyBorder="1" applyAlignment="1" applyProtection="1">
      <alignment horizontal="right" indent="1"/>
      <protection locked="0"/>
    </xf>
    <xf numFmtId="10" fontId="30" fillId="2" borderId="3" xfId="0" applyNumberFormat="1" applyFont="1" applyFill="1" applyBorder="1" applyAlignment="1" applyProtection="1">
      <alignment horizontal="right" indent="1"/>
      <protection locked="0"/>
    </xf>
    <xf numFmtId="10" fontId="30" fillId="2" borderId="4" xfId="0" applyNumberFormat="1" applyFont="1" applyFill="1" applyBorder="1" applyAlignment="1" applyProtection="1">
      <alignment horizontal="right" indent="1"/>
      <protection locked="0"/>
    </xf>
    <xf numFmtId="0" fontId="20" fillId="4" borderId="3" xfId="0" applyFont="1" applyFill="1" applyBorder="1" applyAlignment="1">
      <alignment horizontal="right" vertical="center" indent="1"/>
    </xf>
    <xf numFmtId="0" fontId="30" fillId="0" borderId="3" xfId="0" applyFont="1" applyBorder="1" applyAlignment="1" applyProtection="1">
      <alignment horizontal="center" vertical="center" wrapText="1"/>
      <protection locked="0"/>
    </xf>
    <xf numFmtId="8" fontId="31" fillId="3" borderId="13" xfId="0" applyNumberFormat="1" applyFont="1" applyFill="1" applyBorder="1" applyAlignment="1">
      <alignment horizontal="right" vertical="center" indent="1"/>
    </xf>
    <xf numFmtId="8" fontId="31" fillId="3" borderId="19" xfId="0" applyNumberFormat="1" applyFont="1" applyFill="1" applyBorder="1" applyAlignment="1">
      <alignment horizontal="right" vertical="center" indent="1"/>
    </xf>
    <xf numFmtId="164" fontId="45" fillId="0" borderId="20" xfId="0" applyNumberFormat="1" applyFont="1" applyBorder="1" applyAlignment="1">
      <alignment horizontal="center" vertical="center" wrapText="1"/>
    </xf>
    <xf numFmtId="0" fontId="50" fillId="6" borderId="13" xfId="0" applyFont="1" applyFill="1" applyBorder="1" applyAlignment="1">
      <alignment horizontal="center" vertical="center"/>
    </xf>
    <xf numFmtId="0" fontId="51" fillId="3" borderId="12" xfId="0" applyFont="1" applyFill="1" applyBorder="1" applyAlignment="1">
      <alignment horizontal="center" vertical="center"/>
    </xf>
    <xf numFmtId="0" fontId="51" fillId="3" borderId="27" xfId="0" applyFont="1" applyFill="1" applyBorder="1" applyAlignment="1">
      <alignment horizontal="center" vertical="center"/>
    </xf>
    <xf numFmtId="0" fontId="52" fillId="6" borderId="21" xfId="0" applyFont="1" applyFill="1" applyBorder="1" applyAlignment="1">
      <alignment vertical="center" wrapText="1"/>
    </xf>
    <xf numFmtId="0" fontId="52" fillId="6" borderId="22" xfId="0" applyFont="1" applyFill="1" applyBorder="1" applyAlignment="1">
      <alignment vertical="center" wrapText="1"/>
    </xf>
    <xf numFmtId="0" fontId="52" fillId="0" borderId="13" xfId="0" applyFont="1" applyBorder="1" applyAlignment="1">
      <alignment vertical="center" wrapText="1"/>
    </xf>
    <xf numFmtId="0" fontId="52" fillId="0" borderId="2" xfId="0" applyFont="1" applyBorder="1" applyAlignment="1">
      <alignment vertical="center" wrapText="1"/>
    </xf>
    <xf numFmtId="0" fontId="36" fillId="6" borderId="2" xfId="0" applyFont="1" applyFill="1" applyBorder="1" applyAlignment="1">
      <alignment vertical="center"/>
    </xf>
    <xf numFmtId="0" fontId="36" fillId="6" borderId="2" xfId="0" applyFont="1" applyFill="1" applyBorder="1" applyAlignment="1">
      <alignment horizontal="center" vertical="center"/>
    </xf>
    <xf numFmtId="0" fontId="36" fillId="6" borderId="27" xfId="0" applyFont="1" applyFill="1" applyBorder="1" applyAlignment="1">
      <alignment vertical="center"/>
    </xf>
    <xf numFmtId="0" fontId="49" fillId="0" borderId="0" xfId="0" applyFont="1"/>
    <xf numFmtId="0" fontId="28" fillId="0" borderId="3" xfId="0" applyFont="1" applyBorder="1" applyAlignment="1">
      <alignment horizontal="center"/>
    </xf>
    <xf numFmtId="0" fontId="30" fillId="14" borderId="11" xfId="0" applyFont="1" applyFill="1" applyBorder="1"/>
    <xf numFmtId="0" fontId="30" fillId="15" borderId="11" xfId="0" applyFont="1" applyFill="1" applyBorder="1"/>
    <xf numFmtId="0" fontId="31" fillId="12" borderId="3" xfId="0" applyFont="1" applyFill="1" applyBorder="1" applyAlignment="1" applyProtection="1">
      <alignment horizontal="center" vertical="center" wrapText="1"/>
      <protection locked="0"/>
    </xf>
    <xf numFmtId="8" fontId="30" fillId="4" borderId="3" xfId="0" applyNumberFormat="1" applyFont="1" applyFill="1" applyBorder="1" applyAlignment="1">
      <alignment horizontal="right" vertical="center" indent="1"/>
    </xf>
    <xf numFmtId="8" fontId="30" fillId="4" borderId="4" xfId="0" applyNumberFormat="1" applyFont="1" applyFill="1" applyBorder="1" applyAlignment="1">
      <alignment horizontal="right" vertical="center" indent="1"/>
    </xf>
    <xf numFmtId="0" fontId="30" fillId="8" borderId="11" xfId="0" applyFont="1" applyFill="1" applyBorder="1" applyProtection="1">
      <protection locked="0"/>
    </xf>
    <xf numFmtId="0" fontId="30" fillId="8" borderId="3" xfId="0" applyFont="1" applyFill="1" applyBorder="1" applyProtection="1">
      <protection locked="0"/>
    </xf>
    <xf numFmtId="0" fontId="30" fillId="2" borderId="11" xfId="0" applyFont="1" applyFill="1" applyBorder="1" applyProtection="1">
      <protection locked="0"/>
    </xf>
    <xf numFmtId="0" fontId="30" fillId="2" borderId="3" xfId="0" applyFont="1" applyFill="1" applyBorder="1" applyProtection="1">
      <protection locked="0"/>
    </xf>
    <xf numFmtId="0" fontId="31" fillId="6" borderId="19" xfId="0" applyFont="1" applyFill="1" applyBorder="1" applyAlignment="1">
      <alignment horizontal="center" vertical="center" wrapText="1"/>
    </xf>
    <xf numFmtId="0" fontId="31" fillId="6" borderId="13" xfId="0" applyFont="1" applyFill="1" applyBorder="1" applyAlignment="1">
      <alignment horizontal="center" vertical="center" wrapText="1"/>
    </xf>
    <xf numFmtId="0" fontId="30" fillId="17" borderId="36" xfId="0" applyFont="1" applyFill="1" applyBorder="1" applyAlignment="1">
      <alignment horizontal="center" vertical="center" wrapText="1"/>
    </xf>
    <xf numFmtId="0" fontId="30" fillId="17" borderId="37" xfId="0" applyFont="1" applyFill="1" applyBorder="1" applyAlignment="1">
      <alignment horizontal="center" vertical="center" wrapText="1"/>
    </xf>
    <xf numFmtId="0" fontId="30" fillId="18" borderId="27" xfId="0" applyFont="1" applyFill="1" applyBorder="1" applyAlignment="1">
      <alignment horizontal="center" vertical="center" wrapText="1"/>
    </xf>
    <xf numFmtId="0" fontId="30" fillId="18" borderId="23" xfId="0" applyFont="1" applyFill="1" applyBorder="1" applyAlignment="1">
      <alignment horizontal="center" vertical="center" wrapText="1"/>
    </xf>
    <xf numFmtId="0" fontId="30" fillId="19" borderId="17" xfId="0" applyFont="1" applyFill="1" applyBorder="1"/>
    <xf numFmtId="0" fontId="30" fillId="19" borderId="17" xfId="0" applyFont="1" applyFill="1" applyBorder="1" applyProtection="1">
      <protection locked="0"/>
    </xf>
    <xf numFmtId="0" fontId="30" fillId="20" borderId="17" xfId="0" applyFont="1" applyFill="1" applyBorder="1"/>
    <xf numFmtId="0" fontId="30" fillId="20" borderId="27" xfId="0" applyFont="1" applyFill="1" applyBorder="1" applyProtection="1">
      <protection locked="0"/>
    </xf>
    <xf numFmtId="10" fontId="30" fillId="18" borderId="27" xfId="0" applyNumberFormat="1" applyFont="1" applyFill="1" applyBorder="1" applyAlignment="1">
      <alignment horizontal="right" indent="1"/>
    </xf>
    <xf numFmtId="10" fontId="30" fillId="18" borderId="23" xfId="0" applyNumberFormat="1" applyFont="1" applyFill="1" applyBorder="1" applyAlignment="1">
      <alignment horizontal="right" indent="1"/>
    </xf>
    <xf numFmtId="0" fontId="30" fillId="13" borderId="27" xfId="0" applyFont="1" applyFill="1" applyBorder="1" applyAlignment="1">
      <alignment horizontal="right" indent="1"/>
    </xf>
    <xf numFmtId="0" fontId="30" fillId="21" borderId="0" xfId="0" applyFont="1" applyFill="1" applyAlignment="1">
      <alignment horizontal="center"/>
    </xf>
    <xf numFmtId="0" fontId="53" fillId="21" borderId="2" xfId="0" applyFont="1" applyFill="1" applyBorder="1" applyAlignment="1">
      <alignment horizontal="center" vertical="center" wrapText="1"/>
    </xf>
    <xf numFmtId="0" fontId="54" fillId="21" borderId="2" xfId="0" applyFont="1" applyFill="1" applyBorder="1" applyAlignment="1">
      <alignment horizontal="center" vertical="center" wrapText="1"/>
    </xf>
    <xf numFmtId="0" fontId="55" fillId="21" borderId="2" xfId="0" applyFont="1" applyFill="1" applyBorder="1" applyAlignment="1">
      <alignment horizontal="center" vertical="center" wrapText="1"/>
    </xf>
    <xf numFmtId="0" fontId="31" fillId="21" borderId="3" xfId="0" applyFont="1" applyFill="1" applyBorder="1" applyAlignment="1">
      <alignment horizontal="center" vertical="center" wrapText="1"/>
    </xf>
    <xf numFmtId="8" fontId="33" fillId="21" borderId="2" xfId="0" applyNumberFormat="1" applyFont="1" applyFill="1" applyBorder="1"/>
    <xf numFmtId="8" fontId="33" fillId="21" borderId="27" xfId="0" applyNumberFormat="1" applyFont="1" applyFill="1" applyBorder="1"/>
    <xf numFmtId="0" fontId="27" fillId="0" borderId="0" xfId="4"/>
    <xf numFmtId="0" fontId="24" fillId="0" borderId="0" xfId="5" applyFont="1" applyAlignment="1">
      <alignment horizontal="left" wrapText="1"/>
    </xf>
    <xf numFmtId="0" fontId="56" fillId="0" borderId="0" xfId="4" applyFont="1" applyAlignment="1">
      <alignment horizontal="center" vertical="top"/>
    </xf>
    <xf numFmtId="0" fontId="24" fillId="0" borderId="0" xfId="4" applyFont="1" applyAlignment="1">
      <alignment horizontal="left"/>
    </xf>
    <xf numFmtId="0" fontId="56" fillId="0" borderId="38" xfId="4" applyFont="1" applyBorder="1" applyAlignment="1">
      <alignment vertical="top"/>
    </xf>
    <xf numFmtId="0" fontId="27" fillId="0" borderId="38" xfId="4" applyBorder="1"/>
    <xf numFmtId="0" fontId="56" fillId="0" borderId="38" xfId="4" applyFont="1" applyBorder="1" applyAlignment="1">
      <alignment horizontal="center" vertical="top"/>
    </xf>
    <xf numFmtId="0" fontId="27" fillId="0" borderId="0" xfId="4" applyAlignment="1">
      <alignment horizontal="center"/>
    </xf>
    <xf numFmtId="0" fontId="49" fillId="0" borderId="0" xfId="0" applyFont="1" applyAlignment="1">
      <alignment horizontal="center" vertical="center"/>
    </xf>
    <xf numFmtId="0" fontId="24" fillId="22" borderId="39" xfId="4" applyFont="1" applyFill="1" applyBorder="1" applyAlignment="1">
      <alignment horizontal="center" vertical="center"/>
    </xf>
    <xf numFmtId="0" fontId="56" fillId="22" borderId="39" xfId="4" applyFont="1" applyFill="1" applyBorder="1" applyAlignment="1">
      <alignment horizontal="center" vertical="center"/>
    </xf>
    <xf numFmtId="0" fontId="27" fillId="0" borderId="0" xfId="4" applyAlignment="1">
      <alignment vertical="center"/>
    </xf>
    <xf numFmtId="0" fontId="57" fillId="22" borderId="39" xfId="4" applyFont="1" applyFill="1" applyBorder="1" applyAlignment="1">
      <alignment horizontal="center" vertical="center"/>
    </xf>
    <xf numFmtId="0" fontId="57" fillId="0" borderId="0" xfId="4" applyFont="1" applyAlignment="1">
      <alignment horizontal="left" vertical="center"/>
    </xf>
    <xf numFmtId="0" fontId="57" fillId="0" borderId="0" xfId="4" applyFont="1" applyAlignment="1">
      <alignment horizontal="center" vertical="center"/>
    </xf>
    <xf numFmtId="0" fontId="57" fillId="0" borderId="0" xfId="4" applyFont="1" applyAlignment="1">
      <alignment horizontal="center"/>
    </xf>
    <xf numFmtId="0" fontId="57" fillId="0" borderId="0" xfId="4" applyFont="1"/>
    <xf numFmtId="0" fontId="28" fillId="0" borderId="0" xfId="0" applyFont="1"/>
    <xf numFmtId="0" fontId="31" fillId="3" borderId="40" xfId="0" applyFont="1" applyFill="1" applyBorder="1" applyAlignment="1">
      <alignment horizontal="center" vertical="center" wrapText="1"/>
    </xf>
    <xf numFmtId="0" fontId="30" fillId="0" borderId="4" xfId="0" applyFont="1" applyBorder="1" applyAlignment="1">
      <alignment horizontal="center" vertical="center" wrapText="1"/>
    </xf>
    <xf numFmtId="38" fontId="30" fillId="2" borderId="3" xfId="0" applyNumberFormat="1" applyFont="1" applyFill="1" applyBorder="1" applyAlignment="1" applyProtection="1">
      <alignment horizontal="center" vertical="center" wrapText="1"/>
      <protection locked="0"/>
    </xf>
    <xf numFmtId="38" fontId="30" fillId="2" borderId="11" xfId="0" applyNumberFormat="1" applyFont="1" applyFill="1" applyBorder="1" applyAlignment="1" applyProtection="1">
      <alignment horizontal="center" vertical="center" wrapText="1"/>
      <protection locked="0"/>
    </xf>
    <xf numFmtId="38" fontId="30" fillId="4" borderId="3" xfId="0" applyNumberFormat="1" applyFont="1" applyFill="1" applyBorder="1" applyAlignment="1">
      <alignment horizontal="center" vertical="center" wrapText="1"/>
    </xf>
    <xf numFmtId="0" fontId="30" fillId="2" borderId="20" xfId="0" applyFont="1" applyFill="1" applyBorder="1" applyAlignment="1">
      <alignment horizontal="center" vertical="center" wrapText="1"/>
    </xf>
    <xf numFmtId="0" fontId="41" fillId="0" borderId="0" xfId="0" applyFont="1" applyAlignment="1">
      <alignment horizontal="left" vertical="center" indent="8"/>
    </xf>
    <xf numFmtId="0" fontId="6" fillId="0" borderId="5" xfId="2" applyFont="1" applyBorder="1" applyAlignment="1">
      <alignment horizontal="center" vertical="center" wrapText="1"/>
    </xf>
    <xf numFmtId="0" fontId="34" fillId="0" borderId="23" xfId="0" applyFont="1" applyBorder="1" applyAlignment="1">
      <alignment vertical="center" wrapText="1"/>
    </xf>
    <xf numFmtId="0" fontId="4" fillId="0" borderId="22" xfId="2" applyBorder="1" applyAlignment="1">
      <alignment wrapText="1"/>
    </xf>
    <xf numFmtId="0" fontId="34" fillId="0" borderId="12" xfId="0" applyFont="1" applyBorder="1" applyAlignment="1">
      <alignment vertical="center" wrapText="1"/>
    </xf>
    <xf numFmtId="0" fontId="58" fillId="10" borderId="0" xfId="0" applyFont="1" applyFill="1" applyAlignment="1">
      <alignment horizontal="left" vertical="center"/>
    </xf>
    <xf numFmtId="0" fontId="34" fillId="0" borderId="12" xfId="0" applyFont="1" applyBorder="1" applyAlignment="1">
      <alignment horizontal="center" vertical="center" wrapText="1"/>
    </xf>
    <xf numFmtId="0" fontId="31" fillId="3" borderId="6" xfId="0" applyFont="1" applyFill="1" applyBorder="1" applyAlignment="1">
      <alignment horizontal="center" vertical="center" wrapText="1"/>
    </xf>
    <xf numFmtId="38" fontId="30" fillId="0" borderId="3" xfId="0" applyNumberFormat="1" applyFont="1" applyBorder="1" applyAlignment="1" applyProtection="1">
      <alignment horizontal="center" vertical="center" wrapText="1"/>
      <protection locked="0"/>
    </xf>
    <xf numFmtId="38" fontId="30" fillId="0" borderId="11" xfId="0" applyNumberFormat="1" applyFont="1" applyBorder="1" applyAlignment="1" applyProtection="1">
      <alignment horizontal="center" vertical="center" wrapText="1"/>
      <protection locked="0"/>
    </xf>
    <xf numFmtId="38" fontId="31" fillId="0" borderId="3" xfId="0" applyNumberFormat="1" applyFont="1" applyBorder="1" applyAlignment="1">
      <alignment horizontal="center" vertical="center" wrapText="1"/>
    </xf>
    <xf numFmtId="38" fontId="31" fillId="4" borderId="3" xfId="0" applyNumberFormat="1" applyFont="1" applyFill="1" applyBorder="1" applyAlignment="1">
      <alignment horizontal="center" vertical="center" wrapText="1"/>
    </xf>
    <xf numFmtId="0" fontId="28" fillId="3" borderId="3" xfId="0" applyFont="1" applyFill="1" applyBorder="1" applyAlignment="1">
      <alignment horizontal="center" vertical="center"/>
    </xf>
    <xf numFmtId="38" fontId="30" fillId="0" borderId="3" xfId="0" applyNumberFormat="1" applyFont="1" applyBorder="1" applyAlignment="1">
      <alignment horizontal="center" vertical="center" wrapText="1"/>
    </xf>
    <xf numFmtId="0" fontId="59" fillId="0" borderId="5" xfId="0" applyFont="1" applyBorder="1" applyAlignment="1">
      <alignment vertical="center"/>
    </xf>
    <xf numFmtId="0" fontId="59" fillId="10" borderId="0" xfId="0" applyFont="1" applyFill="1" applyAlignment="1">
      <alignment vertical="center"/>
    </xf>
    <xf numFmtId="0" fontId="42" fillId="0" borderId="5" xfId="0" applyFont="1" applyBorder="1" applyAlignment="1">
      <alignment vertical="center"/>
    </xf>
    <xf numFmtId="0" fontId="42" fillId="10" borderId="0" xfId="0" applyFont="1" applyFill="1" applyAlignment="1">
      <alignment vertical="center"/>
    </xf>
    <xf numFmtId="0" fontId="33" fillId="10" borderId="5" xfId="0" applyFont="1" applyFill="1" applyBorder="1" applyAlignment="1">
      <alignment horizontal="left" vertical="center" indent="1"/>
    </xf>
    <xf numFmtId="0" fontId="33" fillId="10" borderId="0" xfId="0" applyFont="1" applyFill="1" applyAlignment="1">
      <alignment vertical="center"/>
    </xf>
    <xf numFmtId="0" fontId="30" fillId="0" borderId="5" xfId="0" applyFont="1" applyBorder="1" applyAlignment="1">
      <alignment horizontal="center" vertical="center"/>
    </xf>
    <xf numFmtId="0" fontId="31" fillId="0" borderId="22" xfId="0" applyFont="1" applyBorder="1" applyAlignment="1">
      <alignment horizontal="center" vertical="center" wrapText="1"/>
    </xf>
    <xf numFmtId="0" fontId="38" fillId="12" borderId="3" xfId="0" applyFont="1" applyFill="1" applyBorder="1" applyAlignment="1">
      <alignment horizontal="center" vertical="center" wrapText="1"/>
    </xf>
    <xf numFmtId="0" fontId="28" fillId="5" borderId="7" xfId="0" applyFont="1" applyFill="1" applyBorder="1"/>
    <xf numFmtId="0" fontId="38" fillId="0" borderId="27" xfId="0" applyFont="1" applyBorder="1" applyAlignment="1">
      <alignment horizontal="center" vertical="center" wrapText="1"/>
    </xf>
    <xf numFmtId="0" fontId="31" fillId="2" borderId="2" xfId="0" applyFont="1" applyFill="1" applyBorder="1" applyAlignment="1">
      <alignment vertical="top" wrapText="1"/>
    </xf>
    <xf numFmtId="0" fontId="28" fillId="0" borderId="2" xfId="0" applyFont="1" applyBorder="1"/>
    <xf numFmtId="0" fontId="28" fillId="5" borderId="10" xfId="0" applyFont="1" applyFill="1" applyBorder="1"/>
    <xf numFmtId="0" fontId="38" fillId="2" borderId="20" xfId="0" applyFont="1" applyFill="1" applyBorder="1" applyAlignment="1">
      <alignment horizontal="left" wrapText="1" indent="1"/>
    </xf>
    <xf numFmtId="0" fontId="30" fillId="2" borderId="0" xfId="0" applyFont="1" applyFill="1" applyAlignment="1">
      <alignment vertical="top" wrapText="1"/>
    </xf>
    <xf numFmtId="0" fontId="30" fillId="0" borderId="20" xfId="0" applyFont="1" applyBorder="1" applyAlignment="1">
      <alignment horizontal="center" vertical="center" wrapText="1"/>
    </xf>
    <xf numFmtId="0" fontId="60" fillId="0" borderId="0" xfId="0" applyFont="1"/>
    <xf numFmtId="0" fontId="61" fillId="0" borderId="0" xfId="0" applyFont="1"/>
    <xf numFmtId="2" fontId="61" fillId="0" borderId="0" xfId="0" applyNumberFormat="1" applyFont="1"/>
    <xf numFmtId="0" fontId="62" fillId="0" borderId="0" xfId="0" applyFont="1" applyAlignment="1">
      <alignment horizontal="center" vertical="center"/>
    </xf>
    <xf numFmtId="49" fontId="0" fillId="0" borderId="0" xfId="0" applyNumberFormat="1"/>
    <xf numFmtId="0" fontId="49" fillId="23" borderId="41" xfId="0" applyFont="1" applyFill="1" applyBorder="1" applyAlignment="1">
      <alignment horizontal="center" vertical="center"/>
    </xf>
    <xf numFmtId="0" fontId="60" fillId="0" borderId="0" xfId="0" applyFont="1" applyAlignment="1">
      <alignment horizontal="center" vertical="center"/>
    </xf>
    <xf numFmtId="0" fontId="63" fillId="0" borderId="0" xfId="0" applyFont="1" applyAlignment="1">
      <alignment horizontal="center" vertical="center"/>
    </xf>
    <xf numFmtId="0" fontId="49" fillId="0" borderId="41" xfId="0" applyFont="1" applyBorder="1" applyAlignment="1">
      <alignment horizontal="center" vertical="center"/>
    </xf>
    <xf numFmtId="2" fontId="49" fillId="23" borderId="41" xfId="0" applyNumberFormat="1" applyFont="1" applyFill="1" applyBorder="1" applyAlignment="1">
      <alignment horizontal="center" vertical="center"/>
    </xf>
    <xf numFmtId="2" fontId="0" fillId="0" borderId="0" xfId="0" applyNumberFormat="1"/>
    <xf numFmtId="0" fontId="0" fillId="0" borderId="0" xfId="0" applyAlignment="1">
      <alignment horizontal="left" vertical="center"/>
    </xf>
    <xf numFmtId="0" fontId="29" fillId="0" borderId="0" xfId="0" applyFont="1"/>
    <xf numFmtId="0" fontId="29" fillId="0" borderId="0" xfId="0" applyFont="1" applyAlignment="1">
      <alignment horizontal="left" vertical="center"/>
    </xf>
    <xf numFmtId="38" fontId="0" fillId="0" borderId="0" xfId="0" applyNumberFormat="1"/>
    <xf numFmtId="0" fontId="0" fillId="0" borderId="0" xfId="0" applyAlignment="1">
      <alignment horizontal="left" indent="1"/>
    </xf>
    <xf numFmtId="0" fontId="0" fillId="0" borderId="0" xfId="0" applyAlignment="1">
      <alignment horizontal="left" vertical="center" indent="1"/>
    </xf>
    <xf numFmtId="0" fontId="0" fillId="0" borderId="0" xfId="0" applyAlignment="1">
      <alignment horizontal="right" indent="1"/>
    </xf>
    <xf numFmtId="49" fontId="24" fillId="0" borderId="0" xfId="5" applyNumberFormat="1" applyFont="1" applyAlignment="1">
      <alignment horizontal="center" vertical="center" wrapText="1"/>
    </xf>
    <xf numFmtId="0" fontId="65" fillId="0" borderId="28" xfId="0" applyFont="1" applyBorder="1" applyAlignment="1">
      <alignment horizontal="center" vertical="center"/>
    </xf>
    <xf numFmtId="0" fontId="65" fillId="0" borderId="29" xfId="0" applyFont="1" applyBorder="1" applyAlignment="1">
      <alignment horizontal="center" vertical="center"/>
    </xf>
    <xf numFmtId="0" fontId="3" fillId="24" borderId="0" xfId="0" applyFont="1" applyFill="1" applyAlignment="1">
      <alignment horizontal="center" vertical="center"/>
    </xf>
    <xf numFmtId="0" fontId="1" fillId="0" borderId="1" xfId="6" applyFont="1" applyBorder="1" applyAlignment="1">
      <alignment horizontal="center" vertical="center" wrapText="1"/>
    </xf>
    <xf numFmtId="0" fontId="1" fillId="0" borderId="1" xfId="6" applyFont="1" applyBorder="1" applyAlignment="1">
      <alignment wrapText="1"/>
    </xf>
    <xf numFmtId="0" fontId="1" fillId="0" borderId="1" xfId="6" applyFont="1" applyBorder="1" applyAlignment="1">
      <alignment horizontal="center" wrapText="1"/>
    </xf>
    <xf numFmtId="49" fontId="1" fillId="0" borderId="1" xfId="6" applyNumberFormat="1" applyFont="1" applyBorder="1" applyAlignment="1">
      <alignment horizontal="center" vertical="center" wrapText="1"/>
    </xf>
    <xf numFmtId="0" fontId="1" fillId="0" borderId="1" xfId="6" applyFont="1" applyBorder="1" applyAlignment="1">
      <alignment horizontal="left" vertical="center" wrapText="1"/>
    </xf>
    <xf numFmtId="0" fontId="49" fillId="0" borderId="0" xfId="0" applyFont="1" applyAlignment="1">
      <alignment horizontal="center" vertical="center" wrapText="1"/>
    </xf>
    <xf numFmtId="0" fontId="23" fillId="0" borderId="30" xfId="6" applyFont="1" applyBorder="1" applyAlignment="1">
      <alignment horizontal="center" wrapText="1"/>
    </xf>
    <xf numFmtId="0" fontId="0" fillId="0" borderId="2" xfId="0" applyBorder="1" applyAlignment="1">
      <alignment horizontal="center"/>
    </xf>
    <xf numFmtId="0" fontId="0" fillId="0" borderId="27" xfId="0" applyBorder="1" applyAlignment="1">
      <alignment horizontal="center"/>
    </xf>
    <xf numFmtId="0" fontId="0" fillId="0" borderId="3" xfId="0" applyBorder="1" applyAlignment="1">
      <alignment horizontal="center"/>
    </xf>
    <xf numFmtId="0" fontId="36" fillId="2" borderId="11" xfId="0" applyFont="1" applyFill="1" applyBorder="1" applyAlignment="1">
      <alignment horizontal="left" vertical="center"/>
    </xf>
    <xf numFmtId="0" fontId="36" fillId="2" borderId="13" xfId="0" applyFont="1" applyFill="1" applyBorder="1" applyAlignment="1">
      <alignment horizontal="left" vertical="center" indent="1"/>
    </xf>
    <xf numFmtId="0" fontId="1" fillId="0" borderId="1" xfId="6" applyFont="1" applyBorder="1" applyAlignment="1">
      <alignment vertical="top" wrapText="1"/>
    </xf>
    <xf numFmtId="0" fontId="57" fillId="0" borderId="0" xfId="4" applyFont="1" applyAlignment="1">
      <alignment horizontal="left" vertical="top"/>
    </xf>
    <xf numFmtId="0" fontId="57" fillId="22" borderId="39" xfId="4" applyFont="1" applyFill="1" applyBorder="1" applyAlignment="1">
      <alignment horizontal="center" vertical="top"/>
    </xf>
    <xf numFmtId="0" fontId="57" fillId="0" borderId="0" xfId="4" applyFont="1" applyAlignment="1">
      <alignment vertical="top"/>
    </xf>
    <xf numFmtId="0" fontId="23" fillId="0" borderId="30" xfId="6" applyFont="1" applyBorder="1" applyAlignment="1">
      <alignment horizontal="right" wrapText="1" indent="1"/>
    </xf>
    <xf numFmtId="0" fontId="0" fillId="0" borderId="2" xfId="0" applyBorder="1" applyAlignment="1">
      <alignment horizontal="right" indent="1"/>
    </xf>
    <xf numFmtId="0" fontId="0" fillId="0" borderId="27" xfId="0" applyBorder="1" applyAlignment="1">
      <alignment horizontal="right" indent="1"/>
    </xf>
    <xf numFmtId="0" fontId="0" fillId="0" borderId="3" xfId="0" applyBorder="1" applyAlignment="1">
      <alignment horizontal="right" indent="1"/>
    </xf>
    <xf numFmtId="0" fontId="49" fillId="0" borderId="0" xfId="0" applyFont="1" applyAlignment="1">
      <alignment horizontal="right" indent="1"/>
    </xf>
    <xf numFmtId="0" fontId="65" fillId="0" borderId="0" xfId="0" applyFont="1" applyAlignment="1">
      <alignment horizontal="right" indent="1"/>
    </xf>
    <xf numFmtId="0" fontId="49" fillId="0" borderId="0" xfId="0" applyFont="1" applyAlignment="1">
      <alignment horizontal="right" vertical="top"/>
    </xf>
    <xf numFmtId="0" fontId="0" fillId="0" borderId="22" xfId="0" applyBorder="1" applyAlignment="1">
      <alignment horizontal="left"/>
    </xf>
    <xf numFmtId="0" fontId="64" fillId="0" borderId="0" xfId="4" applyFont="1" applyAlignment="1">
      <alignment horizontal="left" vertical="center"/>
    </xf>
    <xf numFmtId="0" fontId="75" fillId="0" borderId="1" xfId="6" applyFont="1" applyBorder="1" applyAlignment="1">
      <alignment horizontal="left" vertical="center" wrapText="1"/>
    </xf>
    <xf numFmtId="0" fontId="61" fillId="0" borderId="0" xfId="0" applyFont="1" applyAlignment="1">
      <alignment horizontal="center" vertical="center"/>
    </xf>
    <xf numFmtId="0" fontId="48" fillId="0" borderId="3" xfId="0" applyFont="1" applyBorder="1" applyAlignment="1">
      <alignment horizontal="left" wrapText="1" indent="1"/>
    </xf>
    <xf numFmtId="8" fontId="30" fillId="0" borderId="3" xfId="0" applyNumberFormat="1" applyFont="1" applyBorder="1" applyAlignment="1" applyProtection="1">
      <alignment horizontal="right" indent="1"/>
      <protection locked="0"/>
    </xf>
    <xf numFmtId="8" fontId="30" fillId="0" borderId="27" xfId="0" applyNumberFormat="1" applyFont="1" applyBorder="1" applyAlignment="1" applyProtection="1">
      <alignment horizontal="right" indent="1"/>
      <protection locked="0"/>
    </xf>
    <xf numFmtId="8" fontId="30" fillId="0" borderId="3" xfId="0" applyNumberFormat="1" applyFont="1" applyBorder="1" applyAlignment="1" applyProtection="1">
      <alignment horizontal="right" vertical="center" indent="1"/>
      <protection locked="0"/>
    </xf>
    <xf numFmtId="8" fontId="30" fillId="0" borderId="4" xfId="0" applyNumberFormat="1" applyFont="1" applyBorder="1" applyAlignment="1" applyProtection="1">
      <alignment horizontal="right" vertical="center" indent="1"/>
      <protection locked="0"/>
    </xf>
    <xf numFmtId="0" fontId="30" fillId="0" borderId="0" xfId="0" applyFont="1" applyProtection="1">
      <protection locked="0"/>
    </xf>
    <xf numFmtId="0" fontId="30" fillId="0" borderId="11" xfId="0" applyFont="1" applyBorder="1" applyAlignment="1" applyProtection="1">
      <alignment horizontal="center" vertical="center" wrapText="1"/>
      <protection locked="0"/>
    </xf>
    <xf numFmtId="0" fontId="30" fillId="0" borderId="4" xfId="0" applyFont="1" applyBorder="1" applyAlignment="1" applyProtection="1">
      <alignment horizontal="center" vertical="center" wrapText="1"/>
      <protection locked="0"/>
    </xf>
    <xf numFmtId="0" fontId="30" fillId="0" borderId="27" xfId="0" applyFont="1" applyBorder="1" applyAlignment="1">
      <alignment vertical="top" wrapText="1"/>
    </xf>
    <xf numFmtId="10" fontId="30" fillId="0" borderId="3" xfId="0" applyNumberFormat="1" applyFont="1" applyBorder="1" applyAlignment="1" applyProtection="1">
      <alignment horizontal="right" indent="1"/>
      <protection locked="0"/>
    </xf>
    <xf numFmtId="10" fontId="30" fillId="0" borderId="4" xfId="0" applyNumberFormat="1" applyFont="1" applyBorder="1" applyAlignment="1" applyProtection="1">
      <alignment horizontal="right" indent="1"/>
      <protection locked="0"/>
    </xf>
    <xf numFmtId="0" fontId="30" fillId="0" borderId="27" xfId="0" applyFont="1" applyBorder="1"/>
    <xf numFmtId="49" fontId="29" fillId="0" borderId="0" xfId="0" applyNumberFormat="1" applyFont="1" applyAlignment="1">
      <alignment horizontal="center" vertical="center"/>
    </xf>
    <xf numFmtId="49" fontId="0" fillId="0" borderId="0" xfId="0" applyNumberFormat="1" applyAlignment="1">
      <alignment horizontal="center" vertical="center"/>
    </xf>
    <xf numFmtId="49" fontId="28" fillId="3" borderId="3" xfId="0" applyNumberFormat="1" applyFont="1" applyFill="1" applyBorder="1" applyAlignment="1">
      <alignment horizontal="center" vertical="center"/>
    </xf>
    <xf numFmtId="0" fontId="3" fillId="24" borderId="0" xfId="0" applyFont="1" applyFill="1" applyAlignment="1">
      <alignment horizontal="center" vertical="top"/>
    </xf>
    <xf numFmtId="0" fontId="29" fillId="0" borderId="0" xfId="0" applyFont="1" applyAlignment="1">
      <alignment horizontal="center" vertical="center"/>
    </xf>
    <xf numFmtId="0" fontId="0" fillId="26" borderId="0" xfId="0" applyFill="1"/>
    <xf numFmtId="0" fontId="49" fillId="26" borderId="41" xfId="0" applyFont="1" applyFill="1" applyBorder="1" applyAlignment="1">
      <alignment horizontal="center" vertical="center"/>
    </xf>
    <xf numFmtId="0" fontId="60" fillId="26" borderId="0" xfId="0" applyFont="1" applyFill="1" applyAlignment="1">
      <alignment horizontal="center" vertical="center"/>
    </xf>
    <xf numFmtId="0" fontId="77" fillId="0" borderId="0" xfId="4" applyFont="1" applyAlignment="1">
      <alignment vertical="center"/>
    </xf>
    <xf numFmtId="0" fontId="78" fillId="0" borderId="0" xfId="0" applyFont="1" applyAlignment="1">
      <alignment horizontal="center" vertical="center"/>
    </xf>
    <xf numFmtId="0" fontId="0" fillId="0" borderId="0" xfId="0" applyAlignment="1" applyProtection="1">
      <alignment horizontal="center"/>
      <protection locked="0"/>
    </xf>
    <xf numFmtId="0" fontId="48" fillId="0" borderId="2" xfId="0" applyFont="1" applyBorder="1" applyAlignment="1">
      <alignment horizontal="left" wrapText="1" indent="1"/>
    </xf>
    <xf numFmtId="0" fontId="79" fillId="0" borderId="4" xfId="0" applyFont="1" applyBorder="1" applyAlignment="1">
      <alignment horizontal="center" vertical="center" wrapText="1"/>
    </xf>
    <xf numFmtId="0" fontId="79" fillId="0" borderId="2" xfId="0" applyFont="1" applyBorder="1" applyAlignment="1">
      <alignment horizontal="center" vertical="center" wrapText="1"/>
    </xf>
    <xf numFmtId="0" fontId="79" fillId="0" borderId="11" xfId="0" applyFont="1" applyBorder="1" applyAlignment="1">
      <alignment horizontal="center" vertical="center" wrapText="1"/>
    </xf>
    <xf numFmtId="0" fontId="79" fillId="0" borderId="6" xfId="0" applyFont="1" applyBorder="1" applyAlignment="1">
      <alignment horizontal="center" vertical="center" wrapText="1"/>
    </xf>
    <xf numFmtId="0" fontId="48" fillId="0" borderId="27" xfId="0" applyFont="1" applyBorder="1" applyAlignment="1">
      <alignment horizontal="left" wrapText="1" indent="1"/>
    </xf>
    <xf numFmtId="0" fontId="79" fillId="0" borderId="27" xfId="0" applyFont="1" applyBorder="1" applyAlignment="1">
      <alignment horizontal="center" vertical="center" wrapText="1"/>
    </xf>
    <xf numFmtId="0" fontId="80" fillId="0" borderId="22" xfId="0" applyFont="1" applyBorder="1" applyAlignment="1">
      <alignment wrapText="1"/>
    </xf>
    <xf numFmtId="0" fontId="80" fillId="0" borderId="17" xfId="0" applyFont="1" applyBorder="1" applyAlignment="1">
      <alignment wrapText="1"/>
    </xf>
    <xf numFmtId="0" fontId="80" fillId="0" borderId="0" xfId="0" applyFont="1" applyAlignment="1">
      <alignment wrapText="1"/>
    </xf>
    <xf numFmtId="0" fontId="48" fillId="16" borderId="33" xfId="0" applyFont="1" applyFill="1" applyBorder="1" applyAlignment="1">
      <alignment horizontal="left" vertical="center" wrapText="1" indent="1"/>
    </xf>
    <xf numFmtId="0" fontId="80" fillId="2" borderId="0" xfId="0" applyFont="1" applyFill="1" applyAlignment="1">
      <alignment wrapText="1"/>
    </xf>
    <xf numFmtId="0" fontId="79" fillId="17" borderId="34" xfId="0" applyFont="1" applyFill="1" applyBorder="1" applyAlignment="1">
      <alignment horizontal="center" vertical="center" wrapText="1"/>
    </xf>
    <xf numFmtId="0" fontId="79" fillId="17" borderId="35" xfId="0" applyFont="1" applyFill="1" applyBorder="1" applyAlignment="1">
      <alignment horizontal="center" vertical="center" wrapText="1"/>
    </xf>
    <xf numFmtId="0" fontId="26" fillId="7" borderId="4" xfId="1" applyFill="1" applyBorder="1" applyAlignment="1" applyProtection="1">
      <alignment horizontal="left" vertical="center" indent="1"/>
      <protection locked="0"/>
    </xf>
    <xf numFmtId="0" fontId="36" fillId="7" borderId="6" xfId="0" applyFont="1" applyFill="1" applyBorder="1" applyAlignment="1" applyProtection="1">
      <alignment horizontal="left" vertical="center" indent="1"/>
      <protection locked="0"/>
    </xf>
    <xf numFmtId="0" fontId="66" fillId="26" borderId="4" xfId="0" applyFont="1" applyFill="1" applyBorder="1" applyAlignment="1">
      <alignment horizontal="center" vertical="center"/>
    </xf>
    <xf numFmtId="0" fontId="66" fillId="26" borderId="6" xfId="0" applyFont="1" applyFill="1" applyBorder="1" applyAlignment="1">
      <alignment horizontal="center" vertical="center"/>
    </xf>
    <xf numFmtId="0" fontId="45" fillId="4" borderId="4" xfId="0" applyFont="1" applyFill="1" applyBorder="1" applyAlignment="1">
      <alignment horizontal="center" vertical="center" wrapText="1"/>
    </xf>
    <xf numFmtId="0" fontId="45" fillId="4" borderId="6" xfId="0" applyFont="1" applyFill="1" applyBorder="1" applyAlignment="1">
      <alignment horizontal="center" vertical="center" wrapText="1"/>
    </xf>
    <xf numFmtId="0" fontId="66" fillId="26" borderId="19" xfId="0" applyFont="1" applyFill="1" applyBorder="1" applyAlignment="1">
      <alignment horizontal="center" vertical="center"/>
    </xf>
    <xf numFmtId="0" fontId="66" fillId="26" borderId="20" xfId="0" applyFont="1" applyFill="1" applyBorder="1" applyAlignment="1">
      <alignment horizontal="center" vertical="center"/>
    </xf>
    <xf numFmtId="0" fontId="66" fillId="26" borderId="21" xfId="0" applyFont="1" applyFill="1" applyBorder="1" applyAlignment="1">
      <alignment horizontal="center" vertical="center"/>
    </xf>
    <xf numFmtId="0" fontId="66" fillId="26" borderId="23" xfId="0" applyFont="1" applyFill="1" applyBorder="1" applyAlignment="1">
      <alignment horizontal="center" vertical="center"/>
    </xf>
    <xf numFmtId="0" fontId="66" fillId="26" borderId="12" xfId="0" applyFont="1" applyFill="1" applyBorder="1" applyAlignment="1">
      <alignment horizontal="center" vertical="center"/>
    </xf>
    <xf numFmtId="0" fontId="66" fillId="26" borderId="17" xfId="0" applyFont="1" applyFill="1" applyBorder="1" applyAlignment="1">
      <alignment horizontal="center" vertical="center"/>
    </xf>
    <xf numFmtId="0" fontId="36" fillId="4" borderId="4" xfId="0" applyFont="1" applyFill="1" applyBorder="1" applyAlignment="1">
      <alignment horizontal="center" vertical="center"/>
    </xf>
    <xf numFmtId="0" fontId="36" fillId="4" borderId="11" xfId="0" applyFont="1" applyFill="1" applyBorder="1" applyAlignment="1">
      <alignment horizontal="center" vertical="center"/>
    </xf>
    <xf numFmtId="164" fontId="36" fillId="4" borderId="4" xfId="0" applyNumberFormat="1" applyFont="1" applyFill="1" applyBorder="1" applyAlignment="1">
      <alignment horizontal="center" vertical="center"/>
    </xf>
    <xf numFmtId="164" fontId="36" fillId="4" borderId="11" xfId="0" applyNumberFormat="1" applyFont="1" applyFill="1" applyBorder="1" applyAlignment="1">
      <alignment horizontal="center" vertical="center"/>
    </xf>
    <xf numFmtId="0" fontId="20" fillId="4" borderId="4" xfId="0" applyFont="1" applyFill="1" applyBorder="1" applyAlignment="1">
      <alignment horizontal="center" vertical="center"/>
    </xf>
    <xf numFmtId="0" fontId="20" fillId="4" borderId="11" xfId="0" applyFont="1" applyFill="1" applyBorder="1" applyAlignment="1">
      <alignment horizontal="center" vertical="center"/>
    </xf>
    <xf numFmtId="0" fontId="28" fillId="0" borderId="4" xfId="0" applyFont="1" applyBorder="1" applyAlignment="1">
      <alignment horizontal="center"/>
    </xf>
    <xf numFmtId="0" fontId="28" fillId="0" borderId="6" xfId="0" applyFont="1" applyBorder="1" applyAlignment="1">
      <alignment horizontal="center"/>
    </xf>
    <xf numFmtId="0" fontId="28" fillId="0" borderId="11" xfId="0" applyFont="1" applyBorder="1" applyAlignment="1">
      <alignment horizontal="center"/>
    </xf>
    <xf numFmtId="0" fontId="0" fillId="5" borderId="15" xfId="0" applyFill="1" applyBorder="1" applyAlignment="1">
      <alignment horizontal="center"/>
    </xf>
    <xf numFmtId="0" fontId="67" fillId="27" borderId="4" xfId="0" applyFont="1" applyFill="1" applyBorder="1" applyAlignment="1">
      <alignment horizontal="center" vertical="center" wrapText="1"/>
    </xf>
    <xf numFmtId="0" fontId="67" fillId="27" borderId="6" xfId="0" applyFont="1" applyFill="1" applyBorder="1" applyAlignment="1">
      <alignment horizontal="center" vertical="center" wrapText="1"/>
    </xf>
    <xf numFmtId="0" fontId="59" fillId="10" borderId="19" xfId="0" applyFont="1" applyFill="1" applyBorder="1" applyAlignment="1">
      <alignment horizontal="center" vertical="center"/>
    </xf>
    <xf numFmtId="0" fontId="59" fillId="10" borderId="20" xfId="0" applyFont="1" applyFill="1" applyBorder="1" applyAlignment="1">
      <alignment horizontal="center" vertical="center"/>
    </xf>
    <xf numFmtId="0" fontId="42" fillId="10" borderId="5" xfId="0" applyFont="1" applyFill="1" applyBorder="1" applyAlignment="1">
      <alignment horizontal="center" vertical="center"/>
    </xf>
    <xf numFmtId="0" fontId="42" fillId="10" borderId="0" xfId="0" applyFont="1" applyFill="1" applyAlignment="1">
      <alignment horizontal="center" vertical="center"/>
    </xf>
    <xf numFmtId="0" fontId="42" fillId="0" borderId="6" xfId="0" applyFont="1" applyBorder="1" applyAlignment="1">
      <alignment horizontal="center" vertical="center"/>
    </xf>
    <xf numFmtId="164" fontId="36" fillId="7" borderId="4" xfId="0" applyNumberFormat="1" applyFont="1" applyFill="1" applyBorder="1" applyAlignment="1" applyProtection="1">
      <alignment horizontal="left" vertical="center" indent="1"/>
      <protection locked="0"/>
    </xf>
    <xf numFmtId="164" fontId="36" fillId="7" borderId="6" xfId="0" applyNumberFormat="1" applyFont="1" applyFill="1" applyBorder="1" applyAlignment="1" applyProtection="1">
      <alignment horizontal="left" vertical="center" indent="1"/>
      <protection locked="0"/>
    </xf>
    <xf numFmtId="0" fontId="26" fillId="7" borderId="4" xfId="1" applyNumberFormat="1" applyFill="1" applyBorder="1" applyAlignment="1" applyProtection="1">
      <alignment horizontal="left" vertical="center" indent="1"/>
      <protection locked="0"/>
    </xf>
    <xf numFmtId="0" fontId="36" fillId="7" borderId="11" xfId="0" applyFont="1" applyFill="1" applyBorder="1" applyAlignment="1" applyProtection="1">
      <alignment horizontal="left" vertical="center" indent="1"/>
      <protection locked="0"/>
    </xf>
    <xf numFmtId="164" fontId="36" fillId="25" borderId="6" xfId="0" applyNumberFormat="1" applyFont="1" applyFill="1" applyBorder="1" applyAlignment="1" applyProtection="1">
      <alignment horizontal="center" vertical="center" wrapText="1"/>
      <protection locked="0"/>
    </xf>
    <xf numFmtId="0" fontId="36" fillId="7" borderId="4" xfId="0" applyFont="1" applyFill="1" applyBorder="1" applyAlignment="1" applyProtection="1">
      <alignment horizontal="left" vertical="center" indent="1"/>
      <protection locked="0"/>
    </xf>
    <xf numFmtId="0" fontId="36" fillId="25" borderId="4" xfId="0" applyFont="1" applyFill="1" applyBorder="1" applyAlignment="1" applyProtection="1">
      <alignment horizontal="center" vertical="center" wrapText="1"/>
      <protection locked="0"/>
    </xf>
    <xf numFmtId="0" fontId="36" fillId="25" borderId="6" xfId="0" applyFont="1" applyFill="1" applyBorder="1" applyAlignment="1" applyProtection="1">
      <alignment horizontal="center" vertical="center" wrapText="1"/>
      <protection locked="0"/>
    </xf>
    <xf numFmtId="0" fontId="0" fillId="5" borderId="9" xfId="0" applyFill="1" applyBorder="1" applyAlignment="1">
      <alignment horizontal="center"/>
    </xf>
    <xf numFmtId="0" fontId="41" fillId="10" borderId="4" xfId="0" applyFont="1" applyFill="1" applyBorder="1" applyAlignment="1">
      <alignment horizontal="center" vertical="center"/>
    </xf>
    <xf numFmtId="0" fontId="41" fillId="10" borderId="6" xfId="0" applyFont="1" applyFill="1" applyBorder="1" applyAlignment="1">
      <alignment horizontal="center" vertical="center"/>
    </xf>
    <xf numFmtId="0" fontId="51" fillId="3" borderId="23" xfId="0" applyFont="1" applyFill="1" applyBorder="1" applyAlignment="1">
      <alignment horizontal="center" vertical="center"/>
    </xf>
    <xf numFmtId="0" fontId="51" fillId="3" borderId="17" xfId="0" applyFont="1" applyFill="1" applyBorder="1" applyAlignment="1">
      <alignment horizontal="center" vertical="center"/>
    </xf>
    <xf numFmtId="0" fontId="36" fillId="25" borderId="23" xfId="0" applyFont="1" applyFill="1" applyBorder="1" applyAlignment="1" applyProtection="1">
      <alignment horizontal="center" vertical="center"/>
      <protection locked="0"/>
    </xf>
    <xf numFmtId="0" fontId="36" fillId="25" borderId="12" xfId="0" applyFont="1" applyFill="1" applyBorder="1" applyAlignment="1" applyProtection="1">
      <alignment horizontal="center" vertical="center"/>
      <protection locked="0"/>
    </xf>
    <xf numFmtId="0" fontId="45" fillId="2" borderId="4" xfId="0" applyFont="1" applyFill="1" applyBorder="1" applyAlignment="1">
      <alignment horizontal="center" vertical="center" wrapText="1"/>
    </xf>
    <xf numFmtId="0" fontId="45" fillId="2" borderId="6" xfId="0" applyFont="1" applyFill="1" applyBorder="1" applyAlignment="1">
      <alignment horizontal="center" vertical="center" wrapText="1"/>
    </xf>
    <xf numFmtId="0" fontId="52" fillId="6" borderId="19" xfId="0" applyFont="1" applyFill="1" applyBorder="1" applyAlignment="1">
      <alignment horizontal="center" vertical="center" wrapText="1"/>
    </xf>
    <xf numFmtId="0" fontId="52" fillId="6" borderId="5" xfId="0" applyFont="1" applyFill="1" applyBorder="1" applyAlignment="1">
      <alignment horizontal="center" vertical="center" wrapText="1"/>
    </xf>
    <xf numFmtId="0" fontId="52" fillId="6" borderId="23" xfId="0" applyFont="1" applyFill="1" applyBorder="1" applyAlignment="1">
      <alignment horizontal="center" vertical="center" wrapText="1"/>
    </xf>
    <xf numFmtId="0" fontId="34" fillId="0" borderId="12" xfId="0" applyFont="1" applyBorder="1" applyAlignment="1">
      <alignment horizontal="center" vertical="center" wrapText="1"/>
    </xf>
    <xf numFmtId="0" fontId="0" fillId="5" borderId="16" xfId="0" applyFill="1" applyBorder="1" applyAlignment="1">
      <alignment horizontal="center"/>
    </xf>
    <xf numFmtId="0" fontId="59" fillId="10" borderId="0" xfId="0" applyFont="1" applyFill="1" applyAlignment="1">
      <alignment horizontal="center" vertical="center"/>
    </xf>
    <xf numFmtId="0" fontId="47" fillId="6" borderId="21" xfId="0" applyFont="1" applyFill="1" applyBorder="1" applyAlignment="1">
      <alignment horizontal="center" vertical="center" wrapText="1"/>
    </xf>
    <xf numFmtId="0" fontId="47" fillId="6" borderId="22" xfId="0" applyFont="1" applyFill="1" applyBorder="1" applyAlignment="1">
      <alignment horizontal="center" vertical="center" wrapText="1"/>
    </xf>
    <xf numFmtId="0" fontId="47" fillId="6" borderId="17" xfId="0" applyFont="1" applyFill="1" applyBorder="1" applyAlignment="1">
      <alignment horizontal="center" vertical="center" wrapText="1"/>
    </xf>
    <xf numFmtId="0" fontId="68" fillId="6" borderId="13" xfId="0" applyFont="1" applyFill="1" applyBorder="1" applyAlignment="1">
      <alignment horizontal="center" vertical="center" textRotation="90" wrapText="1"/>
    </xf>
    <xf numFmtId="0" fontId="68" fillId="6" borderId="2" xfId="0" applyFont="1" applyFill="1" applyBorder="1" applyAlignment="1">
      <alignment horizontal="center" vertical="center" textRotation="90" wrapText="1"/>
    </xf>
    <xf numFmtId="0" fontId="68" fillId="6" borderId="27" xfId="0" applyFont="1" applyFill="1" applyBorder="1" applyAlignment="1">
      <alignment horizontal="center" vertical="center" textRotation="90" wrapText="1"/>
    </xf>
    <xf numFmtId="0" fontId="42" fillId="11" borderId="4" xfId="0" applyFont="1" applyFill="1" applyBorder="1" applyAlignment="1">
      <alignment horizontal="center" vertical="center"/>
    </xf>
    <xf numFmtId="0" fontId="42" fillId="11" borderId="6" xfId="0" applyFont="1" applyFill="1" applyBorder="1" applyAlignment="1">
      <alignment horizontal="center" vertical="center"/>
    </xf>
    <xf numFmtId="0" fontId="42" fillId="11" borderId="11" xfId="0" applyFont="1" applyFill="1" applyBorder="1" applyAlignment="1">
      <alignment horizontal="center" vertical="center"/>
    </xf>
    <xf numFmtId="0" fontId="42" fillId="11" borderId="20" xfId="0" applyFont="1" applyFill="1" applyBorder="1" applyAlignment="1">
      <alignment horizontal="center" vertical="center"/>
    </xf>
    <xf numFmtId="0" fontId="38" fillId="6" borderId="19" xfId="0" applyFont="1" applyFill="1" applyBorder="1" applyAlignment="1">
      <alignment horizontal="center" vertical="center" wrapText="1"/>
    </xf>
    <xf numFmtId="0" fontId="38" fillId="6" borderId="20" xfId="0" applyFont="1" applyFill="1" applyBorder="1" applyAlignment="1">
      <alignment horizontal="center" vertical="center" wrapText="1"/>
    </xf>
    <xf numFmtId="0" fontId="38" fillId="6" borderId="21" xfId="0" applyFont="1" applyFill="1" applyBorder="1" applyAlignment="1">
      <alignment horizontal="center" vertical="center" wrapText="1"/>
    </xf>
    <xf numFmtId="0" fontId="38" fillId="6" borderId="23" xfId="0" applyFont="1" applyFill="1" applyBorder="1" applyAlignment="1">
      <alignment horizontal="center" vertical="center" wrapText="1"/>
    </xf>
    <xf numFmtId="0" fontId="38" fillId="6" borderId="12" xfId="0" applyFont="1" applyFill="1" applyBorder="1" applyAlignment="1">
      <alignment horizontal="center" vertical="center" wrapText="1"/>
    </xf>
    <xf numFmtId="0" fontId="38" fillId="6" borderId="17" xfId="0" applyFont="1" applyFill="1" applyBorder="1" applyAlignment="1">
      <alignment horizontal="center" vertical="center" wrapText="1"/>
    </xf>
    <xf numFmtId="0" fontId="31" fillId="6" borderId="19" xfId="0" applyFont="1" applyFill="1" applyBorder="1" applyAlignment="1">
      <alignment horizontal="center" vertical="center" wrapText="1"/>
    </xf>
    <xf numFmtId="0" fontId="31" fillId="6" borderId="20" xfId="0" applyFont="1" applyFill="1" applyBorder="1" applyAlignment="1">
      <alignment horizontal="center" vertical="center" wrapText="1"/>
    </xf>
    <xf numFmtId="0" fontId="31" fillId="6" borderId="21" xfId="0" applyFont="1" applyFill="1" applyBorder="1" applyAlignment="1">
      <alignment horizontal="center" vertical="center" wrapText="1"/>
    </xf>
    <xf numFmtId="0" fontId="31" fillId="6" borderId="23" xfId="0" applyFont="1" applyFill="1" applyBorder="1" applyAlignment="1">
      <alignment horizontal="center" vertical="center" wrapText="1"/>
    </xf>
    <xf numFmtId="0" fontId="31" fillId="6" borderId="12" xfId="0" applyFont="1" applyFill="1" applyBorder="1" applyAlignment="1">
      <alignment horizontal="center" vertical="center" wrapText="1"/>
    </xf>
    <xf numFmtId="0" fontId="31" fillId="6" borderId="17" xfId="0" applyFont="1" applyFill="1" applyBorder="1" applyAlignment="1">
      <alignment horizontal="center" vertical="center" wrapText="1"/>
    </xf>
    <xf numFmtId="0" fontId="31" fillId="6" borderId="4" xfId="0" applyFont="1" applyFill="1" applyBorder="1" applyAlignment="1">
      <alignment horizontal="center" vertical="center" wrapText="1"/>
    </xf>
    <xf numFmtId="0" fontId="30" fillId="6" borderId="6" xfId="0" applyFont="1" applyFill="1" applyBorder="1" applyAlignment="1">
      <alignment horizontal="center" vertical="center"/>
    </xf>
    <xf numFmtId="0" fontId="30" fillId="6" borderId="12" xfId="0" applyFont="1" applyFill="1" applyBorder="1" applyAlignment="1">
      <alignment horizontal="center" vertical="center" wrapText="1"/>
    </xf>
    <xf numFmtId="0" fontId="31" fillId="3" borderId="4"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40" fillId="2" borderId="5" xfId="0" applyFont="1" applyFill="1" applyBorder="1" applyAlignment="1">
      <alignment horizontal="left" vertical="center" wrapText="1"/>
    </xf>
    <xf numFmtId="0" fontId="40" fillId="2" borderId="0" xfId="0" applyFont="1" applyFill="1" applyAlignment="1">
      <alignment horizontal="left" vertical="center" wrapText="1"/>
    </xf>
    <xf numFmtId="0" fontId="41" fillId="10" borderId="0" xfId="0" applyFont="1" applyFill="1" applyAlignment="1">
      <alignment horizontal="left" vertical="center"/>
    </xf>
    <xf numFmtId="0" fontId="31" fillId="6" borderId="13" xfId="0" applyFont="1" applyFill="1" applyBorder="1" applyAlignment="1">
      <alignment horizontal="center" vertical="center" wrapText="1"/>
    </xf>
    <xf numFmtId="0" fontId="31" fillId="6" borderId="27" xfId="0" applyFont="1" applyFill="1" applyBorder="1" applyAlignment="1">
      <alignment horizontal="center" vertical="center" wrapText="1"/>
    </xf>
    <xf numFmtId="0" fontId="31" fillId="6" borderId="13" xfId="0" applyFont="1" applyFill="1" applyBorder="1" applyAlignment="1">
      <alignment horizontal="center" vertical="center" textRotation="90" wrapText="1"/>
    </xf>
    <xf numFmtId="0" fontId="31" fillId="6" borderId="2" xfId="0" applyFont="1" applyFill="1" applyBorder="1" applyAlignment="1">
      <alignment horizontal="center" vertical="center" textRotation="90" wrapText="1"/>
    </xf>
    <xf numFmtId="0" fontId="31" fillId="6" borderId="27" xfId="0" applyFont="1" applyFill="1" applyBorder="1" applyAlignment="1">
      <alignment horizontal="center" vertical="center" textRotation="90" wrapText="1"/>
    </xf>
    <xf numFmtId="0" fontId="47" fillId="6" borderId="13" xfId="0" applyFont="1" applyFill="1" applyBorder="1" applyAlignment="1">
      <alignment horizontal="center" vertical="center" textRotation="90" wrapText="1"/>
    </xf>
    <xf numFmtId="0" fontId="47" fillId="6" borderId="2" xfId="0" applyFont="1" applyFill="1" applyBorder="1" applyAlignment="1">
      <alignment horizontal="center" vertical="center" textRotation="90" wrapText="1"/>
    </xf>
    <xf numFmtId="0" fontId="47" fillId="6" borderId="27" xfId="0" applyFont="1" applyFill="1" applyBorder="1" applyAlignment="1">
      <alignment horizontal="center" vertical="center" textRotation="90" wrapText="1"/>
    </xf>
    <xf numFmtId="0" fontId="47" fillId="6" borderId="13" xfId="0" applyFont="1" applyFill="1" applyBorder="1" applyAlignment="1">
      <alignment horizontal="center" vertical="center" wrapText="1"/>
    </xf>
    <xf numFmtId="0" fontId="47" fillId="6" borderId="2" xfId="0" applyFont="1" applyFill="1" applyBorder="1" applyAlignment="1">
      <alignment horizontal="center" vertical="center" wrapText="1"/>
    </xf>
    <xf numFmtId="0" fontId="47" fillId="6" borderId="27" xfId="0" applyFont="1" applyFill="1" applyBorder="1" applyAlignment="1">
      <alignment horizontal="center" vertical="center" wrapText="1"/>
    </xf>
    <xf numFmtId="8" fontId="30" fillId="7" borderId="13" xfId="0" applyNumberFormat="1" applyFont="1" applyFill="1" applyBorder="1" applyAlignment="1" applyProtection="1">
      <alignment horizontal="center" vertical="center" wrapText="1"/>
      <protection locked="0"/>
    </xf>
    <xf numFmtId="8" fontId="30" fillId="7" borderId="27" xfId="0" applyNumberFormat="1" applyFont="1" applyFill="1" applyBorder="1" applyAlignment="1" applyProtection="1">
      <alignment horizontal="center" vertical="center" wrapText="1"/>
      <protection locked="0"/>
    </xf>
    <xf numFmtId="0" fontId="0" fillId="5" borderId="26" xfId="0" applyFill="1" applyBorder="1" applyAlignment="1">
      <alignment horizontal="center"/>
    </xf>
    <xf numFmtId="0" fontId="40" fillId="6" borderId="4" xfId="0" applyFont="1" applyFill="1" applyBorder="1" applyAlignment="1">
      <alignment horizontal="center" vertical="center" wrapText="1"/>
    </xf>
    <xf numFmtId="0" fontId="40" fillId="6" borderId="6" xfId="0" applyFont="1" applyFill="1" applyBorder="1" applyAlignment="1">
      <alignment horizontal="center" vertical="center" wrapText="1"/>
    </xf>
    <xf numFmtId="0" fontId="31" fillId="6" borderId="6" xfId="0" applyFont="1" applyFill="1" applyBorder="1" applyAlignment="1">
      <alignment horizontal="center" vertical="center" wrapText="1"/>
    </xf>
    <xf numFmtId="0" fontId="31" fillId="6" borderId="11" xfId="0" applyFont="1" applyFill="1" applyBorder="1" applyAlignment="1">
      <alignment horizontal="center" vertical="center" wrapText="1"/>
    </xf>
    <xf numFmtId="0" fontId="42" fillId="10" borderId="22" xfId="0" applyFont="1" applyFill="1" applyBorder="1" applyAlignment="1">
      <alignment horizontal="center" vertical="center"/>
    </xf>
    <xf numFmtId="0" fontId="59" fillId="10" borderId="21" xfId="0" applyFont="1" applyFill="1" applyBorder="1" applyAlignment="1">
      <alignment horizontal="center" vertical="center"/>
    </xf>
    <xf numFmtId="0" fontId="31" fillId="6" borderId="23" xfId="0" applyFont="1" applyFill="1" applyBorder="1" applyAlignment="1">
      <alignment horizontal="center" vertical="center"/>
    </xf>
    <xf numFmtId="0" fontId="31" fillId="3" borderId="6" xfId="0" applyFont="1" applyFill="1" applyBorder="1" applyAlignment="1">
      <alignment horizontal="center" vertical="center" wrapText="1"/>
    </xf>
    <xf numFmtId="0" fontId="68" fillId="6" borderId="4" xfId="0" applyFont="1" applyFill="1" applyBorder="1" applyAlignment="1">
      <alignment horizontal="center" vertical="center" wrapText="1"/>
    </xf>
    <xf numFmtId="0" fontId="68" fillId="6" borderId="6" xfId="0" applyFont="1" applyFill="1" applyBorder="1" applyAlignment="1">
      <alignment horizontal="center" vertical="center" wrapText="1"/>
    </xf>
    <xf numFmtId="0" fontId="68" fillId="6" borderId="11" xfId="0" applyFont="1" applyFill="1" applyBorder="1" applyAlignment="1">
      <alignment horizontal="center" vertical="center" wrapText="1"/>
    </xf>
    <xf numFmtId="0" fontId="59" fillId="10" borderId="5" xfId="0" applyFont="1" applyFill="1" applyBorder="1" applyAlignment="1">
      <alignment horizontal="center" vertical="center"/>
    </xf>
    <xf numFmtId="0" fontId="59" fillId="10" borderId="22" xfId="0" applyFont="1" applyFill="1" applyBorder="1" applyAlignment="1">
      <alignment horizontal="center" vertical="center"/>
    </xf>
    <xf numFmtId="0" fontId="68" fillId="6" borderId="13" xfId="0" applyFont="1" applyFill="1" applyBorder="1" applyAlignment="1">
      <alignment horizontal="center" vertical="center" wrapText="1"/>
    </xf>
    <xf numFmtId="0" fontId="68" fillId="6" borderId="2" xfId="0" applyFont="1" applyFill="1" applyBorder="1" applyAlignment="1">
      <alignment horizontal="center" vertical="center" wrapText="1"/>
    </xf>
    <xf numFmtId="0" fontId="68" fillId="6" borderId="27" xfId="0" applyFont="1" applyFill="1" applyBorder="1" applyAlignment="1">
      <alignment horizontal="center" vertical="center" wrapText="1"/>
    </xf>
    <xf numFmtId="0" fontId="41" fillId="10" borderId="0" xfId="0" applyFont="1" applyFill="1" applyAlignment="1">
      <alignment horizontal="center" vertical="center"/>
    </xf>
    <xf numFmtId="0" fontId="72" fillId="2" borderId="4" xfId="0" applyFont="1" applyFill="1" applyBorder="1" applyAlignment="1">
      <alignment horizontal="center" vertical="top"/>
    </xf>
    <xf numFmtId="0" fontId="72" fillId="2" borderId="6" xfId="0" applyFont="1" applyFill="1" applyBorder="1" applyAlignment="1">
      <alignment horizontal="center" vertical="top"/>
    </xf>
    <xf numFmtId="0" fontId="72" fillId="2" borderId="11" xfId="0" applyFont="1" applyFill="1" applyBorder="1" applyAlignment="1">
      <alignment horizontal="center" vertical="top"/>
    </xf>
    <xf numFmtId="0" fontId="73" fillId="0" borderId="20" xfId="0" applyFont="1" applyBorder="1" applyAlignment="1" applyProtection="1">
      <alignment horizontal="left" vertical="top" wrapText="1"/>
      <protection locked="0"/>
    </xf>
    <xf numFmtId="0" fontId="73" fillId="0" borderId="21" xfId="0" applyFont="1" applyBorder="1" applyAlignment="1" applyProtection="1">
      <alignment horizontal="left" vertical="top" wrapText="1"/>
      <protection locked="0"/>
    </xf>
    <xf numFmtId="0" fontId="73" fillId="0" borderId="0" xfId="0" applyFont="1" applyAlignment="1" applyProtection="1">
      <alignment horizontal="left" vertical="top" wrapText="1"/>
      <protection locked="0"/>
    </xf>
    <xf numFmtId="0" fontId="73" fillId="0" borderId="22" xfId="0" applyFont="1" applyBorder="1" applyAlignment="1" applyProtection="1">
      <alignment horizontal="left" vertical="top" wrapText="1"/>
      <protection locked="0"/>
    </xf>
    <xf numFmtId="0" fontId="74" fillId="6" borderId="19" xfId="0" applyFont="1" applyFill="1" applyBorder="1" applyAlignment="1">
      <alignment horizontal="center" vertical="center"/>
    </xf>
    <xf numFmtId="0" fontId="74" fillId="6" borderId="20" xfId="0" applyFont="1" applyFill="1" applyBorder="1" applyAlignment="1">
      <alignment horizontal="center" vertical="center"/>
    </xf>
    <xf numFmtId="0" fontId="74" fillId="6" borderId="21" xfId="0" applyFont="1" applyFill="1" applyBorder="1" applyAlignment="1">
      <alignment horizontal="center" vertical="center"/>
    </xf>
    <xf numFmtId="0" fontId="39" fillId="2" borderId="4" xfId="0" applyFont="1" applyFill="1" applyBorder="1" applyAlignment="1">
      <alignment horizontal="center" vertical="center"/>
    </xf>
    <xf numFmtId="0" fontId="39" fillId="2" borderId="6" xfId="0" applyFont="1" applyFill="1" applyBorder="1" applyAlignment="1">
      <alignment horizontal="center" vertical="center"/>
    </xf>
    <xf numFmtId="0" fontId="39" fillId="2" borderId="11" xfId="0" applyFont="1" applyFill="1" applyBorder="1" applyAlignment="1">
      <alignment horizontal="center" vertical="center"/>
    </xf>
    <xf numFmtId="0" fontId="69" fillId="6" borderId="5" xfId="0" applyFont="1" applyFill="1" applyBorder="1" applyAlignment="1">
      <alignment horizontal="center"/>
    </xf>
    <xf numFmtId="0" fontId="70" fillId="6" borderId="0" xfId="0" applyFont="1" applyFill="1" applyAlignment="1">
      <alignment horizontal="center"/>
    </xf>
    <xf numFmtId="0" fontId="70" fillId="6" borderId="22" xfId="0" applyFont="1" applyFill="1" applyBorder="1" applyAlignment="1">
      <alignment horizontal="center"/>
    </xf>
    <xf numFmtId="0" fontId="71" fillId="6" borderId="23" xfId="0" applyFont="1" applyFill="1" applyBorder="1" applyAlignment="1">
      <alignment horizontal="center" vertical="top"/>
    </xf>
    <xf numFmtId="0" fontId="71" fillId="6" borderId="12" xfId="0" applyFont="1" applyFill="1" applyBorder="1" applyAlignment="1">
      <alignment horizontal="center" vertical="top"/>
    </xf>
    <xf numFmtId="0" fontId="71" fillId="6" borderId="17" xfId="0" applyFont="1" applyFill="1" applyBorder="1" applyAlignment="1">
      <alignment horizontal="center" vertical="top"/>
    </xf>
    <xf numFmtId="0" fontId="65" fillId="0" borderId="0" xfId="0" applyFont="1" applyAlignment="1">
      <alignment horizontal="right" indent="1"/>
    </xf>
  </cellXfs>
  <cellStyles count="7">
    <cellStyle name="Hyperlink" xfId="1" builtinId="8"/>
    <cellStyle name="Normal" xfId="0" builtinId="0"/>
    <cellStyle name="Normal 2" xfId="2" xr:uid="{00000000-0005-0000-0000-000002000000}"/>
    <cellStyle name="Normal 2 2" xfId="3" xr:uid="{00000000-0005-0000-0000-000003000000}"/>
    <cellStyle name="Normal 3" xfId="4" xr:uid="{00000000-0005-0000-0000-000004000000}"/>
    <cellStyle name="Normal_EdNA" xfId="5" xr:uid="{00000000-0005-0000-0000-000005000000}"/>
    <cellStyle name="Normal_Sheet1" xfId="6" xr:uid="{00000000-0005-0000-0000-000007000000}"/>
  </cellStyles>
  <dxfs count="10">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FFFFCC"/>
        </patternFill>
      </fill>
    </dxf>
    <dxf>
      <fill>
        <patternFill>
          <bgColor rgb="FFFFFF99"/>
        </patternFill>
      </fill>
    </dxf>
    <dxf>
      <fill>
        <patternFill>
          <bgColor rgb="FFFFFFCC"/>
        </patternFill>
      </fill>
    </dxf>
    <dxf>
      <fill>
        <patternFill>
          <bgColor theme="4"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4</xdr:col>
      <xdr:colOff>352425</xdr:colOff>
      <xdr:row>39</xdr:row>
      <xdr:rowOff>104775</xdr:rowOff>
    </xdr:from>
    <xdr:to>
      <xdr:col>4</xdr:col>
      <xdr:colOff>981075</xdr:colOff>
      <xdr:row>39</xdr:row>
      <xdr:rowOff>714375</xdr:rowOff>
    </xdr:to>
    <xdr:pic>
      <xdr:nvPicPr>
        <xdr:cNvPr id="1725" name="Picture 8">
          <a:extLst>
            <a:ext uri="{FF2B5EF4-FFF2-40B4-BE49-F238E27FC236}">
              <a16:creationId xmlns:a16="http://schemas.microsoft.com/office/drawing/2014/main" id="{775FE7A6-C198-D8A6-FAB1-CF52332F8AD3}"/>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66925" y="7181850"/>
          <a:ext cx="6286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O5279"/>
  <sheetViews>
    <sheetView showGridLines="0" showRowColHeaders="0" tabSelected="1" topLeftCell="B1" zoomScaleNormal="100" workbookViewId="0">
      <pane xSplit="3" ySplit="8" topLeftCell="E9" activePane="bottomRight" state="frozen"/>
      <selection activeCell="G10" sqref="G10:M10"/>
      <selection pane="topRight" activeCell="G10" sqref="G10:M10"/>
      <selection pane="bottomLeft" activeCell="G10" sqref="G10:M10"/>
      <selection pane="bottomRight" activeCell="G10" sqref="G10:M10"/>
    </sheetView>
  </sheetViews>
  <sheetFormatPr defaultRowHeight="15" x14ac:dyDescent="0.25"/>
  <cols>
    <col min="1" max="1" width="20.85546875" customWidth="1"/>
    <col min="2" max="2" width="2.28515625" customWidth="1"/>
    <col min="3" max="3" width="1.7109375" customWidth="1"/>
    <col min="4" max="4" width="0.85546875" customWidth="1"/>
    <col min="5" max="5" width="63.28515625" customWidth="1"/>
    <col min="6" max="6" width="0.42578125" customWidth="1"/>
    <col min="8" max="8" width="22.28515625" customWidth="1"/>
    <col min="10" max="11" width="10" customWidth="1"/>
    <col min="12" max="12" width="10.85546875" customWidth="1"/>
    <col min="13" max="13" width="8.28515625" customWidth="1"/>
    <col min="14" max="14" width="0.85546875" customWidth="1"/>
    <col min="15" max="15" width="1.7109375" customWidth="1"/>
    <col min="16" max="16" width="8.85546875" customWidth="1"/>
  </cols>
  <sheetData>
    <row r="1" spans="1:67" ht="9.6" customHeight="1" thickBot="1" x14ac:dyDescent="0.3"/>
    <row r="2" spans="1:67" ht="9.6" customHeight="1" thickTop="1" x14ac:dyDescent="0.25">
      <c r="C2" s="18"/>
      <c r="D2" s="19"/>
      <c r="E2" s="458"/>
      <c r="F2" s="458"/>
      <c r="G2" s="458"/>
      <c r="H2" s="458"/>
      <c r="I2" s="458"/>
      <c r="J2" s="458"/>
      <c r="K2" s="458"/>
      <c r="L2" s="458"/>
      <c r="M2" s="458"/>
      <c r="N2" s="19"/>
      <c r="O2" s="43"/>
    </row>
    <row r="3" spans="1:67" ht="4.9000000000000004" customHeight="1" x14ac:dyDescent="0.25">
      <c r="C3" s="16"/>
      <c r="D3" s="17"/>
      <c r="E3" s="14"/>
      <c r="F3" s="14"/>
      <c r="G3" s="14"/>
      <c r="H3" s="14"/>
      <c r="I3" s="14"/>
      <c r="J3" s="14"/>
      <c r="K3" s="14"/>
      <c r="L3" s="14"/>
      <c r="M3" s="14"/>
      <c r="O3" s="65"/>
    </row>
    <row r="4" spans="1:67" s="1" customFormat="1" ht="21" customHeight="1" x14ac:dyDescent="0.25">
      <c r="A4"/>
      <c r="B4"/>
      <c r="C4" s="16"/>
      <c r="D4" s="15"/>
      <c r="E4" s="445" t="str">
        <f>" INTERSCHOLASTIC ATHLETIC OPPORTUNITIES DISCLOSURE FORM "&amp;M7</f>
        <v xml:space="preserve"> INTERSCHOLASTIC ATHLETIC OPPORTUNITIES DISCLOSURE FORM 26.1</v>
      </c>
      <c r="F4" s="446"/>
      <c r="G4" s="446"/>
      <c r="H4" s="446"/>
      <c r="I4" s="446"/>
      <c r="J4" s="446"/>
      <c r="K4" s="446"/>
      <c r="L4" s="446"/>
      <c r="M4" s="446"/>
      <c r="N4"/>
      <c r="O4" s="65"/>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row>
    <row r="5" spans="1:67" s="1" customFormat="1" ht="21" customHeight="1" x14ac:dyDescent="0.25">
      <c r="A5"/>
      <c r="B5"/>
      <c r="C5" s="16"/>
      <c r="D5" s="15"/>
      <c r="E5" s="447" t="s">
        <v>20724</v>
      </c>
      <c r="F5" s="448"/>
      <c r="G5" s="448"/>
      <c r="H5" s="448"/>
      <c r="I5" s="448"/>
      <c r="J5" s="448"/>
      <c r="K5" s="448"/>
      <c r="L5" s="448"/>
      <c r="M5" s="448"/>
      <c r="N5"/>
      <c r="O5" s="6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row>
    <row r="6" spans="1:67" s="21" customFormat="1" ht="4.9000000000000004" customHeight="1" x14ac:dyDescent="0.25">
      <c r="C6" s="16"/>
      <c r="D6" s="17"/>
      <c r="E6" s="449"/>
      <c r="F6" s="449"/>
      <c r="G6" s="449"/>
      <c r="H6" s="449"/>
      <c r="I6" s="449"/>
      <c r="J6" s="449"/>
      <c r="K6" s="449"/>
      <c r="L6" s="449"/>
      <c r="M6" s="449"/>
      <c r="N6"/>
      <c r="O6" s="116"/>
      <c r="P6"/>
      <c r="Q6"/>
      <c r="R6"/>
      <c r="S6"/>
      <c r="T6"/>
      <c r="U6"/>
      <c r="V6"/>
      <c r="W6"/>
      <c r="X6"/>
      <c r="Y6"/>
      <c r="Z6"/>
      <c r="AA6"/>
      <c r="AB6"/>
      <c r="AC6"/>
      <c r="AD6"/>
      <c r="AE6"/>
      <c r="AF6"/>
      <c r="AG6"/>
      <c r="AH6"/>
      <c r="AI6"/>
      <c r="AJ6"/>
      <c r="AK6"/>
      <c r="AL6"/>
      <c r="AM6"/>
      <c r="AN6"/>
      <c r="AO6"/>
      <c r="AP6"/>
      <c r="AQ6"/>
      <c r="AR6"/>
      <c r="AS6"/>
      <c r="AT6"/>
      <c r="AU6"/>
    </row>
    <row r="7" spans="1:67" ht="21" customHeight="1" x14ac:dyDescent="0.25">
      <c r="C7" s="16"/>
      <c r="D7" s="15"/>
      <c r="E7" s="459" t="s">
        <v>2824</v>
      </c>
      <c r="F7" s="460"/>
      <c r="G7" s="460"/>
      <c r="H7" s="460"/>
      <c r="I7" s="460"/>
      <c r="J7" s="460"/>
      <c r="K7" s="460"/>
      <c r="L7" s="221" t="s">
        <v>2825</v>
      </c>
      <c r="M7" s="222" t="s">
        <v>21449</v>
      </c>
      <c r="O7" s="65"/>
    </row>
    <row r="8" spans="1:67" s="24" customFormat="1" ht="4.9000000000000004" customHeight="1" x14ac:dyDescent="0.25">
      <c r="C8" s="16"/>
      <c r="D8" s="17"/>
      <c r="E8" s="151"/>
      <c r="F8" s="151"/>
      <c r="G8" s="151"/>
      <c r="H8" s="151"/>
      <c r="I8" s="152"/>
      <c r="J8" s="153"/>
      <c r="K8" s="153"/>
      <c r="L8" s="14"/>
      <c r="M8" s="153"/>
      <c r="N8" s="225"/>
      <c r="O8" s="25"/>
      <c r="Q8"/>
      <c r="R8"/>
      <c r="S8"/>
      <c r="T8"/>
      <c r="U8"/>
      <c r="V8"/>
      <c r="W8"/>
      <c r="X8"/>
      <c r="Y8"/>
      <c r="Z8"/>
      <c r="AA8"/>
      <c r="AB8"/>
      <c r="AC8"/>
      <c r="AD8"/>
      <c r="AE8"/>
      <c r="AF8"/>
      <c r="AG8"/>
      <c r="AH8"/>
      <c r="AI8"/>
    </row>
    <row r="9" spans="1:67" s="24" customFormat="1" ht="19.899999999999999" customHeight="1" x14ac:dyDescent="0.25">
      <c r="C9" s="16"/>
      <c r="D9" s="15"/>
      <c r="E9" s="423" t="s">
        <v>20910</v>
      </c>
      <c r="F9" s="424"/>
      <c r="G9" s="424"/>
      <c r="H9" s="424"/>
      <c r="I9" s="424"/>
      <c r="J9" s="424"/>
      <c r="K9" s="424"/>
      <c r="L9" s="424"/>
      <c r="M9" s="424"/>
      <c r="N9" s="26"/>
      <c r="O9" s="25"/>
      <c r="Q9"/>
      <c r="R9"/>
      <c r="S9"/>
      <c r="T9"/>
      <c r="U9"/>
      <c r="V9"/>
      <c r="W9"/>
      <c r="X9"/>
      <c r="Y9"/>
      <c r="Z9"/>
      <c r="AA9"/>
      <c r="AB9"/>
      <c r="AC9"/>
      <c r="AD9"/>
      <c r="AE9"/>
      <c r="AF9"/>
      <c r="AG9"/>
      <c r="AH9"/>
      <c r="AI9"/>
    </row>
    <row r="10" spans="1:67" s="24" customFormat="1" ht="19.899999999999999" customHeight="1" x14ac:dyDescent="0.25">
      <c r="C10" s="16"/>
      <c r="D10" s="15"/>
      <c r="E10" s="37" t="s">
        <v>2380</v>
      </c>
      <c r="F10" s="27"/>
      <c r="G10" s="463" t="s">
        <v>2689</v>
      </c>
      <c r="H10" s="464"/>
      <c r="I10" s="464"/>
      <c r="J10" s="464"/>
      <c r="K10" s="464"/>
      <c r="L10" s="464"/>
      <c r="M10" s="464"/>
      <c r="N10" s="26"/>
      <c r="O10" s="25"/>
      <c r="Q10"/>
      <c r="R10"/>
      <c r="S10"/>
      <c r="T10"/>
      <c r="U10"/>
      <c r="V10"/>
      <c r="W10"/>
      <c r="X10"/>
      <c r="Y10"/>
      <c r="Z10"/>
      <c r="AA10"/>
      <c r="AB10"/>
      <c r="AC10"/>
      <c r="AD10"/>
      <c r="AE10"/>
      <c r="AF10"/>
      <c r="AG10"/>
      <c r="AH10"/>
      <c r="AI10"/>
    </row>
    <row r="11" spans="1:67" s="24" customFormat="1" ht="1.9" customHeight="1" x14ac:dyDescent="0.25">
      <c r="C11" s="16"/>
      <c r="D11" s="15"/>
      <c r="E11" s="367"/>
      <c r="F11" s="27"/>
      <c r="G11" s="465"/>
      <c r="H11" s="466"/>
      <c r="I11" s="466"/>
      <c r="J11" s="466"/>
      <c r="K11" s="466"/>
      <c r="L11" s="466"/>
      <c r="M11" s="466"/>
      <c r="N11" s="26"/>
      <c r="O11" s="25"/>
      <c r="Q11"/>
      <c r="R11"/>
      <c r="S11"/>
      <c r="T11"/>
      <c r="U11"/>
      <c r="V11"/>
      <c r="W11"/>
      <c r="X11"/>
      <c r="Y11"/>
      <c r="Z11"/>
      <c r="AA11"/>
      <c r="AB11"/>
      <c r="AC11"/>
      <c r="AD11"/>
      <c r="AE11"/>
      <c r="AF11"/>
      <c r="AG11"/>
      <c r="AH11"/>
      <c r="AI11"/>
    </row>
    <row r="12" spans="1:67" s="24" customFormat="1" ht="19.899999999999999" customHeight="1" x14ac:dyDescent="0.25">
      <c r="C12" s="16"/>
      <c r="D12" s="15"/>
      <c r="E12" s="30" t="s">
        <v>13140</v>
      </c>
      <c r="F12" s="27"/>
      <c r="G12" s="425" t="str">
        <f>IF(ISERROR(VLOOKUP(G10,'PIMS LEA'!$B$1:$D$784,2,FALSE)),"",(VLOOKUP(G10,'PIMS LEA'!$B$1:$D$784,2,FALSE)))</f>
        <v>000000000</v>
      </c>
      <c r="H12" s="426"/>
      <c r="I12" s="426"/>
      <c r="J12" s="426"/>
      <c r="K12" s="426"/>
      <c r="L12" s="426"/>
      <c r="M12" s="426"/>
      <c r="N12" s="26"/>
      <c r="O12" s="25"/>
      <c r="Q12"/>
      <c r="R12"/>
      <c r="S12"/>
      <c r="T12"/>
      <c r="U12"/>
      <c r="V12"/>
      <c r="W12"/>
      <c r="X12"/>
      <c r="Y12"/>
      <c r="Z12"/>
      <c r="AA12"/>
      <c r="AB12"/>
      <c r="AC12"/>
      <c r="AD12"/>
      <c r="AE12"/>
      <c r="AF12"/>
      <c r="AG12"/>
      <c r="AH12"/>
      <c r="AI12"/>
    </row>
    <row r="13" spans="1:67" s="24" customFormat="1" ht="2.4500000000000002" customHeight="1" x14ac:dyDescent="0.25">
      <c r="C13" s="16"/>
      <c r="D13" s="15"/>
      <c r="E13" s="31"/>
      <c r="F13" s="27"/>
      <c r="G13" s="32"/>
      <c r="H13" s="32"/>
      <c r="I13" s="32"/>
      <c r="J13" s="29"/>
      <c r="K13" s="29"/>
      <c r="L13" s="29"/>
      <c r="M13" s="29"/>
      <c r="N13" s="26"/>
      <c r="O13" s="25"/>
      <c r="Q13"/>
      <c r="R13"/>
      <c r="S13"/>
      <c r="T13"/>
      <c r="U13"/>
      <c r="V13"/>
      <c r="W13"/>
      <c r="X13"/>
      <c r="Y13"/>
      <c r="Z13"/>
      <c r="AA13"/>
      <c r="AB13"/>
      <c r="AC13"/>
      <c r="AD13"/>
      <c r="AE13"/>
      <c r="AF13"/>
      <c r="AG13"/>
      <c r="AH13"/>
      <c r="AI13"/>
    </row>
    <row r="14" spans="1:67" s="24" customFormat="1" ht="19.899999999999999" customHeight="1" x14ac:dyDescent="0.25">
      <c r="C14" s="16"/>
      <c r="D14" s="15"/>
      <c r="E14" s="37" t="s">
        <v>2379</v>
      </c>
      <c r="F14" s="27"/>
      <c r="G14" s="456" t="s">
        <v>2690</v>
      </c>
      <c r="H14" s="457"/>
      <c r="I14" s="457"/>
      <c r="J14" s="457"/>
      <c r="K14" s="457"/>
      <c r="L14" s="457"/>
      <c r="M14" s="457"/>
      <c r="N14" s="26"/>
      <c r="O14" s="25"/>
      <c r="Q14"/>
      <c r="R14"/>
      <c r="S14"/>
      <c r="T14"/>
      <c r="U14"/>
      <c r="V14"/>
      <c r="W14"/>
      <c r="X14"/>
      <c r="Y14"/>
      <c r="Z14"/>
      <c r="AA14"/>
      <c r="AB14"/>
      <c r="AC14"/>
      <c r="AD14"/>
      <c r="AE14"/>
      <c r="AF14"/>
      <c r="AG14"/>
      <c r="AH14"/>
      <c r="AI14"/>
    </row>
    <row r="15" spans="1:67" s="24" customFormat="1" ht="1.9" customHeight="1" x14ac:dyDescent="0.25">
      <c r="C15" s="16"/>
      <c r="D15" s="15"/>
      <c r="E15" s="368"/>
      <c r="F15" s="27"/>
      <c r="G15" s="465"/>
      <c r="H15" s="466"/>
      <c r="I15" s="466"/>
      <c r="J15" s="466"/>
      <c r="K15" s="466"/>
      <c r="L15" s="466"/>
      <c r="M15" s="466"/>
      <c r="N15" s="26"/>
      <c r="O15" s="25"/>
      <c r="Q15"/>
      <c r="R15"/>
      <c r="S15"/>
      <c r="T15"/>
      <c r="U15"/>
      <c r="V15"/>
      <c r="W15"/>
      <c r="X15"/>
      <c r="Y15"/>
      <c r="Z15"/>
      <c r="AA15"/>
      <c r="AB15"/>
      <c r="AC15"/>
      <c r="AD15"/>
      <c r="AE15"/>
      <c r="AF15"/>
      <c r="AG15"/>
      <c r="AH15"/>
      <c r="AI15"/>
    </row>
    <row r="16" spans="1:67" s="24" customFormat="1" ht="19.899999999999999" customHeight="1" x14ac:dyDescent="0.25">
      <c r="C16" s="16"/>
      <c r="D16" s="15"/>
      <c r="E16" s="40" t="s">
        <v>13141</v>
      </c>
      <c r="F16" s="27"/>
      <c r="G16" s="425" t="str">
        <f>IF(ISERROR(VLOOKUP(G12&amp;G14,'PIMS School'!$D$1:$J$1463,7,FALSE)),"",(VLOOKUP(G12&amp;G14,'PIMS School'!$D$1:$J$1463,7,FALSE)))</f>
        <v/>
      </c>
      <c r="H16" s="426"/>
      <c r="I16" s="426"/>
      <c r="J16" s="426"/>
      <c r="K16" s="426"/>
      <c r="L16" s="426"/>
      <c r="M16" s="426"/>
      <c r="N16" s="26"/>
      <c r="O16" s="25"/>
      <c r="Q16"/>
      <c r="R16"/>
      <c r="S16"/>
      <c r="T16"/>
      <c r="U16"/>
      <c r="V16"/>
      <c r="W16"/>
      <c r="X16"/>
      <c r="Y16"/>
      <c r="Z16"/>
      <c r="AA16"/>
      <c r="AB16"/>
      <c r="AC16"/>
      <c r="AD16"/>
      <c r="AE16"/>
      <c r="AF16"/>
      <c r="AG16"/>
      <c r="AH16"/>
      <c r="AI16"/>
    </row>
    <row r="17" spans="3:35" s="24" customFormat="1" ht="2.4500000000000002" customHeight="1" x14ac:dyDescent="0.25">
      <c r="C17" s="16"/>
      <c r="D17" s="15"/>
      <c r="E17" s="135" t="s">
        <v>2814</v>
      </c>
      <c r="F17" s="27"/>
      <c r="G17" s="238"/>
      <c r="H17" s="238"/>
      <c r="I17" s="238"/>
      <c r="J17" s="238"/>
      <c r="K17" s="238"/>
      <c r="L17" s="238"/>
      <c r="M17" s="238"/>
      <c r="N17" s="26"/>
      <c r="O17" s="25"/>
      <c r="Q17"/>
      <c r="R17"/>
      <c r="S17"/>
      <c r="T17"/>
      <c r="U17"/>
      <c r="V17"/>
      <c r="W17"/>
      <c r="X17"/>
      <c r="Y17"/>
      <c r="Z17"/>
      <c r="AA17"/>
      <c r="AB17"/>
      <c r="AC17"/>
      <c r="AD17"/>
      <c r="AE17"/>
      <c r="AF17"/>
      <c r="AG17"/>
      <c r="AH17"/>
      <c r="AI17"/>
    </row>
    <row r="18" spans="3:35" s="24" customFormat="1" ht="10.15" customHeight="1" x14ac:dyDescent="0.25">
      <c r="C18" s="16"/>
      <c r="D18" s="15"/>
      <c r="E18" s="427" t="s">
        <v>2823</v>
      </c>
      <c r="F18" s="428"/>
      <c r="G18" s="428"/>
      <c r="H18" s="428"/>
      <c r="I18" s="428"/>
      <c r="J18" s="428"/>
      <c r="K18" s="428"/>
      <c r="L18" s="428"/>
      <c r="M18" s="429"/>
      <c r="N18" s="26"/>
      <c r="O18" s="25"/>
      <c r="Q18"/>
      <c r="R18"/>
      <c r="S18"/>
      <c r="T18"/>
      <c r="U18"/>
      <c r="V18"/>
      <c r="W18"/>
      <c r="X18"/>
      <c r="Y18"/>
      <c r="Z18"/>
      <c r="AA18"/>
      <c r="AB18"/>
      <c r="AC18"/>
      <c r="AD18"/>
      <c r="AE18"/>
      <c r="AF18"/>
      <c r="AG18"/>
      <c r="AH18"/>
      <c r="AI18"/>
    </row>
    <row r="19" spans="3:35" s="24" customFormat="1" ht="10.9" customHeight="1" x14ac:dyDescent="0.25">
      <c r="C19" s="16"/>
      <c r="D19" s="15"/>
      <c r="E19" s="430"/>
      <c r="F19" s="431"/>
      <c r="G19" s="431"/>
      <c r="H19" s="431"/>
      <c r="I19" s="431"/>
      <c r="J19" s="431"/>
      <c r="K19" s="431"/>
      <c r="L19" s="431"/>
      <c r="M19" s="432"/>
      <c r="N19" s="26"/>
      <c r="O19" s="25"/>
      <c r="Q19"/>
      <c r="R19"/>
      <c r="S19"/>
      <c r="T19"/>
      <c r="U19"/>
      <c r="V19"/>
      <c r="W19"/>
      <c r="X19"/>
      <c r="Y19"/>
      <c r="Z19"/>
      <c r="AA19"/>
      <c r="AB19"/>
      <c r="AC19"/>
      <c r="AD19"/>
      <c r="AE19"/>
      <c r="AF19"/>
      <c r="AG19"/>
      <c r="AH19"/>
      <c r="AI19"/>
    </row>
    <row r="20" spans="3:35" s="24" customFormat="1" ht="21.6" customHeight="1" x14ac:dyDescent="0.25">
      <c r="C20" s="16"/>
      <c r="D20" s="15"/>
      <c r="E20" s="467"/>
      <c r="F20" s="244"/>
      <c r="G20" s="242"/>
      <c r="H20" s="461" t="s">
        <v>2821</v>
      </c>
      <c r="I20" s="462"/>
      <c r="J20" s="240" t="s">
        <v>2752</v>
      </c>
      <c r="K20" s="241" t="s">
        <v>2809</v>
      </c>
      <c r="L20" s="241" t="s">
        <v>2815</v>
      </c>
      <c r="M20" s="239"/>
      <c r="N20" s="26"/>
      <c r="O20" s="25"/>
      <c r="Q20"/>
      <c r="R20"/>
      <c r="S20"/>
      <c r="T20"/>
      <c r="U20"/>
      <c r="V20"/>
      <c r="W20"/>
      <c r="X20"/>
      <c r="Y20"/>
      <c r="Z20"/>
      <c r="AA20"/>
      <c r="AB20"/>
      <c r="AC20"/>
      <c r="AD20"/>
      <c r="AE20"/>
      <c r="AF20"/>
      <c r="AG20"/>
      <c r="AH20"/>
      <c r="AI20"/>
    </row>
    <row r="21" spans="3:35" s="24" customFormat="1" ht="17.649999999999999" customHeight="1" x14ac:dyDescent="0.25">
      <c r="C21" s="16"/>
      <c r="D21" s="15"/>
      <c r="E21" s="468"/>
      <c r="F21" s="245"/>
      <c r="G21" s="243"/>
      <c r="H21" s="433" t="s">
        <v>2816</v>
      </c>
      <c r="I21" s="434"/>
      <c r="J21" s="220">
        <f>IF(ISERROR(VLOOKUP($G$12&amp;$G$16,'Enrollment Report'!$A$3:$N$2989,3,FALSE)),0,(VLOOKUP($G$12&amp;$G$16,'Enrollment Report'!$A$3:$N$2989,3,FALSE)))</f>
        <v>0</v>
      </c>
      <c r="K21" s="220">
        <f>IF(ISERROR(VLOOKUP($G$12&amp;$G$16,'Enrollment Report'!$A$3:$N$2989,2,FALSE)),0,(VLOOKUP($G$12&amp;$G$16,'Enrollment Report'!$A$3:$N$2989,2,FALSE)))</f>
        <v>0</v>
      </c>
      <c r="L21" s="234">
        <f t="shared" ref="L21:L26" si="0">J21+K21</f>
        <v>0</v>
      </c>
      <c r="M21" s="246"/>
      <c r="N21" s="26"/>
      <c r="O21" s="25"/>
      <c r="Q21"/>
      <c r="R21"/>
      <c r="S21"/>
      <c r="T21"/>
      <c r="U21"/>
      <c r="V21"/>
      <c r="W21"/>
      <c r="X21"/>
      <c r="Y21"/>
      <c r="Z21"/>
      <c r="AA21"/>
      <c r="AB21"/>
      <c r="AC21"/>
      <c r="AD21"/>
      <c r="AE21"/>
      <c r="AF21"/>
      <c r="AG21"/>
      <c r="AH21"/>
      <c r="AI21"/>
    </row>
    <row r="22" spans="3:35" s="24" customFormat="1" ht="17.649999999999999" customHeight="1" x14ac:dyDescent="0.25">
      <c r="C22" s="16"/>
      <c r="D22" s="15"/>
      <c r="E22" s="468"/>
      <c r="F22" s="245"/>
      <c r="G22" s="243"/>
      <c r="H22" s="435" t="s">
        <v>2817</v>
      </c>
      <c r="I22" s="436"/>
      <c r="J22" s="220">
        <f>IF(ISERROR(VLOOKUP($G$12&amp;$G$16,'Enrollment Report'!$A$3:$N$2989,5,FALSE)),0,(VLOOKUP($G$12&amp;$G$16,'Enrollment Report'!$A$3:$N$2989,5,FALSE)))</f>
        <v>0</v>
      </c>
      <c r="K22" s="220">
        <f>IF(ISERROR(VLOOKUP($G$12&amp;$G$16,'Enrollment Report'!$A$3:$N$2989,4,FALSE)),0,(VLOOKUP($G$12&amp;$G$16,'Enrollment Report'!$A$3:$N$2989,4,FALSE)))</f>
        <v>0</v>
      </c>
      <c r="L22" s="234">
        <f t="shared" si="0"/>
        <v>0</v>
      </c>
      <c r="M22" s="247"/>
      <c r="N22" s="26"/>
      <c r="O22" s="25"/>
      <c r="Q22"/>
      <c r="R22"/>
      <c r="S22"/>
      <c r="T22"/>
      <c r="U22"/>
      <c r="V22"/>
      <c r="W22"/>
      <c r="X22"/>
      <c r="Y22"/>
      <c r="Z22"/>
      <c r="AA22"/>
      <c r="AB22"/>
      <c r="AC22"/>
      <c r="AD22"/>
      <c r="AE22"/>
      <c r="AF22"/>
      <c r="AG22"/>
      <c r="AH22"/>
      <c r="AI22"/>
    </row>
    <row r="23" spans="3:35" s="24" customFormat="1" ht="17.649999999999999" customHeight="1" x14ac:dyDescent="0.25">
      <c r="C23" s="16"/>
      <c r="D23" s="15"/>
      <c r="E23" s="468"/>
      <c r="F23" s="245"/>
      <c r="G23" s="243"/>
      <c r="H23" s="433" t="s">
        <v>2818</v>
      </c>
      <c r="I23" s="434"/>
      <c r="J23" s="220">
        <f>IF(ISERROR(VLOOKUP($G$12&amp;$G$16,'Enrollment Report'!$A$3:$N$2989,7,FALSE)),0,(VLOOKUP($G$12&amp;$G$16,'Enrollment Report'!$A$3:$N$2989,7,FALSE)))</f>
        <v>0</v>
      </c>
      <c r="K23" s="220">
        <f>IF(ISERROR(VLOOKUP($G$12&amp;$G$16,'Enrollment Report'!$A$3:$N$2989,6,FALSE)),0,(VLOOKUP($G$12&amp;$G$16,'Enrollment Report'!$A$3:$N$2989,6,FALSE)))</f>
        <v>0</v>
      </c>
      <c r="L23" s="234">
        <f t="shared" si="0"/>
        <v>0</v>
      </c>
      <c r="M23" s="246"/>
      <c r="N23" s="26"/>
      <c r="O23" s="25"/>
      <c r="Q23"/>
      <c r="R23"/>
      <c r="S23"/>
      <c r="T23"/>
      <c r="U23"/>
      <c r="V23"/>
      <c r="W23"/>
      <c r="X23"/>
      <c r="Y23"/>
      <c r="Z23"/>
      <c r="AA23"/>
      <c r="AB23"/>
      <c r="AC23"/>
      <c r="AD23"/>
      <c r="AE23"/>
      <c r="AF23"/>
      <c r="AG23"/>
      <c r="AH23"/>
      <c r="AI23"/>
    </row>
    <row r="24" spans="3:35" s="24" customFormat="1" ht="17.649999999999999" customHeight="1" x14ac:dyDescent="0.25">
      <c r="C24" s="16"/>
      <c r="D24" s="15"/>
      <c r="E24" s="468"/>
      <c r="F24" s="245"/>
      <c r="G24" s="243"/>
      <c r="H24" s="433" t="s">
        <v>2819</v>
      </c>
      <c r="I24" s="434"/>
      <c r="J24" s="220">
        <f>IF(ISERROR(VLOOKUP($G$12&amp;$G$16,'Enrollment Report'!$A$3:$N$2989,9,FALSE)),0,(VLOOKUP($G$12&amp;$G$16,'Enrollment Report'!$A$3:$N$2989,9,FALSE)))</f>
        <v>0</v>
      </c>
      <c r="K24" s="220">
        <f>IF(ISERROR(VLOOKUP($G$12&amp;$G$16,'Enrollment Report'!$A$3:$N$2989,8,FALSE)),0,(VLOOKUP($G$12&amp;$G$16,'Enrollment Report'!$A$3:$N$2989,8,FALSE)))</f>
        <v>0</v>
      </c>
      <c r="L24" s="234">
        <f t="shared" si="0"/>
        <v>0</v>
      </c>
      <c r="M24" s="246"/>
      <c r="N24" s="26"/>
      <c r="O24" s="25"/>
      <c r="Q24"/>
      <c r="R24"/>
      <c r="S24"/>
      <c r="T24"/>
      <c r="U24"/>
      <c r="V24"/>
      <c r="W24"/>
      <c r="X24"/>
      <c r="Y24"/>
      <c r="Z24"/>
      <c r="AA24"/>
      <c r="AB24"/>
      <c r="AC24"/>
      <c r="AD24"/>
      <c r="AE24"/>
      <c r="AF24"/>
      <c r="AG24"/>
      <c r="AH24"/>
      <c r="AI24"/>
    </row>
    <row r="25" spans="3:35" s="24" customFormat="1" ht="17.649999999999999" customHeight="1" x14ac:dyDescent="0.25">
      <c r="C25" s="16"/>
      <c r="D25" s="15"/>
      <c r="E25" s="468"/>
      <c r="F25" s="245"/>
      <c r="G25" s="243"/>
      <c r="H25" s="435" t="s">
        <v>2822</v>
      </c>
      <c r="I25" s="436"/>
      <c r="J25" s="220">
        <f>IF(ISERROR(VLOOKUP($G$12&amp;$G$16,'Enrollment Report'!$A$3:$N$2989,11,FALSE)),0,(VLOOKUP($G$12&amp;$G$16,'Enrollment Report'!$A$3:$N$2989,11,FALSE)))</f>
        <v>0</v>
      </c>
      <c r="K25" s="220">
        <f>IF(ISERROR(VLOOKUP($G$12&amp;$G$16,'Enrollment Report'!$A$3:$N$2989,10,FALSE)),0,(VLOOKUP($G$12&amp;$G$16,'Enrollment Report'!$A$3:$N$2989,10,FALSE)))</f>
        <v>0</v>
      </c>
      <c r="L25" s="234">
        <f>J25+K25</f>
        <v>0</v>
      </c>
      <c r="M25" s="247"/>
      <c r="N25" s="26"/>
      <c r="O25" s="25"/>
      <c r="Q25"/>
      <c r="R25"/>
      <c r="S25"/>
      <c r="T25"/>
      <c r="U25"/>
      <c r="V25"/>
      <c r="W25"/>
      <c r="X25"/>
      <c r="Y25"/>
      <c r="Z25"/>
      <c r="AA25"/>
      <c r="AB25"/>
      <c r="AC25"/>
      <c r="AD25"/>
      <c r="AE25"/>
      <c r="AF25"/>
      <c r="AG25"/>
      <c r="AH25"/>
      <c r="AI25"/>
    </row>
    <row r="26" spans="3:35" s="24" customFormat="1" ht="17.649999999999999" customHeight="1" x14ac:dyDescent="0.25">
      <c r="C26" s="16"/>
      <c r="D26" s="15"/>
      <c r="E26" s="468"/>
      <c r="F26" s="245"/>
      <c r="G26" s="243"/>
      <c r="H26" s="433" t="s">
        <v>2820</v>
      </c>
      <c r="I26" s="434"/>
      <c r="J26" s="220">
        <f>IF(ISERROR(VLOOKUP($G$12&amp;$G$16,'Enrollment Report'!$A$3:$N$2989,13,FALSE)),0,(VLOOKUP($G$12&amp;$G$16,'Enrollment Report'!$A$3:$N$2989,13,FALSE)))</f>
        <v>0</v>
      </c>
      <c r="K26" s="220">
        <f>IF(ISERROR(VLOOKUP($G$12&amp;$G$16,'Enrollment Report'!$A$3:$N$2989,12,FALSE)),0,(VLOOKUP($G$12&amp;$G$16,'Enrollment Report'!$A$3:$N$2989,12,FALSE)))</f>
        <v>0</v>
      </c>
      <c r="L26" s="234">
        <f t="shared" si="0"/>
        <v>0</v>
      </c>
      <c r="M26" s="247"/>
      <c r="N26" s="26"/>
      <c r="O26" s="25"/>
      <c r="Q26"/>
      <c r="R26"/>
      <c r="S26"/>
      <c r="T26"/>
      <c r="U26"/>
      <c r="V26"/>
      <c r="W26"/>
      <c r="X26"/>
      <c r="Y26"/>
      <c r="Z26"/>
      <c r="AA26"/>
      <c r="AB26"/>
      <c r="AC26"/>
      <c r="AD26"/>
      <c r="AE26"/>
      <c r="AF26"/>
      <c r="AG26"/>
      <c r="AH26"/>
      <c r="AI26"/>
    </row>
    <row r="27" spans="3:35" s="24" customFormat="1" ht="17.649999999999999" customHeight="1" x14ac:dyDescent="0.25">
      <c r="C27" s="16"/>
      <c r="D27" s="15"/>
      <c r="E27" s="469"/>
      <c r="F27" s="245"/>
      <c r="G27" s="243"/>
      <c r="H27" s="437" t="s">
        <v>2385</v>
      </c>
      <c r="I27" s="438"/>
      <c r="J27" s="234">
        <f>SUM(J21:J26)</f>
        <v>0</v>
      </c>
      <c r="K27" s="234">
        <f>SUM(K21:K26)</f>
        <v>0</v>
      </c>
      <c r="L27" s="234">
        <f>SUM(L21:L26)</f>
        <v>0</v>
      </c>
      <c r="M27" s="248"/>
      <c r="N27" s="26"/>
      <c r="O27" s="25"/>
      <c r="Q27"/>
      <c r="R27"/>
      <c r="S27"/>
      <c r="T27"/>
      <c r="U27"/>
      <c r="V27"/>
      <c r="W27"/>
      <c r="X27"/>
      <c r="Y27"/>
      <c r="Z27"/>
      <c r="AA27"/>
      <c r="AB27"/>
      <c r="AC27"/>
      <c r="AD27"/>
      <c r="AE27"/>
      <c r="AF27"/>
      <c r="AG27"/>
      <c r="AH27"/>
      <c r="AI27"/>
    </row>
    <row r="28" spans="3:35" s="24" customFormat="1" ht="2.4500000000000002" customHeight="1" x14ac:dyDescent="0.25">
      <c r="C28" s="16"/>
      <c r="D28" s="15"/>
      <c r="E28" s="135"/>
      <c r="F28" s="27"/>
      <c r="G28" s="136"/>
      <c r="H28" s="136"/>
      <c r="I28" s="136"/>
      <c r="J28" s="136"/>
      <c r="K28" s="136"/>
      <c r="L28" s="136"/>
      <c r="M28" s="136"/>
      <c r="N28" s="26"/>
      <c r="O28" s="25"/>
      <c r="Q28"/>
      <c r="R28"/>
      <c r="S28"/>
      <c r="T28"/>
      <c r="U28"/>
      <c r="V28"/>
      <c r="W28"/>
      <c r="X28"/>
      <c r="Y28"/>
      <c r="Z28"/>
      <c r="AA28"/>
      <c r="AB28"/>
      <c r="AC28"/>
      <c r="AD28"/>
      <c r="AE28"/>
      <c r="AF28"/>
      <c r="AG28"/>
      <c r="AH28"/>
      <c r="AI28"/>
    </row>
    <row r="29" spans="3:35" s="24" customFormat="1" ht="19.899999999999999" customHeight="1" x14ac:dyDescent="0.25">
      <c r="C29" s="16"/>
      <c r="D29" s="15"/>
      <c r="E29" s="423" t="s">
        <v>2387</v>
      </c>
      <c r="F29" s="424"/>
      <c r="G29" s="424"/>
      <c r="H29" s="424"/>
      <c r="I29" s="424"/>
      <c r="J29" s="424"/>
      <c r="K29" s="424"/>
      <c r="L29" s="424"/>
      <c r="M29" s="424"/>
      <c r="N29" s="26"/>
      <c r="O29" s="25"/>
      <c r="Q29"/>
      <c r="R29"/>
      <c r="S29"/>
      <c r="T29"/>
      <c r="U29"/>
      <c r="V29"/>
      <c r="W29"/>
      <c r="X29"/>
      <c r="Y29"/>
      <c r="Z29"/>
      <c r="AA29"/>
      <c r="AB29"/>
      <c r="AC29"/>
      <c r="AD29"/>
      <c r="AE29"/>
      <c r="AF29"/>
      <c r="AG29"/>
      <c r="AH29"/>
      <c r="AI29"/>
    </row>
    <row r="30" spans="3:35" s="24" customFormat="1" ht="19.899999999999999" customHeight="1" x14ac:dyDescent="0.25">
      <c r="C30" s="16"/>
      <c r="D30" s="15"/>
      <c r="E30" s="39" t="s">
        <v>2381</v>
      </c>
      <c r="F30" s="33"/>
      <c r="G30" s="455"/>
      <c r="H30" s="422"/>
      <c r="I30" s="422"/>
      <c r="J30" s="422"/>
      <c r="K30" s="422"/>
      <c r="L30" s="422"/>
      <c r="M30" s="422"/>
      <c r="N30" s="26"/>
      <c r="O30" s="25"/>
      <c r="Q30"/>
      <c r="R30"/>
      <c r="S30"/>
      <c r="T30"/>
      <c r="U30"/>
      <c r="V30"/>
      <c r="W30"/>
      <c r="X30"/>
      <c r="Y30"/>
      <c r="Z30"/>
      <c r="AA30"/>
      <c r="AB30"/>
      <c r="AC30"/>
      <c r="AD30"/>
      <c r="AE30"/>
      <c r="AF30"/>
      <c r="AG30"/>
      <c r="AH30"/>
      <c r="AI30"/>
    </row>
    <row r="31" spans="3:35" s="24" customFormat="1" ht="19.899999999999999" customHeight="1" x14ac:dyDescent="0.25">
      <c r="C31" s="16"/>
      <c r="D31" s="15"/>
      <c r="E31" s="30" t="s">
        <v>2687</v>
      </c>
      <c r="F31" s="34"/>
      <c r="G31" s="450"/>
      <c r="H31" s="451"/>
      <c r="I31" s="451"/>
      <c r="J31" s="451"/>
      <c r="K31" s="57"/>
      <c r="L31" s="35" t="s">
        <v>2382</v>
      </c>
      <c r="M31" s="219"/>
      <c r="N31" s="26"/>
      <c r="O31" s="25"/>
      <c r="Q31"/>
      <c r="R31"/>
      <c r="S31"/>
      <c r="T31"/>
      <c r="U31"/>
      <c r="V31"/>
      <c r="W31"/>
      <c r="X31"/>
      <c r="Y31"/>
      <c r="Z31"/>
      <c r="AA31"/>
      <c r="AB31"/>
      <c r="AC31"/>
      <c r="AD31"/>
      <c r="AE31"/>
      <c r="AF31"/>
      <c r="AG31"/>
      <c r="AH31"/>
      <c r="AI31"/>
    </row>
    <row r="32" spans="3:35" s="24" customFormat="1" ht="19.899999999999999" customHeight="1" x14ac:dyDescent="0.25">
      <c r="C32" s="16"/>
      <c r="D32" s="15"/>
      <c r="E32" s="30" t="s">
        <v>2688</v>
      </c>
      <c r="F32" s="34"/>
      <c r="G32" s="421"/>
      <c r="H32" s="422"/>
      <c r="I32" s="422"/>
      <c r="J32" s="422"/>
      <c r="K32" s="422"/>
      <c r="L32" s="422"/>
      <c r="M32" s="422"/>
      <c r="N32" s="26"/>
      <c r="O32" s="25"/>
      <c r="Q32"/>
      <c r="R32"/>
      <c r="S32"/>
      <c r="T32"/>
      <c r="U32"/>
      <c r="V32"/>
      <c r="W32"/>
      <c r="X32"/>
      <c r="Y32"/>
      <c r="Z32"/>
      <c r="AA32"/>
      <c r="AB32"/>
      <c r="AC32"/>
      <c r="AD32"/>
      <c r="AE32"/>
      <c r="AF32"/>
      <c r="AG32"/>
      <c r="AH32"/>
      <c r="AI32"/>
    </row>
    <row r="33" spans="1:35" s="24" customFormat="1" ht="2.4500000000000002" customHeight="1" x14ac:dyDescent="0.25">
      <c r="C33" s="16"/>
      <c r="D33" s="15"/>
      <c r="E33" s="36"/>
      <c r="F33" s="34"/>
      <c r="G33" s="46"/>
      <c r="H33" s="46"/>
      <c r="I33" s="46"/>
      <c r="J33" s="46"/>
      <c r="K33" s="46"/>
      <c r="L33" s="46"/>
      <c r="M33" s="150"/>
      <c r="N33" s="26"/>
      <c r="O33" s="25"/>
      <c r="Q33"/>
      <c r="R33"/>
      <c r="S33"/>
      <c r="T33"/>
      <c r="U33"/>
      <c r="V33"/>
      <c r="W33"/>
      <c r="X33"/>
      <c r="Y33"/>
      <c r="Z33"/>
      <c r="AA33"/>
      <c r="AB33"/>
      <c r="AC33"/>
      <c r="AD33"/>
      <c r="AE33"/>
      <c r="AF33"/>
      <c r="AG33"/>
      <c r="AH33"/>
      <c r="AI33"/>
    </row>
    <row r="34" spans="1:35" s="24" customFormat="1" ht="19.899999999999999" customHeight="1" x14ac:dyDescent="0.25">
      <c r="C34" s="16"/>
      <c r="D34" s="15"/>
      <c r="E34" s="28" t="s">
        <v>2386</v>
      </c>
      <c r="F34" s="38"/>
      <c r="G34" s="455"/>
      <c r="H34" s="422"/>
      <c r="I34" s="422"/>
      <c r="J34" s="422"/>
      <c r="K34" s="422"/>
      <c r="L34" s="422"/>
      <c r="M34" s="422"/>
      <c r="N34" s="26"/>
      <c r="O34" s="25"/>
      <c r="Q34"/>
      <c r="R34"/>
      <c r="S34"/>
      <c r="T34"/>
      <c r="U34"/>
      <c r="V34"/>
      <c r="W34"/>
      <c r="X34"/>
      <c r="Y34"/>
      <c r="Z34"/>
      <c r="AA34"/>
      <c r="AB34"/>
      <c r="AC34"/>
      <c r="AD34"/>
      <c r="AE34"/>
      <c r="AF34"/>
      <c r="AG34"/>
      <c r="AH34"/>
      <c r="AI34"/>
    </row>
    <row r="35" spans="1:35" s="24" customFormat="1" ht="19.899999999999999" customHeight="1" x14ac:dyDescent="0.25">
      <c r="C35" s="16"/>
      <c r="D35" s="15"/>
      <c r="E35" s="30" t="s">
        <v>2687</v>
      </c>
      <c r="F35" s="34"/>
      <c r="G35" s="450"/>
      <c r="H35" s="451"/>
      <c r="I35" s="451"/>
      <c r="J35" s="451"/>
      <c r="K35" s="57"/>
      <c r="L35" s="35" t="s">
        <v>2382</v>
      </c>
      <c r="M35" s="219"/>
      <c r="N35" s="26"/>
      <c r="O35" s="25"/>
      <c r="Q35"/>
      <c r="R35"/>
      <c r="S35"/>
      <c r="T35"/>
      <c r="U35"/>
      <c r="V35"/>
      <c r="W35"/>
      <c r="X35"/>
      <c r="Y35"/>
      <c r="Z35"/>
      <c r="AA35"/>
      <c r="AB35"/>
      <c r="AC35"/>
      <c r="AD35"/>
      <c r="AE35"/>
      <c r="AF35"/>
      <c r="AG35"/>
      <c r="AH35"/>
      <c r="AI35"/>
    </row>
    <row r="36" spans="1:35" s="24" customFormat="1" ht="19.899999999999999" customHeight="1" x14ac:dyDescent="0.25">
      <c r="C36" s="16"/>
      <c r="D36" s="15"/>
      <c r="E36" s="134" t="s">
        <v>2688</v>
      </c>
      <c r="F36" s="34"/>
      <c r="G36" s="452"/>
      <c r="H36" s="422"/>
      <c r="I36" s="422"/>
      <c r="J36" s="422"/>
      <c r="K36" s="422"/>
      <c r="L36" s="422"/>
      <c r="M36" s="453"/>
      <c r="N36" s="26"/>
      <c r="O36" s="25"/>
      <c r="Q36"/>
      <c r="R36"/>
      <c r="S36"/>
      <c r="T36"/>
      <c r="U36"/>
      <c r="V36"/>
      <c r="W36"/>
      <c r="X36"/>
      <c r="Y36"/>
      <c r="Z36"/>
      <c r="AA36"/>
      <c r="AB36"/>
      <c r="AC36"/>
      <c r="AD36"/>
      <c r="AE36"/>
      <c r="AF36"/>
      <c r="AG36"/>
      <c r="AH36"/>
      <c r="AI36"/>
    </row>
    <row r="37" spans="1:35" s="24" customFormat="1" ht="2.4500000000000002" customHeight="1" x14ac:dyDescent="0.25">
      <c r="C37" s="16"/>
      <c r="D37" s="15"/>
      <c r="E37" s="135"/>
      <c r="F37" s="27"/>
      <c r="G37" s="136"/>
      <c r="H37" s="136"/>
      <c r="I37" s="136"/>
      <c r="J37" s="136"/>
      <c r="K37" s="136"/>
      <c r="L37" s="136"/>
      <c r="M37" s="136"/>
      <c r="N37" s="26"/>
      <c r="O37" s="25"/>
      <c r="Q37"/>
      <c r="R37"/>
      <c r="S37"/>
      <c r="T37"/>
      <c r="U37"/>
      <c r="V37"/>
      <c r="W37"/>
      <c r="X37"/>
      <c r="Y37"/>
      <c r="Z37"/>
      <c r="AA37"/>
      <c r="AB37"/>
      <c r="AC37"/>
      <c r="AD37"/>
      <c r="AE37"/>
      <c r="AF37"/>
      <c r="AG37"/>
      <c r="AH37"/>
      <c r="AI37"/>
    </row>
    <row r="38" spans="1:35" s="24" customFormat="1" ht="19.899999999999999" customHeight="1" x14ac:dyDescent="0.25">
      <c r="C38" s="16"/>
      <c r="D38" s="15"/>
      <c r="E38" s="423" t="s">
        <v>2740</v>
      </c>
      <c r="F38" s="424"/>
      <c r="G38" s="424"/>
      <c r="H38" s="424"/>
      <c r="I38" s="424"/>
      <c r="J38" s="424"/>
      <c r="K38" s="424"/>
      <c r="L38" s="424"/>
      <c r="M38" s="424"/>
      <c r="N38" s="26"/>
      <c r="O38" s="25"/>
      <c r="Q38"/>
      <c r="R38"/>
      <c r="S38"/>
      <c r="T38"/>
      <c r="U38"/>
      <c r="V38"/>
      <c r="W38"/>
      <c r="X38"/>
      <c r="Y38"/>
      <c r="Z38"/>
      <c r="AA38"/>
      <c r="AB38"/>
      <c r="AC38"/>
      <c r="AD38"/>
      <c r="AE38"/>
      <c r="AF38"/>
      <c r="AG38"/>
      <c r="AH38"/>
      <c r="AI38"/>
    </row>
    <row r="39" spans="1:35" s="24" customFormat="1" ht="33" customHeight="1" x14ac:dyDescent="0.25">
      <c r="C39" s="16"/>
      <c r="D39" s="15"/>
      <c r="E39" s="137" t="s">
        <v>10015</v>
      </c>
      <c r="F39" s="139"/>
      <c r="G39" s="454" t="s">
        <v>2743</v>
      </c>
      <c r="H39" s="454"/>
      <c r="I39" s="454"/>
      <c r="J39" s="454"/>
      <c r="K39" s="454"/>
      <c r="L39" s="454"/>
      <c r="M39" s="454"/>
      <c r="N39" s="26"/>
      <c r="O39" s="25"/>
      <c r="Q39"/>
      <c r="R39"/>
      <c r="S39"/>
      <c r="T39"/>
      <c r="U39"/>
      <c r="V39"/>
      <c r="W39"/>
      <c r="X39"/>
      <c r="Y39"/>
      <c r="Z39"/>
      <c r="AA39"/>
      <c r="AB39"/>
      <c r="AC39"/>
      <c r="AD39"/>
      <c r="AE39"/>
      <c r="AF39"/>
      <c r="AG39"/>
      <c r="AH39"/>
      <c r="AI39"/>
    </row>
    <row r="40" spans="1:35" s="24" customFormat="1" ht="61.15" customHeight="1" x14ac:dyDescent="0.25">
      <c r="C40" s="16"/>
      <c r="D40" s="15"/>
      <c r="E40" s="443" t="s">
        <v>2808</v>
      </c>
      <c r="F40" s="444"/>
      <c r="G40" s="444"/>
      <c r="H40" s="444"/>
      <c r="I40" s="444"/>
      <c r="J40" s="444"/>
      <c r="K40" s="444"/>
      <c r="L40" s="444"/>
      <c r="M40" s="444"/>
      <c r="N40" s="26"/>
      <c r="O40" s="25"/>
      <c r="Q40"/>
      <c r="R40"/>
      <c r="S40"/>
      <c r="T40"/>
      <c r="U40"/>
      <c r="V40"/>
      <c r="W40"/>
      <c r="X40"/>
      <c r="Y40"/>
      <c r="Z40"/>
      <c r="AA40"/>
      <c r="AB40"/>
      <c r="AC40"/>
      <c r="AD40"/>
      <c r="AE40"/>
      <c r="AF40"/>
      <c r="AG40"/>
      <c r="AH40"/>
      <c r="AI40"/>
    </row>
    <row r="41" spans="1:35" ht="4.9000000000000004" customHeight="1" x14ac:dyDescent="0.25">
      <c r="C41" s="16"/>
      <c r="D41" s="17"/>
      <c r="N41" s="44"/>
      <c r="O41" s="23"/>
    </row>
    <row r="42" spans="1:35" ht="9.6" customHeight="1" thickBot="1" x14ac:dyDescent="0.3">
      <c r="C42" s="41"/>
      <c r="D42" s="42"/>
      <c r="E42" s="442"/>
      <c r="F42" s="442"/>
      <c r="G42" s="442"/>
      <c r="H42" s="442"/>
      <c r="I42" s="442"/>
      <c r="J42" s="442"/>
      <c r="K42" s="442"/>
      <c r="L42" s="442"/>
      <c r="M42" s="442"/>
      <c r="N42" s="42"/>
      <c r="O42" s="45"/>
    </row>
    <row r="43" spans="1:35" s="24" customFormat="1" ht="16.899999999999999" customHeight="1" thickTop="1" x14ac:dyDescent="0.25">
      <c r="A43"/>
      <c r="B43"/>
      <c r="C43"/>
      <c r="D43"/>
      <c r="E43"/>
      <c r="F43"/>
      <c r="G43"/>
      <c r="H43"/>
      <c r="I43"/>
      <c r="J43"/>
      <c r="K43"/>
      <c r="L43"/>
      <c r="M43"/>
      <c r="Q43"/>
      <c r="R43"/>
      <c r="S43"/>
      <c r="T43"/>
      <c r="U43"/>
      <c r="V43"/>
      <c r="W43"/>
      <c r="X43"/>
      <c r="Y43"/>
      <c r="Z43"/>
      <c r="AA43"/>
      <c r="AB43"/>
      <c r="AC43"/>
      <c r="AD43"/>
      <c r="AE43"/>
      <c r="AF43"/>
      <c r="AG43"/>
      <c r="AH43"/>
      <c r="AI43"/>
    </row>
    <row r="44" spans="1:35" s="24" customFormat="1" ht="42.6" customHeight="1" x14ac:dyDescent="0.25">
      <c r="A44"/>
      <c r="B44"/>
      <c r="C44"/>
      <c r="D44"/>
      <c r="E44"/>
      <c r="F44"/>
      <c r="G44"/>
      <c r="H44"/>
      <c r="I44"/>
      <c r="J44"/>
      <c r="K44"/>
      <c r="L44"/>
      <c r="M44"/>
      <c r="Q44"/>
      <c r="R44"/>
      <c r="S44"/>
      <c r="T44"/>
      <c r="U44"/>
      <c r="V44"/>
      <c r="W44"/>
      <c r="X44"/>
      <c r="Y44"/>
      <c r="Z44"/>
      <c r="AA44"/>
      <c r="AB44"/>
      <c r="AC44"/>
      <c r="AD44"/>
      <c r="AE44"/>
      <c r="AF44"/>
      <c r="AG44"/>
      <c r="AH44"/>
      <c r="AI44"/>
    </row>
    <row r="45" spans="1:35" s="24" customFormat="1" ht="15" customHeight="1" x14ac:dyDescent="0.25">
      <c r="A45"/>
      <c r="B45"/>
      <c r="C45"/>
      <c r="D45"/>
      <c r="E45"/>
      <c r="F45"/>
      <c r="G45"/>
      <c r="H45"/>
      <c r="I45"/>
      <c r="J45"/>
      <c r="K45"/>
      <c r="L45"/>
      <c r="M45"/>
      <c r="Q45"/>
      <c r="R45"/>
      <c r="S45"/>
      <c r="T45"/>
      <c r="U45"/>
      <c r="V45"/>
      <c r="W45"/>
      <c r="X45"/>
      <c r="Y45"/>
      <c r="Z45"/>
      <c r="AA45"/>
      <c r="AB45"/>
      <c r="AC45"/>
      <c r="AD45"/>
      <c r="AE45"/>
      <c r="AF45"/>
      <c r="AG45"/>
      <c r="AH45"/>
      <c r="AI45"/>
    </row>
    <row r="46" spans="1:35" s="24" customFormat="1" ht="15" customHeight="1" x14ac:dyDescent="0.25">
      <c r="A46"/>
      <c r="B46"/>
      <c r="C46"/>
      <c r="D46"/>
      <c r="E46"/>
      <c r="F46"/>
      <c r="G46"/>
      <c r="H46"/>
      <c r="I46"/>
      <c r="J46"/>
      <c r="K46"/>
      <c r="L46"/>
      <c r="M46"/>
      <c r="Q46"/>
      <c r="R46"/>
      <c r="S46"/>
      <c r="T46"/>
      <c r="U46"/>
      <c r="V46"/>
      <c r="W46"/>
      <c r="X46"/>
      <c r="Y46"/>
      <c r="Z46"/>
      <c r="AA46"/>
      <c r="AB46"/>
      <c r="AC46"/>
      <c r="AD46"/>
      <c r="AE46"/>
      <c r="AF46"/>
      <c r="AG46"/>
      <c r="AH46"/>
      <c r="AI46"/>
    </row>
    <row r="47" spans="1:35" s="24" customFormat="1" ht="15" customHeight="1" x14ac:dyDescent="0.25">
      <c r="A47"/>
      <c r="B47"/>
      <c r="C47"/>
      <c r="D47"/>
      <c r="E47"/>
      <c r="F47"/>
      <c r="G47"/>
      <c r="H47"/>
      <c r="I47"/>
      <c r="J47"/>
      <c r="K47"/>
      <c r="L47"/>
      <c r="M47"/>
      <c r="Q47"/>
      <c r="R47"/>
      <c r="S47"/>
      <c r="T47"/>
      <c r="U47"/>
      <c r="V47"/>
      <c r="W47"/>
      <c r="X47"/>
      <c r="Y47"/>
      <c r="Z47"/>
      <c r="AA47"/>
      <c r="AB47"/>
      <c r="AC47"/>
      <c r="AD47"/>
      <c r="AE47"/>
      <c r="AF47"/>
      <c r="AG47"/>
      <c r="AH47"/>
      <c r="AI47"/>
    </row>
    <row r="48" spans="1:35" s="24" customFormat="1" ht="15" customHeight="1" x14ac:dyDescent="0.25">
      <c r="A48"/>
      <c r="B48"/>
      <c r="C48"/>
      <c r="D48"/>
      <c r="E48"/>
      <c r="F48"/>
      <c r="G48"/>
      <c r="H48"/>
      <c r="I48"/>
      <c r="J48"/>
      <c r="K48"/>
      <c r="L48"/>
      <c r="M48"/>
      <c r="Q48"/>
      <c r="R48"/>
      <c r="S48"/>
      <c r="T48"/>
      <c r="U48"/>
      <c r="V48"/>
      <c r="W48"/>
      <c r="X48"/>
      <c r="Y48"/>
      <c r="Z48"/>
      <c r="AA48"/>
      <c r="AB48"/>
      <c r="AC48"/>
      <c r="AD48"/>
      <c r="AE48"/>
      <c r="AF48"/>
      <c r="AG48"/>
      <c r="AH48"/>
      <c r="AI48"/>
    </row>
    <row r="49" spans="1:35" s="24" customFormat="1" ht="7.15" customHeight="1" x14ac:dyDescent="0.25">
      <c r="A49"/>
      <c r="B49"/>
      <c r="C49"/>
      <c r="D49"/>
      <c r="E49"/>
      <c r="F49"/>
      <c r="G49"/>
      <c r="H49"/>
      <c r="I49"/>
      <c r="J49"/>
      <c r="K49"/>
      <c r="L49"/>
      <c r="M49"/>
      <c r="Q49"/>
      <c r="R49"/>
      <c r="S49"/>
      <c r="T49"/>
      <c r="U49"/>
      <c r="V49"/>
      <c r="W49"/>
      <c r="X49"/>
      <c r="Y49"/>
      <c r="Z49"/>
      <c r="AA49"/>
      <c r="AB49"/>
      <c r="AC49"/>
      <c r="AD49"/>
      <c r="AE49"/>
      <c r="AF49"/>
      <c r="AG49"/>
      <c r="AH49"/>
      <c r="AI49"/>
    </row>
    <row r="4991" ht="18" customHeight="1" x14ac:dyDescent="0.25"/>
    <row r="4992" ht="18" customHeight="1" x14ac:dyDescent="0.25"/>
    <row r="4993" spans="4:11" ht="18" hidden="1" customHeight="1" x14ac:dyDescent="0.25"/>
    <row r="4994" spans="4:11" ht="18" hidden="1" customHeight="1" x14ac:dyDescent="0.25">
      <c r="G4994" s="439" t="s">
        <v>10017</v>
      </c>
      <c r="H4994" s="440"/>
      <c r="I4994" s="441"/>
      <c r="K4994" s="250" t="s">
        <v>10016</v>
      </c>
    </row>
    <row r="4995" spans="4:11" ht="18" hidden="1" customHeight="1" x14ac:dyDescent="0.25">
      <c r="E4995" s="47"/>
      <c r="G4995" s="50"/>
      <c r="H4995" s="51"/>
      <c r="I4995" s="52"/>
      <c r="K4995" s="138"/>
    </row>
    <row r="4996" spans="4:11" ht="18" hidden="1" customHeight="1" x14ac:dyDescent="0.25">
      <c r="E4996" s="47"/>
      <c r="G4996" s="17"/>
      <c r="H4996" s="56" t="s">
        <v>2690</v>
      </c>
      <c r="I4996" s="55" t="s">
        <v>604</v>
      </c>
      <c r="K4996" s="216" t="s">
        <v>2690</v>
      </c>
    </row>
    <row r="4997" spans="4:11" ht="18" hidden="1" customHeight="1" x14ac:dyDescent="0.25">
      <c r="D4997">
        <v>1</v>
      </c>
      <c r="G4997" s="17">
        <v>1</v>
      </c>
      <c r="H4997" t="str">
        <f>IF(ISERROR(VLOOKUP($G$12&amp;$G4997,'PIMS School'!$C$1:$R$1467,7,FALSE)),"",(VLOOKUP($G$12&amp;$G4997,'PIMS School'!$C$1:$R$1467,7,FALSE)))</f>
        <v/>
      </c>
      <c r="I4997" s="380" t="str">
        <f>IF(ISERROR(VLOOKUP($G$12&amp;$G4997,'PIMS School'!$C$1:$R$1467,8,FALSE)),"",(VLOOKUP($G$12&amp;$G4997,'PIMS School'!$C$1:$R$1467,8,FALSE)))</f>
        <v/>
      </c>
      <c r="J4997" s="48" t="s">
        <v>2729</v>
      </c>
      <c r="K4997" s="15" t="s">
        <v>2742</v>
      </c>
    </row>
    <row r="4998" spans="4:11" ht="18" hidden="1" customHeight="1" x14ac:dyDescent="0.25">
      <c r="G4998" s="17">
        <v>2</v>
      </c>
      <c r="H4998" t="str">
        <f>IF(ISERROR(VLOOKUP($G$12&amp;$G4998,'PIMS School'!$C$1:$R$1467,7,FALSE)),"",(VLOOKUP($G$12&amp;$G4998,'PIMS School'!$C$1:$R$1467,7,FALSE)))</f>
        <v/>
      </c>
      <c r="I4998" s="53" t="str">
        <f>IF(ISERROR(VLOOKUP($G$12&amp;$G4998,'PIMS School'!$C$1:$R$1467,8,FALSE)),"",(VLOOKUP($G$12&amp;$G4998,'PIMS School'!$C$1:$R$1467,8,FALSE)))</f>
        <v/>
      </c>
      <c r="K4998" s="140" t="s">
        <v>2743</v>
      </c>
    </row>
    <row r="4999" spans="4:11" ht="18" hidden="1" customHeight="1" x14ac:dyDescent="0.25">
      <c r="G4999" s="17">
        <v>3</v>
      </c>
      <c r="H4999" t="str">
        <f>IF(ISERROR(VLOOKUP($G$12&amp;$G4999,'PIMS School'!$C$1:$R$1467,7,FALSE)),"",(VLOOKUP($G$12&amp;$G4999,'PIMS School'!$C$1:$R$1467,7,FALSE)))</f>
        <v/>
      </c>
      <c r="I4999" s="53" t="str">
        <f>IF(ISERROR(VLOOKUP($G$12&amp;$G4999,'PIMS School'!$C$1:$R$1467,8,FALSE)),"",(VLOOKUP($G$12&amp;$G4999,'PIMS School'!$C$1:$R$1467,8,FALSE)))</f>
        <v/>
      </c>
    </row>
    <row r="5000" spans="4:11" ht="18" hidden="1" customHeight="1" x14ac:dyDescent="0.25">
      <c r="G5000" s="17">
        <v>4</v>
      </c>
      <c r="H5000" t="str">
        <f>IF(ISERROR(VLOOKUP($G$12&amp;$G5000,'PIMS School'!$C$1:$R$1467,7,FALSE)),"",(VLOOKUP($G$12&amp;$G5000,'PIMS School'!$C$1:$R$1467,7,FALSE)))</f>
        <v/>
      </c>
      <c r="I5000" s="53" t="str">
        <f>IF(ISERROR(VLOOKUP($G$12&amp;$G5000,'PIMS School'!$C$1:$R$1467,8,FALSE)),"",(VLOOKUP($G$12&amp;$G5000,'PIMS School'!$C$1:$R$1467,8,FALSE)))</f>
        <v/>
      </c>
    </row>
    <row r="5001" spans="4:11" ht="18" hidden="1" customHeight="1" x14ac:dyDescent="0.25">
      <c r="G5001" s="17">
        <v>5</v>
      </c>
      <c r="H5001" t="str">
        <f>IF(ISERROR(VLOOKUP($G$12&amp;$G5001,'PIMS School'!$C$1:$R$1467,7,FALSE)),"",(VLOOKUP($G$12&amp;$G5001,'PIMS School'!$C$1:$R$1467,7,FALSE)))</f>
        <v/>
      </c>
      <c r="I5001" s="53" t="str">
        <f>IF(ISERROR(VLOOKUP($G$12&amp;$G5001,'PIMS School'!$C$1:$R$1467,8,FALSE)),"",(VLOOKUP($G$12&amp;$G5001,'PIMS School'!$C$1:$R$1467,8,FALSE)))</f>
        <v/>
      </c>
    </row>
    <row r="5002" spans="4:11" ht="18" hidden="1" customHeight="1" x14ac:dyDescent="0.25">
      <c r="G5002" s="17">
        <v>6</v>
      </c>
      <c r="H5002" t="str">
        <f>IF(ISERROR(VLOOKUP($G$12&amp;$G5002,'PIMS School'!$C$1:$R$1467,7,FALSE)),"",(VLOOKUP($G$12&amp;$G5002,'PIMS School'!$C$1:$R$1467,7,FALSE)))</f>
        <v/>
      </c>
      <c r="I5002" s="53" t="str">
        <f>IF(ISERROR(VLOOKUP($G$12&amp;$G5002,'PIMS School'!$C$1:$R$1467,8,FALSE)),"",(VLOOKUP($G$12&amp;$G5002,'PIMS School'!$C$1:$R$1467,8,FALSE)))</f>
        <v/>
      </c>
    </row>
    <row r="5003" spans="4:11" ht="18" hidden="1" customHeight="1" x14ac:dyDescent="0.25">
      <c r="G5003" s="17">
        <v>7</v>
      </c>
      <c r="H5003" t="str">
        <f>IF(ISERROR(VLOOKUP($G$12&amp;$G5003,'PIMS School'!$C$1:$R$1467,7,FALSE)),"",(VLOOKUP($G$12&amp;$G5003,'PIMS School'!$C$1:$R$1467,7,FALSE)))</f>
        <v/>
      </c>
      <c r="I5003" s="53" t="str">
        <f>IF(ISERROR(VLOOKUP($G$12&amp;$G5003,'PIMS School'!$C$1:$R$1467,8,FALSE)),"",(VLOOKUP($G$12&amp;$G5003,'PIMS School'!$C$1:$R$1467,8,FALSE)))</f>
        <v/>
      </c>
    </row>
    <row r="5004" spans="4:11" ht="18" hidden="1" customHeight="1" x14ac:dyDescent="0.25">
      <c r="G5004" s="17">
        <v>8</v>
      </c>
      <c r="H5004" t="str">
        <f>IF(ISERROR(VLOOKUP($G$12&amp;$G5004,'PIMS School'!$C$1:$R$1467,7,FALSE)),"",(VLOOKUP($G$12&amp;$G5004,'PIMS School'!$C$1:$R$1467,7,FALSE)))</f>
        <v/>
      </c>
      <c r="I5004" s="53" t="str">
        <f>IF(ISERROR(VLOOKUP($G$12&amp;$G5004,'PIMS School'!$C$1:$R$1467,8,FALSE)),"",(VLOOKUP($G$12&amp;$G5004,'PIMS School'!$C$1:$R$1467,8,FALSE)))</f>
        <v/>
      </c>
    </row>
    <row r="5005" spans="4:11" ht="18" hidden="1" customHeight="1" x14ac:dyDescent="0.25">
      <c r="G5005" s="17">
        <v>9</v>
      </c>
      <c r="H5005" t="str">
        <f>IF(ISERROR(VLOOKUP($G$12&amp;$G5005,'PIMS School'!$C$1:$R$1467,7,FALSE)),"",(VLOOKUP($G$12&amp;$G5005,'PIMS School'!$C$1:$R$1467,7,FALSE)))</f>
        <v/>
      </c>
      <c r="I5005" s="53" t="str">
        <f>IF(ISERROR(VLOOKUP($G$12&amp;$G5005,'PIMS School'!$C$1:$R$1467,8,FALSE)),"",(VLOOKUP($G$12&amp;$G5005,'PIMS School'!$C$1:$R$1467,8,FALSE)))</f>
        <v/>
      </c>
    </row>
    <row r="5006" spans="4:11" ht="18" hidden="1" customHeight="1" x14ac:dyDescent="0.25">
      <c r="G5006" s="17">
        <v>10</v>
      </c>
      <c r="H5006" t="str">
        <f>IF(ISERROR(VLOOKUP($G$12&amp;$G5006,'PIMS School'!$C$1:$R$1467,7,FALSE)),"",(VLOOKUP($G$12&amp;$G5006,'PIMS School'!$C$1:$R$1467,7,FALSE)))</f>
        <v/>
      </c>
      <c r="I5006" s="53" t="str">
        <f>IF(ISERROR(VLOOKUP($G$12&amp;$G5006,'PIMS School'!$C$1:$R$1467,8,FALSE)),"",(VLOOKUP($G$12&amp;$G5006,'PIMS School'!$C$1:$R$1467,8,FALSE)))</f>
        <v/>
      </c>
    </row>
    <row r="5007" spans="4:11" ht="18" hidden="1" customHeight="1" x14ac:dyDescent="0.25">
      <c r="G5007" s="17">
        <v>11</v>
      </c>
      <c r="H5007" t="str">
        <f>IF(ISERROR(VLOOKUP($G$12&amp;$G5007,'PIMS School'!$C$1:$R$1467,7,FALSE)),"",(VLOOKUP($G$12&amp;$G5007,'PIMS School'!$C$1:$R$1467,7,FALSE)))</f>
        <v/>
      </c>
      <c r="I5007" s="53" t="str">
        <f>IF(ISERROR(VLOOKUP($G$12&amp;$G5007,'PIMS School'!$C$1:$R$1467,8,FALSE)),"",(VLOOKUP($G$12&amp;$G5007,'PIMS School'!$C$1:$R$1467,8,FALSE)))</f>
        <v/>
      </c>
    </row>
    <row r="5008" spans="4:11" ht="18" hidden="1" customHeight="1" x14ac:dyDescent="0.25">
      <c r="G5008" s="17">
        <v>12</v>
      </c>
      <c r="H5008" t="str">
        <f>IF(ISERROR(VLOOKUP($G$12&amp;$G5008,'PIMS School'!$C$1:$R$1467,7,FALSE)),"",(VLOOKUP($G$12&amp;$G5008,'PIMS School'!$C$1:$R$1467,7,FALSE)))</f>
        <v/>
      </c>
      <c r="I5008" s="53" t="str">
        <f>IF(ISERROR(VLOOKUP($G$12&amp;$G5008,'PIMS School'!$C$1:$R$1467,8,FALSE)),"",(VLOOKUP($G$12&amp;$G5008,'PIMS School'!$C$1:$R$1467,8,FALSE)))</f>
        <v/>
      </c>
    </row>
    <row r="5009" spans="7:9" ht="18" hidden="1" customHeight="1" x14ac:dyDescent="0.25">
      <c r="G5009" s="17">
        <v>13</v>
      </c>
      <c r="H5009" t="str">
        <f>IF(ISERROR(VLOOKUP($G$12&amp;$G5009,'PIMS School'!$C$1:$R$1467,7,FALSE)),"",(VLOOKUP($G$12&amp;$G5009,'PIMS School'!$C$1:$R$1467,7,FALSE)))</f>
        <v/>
      </c>
      <c r="I5009" s="53" t="str">
        <f>IF(ISERROR(VLOOKUP($G$12&amp;$G5009,'PIMS School'!$C$1:$R$1467,8,FALSE)),"",(VLOOKUP($G$12&amp;$G5009,'PIMS School'!$C$1:$R$1467,8,FALSE)))</f>
        <v/>
      </c>
    </row>
    <row r="5010" spans="7:9" ht="18" hidden="1" customHeight="1" x14ac:dyDescent="0.25">
      <c r="G5010" s="17">
        <v>14</v>
      </c>
      <c r="H5010" t="str">
        <f>IF(ISERROR(VLOOKUP($G$12&amp;$G5010,'PIMS School'!$C$1:$R$1467,7,FALSE)),"",(VLOOKUP($G$12&amp;$G5010,'PIMS School'!$C$1:$R$1467,7,FALSE)))</f>
        <v/>
      </c>
      <c r="I5010" s="53" t="str">
        <f>IF(ISERROR(VLOOKUP($G$12&amp;$G5010,'PIMS School'!$C$1:$R$1467,8,FALSE)),"",(VLOOKUP($G$12&amp;$G5010,'PIMS School'!$C$1:$R$1467,8,FALSE)))</f>
        <v/>
      </c>
    </row>
    <row r="5011" spans="7:9" ht="18" hidden="1" customHeight="1" x14ac:dyDescent="0.25">
      <c r="G5011" s="17">
        <v>15</v>
      </c>
      <c r="H5011" t="str">
        <f>IF(ISERROR(VLOOKUP($G$12&amp;$G5011,'PIMS School'!$C$1:$R$1467,7,FALSE)),"",(VLOOKUP($G$12&amp;$G5011,'PIMS School'!$C$1:$R$1467,7,FALSE)))</f>
        <v/>
      </c>
      <c r="I5011" s="53" t="str">
        <f>IF(ISERROR(VLOOKUP($G$12&amp;$G5011,'PIMS School'!$C$1:$R$1467,8,FALSE)),"",(VLOOKUP($G$12&amp;$G5011,'PIMS School'!$C$1:$R$1467,8,FALSE)))</f>
        <v/>
      </c>
    </row>
    <row r="5012" spans="7:9" ht="18" hidden="1" customHeight="1" x14ac:dyDescent="0.25">
      <c r="G5012" s="17">
        <v>16</v>
      </c>
      <c r="H5012" t="str">
        <f>IF(ISERROR(VLOOKUP($G$12&amp;$G5012,'PIMS School'!$C$1:$R$1467,7,FALSE)),"",(VLOOKUP($G$12&amp;$G5012,'PIMS School'!$C$1:$R$1467,7,FALSE)))</f>
        <v/>
      </c>
      <c r="I5012" s="53" t="str">
        <f>IF(ISERROR(VLOOKUP($G$12&amp;$G5012,'PIMS School'!$C$1:$R$1467,8,FALSE)),"",(VLOOKUP($G$12&amp;$G5012,'PIMS School'!$C$1:$R$1467,8,FALSE)))</f>
        <v/>
      </c>
    </row>
    <row r="5013" spans="7:9" ht="18" hidden="1" customHeight="1" x14ac:dyDescent="0.25">
      <c r="G5013" s="17">
        <v>17</v>
      </c>
      <c r="H5013" t="str">
        <f>IF(ISERROR(VLOOKUP($G$12&amp;$G5013,'PIMS School'!$C$1:$R$1467,7,FALSE)),"",(VLOOKUP($G$12&amp;$G5013,'PIMS School'!$C$1:$R$1467,7,FALSE)))</f>
        <v/>
      </c>
      <c r="I5013" s="53" t="str">
        <f>IF(ISERROR(VLOOKUP($G$12&amp;$G5013,'PIMS School'!$C$1:$R$1467,8,FALSE)),"",(VLOOKUP($G$12&amp;$G5013,'PIMS School'!$C$1:$R$1467,8,FALSE)))</f>
        <v/>
      </c>
    </row>
    <row r="5014" spans="7:9" ht="18" hidden="1" customHeight="1" x14ac:dyDescent="0.25">
      <c r="G5014" s="17">
        <v>18</v>
      </c>
      <c r="H5014" t="str">
        <f>IF(ISERROR(VLOOKUP($G$12&amp;$G5014,'PIMS School'!$C$1:$R$1467,7,FALSE)),"",(VLOOKUP($G$12&amp;$G5014,'PIMS School'!$C$1:$R$1467,7,FALSE)))</f>
        <v/>
      </c>
      <c r="I5014" s="53" t="str">
        <f>IF(ISERROR(VLOOKUP($G$12&amp;$G5014,'PIMS School'!$C$1:$R$1467,8,FALSE)),"",(VLOOKUP($G$12&amp;$G5014,'PIMS School'!$C$1:$R$1467,8,FALSE)))</f>
        <v/>
      </c>
    </row>
    <row r="5015" spans="7:9" ht="18" hidden="1" customHeight="1" x14ac:dyDescent="0.25">
      <c r="G5015" s="17">
        <v>19</v>
      </c>
      <c r="H5015" t="str">
        <f>IF(ISERROR(VLOOKUP($G$12&amp;$G5015,'PIMS School'!$C$1:$R$1467,7,FALSE)),"",(VLOOKUP($G$12&amp;$G5015,'PIMS School'!$C$1:$R$1467,7,FALSE)))</f>
        <v/>
      </c>
      <c r="I5015" s="53" t="str">
        <f>IF(ISERROR(VLOOKUP($G$12&amp;$G5015,'PIMS School'!$C$1:$R$1467,8,FALSE)),"",(VLOOKUP($G$12&amp;$G5015,'PIMS School'!$C$1:$R$1467,8,FALSE)))</f>
        <v/>
      </c>
    </row>
    <row r="5016" spans="7:9" ht="18" hidden="1" customHeight="1" x14ac:dyDescent="0.25">
      <c r="G5016" s="17">
        <v>20</v>
      </c>
      <c r="H5016" t="str">
        <f>IF(ISERROR(VLOOKUP($G$12&amp;$G5016,'PIMS School'!$C$1:$R$1467,7,FALSE)),"",(VLOOKUP($G$12&amp;$G5016,'PIMS School'!$C$1:$R$1467,7,FALSE)))</f>
        <v/>
      </c>
      <c r="I5016" s="53" t="str">
        <f>IF(ISERROR(VLOOKUP($G$12&amp;$G5016,'PIMS School'!$C$1:$R$1467,8,FALSE)),"",(VLOOKUP($G$12&amp;$G5016,'PIMS School'!$C$1:$R$1467,8,FALSE)))</f>
        <v/>
      </c>
    </row>
    <row r="5017" spans="7:9" ht="18" hidden="1" customHeight="1" x14ac:dyDescent="0.25">
      <c r="G5017" s="17">
        <v>21</v>
      </c>
      <c r="H5017" t="str">
        <f>IF(ISERROR(VLOOKUP($G$12&amp;$G5017,'PIMS School'!$C$1:$R$1467,7,FALSE)),"",(VLOOKUP($G$12&amp;$G5017,'PIMS School'!$C$1:$R$1467,7,FALSE)))</f>
        <v/>
      </c>
      <c r="I5017" s="53" t="str">
        <f>IF(ISERROR(VLOOKUP($G$12&amp;$G5017,'PIMS School'!$C$1:$R$1467,8,FALSE)),"",(VLOOKUP($G$12&amp;$G5017,'PIMS School'!$C$1:$R$1467,8,FALSE)))</f>
        <v/>
      </c>
    </row>
    <row r="5018" spans="7:9" ht="18" hidden="1" customHeight="1" x14ac:dyDescent="0.25">
      <c r="G5018" s="17">
        <v>22</v>
      </c>
      <c r="H5018" t="str">
        <f>IF(ISERROR(VLOOKUP($G$12&amp;$G5018,'PIMS School'!$C$1:$R$1467,7,FALSE)),"",(VLOOKUP($G$12&amp;$G5018,'PIMS School'!$C$1:$R$1467,7,FALSE)))</f>
        <v/>
      </c>
      <c r="I5018" s="53" t="str">
        <f>IF(ISERROR(VLOOKUP($G$12&amp;$G5018,'PIMS School'!$C$1:$R$1467,8,FALSE)),"",(VLOOKUP($G$12&amp;$G5018,'PIMS School'!$C$1:$R$1467,8,FALSE)))</f>
        <v/>
      </c>
    </row>
    <row r="5019" spans="7:9" ht="18" hidden="1" customHeight="1" x14ac:dyDescent="0.25">
      <c r="G5019" s="17">
        <v>23</v>
      </c>
      <c r="H5019" t="str">
        <f>IF(ISERROR(VLOOKUP($G$12&amp;$G5019,'PIMS School'!$C$1:$R$1467,7,FALSE)),"",(VLOOKUP($G$12&amp;$G5019,'PIMS School'!$C$1:$R$1467,7,FALSE)))</f>
        <v/>
      </c>
      <c r="I5019" s="53" t="str">
        <f>IF(ISERROR(VLOOKUP($G$12&amp;$G5019,'PIMS School'!$C$1:$R$1467,8,FALSE)),"",(VLOOKUP($G$12&amp;$G5019,'PIMS School'!$C$1:$R$1467,8,FALSE)))</f>
        <v/>
      </c>
    </row>
    <row r="5020" spans="7:9" ht="18" hidden="1" customHeight="1" x14ac:dyDescent="0.25">
      <c r="G5020" s="17">
        <v>24</v>
      </c>
      <c r="H5020" t="str">
        <f>IF(ISERROR(VLOOKUP($G$12&amp;$G5020,'PIMS School'!$C$1:$R$1467,7,FALSE)),"",(VLOOKUP($G$12&amp;$G5020,'PIMS School'!$C$1:$R$1467,7,FALSE)))</f>
        <v/>
      </c>
      <c r="I5020" s="53" t="str">
        <f>IF(ISERROR(VLOOKUP($G$12&amp;$G5020,'PIMS School'!$C$1:$R$1467,8,FALSE)),"",(VLOOKUP($G$12&amp;$G5020,'PIMS School'!$C$1:$R$1467,8,FALSE)))</f>
        <v/>
      </c>
    </row>
    <row r="5021" spans="7:9" ht="18" hidden="1" customHeight="1" x14ac:dyDescent="0.25">
      <c r="G5021" s="17">
        <v>25</v>
      </c>
      <c r="H5021" t="str">
        <f>IF(ISERROR(VLOOKUP($G$12&amp;$G5021,'PIMS School'!$C$1:$R$1467,7,FALSE)),"",(VLOOKUP($G$12&amp;$G5021,'PIMS School'!$C$1:$R$1467,7,FALSE)))</f>
        <v/>
      </c>
      <c r="I5021" s="53" t="str">
        <f>IF(ISERROR(VLOOKUP($G$12&amp;$G5021,'PIMS School'!$C$1:$R$1467,8,FALSE)),"",(VLOOKUP($G$12&amp;$G5021,'PIMS School'!$C$1:$R$1467,8,FALSE)))</f>
        <v/>
      </c>
    </row>
    <row r="5022" spans="7:9" ht="18" hidden="1" customHeight="1" x14ac:dyDescent="0.25">
      <c r="G5022" s="17">
        <v>26</v>
      </c>
      <c r="H5022" t="str">
        <f>IF(ISERROR(VLOOKUP($G$12&amp;$G5022,'PIMS School'!$C$1:$R$1467,7,FALSE)),"",(VLOOKUP($G$12&amp;$G5022,'PIMS School'!$C$1:$R$1467,7,FALSE)))</f>
        <v/>
      </c>
      <c r="I5022" s="53" t="str">
        <f>IF(ISERROR(VLOOKUP($G$12&amp;$G5022,'PIMS School'!$C$1:$R$1467,8,FALSE)),"",(VLOOKUP($G$12&amp;$G5022,'PIMS School'!$C$1:$R$1467,8,FALSE)))</f>
        <v/>
      </c>
    </row>
    <row r="5023" spans="7:9" ht="18" hidden="1" customHeight="1" x14ac:dyDescent="0.25">
      <c r="G5023" s="17">
        <v>27</v>
      </c>
      <c r="H5023" t="str">
        <f>IF(ISERROR(VLOOKUP($G$12&amp;$G5023,'PIMS School'!$C$1:$R$1467,7,FALSE)),"",(VLOOKUP($G$12&amp;$G5023,'PIMS School'!$C$1:$R$1467,7,FALSE)))</f>
        <v/>
      </c>
      <c r="I5023" s="53" t="str">
        <f>IF(ISERROR(VLOOKUP($G$12&amp;$G5023,'PIMS School'!$C$1:$R$1467,8,FALSE)),"",(VLOOKUP($G$12&amp;$G5023,'PIMS School'!$C$1:$R$1467,8,FALSE)))</f>
        <v/>
      </c>
    </row>
    <row r="5024" spans="7:9" ht="18" hidden="1" customHeight="1" x14ac:dyDescent="0.25">
      <c r="G5024" s="17">
        <v>28</v>
      </c>
      <c r="H5024" t="str">
        <f>IF(ISERROR(VLOOKUP($G$12&amp;$G5024,'PIMS School'!$C$1:$R$1467,7,FALSE)),"",(VLOOKUP($G$12&amp;$G5024,'PIMS School'!$C$1:$R$1467,7,FALSE)))</f>
        <v/>
      </c>
      <c r="I5024" s="53" t="str">
        <f>IF(ISERROR(VLOOKUP($G$12&amp;$G5024,'PIMS School'!$C$1:$R$1467,8,FALSE)),"",(VLOOKUP($G$12&amp;$G5024,'PIMS School'!$C$1:$R$1467,8,FALSE)))</f>
        <v/>
      </c>
    </row>
    <row r="5025" spans="7:9" ht="18" hidden="1" customHeight="1" x14ac:dyDescent="0.25">
      <c r="G5025" s="17">
        <v>29</v>
      </c>
      <c r="H5025" t="str">
        <f>IF(ISERROR(VLOOKUP($G$12&amp;$G5025,'PIMS School'!$C$1:$R$1467,7,FALSE)),"",(VLOOKUP($G$12&amp;$G5025,'PIMS School'!$C$1:$R$1467,7,FALSE)))</f>
        <v/>
      </c>
      <c r="I5025" s="53" t="str">
        <f>IF(ISERROR(VLOOKUP($G$12&amp;$G5025,'PIMS School'!$C$1:$R$1467,8,FALSE)),"",(VLOOKUP($G$12&amp;$G5025,'PIMS School'!$C$1:$R$1467,8,FALSE)))</f>
        <v/>
      </c>
    </row>
    <row r="5026" spans="7:9" ht="18" hidden="1" customHeight="1" x14ac:dyDescent="0.25">
      <c r="G5026" s="17">
        <v>30</v>
      </c>
      <c r="H5026" t="str">
        <f>IF(ISERROR(VLOOKUP($G$12&amp;$G5026,'PIMS School'!$C$1:$R$1467,7,FALSE)),"",(VLOOKUP($G$12&amp;$G5026,'PIMS School'!$C$1:$R$1467,7,FALSE)))</f>
        <v/>
      </c>
      <c r="I5026" s="53" t="str">
        <f>IF(ISERROR(VLOOKUP($G$12&amp;$G5026,'PIMS School'!$C$1:$R$1467,8,FALSE)),"",(VLOOKUP($G$12&amp;$G5026,'PIMS School'!$C$1:$R$1467,8,FALSE)))</f>
        <v/>
      </c>
    </row>
    <row r="5027" spans="7:9" ht="18" hidden="1" customHeight="1" x14ac:dyDescent="0.25">
      <c r="G5027" s="17">
        <v>31</v>
      </c>
      <c r="H5027" t="str">
        <f>IF(ISERROR(VLOOKUP($G$12&amp;$G5027,'PIMS School'!$C$1:$R$1467,7,FALSE)),"",(VLOOKUP($G$12&amp;$G5027,'PIMS School'!$C$1:$R$1467,7,FALSE)))</f>
        <v/>
      </c>
      <c r="I5027" s="53" t="str">
        <f>IF(ISERROR(VLOOKUP($G$12&amp;$G5027,'PIMS School'!$C$1:$R$1467,8,FALSE)),"",(VLOOKUP($G$12&amp;$G5027,'PIMS School'!$C$1:$R$1467,8,FALSE)))</f>
        <v/>
      </c>
    </row>
    <row r="5028" spans="7:9" ht="18" hidden="1" customHeight="1" x14ac:dyDescent="0.25">
      <c r="G5028" s="17">
        <v>32</v>
      </c>
      <c r="H5028" t="str">
        <f>IF(ISERROR(VLOOKUP($G$12&amp;$G5028,'PIMS School'!$C$1:$R$1467,7,FALSE)),"",(VLOOKUP($G$12&amp;$G5028,'PIMS School'!$C$1:$R$1467,7,FALSE)))</f>
        <v/>
      </c>
      <c r="I5028" s="53" t="str">
        <f>IF(ISERROR(VLOOKUP($G$12&amp;$G5028,'PIMS School'!$C$1:$R$1467,8,FALSE)),"",(VLOOKUP($G$12&amp;$G5028,'PIMS School'!$C$1:$R$1467,8,FALSE)))</f>
        <v/>
      </c>
    </row>
    <row r="5029" spans="7:9" ht="18" hidden="1" customHeight="1" x14ac:dyDescent="0.25">
      <c r="G5029" s="17">
        <v>33</v>
      </c>
      <c r="H5029" t="str">
        <f>IF(ISERROR(VLOOKUP($G$12&amp;$G5029,'PIMS School'!$C$1:$R$1467,7,FALSE)),"",(VLOOKUP($G$12&amp;$G5029,'PIMS School'!$C$1:$R$1467,7,FALSE)))</f>
        <v/>
      </c>
      <c r="I5029" s="53" t="str">
        <f>IF(ISERROR(VLOOKUP($G$12&amp;$G5029,'PIMS School'!$C$1:$R$1467,8,FALSE)),"",(VLOOKUP($G$12&amp;$G5029,'PIMS School'!$C$1:$R$1467,8,FALSE)))</f>
        <v/>
      </c>
    </row>
    <row r="5030" spans="7:9" ht="18" hidden="1" customHeight="1" x14ac:dyDescent="0.25">
      <c r="G5030" s="17">
        <v>34</v>
      </c>
      <c r="H5030" t="str">
        <f>IF(ISERROR(VLOOKUP($G$12&amp;$G5030,'PIMS School'!$C$1:$R$1467,7,FALSE)),"",(VLOOKUP($G$12&amp;$G5030,'PIMS School'!$C$1:$R$1467,7,FALSE)))</f>
        <v/>
      </c>
      <c r="I5030" s="53" t="str">
        <f>IF(ISERROR(VLOOKUP($G$12&amp;$G5030,'PIMS School'!$C$1:$R$1467,8,FALSE)),"",(VLOOKUP($G$12&amp;$G5030,'PIMS School'!$C$1:$R$1467,8,FALSE)))</f>
        <v/>
      </c>
    </row>
    <row r="5031" spans="7:9" ht="18" hidden="1" customHeight="1" x14ac:dyDescent="0.25">
      <c r="G5031" s="17">
        <v>35</v>
      </c>
      <c r="H5031" t="str">
        <f>IF(ISERROR(VLOOKUP($G$12&amp;$G5031,'PIMS School'!$C$1:$R$1467,7,FALSE)),"",(VLOOKUP($G$12&amp;$G5031,'PIMS School'!$C$1:$R$1467,7,FALSE)))</f>
        <v/>
      </c>
      <c r="I5031" s="53" t="str">
        <f>IF(ISERROR(VLOOKUP($G$12&amp;$G5031,'PIMS School'!$C$1:$R$1467,8,FALSE)),"",(VLOOKUP($G$12&amp;$G5031,'PIMS School'!$C$1:$R$1467,8,FALSE)))</f>
        <v/>
      </c>
    </row>
    <row r="5032" spans="7:9" ht="18" hidden="1" customHeight="1" x14ac:dyDescent="0.25">
      <c r="G5032" s="17">
        <v>36</v>
      </c>
      <c r="H5032" t="str">
        <f>IF(ISERROR(VLOOKUP($G$12&amp;$G5032,'PIMS School'!$C$1:$R$1467,7,FALSE)),"",(VLOOKUP($G$12&amp;$G5032,'PIMS School'!$C$1:$R$1467,7,FALSE)))</f>
        <v/>
      </c>
      <c r="I5032" s="53" t="str">
        <f>IF(ISERROR(VLOOKUP($G$12&amp;$G5032,'PIMS School'!$C$1:$R$1467,8,FALSE)),"",(VLOOKUP($G$12&amp;$G5032,'PIMS School'!$C$1:$R$1467,8,FALSE)))</f>
        <v/>
      </c>
    </row>
    <row r="5033" spans="7:9" ht="18" hidden="1" customHeight="1" x14ac:dyDescent="0.25">
      <c r="G5033" s="17">
        <v>37</v>
      </c>
      <c r="H5033" t="str">
        <f>IF(ISERROR(VLOOKUP($G$12&amp;$G5033,'PIMS School'!$C$1:$R$1467,7,FALSE)),"",(VLOOKUP($G$12&amp;$G5033,'PIMS School'!$C$1:$R$1467,7,FALSE)))</f>
        <v/>
      </c>
      <c r="I5033" s="53" t="str">
        <f>IF(ISERROR(VLOOKUP($G$12&amp;$G5033,'PIMS School'!$C$1:$R$1467,8,FALSE)),"",(VLOOKUP($G$12&amp;$G5033,'PIMS School'!$C$1:$R$1467,8,FALSE)))</f>
        <v/>
      </c>
    </row>
    <row r="5034" spans="7:9" ht="18" hidden="1" customHeight="1" x14ac:dyDescent="0.25">
      <c r="G5034" s="17">
        <v>38</v>
      </c>
      <c r="H5034" t="str">
        <f>IF(ISERROR(VLOOKUP($G$12&amp;$G5034,'PIMS School'!$C$1:$R$1467,7,FALSE)),"",(VLOOKUP($G$12&amp;$G5034,'PIMS School'!$C$1:$R$1467,7,FALSE)))</f>
        <v/>
      </c>
      <c r="I5034" s="53" t="str">
        <f>IF(ISERROR(VLOOKUP($G$12&amp;$G5034,'PIMS School'!$C$1:$R$1467,8,FALSE)),"",(VLOOKUP($G$12&amp;$G5034,'PIMS School'!$C$1:$R$1467,8,FALSE)))</f>
        <v/>
      </c>
    </row>
    <row r="5035" spans="7:9" ht="18" hidden="1" customHeight="1" x14ac:dyDescent="0.25">
      <c r="G5035" s="17">
        <v>39</v>
      </c>
      <c r="H5035" t="str">
        <f>IF(ISERROR(VLOOKUP($G$12&amp;$G5035,'PIMS School'!$C$1:$R$1467,7,FALSE)),"",(VLOOKUP($G$12&amp;$G5035,'PIMS School'!$C$1:$R$1467,7,FALSE)))</f>
        <v/>
      </c>
      <c r="I5035" s="53" t="str">
        <f>IF(ISERROR(VLOOKUP($G$12&amp;$G5035,'PIMS School'!$C$1:$R$1467,8,FALSE)),"",(VLOOKUP($G$12&amp;$G5035,'PIMS School'!$C$1:$R$1467,8,FALSE)))</f>
        <v/>
      </c>
    </row>
    <row r="5036" spans="7:9" ht="18" hidden="1" customHeight="1" x14ac:dyDescent="0.25">
      <c r="G5036" s="17">
        <v>40</v>
      </c>
      <c r="H5036" t="str">
        <f>IF(ISERROR(VLOOKUP($G$12&amp;$G5036,'PIMS School'!$C$1:$R$1467,7,FALSE)),"",(VLOOKUP($G$12&amp;$G5036,'PIMS School'!$C$1:$R$1467,7,FALSE)))</f>
        <v/>
      </c>
      <c r="I5036" s="53" t="str">
        <f>IF(ISERROR(VLOOKUP($G$12&amp;$G5036,'PIMS School'!$C$1:$R$1467,8,FALSE)),"",(VLOOKUP($G$12&amp;$G5036,'PIMS School'!$C$1:$R$1467,8,FALSE)))</f>
        <v/>
      </c>
    </row>
    <row r="5037" spans="7:9" ht="18" hidden="1" customHeight="1" x14ac:dyDescent="0.25">
      <c r="G5037" s="17">
        <v>41</v>
      </c>
      <c r="H5037" t="str">
        <f>IF(ISERROR(VLOOKUP($G$12&amp;$G5037,'PIMS School'!$C$1:$R$1467,7,FALSE)),"",(VLOOKUP($G$12&amp;$G5037,'PIMS School'!$C$1:$R$1467,7,FALSE)))</f>
        <v/>
      </c>
      <c r="I5037" s="53" t="str">
        <f>IF(ISERROR(VLOOKUP($G$12&amp;$G5037,'PIMS School'!$C$1:$R$1467,8,FALSE)),"",(VLOOKUP($G$12&amp;$G5037,'PIMS School'!$C$1:$R$1467,8,FALSE)))</f>
        <v/>
      </c>
    </row>
    <row r="5038" spans="7:9" ht="18" hidden="1" customHeight="1" x14ac:dyDescent="0.25">
      <c r="G5038" s="17">
        <v>42</v>
      </c>
      <c r="H5038" t="str">
        <f>IF(ISERROR(VLOOKUP($G$12&amp;$G5038,'PIMS School'!$C$1:$R$1467,7,FALSE)),"",(VLOOKUP($G$12&amp;$G5038,'PIMS School'!$C$1:$R$1467,7,FALSE)))</f>
        <v/>
      </c>
      <c r="I5038" s="53" t="str">
        <f>IF(ISERROR(VLOOKUP($G$12&amp;$G5038,'PIMS School'!$C$1:$R$1467,8,FALSE)),"",(VLOOKUP($G$12&amp;$G5038,'PIMS School'!$C$1:$R$1467,8,FALSE)))</f>
        <v/>
      </c>
    </row>
    <row r="5039" spans="7:9" ht="18" hidden="1" customHeight="1" x14ac:dyDescent="0.25">
      <c r="G5039" s="17">
        <v>43</v>
      </c>
      <c r="H5039" t="str">
        <f>IF(ISERROR(VLOOKUP($G$12&amp;$G5039,'PIMS School'!$C$1:$R$1467,7,FALSE)),"",(VLOOKUP($G$12&amp;$G5039,'PIMS School'!$C$1:$R$1467,7,FALSE)))</f>
        <v/>
      </c>
      <c r="I5039" s="53" t="str">
        <f>IF(ISERROR(VLOOKUP($G$12&amp;$G5039,'PIMS School'!$C$1:$R$1467,8,FALSE)),"",(VLOOKUP($G$12&amp;$G5039,'PIMS School'!$C$1:$R$1467,8,FALSE)))</f>
        <v/>
      </c>
    </row>
    <row r="5040" spans="7:9" ht="18" hidden="1" customHeight="1" x14ac:dyDescent="0.25">
      <c r="G5040" s="17">
        <v>44</v>
      </c>
      <c r="H5040" t="str">
        <f>IF(ISERROR(VLOOKUP($G$12&amp;$G5040,'PIMS School'!$C$1:$R$1467,7,FALSE)),"",(VLOOKUP($G$12&amp;$G5040,'PIMS School'!$C$1:$R$1467,7,FALSE)))</f>
        <v/>
      </c>
      <c r="I5040" s="53" t="str">
        <f>IF(ISERROR(VLOOKUP($G$12&amp;$G5040,'PIMS School'!$C$1:$R$1467,8,FALSE)),"",(VLOOKUP($G$12&amp;$G5040,'PIMS School'!$C$1:$R$1467,8,FALSE)))</f>
        <v/>
      </c>
    </row>
    <row r="5041" spans="7:9" ht="18" hidden="1" customHeight="1" x14ac:dyDescent="0.25">
      <c r="G5041" s="17">
        <v>45</v>
      </c>
      <c r="H5041" t="str">
        <f>IF(ISERROR(VLOOKUP($G$12&amp;$G5041,'PIMS School'!$C$1:$R$1467,7,FALSE)),"",(VLOOKUP($G$12&amp;$G5041,'PIMS School'!$C$1:$R$1467,7,FALSE)))</f>
        <v/>
      </c>
      <c r="I5041" s="53" t="str">
        <f>IF(ISERROR(VLOOKUP($G$12&amp;$G5041,'PIMS School'!$C$1:$R$1467,8,FALSE)),"",(VLOOKUP($G$12&amp;$G5041,'PIMS School'!$C$1:$R$1467,8,FALSE)))</f>
        <v/>
      </c>
    </row>
    <row r="5042" spans="7:9" ht="18" hidden="1" customHeight="1" x14ac:dyDescent="0.25">
      <c r="G5042" s="17">
        <v>46</v>
      </c>
      <c r="H5042" t="str">
        <f>IF(ISERROR(VLOOKUP($G$12&amp;$G5042,'PIMS School'!$C$1:$R$1467,7,FALSE)),"",(VLOOKUP($G$12&amp;$G5042,'PIMS School'!$C$1:$R$1467,7,FALSE)))</f>
        <v/>
      </c>
      <c r="I5042" s="53" t="str">
        <f>IF(ISERROR(VLOOKUP($G$12&amp;$G5042,'PIMS School'!$C$1:$R$1467,8,FALSE)),"",(VLOOKUP($G$12&amp;$G5042,'PIMS School'!$C$1:$R$1467,8,FALSE)))</f>
        <v/>
      </c>
    </row>
    <row r="5043" spans="7:9" ht="18" hidden="1" customHeight="1" x14ac:dyDescent="0.25">
      <c r="G5043" s="17">
        <v>47</v>
      </c>
      <c r="H5043" t="str">
        <f>IF(ISERROR(VLOOKUP($G$12&amp;$G5043,'PIMS School'!$C$1:$R$1467,7,FALSE)),"",(VLOOKUP($G$12&amp;$G5043,'PIMS School'!$C$1:$R$1467,7,FALSE)))</f>
        <v/>
      </c>
      <c r="I5043" s="53" t="str">
        <f>IF(ISERROR(VLOOKUP($G$12&amp;$G5043,'PIMS School'!$C$1:$R$1467,8,FALSE)),"",(VLOOKUP($G$12&amp;$G5043,'PIMS School'!$C$1:$R$1467,8,FALSE)))</f>
        <v/>
      </c>
    </row>
    <row r="5044" spans="7:9" ht="18" hidden="1" customHeight="1" x14ac:dyDescent="0.25">
      <c r="G5044" s="17">
        <v>48</v>
      </c>
      <c r="H5044" t="str">
        <f>IF(ISERROR(VLOOKUP($G$12&amp;$G5044,'PIMS School'!$C$1:$R$1467,7,FALSE)),"",(VLOOKUP($G$12&amp;$G5044,'PIMS School'!$C$1:$R$1467,7,FALSE)))</f>
        <v/>
      </c>
      <c r="I5044" s="53" t="str">
        <f>IF(ISERROR(VLOOKUP($G$12&amp;$G5044,'PIMS School'!$C$1:$R$1467,8,FALSE)),"",(VLOOKUP($G$12&amp;$G5044,'PIMS School'!$C$1:$R$1467,8,FALSE)))</f>
        <v/>
      </c>
    </row>
    <row r="5045" spans="7:9" ht="18" hidden="1" customHeight="1" x14ac:dyDescent="0.25">
      <c r="G5045" s="17">
        <v>49</v>
      </c>
      <c r="H5045" t="str">
        <f>IF(ISERROR(VLOOKUP($G$12&amp;$G5045,'PIMS School'!$C$1:$R$1467,7,FALSE)),"",(VLOOKUP($G$12&amp;$G5045,'PIMS School'!$C$1:$R$1467,7,FALSE)))</f>
        <v/>
      </c>
      <c r="I5045" s="53" t="str">
        <f>IF(ISERROR(VLOOKUP($G$12&amp;$G5045,'PIMS School'!$C$1:$R$1467,8,FALSE)),"",(VLOOKUP($G$12&amp;$G5045,'PIMS School'!$C$1:$R$1467,8,FALSE)))</f>
        <v/>
      </c>
    </row>
    <row r="5046" spans="7:9" ht="18" hidden="1" customHeight="1" x14ac:dyDescent="0.25">
      <c r="G5046" s="17">
        <v>50</v>
      </c>
      <c r="H5046" t="str">
        <f>IF(ISERROR(VLOOKUP($G$12&amp;$G5046,'PIMS School'!$C$1:$R$1467,7,FALSE)),"",(VLOOKUP($G$12&amp;$G5046,'PIMS School'!$C$1:$R$1467,7,FALSE)))</f>
        <v/>
      </c>
      <c r="I5046" s="53" t="str">
        <f>IF(ISERROR(VLOOKUP($G$12&amp;$G5046,'PIMS School'!$C$1:$R$1467,8,FALSE)),"",(VLOOKUP($G$12&amp;$G5046,'PIMS School'!$C$1:$R$1467,8,FALSE)))</f>
        <v/>
      </c>
    </row>
    <row r="5047" spans="7:9" ht="18" hidden="1" customHeight="1" x14ac:dyDescent="0.25">
      <c r="G5047" s="17">
        <v>51</v>
      </c>
      <c r="H5047" t="str">
        <f>IF(ISERROR(VLOOKUP($G$12&amp;$G5047,'PIMS School'!$C$1:$R$1467,7,FALSE)),"",(VLOOKUP($G$12&amp;$G5047,'PIMS School'!$C$1:$R$1467,7,FALSE)))</f>
        <v/>
      </c>
      <c r="I5047" s="53" t="str">
        <f>IF(ISERROR(VLOOKUP($G$12&amp;$G5047,'PIMS School'!$C$1:$R$1467,8,FALSE)),"",(VLOOKUP($G$12&amp;$G5047,'PIMS School'!$C$1:$R$1467,8,FALSE)))</f>
        <v/>
      </c>
    </row>
    <row r="5048" spans="7:9" ht="18" hidden="1" customHeight="1" x14ac:dyDescent="0.25">
      <c r="G5048" s="17">
        <v>52</v>
      </c>
      <c r="H5048" t="str">
        <f>IF(ISERROR(VLOOKUP($G$12&amp;$G5048,'PIMS School'!$C$1:$R$1467,7,FALSE)),"",(VLOOKUP($G$12&amp;$G5048,'PIMS School'!$C$1:$R$1467,7,FALSE)))</f>
        <v/>
      </c>
      <c r="I5048" s="53" t="str">
        <f>IF(ISERROR(VLOOKUP($G$12&amp;$G5048,'PIMS School'!$C$1:$R$1467,8,FALSE)),"",(VLOOKUP($G$12&amp;$G5048,'PIMS School'!$C$1:$R$1467,8,FALSE)))</f>
        <v/>
      </c>
    </row>
    <row r="5049" spans="7:9" ht="18" hidden="1" customHeight="1" x14ac:dyDescent="0.25">
      <c r="G5049" s="17">
        <v>53</v>
      </c>
      <c r="H5049" t="str">
        <f>IF(ISERROR(VLOOKUP($G$12&amp;$G5049,'PIMS School'!$C$1:$R$1467,7,FALSE)),"",(VLOOKUP($G$12&amp;$G5049,'PIMS School'!$C$1:$R$1467,7,FALSE)))</f>
        <v/>
      </c>
      <c r="I5049" s="53" t="str">
        <f>IF(ISERROR(VLOOKUP($G$12&amp;$G5049,'PIMS School'!$C$1:$R$1467,8,FALSE)),"",(VLOOKUP($G$12&amp;$G5049,'PIMS School'!$C$1:$R$1467,8,FALSE)))</f>
        <v/>
      </c>
    </row>
    <row r="5050" spans="7:9" ht="18" hidden="1" customHeight="1" x14ac:dyDescent="0.25">
      <c r="G5050" s="17">
        <v>54</v>
      </c>
      <c r="H5050" t="str">
        <f>IF(ISERROR(VLOOKUP($G$12&amp;$G5050,'PIMS School'!$C$1:$R$1467,7,FALSE)),"",(VLOOKUP($G$12&amp;$G5050,'PIMS School'!$C$1:$R$1467,7,FALSE)))</f>
        <v/>
      </c>
      <c r="I5050" s="53" t="str">
        <f>IF(ISERROR(VLOOKUP($G$12&amp;$G5050,'PIMS School'!$C$1:$R$1467,8,FALSE)),"",(VLOOKUP($G$12&amp;$G5050,'PIMS School'!$C$1:$R$1467,8,FALSE)))</f>
        <v/>
      </c>
    </row>
    <row r="5051" spans="7:9" ht="18" hidden="1" customHeight="1" x14ac:dyDescent="0.25">
      <c r="G5051" s="17">
        <v>55</v>
      </c>
      <c r="H5051" t="str">
        <f>IF(ISERROR(VLOOKUP($G$12&amp;$G5051,'PIMS School'!$C$1:$R$1467,7,FALSE)),"",(VLOOKUP($G$12&amp;$G5051,'PIMS School'!$C$1:$R$1467,7,FALSE)))</f>
        <v/>
      </c>
      <c r="I5051" s="53" t="str">
        <f>IF(ISERROR(VLOOKUP($G$12&amp;$G5051,'PIMS School'!$C$1:$R$1467,8,FALSE)),"",(VLOOKUP($G$12&amp;$G5051,'PIMS School'!$C$1:$R$1467,8,FALSE)))</f>
        <v/>
      </c>
    </row>
    <row r="5052" spans="7:9" ht="18" hidden="1" customHeight="1" x14ac:dyDescent="0.25">
      <c r="G5052" s="17">
        <v>56</v>
      </c>
      <c r="H5052" t="str">
        <f>IF(ISERROR(VLOOKUP($G$12&amp;$G5052,'PIMS School'!$C$1:$R$1467,7,FALSE)),"",(VLOOKUP($G$12&amp;$G5052,'PIMS School'!$C$1:$R$1467,7,FALSE)))</f>
        <v/>
      </c>
      <c r="I5052" s="53" t="str">
        <f>IF(ISERROR(VLOOKUP($G$12&amp;$G5052,'PIMS School'!$C$1:$R$1467,8,FALSE)),"",(VLOOKUP($G$12&amp;$G5052,'PIMS School'!$C$1:$R$1467,8,FALSE)))</f>
        <v/>
      </c>
    </row>
    <row r="5053" spans="7:9" ht="18" hidden="1" customHeight="1" x14ac:dyDescent="0.25">
      <c r="G5053" s="17">
        <v>57</v>
      </c>
      <c r="H5053" t="str">
        <f>IF(ISERROR(VLOOKUP($G$12&amp;$G5053,'PIMS School'!$C$1:$R$1467,7,FALSE)),"",(VLOOKUP($G$12&amp;$G5053,'PIMS School'!$C$1:$R$1467,7,FALSE)))</f>
        <v/>
      </c>
      <c r="I5053" s="53" t="str">
        <f>IF(ISERROR(VLOOKUP($G$12&amp;$G5053,'PIMS School'!$C$1:$R$1467,8,FALSE)),"",(VLOOKUP($G$12&amp;$G5053,'PIMS School'!$C$1:$R$1467,8,FALSE)))</f>
        <v/>
      </c>
    </row>
    <row r="5054" spans="7:9" ht="18" hidden="1" customHeight="1" x14ac:dyDescent="0.25">
      <c r="G5054" s="17">
        <v>58</v>
      </c>
      <c r="H5054" t="str">
        <f>IF(ISERROR(VLOOKUP($G$12&amp;$G5054,'PIMS School'!$C$1:$R$1467,7,FALSE)),"",(VLOOKUP($G$12&amp;$G5054,'PIMS School'!$C$1:$R$1467,7,FALSE)))</f>
        <v/>
      </c>
      <c r="I5054" s="53" t="str">
        <f>IF(ISERROR(VLOOKUP($G$12&amp;$G5054,'PIMS School'!$C$1:$R$1467,8,FALSE)),"",(VLOOKUP($G$12&amp;$G5054,'PIMS School'!$C$1:$R$1467,8,FALSE)))</f>
        <v/>
      </c>
    </row>
    <row r="5055" spans="7:9" ht="18" hidden="1" customHeight="1" x14ac:dyDescent="0.25">
      <c r="G5055" s="17">
        <v>59</v>
      </c>
      <c r="H5055" t="str">
        <f>IF(ISERROR(VLOOKUP($G$12&amp;$G5055,'PIMS School'!$C$1:$R$1467,7,FALSE)),"",(VLOOKUP($G$12&amp;$G5055,'PIMS School'!$C$1:$R$1467,7,FALSE)))</f>
        <v/>
      </c>
      <c r="I5055" s="53" t="str">
        <f>IF(ISERROR(VLOOKUP($G$12&amp;$G5055,'PIMS School'!$C$1:$R$1467,8,FALSE)),"",(VLOOKUP($G$12&amp;$G5055,'PIMS School'!$C$1:$R$1467,8,FALSE)))</f>
        <v/>
      </c>
    </row>
    <row r="5056" spans="7:9" ht="18" hidden="1" customHeight="1" x14ac:dyDescent="0.25">
      <c r="G5056" s="17">
        <v>60</v>
      </c>
      <c r="H5056" t="str">
        <f>IF(ISERROR(VLOOKUP($G$12&amp;$G5056,'PIMS School'!$C$1:$R$1467,7,FALSE)),"",(VLOOKUP($G$12&amp;$G5056,'PIMS School'!$C$1:$R$1467,7,FALSE)))</f>
        <v/>
      </c>
      <c r="I5056" s="53" t="str">
        <f>IF(ISERROR(VLOOKUP($G$12&amp;$G5056,'PIMS School'!$C$1:$R$1467,8,FALSE)),"",(VLOOKUP($G$12&amp;$G5056,'PIMS School'!$C$1:$R$1467,8,FALSE)))</f>
        <v/>
      </c>
    </row>
    <row r="5057" spans="7:9" ht="18" hidden="1" customHeight="1" x14ac:dyDescent="0.25">
      <c r="G5057" s="17">
        <v>61</v>
      </c>
      <c r="H5057" t="str">
        <f>IF(ISERROR(VLOOKUP($G$12&amp;$G5057,'PIMS School'!$C$1:$R$1467,7,FALSE)),"",(VLOOKUP($G$12&amp;$G5057,'PIMS School'!$C$1:$R$1467,7,FALSE)))</f>
        <v/>
      </c>
      <c r="I5057" s="53" t="str">
        <f>IF(ISERROR(VLOOKUP($G$12&amp;$G5057,'PIMS School'!$C$1:$R$1467,8,FALSE)),"",(VLOOKUP($G$12&amp;$G5057,'PIMS School'!$C$1:$R$1467,8,FALSE)))</f>
        <v/>
      </c>
    </row>
    <row r="5058" spans="7:9" ht="18" hidden="1" customHeight="1" x14ac:dyDescent="0.25">
      <c r="G5058" s="17">
        <v>62</v>
      </c>
      <c r="H5058" t="str">
        <f>IF(ISERROR(VLOOKUP($G$12&amp;$G5058,'PIMS School'!$C$1:$R$1467,7,FALSE)),"",(VLOOKUP($G$12&amp;$G5058,'PIMS School'!$C$1:$R$1467,7,FALSE)))</f>
        <v/>
      </c>
      <c r="I5058" s="53" t="str">
        <f>IF(ISERROR(VLOOKUP($G$12&amp;$G5058,'PIMS School'!$C$1:$R$1467,8,FALSE)),"",(VLOOKUP($G$12&amp;$G5058,'PIMS School'!$C$1:$R$1467,8,FALSE)))</f>
        <v/>
      </c>
    </row>
    <row r="5059" spans="7:9" ht="18" hidden="1" customHeight="1" x14ac:dyDescent="0.25">
      <c r="G5059" s="17">
        <v>63</v>
      </c>
      <c r="H5059" t="str">
        <f>IF(ISERROR(VLOOKUP($G$12&amp;$G5059,'PIMS School'!$C$1:$R$1467,7,FALSE)),"",(VLOOKUP($G$12&amp;$G5059,'PIMS School'!$C$1:$R$1467,7,FALSE)))</f>
        <v/>
      </c>
      <c r="I5059" s="53" t="str">
        <f>IF(ISERROR(VLOOKUP($G$12&amp;$G5059,'PIMS School'!$C$1:$R$1467,8,FALSE)),"",(VLOOKUP($G$12&amp;$G5059,'PIMS School'!$C$1:$R$1467,8,FALSE)))</f>
        <v/>
      </c>
    </row>
    <row r="5060" spans="7:9" ht="18" hidden="1" customHeight="1" x14ac:dyDescent="0.25">
      <c r="G5060" s="17">
        <v>64</v>
      </c>
      <c r="H5060" t="str">
        <f>IF(ISERROR(VLOOKUP($G$12&amp;$G5060,'PIMS School'!$C$1:$R$1467,7,FALSE)),"",(VLOOKUP($G$12&amp;$G5060,'PIMS School'!$C$1:$R$1467,7,FALSE)))</f>
        <v/>
      </c>
      <c r="I5060" s="53" t="str">
        <f>IF(ISERROR(VLOOKUP($G$12&amp;$G5060,'PIMS School'!$C$1:$R$1467,8,FALSE)),"",(VLOOKUP($G$12&amp;$G5060,'PIMS School'!$C$1:$R$1467,8,FALSE)))</f>
        <v/>
      </c>
    </row>
    <row r="5061" spans="7:9" ht="18" hidden="1" customHeight="1" x14ac:dyDescent="0.25">
      <c r="G5061" s="17">
        <v>65</v>
      </c>
      <c r="H5061" t="str">
        <f>IF(ISERROR(VLOOKUP($G$12&amp;$G5061,'PIMS School'!$C$1:$R$1467,7,FALSE)),"",(VLOOKUP($G$12&amp;$G5061,'PIMS School'!$C$1:$R$1467,7,FALSE)))</f>
        <v/>
      </c>
      <c r="I5061" s="53" t="str">
        <f>IF(ISERROR(VLOOKUP($G$12&amp;$G5061,'PIMS School'!$C$1:$R$1467,8,FALSE)),"",(VLOOKUP($G$12&amp;$G5061,'PIMS School'!$C$1:$R$1467,8,FALSE)))</f>
        <v/>
      </c>
    </row>
    <row r="5062" spans="7:9" ht="18" hidden="1" customHeight="1" x14ac:dyDescent="0.25">
      <c r="G5062" s="17">
        <v>66</v>
      </c>
      <c r="H5062" t="str">
        <f>IF(ISERROR(VLOOKUP($G$12&amp;$G5062,'PIMS School'!$C$1:$R$1467,7,FALSE)),"",(VLOOKUP($G$12&amp;$G5062,'PIMS School'!$C$1:$R$1467,7,FALSE)))</f>
        <v/>
      </c>
      <c r="I5062" s="53" t="str">
        <f>IF(ISERROR(VLOOKUP($G$12&amp;$G5062,'PIMS School'!$C$1:$R$1467,8,FALSE)),"",(VLOOKUP($G$12&amp;$G5062,'PIMS School'!$C$1:$R$1467,8,FALSE)))</f>
        <v/>
      </c>
    </row>
    <row r="5063" spans="7:9" ht="18" hidden="1" customHeight="1" x14ac:dyDescent="0.25">
      <c r="G5063" s="17">
        <v>67</v>
      </c>
      <c r="H5063" t="str">
        <f>IF(ISERROR(VLOOKUP($G$12&amp;$G5063,'PIMS School'!$C$1:$R$1467,7,FALSE)),"",(VLOOKUP($G$12&amp;$G5063,'PIMS School'!$C$1:$R$1467,7,FALSE)))</f>
        <v/>
      </c>
      <c r="I5063" s="53" t="str">
        <f>IF(ISERROR(VLOOKUP($G$12&amp;$G5063,'PIMS School'!$C$1:$R$1467,8,FALSE)),"",(VLOOKUP($G$12&amp;$G5063,'PIMS School'!$C$1:$R$1467,8,FALSE)))</f>
        <v/>
      </c>
    </row>
    <row r="5064" spans="7:9" ht="18" hidden="1" customHeight="1" x14ac:dyDescent="0.25">
      <c r="G5064" s="17">
        <v>68</v>
      </c>
      <c r="H5064" t="str">
        <f>IF(ISERROR(VLOOKUP($G$12&amp;$G5064,'PIMS School'!$C$1:$R$1467,7,FALSE)),"",(VLOOKUP($G$12&amp;$G5064,'PIMS School'!$C$1:$R$1467,7,FALSE)))</f>
        <v/>
      </c>
      <c r="I5064" s="53" t="str">
        <f>IF(ISERROR(VLOOKUP($G$12&amp;$G5064,'PIMS School'!$C$1:$R$1467,8,FALSE)),"",(VLOOKUP($G$12&amp;$G5064,'PIMS School'!$C$1:$R$1467,8,FALSE)))</f>
        <v/>
      </c>
    </row>
    <row r="5065" spans="7:9" ht="18" hidden="1" customHeight="1" x14ac:dyDescent="0.25">
      <c r="G5065" s="17">
        <v>69</v>
      </c>
      <c r="H5065" t="str">
        <f>IF(ISERROR(VLOOKUP($G$12&amp;$G5065,'PIMS School'!$C$1:$R$1467,7,FALSE)),"",(VLOOKUP($G$12&amp;$G5065,'PIMS School'!$C$1:$R$1467,7,FALSE)))</f>
        <v/>
      </c>
      <c r="I5065" s="53" t="str">
        <f>IF(ISERROR(VLOOKUP($G$12&amp;$G5065,'PIMS School'!$C$1:$R$1467,8,FALSE)),"",(VLOOKUP($G$12&amp;$G5065,'PIMS School'!$C$1:$R$1467,8,FALSE)))</f>
        <v/>
      </c>
    </row>
    <row r="5066" spans="7:9" ht="18" hidden="1" customHeight="1" x14ac:dyDescent="0.25">
      <c r="G5066" s="17">
        <v>70</v>
      </c>
      <c r="H5066" t="str">
        <f>IF(ISERROR(VLOOKUP($G$12&amp;$G5066,'PIMS School'!$C$1:$R$1467,7,FALSE)),"",(VLOOKUP($G$12&amp;$G5066,'PIMS School'!$C$1:$R$1467,7,FALSE)))</f>
        <v/>
      </c>
      <c r="I5066" s="53" t="str">
        <f>IF(ISERROR(VLOOKUP($G$12&amp;$G5066,'PIMS School'!$C$1:$R$1467,8,FALSE)),"",(VLOOKUP($G$12&amp;$G5066,'PIMS School'!$C$1:$R$1467,8,FALSE)))</f>
        <v/>
      </c>
    </row>
    <row r="5067" spans="7:9" ht="18" hidden="1" customHeight="1" x14ac:dyDescent="0.25">
      <c r="G5067" s="17">
        <v>71</v>
      </c>
      <c r="H5067" t="str">
        <f>IF(ISERROR(VLOOKUP($G$12&amp;$G5067,'PIMS School'!$C$1:$R$1467,7,FALSE)),"",(VLOOKUP($G$12&amp;$G5067,'PIMS School'!$C$1:$R$1467,7,FALSE)))</f>
        <v/>
      </c>
      <c r="I5067" s="53" t="str">
        <f>IF(ISERROR(VLOOKUP($G$12&amp;$G5067,'PIMS School'!$C$1:$R$1467,8,FALSE)),"",(VLOOKUP($G$12&amp;$G5067,'PIMS School'!$C$1:$R$1467,8,FALSE)))</f>
        <v/>
      </c>
    </row>
    <row r="5068" spans="7:9" ht="18" hidden="1" customHeight="1" x14ac:dyDescent="0.25">
      <c r="G5068" s="17">
        <v>72</v>
      </c>
      <c r="H5068" t="str">
        <f>IF(ISERROR(VLOOKUP($G$12&amp;$G5068,'PIMS School'!$C$1:$R$1467,7,FALSE)),"",(VLOOKUP($G$12&amp;$G5068,'PIMS School'!$C$1:$R$1467,7,FALSE)))</f>
        <v/>
      </c>
      <c r="I5068" s="53" t="str">
        <f>IF(ISERROR(VLOOKUP($G$12&amp;$G5068,'PIMS School'!$C$1:$R$1467,8,FALSE)),"",(VLOOKUP($G$12&amp;$G5068,'PIMS School'!$C$1:$R$1467,8,FALSE)))</f>
        <v/>
      </c>
    </row>
    <row r="5069" spans="7:9" ht="18" hidden="1" customHeight="1" x14ac:dyDescent="0.25">
      <c r="G5069" s="17">
        <v>73</v>
      </c>
      <c r="H5069" t="str">
        <f>IF(ISERROR(VLOOKUP($G$12&amp;$G5069,'PIMS School'!$C$1:$R$1467,7,FALSE)),"",(VLOOKUP($G$12&amp;$G5069,'PIMS School'!$C$1:$R$1467,7,FALSE)))</f>
        <v/>
      </c>
      <c r="I5069" s="53" t="str">
        <f>IF(ISERROR(VLOOKUP($G$12&amp;$G5069,'PIMS School'!$C$1:$R$1467,8,FALSE)),"",(VLOOKUP($G$12&amp;$G5069,'PIMS School'!$C$1:$R$1467,8,FALSE)))</f>
        <v/>
      </c>
    </row>
    <row r="5070" spans="7:9" ht="18" hidden="1" customHeight="1" x14ac:dyDescent="0.25">
      <c r="G5070" s="17">
        <v>74</v>
      </c>
      <c r="H5070" t="str">
        <f>IF(ISERROR(VLOOKUP($G$12&amp;$G5070,'PIMS School'!$C$1:$R$1467,7,FALSE)),"",(VLOOKUP($G$12&amp;$G5070,'PIMS School'!$C$1:$R$1467,7,FALSE)))</f>
        <v/>
      </c>
      <c r="I5070" s="53" t="str">
        <f>IF(ISERROR(VLOOKUP($G$12&amp;$G5070,'PIMS School'!$C$1:$R$1467,8,FALSE)),"",(VLOOKUP($G$12&amp;$G5070,'PIMS School'!$C$1:$R$1467,8,FALSE)))</f>
        <v/>
      </c>
    </row>
    <row r="5071" spans="7:9" ht="18" hidden="1" customHeight="1" x14ac:dyDescent="0.25">
      <c r="G5071" s="17">
        <v>75</v>
      </c>
      <c r="H5071" t="str">
        <f>IF(ISERROR(VLOOKUP($G$12&amp;$G5071,'PIMS School'!$C$1:$R$1467,7,FALSE)),"",(VLOOKUP($G$12&amp;$G5071,'PIMS School'!$C$1:$R$1467,7,FALSE)))</f>
        <v/>
      </c>
      <c r="I5071" s="53" t="str">
        <f>IF(ISERROR(VLOOKUP($G$12&amp;$G5071,'PIMS School'!$C$1:$R$1467,8,FALSE)),"",(VLOOKUP($G$12&amp;$G5071,'PIMS School'!$C$1:$R$1467,8,FALSE)))</f>
        <v/>
      </c>
    </row>
    <row r="5072" spans="7:9" ht="18" hidden="1" customHeight="1" x14ac:dyDescent="0.25">
      <c r="G5072" s="17">
        <v>76</v>
      </c>
      <c r="H5072" t="str">
        <f>IF(ISERROR(VLOOKUP($G$12&amp;$G5072,'PIMS School'!$C$1:$R$1467,7,FALSE)),"",(VLOOKUP($G$12&amp;$G5072,'PIMS School'!$C$1:$R$1467,7,FALSE)))</f>
        <v/>
      </c>
      <c r="I5072" s="53" t="str">
        <f>IF(ISERROR(VLOOKUP($G$12&amp;$G5072,'PIMS School'!$C$1:$R$1467,8,FALSE)),"",(VLOOKUP($G$12&amp;$G5072,'PIMS School'!$C$1:$R$1467,8,FALSE)))</f>
        <v/>
      </c>
    </row>
    <row r="5073" spans="7:9" ht="18" hidden="1" customHeight="1" x14ac:dyDescent="0.25">
      <c r="G5073" s="17">
        <v>77</v>
      </c>
      <c r="H5073" t="str">
        <f>IF(ISERROR(VLOOKUP($G$12&amp;$G5073,'PIMS School'!$C$1:$R$1467,7,FALSE)),"",(VLOOKUP($G$12&amp;$G5073,'PIMS School'!$C$1:$R$1467,7,FALSE)))</f>
        <v/>
      </c>
      <c r="I5073" s="53" t="str">
        <f>IF(ISERROR(VLOOKUP($G$12&amp;$G5073,'PIMS School'!$C$1:$R$1467,8,FALSE)),"",(VLOOKUP($G$12&amp;$G5073,'PIMS School'!$C$1:$R$1467,8,FALSE)))</f>
        <v/>
      </c>
    </row>
    <row r="5074" spans="7:9" ht="18" hidden="1" customHeight="1" x14ac:dyDescent="0.25">
      <c r="G5074" s="17">
        <v>78</v>
      </c>
      <c r="H5074" t="str">
        <f>IF(ISERROR(VLOOKUP($G$12&amp;$G5074,'PIMS School'!$C$1:$R$1467,7,FALSE)),"",(VLOOKUP($G$12&amp;$G5074,'PIMS School'!$C$1:$R$1467,7,FALSE)))</f>
        <v/>
      </c>
      <c r="I5074" s="53" t="str">
        <f>IF(ISERROR(VLOOKUP($G$12&amp;$G5074,'PIMS School'!$C$1:$R$1467,8,FALSE)),"",(VLOOKUP($G$12&amp;$G5074,'PIMS School'!$C$1:$R$1467,8,FALSE)))</f>
        <v/>
      </c>
    </row>
    <row r="5075" spans="7:9" ht="18" hidden="1" customHeight="1" x14ac:dyDescent="0.25">
      <c r="G5075" s="17">
        <v>79</v>
      </c>
      <c r="H5075" t="str">
        <f>IF(ISERROR(VLOOKUP($G$12&amp;$G5075,'PIMS School'!$C$1:$R$1467,7,FALSE)),"",(VLOOKUP($G$12&amp;$G5075,'PIMS School'!$C$1:$R$1467,7,FALSE)))</f>
        <v/>
      </c>
      <c r="I5075" s="53" t="str">
        <f>IF(ISERROR(VLOOKUP($G$12&amp;$G5075,'PIMS School'!$C$1:$R$1467,8,FALSE)),"",(VLOOKUP($G$12&amp;$G5075,'PIMS School'!$C$1:$R$1467,8,FALSE)))</f>
        <v/>
      </c>
    </row>
    <row r="5076" spans="7:9" ht="18" hidden="1" customHeight="1" x14ac:dyDescent="0.25">
      <c r="G5076" s="17">
        <v>80</v>
      </c>
      <c r="H5076" t="str">
        <f>IF(ISERROR(VLOOKUP($G$12&amp;$G5076,'PIMS School'!$C$1:$R$1467,7,FALSE)),"",(VLOOKUP($G$12&amp;$G5076,'PIMS School'!$C$1:$R$1467,7,FALSE)))</f>
        <v/>
      </c>
      <c r="I5076" s="53" t="str">
        <f>IF(ISERROR(VLOOKUP($G$12&amp;$G5076,'PIMS School'!$C$1:$R$1467,8,FALSE)),"",(VLOOKUP($G$12&amp;$G5076,'PIMS School'!$C$1:$R$1467,8,FALSE)))</f>
        <v/>
      </c>
    </row>
    <row r="5077" spans="7:9" ht="18" hidden="1" customHeight="1" x14ac:dyDescent="0.25">
      <c r="G5077" s="17">
        <v>81</v>
      </c>
      <c r="H5077" t="str">
        <f>IF(ISERROR(VLOOKUP($G$12&amp;$G5077,'PIMS School'!$C$1:$R$1467,7,FALSE)),"",(VLOOKUP($G$12&amp;$G5077,'PIMS School'!$C$1:$R$1467,7,FALSE)))</f>
        <v/>
      </c>
      <c r="I5077" s="53" t="str">
        <f>IF(ISERROR(VLOOKUP($G$12&amp;$G5077,'PIMS School'!$C$1:$R$1467,8,FALSE)),"",(VLOOKUP($G$12&amp;$G5077,'PIMS School'!$C$1:$R$1467,8,FALSE)))</f>
        <v/>
      </c>
    </row>
    <row r="5078" spans="7:9" ht="18" hidden="1" customHeight="1" x14ac:dyDescent="0.25">
      <c r="G5078" s="17">
        <v>82</v>
      </c>
      <c r="H5078" t="str">
        <f>IF(ISERROR(VLOOKUP($G$12&amp;$G5078,'PIMS School'!$C$1:$R$1467,7,FALSE)),"",(VLOOKUP($G$12&amp;$G5078,'PIMS School'!$C$1:$R$1467,7,FALSE)))</f>
        <v/>
      </c>
      <c r="I5078" s="53" t="str">
        <f>IF(ISERROR(VLOOKUP($G$12&amp;$G5078,'PIMS School'!$C$1:$R$1467,8,FALSE)),"",(VLOOKUP($G$12&amp;$G5078,'PIMS School'!$C$1:$R$1467,8,FALSE)))</f>
        <v/>
      </c>
    </row>
    <row r="5079" spans="7:9" ht="18" hidden="1" customHeight="1" x14ac:dyDescent="0.25">
      <c r="G5079" s="17">
        <v>83</v>
      </c>
      <c r="H5079" t="str">
        <f>IF(ISERROR(VLOOKUP($G$12&amp;$G5079,'PIMS School'!$C$1:$R$1467,7,FALSE)),"",(VLOOKUP($G$12&amp;$G5079,'PIMS School'!$C$1:$R$1467,7,FALSE)))</f>
        <v/>
      </c>
      <c r="I5079" s="53" t="str">
        <f>IF(ISERROR(VLOOKUP($G$12&amp;$G5079,'PIMS School'!$C$1:$R$1467,8,FALSE)),"",(VLOOKUP($G$12&amp;$G5079,'PIMS School'!$C$1:$R$1467,8,FALSE)))</f>
        <v/>
      </c>
    </row>
    <row r="5080" spans="7:9" ht="18" hidden="1" customHeight="1" x14ac:dyDescent="0.25">
      <c r="G5080" s="17">
        <v>84</v>
      </c>
      <c r="H5080" t="str">
        <f>IF(ISERROR(VLOOKUP($G$12&amp;$G5080,'PIMS School'!$C$1:$R$1467,7,FALSE)),"",(VLOOKUP($G$12&amp;$G5080,'PIMS School'!$C$1:$R$1467,7,FALSE)))</f>
        <v/>
      </c>
      <c r="I5080" s="53" t="str">
        <f>IF(ISERROR(VLOOKUP($G$12&amp;$G5080,'PIMS School'!$C$1:$R$1467,8,FALSE)),"",(VLOOKUP($G$12&amp;$G5080,'PIMS School'!$C$1:$R$1467,8,FALSE)))</f>
        <v/>
      </c>
    </row>
    <row r="5081" spans="7:9" ht="18" hidden="1" customHeight="1" x14ac:dyDescent="0.25">
      <c r="G5081" s="17">
        <v>85</v>
      </c>
      <c r="H5081" t="str">
        <f>IF(ISERROR(VLOOKUP($G$12&amp;$G5081,'PIMS School'!$C$1:$R$1467,7,FALSE)),"",(VLOOKUP($G$12&amp;$G5081,'PIMS School'!$C$1:$R$1467,7,FALSE)))</f>
        <v/>
      </c>
      <c r="I5081" s="53" t="str">
        <f>IF(ISERROR(VLOOKUP($G$12&amp;$G5081,'PIMS School'!$C$1:$R$1467,8,FALSE)),"",(VLOOKUP($G$12&amp;$G5081,'PIMS School'!$C$1:$R$1467,8,FALSE)))</f>
        <v/>
      </c>
    </row>
    <row r="5082" spans="7:9" ht="18" hidden="1" customHeight="1" x14ac:dyDescent="0.25">
      <c r="G5082" s="17">
        <v>86</v>
      </c>
      <c r="H5082" t="str">
        <f>IF(ISERROR(VLOOKUP($G$12&amp;$G5082,'PIMS School'!$C$1:$R$1467,7,FALSE)),"",(VLOOKUP($G$12&amp;$G5082,'PIMS School'!$C$1:$R$1467,7,FALSE)))</f>
        <v/>
      </c>
      <c r="I5082" s="53" t="str">
        <f>IF(ISERROR(VLOOKUP($G$12&amp;$G5082,'PIMS School'!$C$1:$R$1467,8,FALSE)),"",(VLOOKUP($G$12&amp;$G5082,'PIMS School'!$C$1:$R$1467,8,FALSE)))</f>
        <v/>
      </c>
    </row>
    <row r="5083" spans="7:9" ht="18" hidden="1" customHeight="1" x14ac:dyDescent="0.25">
      <c r="G5083" s="17">
        <v>87</v>
      </c>
      <c r="H5083" t="str">
        <f>IF(ISERROR(VLOOKUP($G$12&amp;$G5083,'PIMS School'!$C$1:$R$1467,7,FALSE)),"",(VLOOKUP($G$12&amp;$G5083,'PIMS School'!$C$1:$R$1467,7,FALSE)))</f>
        <v/>
      </c>
      <c r="I5083" s="53" t="str">
        <f>IF(ISERROR(VLOOKUP($G$12&amp;$G5083,'PIMS School'!$C$1:$R$1467,8,FALSE)),"",(VLOOKUP($G$12&amp;$G5083,'PIMS School'!$C$1:$R$1467,8,FALSE)))</f>
        <v/>
      </c>
    </row>
    <row r="5084" spans="7:9" ht="18" hidden="1" customHeight="1" x14ac:dyDescent="0.25">
      <c r="G5084" s="17">
        <v>88</v>
      </c>
      <c r="H5084" t="str">
        <f>IF(ISERROR(VLOOKUP($G$12&amp;$G5084,'PIMS School'!$C$1:$R$1467,7,FALSE)),"",(VLOOKUP($G$12&amp;$G5084,'PIMS School'!$C$1:$R$1467,7,FALSE)))</f>
        <v/>
      </c>
      <c r="I5084" s="53" t="str">
        <f>IF(ISERROR(VLOOKUP($G$12&amp;$G5084,'PIMS School'!$C$1:$R$1467,8,FALSE)),"",(VLOOKUP($G$12&amp;$G5084,'PIMS School'!$C$1:$R$1467,8,FALSE)))</f>
        <v/>
      </c>
    </row>
    <row r="5085" spans="7:9" ht="18" hidden="1" customHeight="1" x14ac:dyDescent="0.25">
      <c r="G5085" s="17">
        <v>89</v>
      </c>
      <c r="H5085" t="str">
        <f>IF(ISERROR(VLOOKUP($G$12&amp;$G5085,'PIMS School'!$C$1:$R$1467,7,FALSE)),"",(VLOOKUP($G$12&amp;$G5085,'PIMS School'!$C$1:$R$1467,7,FALSE)))</f>
        <v/>
      </c>
      <c r="I5085" s="53" t="str">
        <f>IF(ISERROR(VLOOKUP($G$12&amp;$G5085,'PIMS School'!$C$1:$R$1467,8,FALSE)),"",(VLOOKUP($G$12&amp;$G5085,'PIMS School'!$C$1:$R$1467,8,FALSE)))</f>
        <v/>
      </c>
    </row>
    <row r="5086" spans="7:9" ht="18" hidden="1" customHeight="1" x14ac:dyDescent="0.25">
      <c r="G5086" s="17">
        <v>90</v>
      </c>
      <c r="H5086" t="str">
        <f>IF(ISERROR(VLOOKUP($G$12&amp;$G5086,'PIMS School'!$C$1:$R$1467,7,FALSE)),"",(VLOOKUP($G$12&amp;$G5086,'PIMS School'!$C$1:$R$1467,7,FALSE)))</f>
        <v/>
      </c>
      <c r="I5086" s="53" t="str">
        <f>IF(ISERROR(VLOOKUP($G$12&amp;$G5086,'PIMS School'!$C$1:$R$1467,8,FALSE)),"",(VLOOKUP($G$12&amp;$G5086,'PIMS School'!$C$1:$R$1467,8,FALSE)))</f>
        <v/>
      </c>
    </row>
    <row r="5087" spans="7:9" ht="18" hidden="1" customHeight="1" x14ac:dyDescent="0.25">
      <c r="G5087" s="17">
        <v>91</v>
      </c>
      <c r="H5087" t="str">
        <f>IF(ISERROR(VLOOKUP($G$12&amp;$G5087,'PIMS School'!$C$1:$R$1467,7,FALSE)),"",(VLOOKUP($G$12&amp;$G5087,'PIMS School'!$C$1:$R$1467,7,FALSE)))</f>
        <v/>
      </c>
      <c r="I5087" s="53" t="str">
        <f>IF(ISERROR(VLOOKUP($G$12&amp;$G5087,'PIMS School'!$C$1:$R$1467,8,FALSE)),"",(VLOOKUP($G$12&amp;$G5087,'PIMS School'!$C$1:$R$1467,8,FALSE)))</f>
        <v/>
      </c>
    </row>
    <row r="5088" spans="7:9" ht="18" hidden="1" customHeight="1" x14ac:dyDescent="0.25">
      <c r="G5088" s="17">
        <v>92</v>
      </c>
      <c r="H5088" t="str">
        <f>IF(ISERROR(VLOOKUP($G$12&amp;$G5088,'PIMS School'!$C$1:$R$1467,7,FALSE)),"",(VLOOKUP($G$12&amp;$G5088,'PIMS School'!$C$1:$R$1467,7,FALSE)))</f>
        <v/>
      </c>
      <c r="I5088" s="53" t="str">
        <f>IF(ISERROR(VLOOKUP($G$12&amp;$G5088,'PIMS School'!$C$1:$R$1467,8,FALSE)),"",(VLOOKUP($G$12&amp;$G5088,'PIMS School'!$C$1:$R$1467,8,FALSE)))</f>
        <v/>
      </c>
    </row>
    <row r="5089" spans="7:9" ht="18" hidden="1" customHeight="1" x14ac:dyDescent="0.25">
      <c r="G5089" s="17">
        <v>93</v>
      </c>
      <c r="H5089" t="str">
        <f>IF(ISERROR(VLOOKUP($G$12&amp;$G5089,'PIMS School'!$C$1:$R$1467,7,FALSE)),"",(VLOOKUP($G$12&amp;$G5089,'PIMS School'!$C$1:$R$1467,7,FALSE)))</f>
        <v/>
      </c>
      <c r="I5089" s="53" t="str">
        <f>IF(ISERROR(VLOOKUP($G$12&amp;$G5089,'PIMS School'!$C$1:$R$1467,8,FALSE)),"",(VLOOKUP($G$12&amp;$G5089,'PIMS School'!$C$1:$R$1467,8,FALSE)))</f>
        <v/>
      </c>
    </row>
    <row r="5090" spans="7:9" ht="18" hidden="1" customHeight="1" x14ac:dyDescent="0.25">
      <c r="G5090" s="17">
        <v>94</v>
      </c>
      <c r="H5090" t="str">
        <f>IF(ISERROR(VLOOKUP($G$12&amp;$G5090,'PIMS School'!$C$1:$R$1467,7,FALSE)),"",(VLOOKUP($G$12&amp;$G5090,'PIMS School'!$C$1:$R$1467,7,FALSE)))</f>
        <v/>
      </c>
      <c r="I5090" s="53" t="str">
        <f>IF(ISERROR(VLOOKUP($G$12&amp;$G5090,'PIMS School'!$C$1:$R$1467,8,FALSE)),"",(VLOOKUP($G$12&amp;$G5090,'PIMS School'!$C$1:$R$1467,8,FALSE)))</f>
        <v/>
      </c>
    </row>
    <row r="5091" spans="7:9" ht="18" hidden="1" customHeight="1" x14ac:dyDescent="0.25">
      <c r="G5091" s="17">
        <v>95</v>
      </c>
      <c r="H5091" t="str">
        <f>IF(ISERROR(VLOOKUP($G$12&amp;$G5091,'PIMS School'!$C$1:$R$1467,7,FALSE)),"",(VLOOKUP($G$12&amp;$G5091,'PIMS School'!$C$1:$R$1467,7,FALSE)))</f>
        <v/>
      </c>
      <c r="I5091" s="53" t="str">
        <f>IF(ISERROR(VLOOKUP($G$12&amp;$G5091,'PIMS School'!$C$1:$R$1467,8,FALSE)),"",(VLOOKUP($G$12&amp;$G5091,'PIMS School'!$C$1:$R$1467,8,FALSE)))</f>
        <v/>
      </c>
    </row>
    <row r="5092" spans="7:9" ht="18" hidden="1" customHeight="1" x14ac:dyDescent="0.25">
      <c r="G5092" s="17">
        <v>96</v>
      </c>
      <c r="H5092" t="str">
        <f>IF(ISERROR(VLOOKUP($G$12&amp;$G5092,'PIMS School'!$C$1:$R$1467,7,FALSE)),"",(VLOOKUP($G$12&amp;$G5092,'PIMS School'!$C$1:$R$1467,7,FALSE)))</f>
        <v/>
      </c>
      <c r="I5092" s="53" t="str">
        <f>IF(ISERROR(VLOOKUP($G$12&amp;$G5092,'PIMS School'!$C$1:$R$1467,8,FALSE)),"",(VLOOKUP($G$12&amp;$G5092,'PIMS School'!$C$1:$R$1467,8,FALSE)))</f>
        <v/>
      </c>
    </row>
    <row r="5093" spans="7:9" ht="18" hidden="1" customHeight="1" x14ac:dyDescent="0.25">
      <c r="G5093" s="17">
        <v>97</v>
      </c>
      <c r="H5093" t="str">
        <f>IF(ISERROR(VLOOKUP($G$12&amp;$G5093,'PIMS School'!$C$1:$R$1467,7,FALSE)),"",(VLOOKUP($G$12&amp;$G5093,'PIMS School'!$C$1:$R$1467,7,FALSE)))</f>
        <v/>
      </c>
      <c r="I5093" s="53" t="str">
        <f>IF(ISERROR(VLOOKUP($G$12&amp;$G5093,'PIMS School'!$C$1:$R$1467,8,FALSE)),"",(VLOOKUP($G$12&amp;$G5093,'PIMS School'!$C$1:$R$1467,8,FALSE)))</f>
        <v/>
      </c>
    </row>
    <row r="5094" spans="7:9" ht="18" hidden="1" customHeight="1" x14ac:dyDescent="0.25">
      <c r="G5094" s="17">
        <v>98</v>
      </c>
      <c r="H5094" t="str">
        <f>IF(ISERROR(VLOOKUP($G$12&amp;$G5094,'PIMS School'!$C$1:$R$1467,7,FALSE)),"",(VLOOKUP($G$12&amp;$G5094,'PIMS School'!$C$1:$R$1467,7,FALSE)))</f>
        <v/>
      </c>
      <c r="I5094" s="53" t="str">
        <f>IF(ISERROR(VLOOKUP($G$12&amp;$G5094,'PIMS School'!$C$1:$R$1467,8,FALSE)),"",(VLOOKUP($G$12&amp;$G5094,'PIMS School'!$C$1:$R$1467,8,FALSE)))</f>
        <v/>
      </c>
    </row>
    <row r="5095" spans="7:9" ht="18" hidden="1" customHeight="1" x14ac:dyDescent="0.25">
      <c r="G5095" s="17">
        <v>99</v>
      </c>
      <c r="H5095" t="str">
        <f>IF(ISERROR(VLOOKUP($G$12&amp;$G5095,'PIMS School'!$C$1:$R$1467,7,FALSE)),"",(VLOOKUP($G$12&amp;$G5095,'PIMS School'!$C$1:$R$1467,7,FALSE)))</f>
        <v/>
      </c>
      <c r="I5095" s="53" t="str">
        <f>IF(ISERROR(VLOOKUP($G$12&amp;$G5095,'PIMS School'!$C$1:$R$1467,8,FALSE)),"",(VLOOKUP($G$12&amp;$G5095,'PIMS School'!$C$1:$R$1467,8,FALSE)))</f>
        <v/>
      </c>
    </row>
    <row r="5096" spans="7:9" ht="18" hidden="1" customHeight="1" x14ac:dyDescent="0.25">
      <c r="G5096" s="17">
        <v>100</v>
      </c>
      <c r="H5096" t="str">
        <f>IF(ISERROR(VLOOKUP($G$12&amp;$G5096,'PIMS School'!$C$1:$R$1467,7,FALSE)),"",(VLOOKUP($G$12&amp;$G5096,'PIMS School'!$C$1:$R$1467,7,FALSE)))</f>
        <v/>
      </c>
      <c r="I5096" s="53" t="str">
        <f>IF(ISERROR(VLOOKUP($G$12&amp;$G5096,'PIMS School'!$C$1:$R$1467,8,FALSE)),"",(VLOOKUP($G$12&amp;$G5096,'PIMS School'!$C$1:$R$1467,8,FALSE)))</f>
        <v/>
      </c>
    </row>
    <row r="5097" spans="7:9" ht="18" hidden="1" customHeight="1" x14ac:dyDescent="0.25">
      <c r="G5097" s="17">
        <v>101</v>
      </c>
      <c r="H5097" t="str">
        <f>IF(ISERROR(VLOOKUP($G$12&amp;$G5097,'PIMS School'!$C$1:$R$1467,7,FALSE)),"",(VLOOKUP($G$12&amp;$G5097,'PIMS School'!$C$1:$R$1467,7,FALSE)))</f>
        <v/>
      </c>
      <c r="I5097" s="53" t="str">
        <f>IF(ISERROR(VLOOKUP($G$12&amp;$G5097,'PIMS School'!$C$1:$R$1467,8,FALSE)),"",(VLOOKUP($G$12&amp;$G5097,'PIMS School'!$C$1:$R$1467,8,FALSE)))</f>
        <v/>
      </c>
    </row>
    <row r="5098" spans="7:9" ht="18" hidden="1" customHeight="1" x14ac:dyDescent="0.25">
      <c r="G5098" s="17">
        <v>102</v>
      </c>
      <c r="H5098" t="str">
        <f>IF(ISERROR(VLOOKUP($G$12&amp;$G5098,'PIMS School'!$C$1:$R$1467,7,FALSE)),"",(VLOOKUP($G$12&amp;$G5098,'PIMS School'!$C$1:$R$1467,7,FALSE)))</f>
        <v/>
      </c>
      <c r="I5098" s="53" t="str">
        <f>IF(ISERROR(VLOOKUP($G$12&amp;$G5098,'PIMS School'!$C$1:$R$1467,8,FALSE)),"",(VLOOKUP($G$12&amp;$G5098,'PIMS School'!$C$1:$R$1467,8,FALSE)))</f>
        <v/>
      </c>
    </row>
    <row r="5099" spans="7:9" ht="18" hidden="1" customHeight="1" x14ac:dyDescent="0.25">
      <c r="G5099" s="17">
        <v>103</v>
      </c>
      <c r="H5099" t="str">
        <f>IF(ISERROR(VLOOKUP($G$12&amp;$G5099,'PIMS School'!$C$1:$R$1467,7,FALSE)),"",(VLOOKUP($G$12&amp;$G5099,'PIMS School'!$C$1:$R$1467,7,FALSE)))</f>
        <v/>
      </c>
      <c r="I5099" s="53" t="str">
        <f>IF(ISERROR(VLOOKUP($G$12&amp;$G5099,'PIMS School'!$C$1:$R$1467,8,FALSE)),"",(VLOOKUP($G$12&amp;$G5099,'PIMS School'!$C$1:$R$1467,8,FALSE)))</f>
        <v/>
      </c>
    </row>
    <row r="5100" spans="7:9" ht="18" hidden="1" customHeight="1" x14ac:dyDescent="0.25">
      <c r="G5100" s="17">
        <v>104</v>
      </c>
      <c r="H5100" t="str">
        <f>IF(ISERROR(VLOOKUP($G$12&amp;$G5100,'PIMS School'!$C$1:$R$1467,7,FALSE)),"",(VLOOKUP($G$12&amp;$G5100,'PIMS School'!$C$1:$R$1467,7,FALSE)))</f>
        <v/>
      </c>
      <c r="I5100" s="53" t="str">
        <f>IF(ISERROR(VLOOKUP($G$12&amp;$G5100,'PIMS School'!$C$1:$R$1467,8,FALSE)),"",(VLOOKUP($G$12&amp;$G5100,'PIMS School'!$C$1:$R$1467,8,FALSE)))</f>
        <v/>
      </c>
    </row>
    <row r="5101" spans="7:9" ht="18" hidden="1" customHeight="1" x14ac:dyDescent="0.25">
      <c r="G5101" s="17">
        <v>105</v>
      </c>
      <c r="H5101" t="str">
        <f>IF(ISERROR(VLOOKUP($G$12&amp;$G5101,'PIMS School'!$C$1:$R$1467,7,FALSE)),"",(VLOOKUP($G$12&amp;$G5101,'PIMS School'!$C$1:$R$1467,7,FALSE)))</f>
        <v/>
      </c>
      <c r="I5101" s="53" t="str">
        <f>IF(ISERROR(VLOOKUP($G$12&amp;$G5101,'PIMS School'!$C$1:$R$1467,8,FALSE)),"",(VLOOKUP($G$12&amp;$G5101,'PIMS School'!$C$1:$R$1467,8,FALSE)))</f>
        <v/>
      </c>
    </row>
    <row r="5102" spans="7:9" ht="18" hidden="1" customHeight="1" x14ac:dyDescent="0.25">
      <c r="G5102" s="17">
        <v>106</v>
      </c>
      <c r="H5102" t="str">
        <f>IF(ISERROR(VLOOKUP($G$12&amp;$G5102,'PIMS School'!$C$1:$R$1467,7,FALSE)),"",(VLOOKUP($G$12&amp;$G5102,'PIMS School'!$C$1:$R$1467,7,FALSE)))</f>
        <v/>
      </c>
      <c r="I5102" s="53" t="str">
        <f>IF(ISERROR(VLOOKUP($G$12&amp;$G5102,'PIMS School'!$C$1:$R$1467,8,FALSE)),"",(VLOOKUP($G$12&amp;$G5102,'PIMS School'!$C$1:$R$1467,8,FALSE)))</f>
        <v/>
      </c>
    </row>
    <row r="5103" spans="7:9" ht="18" hidden="1" customHeight="1" x14ac:dyDescent="0.25">
      <c r="G5103" s="17">
        <v>107</v>
      </c>
      <c r="H5103" t="str">
        <f>IF(ISERROR(VLOOKUP($G$12&amp;$G5103,'PIMS School'!$C$1:$R$1467,7,FALSE)),"",(VLOOKUP($G$12&amp;$G5103,'PIMS School'!$C$1:$R$1467,7,FALSE)))</f>
        <v/>
      </c>
      <c r="I5103" s="53" t="str">
        <f>IF(ISERROR(VLOOKUP($G$12&amp;$G5103,'PIMS School'!$C$1:$R$1467,8,FALSE)),"",(VLOOKUP($G$12&amp;$G5103,'PIMS School'!$C$1:$R$1467,8,FALSE)))</f>
        <v/>
      </c>
    </row>
    <row r="5104" spans="7:9" ht="18" hidden="1" customHeight="1" x14ac:dyDescent="0.25">
      <c r="G5104" s="17">
        <v>108</v>
      </c>
      <c r="H5104" t="str">
        <f>IF(ISERROR(VLOOKUP($G$12&amp;$G5104,'PIMS School'!$C$1:$R$1467,7,FALSE)),"",(VLOOKUP($G$12&amp;$G5104,'PIMS School'!$C$1:$R$1467,7,FALSE)))</f>
        <v/>
      </c>
      <c r="I5104" s="53" t="str">
        <f>IF(ISERROR(VLOOKUP($G$12&amp;$G5104,'PIMS School'!$C$1:$R$1467,8,FALSE)),"",(VLOOKUP($G$12&amp;$G5104,'PIMS School'!$C$1:$R$1467,8,FALSE)))</f>
        <v/>
      </c>
    </row>
    <row r="5105" spans="7:9" ht="18" hidden="1" customHeight="1" x14ac:dyDescent="0.25">
      <c r="G5105" s="17">
        <v>109</v>
      </c>
      <c r="H5105" t="str">
        <f>IF(ISERROR(VLOOKUP($G$12&amp;$G5105,'PIMS School'!$C$1:$R$1467,7,FALSE)),"",(VLOOKUP($G$12&amp;$G5105,'PIMS School'!$C$1:$R$1467,7,FALSE)))</f>
        <v/>
      </c>
      <c r="I5105" s="53" t="str">
        <f>IF(ISERROR(VLOOKUP($G$12&amp;$G5105,'PIMS School'!$C$1:$R$1467,8,FALSE)),"",(VLOOKUP($G$12&amp;$G5105,'PIMS School'!$C$1:$R$1467,8,FALSE)))</f>
        <v/>
      </c>
    </row>
    <row r="5106" spans="7:9" ht="18" hidden="1" customHeight="1" x14ac:dyDescent="0.25">
      <c r="G5106" s="17">
        <v>110</v>
      </c>
      <c r="H5106" t="str">
        <f>IF(ISERROR(VLOOKUP($G$12&amp;$G5106,'PIMS School'!$C$1:$R$1467,7,FALSE)),"",(VLOOKUP($G$12&amp;$G5106,'PIMS School'!$C$1:$R$1467,7,FALSE)))</f>
        <v/>
      </c>
      <c r="I5106" s="53" t="str">
        <f>IF(ISERROR(VLOOKUP($G$12&amp;$G5106,'PIMS School'!$C$1:$R$1467,8,FALSE)),"",(VLOOKUP($G$12&amp;$G5106,'PIMS School'!$C$1:$R$1467,8,FALSE)))</f>
        <v/>
      </c>
    </row>
    <row r="5107" spans="7:9" ht="18" hidden="1" customHeight="1" x14ac:dyDescent="0.25">
      <c r="G5107" s="17">
        <v>111</v>
      </c>
      <c r="H5107" t="str">
        <f>IF(ISERROR(VLOOKUP($G$12&amp;$G5107,'PIMS School'!$C$1:$R$1467,7,FALSE)),"",(VLOOKUP($G$12&amp;$G5107,'PIMS School'!$C$1:$R$1467,7,FALSE)))</f>
        <v/>
      </c>
      <c r="I5107" s="53" t="str">
        <f>IF(ISERROR(VLOOKUP($G$12&amp;$G5107,'PIMS School'!$C$1:$R$1467,8,FALSE)),"",(VLOOKUP($G$12&amp;$G5107,'PIMS School'!$C$1:$R$1467,8,FALSE)))</f>
        <v/>
      </c>
    </row>
    <row r="5108" spans="7:9" ht="18" hidden="1" customHeight="1" x14ac:dyDescent="0.25">
      <c r="G5108" s="17">
        <v>112</v>
      </c>
      <c r="H5108" t="str">
        <f>IF(ISERROR(VLOOKUP($G$12&amp;$G5108,'PIMS School'!$C$1:$R$1467,7,FALSE)),"",(VLOOKUP($G$12&amp;$G5108,'PIMS School'!$C$1:$R$1467,7,FALSE)))</f>
        <v/>
      </c>
      <c r="I5108" s="53" t="str">
        <f>IF(ISERROR(VLOOKUP($G$12&amp;$G5108,'PIMS School'!$C$1:$R$1467,8,FALSE)),"",(VLOOKUP($G$12&amp;$G5108,'PIMS School'!$C$1:$R$1467,8,FALSE)))</f>
        <v/>
      </c>
    </row>
    <row r="5109" spans="7:9" ht="18" hidden="1" customHeight="1" x14ac:dyDescent="0.25">
      <c r="G5109" s="17">
        <v>113</v>
      </c>
      <c r="H5109" t="str">
        <f>IF(ISERROR(VLOOKUP($G$12&amp;$G5109,'PIMS School'!$C$1:$R$1467,7,FALSE)),"",(VLOOKUP($G$12&amp;$G5109,'PIMS School'!$C$1:$R$1467,7,FALSE)))</f>
        <v/>
      </c>
      <c r="I5109" s="53" t="str">
        <f>IF(ISERROR(VLOOKUP($G$12&amp;$G5109,'PIMS School'!$C$1:$R$1467,8,FALSE)),"",(VLOOKUP($G$12&amp;$G5109,'PIMS School'!$C$1:$R$1467,8,FALSE)))</f>
        <v/>
      </c>
    </row>
    <row r="5110" spans="7:9" ht="18" hidden="1" customHeight="1" x14ac:dyDescent="0.25">
      <c r="G5110" s="17">
        <v>114</v>
      </c>
      <c r="H5110" t="str">
        <f>IF(ISERROR(VLOOKUP($G$12&amp;$G5110,'PIMS School'!$C$1:$R$1467,7,FALSE)),"",(VLOOKUP($G$12&amp;$G5110,'PIMS School'!$C$1:$R$1467,7,FALSE)))</f>
        <v/>
      </c>
      <c r="I5110" s="53" t="str">
        <f>IF(ISERROR(VLOOKUP($G$12&amp;$G5110,'PIMS School'!$C$1:$R$1467,8,FALSE)),"",(VLOOKUP($G$12&amp;$G5110,'PIMS School'!$C$1:$R$1467,8,FALSE)))</f>
        <v/>
      </c>
    </row>
    <row r="5111" spans="7:9" ht="18" hidden="1" customHeight="1" x14ac:dyDescent="0.25">
      <c r="G5111" s="17">
        <v>115</v>
      </c>
      <c r="H5111" t="str">
        <f>IF(ISERROR(VLOOKUP($G$12&amp;$G5111,'PIMS School'!$C$1:$R$1467,7,FALSE)),"",(VLOOKUP($G$12&amp;$G5111,'PIMS School'!$C$1:$R$1467,7,FALSE)))</f>
        <v/>
      </c>
      <c r="I5111" s="53" t="str">
        <f>IF(ISERROR(VLOOKUP($G$12&amp;$G5111,'PIMS School'!$C$1:$R$1467,8,FALSE)),"",(VLOOKUP($G$12&amp;$G5111,'PIMS School'!$C$1:$R$1467,8,FALSE)))</f>
        <v/>
      </c>
    </row>
    <row r="5112" spans="7:9" ht="18" hidden="1" customHeight="1" x14ac:dyDescent="0.25">
      <c r="G5112" s="17">
        <v>116</v>
      </c>
      <c r="H5112" t="str">
        <f>IF(ISERROR(VLOOKUP($G$12&amp;$G5112,'PIMS School'!$C$1:$R$1467,7,FALSE)),"",(VLOOKUP($G$12&amp;$G5112,'PIMS School'!$C$1:$R$1467,7,FALSE)))</f>
        <v/>
      </c>
      <c r="I5112" s="53" t="str">
        <f>IF(ISERROR(VLOOKUP($G$12&amp;$G5112,'PIMS School'!$C$1:$R$1467,8,FALSE)),"",(VLOOKUP($G$12&amp;$G5112,'PIMS School'!$C$1:$R$1467,8,FALSE)))</f>
        <v/>
      </c>
    </row>
    <row r="5113" spans="7:9" ht="18" hidden="1" customHeight="1" x14ac:dyDescent="0.25">
      <c r="G5113" s="17">
        <v>117</v>
      </c>
      <c r="H5113" t="str">
        <f>IF(ISERROR(VLOOKUP($G$12&amp;$G5113,'PIMS School'!$C$1:$R$1467,7,FALSE)),"",(VLOOKUP($G$12&amp;$G5113,'PIMS School'!$C$1:$R$1467,7,FALSE)))</f>
        <v/>
      </c>
      <c r="I5113" s="53" t="str">
        <f>IF(ISERROR(VLOOKUP($G$12&amp;$G5113,'PIMS School'!$C$1:$R$1467,8,FALSE)),"",(VLOOKUP($G$12&amp;$G5113,'PIMS School'!$C$1:$R$1467,8,FALSE)))</f>
        <v/>
      </c>
    </row>
    <row r="5114" spans="7:9" ht="18" hidden="1" customHeight="1" x14ac:dyDescent="0.25">
      <c r="G5114" s="17">
        <v>118</v>
      </c>
      <c r="H5114" t="str">
        <f>IF(ISERROR(VLOOKUP($G$12&amp;$G5114,'PIMS School'!$C$1:$R$1467,7,FALSE)),"",(VLOOKUP($G$12&amp;$G5114,'PIMS School'!$C$1:$R$1467,7,FALSE)))</f>
        <v/>
      </c>
      <c r="I5114" s="53" t="str">
        <f>IF(ISERROR(VLOOKUP($G$12&amp;$G5114,'PIMS School'!$C$1:$R$1467,8,FALSE)),"",(VLOOKUP($G$12&amp;$G5114,'PIMS School'!$C$1:$R$1467,8,FALSE)))</f>
        <v/>
      </c>
    </row>
    <row r="5115" spans="7:9" ht="18" hidden="1" customHeight="1" x14ac:dyDescent="0.25">
      <c r="G5115" s="17">
        <v>119</v>
      </c>
      <c r="H5115" t="str">
        <f>IF(ISERROR(VLOOKUP($G$12&amp;$G5115,'PIMS School'!$C$1:$R$1467,7,FALSE)),"",(VLOOKUP($G$12&amp;$G5115,'PIMS School'!$C$1:$R$1467,7,FALSE)))</f>
        <v/>
      </c>
      <c r="I5115" s="53" t="str">
        <f>IF(ISERROR(VLOOKUP($G$12&amp;$G5115,'PIMS School'!$C$1:$R$1467,8,FALSE)),"",(VLOOKUP($G$12&amp;$G5115,'PIMS School'!$C$1:$R$1467,8,FALSE)))</f>
        <v/>
      </c>
    </row>
    <row r="5116" spans="7:9" ht="18" hidden="1" customHeight="1" x14ac:dyDescent="0.25">
      <c r="G5116" s="17">
        <v>120</v>
      </c>
      <c r="H5116" t="str">
        <f>IF(ISERROR(VLOOKUP($G$12&amp;$G5116,'PIMS School'!$C$1:$R$1467,7,FALSE)),"",(VLOOKUP($G$12&amp;$G5116,'PIMS School'!$C$1:$R$1467,7,FALSE)))</f>
        <v/>
      </c>
      <c r="I5116" s="53" t="str">
        <f>IF(ISERROR(VLOOKUP($G$12&amp;$G5116,'PIMS School'!$C$1:$R$1467,8,FALSE)),"",(VLOOKUP($G$12&amp;$G5116,'PIMS School'!$C$1:$R$1467,8,FALSE)))</f>
        <v/>
      </c>
    </row>
    <row r="5117" spans="7:9" ht="18" hidden="1" customHeight="1" x14ac:dyDescent="0.25">
      <c r="G5117" s="17">
        <v>121</v>
      </c>
      <c r="H5117" t="str">
        <f>IF(ISERROR(VLOOKUP($G$12&amp;$G5117,'PIMS School'!$C$1:$R$1467,7,FALSE)),"",(VLOOKUP($G$12&amp;$G5117,'PIMS School'!$C$1:$R$1467,7,FALSE)))</f>
        <v/>
      </c>
      <c r="I5117" s="53" t="str">
        <f>IF(ISERROR(VLOOKUP($G$12&amp;$G5117,'PIMS School'!$C$1:$R$1467,8,FALSE)),"",(VLOOKUP($G$12&amp;$G5117,'PIMS School'!$C$1:$R$1467,8,FALSE)))</f>
        <v/>
      </c>
    </row>
    <row r="5118" spans="7:9" ht="18" hidden="1" customHeight="1" x14ac:dyDescent="0.25">
      <c r="G5118" s="17">
        <v>122</v>
      </c>
      <c r="H5118" t="str">
        <f>IF(ISERROR(VLOOKUP($G$12&amp;$G5118,'PIMS School'!$C$1:$R$1467,7,FALSE)),"",(VLOOKUP($G$12&amp;$G5118,'PIMS School'!$C$1:$R$1467,7,FALSE)))</f>
        <v/>
      </c>
      <c r="I5118" s="53" t="str">
        <f>IF(ISERROR(VLOOKUP($G$12&amp;$G5118,'PIMS School'!$C$1:$R$1467,8,FALSE)),"",(VLOOKUP($G$12&amp;$G5118,'PIMS School'!$C$1:$R$1467,8,FALSE)))</f>
        <v/>
      </c>
    </row>
    <row r="5119" spans="7:9" ht="18" hidden="1" customHeight="1" x14ac:dyDescent="0.25">
      <c r="G5119" s="17">
        <v>123</v>
      </c>
      <c r="H5119" t="str">
        <f>IF(ISERROR(VLOOKUP($G$12&amp;$G5119,'PIMS School'!$C$1:$R$1467,7,FALSE)),"",(VLOOKUP($G$12&amp;$G5119,'PIMS School'!$C$1:$R$1467,7,FALSE)))</f>
        <v/>
      </c>
      <c r="I5119" s="53" t="str">
        <f>IF(ISERROR(VLOOKUP($G$12&amp;$G5119,'PIMS School'!$C$1:$R$1467,8,FALSE)),"",(VLOOKUP($G$12&amp;$G5119,'PIMS School'!$C$1:$R$1467,8,FALSE)))</f>
        <v/>
      </c>
    </row>
    <row r="5120" spans="7:9" ht="18" hidden="1" customHeight="1" x14ac:dyDescent="0.25">
      <c r="G5120" s="17">
        <v>124</v>
      </c>
      <c r="H5120" t="str">
        <f>IF(ISERROR(VLOOKUP($G$12&amp;$G5120,'PIMS School'!$C$1:$R$1467,7,FALSE)),"",(VLOOKUP($G$12&amp;$G5120,'PIMS School'!$C$1:$R$1467,7,FALSE)))</f>
        <v/>
      </c>
      <c r="I5120" s="53" t="str">
        <f>IF(ISERROR(VLOOKUP($G$12&amp;$G5120,'PIMS School'!$C$1:$R$1467,8,FALSE)),"",(VLOOKUP($G$12&amp;$G5120,'PIMS School'!$C$1:$R$1467,8,FALSE)))</f>
        <v/>
      </c>
    </row>
    <row r="5121" spans="7:9" ht="18" hidden="1" customHeight="1" x14ac:dyDescent="0.25">
      <c r="G5121" s="17">
        <v>125</v>
      </c>
      <c r="H5121" t="str">
        <f>IF(ISERROR(VLOOKUP($G$12&amp;$G5121,'PIMS School'!$C$1:$R$1467,7,FALSE)),"",(VLOOKUP($G$12&amp;$G5121,'PIMS School'!$C$1:$R$1467,7,FALSE)))</f>
        <v/>
      </c>
      <c r="I5121" s="53" t="str">
        <f>IF(ISERROR(VLOOKUP($G$12&amp;$G5121,'PIMS School'!$C$1:$R$1467,8,FALSE)),"",(VLOOKUP($G$12&amp;$G5121,'PIMS School'!$C$1:$R$1467,8,FALSE)))</f>
        <v/>
      </c>
    </row>
    <row r="5122" spans="7:9" ht="18" hidden="1" customHeight="1" x14ac:dyDescent="0.25">
      <c r="G5122" s="17">
        <v>126</v>
      </c>
      <c r="H5122" t="str">
        <f>IF(ISERROR(VLOOKUP($G$12&amp;$G5122,'PIMS School'!$C$1:$R$1467,7,FALSE)),"",(VLOOKUP($G$12&amp;$G5122,'PIMS School'!$C$1:$R$1467,7,FALSE)))</f>
        <v/>
      </c>
      <c r="I5122" s="53" t="str">
        <f>IF(ISERROR(VLOOKUP($G$12&amp;$G5122,'PIMS School'!$C$1:$R$1467,8,FALSE)),"",(VLOOKUP($G$12&amp;$G5122,'PIMS School'!$C$1:$R$1467,8,FALSE)))</f>
        <v/>
      </c>
    </row>
    <row r="5123" spans="7:9" ht="18" hidden="1" customHeight="1" x14ac:dyDescent="0.25">
      <c r="G5123" s="17">
        <v>127</v>
      </c>
      <c r="H5123" t="str">
        <f>IF(ISERROR(VLOOKUP($G$12&amp;$G5123,'PIMS School'!$C$1:$R$1467,7,FALSE)),"",(VLOOKUP($G$12&amp;$G5123,'PIMS School'!$C$1:$R$1467,7,FALSE)))</f>
        <v/>
      </c>
      <c r="I5123" s="53" t="str">
        <f>IF(ISERROR(VLOOKUP($G$12&amp;$G5123,'PIMS School'!$C$1:$R$1467,8,FALSE)),"",(VLOOKUP($G$12&amp;$G5123,'PIMS School'!$C$1:$R$1467,8,FALSE)))</f>
        <v/>
      </c>
    </row>
    <row r="5124" spans="7:9" ht="18" hidden="1" customHeight="1" x14ac:dyDescent="0.25">
      <c r="G5124" s="17">
        <v>128</v>
      </c>
      <c r="H5124" t="str">
        <f>IF(ISERROR(VLOOKUP($G$12&amp;$G5124,'PIMS School'!$C$1:$R$1467,7,FALSE)),"",(VLOOKUP($G$12&amp;$G5124,'PIMS School'!$C$1:$R$1467,7,FALSE)))</f>
        <v/>
      </c>
      <c r="I5124" s="53" t="str">
        <f>IF(ISERROR(VLOOKUP($G$12&amp;$G5124,'PIMS School'!$C$1:$R$1467,8,FALSE)),"",(VLOOKUP($G$12&amp;$G5124,'PIMS School'!$C$1:$R$1467,8,FALSE)))</f>
        <v/>
      </c>
    </row>
    <row r="5125" spans="7:9" ht="18" hidden="1" customHeight="1" x14ac:dyDescent="0.25">
      <c r="G5125" s="17">
        <v>129</v>
      </c>
      <c r="H5125" t="str">
        <f>IF(ISERROR(VLOOKUP($G$12&amp;$G5125,'PIMS School'!$C$1:$R$1467,7,FALSE)),"",(VLOOKUP($G$12&amp;$G5125,'PIMS School'!$C$1:$R$1467,7,FALSE)))</f>
        <v/>
      </c>
      <c r="I5125" s="53" t="str">
        <f>IF(ISERROR(VLOOKUP($G$12&amp;$G5125,'PIMS School'!$C$1:$R$1467,8,FALSE)),"",(VLOOKUP($G$12&amp;$G5125,'PIMS School'!$C$1:$R$1467,8,FALSE)))</f>
        <v/>
      </c>
    </row>
    <row r="5126" spans="7:9" ht="18" hidden="1" customHeight="1" x14ac:dyDescent="0.25">
      <c r="G5126" s="17">
        <v>130</v>
      </c>
      <c r="H5126" t="str">
        <f>IF(ISERROR(VLOOKUP($G$12&amp;$G5126,'PIMS School'!$C$1:$R$1467,7,FALSE)),"",(VLOOKUP($G$12&amp;$G5126,'PIMS School'!$C$1:$R$1467,7,FALSE)))</f>
        <v/>
      </c>
      <c r="I5126" s="53" t="str">
        <f>IF(ISERROR(VLOOKUP($G$12&amp;$G5126,'PIMS School'!$C$1:$R$1467,8,FALSE)),"",(VLOOKUP($G$12&amp;$G5126,'PIMS School'!$C$1:$R$1467,8,FALSE)))</f>
        <v/>
      </c>
    </row>
    <row r="5127" spans="7:9" ht="18" hidden="1" customHeight="1" x14ac:dyDescent="0.25">
      <c r="G5127" s="17">
        <v>131</v>
      </c>
      <c r="H5127" t="str">
        <f>IF(ISERROR(VLOOKUP($G$12&amp;$G5127,'PIMS School'!$C$1:$R$1467,7,FALSE)),"",(VLOOKUP($G$12&amp;$G5127,'PIMS School'!$C$1:$R$1467,7,FALSE)))</f>
        <v/>
      </c>
      <c r="I5127" s="53" t="str">
        <f>IF(ISERROR(VLOOKUP($G$12&amp;$G5127,'PIMS School'!$C$1:$R$1467,8,FALSE)),"",(VLOOKUP($G$12&amp;$G5127,'PIMS School'!$C$1:$R$1467,8,FALSE)))</f>
        <v/>
      </c>
    </row>
    <row r="5128" spans="7:9" ht="18" hidden="1" customHeight="1" x14ac:dyDescent="0.25">
      <c r="G5128" s="17">
        <v>132</v>
      </c>
      <c r="H5128" t="str">
        <f>IF(ISERROR(VLOOKUP($G$12&amp;$G5128,'PIMS School'!$C$1:$R$1467,7,FALSE)),"",(VLOOKUP($G$12&amp;$G5128,'PIMS School'!$C$1:$R$1467,7,FALSE)))</f>
        <v/>
      </c>
      <c r="I5128" s="53" t="str">
        <f>IF(ISERROR(VLOOKUP($G$12&amp;$G5128,'PIMS School'!$C$1:$R$1467,8,FALSE)),"",(VLOOKUP($G$12&amp;$G5128,'PIMS School'!$C$1:$R$1467,8,FALSE)))</f>
        <v/>
      </c>
    </row>
    <row r="5129" spans="7:9" ht="18" hidden="1" customHeight="1" x14ac:dyDescent="0.25">
      <c r="G5129" s="17">
        <v>133</v>
      </c>
      <c r="H5129" t="str">
        <f>IF(ISERROR(VLOOKUP($G$12&amp;$G5129,'PIMS School'!$C$1:$R$1467,7,FALSE)),"",(VLOOKUP($G$12&amp;$G5129,'PIMS School'!$C$1:$R$1467,7,FALSE)))</f>
        <v/>
      </c>
      <c r="I5129" s="53" t="str">
        <f>IF(ISERROR(VLOOKUP($G$12&amp;$G5129,'PIMS School'!$C$1:$R$1467,8,FALSE)),"",(VLOOKUP($G$12&amp;$G5129,'PIMS School'!$C$1:$R$1467,8,FALSE)))</f>
        <v/>
      </c>
    </row>
    <row r="5130" spans="7:9" ht="18" hidden="1" customHeight="1" x14ac:dyDescent="0.25">
      <c r="G5130" s="17">
        <v>134</v>
      </c>
      <c r="H5130" t="str">
        <f>IF(ISERROR(VLOOKUP($G$12&amp;$G5130,'PIMS School'!$C$1:$R$1467,7,FALSE)),"",(VLOOKUP($G$12&amp;$G5130,'PIMS School'!$C$1:$R$1467,7,FALSE)))</f>
        <v/>
      </c>
      <c r="I5130" s="53" t="str">
        <f>IF(ISERROR(VLOOKUP($G$12&amp;$G5130,'PIMS School'!$C$1:$R$1467,8,FALSE)),"",(VLOOKUP($G$12&amp;$G5130,'PIMS School'!$C$1:$R$1467,8,FALSE)))</f>
        <v/>
      </c>
    </row>
    <row r="5131" spans="7:9" ht="18" hidden="1" customHeight="1" x14ac:dyDescent="0.25">
      <c r="G5131" s="17">
        <v>135</v>
      </c>
      <c r="H5131" t="str">
        <f>IF(ISERROR(VLOOKUP($G$12&amp;$G5131,'PIMS School'!$C$1:$R$1467,7,FALSE)),"",(VLOOKUP($G$12&amp;$G5131,'PIMS School'!$C$1:$R$1467,7,FALSE)))</f>
        <v/>
      </c>
      <c r="I5131" s="53" t="str">
        <f>IF(ISERROR(VLOOKUP($G$12&amp;$G5131,'PIMS School'!$C$1:$R$1467,8,FALSE)),"",(VLOOKUP($G$12&amp;$G5131,'PIMS School'!$C$1:$R$1467,8,FALSE)))</f>
        <v/>
      </c>
    </row>
    <row r="5132" spans="7:9" ht="18" hidden="1" customHeight="1" x14ac:dyDescent="0.25">
      <c r="G5132" s="17">
        <v>136</v>
      </c>
      <c r="H5132" t="str">
        <f>IF(ISERROR(VLOOKUP($G$12&amp;$G5132,'PIMS School'!$C$1:$R$1467,7,FALSE)),"",(VLOOKUP($G$12&amp;$G5132,'PIMS School'!$C$1:$R$1467,7,FALSE)))</f>
        <v/>
      </c>
      <c r="I5132" s="53" t="str">
        <f>IF(ISERROR(VLOOKUP($G$12&amp;$G5132,'PIMS School'!$C$1:$R$1467,8,FALSE)),"",(VLOOKUP($G$12&amp;$G5132,'PIMS School'!$C$1:$R$1467,8,FALSE)))</f>
        <v/>
      </c>
    </row>
    <row r="5133" spans="7:9" ht="18" hidden="1" customHeight="1" x14ac:dyDescent="0.25">
      <c r="G5133" s="17">
        <v>137</v>
      </c>
      <c r="H5133" t="str">
        <f>IF(ISERROR(VLOOKUP($G$12&amp;$G5133,'PIMS School'!$C$1:$R$1467,7,FALSE)),"",(VLOOKUP($G$12&amp;$G5133,'PIMS School'!$C$1:$R$1467,7,FALSE)))</f>
        <v/>
      </c>
      <c r="I5133" s="53" t="str">
        <f>IF(ISERROR(VLOOKUP($G$12&amp;$G5133,'PIMS School'!$C$1:$R$1467,8,FALSE)),"",(VLOOKUP($G$12&amp;$G5133,'PIMS School'!$C$1:$R$1467,8,FALSE)))</f>
        <v/>
      </c>
    </row>
    <row r="5134" spans="7:9" ht="18" hidden="1" customHeight="1" x14ac:dyDescent="0.25">
      <c r="G5134" s="17">
        <v>138</v>
      </c>
      <c r="H5134" t="str">
        <f>IF(ISERROR(VLOOKUP($G$12&amp;$G5134,'PIMS School'!$C$1:$R$1467,7,FALSE)),"",(VLOOKUP($G$12&amp;$G5134,'PIMS School'!$C$1:$R$1467,7,FALSE)))</f>
        <v/>
      </c>
      <c r="I5134" s="53" t="str">
        <f>IF(ISERROR(VLOOKUP($G$12&amp;$G5134,'PIMS School'!$C$1:$R$1467,8,FALSE)),"",(VLOOKUP($G$12&amp;$G5134,'PIMS School'!$C$1:$R$1467,8,FALSE)))</f>
        <v/>
      </c>
    </row>
    <row r="5135" spans="7:9" ht="18" hidden="1" customHeight="1" x14ac:dyDescent="0.25">
      <c r="G5135" s="17">
        <v>139</v>
      </c>
      <c r="H5135" t="str">
        <f>IF(ISERROR(VLOOKUP($G$12&amp;$G5135,'PIMS School'!$C$1:$R$1467,7,FALSE)),"",(VLOOKUP($G$12&amp;$G5135,'PIMS School'!$C$1:$R$1467,7,FALSE)))</f>
        <v/>
      </c>
      <c r="I5135" s="53" t="str">
        <f>IF(ISERROR(VLOOKUP($G$12&amp;$G5135,'PIMS School'!$C$1:$R$1467,8,FALSE)),"",(VLOOKUP($G$12&amp;$G5135,'PIMS School'!$C$1:$R$1467,8,FALSE)))</f>
        <v/>
      </c>
    </row>
    <row r="5136" spans="7:9" ht="18" hidden="1" customHeight="1" x14ac:dyDescent="0.25">
      <c r="G5136" s="17">
        <v>140</v>
      </c>
      <c r="H5136" t="str">
        <f>IF(ISERROR(VLOOKUP($G$12&amp;$G5136,'PIMS School'!$C$1:$R$1467,7,FALSE)),"",(VLOOKUP($G$12&amp;$G5136,'PIMS School'!$C$1:$R$1467,7,FALSE)))</f>
        <v/>
      </c>
      <c r="I5136" s="53" t="str">
        <f>IF(ISERROR(VLOOKUP($G$12&amp;$G5136,'PIMS School'!$C$1:$R$1467,8,FALSE)),"",(VLOOKUP($G$12&amp;$G5136,'PIMS School'!$C$1:$R$1467,8,FALSE)))</f>
        <v/>
      </c>
    </row>
    <row r="5137" spans="7:9" ht="18" hidden="1" customHeight="1" x14ac:dyDescent="0.25">
      <c r="G5137" s="17">
        <v>141</v>
      </c>
      <c r="H5137" t="str">
        <f>IF(ISERROR(VLOOKUP($G$12&amp;$G5137,'PIMS School'!$C$1:$R$1467,7,FALSE)),"",(VLOOKUP($G$12&amp;$G5137,'PIMS School'!$C$1:$R$1467,7,FALSE)))</f>
        <v/>
      </c>
      <c r="I5137" s="53" t="str">
        <f>IF(ISERROR(VLOOKUP($G$12&amp;$G5137,'PIMS School'!$C$1:$R$1467,8,FALSE)),"",(VLOOKUP($G$12&amp;$G5137,'PIMS School'!$C$1:$R$1467,8,FALSE)))</f>
        <v/>
      </c>
    </row>
    <row r="5138" spans="7:9" ht="18" hidden="1" customHeight="1" x14ac:dyDescent="0.25">
      <c r="G5138" s="17">
        <v>142</v>
      </c>
      <c r="H5138" t="str">
        <f>IF(ISERROR(VLOOKUP($G$12&amp;$G5138,'PIMS School'!$C$1:$R$1467,7,FALSE)),"",(VLOOKUP($G$12&amp;$G5138,'PIMS School'!$C$1:$R$1467,7,FALSE)))</f>
        <v/>
      </c>
      <c r="I5138" s="53" t="str">
        <f>IF(ISERROR(VLOOKUP($G$12&amp;$G5138,'PIMS School'!$C$1:$R$1467,8,FALSE)),"",(VLOOKUP($G$12&amp;$G5138,'PIMS School'!$C$1:$R$1467,8,FALSE)))</f>
        <v/>
      </c>
    </row>
    <row r="5139" spans="7:9" ht="18" hidden="1" customHeight="1" x14ac:dyDescent="0.25">
      <c r="G5139" s="17">
        <v>143</v>
      </c>
      <c r="H5139" t="str">
        <f>IF(ISERROR(VLOOKUP($G$12&amp;$G5139,'PIMS School'!$C$1:$R$1467,7,FALSE)),"",(VLOOKUP($G$12&amp;$G5139,'PIMS School'!$C$1:$R$1467,7,FALSE)))</f>
        <v/>
      </c>
      <c r="I5139" s="53" t="str">
        <f>IF(ISERROR(VLOOKUP($G$12&amp;$G5139,'PIMS School'!$C$1:$R$1467,8,FALSE)),"",(VLOOKUP($G$12&amp;$G5139,'PIMS School'!$C$1:$R$1467,8,FALSE)))</f>
        <v/>
      </c>
    </row>
    <row r="5140" spans="7:9" ht="18" hidden="1" customHeight="1" x14ac:dyDescent="0.25">
      <c r="G5140" s="17">
        <v>144</v>
      </c>
      <c r="H5140" t="str">
        <f>IF(ISERROR(VLOOKUP($G$12&amp;$G5140,'PIMS School'!$C$1:$R$1467,7,FALSE)),"",(VLOOKUP($G$12&amp;$G5140,'PIMS School'!$C$1:$R$1467,7,FALSE)))</f>
        <v/>
      </c>
      <c r="I5140" s="53" t="str">
        <f>IF(ISERROR(VLOOKUP($G$12&amp;$G5140,'PIMS School'!$C$1:$R$1467,8,FALSE)),"",(VLOOKUP($G$12&amp;$G5140,'PIMS School'!$C$1:$R$1467,8,FALSE)))</f>
        <v/>
      </c>
    </row>
    <row r="5141" spans="7:9" ht="18" hidden="1" customHeight="1" x14ac:dyDescent="0.25">
      <c r="G5141" s="17">
        <v>145</v>
      </c>
      <c r="H5141" t="str">
        <f>IF(ISERROR(VLOOKUP($G$12&amp;$G5141,'PIMS School'!$C$1:$R$1467,7,FALSE)),"",(VLOOKUP($G$12&amp;$G5141,'PIMS School'!$C$1:$R$1467,7,FALSE)))</f>
        <v/>
      </c>
      <c r="I5141" s="53" t="str">
        <f>IF(ISERROR(VLOOKUP($G$12&amp;$G5141,'PIMS School'!$C$1:$R$1467,8,FALSE)),"",(VLOOKUP($G$12&amp;$G5141,'PIMS School'!$C$1:$R$1467,8,FALSE)))</f>
        <v/>
      </c>
    </row>
    <row r="5142" spans="7:9" ht="18" hidden="1" customHeight="1" x14ac:dyDescent="0.25">
      <c r="G5142" s="17">
        <v>146</v>
      </c>
      <c r="H5142" t="str">
        <f>IF(ISERROR(VLOOKUP($G$12&amp;$G5142,'PIMS School'!$C$1:$R$1467,7,FALSE)),"",(VLOOKUP($G$12&amp;$G5142,'PIMS School'!$C$1:$R$1467,7,FALSE)))</f>
        <v/>
      </c>
      <c r="I5142" s="53" t="str">
        <f>IF(ISERROR(VLOOKUP($G$12&amp;$G5142,'PIMS School'!$C$1:$R$1467,8,FALSE)),"",(VLOOKUP($G$12&amp;$G5142,'PIMS School'!$C$1:$R$1467,8,FALSE)))</f>
        <v/>
      </c>
    </row>
    <row r="5143" spans="7:9" ht="18" hidden="1" customHeight="1" x14ac:dyDescent="0.25">
      <c r="G5143" s="17">
        <v>147</v>
      </c>
      <c r="H5143" t="str">
        <f>IF(ISERROR(VLOOKUP($G$12&amp;$G5143,'PIMS School'!$C$1:$R$1467,7,FALSE)),"",(VLOOKUP($G$12&amp;$G5143,'PIMS School'!$C$1:$R$1467,7,FALSE)))</f>
        <v/>
      </c>
      <c r="I5143" s="53" t="str">
        <f>IF(ISERROR(VLOOKUP($G$12&amp;$G5143,'PIMS School'!$C$1:$R$1467,8,FALSE)),"",(VLOOKUP($G$12&amp;$G5143,'PIMS School'!$C$1:$R$1467,8,FALSE)))</f>
        <v/>
      </c>
    </row>
    <row r="5144" spans="7:9" ht="18" hidden="1" customHeight="1" x14ac:dyDescent="0.25">
      <c r="G5144" s="17">
        <v>148</v>
      </c>
      <c r="H5144" t="str">
        <f>IF(ISERROR(VLOOKUP($G$12&amp;$G5144,'PIMS School'!$C$1:$R$1467,7,FALSE)),"",(VLOOKUP($G$12&amp;$G5144,'PIMS School'!$C$1:$R$1467,7,FALSE)))</f>
        <v/>
      </c>
      <c r="I5144" s="53" t="str">
        <f>IF(ISERROR(VLOOKUP($G$12&amp;$G5144,'PIMS School'!$C$1:$R$1467,8,FALSE)),"",(VLOOKUP($G$12&amp;$G5144,'PIMS School'!$C$1:$R$1467,8,FALSE)))</f>
        <v/>
      </c>
    </row>
    <row r="5145" spans="7:9" ht="18" hidden="1" customHeight="1" x14ac:dyDescent="0.25">
      <c r="G5145" s="17">
        <v>149</v>
      </c>
      <c r="H5145" t="str">
        <f>IF(ISERROR(VLOOKUP($G$12&amp;$G5145,'PIMS School'!$C$1:$R$1467,7,FALSE)),"",(VLOOKUP($G$12&amp;$G5145,'PIMS School'!$C$1:$R$1467,7,FALSE)))</f>
        <v/>
      </c>
      <c r="I5145" s="53" t="str">
        <f>IF(ISERROR(VLOOKUP($G$12&amp;$G5145,'PIMS School'!$C$1:$R$1467,8,FALSE)),"",(VLOOKUP($G$12&amp;$G5145,'PIMS School'!$C$1:$R$1467,8,FALSE)))</f>
        <v/>
      </c>
    </row>
    <row r="5146" spans="7:9" ht="18" hidden="1" customHeight="1" x14ac:dyDescent="0.25">
      <c r="G5146" s="17">
        <v>150</v>
      </c>
      <c r="H5146" t="str">
        <f>IF(ISERROR(VLOOKUP($G$12&amp;$G5146,'PIMS School'!$C$1:$R$1467,7,FALSE)),"",(VLOOKUP($G$12&amp;$G5146,'PIMS School'!$C$1:$R$1467,7,FALSE)))</f>
        <v/>
      </c>
      <c r="I5146" s="53" t="str">
        <f>IF(ISERROR(VLOOKUP($G$12&amp;$G5146,'PIMS School'!$C$1:$R$1467,8,FALSE)),"",(VLOOKUP($G$12&amp;$G5146,'PIMS School'!$C$1:$R$1467,8,FALSE)))</f>
        <v/>
      </c>
    </row>
    <row r="5147" spans="7:9" ht="18" hidden="1" customHeight="1" x14ac:dyDescent="0.25">
      <c r="G5147" s="17">
        <v>151</v>
      </c>
      <c r="H5147" t="str">
        <f>IF(ISERROR(VLOOKUP($G$12&amp;$G5147,'PIMS School'!$C$1:$R$1467,7,FALSE)),"",(VLOOKUP($G$12&amp;$G5147,'PIMS School'!$C$1:$R$1467,7,FALSE)))</f>
        <v/>
      </c>
      <c r="I5147" s="53" t="str">
        <f>IF(ISERROR(VLOOKUP($G$12&amp;$G5147,'PIMS School'!$C$1:$R$1467,8,FALSE)),"",(VLOOKUP($G$12&amp;$G5147,'PIMS School'!$C$1:$R$1467,8,FALSE)))</f>
        <v/>
      </c>
    </row>
    <row r="5148" spans="7:9" ht="18" hidden="1" customHeight="1" x14ac:dyDescent="0.25">
      <c r="G5148" s="17">
        <v>152</v>
      </c>
      <c r="H5148" t="str">
        <f>IF(ISERROR(VLOOKUP($G$12&amp;$G5148,'PIMS School'!$C$1:$R$1467,7,FALSE)),"",(VLOOKUP($G$12&amp;$G5148,'PIMS School'!$C$1:$R$1467,7,FALSE)))</f>
        <v/>
      </c>
      <c r="I5148" s="53" t="str">
        <f>IF(ISERROR(VLOOKUP($G$12&amp;$G5148,'PIMS School'!$C$1:$R$1467,8,FALSE)),"",(VLOOKUP($G$12&amp;$G5148,'PIMS School'!$C$1:$R$1467,8,FALSE)))</f>
        <v/>
      </c>
    </row>
    <row r="5149" spans="7:9" ht="18" hidden="1" customHeight="1" x14ac:dyDescent="0.25">
      <c r="G5149" s="17">
        <v>153</v>
      </c>
      <c r="H5149" t="str">
        <f>IF(ISERROR(VLOOKUP($G$12&amp;$G5149,'PIMS School'!$C$1:$R$1467,7,FALSE)),"",(VLOOKUP($G$12&amp;$G5149,'PIMS School'!$C$1:$R$1467,7,FALSE)))</f>
        <v/>
      </c>
      <c r="I5149" s="53" t="str">
        <f>IF(ISERROR(VLOOKUP($G$12&amp;$G5149,'PIMS School'!$C$1:$R$1467,8,FALSE)),"",(VLOOKUP($G$12&amp;$G5149,'PIMS School'!$C$1:$R$1467,8,FALSE)))</f>
        <v/>
      </c>
    </row>
    <row r="5150" spans="7:9" ht="18" hidden="1" customHeight="1" x14ac:dyDescent="0.25">
      <c r="G5150" s="17">
        <v>154</v>
      </c>
      <c r="H5150" t="str">
        <f>IF(ISERROR(VLOOKUP($G$12&amp;$G5150,'PIMS School'!$C$1:$R$1467,7,FALSE)),"",(VLOOKUP($G$12&amp;$G5150,'PIMS School'!$C$1:$R$1467,7,FALSE)))</f>
        <v/>
      </c>
      <c r="I5150" s="53" t="str">
        <f>IF(ISERROR(VLOOKUP($G$12&amp;$G5150,'PIMS School'!$C$1:$R$1467,8,FALSE)),"",(VLOOKUP($G$12&amp;$G5150,'PIMS School'!$C$1:$R$1467,8,FALSE)))</f>
        <v/>
      </c>
    </row>
    <row r="5151" spans="7:9" ht="18" hidden="1" customHeight="1" x14ac:dyDescent="0.25">
      <c r="G5151" s="17">
        <v>155</v>
      </c>
      <c r="H5151" t="str">
        <f>IF(ISERROR(VLOOKUP($G$12&amp;$G5151,'PIMS School'!$C$1:$R$1467,7,FALSE)),"",(VLOOKUP($G$12&amp;$G5151,'PIMS School'!$C$1:$R$1467,7,FALSE)))</f>
        <v/>
      </c>
      <c r="I5151" s="53" t="str">
        <f>IF(ISERROR(VLOOKUP($G$12&amp;$G5151,'PIMS School'!$C$1:$R$1467,8,FALSE)),"",(VLOOKUP($G$12&amp;$G5151,'PIMS School'!$C$1:$R$1467,8,FALSE)))</f>
        <v/>
      </c>
    </row>
    <row r="5152" spans="7:9" ht="18" hidden="1" customHeight="1" x14ac:dyDescent="0.25">
      <c r="G5152" s="17">
        <v>156</v>
      </c>
      <c r="H5152" t="str">
        <f>IF(ISERROR(VLOOKUP($G$12&amp;$G5152,'PIMS School'!$C$1:$R$1467,7,FALSE)),"",(VLOOKUP($G$12&amp;$G5152,'PIMS School'!$C$1:$R$1467,7,FALSE)))</f>
        <v/>
      </c>
      <c r="I5152" s="53" t="str">
        <f>IF(ISERROR(VLOOKUP($G$12&amp;$G5152,'PIMS School'!$C$1:$R$1467,8,FALSE)),"",(VLOOKUP($G$12&amp;$G5152,'PIMS School'!$C$1:$R$1467,8,FALSE)))</f>
        <v/>
      </c>
    </row>
    <row r="5153" spans="7:9" ht="18" hidden="1" customHeight="1" x14ac:dyDescent="0.25">
      <c r="G5153" s="17">
        <v>157</v>
      </c>
      <c r="H5153" t="str">
        <f>IF(ISERROR(VLOOKUP($G$12&amp;$G5153,'PIMS School'!$C$1:$R$1467,7,FALSE)),"",(VLOOKUP($G$12&amp;$G5153,'PIMS School'!$C$1:$R$1467,7,FALSE)))</f>
        <v/>
      </c>
      <c r="I5153" s="53" t="str">
        <f>IF(ISERROR(VLOOKUP($G$12&amp;$G5153,'PIMS School'!$C$1:$R$1467,8,FALSE)),"",(VLOOKUP($G$12&amp;$G5153,'PIMS School'!$C$1:$R$1467,8,FALSE)))</f>
        <v/>
      </c>
    </row>
    <row r="5154" spans="7:9" ht="18" hidden="1" customHeight="1" x14ac:dyDescent="0.25">
      <c r="G5154" s="17">
        <v>158</v>
      </c>
      <c r="H5154" t="str">
        <f>IF(ISERROR(VLOOKUP($G$12&amp;$G5154,'PIMS School'!$C$1:$R$1467,7,FALSE)),"",(VLOOKUP($G$12&amp;$G5154,'PIMS School'!$C$1:$R$1467,7,FALSE)))</f>
        <v/>
      </c>
      <c r="I5154" s="53" t="str">
        <f>IF(ISERROR(VLOOKUP($G$12&amp;$G5154,'PIMS School'!$C$1:$R$1467,8,FALSE)),"",(VLOOKUP($G$12&amp;$G5154,'PIMS School'!$C$1:$R$1467,8,FALSE)))</f>
        <v/>
      </c>
    </row>
    <row r="5155" spans="7:9" ht="18" hidden="1" customHeight="1" x14ac:dyDescent="0.25">
      <c r="G5155" s="17">
        <v>159</v>
      </c>
      <c r="H5155" t="str">
        <f>IF(ISERROR(VLOOKUP($G$12&amp;$G5155,'PIMS School'!$C$1:$R$1467,7,FALSE)),"",(VLOOKUP($G$12&amp;$G5155,'PIMS School'!$C$1:$R$1467,7,FALSE)))</f>
        <v/>
      </c>
      <c r="I5155" s="53" t="str">
        <f>IF(ISERROR(VLOOKUP($G$12&amp;$G5155,'PIMS School'!$C$1:$R$1467,8,FALSE)),"",(VLOOKUP($G$12&amp;$G5155,'PIMS School'!$C$1:$R$1467,8,FALSE)))</f>
        <v/>
      </c>
    </row>
    <row r="5156" spans="7:9" ht="18" hidden="1" customHeight="1" x14ac:dyDescent="0.25">
      <c r="G5156" s="17">
        <v>160</v>
      </c>
      <c r="H5156" t="str">
        <f>IF(ISERROR(VLOOKUP($G$12&amp;$G5156,'PIMS School'!$C$1:$R$1467,7,FALSE)),"",(VLOOKUP($G$12&amp;$G5156,'PIMS School'!$C$1:$R$1467,7,FALSE)))</f>
        <v/>
      </c>
      <c r="I5156" s="53" t="str">
        <f>IF(ISERROR(VLOOKUP($G$12&amp;$G5156,'PIMS School'!$C$1:$R$1467,8,FALSE)),"",(VLOOKUP($G$12&amp;$G5156,'PIMS School'!$C$1:$R$1467,8,FALSE)))</f>
        <v/>
      </c>
    </row>
    <row r="5157" spans="7:9" ht="18" hidden="1" customHeight="1" x14ac:dyDescent="0.25">
      <c r="G5157" s="17">
        <v>161</v>
      </c>
      <c r="H5157" t="str">
        <f>IF(ISERROR(VLOOKUP($G$12&amp;$G5157,'PIMS School'!$C$1:$R$1467,7,FALSE)),"",(VLOOKUP($G$12&amp;$G5157,'PIMS School'!$C$1:$R$1467,7,FALSE)))</f>
        <v/>
      </c>
      <c r="I5157" s="53" t="str">
        <f>IF(ISERROR(VLOOKUP($G$12&amp;$G5157,'PIMS School'!$C$1:$R$1467,8,FALSE)),"",(VLOOKUP($G$12&amp;$G5157,'PIMS School'!$C$1:$R$1467,8,FALSE)))</f>
        <v/>
      </c>
    </row>
    <row r="5158" spans="7:9" ht="18" hidden="1" customHeight="1" x14ac:dyDescent="0.25">
      <c r="G5158" s="17">
        <v>162</v>
      </c>
      <c r="H5158" t="str">
        <f>IF(ISERROR(VLOOKUP($G$12&amp;$G5158,'PIMS School'!$C$1:$R$1467,7,FALSE)),"",(VLOOKUP($G$12&amp;$G5158,'PIMS School'!$C$1:$R$1467,7,FALSE)))</f>
        <v/>
      </c>
      <c r="I5158" s="53" t="str">
        <f>IF(ISERROR(VLOOKUP($G$12&amp;$G5158,'PIMS School'!$C$1:$R$1467,8,FALSE)),"",(VLOOKUP($G$12&amp;$G5158,'PIMS School'!$C$1:$R$1467,8,FALSE)))</f>
        <v/>
      </c>
    </row>
    <row r="5159" spans="7:9" ht="18" hidden="1" customHeight="1" x14ac:dyDescent="0.25">
      <c r="G5159" s="17">
        <v>163</v>
      </c>
      <c r="H5159" t="str">
        <f>IF(ISERROR(VLOOKUP($G$12&amp;$G5159,'PIMS School'!$C$1:$R$1467,7,FALSE)),"",(VLOOKUP($G$12&amp;$G5159,'PIMS School'!$C$1:$R$1467,7,FALSE)))</f>
        <v/>
      </c>
      <c r="I5159" s="53" t="str">
        <f>IF(ISERROR(VLOOKUP($G$12&amp;$G5159,'PIMS School'!$C$1:$R$1467,8,FALSE)),"",(VLOOKUP($G$12&amp;$G5159,'PIMS School'!$C$1:$R$1467,8,FALSE)))</f>
        <v/>
      </c>
    </row>
    <row r="5160" spans="7:9" ht="18" hidden="1" customHeight="1" x14ac:dyDescent="0.25">
      <c r="G5160" s="17">
        <v>164</v>
      </c>
      <c r="H5160" t="str">
        <f>IF(ISERROR(VLOOKUP($G$12&amp;$G5160,'PIMS School'!$C$1:$R$1467,7,FALSE)),"",(VLOOKUP($G$12&amp;$G5160,'PIMS School'!$C$1:$R$1467,7,FALSE)))</f>
        <v/>
      </c>
      <c r="I5160" s="53" t="str">
        <f>IF(ISERROR(VLOOKUP($G$12&amp;$G5160,'PIMS School'!$C$1:$R$1467,8,FALSE)),"",(VLOOKUP($G$12&amp;$G5160,'PIMS School'!$C$1:$R$1467,8,FALSE)))</f>
        <v/>
      </c>
    </row>
    <row r="5161" spans="7:9" ht="18" hidden="1" customHeight="1" x14ac:dyDescent="0.25">
      <c r="G5161" s="17">
        <v>165</v>
      </c>
      <c r="H5161" t="str">
        <f>IF(ISERROR(VLOOKUP($G$12&amp;$G5161,'PIMS School'!$C$1:$R$1467,7,FALSE)),"",(VLOOKUP($G$12&amp;$G5161,'PIMS School'!$C$1:$R$1467,7,FALSE)))</f>
        <v/>
      </c>
      <c r="I5161" s="53" t="str">
        <f>IF(ISERROR(VLOOKUP($G$12&amp;$G5161,'PIMS School'!$C$1:$R$1467,8,FALSE)),"",(VLOOKUP($G$12&amp;$G5161,'PIMS School'!$C$1:$R$1467,8,FALSE)))</f>
        <v/>
      </c>
    </row>
    <row r="5162" spans="7:9" ht="18" hidden="1" customHeight="1" x14ac:dyDescent="0.25">
      <c r="G5162" s="17">
        <v>166</v>
      </c>
      <c r="H5162" t="str">
        <f>IF(ISERROR(VLOOKUP($G$12&amp;$G5162,'PIMS School'!$C$1:$R$1467,7,FALSE)),"",(VLOOKUP($G$12&amp;$G5162,'PIMS School'!$C$1:$R$1467,7,FALSE)))</f>
        <v/>
      </c>
      <c r="I5162" s="53" t="str">
        <f>IF(ISERROR(VLOOKUP($G$12&amp;$G5162,'PIMS School'!$C$1:$R$1467,8,FALSE)),"",(VLOOKUP($G$12&amp;$G5162,'PIMS School'!$C$1:$R$1467,8,FALSE)))</f>
        <v/>
      </c>
    </row>
    <row r="5163" spans="7:9" ht="18" hidden="1" customHeight="1" x14ac:dyDescent="0.25">
      <c r="G5163" s="17">
        <v>167</v>
      </c>
      <c r="H5163" t="str">
        <f>IF(ISERROR(VLOOKUP($G$12&amp;$G5163,'PIMS School'!$C$1:$R$1467,7,FALSE)),"",(VLOOKUP($G$12&amp;$G5163,'PIMS School'!$C$1:$R$1467,7,FALSE)))</f>
        <v/>
      </c>
      <c r="I5163" s="53" t="str">
        <f>IF(ISERROR(VLOOKUP($G$12&amp;$G5163,'PIMS School'!$C$1:$R$1467,8,FALSE)),"",(VLOOKUP($G$12&amp;$G5163,'PIMS School'!$C$1:$R$1467,8,FALSE)))</f>
        <v/>
      </c>
    </row>
    <row r="5164" spans="7:9" ht="18" hidden="1" customHeight="1" x14ac:dyDescent="0.25">
      <c r="G5164" s="17">
        <v>168</v>
      </c>
      <c r="H5164" t="str">
        <f>IF(ISERROR(VLOOKUP($G$12&amp;$G5164,'PIMS School'!$C$1:$R$1467,7,FALSE)),"",(VLOOKUP($G$12&amp;$G5164,'PIMS School'!$C$1:$R$1467,7,FALSE)))</f>
        <v/>
      </c>
      <c r="I5164" s="53" t="str">
        <f>IF(ISERROR(VLOOKUP($G$12&amp;$G5164,'PIMS School'!$C$1:$R$1467,8,FALSE)),"",(VLOOKUP($G$12&amp;$G5164,'PIMS School'!$C$1:$R$1467,8,FALSE)))</f>
        <v/>
      </c>
    </row>
    <row r="5165" spans="7:9" ht="18" hidden="1" customHeight="1" x14ac:dyDescent="0.25">
      <c r="G5165" s="17">
        <v>169</v>
      </c>
      <c r="H5165" t="str">
        <f>IF(ISERROR(VLOOKUP($G$12&amp;$G5165,'PIMS School'!$C$1:$R$1467,7,FALSE)),"",(VLOOKUP($G$12&amp;$G5165,'PIMS School'!$C$1:$R$1467,7,FALSE)))</f>
        <v/>
      </c>
      <c r="I5165" s="53" t="str">
        <f>IF(ISERROR(VLOOKUP($G$12&amp;$G5165,'PIMS School'!$C$1:$R$1467,8,FALSE)),"",(VLOOKUP($G$12&amp;$G5165,'PIMS School'!$C$1:$R$1467,8,FALSE)))</f>
        <v/>
      </c>
    </row>
    <row r="5166" spans="7:9" ht="18" hidden="1" customHeight="1" x14ac:dyDescent="0.25">
      <c r="G5166" s="17">
        <v>170</v>
      </c>
      <c r="H5166" t="str">
        <f>IF(ISERROR(VLOOKUP($G$12&amp;$G5166,'PIMS School'!$C$1:$R$1467,7,FALSE)),"",(VLOOKUP($G$12&amp;$G5166,'PIMS School'!$C$1:$R$1467,7,FALSE)))</f>
        <v/>
      </c>
      <c r="I5166" s="53" t="str">
        <f>IF(ISERROR(VLOOKUP($G$12&amp;$G5166,'PIMS School'!$C$1:$R$1467,8,FALSE)),"",(VLOOKUP($G$12&amp;$G5166,'PIMS School'!$C$1:$R$1467,8,FALSE)))</f>
        <v/>
      </c>
    </row>
    <row r="5167" spans="7:9" ht="18" hidden="1" customHeight="1" x14ac:dyDescent="0.25">
      <c r="G5167" s="17">
        <v>171</v>
      </c>
      <c r="H5167" t="str">
        <f>IF(ISERROR(VLOOKUP($G$12&amp;$G5167,'PIMS School'!$C$1:$R$1467,7,FALSE)),"",(VLOOKUP($G$12&amp;$G5167,'PIMS School'!$C$1:$R$1467,7,FALSE)))</f>
        <v/>
      </c>
      <c r="I5167" s="53" t="str">
        <f>IF(ISERROR(VLOOKUP($G$12&amp;$G5167,'PIMS School'!$C$1:$R$1467,8,FALSE)),"",(VLOOKUP($G$12&amp;$G5167,'PIMS School'!$C$1:$R$1467,8,FALSE)))</f>
        <v/>
      </c>
    </row>
    <row r="5168" spans="7:9" ht="18" hidden="1" customHeight="1" x14ac:dyDescent="0.25">
      <c r="G5168" s="17">
        <v>172</v>
      </c>
      <c r="H5168" t="str">
        <f>IF(ISERROR(VLOOKUP($G$12&amp;$G5168,'PIMS School'!$C$1:$R$1467,7,FALSE)),"",(VLOOKUP($G$12&amp;$G5168,'PIMS School'!$C$1:$R$1467,7,FALSE)))</f>
        <v/>
      </c>
      <c r="I5168" s="53" t="str">
        <f>IF(ISERROR(VLOOKUP($G$12&amp;$G5168,'PIMS School'!$C$1:$R$1467,8,FALSE)),"",(VLOOKUP($G$12&amp;$G5168,'PIMS School'!$C$1:$R$1467,8,FALSE)))</f>
        <v/>
      </c>
    </row>
    <row r="5169" spans="7:9" ht="18" hidden="1" customHeight="1" x14ac:dyDescent="0.25">
      <c r="G5169" s="17">
        <v>173</v>
      </c>
      <c r="H5169" t="str">
        <f>IF(ISERROR(VLOOKUP($G$12&amp;$G5169,'PIMS School'!$C$1:$R$1467,7,FALSE)),"",(VLOOKUP($G$12&amp;$G5169,'PIMS School'!$C$1:$R$1467,7,FALSE)))</f>
        <v/>
      </c>
      <c r="I5169" s="53" t="str">
        <f>IF(ISERROR(VLOOKUP($G$12&amp;$G5169,'PIMS School'!$C$1:$R$1467,8,FALSE)),"",(VLOOKUP($G$12&amp;$G5169,'PIMS School'!$C$1:$R$1467,8,FALSE)))</f>
        <v/>
      </c>
    </row>
    <row r="5170" spans="7:9" ht="18" hidden="1" customHeight="1" x14ac:dyDescent="0.25">
      <c r="G5170" s="17">
        <v>174</v>
      </c>
      <c r="H5170" t="str">
        <f>IF(ISERROR(VLOOKUP($G$12&amp;$G5170,'PIMS School'!$C$1:$R$1467,7,FALSE)),"",(VLOOKUP($G$12&amp;$G5170,'PIMS School'!$C$1:$R$1467,7,FALSE)))</f>
        <v/>
      </c>
      <c r="I5170" s="53" t="str">
        <f>IF(ISERROR(VLOOKUP($G$12&amp;$G5170,'PIMS School'!$C$1:$R$1467,8,FALSE)),"",(VLOOKUP($G$12&amp;$G5170,'PIMS School'!$C$1:$R$1467,8,FALSE)))</f>
        <v/>
      </c>
    </row>
    <row r="5171" spans="7:9" ht="18" hidden="1" customHeight="1" x14ac:dyDescent="0.25">
      <c r="G5171" s="17">
        <v>175</v>
      </c>
      <c r="H5171" t="str">
        <f>IF(ISERROR(VLOOKUP($G$12&amp;$G5171,'PIMS School'!$C$1:$R$1467,7,FALSE)),"",(VLOOKUP($G$12&amp;$G5171,'PIMS School'!$C$1:$R$1467,7,FALSE)))</f>
        <v/>
      </c>
      <c r="I5171" s="53" t="str">
        <f>IF(ISERROR(VLOOKUP($G$12&amp;$G5171,'PIMS School'!$C$1:$R$1467,8,FALSE)),"",(VLOOKUP($G$12&amp;$G5171,'PIMS School'!$C$1:$R$1467,8,FALSE)))</f>
        <v/>
      </c>
    </row>
    <row r="5172" spans="7:9" ht="18" hidden="1" customHeight="1" x14ac:dyDescent="0.25">
      <c r="G5172" s="17">
        <v>176</v>
      </c>
      <c r="H5172" t="str">
        <f>IF(ISERROR(VLOOKUP($G$12&amp;$G5172,'PIMS School'!$C$1:$R$1467,7,FALSE)),"",(VLOOKUP($G$12&amp;$G5172,'PIMS School'!$C$1:$R$1467,7,FALSE)))</f>
        <v/>
      </c>
      <c r="I5172" s="53" t="str">
        <f>IF(ISERROR(VLOOKUP($G$12&amp;$G5172,'PIMS School'!$C$1:$R$1467,8,FALSE)),"",(VLOOKUP($G$12&amp;$G5172,'PIMS School'!$C$1:$R$1467,8,FALSE)))</f>
        <v/>
      </c>
    </row>
    <row r="5173" spans="7:9" ht="18" hidden="1" customHeight="1" x14ac:dyDescent="0.25">
      <c r="G5173" s="17">
        <v>177</v>
      </c>
      <c r="H5173" t="str">
        <f>IF(ISERROR(VLOOKUP($G$12&amp;$G5173,'PIMS School'!$C$1:$R$1467,7,FALSE)),"",(VLOOKUP($G$12&amp;$G5173,'PIMS School'!$C$1:$R$1467,7,FALSE)))</f>
        <v/>
      </c>
      <c r="I5173" s="53" t="str">
        <f>IF(ISERROR(VLOOKUP($G$12&amp;$G5173,'PIMS School'!$C$1:$R$1467,8,FALSE)),"",(VLOOKUP($G$12&amp;$G5173,'PIMS School'!$C$1:$R$1467,8,FALSE)))</f>
        <v/>
      </c>
    </row>
    <row r="5174" spans="7:9" ht="18" hidden="1" customHeight="1" x14ac:dyDescent="0.25">
      <c r="G5174" s="17">
        <v>178</v>
      </c>
      <c r="H5174" t="str">
        <f>IF(ISERROR(VLOOKUP($G$12&amp;$G5174,'PIMS School'!$C$1:$R$1467,7,FALSE)),"",(VLOOKUP($G$12&amp;$G5174,'PIMS School'!$C$1:$R$1467,7,FALSE)))</f>
        <v/>
      </c>
      <c r="I5174" s="53" t="str">
        <f>IF(ISERROR(VLOOKUP($G$12&amp;$G5174,'PIMS School'!$C$1:$R$1467,8,FALSE)),"",(VLOOKUP($G$12&amp;$G5174,'PIMS School'!$C$1:$R$1467,8,FALSE)))</f>
        <v/>
      </c>
    </row>
    <row r="5175" spans="7:9" ht="18" hidden="1" customHeight="1" x14ac:dyDescent="0.25">
      <c r="G5175" s="17">
        <v>179</v>
      </c>
      <c r="H5175" t="str">
        <f>IF(ISERROR(VLOOKUP($G$12&amp;$G5175,'PIMS School'!$C$1:$R$1467,7,FALSE)),"",(VLOOKUP($G$12&amp;$G5175,'PIMS School'!$C$1:$R$1467,7,FALSE)))</f>
        <v/>
      </c>
      <c r="I5175" s="53" t="str">
        <f>IF(ISERROR(VLOOKUP($G$12&amp;$G5175,'PIMS School'!$C$1:$R$1467,8,FALSE)),"",(VLOOKUP($G$12&amp;$G5175,'PIMS School'!$C$1:$R$1467,8,FALSE)))</f>
        <v/>
      </c>
    </row>
    <row r="5176" spans="7:9" ht="18" hidden="1" customHeight="1" x14ac:dyDescent="0.25">
      <c r="G5176" s="17">
        <v>180</v>
      </c>
      <c r="H5176" t="str">
        <f>IF(ISERROR(VLOOKUP($G$12&amp;$G5176,'PIMS School'!$C$1:$R$1467,7,FALSE)),"",(VLOOKUP($G$12&amp;$G5176,'PIMS School'!$C$1:$R$1467,7,FALSE)))</f>
        <v/>
      </c>
      <c r="I5176" s="53" t="str">
        <f>IF(ISERROR(VLOOKUP($G$12&amp;$G5176,'PIMS School'!$C$1:$R$1467,8,FALSE)),"",(VLOOKUP($G$12&amp;$G5176,'PIMS School'!$C$1:$R$1467,8,FALSE)))</f>
        <v/>
      </c>
    </row>
    <row r="5177" spans="7:9" ht="18" hidden="1" customHeight="1" x14ac:dyDescent="0.25">
      <c r="G5177" s="17">
        <v>181</v>
      </c>
      <c r="H5177" t="str">
        <f>IF(ISERROR(VLOOKUP($G$12&amp;$G5177,'PIMS School'!$C$1:$R$1467,7,FALSE)),"",(VLOOKUP($G$12&amp;$G5177,'PIMS School'!$C$1:$R$1467,7,FALSE)))</f>
        <v/>
      </c>
      <c r="I5177" s="53" t="str">
        <f>IF(ISERROR(VLOOKUP($G$12&amp;$G5177,'PIMS School'!$C$1:$R$1467,8,FALSE)),"",(VLOOKUP($G$12&amp;$G5177,'PIMS School'!$C$1:$R$1467,8,FALSE)))</f>
        <v/>
      </c>
    </row>
    <row r="5178" spans="7:9" ht="18" hidden="1" customHeight="1" x14ac:dyDescent="0.25">
      <c r="G5178" s="17">
        <v>182</v>
      </c>
      <c r="H5178" t="str">
        <f>IF(ISERROR(VLOOKUP($G$12&amp;$G5178,'PIMS School'!$C$1:$R$1467,7,FALSE)),"",(VLOOKUP($G$12&amp;$G5178,'PIMS School'!$C$1:$R$1467,7,FALSE)))</f>
        <v/>
      </c>
      <c r="I5178" s="53" t="str">
        <f>IF(ISERROR(VLOOKUP($G$12&amp;$G5178,'PIMS School'!$C$1:$R$1467,8,FALSE)),"",(VLOOKUP($G$12&amp;$G5178,'PIMS School'!$C$1:$R$1467,8,FALSE)))</f>
        <v/>
      </c>
    </row>
    <row r="5179" spans="7:9" ht="18" hidden="1" customHeight="1" x14ac:dyDescent="0.25">
      <c r="G5179" s="17">
        <v>183</v>
      </c>
      <c r="H5179" t="str">
        <f>IF(ISERROR(VLOOKUP($G$12&amp;$G5179,'PIMS School'!$C$1:$R$1467,7,FALSE)),"",(VLOOKUP($G$12&amp;$G5179,'PIMS School'!$C$1:$R$1467,7,FALSE)))</f>
        <v/>
      </c>
      <c r="I5179" s="53" t="str">
        <f>IF(ISERROR(VLOOKUP($G$12&amp;$G5179,'PIMS School'!$C$1:$R$1467,8,FALSE)),"",(VLOOKUP($G$12&amp;$G5179,'PIMS School'!$C$1:$R$1467,8,FALSE)))</f>
        <v/>
      </c>
    </row>
    <row r="5180" spans="7:9" ht="18" hidden="1" customHeight="1" x14ac:dyDescent="0.25">
      <c r="G5180" s="17">
        <v>184</v>
      </c>
      <c r="H5180" t="str">
        <f>IF(ISERROR(VLOOKUP($G$12&amp;$G5180,'PIMS School'!$C$1:$R$1467,7,FALSE)),"",(VLOOKUP($G$12&amp;$G5180,'PIMS School'!$C$1:$R$1467,7,FALSE)))</f>
        <v/>
      </c>
      <c r="I5180" s="53" t="str">
        <f>IF(ISERROR(VLOOKUP($G$12&amp;$G5180,'PIMS School'!$C$1:$R$1467,8,FALSE)),"",(VLOOKUP($G$12&amp;$G5180,'PIMS School'!$C$1:$R$1467,8,FALSE)))</f>
        <v/>
      </c>
    </row>
    <row r="5181" spans="7:9" ht="18" hidden="1" customHeight="1" x14ac:dyDescent="0.25">
      <c r="G5181" s="17">
        <v>185</v>
      </c>
      <c r="H5181" t="str">
        <f>IF(ISERROR(VLOOKUP($G$12&amp;$G5181,'PIMS School'!$C$1:$R$1467,7,FALSE)),"",(VLOOKUP($G$12&amp;$G5181,'PIMS School'!$C$1:$R$1467,7,FALSE)))</f>
        <v/>
      </c>
      <c r="I5181" s="53" t="str">
        <f>IF(ISERROR(VLOOKUP($G$12&amp;$G5181,'PIMS School'!$C$1:$R$1467,8,FALSE)),"",(VLOOKUP($G$12&amp;$G5181,'PIMS School'!$C$1:$R$1467,8,FALSE)))</f>
        <v/>
      </c>
    </row>
    <row r="5182" spans="7:9" ht="18" hidden="1" customHeight="1" x14ac:dyDescent="0.25">
      <c r="G5182" s="17">
        <v>186</v>
      </c>
      <c r="H5182" t="str">
        <f>IF(ISERROR(VLOOKUP($G$12&amp;$G5182,'PIMS School'!$C$1:$R$1467,7,FALSE)),"",(VLOOKUP($G$12&amp;$G5182,'PIMS School'!$C$1:$R$1467,7,FALSE)))</f>
        <v/>
      </c>
      <c r="I5182" s="53" t="str">
        <f>IF(ISERROR(VLOOKUP($G$12&amp;$G5182,'PIMS School'!$C$1:$R$1467,8,FALSE)),"",(VLOOKUP($G$12&amp;$G5182,'PIMS School'!$C$1:$R$1467,8,FALSE)))</f>
        <v/>
      </c>
    </row>
    <row r="5183" spans="7:9" ht="18" hidden="1" customHeight="1" x14ac:dyDescent="0.25">
      <c r="G5183" s="17">
        <v>187</v>
      </c>
      <c r="H5183" t="str">
        <f>IF(ISERROR(VLOOKUP($G$12&amp;$G5183,'PIMS School'!$C$1:$R$1467,7,FALSE)),"",(VLOOKUP($G$12&amp;$G5183,'PIMS School'!$C$1:$R$1467,7,FALSE)))</f>
        <v/>
      </c>
      <c r="I5183" s="53" t="str">
        <f>IF(ISERROR(VLOOKUP($G$12&amp;$G5183,'PIMS School'!$C$1:$R$1467,8,FALSE)),"",(VLOOKUP($G$12&amp;$G5183,'PIMS School'!$C$1:$R$1467,8,FALSE)))</f>
        <v/>
      </c>
    </row>
    <row r="5184" spans="7:9" ht="18" hidden="1" customHeight="1" x14ac:dyDescent="0.25">
      <c r="G5184" s="17">
        <v>188</v>
      </c>
      <c r="H5184" t="str">
        <f>IF(ISERROR(VLOOKUP($G$12&amp;$G5184,'PIMS School'!$C$1:$R$1467,7,FALSE)),"",(VLOOKUP($G$12&amp;$G5184,'PIMS School'!$C$1:$R$1467,7,FALSE)))</f>
        <v/>
      </c>
      <c r="I5184" s="53" t="str">
        <f>IF(ISERROR(VLOOKUP($G$12&amp;$G5184,'PIMS School'!$C$1:$R$1467,8,FALSE)),"",(VLOOKUP($G$12&amp;$G5184,'PIMS School'!$C$1:$R$1467,8,FALSE)))</f>
        <v/>
      </c>
    </row>
    <row r="5185" spans="7:9" ht="18" hidden="1" customHeight="1" x14ac:dyDescent="0.25">
      <c r="G5185" s="17">
        <v>189</v>
      </c>
      <c r="H5185" t="str">
        <f>IF(ISERROR(VLOOKUP($G$12&amp;$G5185,'PIMS School'!$C$1:$R$1467,7,FALSE)),"",(VLOOKUP($G$12&amp;$G5185,'PIMS School'!$C$1:$R$1467,7,FALSE)))</f>
        <v/>
      </c>
      <c r="I5185" s="53" t="str">
        <f>IF(ISERROR(VLOOKUP($G$12&amp;$G5185,'PIMS School'!$C$1:$R$1467,8,FALSE)),"",(VLOOKUP($G$12&amp;$G5185,'PIMS School'!$C$1:$R$1467,8,FALSE)))</f>
        <v/>
      </c>
    </row>
    <row r="5186" spans="7:9" ht="18" hidden="1" customHeight="1" x14ac:dyDescent="0.25">
      <c r="G5186" s="17">
        <v>190</v>
      </c>
      <c r="H5186" t="str">
        <f>IF(ISERROR(VLOOKUP($G$12&amp;$G5186,'PIMS School'!$C$1:$R$1467,7,FALSE)),"",(VLOOKUP($G$12&amp;$G5186,'PIMS School'!$C$1:$R$1467,7,FALSE)))</f>
        <v/>
      </c>
      <c r="I5186" s="53" t="str">
        <f>IF(ISERROR(VLOOKUP($G$12&amp;$G5186,'PIMS School'!$C$1:$R$1467,8,FALSE)),"",(VLOOKUP($G$12&amp;$G5186,'PIMS School'!$C$1:$R$1467,8,FALSE)))</f>
        <v/>
      </c>
    </row>
    <row r="5187" spans="7:9" ht="18" hidden="1" customHeight="1" x14ac:dyDescent="0.25">
      <c r="G5187" s="17">
        <v>191</v>
      </c>
      <c r="H5187" t="str">
        <f>IF(ISERROR(VLOOKUP($G$12&amp;$G5187,'PIMS School'!$C$1:$R$1467,7,FALSE)),"",(VLOOKUP($G$12&amp;$G5187,'PIMS School'!$C$1:$R$1467,7,FALSE)))</f>
        <v/>
      </c>
      <c r="I5187" s="53" t="str">
        <f>IF(ISERROR(VLOOKUP($G$12&amp;$G5187,'PIMS School'!$C$1:$R$1467,8,FALSE)),"",(VLOOKUP($G$12&amp;$G5187,'PIMS School'!$C$1:$R$1467,8,FALSE)))</f>
        <v/>
      </c>
    </row>
    <row r="5188" spans="7:9" ht="18" hidden="1" customHeight="1" x14ac:dyDescent="0.25">
      <c r="G5188" s="17">
        <v>192</v>
      </c>
      <c r="H5188" t="str">
        <f>IF(ISERROR(VLOOKUP($G$12&amp;$G5188,'PIMS School'!$C$1:$R$1467,7,FALSE)),"",(VLOOKUP($G$12&amp;$G5188,'PIMS School'!$C$1:$R$1467,7,FALSE)))</f>
        <v/>
      </c>
      <c r="I5188" s="53" t="str">
        <f>IF(ISERROR(VLOOKUP($G$12&amp;$G5188,'PIMS School'!$C$1:$R$1467,8,FALSE)),"",(VLOOKUP($G$12&amp;$G5188,'PIMS School'!$C$1:$R$1467,8,FALSE)))</f>
        <v/>
      </c>
    </row>
    <row r="5189" spans="7:9" ht="18" hidden="1" customHeight="1" x14ac:dyDescent="0.25">
      <c r="G5189" s="17">
        <v>193</v>
      </c>
      <c r="H5189" t="str">
        <f>IF(ISERROR(VLOOKUP($G$12&amp;$G5189,'PIMS School'!$C$1:$R$1467,7,FALSE)),"",(VLOOKUP($G$12&amp;$G5189,'PIMS School'!$C$1:$R$1467,7,FALSE)))</f>
        <v/>
      </c>
      <c r="I5189" s="53" t="str">
        <f>IF(ISERROR(VLOOKUP($G$12&amp;$G5189,'PIMS School'!$C$1:$R$1467,8,FALSE)),"",(VLOOKUP($G$12&amp;$G5189,'PIMS School'!$C$1:$R$1467,8,FALSE)))</f>
        <v/>
      </c>
    </row>
    <row r="5190" spans="7:9" ht="18" hidden="1" customHeight="1" x14ac:dyDescent="0.25">
      <c r="G5190" s="17">
        <v>194</v>
      </c>
      <c r="H5190" t="str">
        <f>IF(ISERROR(VLOOKUP($G$12&amp;$G5190,'PIMS School'!$C$1:$R$1467,7,FALSE)),"",(VLOOKUP($G$12&amp;$G5190,'PIMS School'!$C$1:$R$1467,7,FALSE)))</f>
        <v/>
      </c>
      <c r="I5190" s="53" t="str">
        <f>IF(ISERROR(VLOOKUP($G$12&amp;$G5190,'PIMS School'!$C$1:$R$1467,8,FALSE)),"",(VLOOKUP($G$12&amp;$G5190,'PIMS School'!$C$1:$R$1467,8,FALSE)))</f>
        <v/>
      </c>
    </row>
    <row r="5191" spans="7:9" ht="18" hidden="1" customHeight="1" x14ac:dyDescent="0.25">
      <c r="G5191" s="17">
        <v>195</v>
      </c>
      <c r="H5191" t="str">
        <f>IF(ISERROR(VLOOKUP($G$12&amp;$G5191,'PIMS School'!$C$1:$R$1467,7,FALSE)),"",(VLOOKUP($G$12&amp;$G5191,'PIMS School'!$C$1:$R$1467,7,FALSE)))</f>
        <v/>
      </c>
      <c r="I5191" s="53" t="str">
        <f>IF(ISERROR(VLOOKUP($G$12&amp;$G5191,'PIMS School'!$C$1:$R$1467,8,FALSE)),"",(VLOOKUP($G$12&amp;$G5191,'PIMS School'!$C$1:$R$1467,8,FALSE)))</f>
        <v/>
      </c>
    </row>
    <row r="5192" spans="7:9" ht="18" hidden="1" customHeight="1" x14ac:dyDescent="0.25">
      <c r="G5192" s="17">
        <v>196</v>
      </c>
      <c r="H5192" t="str">
        <f>IF(ISERROR(VLOOKUP($G$12&amp;$G5192,'PIMS School'!$C$1:$R$1467,7,FALSE)),"",(VLOOKUP($G$12&amp;$G5192,'PIMS School'!$C$1:$R$1467,7,FALSE)))</f>
        <v/>
      </c>
      <c r="I5192" s="53" t="str">
        <f>IF(ISERROR(VLOOKUP($G$12&amp;$G5192,'PIMS School'!$C$1:$R$1467,8,FALSE)),"",(VLOOKUP($G$12&amp;$G5192,'PIMS School'!$C$1:$R$1467,8,FALSE)))</f>
        <v/>
      </c>
    </row>
    <row r="5193" spans="7:9" ht="18" hidden="1" customHeight="1" x14ac:dyDescent="0.25">
      <c r="G5193" s="17">
        <v>197</v>
      </c>
      <c r="H5193" t="str">
        <f>IF(ISERROR(VLOOKUP($G$12&amp;$G5193,'PIMS School'!$C$1:$R$1467,7,FALSE)),"",(VLOOKUP($G$12&amp;$G5193,'PIMS School'!$C$1:$R$1467,7,FALSE)))</f>
        <v/>
      </c>
      <c r="I5193" s="53" t="str">
        <f>IF(ISERROR(VLOOKUP($G$12&amp;$G5193,'PIMS School'!$C$1:$R$1467,8,FALSE)),"",(VLOOKUP($G$12&amp;$G5193,'PIMS School'!$C$1:$R$1467,8,FALSE)))</f>
        <v/>
      </c>
    </row>
    <row r="5194" spans="7:9" ht="18" hidden="1" customHeight="1" x14ac:dyDescent="0.25">
      <c r="G5194" s="17">
        <v>198</v>
      </c>
      <c r="H5194" t="str">
        <f>IF(ISERROR(VLOOKUP($G$12&amp;$G5194,'PIMS School'!$C$1:$R$1467,7,FALSE)),"",(VLOOKUP($G$12&amp;$G5194,'PIMS School'!$C$1:$R$1467,7,FALSE)))</f>
        <v/>
      </c>
      <c r="I5194" s="53" t="str">
        <f>IF(ISERROR(VLOOKUP($G$12&amp;$G5194,'PIMS School'!$C$1:$R$1467,8,FALSE)),"",(VLOOKUP($G$12&amp;$G5194,'PIMS School'!$C$1:$R$1467,8,FALSE)))</f>
        <v/>
      </c>
    </row>
    <row r="5195" spans="7:9" ht="18" hidden="1" customHeight="1" x14ac:dyDescent="0.25">
      <c r="G5195" s="17">
        <v>199</v>
      </c>
      <c r="H5195" t="str">
        <f>IF(ISERROR(VLOOKUP($G$12&amp;$G5195,'PIMS School'!$C$1:$R$1467,7,FALSE)),"",(VLOOKUP($G$12&amp;$G5195,'PIMS School'!$C$1:$R$1467,7,FALSE)))</f>
        <v/>
      </c>
      <c r="I5195" s="53" t="str">
        <f>IF(ISERROR(VLOOKUP($G$12&amp;$G5195,'PIMS School'!$C$1:$R$1467,8,FALSE)),"",(VLOOKUP($G$12&amp;$G5195,'PIMS School'!$C$1:$R$1467,8,FALSE)))</f>
        <v/>
      </c>
    </row>
    <row r="5196" spans="7:9" ht="18" hidden="1" customHeight="1" x14ac:dyDescent="0.25">
      <c r="G5196" s="17">
        <v>200</v>
      </c>
      <c r="H5196" t="str">
        <f>IF(ISERROR(VLOOKUP($G$12&amp;$G5196,'PIMS School'!$C$1:$R$1467,7,FALSE)),"",(VLOOKUP($G$12&amp;$G5196,'PIMS School'!$C$1:$R$1467,7,FALSE)))</f>
        <v/>
      </c>
      <c r="I5196" s="53" t="str">
        <f>IF(ISERROR(VLOOKUP($G$12&amp;$G5196,'PIMS School'!$C$1:$R$1467,8,FALSE)),"",(VLOOKUP($G$12&amp;$G5196,'PIMS School'!$C$1:$R$1467,8,FALSE)))</f>
        <v/>
      </c>
    </row>
    <row r="5197" spans="7:9" ht="18" hidden="1" customHeight="1" x14ac:dyDescent="0.25">
      <c r="G5197" s="17">
        <v>201</v>
      </c>
      <c r="H5197" t="str">
        <f>IF(ISERROR(VLOOKUP($G$12&amp;$G5197,'PIMS School'!$C$1:$R$1467,7,FALSE)),"",(VLOOKUP($G$12&amp;$G5197,'PIMS School'!$C$1:$R$1467,7,FALSE)))</f>
        <v/>
      </c>
      <c r="I5197" s="53" t="str">
        <f>IF(ISERROR(VLOOKUP($G$12&amp;$G5197,'PIMS School'!$C$1:$R$1467,8,FALSE)),"",(VLOOKUP($G$12&amp;$G5197,'PIMS School'!$C$1:$R$1467,8,FALSE)))</f>
        <v/>
      </c>
    </row>
    <row r="5198" spans="7:9" ht="18" hidden="1" customHeight="1" x14ac:dyDescent="0.25">
      <c r="G5198" s="17">
        <v>202</v>
      </c>
      <c r="H5198" t="str">
        <f>IF(ISERROR(VLOOKUP($G$12&amp;$G5198,'PIMS School'!$C$1:$R$1467,7,FALSE)),"",(VLOOKUP($G$12&amp;$G5198,'PIMS School'!$C$1:$R$1467,7,FALSE)))</f>
        <v/>
      </c>
      <c r="I5198" s="53" t="str">
        <f>IF(ISERROR(VLOOKUP($G$12&amp;$G5198,'PIMS School'!$C$1:$R$1467,8,FALSE)),"",(VLOOKUP($G$12&amp;$G5198,'PIMS School'!$C$1:$R$1467,8,FALSE)))</f>
        <v/>
      </c>
    </row>
    <row r="5199" spans="7:9" ht="18" hidden="1" customHeight="1" x14ac:dyDescent="0.25">
      <c r="G5199" s="17">
        <v>203</v>
      </c>
      <c r="H5199" t="str">
        <f>IF(ISERROR(VLOOKUP($G$12&amp;$G5199,'PIMS School'!$C$1:$R$1467,7,FALSE)),"",(VLOOKUP($G$12&amp;$G5199,'PIMS School'!$C$1:$R$1467,7,FALSE)))</f>
        <v/>
      </c>
      <c r="I5199" s="53" t="str">
        <f>IF(ISERROR(VLOOKUP($G$12&amp;$G5199,'PIMS School'!$C$1:$R$1467,8,FALSE)),"",(VLOOKUP($G$12&amp;$G5199,'PIMS School'!$C$1:$R$1467,8,FALSE)))</f>
        <v/>
      </c>
    </row>
    <row r="5200" spans="7:9" ht="18" hidden="1" customHeight="1" x14ac:dyDescent="0.25">
      <c r="G5200" s="17">
        <v>204</v>
      </c>
      <c r="H5200" t="str">
        <f>IF(ISERROR(VLOOKUP($G$12&amp;$G5200,'PIMS School'!$C$1:$R$1467,7,FALSE)),"",(VLOOKUP($G$12&amp;$G5200,'PIMS School'!$C$1:$R$1467,7,FALSE)))</f>
        <v/>
      </c>
      <c r="I5200" s="53" t="str">
        <f>IF(ISERROR(VLOOKUP($G$12&amp;$G5200,'PIMS School'!$C$1:$R$1467,8,FALSE)),"",(VLOOKUP($G$12&amp;$G5200,'PIMS School'!$C$1:$R$1467,8,FALSE)))</f>
        <v/>
      </c>
    </row>
    <row r="5201" spans="7:9" ht="18" hidden="1" customHeight="1" x14ac:dyDescent="0.25">
      <c r="G5201" s="17">
        <v>205</v>
      </c>
      <c r="H5201" t="str">
        <f>IF(ISERROR(VLOOKUP($G$12&amp;$G5201,'PIMS School'!$C$1:$R$1467,7,FALSE)),"",(VLOOKUP($G$12&amp;$G5201,'PIMS School'!$C$1:$R$1467,7,FALSE)))</f>
        <v/>
      </c>
      <c r="I5201" s="53" t="str">
        <f>IF(ISERROR(VLOOKUP($G$12&amp;$G5201,'PIMS School'!$C$1:$R$1467,8,FALSE)),"",(VLOOKUP($G$12&amp;$G5201,'PIMS School'!$C$1:$R$1467,8,FALSE)))</f>
        <v/>
      </c>
    </row>
    <row r="5202" spans="7:9" ht="18" hidden="1" customHeight="1" x14ac:dyDescent="0.25">
      <c r="G5202" s="17">
        <v>206</v>
      </c>
      <c r="H5202" t="str">
        <f>IF(ISERROR(VLOOKUP($G$12&amp;$G5202,'PIMS School'!$C$1:$R$1467,7,FALSE)),"",(VLOOKUP($G$12&amp;$G5202,'PIMS School'!$C$1:$R$1467,7,FALSE)))</f>
        <v/>
      </c>
      <c r="I5202" s="53" t="str">
        <f>IF(ISERROR(VLOOKUP($G$12&amp;$G5202,'PIMS School'!$C$1:$R$1467,8,FALSE)),"",(VLOOKUP($G$12&amp;$G5202,'PIMS School'!$C$1:$R$1467,8,FALSE)))</f>
        <v/>
      </c>
    </row>
    <row r="5203" spans="7:9" ht="18" hidden="1" customHeight="1" x14ac:dyDescent="0.25">
      <c r="G5203" s="17">
        <v>207</v>
      </c>
      <c r="H5203" t="str">
        <f>IF(ISERROR(VLOOKUP($G$12&amp;$G5203,'PIMS School'!$C$1:$R$1467,7,FALSE)),"",(VLOOKUP($G$12&amp;$G5203,'PIMS School'!$C$1:$R$1467,7,FALSE)))</f>
        <v/>
      </c>
      <c r="I5203" s="53" t="str">
        <f>IF(ISERROR(VLOOKUP($G$12&amp;$G5203,'PIMS School'!$C$1:$R$1467,8,FALSE)),"",(VLOOKUP($G$12&amp;$G5203,'PIMS School'!$C$1:$R$1467,8,FALSE)))</f>
        <v/>
      </c>
    </row>
    <row r="5204" spans="7:9" ht="18" hidden="1" customHeight="1" x14ac:dyDescent="0.25">
      <c r="G5204" s="17">
        <v>208</v>
      </c>
      <c r="H5204" t="str">
        <f>IF(ISERROR(VLOOKUP($G$12&amp;$G5204,'PIMS School'!$C$1:$R$1467,7,FALSE)),"",(VLOOKUP($G$12&amp;$G5204,'PIMS School'!$C$1:$R$1467,7,FALSE)))</f>
        <v/>
      </c>
      <c r="I5204" s="53" t="str">
        <f>IF(ISERROR(VLOOKUP($G$12&amp;$G5204,'PIMS School'!$C$1:$R$1467,8,FALSE)),"",(VLOOKUP($G$12&amp;$G5204,'PIMS School'!$C$1:$R$1467,8,FALSE)))</f>
        <v/>
      </c>
    </row>
    <row r="5205" spans="7:9" ht="18" hidden="1" customHeight="1" x14ac:dyDescent="0.25">
      <c r="G5205" s="17">
        <v>209</v>
      </c>
      <c r="H5205" t="str">
        <f>IF(ISERROR(VLOOKUP($G$12&amp;$G5205,'PIMS School'!$C$1:$R$1467,7,FALSE)),"",(VLOOKUP($G$12&amp;$G5205,'PIMS School'!$C$1:$R$1467,7,FALSE)))</f>
        <v/>
      </c>
      <c r="I5205" s="53" t="str">
        <f>IF(ISERROR(VLOOKUP($G$12&amp;$G5205,'PIMS School'!$C$1:$R$1467,8,FALSE)),"",(VLOOKUP($G$12&amp;$G5205,'PIMS School'!$C$1:$R$1467,8,FALSE)))</f>
        <v/>
      </c>
    </row>
    <row r="5206" spans="7:9" ht="18" hidden="1" customHeight="1" x14ac:dyDescent="0.25">
      <c r="G5206" s="17">
        <v>210</v>
      </c>
      <c r="H5206" t="str">
        <f>IF(ISERROR(VLOOKUP($G$12&amp;$G5206,'PIMS School'!$C$1:$R$1467,7,FALSE)),"",(VLOOKUP($G$12&amp;$G5206,'PIMS School'!$C$1:$R$1467,7,FALSE)))</f>
        <v/>
      </c>
      <c r="I5206" s="53" t="str">
        <f>IF(ISERROR(VLOOKUP($G$12&amp;$G5206,'PIMS School'!$C$1:$R$1467,8,FALSE)),"",(VLOOKUP($G$12&amp;$G5206,'PIMS School'!$C$1:$R$1467,8,FALSE)))</f>
        <v/>
      </c>
    </row>
    <row r="5207" spans="7:9" ht="18" hidden="1" customHeight="1" x14ac:dyDescent="0.25">
      <c r="G5207" s="17">
        <v>211</v>
      </c>
      <c r="H5207" t="str">
        <f>IF(ISERROR(VLOOKUP($G$12&amp;$G5207,'PIMS School'!$C$1:$R$1467,7,FALSE)),"",(VLOOKUP($G$12&amp;$G5207,'PIMS School'!$C$1:$R$1467,7,FALSE)))</f>
        <v/>
      </c>
      <c r="I5207" s="53" t="str">
        <f>IF(ISERROR(VLOOKUP($G$12&amp;$G5207,'PIMS School'!$C$1:$R$1467,8,FALSE)),"",(VLOOKUP($G$12&amp;$G5207,'PIMS School'!$C$1:$R$1467,8,FALSE)))</f>
        <v/>
      </c>
    </row>
    <row r="5208" spans="7:9" ht="18" hidden="1" customHeight="1" x14ac:dyDescent="0.25">
      <c r="G5208" s="17">
        <v>212</v>
      </c>
      <c r="H5208" t="str">
        <f>IF(ISERROR(VLOOKUP($G$12&amp;$G5208,'PIMS School'!$C$1:$R$1467,7,FALSE)),"",(VLOOKUP($G$12&amp;$G5208,'PIMS School'!$C$1:$R$1467,7,FALSE)))</f>
        <v/>
      </c>
      <c r="I5208" s="53" t="str">
        <f>IF(ISERROR(VLOOKUP($G$12&amp;$G5208,'PIMS School'!$C$1:$R$1467,8,FALSE)),"",(VLOOKUP($G$12&amp;$G5208,'PIMS School'!$C$1:$R$1467,8,FALSE)))</f>
        <v/>
      </c>
    </row>
    <row r="5209" spans="7:9" ht="18" hidden="1" customHeight="1" x14ac:dyDescent="0.25">
      <c r="G5209" s="17">
        <v>213</v>
      </c>
      <c r="H5209" t="str">
        <f>IF(ISERROR(VLOOKUP($G$12&amp;$G5209,'PIMS School'!$C$1:$R$1467,7,FALSE)),"",(VLOOKUP($G$12&amp;$G5209,'PIMS School'!$C$1:$R$1467,7,FALSE)))</f>
        <v/>
      </c>
      <c r="I5209" s="53" t="str">
        <f>IF(ISERROR(VLOOKUP($G$12&amp;$G5209,'PIMS School'!$C$1:$R$1467,8,FALSE)),"",(VLOOKUP($G$12&amp;$G5209,'PIMS School'!$C$1:$R$1467,8,FALSE)))</f>
        <v/>
      </c>
    </row>
    <row r="5210" spans="7:9" ht="18" hidden="1" customHeight="1" x14ac:dyDescent="0.25">
      <c r="G5210" s="17">
        <v>214</v>
      </c>
      <c r="H5210" t="str">
        <f>IF(ISERROR(VLOOKUP($G$12&amp;$G5210,'PIMS School'!$C$1:$R$1467,7,FALSE)),"",(VLOOKUP($G$12&amp;$G5210,'PIMS School'!$C$1:$R$1467,7,FALSE)))</f>
        <v/>
      </c>
      <c r="I5210" s="53" t="str">
        <f>IF(ISERROR(VLOOKUP($G$12&amp;$G5210,'PIMS School'!$C$1:$R$1467,8,FALSE)),"",(VLOOKUP($G$12&amp;$G5210,'PIMS School'!$C$1:$R$1467,8,FALSE)))</f>
        <v/>
      </c>
    </row>
    <row r="5211" spans="7:9" ht="18" hidden="1" customHeight="1" x14ac:dyDescent="0.25">
      <c r="G5211" s="17">
        <v>215</v>
      </c>
      <c r="H5211" t="str">
        <f>IF(ISERROR(VLOOKUP($G$12&amp;$G5211,'PIMS School'!$C$1:$R$1467,7,FALSE)),"",(VLOOKUP($G$12&amp;$G5211,'PIMS School'!$C$1:$R$1467,7,FALSE)))</f>
        <v/>
      </c>
      <c r="I5211" s="53" t="str">
        <f>IF(ISERROR(VLOOKUP($G$12&amp;$G5211,'PIMS School'!$C$1:$R$1467,8,FALSE)),"",(VLOOKUP($G$12&amp;$G5211,'PIMS School'!$C$1:$R$1467,8,FALSE)))</f>
        <v/>
      </c>
    </row>
    <row r="5212" spans="7:9" ht="18" hidden="1" customHeight="1" x14ac:dyDescent="0.25">
      <c r="G5212" s="17">
        <v>216</v>
      </c>
      <c r="H5212" t="str">
        <f>IF(ISERROR(VLOOKUP($G$12&amp;$G5212,'PIMS School'!$C$1:$R$1467,7,FALSE)),"",(VLOOKUP($G$12&amp;$G5212,'PIMS School'!$C$1:$R$1467,7,FALSE)))</f>
        <v/>
      </c>
      <c r="I5212" s="53" t="str">
        <f>IF(ISERROR(VLOOKUP($G$12&amp;$G5212,'PIMS School'!$C$1:$R$1467,8,FALSE)),"",(VLOOKUP($G$12&amp;$G5212,'PIMS School'!$C$1:$R$1467,8,FALSE)))</f>
        <v/>
      </c>
    </row>
    <row r="5213" spans="7:9" ht="18" hidden="1" customHeight="1" x14ac:dyDescent="0.25">
      <c r="G5213" s="17">
        <v>217</v>
      </c>
      <c r="H5213" t="str">
        <f>IF(ISERROR(VLOOKUP($G$12&amp;$G5213,'PIMS School'!$C$1:$R$1467,7,FALSE)),"",(VLOOKUP($G$12&amp;$G5213,'PIMS School'!$C$1:$R$1467,7,FALSE)))</f>
        <v/>
      </c>
      <c r="I5213" s="53" t="str">
        <f>IF(ISERROR(VLOOKUP($G$12&amp;$G5213,'PIMS School'!$C$1:$R$1467,8,FALSE)),"",(VLOOKUP($G$12&amp;$G5213,'PIMS School'!$C$1:$R$1467,8,FALSE)))</f>
        <v/>
      </c>
    </row>
    <row r="5214" spans="7:9" ht="18" hidden="1" customHeight="1" x14ac:dyDescent="0.25">
      <c r="G5214" s="17">
        <v>218</v>
      </c>
      <c r="H5214" t="str">
        <f>IF(ISERROR(VLOOKUP($G$12&amp;$G5214,'PIMS School'!$C$1:$R$1467,7,FALSE)),"",(VLOOKUP($G$12&amp;$G5214,'PIMS School'!$C$1:$R$1467,7,FALSE)))</f>
        <v/>
      </c>
      <c r="I5214" s="53" t="str">
        <f>IF(ISERROR(VLOOKUP($G$12&amp;$G5214,'PIMS School'!$C$1:$R$1467,8,FALSE)),"",(VLOOKUP($G$12&amp;$G5214,'PIMS School'!$C$1:$R$1467,8,FALSE)))</f>
        <v/>
      </c>
    </row>
    <row r="5215" spans="7:9" ht="18" hidden="1" customHeight="1" x14ac:dyDescent="0.25">
      <c r="G5215" s="17">
        <v>219</v>
      </c>
      <c r="H5215" t="str">
        <f>IF(ISERROR(VLOOKUP($G$12&amp;$G5215,'PIMS School'!$C$1:$R$1467,7,FALSE)),"",(VLOOKUP($G$12&amp;$G5215,'PIMS School'!$C$1:$R$1467,7,FALSE)))</f>
        <v/>
      </c>
      <c r="I5215" s="53" t="str">
        <f>IF(ISERROR(VLOOKUP($G$12&amp;$G5215,'PIMS School'!$C$1:$R$1467,8,FALSE)),"",(VLOOKUP($G$12&amp;$G5215,'PIMS School'!$C$1:$R$1467,8,FALSE)))</f>
        <v/>
      </c>
    </row>
    <row r="5216" spans="7:9" ht="18" hidden="1" customHeight="1" x14ac:dyDescent="0.25">
      <c r="G5216" s="17">
        <v>220</v>
      </c>
      <c r="H5216" t="str">
        <f>IF(ISERROR(VLOOKUP($G$12&amp;$G5216,'PIMS School'!$C$1:$R$1467,7,FALSE)),"",(VLOOKUP($G$12&amp;$G5216,'PIMS School'!$C$1:$R$1467,7,FALSE)))</f>
        <v/>
      </c>
      <c r="I5216" s="53" t="str">
        <f>IF(ISERROR(VLOOKUP($G$12&amp;$G5216,'PIMS School'!$C$1:$R$1467,8,FALSE)),"",(VLOOKUP($G$12&amp;$G5216,'PIMS School'!$C$1:$R$1467,8,FALSE)))</f>
        <v/>
      </c>
    </row>
    <row r="5217" spans="7:9" ht="18" hidden="1" customHeight="1" x14ac:dyDescent="0.25">
      <c r="G5217" s="17">
        <v>221</v>
      </c>
      <c r="H5217" t="str">
        <f>IF(ISERROR(VLOOKUP($G$12&amp;$G5217,'PIMS School'!$C$1:$R$1467,7,FALSE)),"",(VLOOKUP($G$12&amp;$G5217,'PIMS School'!$C$1:$R$1467,7,FALSE)))</f>
        <v/>
      </c>
      <c r="I5217" s="53" t="str">
        <f>IF(ISERROR(VLOOKUP($G$12&amp;$G5217,'PIMS School'!$C$1:$R$1467,8,FALSE)),"",(VLOOKUP($G$12&amp;$G5217,'PIMS School'!$C$1:$R$1467,8,FALSE)))</f>
        <v/>
      </c>
    </row>
    <row r="5218" spans="7:9" ht="18" hidden="1" customHeight="1" x14ac:dyDescent="0.25">
      <c r="G5218" s="17">
        <v>222</v>
      </c>
      <c r="H5218" t="str">
        <f>IF(ISERROR(VLOOKUP($G$12&amp;$G5218,'PIMS School'!$C$1:$R$1467,7,FALSE)),"",(VLOOKUP($G$12&amp;$G5218,'PIMS School'!$C$1:$R$1467,7,FALSE)))</f>
        <v/>
      </c>
      <c r="I5218" s="53" t="str">
        <f>IF(ISERROR(VLOOKUP($G$12&amp;$G5218,'PIMS School'!$C$1:$R$1467,8,FALSE)),"",(VLOOKUP($G$12&amp;$G5218,'PIMS School'!$C$1:$R$1467,8,FALSE)))</f>
        <v/>
      </c>
    </row>
    <row r="5219" spans="7:9" ht="18" hidden="1" customHeight="1" x14ac:dyDescent="0.25">
      <c r="G5219" s="17">
        <v>223</v>
      </c>
      <c r="H5219" t="str">
        <f>IF(ISERROR(VLOOKUP($G$12&amp;$G5219,'PIMS School'!$C$1:$R$1467,7,FALSE)),"",(VLOOKUP($G$12&amp;$G5219,'PIMS School'!$C$1:$R$1467,7,FALSE)))</f>
        <v/>
      </c>
      <c r="I5219" s="53" t="str">
        <f>IF(ISERROR(VLOOKUP($G$12&amp;$G5219,'PIMS School'!$C$1:$R$1467,8,FALSE)),"",(VLOOKUP($G$12&amp;$G5219,'PIMS School'!$C$1:$R$1467,8,FALSE)))</f>
        <v/>
      </c>
    </row>
    <row r="5220" spans="7:9" ht="18" hidden="1" customHeight="1" x14ac:dyDescent="0.25">
      <c r="G5220" s="17">
        <v>224</v>
      </c>
      <c r="H5220" t="str">
        <f>IF(ISERROR(VLOOKUP($G$12&amp;$G5220,'PIMS School'!$C$1:$R$1467,7,FALSE)),"",(VLOOKUP($G$12&amp;$G5220,'PIMS School'!$C$1:$R$1467,7,FALSE)))</f>
        <v/>
      </c>
      <c r="I5220" s="53" t="str">
        <f>IF(ISERROR(VLOOKUP($G$12&amp;$G5220,'PIMS School'!$C$1:$R$1467,8,FALSE)),"",(VLOOKUP($G$12&amp;$G5220,'PIMS School'!$C$1:$R$1467,8,FALSE)))</f>
        <v/>
      </c>
    </row>
    <row r="5221" spans="7:9" ht="18" hidden="1" customHeight="1" x14ac:dyDescent="0.25">
      <c r="G5221" s="17">
        <v>225</v>
      </c>
      <c r="H5221" t="str">
        <f>IF(ISERROR(VLOOKUP($G$12&amp;$G5221,'PIMS School'!$C$1:$R$1467,7,FALSE)),"",(VLOOKUP($G$12&amp;$G5221,'PIMS School'!$C$1:$R$1467,7,FALSE)))</f>
        <v/>
      </c>
      <c r="I5221" s="53" t="str">
        <f>IF(ISERROR(VLOOKUP($G$12&amp;$G5221,'PIMS School'!$C$1:$R$1467,8,FALSE)),"",(VLOOKUP($G$12&amp;$G5221,'PIMS School'!$C$1:$R$1467,8,FALSE)))</f>
        <v/>
      </c>
    </row>
    <row r="5222" spans="7:9" ht="18" hidden="1" customHeight="1" x14ac:dyDescent="0.25">
      <c r="G5222" s="17">
        <v>226</v>
      </c>
      <c r="H5222" t="str">
        <f>IF(ISERROR(VLOOKUP($G$12&amp;$G5222,'PIMS School'!$C$1:$R$1467,7,FALSE)),"",(VLOOKUP($G$12&amp;$G5222,'PIMS School'!$C$1:$R$1467,7,FALSE)))</f>
        <v/>
      </c>
      <c r="I5222" s="53" t="str">
        <f>IF(ISERROR(VLOOKUP($G$12&amp;$G5222,'PIMS School'!$C$1:$R$1467,8,FALSE)),"",(VLOOKUP($G$12&amp;$G5222,'PIMS School'!$C$1:$R$1467,8,FALSE)))</f>
        <v/>
      </c>
    </row>
    <row r="5223" spans="7:9" ht="18" hidden="1" customHeight="1" x14ac:dyDescent="0.25">
      <c r="G5223" s="17">
        <v>227</v>
      </c>
      <c r="H5223" t="str">
        <f>IF(ISERROR(VLOOKUP($G$12&amp;$G5223,'PIMS School'!$C$1:$R$1467,7,FALSE)),"",(VLOOKUP($G$12&amp;$G5223,'PIMS School'!$C$1:$R$1467,7,FALSE)))</f>
        <v/>
      </c>
      <c r="I5223" s="53" t="str">
        <f>IF(ISERROR(VLOOKUP($G$12&amp;$G5223,'PIMS School'!$C$1:$R$1467,8,FALSE)),"",(VLOOKUP($G$12&amp;$G5223,'PIMS School'!$C$1:$R$1467,8,FALSE)))</f>
        <v/>
      </c>
    </row>
    <row r="5224" spans="7:9" ht="18" hidden="1" customHeight="1" x14ac:dyDescent="0.25">
      <c r="G5224" s="17">
        <v>228</v>
      </c>
      <c r="H5224" t="str">
        <f>IF(ISERROR(VLOOKUP($G$12&amp;$G5224,'PIMS School'!$C$1:$R$1467,7,FALSE)),"",(VLOOKUP($G$12&amp;$G5224,'PIMS School'!$C$1:$R$1467,7,FALSE)))</f>
        <v/>
      </c>
      <c r="I5224" s="53" t="str">
        <f>IF(ISERROR(VLOOKUP($G$12&amp;$G5224,'PIMS School'!$C$1:$R$1467,8,FALSE)),"",(VLOOKUP($G$12&amp;$G5224,'PIMS School'!$C$1:$R$1467,8,FALSE)))</f>
        <v/>
      </c>
    </row>
    <row r="5225" spans="7:9" ht="18" hidden="1" customHeight="1" x14ac:dyDescent="0.25">
      <c r="G5225" s="17">
        <v>229</v>
      </c>
      <c r="H5225" t="str">
        <f>IF(ISERROR(VLOOKUP($G$12&amp;$G5225,'PIMS School'!$C$1:$R$1467,7,FALSE)),"",(VLOOKUP($G$12&amp;$G5225,'PIMS School'!$C$1:$R$1467,7,FALSE)))</f>
        <v/>
      </c>
      <c r="I5225" s="53" t="str">
        <f>IF(ISERROR(VLOOKUP($G$12&amp;$G5225,'PIMS School'!$C$1:$R$1467,8,FALSE)),"",(VLOOKUP($G$12&amp;$G5225,'PIMS School'!$C$1:$R$1467,8,FALSE)))</f>
        <v/>
      </c>
    </row>
    <row r="5226" spans="7:9" ht="18" hidden="1" customHeight="1" x14ac:dyDescent="0.25">
      <c r="G5226" s="17">
        <v>230</v>
      </c>
      <c r="H5226" t="str">
        <f>IF(ISERROR(VLOOKUP($G$12&amp;$G5226,'PIMS School'!$C$1:$R$1467,7,FALSE)),"",(VLOOKUP($G$12&amp;$G5226,'PIMS School'!$C$1:$R$1467,7,FALSE)))</f>
        <v/>
      </c>
      <c r="I5226" s="53" t="str">
        <f>IF(ISERROR(VLOOKUP($G$12&amp;$G5226,'PIMS School'!$C$1:$R$1467,8,FALSE)),"",(VLOOKUP($G$12&amp;$G5226,'PIMS School'!$C$1:$R$1467,8,FALSE)))</f>
        <v/>
      </c>
    </row>
    <row r="5227" spans="7:9" ht="18" hidden="1" customHeight="1" x14ac:dyDescent="0.25">
      <c r="G5227" s="17">
        <v>231</v>
      </c>
      <c r="H5227" t="str">
        <f>IF(ISERROR(VLOOKUP($G$12&amp;$G5227,'PIMS School'!$C$1:$R$1467,7,FALSE)),"",(VLOOKUP($G$12&amp;$G5227,'PIMS School'!$C$1:$R$1467,7,FALSE)))</f>
        <v/>
      </c>
      <c r="I5227" s="53" t="str">
        <f>IF(ISERROR(VLOOKUP($G$12&amp;$G5227,'PIMS School'!$C$1:$R$1467,8,FALSE)),"",(VLOOKUP($G$12&amp;$G5227,'PIMS School'!$C$1:$R$1467,8,FALSE)))</f>
        <v/>
      </c>
    </row>
    <row r="5228" spans="7:9" ht="18" hidden="1" customHeight="1" x14ac:dyDescent="0.25">
      <c r="G5228" s="17">
        <v>232</v>
      </c>
      <c r="H5228" t="str">
        <f>IF(ISERROR(VLOOKUP($G$12&amp;$G5228,'PIMS School'!$C$1:$R$1467,7,FALSE)),"",(VLOOKUP($G$12&amp;$G5228,'PIMS School'!$C$1:$R$1467,7,FALSE)))</f>
        <v/>
      </c>
      <c r="I5228" s="53" t="str">
        <f>IF(ISERROR(VLOOKUP($G$12&amp;$G5228,'PIMS School'!$C$1:$R$1467,8,FALSE)),"",(VLOOKUP($G$12&amp;$G5228,'PIMS School'!$C$1:$R$1467,8,FALSE)))</f>
        <v/>
      </c>
    </row>
    <row r="5229" spans="7:9" ht="18" hidden="1" customHeight="1" x14ac:dyDescent="0.25">
      <c r="G5229" s="17">
        <v>233</v>
      </c>
      <c r="H5229" t="str">
        <f>IF(ISERROR(VLOOKUP($G$12&amp;$G5229,'PIMS School'!$C$1:$R$1467,7,FALSE)),"",(VLOOKUP($G$12&amp;$G5229,'PIMS School'!$C$1:$R$1467,7,FALSE)))</f>
        <v/>
      </c>
      <c r="I5229" s="53" t="str">
        <f>IF(ISERROR(VLOOKUP($G$12&amp;$G5229,'PIMS School'!$C$1:$R$1467,8,FALSE)),"",(VLOOKUP($G$12&amp;$G5229,'PIMS School'!$C$1:$R$1467,8,FALSE)))</f>
        <v/>
      </c>
    </row>
    <row r="5230" spans="7:9" ht="18" hidden="1" customHeight="1" x14ac:dyDescent="0.25">
      <c r="G5230" s="17">
        <v>234</v>
      </c>
      <c r="H5230" t="str">
        <f>IF(ISERROR(VLOOKUP($G$12&amp;$G5230,'PIMS School'!$C$1:$R$1467,7,FALSE)),"",(VLOOKUP($G$12&amp;$G5230,'PIMS School'!$C$1:$R$1467,7,FALSE)))</f>
        <v/>
      </c>
      <c r="I5230" s="53" t="str">
        <f>IF(ISERROR(VLOOKUP($G$12&amp;$G5230,'PIMS School'!$C$1:$R$1467,8,FALSE)),"",(VLOOKUP($G$12&amp;$G5230,'PIMS School'!$C$1:$R$1467,8,FALSE)))</f>
        <v/>
      </c>
    </row>
    <row r="5231" spans="7:9" ht="18" hidden="1" customHeight="1" x14ac:dyDescent="0.25">
      <c r="G5231" s="17">
        <v>235</v>
      </c>
      <c r="H5231" t="str">
        <f>IF(ISERROR(VLOOKUP($G$12&amp;$G5231,'PIMS School'!$C$1:$R$1467,7,FALSE)),"",(VLOOKUP($G$12&amp;$G5231,'PIMS School'!$C$1:$R$1467,7,FALSE)))</f>
        <v/>
      </c>
      <c r="I5231" s="53" t="str">
        <f>IF(ISERROR(VLOOKUP($G$12&amp;$G5231,'PIMS School'!$C$1:$R$1467,8,FALSE)),"",(VLOOKUP($G$12&amp;$G5231,'PIMS School'!$C$1:$R$1467,8,FALSE)))</f>
        <v/>
      </c>
    </row>
    <row r="5232" spans="7:9" ht="18" hidden="1" customHeight="1" x14ac:dyDescent="0.25">
      <c r="G5232" s="17">
        <v>236</v>
      </c>
      <c r="H5232" t="str">
        <f>IF(ISERROR(VLOOKUP($G$12&amp;$G5232,'PIMS School'!$C$1:$R$1467,7,FALSE)),"",(VLOOKUP($G$12&amp;$G5232,'PIMS School'!$C$1:$R$1467,7,FALSE)))</f>
        <v/>
      </c>
      <c r="I5232" s="53" t="str">
        <f>IF(ISERROR(VLOOKUP($G$12&amp;$G5232,'PIMS School'!$C$1:$R$1467,8,FALSE)),"",(VLOOKUP($G$12&amp;$G5232,'PIMS School'!$C$1:$R$1467,8,FALSE)))</f>
        <v/>
      </c>
    </row>
    <row r="5233" spans="7:9" ht="18" hidden="1" customHeight="1" x14ac:dyDescent="0.25">
      <c r="G5233" s="17">
        <v>237</v>
      </c>
      <c r="H5233" t="str">
        <f>IF(ISERROR(VLOOKUP($G$12&amp;$G5233,'PIMS School'!$C$1:$R$1467,7,FALSE)),"",(VLOOKUP($G$12&amp;$G5233,'PIMS School'!$C$1:$R$1467,7,FALSE)))</f>
        <v/>
      </c>
      <c r="I5233" s="53" t="str">
        <f>IF(ISERROR(VLOOKUP($G$12&amp;$G5233,'PIMS School'!$C$1:$R$1467,8,FALSE)),"",(VLOOKUP($G$12&amp;$G5233,'PIMS School'!$C$1:$R$1467,8,FALSE)))</f>
        <v/>
      </c>
    </row>
    <row r="5234" spans="7:9" ht="18" hidden="1" customHeight="1" x14ac:dyDescent="0.25">
      <c r="G5234" s="17">
        <v>238</v>
      </c>
      <c r="H5234" t="str">
        <f>IF(ISERROR(VLOOKUP($G$12&amp;$G5234,'PIMS School'!$C$1:$R$1467,7,FALSE)),"",(VLOOKUP($G$12&amp;$G5234,'PIMS School'!$C$1:$R$1467,7,FALSE)))</f>
        <v/>
      </c>
      <c r="I5234" s="53" t="str">
        <f>IF(ISERROR(VLOOKUP($G$12&amp;$G5234,'PIMS School'!$C$1:$R$1467,8,FALSE)),"",(VLOOKUP($G$12&amp;$G5234,'PIMS School'!$C$1:$R$1467,8,FALSE)))</f>
        <v/>
      </c>
    </row>
    <row r="5235" spans="7:9" ht="18" hidden="1" customHeight="1" x14ac:dyDescent="0.25">
      <c r="G5235" s="17">
        <v>239</v>
      </c>
      <c r="H5235" t="str">
        <f>IF(ISERROR(VLOOKUP($G$12&amp;$G5235,'PIMS School'!$C$1:$R$1467,7,FALSE)),"",(VLOOKUP($G$12&amp;$G5235,'PIMS School'!$C$1:$R$1467,7,FALSE)))</f>
        <v/>
      </c>
      <c r="I5235" s="53" t="str">
        <f>IF(ISERROR(VLOOKUP($G$12&amp;$G5235,'PIMS School'!$C$1:$R$1467,8,FALSE)),"",(VLOOKUP($G$12&amp;$G5235,'PIMS School'!$C$1:$R$1467,8,FALSE)))</f>
        <v/>
      </c>
    </row>
    <row r="5236" spans="7:9" ht="18" hidden="1" customHeight="1" x14ac:dyDescent="0.25">
      <c r="G5236" s="17">
        <v>240</v>
      </c>
      <c r="H5236" t="str">
        <f>IF(ISERROR(VLOOKUP($G$12&amp;$G5236,'PIMS School'!$C$1:$R$1467,7,FALSE)),"",(VLOOKUP($G$12&amp;$G5236,'PIMS School'!$C$1:$R$1467,7,FALSE)))</f>
        <v/>
      </c>
      <c r="I5236" s="53" t="str">
        <f>IF(ISERROR(VLOOKUP($G$12&amp;$G5236,'PIMS School'!$C$1:$R$1467,8,FALSE)),"",(VLOOKUP($G$12&amp;$G5236,'PIMS School'!$C$1:$R$1467,8,FALSE)))</f>
        <v/>
      </c>
    </row>
    <row r="5237" spans="7:9" ht="18" hidden="1" customHeight="1" x14ac:dyDescent="0.25">
      <c r="G5237" s="17">
        <v>241</v>
      </c>
      <c r="H5237" t="str">
        <f>IF(ISERROR(VLOOKUP($G$12&amp;$G5237,'PIMS School'!$C$1:$R$1467,7,FALSE)),"",(VLOOKUP($G$12&amp;$G5237,'PIMS School'!$C$1:$R$1467,7,FALSE)))</f>
        <v/>
      </c>
      <c r="I5237" s="53" t="str">
        <f>IF(ISERROR(VLOOKUP($G$12&amp;$G5237,'PIMS School'!$C$1:$R$1467,8,FALSE)),"",(VLOOKUP($G$12&amp;$G5237,'PIMS School'!$C$1:$R$1467,8,FALSE)))</f>
        <v/>
      </c>
    </row>
    <row r="5238" spans="7:9" ht="18" hidden="1" customHeight="1" x14ac:dyDescent="0.25">
      <c r="G5238" s="17">
        <v>242</v>
      </c>
      <c r="H5238" t="str">
        <f>IF(ISERROR(VLOOKUP($G$12&amp;$G5238,'PIMS School'!$C$1:$R$1467,7,FALSE)),"",(VLOOKUP($G$12&amp;$G5238,'PIMS School'!$C$1:$R$1467,7,FALSE)))</f>
        <v/>
      </c>
      <c r="I5238" s="53" t="str">
        <f>IF(ISERROR(VLOOKUP($G$12&amp;$G5238,'PIMS School'!$C$1:$R$1467,8,FALSE)),"",(VLOOKUP($G$12&amp;$G5238,'PIMS School'!$C$1:$R$1467,8,FALSE)))</f>
        <v/>
      </c>
    </row>
    <row r="5239" spans="7:9" ht="18" hidden="1" customHeight="1" x14ac:dyDescent="0.25">
      <c r="G5239" s="17">
        <v>243</v>
      </c>
      <c r="H5239" t="str">
        <f>IF(ISERROR(VLOOKUP($G$12&amp;$G5239,'PIMS School'!$C$1:$R$1467,7,FALSE)),"",(VLOOKUP($G$12&amp;$G5239,'PIMS School'!$C$1:$R$1467,7,FALSE)))</f>
        <v/>
      </c>
      <c r="I5239" s="53" t="str">
        <f>IF(ISERROR(VLOOKUP($G$12&amp;$G5239,'PIMS School'!$C$1:$R$1467,8,FALSE)),"",(VLOOKUP($G$12&amp;$G5239,'PIMS School'!$C$1:$R$1467,8,FALSE)))</f>
        <v/>
      </c>
    </row>
    <row r="5240" spans="7:9" ht="18" hidden="1" customHeight="1" x14ac:dyDescent="0.25">
      <c r="G5240" s="17">
        <v>244</v>
      </c>
      <c r="H5240" t="str">
        <f>IF(ISERROR(VLOOKUP($G$12&amp;$G5240,'PIMS School'!$C$1:$R$1467,7,FALSE)),"",(VLOOKUP($G$12&amp;$G5240,'PIMS School'!$C$1:$R$1467,7,FALSE)))</f>
        <v/>
      </c>
      <c r="I5240" s="53" t="str">
        <f>IF(ISERROR(VLOOKUP($G$12&amp;$G5240,'PIMS School'!$C$1:$R$1467,8,FALSE)),"",(VLOOKUP($G$12&amp;$G5240,'PIMS School'!$C$1:$R$1467,8,FALSE)))</f>
        <v/>
      </c>
    </row>
    <row r="5241" spans="7:9" ht="18" hidden="1" customHeight="1" x14ac:dyDescent="0.25">
      <c r="G5241" s="17">
        <v>245</v>
      </c>
      <c r="H5241" t="str">
        <f>IF(ISERROR(VLOOKUP($G$12&amp;$G5241,'PIMS School'!$C$1:$R$1467,7,FALSE)),"",(VLOOKUP($G$12&amp;$G5241,'PIMS School'!$C$1:$R$1467,7,FALSE)))</f>
        <v/>
      </c>
      <c r="I5241" s="53" t="str">
        <f>IF(ISERROR(VLOOKUP($G$12&amp;$G5241,'PIMS School'!$C$1:$R$1467,8,FALSE)),"",(VLOOKUP($G$12&amp;$G5241,'PIMS School'!$C$1:$R$1467,8,FALSE)))</f>
        <v/>
      </c>
    </row>
    <row r="5242" spans="7:9" ht="18" hidden="1" customHeight="1" x14ac:dyDescent="0.25">
      <c r="G5242" s="17">
        <v>246</v>
      </c>
      <c r="H5242" t="str">
        <f>IF(ISERROR(VLOOKUP($G$12&amp;$G5242,'PIMS School'!$C$1:$R$1467,7,FALSE)),"",(VLOOKUP($G$12&amp;$G5242,'PIMS School'!$C$1:$R$1467,7,FALSE)))</f>
        <v/>
      </c>
      <c r="I5242" s="53" t="str">
        <f>IF(ISERROR(VLOOKUP($G$12&amp;$G5242,'PIMS School'!$C$1:$R$1467,8,FALSE)),"",(VLOOKUP($G$12&amp;$G5242,'PIMS School'!$C$1:$R$1467,8,FALSE)))</f>
        <v/>
      </c>
    </row>
    <row r="5243" spans="7:9" ht="18" hidden="1" customHeight="1" x14ac:dyDescent="0.25">
      <c r="G5243" s="17">
        <v>247</v>
      </c>
      <c r="H5243" t="str">
        <f>IF(ISERROR(VLOOKUP($G$12&amp;$G5243,'PIMS School'!$C$1:$R$1467,7,FALSE)),"",(VLOOKUP($G$12&amp;$G5243,'PIMS School'!$C$1:$R$1467,7,FALSE)))</f>
        <v/>
      </c>
      <c r="I5243" s="53" t="str">
        <f>IF(ISERROR(VLOOKUP($G$12&amp;$G5243,'PIMS School'!$C$1:$R$1467,8,FALSE)),"",(VLOOKUP($G$12&amp;$G5243,'PIMS School'!$C$1:$R$1467,8,FALSE)))</f>
        <v/>
      </c>
    </row>
    <row r="5244" spans="7:9" ht="18" hidden="1" customHeight="1" x14ac:dyDescent="0.25">
      <c r="G5244" s="17">
        <v>248</v>
      </c>
      <c r="H5244" t="str">
        <f>IF(ISERROR(VLOOKUP($G$12&amp;$G5244,'PIMS School'!$C$1:$R$1467,7,FALSE)),"",(VLOOKUP($G$12&amp;$G5244,'PIMS School'!$C$1:$R$1467,7,FALSE)))</f>
        <v/>
      </c>
      <c r="I5244" s="53" t="str">
        <f>IF(ISERROR(VLOOKUP($G$12&amp;$G5244,'PIMS School'!$C$1:$R$1467,8,FALSE)),"",(VLOOKUP($G$12&amp;$G5244,'PIMS School'!$C$1:$R$1467,8,FALSE)))</f>
        <v/>
      </c>
    </row>
    <row r="5245" spans="7:9" ht="18" hidden="1" customHeight="1" x14ac:dyDescent="0.25">
      <c r="G5245" s="17">
        <v>249</v>
      </c>
      <c r="H5245" t="str">
        <f>IF(ISERROR(VLOOKUP($G$12&amp;$G5245,'PIMS School'!$C$1:$R$1467,7,FALSE)),"",(VLOOKUP($G$12&amp;$G5245,'PIMS School'!$C$1:$R$1467,7,FALSE)))</f>
        <v/>
      </c>
      <c r="I5245" s="53" t="str">
        <f>IF(ISERROR(VLOOKUP($G$12&amp;$G5245,'PIMS School'!$C$1:$R$1467,8,FALSE)),"",(VLOOKUP($G$12&amp;$G5245,'PIMS School'!$C$1:$R$1467,8,FALSE)))</f>
        <v/>
      </c>
    </row>
    <row r="5246" spans="7:9" ht="18" hidden="1" customHeight="1" x14ac:dyDescent="0.25">
      <c r="G5246" s="17">
        <v>250</v>
      </c>
      <c r="H5246" t="str">
        <f>IF(ISERROR(VLOOKUP($G$12&amp;$G5246,'PIMS School'!$C$1:$R$1467,7,FALSE)),"",(VLOOKUP($G$12&amp;$G5246,'PIMS School'!$C$1:$R$1467,7,FALSE)))</f>
        <v/>
      </c>
      <c r="I5246" s="53" t="str">
        <f>IF(ISERROR(VLOOKUP($G$12&amp;$G5246,'PIMS School'!$C$1:$R$1467,8,FALSE)),"",(VLOOKUP($G$12&amp;$G5246,'PIMS School'!$C$1:$R$1467,8,FALSE)))</f>
        <v/>
      </c>
    </row>
    <row r="5247" spans="7:9" ht="18" hidden="1" customHeight="1" x14ac:dyDescent="0.25">
      <c r="G5247" s="17">
        <v>251</v>
      </c>
      <c r="H5247" t="str">
        <f>IF(ISERROR(VLOOKUP($G$12&amp;$G5247,'PIMS School'!$C$1:$R$1467,7,FALSE)),"",(VLOOKUP($G$12&amp;$G5247,'PIMS School'!$C$1:$R$1467,7,FALSE)))</f>
        <v/>
      </c>
      <c r="I5247" s="53" t="str">
        <f>IF(ISERROR(VLOOKUP($G$12&amp;$G5247,'PIMS School'!$C$1:$R$1467,8,FALSE)),"",(VLOOKUP($G$12&amp;$G5247,'PIMS School'!$C$1:$R$1467,8,FALSE)))</f>
        <v/>
      </c>
    </row>
    <row r="5248" spans="7:9" ht="18" hidden="1" customHeight="1" x14ac:dyDescent="0.25">
      <c r="G5248" s="17">
        <v>252</v>
      </c>
      <c r="H5248" t="str">
        <f>IF(ISERROR(VLOOKUP($G$12&amp;$G5248,'PIMS School'!$C$1:$R$1467,7,FALSE)),"",(VLOOKUP($G$12&amp;$G5248,'PIMS School'!$C$1:$R$1467,7,FALSE)))</f>
        <v/>
      </c>
      <c r="I5248" s="53" t="str">
        <f>IF(ISERROR(VLOOKUP($G$12&amp;$G5248,'PIMS School'!$C$1:$R$1467,8,FALSE)),"",(VLOOKUP($G$12&amp;$G5248,'PIMS School'!$C$1:$R$1467,8,FALSE)))</f>
        <v/>
      </c>
    </row>
    <row r="5249" spans="7:9" ht="18" hidden="1" customHeight="1" x14ac:dyDescent="0.25">
      <c r="G5249" s="17">
        <v>253</v>
      </c>
      <c r="H5249" t="str">
        <f>IF(ISERROR(VLOOKUP($G$12&amp;$G5249,'PIMS School'!$C$1:$R$1467,7,FALSE)),"",(VLOOKUP($G$12&amp;$G5249,'PIMS School'!$C$1:$R$1467,7,FALSE)))</f>
        <v/>
      </c>
      <c r="I5249" s="53" t="str">
        <f>IF(ISERROR(VLOOKUP($G$12&amp;$G5249,'PIMS School'!$C$1:$R$1467,8,FALSE)),"",(VLOOKUP($G$12&amp;$G5249,'PIMS School'!$C$1:$R$1467,8,FALSE)))</f>
        <v/>
      </c>
    </row>
    <row r="5250" spans="7:9" ht="18" hidden="1" customHeight="1" x14ac:dyDescent="0.25">
      <c r="G5250" s="17">
        <v>254</v>
      </c>
      <c r="H5250" t="str">
        <f>IF(ISERROR(VLOOKUP($G$12&amp;$G5250,'PIMS School'!$C$1:$R$1467,7,FALSE)),"",(VLOOKUP($G$12&amp;$G5250,'PIMS School'!$C$1:$R$1467,7,FALSE)))</f>
        <v/>
      </c>
      <c r="I5250" s="53" t="str">
        <f>IF(ISERROR(VLOOKUP($G$12&amp;$G5250,'PIMS School'!$C$1:$R$1467,8,FALSE)),"",(VLOOKUP($G$12&amp;$G5250,'PIMS School'!$C$1:$R$1467,8,FALSE)))</f>
        <v/>
      </c>
    </row>
    <row r="5251" spans="7:9" ht="18" hidden="1" customHeight="1" x14ac:dyDescent="0.25">
      <c r="G5251" s="17">
        <v>255</v>
      </c>
      <c r="H5251" t="str">
        <f>IF(ISERROR(VLOOKUP($G$12&amp;$G5251,'PIMS School'!$C$1:$R$1467,7,FALSE)),"",(VLOOKUP($G$12&amp;$G5251,'PIMS School'!$C$1:$R$1467,7,FALSE)))</f>
        <v/>
      </c>
      <c r="I5251" s="53" t="str">
        <f>IF(ISERROR(VLOOKUP($G$12&amp;$G5251,'PIMS School'!$C$1:$R$1467,8,FALSE)),"",(VLOOKUP($G$12&amp;$G5251,'PIMS School'!$C$1:$R$1467,8,FALSE)))</f>
        <v/>
      </c>
    </row>
    <row r="5252" spans="7:9" ht="18" hidden="1" customHeight="1" x14ac:dyDescent="0.25">
      <c r="G5252" s="17">
        <v>256</v>
      </c>
      <c r="H5252" t="str">
        <f>IF(ISERROR(VLOOKUP($G$12&amp;$G5252,'PIMS School'!$C$1:$R$1467,7,FALSE)),"",(VLOOKUP($G$12&amp;$G5252,'PIMS School'!$C$1:$R$1467,7,FALSE)))</f>
        <v/>
      </c>
      <c r="I5252" s="53" t="str">
        <f>IF(ISERROR(VLOOKUP($G$12&amp;$G5252,'PIMS School'!$C$1:$R$1467,8,FALSE)),"",(VLOOKUP($G$12&amp;$G5252,'PIMS School'!$C$1:$R$1467,8,FALSE)))</f>
        <v/>
      </c>
    </row>
    <row r="5253" spans="7:9" ht="18" hidden="1" customHeight="1" x14ac:dyDescent="0.25">
      <c r="G5253" s="17">
        <v>257</v>
      </c>
      <c r="H5253" t="str">
        <f>IF(ISERROR(VLOOKUP($G$12&amp;$G5253,'PIMS School'!$C$1:$R$1467,7,FALSE)),"",(VLOOKUP($G$12&amp;$G5253,'PIMS School'!$C$1:$R$1467,7,FALSE)))</f>
        <v/>
      </c>
      <c r="I5253" s="53" t="str">
        <f>IF(ISERROR(VLOOKUP($G$12&amp;$G5253,'PIMS School'!$C$1:$R$1467,8,FALSE)),"",(VLOOKUP($G$12&amp;$G5253,'PIMS School'!$C$1:$R$1467,8,FALSE)))</f>
        <v/>
      </c>
    </row>
    <row r="5254" spans="7:9" ht="18" hidden="1" customHeight="1" x14ac:dyDescent="0.25">
      <c r="G5254" s="17">
        <v>258</v>
      </c>
      <c r="H5254" t="str">
        <f>IF(ISERROR(VLOOKUP($G$12&amp;$G5254,'PIMS School'!$C$1:$R$1467,7,FALSE)),"",(VLOOKUP($G$12&amp;$G5254,'PIMS School'!$C$1:$R$1467,7,FALSE)))</f>
        <v/>
      </c>
      <c r="I5254" s="53" t="str">
        <f>IF(ISERROR(VLOOKUP($G$12&amp;$G5254,'PIMS School'!$C$1:$R$1467,8,FALSE)),"",(VLOOKUP($G$12&amp;$G5254,'PIMS School'!$C$1:$R$1467,8,FALSE)))</f>
        <v/>
      </c>
    </row>
    <row r="5255" spans="7:9" ht="18" hidden="1" customHeight="1" x14ac:dyDescent="0.25">
      <c r="G5255" s="17">
        <v>259</v>
      </c>
      <c r="H5255" t="str">
        <f>IF(ISERROR(VLOOKUP($G$12&amp;$G5255,'PIMS School'!$C$1:$R$1467,7,FALSE)),"",(VLOOKUP($G$12&amp;$G5255,'PIMS School'!$C$1:$R$1467,7,FALSE)))</f>
        <v/>
      </c>
      <c r="I5255" s="53" t="str">
        <f>IF(ISERROR(VLOOKUP($G$12&amp;$G5255,'PIMS School'!$C$1:$R$1467,8,FALSE)),"",(VLOOKUP($G$12&amp;$G5255,'PIMS School'!$C$1:$R$1467,8,FALSE)))</f>
        <v/>
      </c>
    </row>
    <row r="5256" spans="7:9" ht="18" hidden="1" customHeight="1" x14ac:dyDescent="0.25">
      <c r="G5256" s="17">
        <v>260</v>
      </c>
      <c r="H5256" t="str">
        <f>IF(ISERROR(VLOOKUP($G$12&amp;$G5256,'PIMS School'!$C$1:$R$1467,7,FALSE)),"",(VLOOKUP($G$12&amp;$G5256,'PIMS School'!$C$1:$R$1467,7,FALSE)))</f>
        <v/>
      </c>
      <c r="I5256" s="53" t="str">
        <f>IF(ISERROR(VLOOKUP($G$12&amp;$G5256,'PIMS School'!$C$1:$R$1467,8,FALSE)),"",(VLOOKUP($G$12&amp;$G5256,'PIMS School'!$C$1:$R$1467,8,FALSE)))</f>
        <v/>
      </c>
    </row>
    <row r="5257" spans="7:9" ht="18" hidden="1" customHeight="1" x14ac:dyDescent="0.25">
      <c r="G5257" s="17">
        <v>261</v>
      </c>
      <c r="H5257" t="str">
        <f>IF(ISERROR(VLOOKUP($G$12&amp;$G5257,'PIMS School'!$C$1:$R$1467,7,FALSE)),"",(VLOOKUP($G$12&amp;$G5257,'PIMS School'!$C$1:$R$1467,7,FALSE)))</f>
        <v/>
      </c>
      <c r="I5257" s="53" t="str">
        <f>IF(ISERROR(VLOOKUP($G$12&amp;$G5257,'PIMS School'!$C$1:$R$1467,8,FALSE)),"",(VLOOKUP($G$12&amp;$G5257,'PIMS School'!$C$1:$R$1467,8,FALSE)))</f>
        <v/>
      </c>
    </row>
    <row r="5258" spans="7:9" ht="18" hidden="1" customHeight="1" x14ac:dyDescent="0.25">
      <c r="G5258" s="224">
        <v>262</v>
      </c>
      <c r="H5258" t="str">
        <f>IF(ISERROR(VLOOKUP($G$12&amp;$G5258,'PIMS School'!$C$1:$R$1467,7,FALSE)),"",(VLOOKUP($G$12&amp;$G5258,'PIMS School'!$C$1:$R$1467,7,FALSE)))</f>
        <v/>
      </c>
      <c r="I5258" s="53" t="str">
        <f>IF(ISERROR(VLOOKUP($G$12&amp;$G5258,'PIMS School'!$C$1:$R$1467,8,FALSE)),"",(VLOOKUP($G$12&amp;$G5258,'PIMS School'!$C$1:$R$1467,8,FALSE)))</f>
        <v/>
      </c>
    </row>
    <row r="5259" spans="7:9" ht="18" hidden="1" customHeight="1" x14ac:dyDescent="0.25">
      <c r="G5259" s="224">
        <v>263</v>
      </c>
      <c r="H5259" t="str">
        <f>IF(ISERROR(VLOOKUP($G$12&amp;$G5259,'PIMS School'!$C$1:$R$1467,7,FALSE)),"",(VLOOKUP($G$12&amp;$G5259,'PIMS School'!$C$1:$R$1467,7,FALSE)))</f>
        <v/>
      </c>
      <c r="I5259" s="53" t="str">
        <f>IF(ISERROR(VLOOKUP($G$12&amp;$G5259,'PIMS School'!$C$1:$R$1467,8,FALSE)),"",(VLOOKUP($G$12&amp;$G5259,'PIMS School'!$C$1:$R$1467,8,FALSE)))</f>
        <v/>
      </c>
    </row>
    <row r="5260" spans="7:9" ht="18" hidden="1" customHeight="1" x14ac:dyDescent="0.25">
      <c r="G5260" s="224">
        <v>264</v>
      </c>
      <c r="H5260" t="str">
        <f>IF(ISERROR(VLOOKUP($G$12&amp;$G5260,'PIMS School'!$C$1:$R$1467,7,FALSE)),"",(VLOOKUP($G$12&amp;$G5260,'PIMS School'!$C$1:$R$1467,7,FALSE)))</f>
        <v/>
      </c>
      <c r="I5260" s="53" t="str">
        <f>IF(ISERROR(VLOOKUP($G$12&amp;$G5260,'PIMS School'!$C$1:$R$1467,8,FALSE)),"",(VLOOKUP($G$12&amp;$G5260,'PIMS School'!$C$1:$R$1467,8,FALSE)))</f>
        <v/>
      </c>
    </row>
    <row r="5261" spans="7:9" ht="18" hidden="1" customHeight="1" x14ac:dyDescent="0.25">
      <c r="G5261" s="224">
        <v>265</v>
      </c>
      <c r="H5261" t="str">
        <f>IF(ISERROR(VLOOKUP($G$12&amp;$G5261,'PIMS School'!$C$1:$R$1467,7,FALSE)),"",(VLOOKUP($G$12&amp;$G5261,'PIMS School'!$C$1:$R$1467,7,FALSE)))</f>
        <v/>
      </c>
      <c r="I5261" s="53" t="str">
        <f>IF(ISERROR(VLOOKUP($G$12&amp;$G5261,'PIMS School'!$C$1:$R$1467,8,FALSE)),"",(VLOOKUP($G$12&amp;$G5261,'PIMS School'!$C$1:$R$1467,8,FALSE)))</f>
        <v/>
      </c>
    </row>
    <row r="5262" spans="7:9" hidden="1" x14ac:dyDescent="0.25">
      <c r="G5262" s="224">
        <v>266</v>
      </c>
      <c r="H5262" t="str">
        <f>IF(ISERROR(VLOOKUP($G$12&amp;$G5262,'PIMS School'!$C$1:$R$1467,7,FALSE)),"",(VLOOKUP($G$12&amp;$G5262,'PIMS School'!$C$1:$R$1467,7,FALSE)))</f>
        <v/>
      </c>
      <c r="I5262" s="53" t="str">
        <f>IF(ISERROR(VLOOKUP($G$12&amp;$G5262,'PIMS School'!$C$1:$R$1467,8,FALSE)),"",(VLOOKUP($G$12&amp;$G5262,'PIMS School'!$C$1:$R$1467,8,FALSE)))</f>
        <v/>
      </c>
    </row>
    <row r="5263" spans="7:9" hidden="1" x14ac:dyDescent="0.25">
      <c r="G5263" s="224">
        <v>267</v>
      </c>
      <c r="H5263" t="str">
        <f>IF(ISERROR(VLOOKUP($G$12&amp;$G5263,'PIMS School'!$C$1:$R$1467,7,FALSE)),"",(VLOOKUP($G$12&amp;$G5263,'PIMS School'!$C$1:$R$1467,7,FALSE)))</f>
        <v/>
      </c>
      <c r="I5263" s="53" t="str">
        <f>IF(ISERROR(VLOOKUP($G$12&amp;$G5263,'PIMS School'!$C$1:$R$1467,8,FALSE)),"",(VLOOKUP($G$12&amp;$G5263,'PIMS School'!$C$1:$R$1467,8,FALSE)))</f>
        <v/>
      </c>
    </row>
    <row r="5264" spans="7:9" hidden="1" x14ac:dyDescent="0.25">
      <c r="G5264" s="224">
        <v>268</v>
      </c>
      <c r="H5264" t="str">
        <f>IF(ISERROR(VLOOKUP($G$12&amp;$G5264,'PIMS School'!$C$1:$R$1467,7,FALSE)),"",(VLOOKUP($G$12&amp;$G5264,'PIMS School'!$C$1:$R$1467,7,FALSE)))</f>
        <v/>
      </c>
      <c r="I5264" s="53" t="str">
        <f>IF(ISERROR(VLOOKUP($G$12&amp;$G5264,'PIMS School'!$C$1:$R$1467,8,FALSE)),"",(VLOOKUP($G$12&amp;$G5264,'PIMS School'!$C$1:$R$1467,8,FALSE)))</f>
        <v/>
      </c>
    </row>
    <row r="5265" spans="7:9" hidden="1" x14ac:dyDescent="0.25">
      <c r="G5265" s="224">
        <v>269</v>
      </c>
      <c r="H5265" t="str">
        <f>IF(ISERROR(VLOOKUP($G$12&amp;$G5265,'PIMS School'!$C$1:$R$1467,7,FALSE)),"",(VLOOKUP($G$12&amp;$G5265,'PIMS School'!$C$1:$R$1467,7,FALSE)))</f>
        <v/>
      </c>
      <c r="I5265" s="53" t="str">
        <f>IF(ISERROR(VLOOKUP($G$12&amp;$G5265,'PIMS School'!$C$1:$R$1467,8,FALSE)),"",(VLOOKUP($G$12&amp;$G5265,'PIMS School'!$C$1:$R$1467,8,FALSE)))</f>
        <v/>
      </c>
    </row>
    <row r="5266" spans="7:9" hidden="1" x14ac:dyDescent="0.25">
      <c r="G5266" s="224">
        <v>270</v>
      </c>
      <c r="H5266" t="str">
        <f>IF(ISERROR(VLOOKUP($G$12&amp;$G5266,'PIMS School'!$C$1:$R$1467,7,FALSE)),"",(VLOOKUP($G$12&amp;$G5266,'PIMS School'!$C$1:$R$1467,7,FALSE)))</f>
        <v/>
      </c>
      <c r="I5266" s="53" t="str">
        <f>IF(ISERROR(VLOOKUP($G$12&amp;$G5266,'PIMS School'!$C$1:$R$1467,8,FALSE)),"",(VLOOKUP($G$12&amp;$G5266,'PIMS School'!$C$1:$R$1467,8,FALSE)))</f>
        <v/>
      </c>
    </row>
    <row r="5267" spans="7:9" hidden="1" x14ac:dyDescent="0.25">
      <c r="G5267" s="224">
        <v>271</v>
      </c>
      <c r="H5267" t="str">
        <f>IF(ISERROR(VLOOKUP($G$12&amp;$G5267,'PIMS School'!$C$1:$R$1467,7,FALSE)),"",(VLOOKUP($G$12&amp;$G5267,'PIMS School'!$C$1:$R$1467,7,FALSE)))</f>
        <v/>
      </c>
      <c r="I5267" s="53" t="str">
        <f>IF(ISERROR(VLOOKUP($G$12&amp;$G5267,'PIMS School'!$C$1:$R$1467,8,FALSE)),"",(VLOOKUP($G$12&amp;$G5267,'PIMS School'!$C$1:$R$1467,8,FALSE)))</f>
        <v/>
      </c>
    </row>
    <row r="5268" spans="7:9" hidden="1" x14ac:dyDescent="0.25">
      <c r="G5268" s="224">
        <v>272</v>
      </c>
      <c r="H5268" t="str">
        <f>IF(ISERROR(VLOOKUP($G$12&amp;$G5268,'PIMS School'!$C$1:$R$1467,7,FALSE)),"",(VLOOKUP($G$12&amp;$G5268,'PIMS School'!$C$1:$R$1467,7,FALSE)))</f>
        <v/>
      </c>
      <c r="I5268" s="53" t="str">
        <f>IF(ISERROR(VLOOKUP($G$12&amp;$G5268,'PIMS School'!$C$1:$R$1467,8,FALSE)),"",(VLOOKUP($G$12&amp;$G5268,'PIMS School'!$C$1:$R$1467,8,FALSE)))</f>
        <v/>
      </c>
    </row>
    <row r="5269" spans="7:9" hidden="1" x14ac:dyDescent="0.25">
      <c r="G5269" s="224">
        <v>273</v>
      </c>
      <c r="H5269" t="str">
        <f>IF(ISERROR(VLOOKUP($G$12&amp;$G5269,'PIMS School'!$C$1:$R$1467,7,FALSE)),"",(VLOOKUP($G$12&amp;$G5269,'PIMS School'!$C$1:$R$1467,7,FALSE)))</f>
        <v/>
      </c>
      <c r="I5269" s="53" t="str">
        <f>IF(ISERROR(VLOOKUP($G$12&amp;$G5269,'PIMS School'!$C$1:$R$1467,8,FALSE)),"",(VLOOKUP($G$12&amp;$G5269,'PIMS School'!$C$1:$R$1467,8,FALSE)))</f>
        <v/>
      </c>
    </row>
    <row r="5270" spans="7:9" hidden="1" x14ac:dyDescent="0.25">
      <c r="G5270" s="224">
        <v>274</v>
      </c>
      <c r="H5270" t="str">
        <f>IF(ISERROR(VLOOKUP($G$12&amp;$G5270,'PIMS School'!$C$1:$R$1467,7,FALSE)),"",(VLOOKUP($G$12&amp;$G5270,'PIMS School'!$C$1:$R$1467,7,FALSE)))</f>
        <v/>
      </c>
      <c r="I5270" s="53" t="str">
        <f>IF(ISERROR(VLOOKUP($G$12&amp;$G5270,'PIMS School'!$C$1:$R$1467,8,FALSE)),"",(VLOOKUP($G$12&amp;$G5270,'PIMS School'!$C$1:$R$1467,8,FALSE)))</f>
        <v/>
      </c>
    </row>
    <row r="5271" spans="7:9" hidden="1" x14ac:dyDescent="0.25">
      <c r="G5271" s="224">
        <v>275</v>
      </c>
      <c r="H5271" t="str">
        <f>IF(ISERROR(VLOOKUP($G$12&amp;$G5271,'PIMS School'!$C$1:$R$1467,7,FALSE)),"",(VLOOKUP($G$12&amp;$G5271,'PIMS School'!$C$1:$R$1467,7,FALSE)))</f>
        <v/>
      </c>
      <c r="I5271" s="53" t="str">
        <f>IF(ISERROR(VLOOKUP($G$12&amp;$G5271,'PIMS School'!$C$1:$R$1467,8,FALSE)),"",(VLOOKUP($G$12&amp;$G5271,'PIMS School'!$C$1:$R$1467,8,FALSE)))</f>
        <v/>
      </c>
    </row>
    <row r="5272" spans="7:9" hidden="1" x14ac:dyDescent="0.25">
      <c r="G5272" s="224">
        <v>276</v>
      </c>
      <c r="H5272" t="str">
        <f>IF(ISERROR(VLOOKUP($G$12&amp;$G5272,'PIMS School'!$C$1:$R$1467,7,FALSE)),"",(VLOOKUP($G$12&amp;$G5272,'PIMS School'!$C$1:$R$1467,7,FALSE)))</f>
        <v/>
      </c>
      <c r="I5272" s="53" t="str">
        <f>IF(ISERROR(VLOOKUP($G$12&amp;$G5272,'PIMS School'!$C$1:$R$1467,8,FALSE)),"",(VLOOKUP($G$12&amp;$G5272,'PIMS School'!$C$1:$R$1467,8,FALSE)))</f>
        <v/>
      </c>
    </row>
    <row r="5273" spans="7:9" hidden="1" x14ac:dyDescent="0.25">
      <c r="G5273" s="224">
        <v>277</v>
      </c>
      <c r="H5273" t="str">
        <f>IF(ISERROR(VLOOKUP($G$12&amp;$G5273,'PIMS School'!$C$1:$R$1467,7,FALSE)),"",(VLOOKUP($G$12&amp;$G5273,'PIMS School'!$C$1:$R$1467,7,FALSE)))</f>
        <v/>
      </c>
      <c r="I5273" s="53" t="str">
        <f>IF(ISERROR(VLOOKUP($G$12&amp;$G5273,'PIMS School'!$C$1:$R$1467,8,FALSE)),"",(VLOOKUP($G$12&amp;$G5273,'PIMS School'!$C$1:$R$1467,8,FALSE)))</f>
        <v/>
      </c>
    </row>
    <row r="5274" spans="7:9" hidden="1" x14ac:dyDescent="0.25">
      <c r="G5274" s="224">
        <v>278</v>
      </c>
      <c r="H5274" t="str">
        <f>IF(ISERROR(VLOOKUP($G$12&amp;$G5274,'PIMS School'!$C$1:$R$1467,7,FALSE)),"",(VLOOKUP($G$12&amp;$G5274,'PIMS School'!$C$1:$R$1467,7,FALSE)))</f>
        <v/>
      </c>
      <c r="I5274" s="53" t="str">
        <f>IF(ISERROR(VLOOKUP($G$12&amp;$G5274,'PIMS School'!$C$1:$R$1467,8,FALSE)),"",(VLOOKUP($G$12&amp;$G5274,'PIMS School'!$C$1:$R$1467,8,FALSE)))</f>
        <v/>
      </c>
    </row>
    <row r="5275" spans="7:9" hidden="1" x14ac:dyDescent="0.25">
      <c r="G5275" s="224">
        <v>279</v>
      </c>
      <c r="H5275" t="str">
        <f>IF(ISERROR(VLOOKUP($G$12&amp;$G5275,'PIMS School'!$C$1:$R$1467,7,FALSE)),"",(VLOOKUP($G$12&amp;$G5275,'PIMS School'!$C$1:$R$1467,7,FALSE)))</f>
        <v/>
      </c>
      <c r="I5275" s="53" t="str">
        <f>IF(ISERROR(VLOOKUP($G$12&amp;$G5275,'PIMS School'!$C$1:$R$1467,8,FALSE)),"",(VLOOKUP($G$12&amp;$G5275,'PIMS School'!$C$1:$R$1467,8,FALSE)))</f>
        <v/>
      </c>
    </row>
    <row r="5276" spans="7:9" hidden="1" x14ac:dyDescent="0.25">
      <c r="G5276" s="224">
        <v>280</v>
      </c>
      <c r="H5276" t="str">
        <f>IF(ISERROR(VLOOKUP($G$12&amp;$G5276,'PIMS School'!$C$1:$R$1467,7,FALSE)),"",(VLOOKUP($G$12&amp;$G5276,'PIMS School'!$C$1:$R$1467,7,FALSE)))</f>
        <v/>
      </c>
      <c r="I5276" s="53" t="str">
        <f>IF(ISERROR(VLOOKUP($G$12&amp;$G5276,'PIMS School'!$C$1:$R$1467,8,FALSE)),"",(VLOOKUP($G$12&amp;$G5276,'PIMS School'!$C$1:$R$1467,8,FALSE)))</f>
        <v/>
      </c>
    </row>
    <row r="5277" spans="7:9" hidden="1" x14ac:dyDescent="0.25">
      <c r="G5277" s="224">
        <v>281</v>
      </c>
      <c r="H5277" t="str">
        <f>IF(ISERROR(VLOOKUP($G$12&amp;$G5277,'PIMS School'!$C$1:$R$1467,7,FALSE)),"",(VLOOKUP($G$12&amp;$G5277,'PIMS School'!$C$1:$R$1467,7,FALSE)))</f>
        <v/>
      </c>
      <c r="I5277" s="53" t="str">
        <f>IF(ISERROR(VLOOKUP($G$12&amp;$G5277,'PIMS School'!$C$1:$R$1467,8,FALSE)),"",(VLOOKUP($G$12&amp;$G5277,'PIMS School'!$C$1:$R$1467,8,FALSE)))</f>
        <v/>
      </c>
    </row>
    <row r="5278" spans="7:9" hidden="1" x14ac:dyDescent="0.25">
      <c r="G5278" s="224">
        <v>282</v>
      </c>
      <c r="H5278" t="str">
        <f>IF(ISERROR(VLOOKUP($G$12&amp;$G5278,'PIMS School'!$C$1:$R$1467,7,FALSE)),"",(VLOOKUP($G$12&amp;$G5278,'PIMS School'!$C$1:$R$1467,7,FALSE)))</f>
        <v/>
      </c>
      <c r="I5278" s="53" t="str">
        <f>IF(ISERROR(VLOOKUP($G$12&amp;$G5278,'PIMS School'!$C$1:$R$1467,8,FALSE)),"",(VLOOKUP($G$12&amp;$G5278,'PIMS School'!$C$1:$R$1467,8,FALSE)))</f>
        <v/>
      </c>
    </row>
    <row r="5279" spans="7:9" hidden="1" x14ac:dyDescent="0.25">
      <c r="G5279" s="223">
        <v>283</v>
      </c>
      <c r="H5279" s="54" t="str">
        <f>IF(ISERROR(VLOOKUP($G$12&amp;$G5279,'PIMS School'!$C$1:$R$1467,7,FALSE)),"",(VLOOKUP($G$12&amp;$G5279,'PIMS School'!$C$1:$R$1467,7,FALSE)))</f>
        <v/>
      </c>
      <c r="I5279" s="44" t="str">
        <f>IF(ISERROR(VLOOKUP($G$12&amp;$G5279,'PIMS School'!$C$1:$R$1467,8,FALSE)),"",(VLOOKUP($G$12&amp;$G5279,'PIMS School'!$C$1:$R$1467,8,FALSE)))</f>
        <v/>
      </c>
    </row>
  </sheetData>
  <sheetProtection algorithmName="SHA-512" hashValue="lW2Qj2OJOEqGunBQv36XrPi1Y59ZICtVRi0OMDRyi22N7iDBVx1oEJ1tcprH0d/I3aVrY899V+Qv1DbK17C/NQ==" saltValue="1hukk3WG1hwOIsttxSioBA==" spinCount="100000" sheet="1" selectLockedCells="1"/>
  <mergeCells count="34">
    <mergeCell ref="E2:M2"/>
    <mergeCell ref="E7:K7"/>
    <mergeCell ref="H20:I20"/>
    <mergeCell ref="G10:M10"/>
    <mergeCell ref="E9:M9"/>
    <mergeCell ref="G11:M11"/>
    <mergeCell ref="E20:E27"/>
    <mergeCell ref="G15:M15"/>
    <mergeCell ref="G4994:I4994"/>
    <mergeCell ref="E42:M42"/>
    <mergeCell ref="E40:M40"/>
    <mergeCell ref="E4:M4"/>
    <mergeCell ref="E5:M5"/>
    <mergeCell ref="E6:M6"/>
    <mergeCell ref="H26:I26"/>
    <mergeCell ref="G35:J35"/>
    <mergeCell ref="G36:M36"/>
    <mergeCell ref="E38:M38"/>
    <mergeCell ref="G39:M39"/>
    <mergeCell ref="G12:M12"/>
    <mergeCell ref="G34:M34"/>
    <mergeCell ref="G30:M30"/>
    <mergeCell ref="G31:J31"/>
    <mergeCell ref="G14:M14"/>
    <mergeCell ref="G32:M32"/>
    <mergeCell ref="E29:M29"/>
    <mergeCell ref="G16:M16"/>
    <mergeCell ref="E18:M19"/>
    <mergeCell ref="H24:I24"/>
    <mergeCell ref="H25:I25"/>
    <mergeCell ref="H27:I27"/>
    <mergeCell ref="H21:I21"/>
    <mergeCell ref="H22:I22"/>
    <mergeCell ref="H23:I23"/>
  </mergeCells>
  <dataValidations xWindow="755" yWindow="499" count="2">
    <dataValidation type="list" allowBlank="1" showInputMessage="1" showErrorMessage="1" errorTitle="Input Error!" error="Make Your Selection From The Drop-Down List!" prompt="Make Your Selection From The Drop-Down List!" sqref="G14:M14" xr:uid="{00000000-0002-0000-0000-000000000000}">
      <formula1>T9_Sch</formula1>
    </dataValidation>
    <dataValidation type="list" allowBlank="1" showInputMessage="1" showErrorMessage="1" errorTitle="Input Error!" error="Select Yes Or No From The Dropdown Box!" sqref="G39:M39" xr:uid="{00000000-0002-0000-0000-000002000000}">
      <formula1>T9_02</formula1>
    </dataValidation>
  </dataValidations>
  <pageMargins left="0.25" right="0.25" top="0.75" bottom="0.75" header="0.3" footer="0.3"/>
  <pageSetup scale="72" orientation="landscape" r:id="rId1"/>
  <headerFooter>
    <oddFooter>&amp;LAthletic Disclosure Form&amp;C&amp;P of &amp;N&amp;RPage 1 - General Information</oddFooter>
  </headerFooter>
  <drawing r:id="rId2"/>
  <extLst>
    <ext xmlns:x14="http://schemas.microsoft.com/office/spreadsheetml/2009/9/main" uri="{CCE6A557-97BC-4b89-ADB6-D9C93CAAB3DF}">
      <x14:dataValidations xmlns:xm="http://schemas.microsoft.com/office/excel/2006/main" xWindow="755" yWindow="499" count="1">
        <x14:dataValidation type="list" allowBlank="1" showInputMessage="1" showErrorMessage="1" errorTitle="Input Error!" error="Make Your Selection From The Drop-Down List!" prompt="Make Your Selection From The Drop-Down List!" xr:uid="{00000000-0002-0000-0000-000001000000}">
          <x14:formula1>
            <xm:f>'PIMS LEA'!$B$2:$B$660</xm:f>
          </x14:formula1>
          <xm:sqref>G10:M10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1:P8205"/>
  <sheetViews>
    <sheetView showGridLines="0" zoomScale="85" zoomScaleNormal="85" workbookViewId="0">
      <pane xSplit="1" ySplit="3" topLeftCell="B4" activePane="bottomRight" state="frozen"/>
      <selection activeCell="G10" sqref="G10:M10"/>
      <selection pane="topRight" activeCell="G10" sqref="G10:M10"/>
      <selection pane="bottomLeft" activeCell="G10" sqref="G10:M10"/>
      <selection pane="bottomRight" activeCell="G10" sqref="G10:M10"/>
    </sheetView>
  </sheetViews>
  <sheetFormatPr defaultColWidth="8.85546875" defaultRowHeight="15" x14ac:dyDescent="0.25"/>
  <cols>
    <col min="1" max="1" width="1.7109375" customWidth="1"/>
    <col min="2" max="2" width="30" style="339" customWidth="1"/>
    <col min="3" max="3" width="19" style="20" customWidth="1"/>
    <col min="4" max="4" width="30.28515625" style="350" customWidth="1"/>
    <col min="5" max="5" width="24.140625" style="350" customWidth="1"/>
    <col min="6" max="6" width="22.7109375" style="351" customWidth="1"/>
    <col min="7" max="7" width="16.7109375" style="351" customWidth="1"/>
    <col min="8" max="8" width="11.28515625" style="352" customWidth="1"/>
    <col min="9" max="9" width="10.85546875" style="352" customWidth="1"/>
    <col min="10" max="10" width="11.28515625" style="352" customWidth="1"/>
    <col min="11" max="11" width="12.7109375" style="352" customWidth="1"/>
    <col min="12" max="12" width="10.7109375" style="352" customWidth="1"/>
    <col min="13" max="13" width="11.28515625" style="352" customWidth="1"/>
    <col min="14" max="14" width="11.7109375" style="352" customWidth="1"/>
    <col min="15" max="15" width="12.7109375" style="352" customWidth="1"/>
    <col min="16" max="16" width="16.7109375" bestFit="1" customWidth="1"/>
  </cols>
  <sheetData>
    <row r="1" spans="2:16" ht="22.15" customHeight="1" x14ac:dyDescent="0.25">
      <c r="B1" s="396"/>
    </row>
    <row r="2" spans="2:16" ht="18.600000000000001" customHeight="1" x14ac:dyDescent="0.25">
      <c r="B2" s="397">
        <v>1</v>
      </c>
      <c r="C2" s="20">
        <v>2</v>
      </c>
      <c r="D2" s="20">
        <v>3</v>
      </c>
      <c r="E2" s="20">
        <v>4</v>
      </c>
      <c r="F2" s="20">
        <v>5</v>
      </c>
      <c r="G2" s="20">
        <v>6</v>
      </c>
      <c r="H2" s="20">
        <v>7</v>
      </c>
      <c r="I2" s="20">
        <v>8</v>
      </c>
      <c r="J2" s="20">
        <v>9</v>
      </c>
      <c r="K2" s="20">
        <v>10</v>
      </c>
      <c r="L2" s="20">
        <v>11</v>
      </c>
      <c r="M2" s="20">
        <v>12</v>
      </c>
      <c r="N2" s="20">
        <v>13</v>
      </c>
      <c r="O2" s="20">
        <v>14</v>
      </c>
    </row>
    <row r="3" spans="2:16" s="47" customFormat="1" ht="73.900000000000006" customHeight="1" x14ac:dyDescent="0.25">
      <c r="B3" s="398" t="s">
        <v>10405</v>
      </c>
      <c r="C3" s="316" t="s">
        <v>14</v>
      </c>
      <c r="D3" s="316" t="s">
        <v>10392</v>
      </c>
      <c r="E3" s="316" t="s">
        <v>10393</v>
      </c>
      <c r="F3" s="316" t="s">
        <v>10394</v>
      </c>
      <c r="G3" s="316" t="s">
        <v>10390</v>
      </c>
      <c r="H3" s="298" t="s">
        <v>10396</v>
      </c>
      <c r="I3" s="155" t="s">
        <v>10397</v>
      </c>
      <c r="J3" s="155" t="s">
        <v>10403</v>
      </c>
      <c r="K3" s="155" t="s">
        <v>10399</v>
      </c>
      <c r="L3" s="155" t="s">
        <v>10400</v>
      </c>
      <c r="M3" s="155" t="s">
        <v>10401</v>
      </c>
      <c r="N3" s="311" t="s">
        <v>10402</v>
      </c>
      <c r="O3" s="63" t="s">
        <v>2385</v>
      </c>
      <c r="P3" s="383" t="s">
        <v>20911</v>
      </c>
    </row>
    <row r="4" spans="2:16" x14ac:dyDescent="0.25">
      <c r="B4" t="s">
        <v>13869</v>
      </c>
      <c r="C4">
        <v>100510000</v>
      </c>
      <c r="D4" t="s">
        <v>15910</v>
      </c>
      <c r="E4" t="s">
        <v>15910</v>
      </c>
      <c r="F4" t="s">
        <v>1108</v>
      </c>
      <c r="G4" t="s">
        <v>2857</v>
      </c>
      <c r="H4" t="s">
        <v>10395</v>
      </c>
      <c r="I4" t="s">
        <v>16455</v>
      </c>
      <c r="J4" t="s">
        <v>16221</v>
      </c>
      <c r="K4" t="s">
        <v>16231</v>
      </c>
      <c r="L4" t="s">
        <v>16368</v>
      </c>
      <c r="M4" t="s">
        <v>10395</v>
      </c>
      <c r="N4"/>
      <c r="O4" t="s">
        <v>16575</v>
      </c>
    </row>
    <row r="5" spans="2:16" x14ac:dyDescent="0.25">
      <c r="B5" t="s">
        <v>13870</v>
      </c>
      <c r="C5">
        <v>100510000</v>
      </c>
      <c r="D5" t="s">
        <v>15910</v>
      </c>
      <c r="E5" t="s">
        <v>15910</v>
      </c>
      <c r="F5" t="s">
        <v>1108</v>
      </c>
      <c r="G5" t="s">
        <v>2858</v>
      </c>
      <c r="H5" t="s">
        <v>10395</v>
      </c>
      <c r="I5" t="s">
        <v>16216</v>
      </c>
      <c r="J5" t="s">
        <v>16509</v>
      </c>
      <c r="K5" t="s">
        <v>16254</v>
      </c>
      <c r="L5" t="s">
        <v>16268</v>
      </c>
      <c r="M5" t="s">
        <v>10395</v>
      </c>
      <c r="N5" t="s">
        <v>10395</v>
      </c>
      <c r="O5" t="s">
        <v>16785</v>
      </c>
    </row>
    <row r="6" spans="2:16" x14ac:dyDescent="0.25">
      <c r="B6" t="s">
        <v>17840</v>
      </c>
      <c r="C6">
        <v>100510000</v>
      </c>
      <c r="D6" t="s">
        <v>15910</v>
      </c>
      <c r="E6" t="s">
        <v>21049</v>
      </c>
      <c r="F6" t="s">
        <v>1108</v>
      </c>
      <c r="G6" t="s">
        <v>2385</v>
      </c>
      <c r="H6" t="s">
        <v>10395</v>
      </c>
      <c r="I6" t="s">
        <v>16258</v>
      </c>
      <c r="J6" t="s">
        <v>16305</v>
      </c>
      <c r="K6" t="s">
        <v>16276</v>
      </c>
      <c r="L6" t="s">
        <v>16672</v>
      </c>
      <c r="M6" t="s">
        <v>10395</v>
      </c>
      <c r="N6" t="s">
        <v>10395</v>
      </c>
      <c r="O6" t="s">
        <v>16854</v>
      </c>
    </row>
    <row r="7" spans="2:16" x14ac:dyDescent="0.25">
      <c r="B7" t="s">
        <v>13230</v>
      </c>
      <c r="C7">
        <v>101260303</v>
      </c>
      <c r="D7" t="s">
        <v>22</v>
      </c>
      <c r="E7" t="s">
        <v>596</v>
      </c>
      <c r="F7" t="s">
        <v>597</v>
      </c>
      <c r="G7" t="s">
        <v>2857</v>
      </c>
      <c r="H7" t="s">
        <v>10395</v>
      </c>
      <c r="I7" t="s">
        <v>16263</v>
      </c>
      <c r="J7" t="s">
        <v>10395</v>
      </c>
      <c r="K7" t="s">
        <v>16442</v>
      </c>
      <c r="L7" t="s">
        <v>16247</v>
      </c>
      <c r="M7"/>
      <c r="N7"/>
      <c r="O7" t="s">
        <v>16660</v>
      </c>
    </row>
    <row r="8" spans="2:16" x14ac:dyDescent="0.25">
      <c r="B8" t="s">
        <v>13231</v>
      </c>
      <c r="C8">
        <v>101260303</v>
      </c>
      <c r="D8" t="s">
        <v>22</v>
      </c>
      <c r="E8" t="s">
        <v>596</v>
      </c>
      <c r="F8" t="s">
        <v>597</v>
      </c>
      <c r="G8" t="s">
        <v>2858</v>
      </c>
      <c r="H8" t="s">
        <v>10395</v>
      </c>
      <c r="I8" t="s">
        <v>16229</v>
      </c>
      <c r="J8" t="s">
        <v>10395</v>
      </c>
      <c r="K8" t="s">
        <v>16803</v>
      </c>
      <c r="L8" t="s">
        <v>16218</v>
      </c>
      <c r="M8" t="s">
        <v>10395</v>
      </c>
      <c r="N8"/>
      <c r="O8" t="s">
        <v>16838</v>
      </c>
    </row>
    <row r="9" spans="2:16" x14ac:dyDescent="0.25">
      <c r="B9" t="s">
        <v>17841</v>
      </c>
      <c r="C9">
        <v>101260303</v>
      </c>
      <c r="D9" t="s">
        <v>22</v>
      </c>
      <c r="E9" t="s">
        <v>17842</v>
      </c>
      <c r="F9" t="s">
        <v>597</v>
      </c>
      <c r="G9" t="s">
        <v>2385</v>
      </c>
      <c r="H9" t="s">
        <v>10395</v>
      </c>
      <c r="I9" t="s">
        <v>16264</v>
      </c>
      <c r="J9" t="s">
        <v>16232</v>
      </c>
      <c r="K9" t="s">
        <v>21050</v>
      </c>
      <c r="L9" t="s">
        <v>16290</v>
      </c>
      <c r="M9" t="s">
        <v>10395</v>
      </c>
      <c r="N9"/>
      <c r="O9" t="s">
        <v>20556</v>
      </c>
    </row>
    <row r="10" spans="2:16" x14ac:dyDescent="0.25">
      <c r="B10" t="s">
        <v>13232</v>
      </c>
      <c r="C10">
        <v>101260303</v>
      </c>
      <c r="D10" t="s">
        <v>22</v>
      </c>
      <c r="E10" t="s">
        <v>598</v>
      </c>
      <c r="F10" t="s">
        <v>599</v>
      </c>
      <c r="G10" t="s">
        <v>2857</v>
      </c>
      <c r="H10"/>
      <c r="I10" t="s">
        <v>10395</v>
      </c>
      <c r="J10"/>
      <c r="K10" t="s">
        <v>16245</v>
      </c>
      <c r="L10" t="s">
        <v>10395</v>
      </c>
      <c r="M10"/>
      <c r="N10"/>
      <c r="O10" t="s">
        <v>16439</v>
      </c>
    </row>
    <row r="11" spans="2:16" x14ac:dyDescent="0.25">
      <c r="B11" t="s">
        <v>13233</v>
      </c>
      <c r="C11">
        <v>101260303</v>
      </c>
      <c r="D11" t="s">
        <v>22</v>
      </c>
      <c r="E11" t="s">
        <v>598</v>
      </c>
      <c r="F11" t="s">
        <v>599</v>
      </c>
      <c r="G11" t="s">
        <v>2858</v>
      </c>
      <c r="H11"/>
      <c r="I11" t="s">
        <v>10395</v>
      </c>
      <c r="J11"/>
      <c r="K11" t="s">
        <v>16376</v>
      </c>
      <c r="L11" t="s">
        <v>10395</v>
      </c>
      <c r="M11"/>
      <c r="N11"/>
      <c r="O11" t="s">
        <v>16400</v>
      </c>
    </row>
    <row r="12" spans="2:16" x14ac:dyDescent="0.25">
      <c r="B12" t="s">
        <v>17843</v>
      </c>
      <c r="C12">
        <v>101260303</v>
      </c>
      <c r="D12" t="s">
        <v>22</v>
      </c>
      <c r="E12" t="s">
        <v>17844</v>
      </c>
      <c r="F12" t="s">
        <v>599</v>
      </c>
      <c r="G12" t="s">
        <v>2385</v>
      </c>
      <c r="H12"/>
      <c r="I12" t="s">
        <v>10395</v>
      </c>
      <c r="J12"/>
      <c r="K12" t="s">
        <v>16318</v>
      </c>
      <c r="L12" t="s">
        <v>16249</v>
      </c>
      <c r="M12"/>
      <c r="N12"/>
      <c r="O12" t="s">
        <v>16595</v>
      </c>
    </row>
    <row r="13" spans="2:16" x14ac:dyDescent="0.25">
      <c r="B13" t="s">
        <v>13234</v>
      </c>
      <c r="C13">
        <v>101260303</v>
      </c>
      <c r="D13" t="s">
        <v>22</v>
      </c>
      <c r="E13" t="s">
        <v>600</v>
      </c>
      <c r="F13" t="s">
        <v>601</v>
      </c>
      <c r="G13" t="s">
        <v>2857</v>
      </c>
      <c r="H13" t="s">
        <v>10395</v>
      </c>
      <c r="I13" t="s">
        <v>10395</v>
      </c>
      <c r="J13" t="s">
        <v>10395</v>
      </c>
      <c r="K13" t="s">
        <v>16309</v>
      </c>
      <c r="L13" t="s">
        <v>10395</v>
      </c>
      <c r="M13"/>
      <c r="N13"/>
      <c r="O13" t="s">
        <v>16349</v>
      </c>
    </row>
    <row r="14" spans="2:16" x14ac:dyDescent="0.25">
      <c r="B14" t="s">
        <v>13235</v>
      </c>
      <c r="C14">
        <v>101260303</v>
      </c>
      <c r="D14" t="s">
        <v>22</v>
      </c>
      <c r="E14" t="s">
        <v>600</v>
      </c>
      <c r="F14" t="s">
        <v>601</v>
      </c>
      <c r="G14" t="s">
        <v>2858</v>
      </c>
      <c r="H14"/>
      <c r="I14" t="s">
        <v>10395</v>
      </c>
      <c r="J14"/>
      <c r="K14" t="s">
        <v>16507</v>
      </c>
      <c r="L14" t="s">
        <v>10395</v>
      </c>
      <c r="M14"/>
      <c r="N14"/>
      <c r="O14" t="s">
        <v>16242</v>
      </c>
    </row>
    <row r="15" spans="2:16" x14ac:dyDescent="0.25">
      <c r="B15" t="s">
        <v>17845</v>
      </c>
      <c r="C15">
        <v>101260303</v>
      </c>
      <c r="D15" t="s">
        <v>22</v>
      </c>
      <c r="E15" t="s">
        <v>17846</v>
      </c>
      <c r="F15" t="s">
        <v>601</v>
      </c>
      <c r="G15" t="s">
        <v>2385</v>
      </c>
      <c r="H15" t="s">
        <v>10395</v>
      </c>
      <c r="I15" t="s">
        <v>10395</v>
      </c>
      <c r="J15" t="s">
        <v>10395</v>
      </c>
      <c r="K15" t="s">
        <v>16495</v>
      </c>
      <c r="L15" t="s">
        <v>16228</v>
      </c>
      <c r="M15"/>
      <c r="N15"/>
      <c r="O15" t="s">
        <v>16424</v>
      </c>
    </row>
    <row r="16" spans="2:16" x14ac:dyDescent="0.25">
      <c r="B16" t="s">
        <v>13441</v>
      </c>
      <c r="C16">
        <v>101260803</v>
      </c>
      <c r="D16" t="s">
        <v>74</v>
      </c>
      <c r="E16" t="s">
        <v>767</v>
      </c>
      <c r="F16" t="s">
        <v>768</v>
      </c>
      <c r="G16" t="s">
        <v>2857</v>
      </c>
      <c r="H16"/>
      <c r="I16" t="s">
        <v>10395</v>
      </c>
      <c r="J16" t="s">
        <v>10395</v>
      </c>
      <c r="K16" t="s">
        <v>16369</v>
      </c>
      <c r="L16" t="s">
        <v>10395</v>
      </c>
      <c r="M16"/>
      <c r="N16"/>
      <c r="O16" t="s">
        <v>16439</v>
      </c>
    </row>
    <row r="17" spans="2:15" x14ac:dyDescent="0.25">
      <c r="B17" t="s">
        <v>13442</v>
      </c>
      <c r="C17">
        <v>101260803</v>
      </c>
      <c r="D17" t="s">
        <v>74</v>
      </c>
      <c r="E17" t="s">
        <v>767</v>
      </c>
      <c r="F17" t="s">
        <v>768</v>
      </c>
      <c r="G17" t="s">
        <v>2858</v>
      </c>
      <c r="H17"/>
      <c r="I17" t="s">
        <v>10395</v>
      </c>
      <c r="J17" t="s">
        <v>10395</v>
      </c>
      <c r="K17" t="s">
        <v>16246</v>
      </c>
      <c r="L17" t="s">
        <v>10395</v>
      </c>
      <c r="M17"/>
      <c r="N17"/>
      <c r="O17" t="s">
        <v>16525</v>
      </c>
    </row>
    <row r="18" spans="2:15" x14ac:dyDescent="0.25">
      <c r="B18" t="s">
        <v>17847</v>
      </c>
      <c r="C18">
        <v>101260803</v>
      </c>
      <c r="D18" t="s">
        <v>74</v>
      </c>
      <c r="E18" t="s">
        <v>17848</v>
      </c>
      <c r="F18" t="s">
        <v>768</v>
      </c>
      <c r="G18" t="s">
        <v>2385</v>
      </c>
      <c r="H18"/>
      <c r="I18" t="s">
        <v>10395</v>
      </c>
      <c r="J18" t="s">
        <v>10395</v>
      </c>
      <c r="K18" t="s">
        <v>16521</v>
      </c>
      <c r="L18" t="s">
        <v>16240</v>
      </c>
      <c r="M18"/>
      <c r="N18"/>
      <c r="O18" t="s">
        <v>16225</v>
      </c>
    </row>
    <row r="19" spans="2:15" x14ac:dyDescent="0.25">
      <c r="B19" t="s">
        <v>13439</v>
      </c>
      <c r="C19">
        <v>101260803</v>
      </c>
      <c r="D19" t="s">
        <v>74</v>
      </c>
      <c r="E19" t="s">
        <v>765</v>
      </c>
      <c r="F19" t="s">
        <v>766</v>
      </c>
      <c r="G19" t="s">
        <v>2857</v>
      </c>
      <c r="H19" t="s">
        <v>10395</v>
      </c>
      <c r="I19" t="s">
        <v>16249</v>
      </c>
      <c r="J19" t="s">
        <v>10395</v>
      </c>
      <c r="K19" t="s">
        <v>16250</v>
      </c>
      <c r="L19" t="s">
        <v>16234</v>
      </c>
      <c r="M19" t="s">
        <v>10395</v>
      </c>
      <c r="N19"/>
      <c r="O19" t="s">
        <v>16318</v>
      </c>
    </row>
    <row r="20" spans="2:15" x14ac:dyDescent="0.25">
      <c r="B20" t="s">
        <v>13440</v>
      </c>
      <c r="C20">
        <v>101260803</v>
      </c>
      <c r="D20" t="s">
        <v>74</v>
      </c>
      <c r="E20" t="s">
        <v>765</v>
      </c>
      <c r="F20" t="s">
        <v>766</v>
      </c>
      <c r="G20" t="s">
        <v>2858</v>
      </c>
      <c r="H20"/>
      <c r="I20" t="s">
        <v>16244</v>
      </c>
      <c r="J20" t="s">
        <v>10395</v>
      </c>
      <c r="K20" t="s">
        <v>16413</v>
      </c>
      <c r="L20" t="s">
        <v>16380</v>
      </c>
      <c r="M20"/>
      <c r="N20"/>
      <c r="O20" t="s">
        <v>16397</v>
      </c>
    </row>
    <row r="21" spans="2:15" x14ac:dyDescent="0.25">
      <c r="B21" t="s">
        <v>17849</v>
      </c>
      <c r="C21">
        <v>101260803</v>
      </c>
      <c r="D21" t="s">
        <v>74</v>
      </c>
      <c r="E21" t="s">
        <v>17850</v>
      </c>
      <c r="F21" t="s">
        <v>766</v>
      </c>
      <c r="G21" t="s">
        <v>2385</v>
      </c>
      <c r="H21" t="s">
        <v>10395</v>
      </c>
      <c r="I21" t="s">
        <v>16254</v>
      </c>
      <c r="J21" t="s">
        <v>10395</v>
      </c>
      <c r="K21" t="s">
        <v>16385</v>
      </c>
      <c r="L21" t="s">
        <v>16278</v>
      </c>
      <c r="M21" t="s">
        <v>10395</v>
      </c>
      <c r="N21"/>
      <c r="O21" t="s">
        <v>16488</v>
      </c>
    </row>
    <row r="22" spans="2:15" x14ac:dyDescent="0.25">
      <c r="B22" t="s">
        <v>13657</v>
      </c>
      <c r="C22">
        <v>101261302</v>
      </c>
      <c r="D22" t="s">
        <v>129</v>
      </c>
      <c r="E22" t="s">
        <v>12981</v>
      </c>
      <c r="F22" t="s">
        <v>934</v>
      </c>
      <c r="G22" t="s">
        <v>2857</v>
      </c>
      <c r="H22"/>
      <c r="I22" t="s">
        <v>10395</v>
      </c>
      <c r="J22" t="s">
        <v>10395</v>
      </c>
      <c r="K22" t="s">
        <v>16257</v>
      </c>
      <c r="L22" t="s">
        <v>16228</v>
      </c>
      <c r="M22"/>
      <c r="N22"/>
      <c r="O22" t="s">
        <v>16750</v>
      </c>
    </row>
    <row r="23" spans="2:15" x14ac:dyDescent="0.25">
      <c r="B23" t="s">
        <v>13658</v>
      </c>
      <c r="C23">
        <v>101261302</v>
      </c>
      <c r="D23" t="s">
        <v>129</v>
      </c>
      <c r="E23" t="s">
        <v>12981</v>
      </c>
      <c r="F23" t="s">
        <v>934</v>
      </c>
      <c r="G23" t="s">
        <v>2858</v>
      </c>
      <c r="H23"/>
      <c r="I23" t="s">
        <v>10395</v>
      </c>
      <c r="J23" t="s">
        <v>10395</v>
      </c>
      <c r="K23" t="s">
        <v>16353</v>
      </c>
      <c r="L23" t="s">
        <v>16238</v>
      </c>
      <c r="M23"/>
      <c r="N23"/>
      <c r="O23" t="s">
        <v>16512</v>
      </c>
    </row>
    <row r="24" spans="2:15" x14ac:dyDescent="0.25">
      <c r="B24" t="s">
        <v>17851</v>
      </c>
      <c r="C24">
        <v>101261302</v>
      </c>
      <c r="D24" t="s">
        <v>129</v>
      </c>
      <c r="E24" t="s">
        <v>17852</v>
      </c>
      <c r="F24" t="s">
        <v>934</v>
      </c>
      <c r="G24" t="s">
        <v>2385</v>
      </c>
      <c r="H24"/>
      <c r="I24" t="s">
        <v>16244</v>
      </c>
      <c r="J24" t="s">
        <v>10395</v>
      </c>
      <c r="K24" t="s">
        <v>16867</v>
      </c>
      <c r="L24" t="s">
        <v>16234</v>
      </c>
      <c r="M24"/>
      <c r="N24"/>
      <c r="O24" t="s">
        <v>16438</v>
      </c>
    </row>
    <row r="25" spans="2:15" x14ac:dyDescent="0.25">
      <c r="B25" t="s">
        <v>13659</v>
      </c>
      <c r="C25">
        <v>101261302</v>
      </c>
      <c r="D25" t="s">
        <v>129</v>
      </c>
      <c r="E25" t="s">
        <v>932</v>
      </c>
      <c r="F25" t="s">
        <v>933</v>
      </c>
      <c r="G25" t="s">
        <v>2857</v>
      </c>
      <c r="H25" t="s">
        <v>10395</v>
      </c>
      <c r="I25" t="s">
        <v>16228</v>
      </c>
      <c r="J25" t="s">
        <v>10395</v>
      </c>
      <c r="K25" t="s">
        <v>16709</v>
      </c>
      <c r="L25" t="s">
        <v>16274</v>
      </c>
      <c r="M25" t="s">
        <v>10395</v>
      </c>
      <c r="N25"/>
      <c r="O25" t="s">
        <v>16548</v>
      </c>
    </row>
    <row r="26" spans="2:15" x14ac:dyDescent="0.25">
      <c r="B26" t="s">
        <v>13660</v>
      </c>
      <c r="C26">
        <v>101261302</v>
      </c>
      <c r="D26" t="s">
        <v>129</v>
      </c>
      <c r="E26" t="s">
        <v>932</v>
      </c>
      <c r="F26" t="s">
        <v>933</v>
      </c>
      <c r="G26" t="s">
        <v>2858</v>
      </c>
      <c r="H26"/>
      <c r="I26" t="s">
        <v>16232</v>
      </c>
      <c r="J26" t="s">
        <v>16238</v>
      </c>
      <c r="K26" t="s">
        <v>16701</v>
      </c>
      <c r="L26" t="s">
        <v>16218</v>
      </c>
      <c r="M26" t="s">
        <v>10395</v>
      </c>
      <c r="N26"/>
      <c r="O26" t="s">
        <v>16865</v>
      </c>
    </row>
    <row r="27" spans="2:15" x14ac:dyDescent="0.25">
      <c r="B27" t="s">
        <v>17853</v>
      </c>
      <c r="C27">
        <v>101261302</v>
      </c>
      <c r="D27" t="s">
        <v>129</v>
      </c>
      <c r="E27" t="s">
        <v>17854</v>
      </c>
      <c r="F27" t="s">
        <v>933</v>
      </c>
      <c r="G27" t="s">
        <v>2385</v>
      </c>
      <c r="H27" t="s">
        <v>10395</v>
      </c>
      <c r="I27" t="s">
        <v>16254</v>
      </c>
      <c r="J27" t="s">
        <v>16260</v>
      </c>
      <c r="K27" t="s">
        <v>20595</v>
      </c>
      <c r="L27" t="s">
        <v>16236</v>
      </c>
      <c r="M27" t="s">
        <v>10395</v>
      </c>
      <c r="N27"/>
      <c r="O27" t="s">
        <v>20707</v>
      </c>
    </row>
    <row r="28" spans="2:15" x14ac:dyDescent="0.25">
      <c r="B28" t="s">
        <v>13907</v>
      </c>
      <c r="C28">
        <v>101262903</v>
      </c>
      <c r="D28" t="s">
        <v>192</v>
      </c>
      <c r="E28" t="s">
        <v>1139</v>
      </c>
      <c r="F28" t="s">
        <v>1140</v>
      </c>
      <c r="G28" t="s">
        <v>2857</v>
      </c>
      <c r="H28"/>
      <c r="I28" t="s">
        <v>10395</v>
      </c>
      <c r="J28" t="s">
        <v>10395</v>
      </c>
      <c r="K28" t="s">
        <v>16360</v>
      </c>
      <c r="L28" t="s">
        <v>10395</v>
      </c>
      <c r="M28"/>
      <c r="N28"/>
      <c r="O28" t="s">
        <v>16298</v>
      </c>
    </row>
    <row r="29" spans="2:15" x14ac:dyDescent="0.25">
      <c r="B29" t="s">
        <v>13908</v>
      </c>
      <c r="C29">
        <v>101262903</v>
      </c>
      <c r="D29" t="s">
        <v>192</v>
      </c>
      <c r="E29" t="s">
        <v>1139</v>
      </c>
      <c r="F29" t="s">
        <v>1140</v>
      </c>
      <c r="G29" t="s">
        <v>2858</v>
      </c>
      <c r="H29"/>
      <c r="I29" t="s">
        <v>10395</v>
      </c>
      <c r="J29" t="s">
        <v>10395</v>
      </c>
      <c r="K29" t="s">
        <v>16511</v>
      </c>
      <c r="L29" t="s">
        <v>10395</v>
      </c>
      <c r="M29" t="s">
        <v>10395</v>
      </c>
      <c r="N29"/>
      <c r="O29" t="s">
        <v>16579</v>
      </c>
    </row>
    <row r="30" spans="2:15" x14ac:dyDescent="0.25">
      <c r="B30" t="s">
        <v>17855</v>
      </c>
      <c r="C30">
        <v>101262903</v>
      </c>
      <c r="D30" t="s">
        <v>192</v>
      </c>
      <c r="E30" t="s">
        <v>17856</v>
      </c>
      <c r="F30" t="s">
        <v>1140</v>
      </c>
      <c r="G30" t="s">
        <v>2385</v>
      </c>
      <c r="H30"/>
      <c r="I30" t="s">
        <v>10395</v>
      </c>
      <c r="J30" t="s">
        <v>10395</v>
      </c>
      <c r="K30" t="s">
        <v>16267</v>
      </c>
      <c r="L30" t="s">
        <v>10395</v>
      </c>
      <c r="M30" t="s">
        <v>10395</v>
      </c>
      <c r="N30"/>
      <c r="O30" t="s">
        <v>16504</v>
      </c>
    </row>
    <row r="31" spans="2:15" x14ac:dyDescent="0.25">
      <c r="B31" t="s">
        <v>13909</v>
      </c>
      <c r="C31">
        <v>101262903</v>
      </c>
      <c r="D31" t="s">
        <v>192</v>
      </c>
      <c r="E31" t="s">
        <v>1141</v>
      </c>
      <c r="F31" t="s">
        <v>1142</v>
      </c>
      <c r="G31" t="s">
        <v>2857</v>
      </c>
      <c r="H31"/>
      <c r="I31"/>
      <c r="J31"/>
      <c r="K31" t="s">
        <v>16373</v>
      </c>
      <c r="L31" t="s">
        <v>10395</v>
      </c>
      <c r="M31"/>
      <c r="N31"/>
      <c r="O31" t="s">
        <v>16486</v>
      </c>
    </row>
    <row r="32" spans="2:15" x14ac:dyDescent="0.25">
      <c r="B32" t="s">
        <v>13910</v>
      </c>
      <c r="C32">
        <v>101262903</v>
      </c>
      <c r="D32" t="s">
        <v>192</v>
      </c>
      <c r="E32" t="s">
        <v>1141</v>
      </c>
      <c r="F32" t="s">
        <v>1142</v>
      </c>
      <c r="G32" t="s">
        <v>2858</v>
      </c>
      <c r="H32"/>
      <c r="I32" t="s">
        <v>10395</v>
      </c>
      <c r="J32"/>
      <c r="K32" t="s">
        <v>16296</v>
      </c>
      <c r="L32" t="s">
        <v>10395</v>
      </c>
      <c r="M32"/>
      <c r="N32"/>
      <c r="O32" t="s">
        <v>16269</v>
      </c>
    </row>
    <row r="33" spans="2:15" x14ac:dyDescent="0.25">
      <c r="B33" t="s">
        <v>17857</v>
      </c>
      <c r="C33">
        <v>101262903</v>
      </c>
      <c r="D33" t="s">
        <v>192</v>
      </c>
      <c r="E33" t="s">
        <v>17858</v>
      </c>
      <c r="F33" t="s">
        <v>1142</v>
      </c>
      <c r="G33" t="s">
        <v>2385</v>
      </c>
      <c r="H33"/>
      <c r="I33" t="s">
        <v>10395</v>
      </c>
      <c r="J33"/>
      <c r="K33" t="s">
        <v>16270</v>
      </c>
      <c r="L33" t="s">
        <v>10395</v>
      </c>
      <c r="M33"/>
      <c r="N33"/>
      <c r="O33" t="s">
        <v>16571</v>
      </c>
    </row>
    <row r="34" spans="2:15" x14ac:dyDescent="0.25">
      <c r="B34" t="s">
        <v>14215</v>
      </c>
      <c r="C34">
        <v>101264003</v>
      </c>
      <c r="D34" t="s">
        <v>265</v>
      </c>
      <c r="E34" t="s">
        <v>1385</v>
      </c>
      <c r="F34" t="s">
        <v>1386</v>
      </c>
      <c r="G34" t="s">
        <v>2857</v>
      </c>
      <c r="H34"/>
      <c r="I34" t="s">
        <v>16244</v>
      </c>
      <c r="J34" t="s">
        <v>10395</v>
      </c>
      <c r="K34" t="s">
        <v>16483</v>
      </c>
      <c r="L34" t="s">
        <v>16232</v>
      </c>
      <c r="M34"/>
      <c r="N34" t="s">
        <v>10395</v>
      </c>
      <c r="O34" t="s">
        <v>16706</v>
      </c>
    </row>
    <row r="35" spans="2:15" x14ac:dyDescent="0.25">
      <c r="B35" t="s">
        <v>14216</v>
      </c>
      <c r="C35">
        <v>101264003</v>
      </c>
      <c r="D35" t="s">
        <v>265</v>
      </c>
      <c r="E35" t="s">
        <v>1385</v>
      </c>
      <c r="F35" t="s">
        <v>1386</v>
      </c>
      <c r="G35" t="s">
        <v>2858</v>
      </c>
      <c r="H35"/>
      <c r="I35" t="s">
        <v>16232</v>
      </c>
      <c r="J35" t="s">
        <v>10395</v>
      </c>
      <c r="K35" t="s">
        <v>16468</v>
      </c>
      <c r="L35" t="s">
        <v>16218</v>
      </c>
      <c r="M35" t="s">
        <v>10395</v>
      </c>
      <c r="N35" t="s">
        <v>10395</v>
      </c>
      <c r="O35" t="s">
        <v>16350</v>
      </c>
    </row>
    <row r="36" spans="2:15" x14ac:dyDescent="0.25">
      <c r="B36" t="s">
        <v>17859</v>
      </c>
      <c r="C36">
        <v>101264003</v>
      </c>
      <c r="D36" t="s">
        <v>265</v>
      </c>
      <c r="E36" t="s">
        <v>17860</v>
      </c>
      <c r="F36" t="s">
        <v>1386</v>
      </c>
      <c r="G36" t="s">
        <v>2385</v>
      </c>
      <c r="H36"/>
      <c r="I36" t="s">
        <v>16222</v>
      </c>
      <c r="J36" t="s">
        <v>10395</v>
      </c>
      <c r="K36" t="s">
        <v>16773</v>
      </c>
      <c r="L36" t="s">
        <v>16264</v>
      </c>
      <c r="M36" t="s">
        <v>10395</v>
      </c>
      <c r="N36" t="s">
        <v>10395</v>
      </c>
      <c r="O36" t="s">
        <v>16719</v>
      </c>
    </row>
    <row r="37" spans="2:15" x14ac:dyDescent="0.25">
      <c r="B37" t="s">
        <v>14217</v>
      </c>
      <c r="C37">
        <v>101264003</v>
      </c>
      <c r="D37" t="s">
        <v>265</v>
      </c>
      <c r="E37" t="s">
        <v>1387</v>
      </c>
      <c r="F37" t="s">
        <v>1388</v>
      </c>
      <c r="G37" t="s">
        <v>2857</v>
      </c>
      <c r="H37"/>
      <c r="I37" t="s">
        <v>16253</v>
      </c>
      <c r="J37" t="s">
        <v>10395</v>
      </c>
      <c r="K37" t="s">
        <v>16460</v>
      </c>
      <c r="L37" t="s">
        <v>16282</v>
      </c>
      <c r="M37" t="s">
        <v>10395</v>
      </c>
      <c r="N37" t="s">
        <v>10395</v>
      </c>
      <c r="O37" t="s">
        <v>16738</v>
      </c>
    </row>
    <row r="38" spans="2:15" x14ac:dyDescent="0.25">
      <c r="B38" t="s">
        <v>14218</v>
      </c>
      <c r="C38">
        <v>101264003</v>
      </c>
      <c r="D38" t="s">
        <v>265</v>
      </c>
      <c r="E38" t="s">
        <v>1387</v>
      </c>
      <c r="F38" t="s">
        <v>1388</v>
      </c>
      <c r="G38" t="s">
        <v>2858</v>
      </c>
      <c r="H38" t="s">
        <v>10395</v>
      </c>
      <c r="I38" t="s">
        <v>16249</v>
      </c>
      <c r="J38" t="s">
        <v>10395</v>
      </c>
      <c r="K38" t="s">
        <v>16809</v>
      </c>
      <c r="L38" t="s">
        <v>16254</v>
      </c>
      <c r="M38" t="s">
        <v>10395</v>
      </c>
      <c r="N38" t="s">
        <v>10395</v>
      </c>
      <c r="O38" t="s">
        <v>16632</v>
      </c>
    </row>
    <row r="39" spans="2:15" x14ac:dyDescent="0.25">
      <c r="B39" t="s">
        <v>17861</v>
      </c>
      <c r="C39">
        <v>101264003</v>
      </c>
      <c r="D39" t="s">
        <v>265</v>
      </c>
      <c r="E39" t="s">
        <v>17862</v>
      </c>
      <c r="F39" t="s">
        <v>1388</v>
      </c>
      <c r="G39" t="s">
        <v>2385</v>
      </c>
      <c r="H39" t="s">
        <v>10395</v>
      </c>
      <c r="I39" t="s">
        <v>16290</v>
      </c>
      <c r="J39" t="s">
        <v>16228</v>
      </c>
      <c r="K39" t="s">
        <v>16861</v>
      </c>
      <c r="L39" t="s">
        <v>16288</v>
      </c>
      <c r="M39" t="s">
        <v>10395</v>
      </c>
      <c r="N39" t="s">
        <v>10395</v>
      </c>
      <c r="O39" t="s">
        <v>19853</v>
      </c>
    </row>
    <row r="40" spans="2:15" x14ac:dyDescent="0.25">
      <c r="B40" t="s">
        <v>13655</v>
      </c>
      <c r="C40">
        <v>101266007</v>
      </c>
      <c r="D40" t="s">
        <v>10461</v>
      </c>
      <c r="E40" t="s">
        <v>10461</v>
      </c>
      <c r="F40" t="s">
        <v>2831</v>
      </c>
      <c r="G40" t="s">
        <v>2857</v>
      </c>
      <c r="H40"/>
      <c r="I40" t="s">
        <v>10395</v>
      </c>
      <c r="J40" t="s">
        <v>10395</v>
      </c>
      <c r="K40" t="s">
        <v>16315</v>
      </c>
      <c r="L40" t="s">
        <v>10395</v>
      </c>
      <c r="M40"/>
      <c r="N40"/>
      <c r="O40" t="s">
        <v>16425</v>
      </c>
    </row>
    <row r="41" spans="2:15" x14ac:dyDescent="0.25">
      <c r="B41" t="s">
        <v>13656</v>
      </c>
      <c r="C41">
        <v>101266007</v>
      </c>
      <c r="D41" t="s">
        <v>10461</v>
      </c>
      <c r="E41" t="s">
        <v>10461</v>
      </c>
      <c r="F41" t="s">
        <v>2831</v>
      </c>
      <c r="G41" t="s">
        <v>2858</v>
      </c>
      <c r="H41"/>
      <c r="I41" t="s">
        <v>10395</v>
      </c>
      <c r="J41" t="s">
        <v>10395</v>
      </c>
      <c r="K41" t="s">
        <v>16333</v>
      </c>
      <c r="L41" t="s">
        <v>16244</v>
      </c>
      <c r="M41"/>
      <c r="N41"/>
      <c r="O41" t="s">
        <v>18141</v>
      </c>
    </row>
    <row r="42" spans="2:15" x14ac:dyDescent="0.25">
      <c r="B42" t="s">
        <v>17863</v>
      </c>
      <c r="C42">
        <v>101266007</v>
      </c>
      <c r="D42" t="s">
        <v>10461</v>
      </c>
      <c r="E42" t="s">
        <v>21051</v>
      </c>
      <c r="F42" t="s">
        <v>2831</v>
      </c>
      <c r="G42" t="s">
        <v>2385</v>
      </c>
      <c r="H42"/>
      <c r="I42" t="s">
        <v>16263</v>
      </c>
      <c r="J42" t="s">
        <v>16244</v>
      </c>
      <c r="K42" t="s">
        <v>16722</v>
      </c>
      <c r="L42" t="s">
        <v>16218</v>
      </c>
      <c r="M42"/>
      <c r="N42"/>
      <c r="O42" t="s">
        <v>21052</v>
      </c>
    </row>
    <row r="43" spans="2:15" x14ac:dyDescent="0.25">
      <c r="B43" t="s">
        <v>21053</v>
      </c>
      <c r="C43">
        <v>101268003</v>
      </c>
      <c r="D43" t="s">
        <v>521</v>
      </c>
      <c r="E43" t="s">
        <v>20920</v>
      </c>
      <c r="F43" t="s">
        <v>21024</v>
      </c>
      <c r="G43" t="s">
        <v>2857</v>
      </c>
      <c r="H43"/>
      <c r="I43"/>
      <c r="J43" t="s">
        <v>10395</v>
      </c>
      <c r="K43" t="s">
        <v>16456</v>
      </c>
      <c r="L43" t="s">
        <v>10395</v>
      </c>
      <c r="M43"/>
      <c r="N43"/>
      <c r="O43" t="s">
        <v>16384</v>
      </c>
    </row>
    <row r="44" spans="2:15" x14ac:dyDescent="0.25">
      <c r="B44" t="s">
        <v>21054</v>
      </c>
      <c r="C44">
        <v>101268003</v>
      </c>
      <c r="D44" t="s">
        <v>521</v>
      </c>
      <c r="E44" t="s">
        <v>20920</v>
      </c>
      <c r="F44" t="s">
        <v>21024</v>
      </c>
      <c r="G44" t="s">
        <v>2858</v>
      </c>
      <c r="H44"/>
      <c r="I44"/>
      <c r="J44" t="s">
        <v>10395</v>
      </c>
      <c r="K44" t="s">
        <v>16282</v>
      </c>
      <c r="L44" t="s">
        <v>10395</v>
      </c>
      <c r="M44"/>
      <c r="N44"/>
      <c r="O44" t="s">
        <v>16251</v>
      </c>
    </row>
    <row r="45" spans="2:15" x14ac:dyDescent="0.25">
      <c r="B45" t="s">
        <v>21055</v>
      </c>
      <c r="C45">
        <v>101268003</v>
      </c>
      <c r="D45" t="s">
        <v>521</v>
      </c>
      <c r="E45" t="s">
        <v>21056</v>
      </c>
      <c r="F45" t="s">
        <v>21024</v>
      </c>
      <c r="G45" t="s">
        <v>2385</v>
      </c>
      <c r="H45"/>
      <c r="I45"/>
      <c r="J45" t="s">
        <v>10395</v>
      </c>
      <c r="K45" t="s">
        <v>16297</v>
      </c>
      <c r="L45" t="s">
        <v>10395</v>
      </c>
      <c r="M45"/>
      <c r="N45"/>
      <c r="O45" t="s">
        <v>16312</v>
      </c>
    </row>
    <row r="46" spans="2:15" x14ac:dyDescent="0.25">
      <c r="B46" t="s">
        <v>15558</v>
      </c>
      <c r="C46">
        <v>101268003</v>
      </c>
      <c r="D46" t="s">
        <v>521</v>
      </c>
      <c r="E46" t="s">
        <v>2170</v>
      </c>
      <c r="F46" t="s">
        <v>2171</v>
      </c>
      <c r="G46" t="s">
        <v>2857</v>
      </c>
      <c r="H46"/>
      <c r="I46" t="s">
        <v>16240</v>
      </c>
      <c r="J46" t="s">
        <v>10395</v>
      </c>
      <c r="K46" t="s">
        <v>16327</v>
      </c>
      <c r="L46" t="s">
        <v>10395</v>
      </c>
      <c r="M46"/>
      <c r="N46"/>
      <c r="O46" t="s">
        <v>16283</v>
      </c>
    </row>
    <row r="47" spans="2:15" x14ac:dyDescent="0.25">
      <c r="B47" t="s">
        <v>15559</v>
      </c>
      <c r="C47">
        <v>101268003</v>
      </c>
      <c r="D47" t="s">
        <v>521</v>
      </c>
      <c r="E47" t="s">
        <v>2170</v>
      </c>
      <c r="F47" t="s">
        <v>2171</v>
      </c>
      <c r="G47" t="s">
        <v>2858</v>
      </c>
      <c r="H47"/>
      <c r="I47" t="s">
        <v>10395</v>
      </c>
      <c r="J47" t="s">
        <v>10395</v>
      </c>
      <c r="K47" t="s">
        <v>16373</v>
      </c>
      <c r="L47" t="s">
        <v>10395</v>
      </c>
      <c r="M47" t="s">
        <v>10395</v>
      </c>
      <c r="N47" t="s">
        <v>10395</v>
      </c>
      <c r="O47" t="s">
        <v>16412</v>
      </c>
    </row>
    <row r="48" spans="2:15" x14ac:dyDescent="0.25">
      <c r="B48" t="s">
        <v>17864</v>
      </c>
      <c r="C48">
        <v>101268003</v>
      </c>
      <c r="D48" t="s">
        <v>521</v>
      </c>
      <c r="E48" t="s">
        <v>17865</v>
      </c>
      <c r="F48" t="s">
        <v>2171</v>
      </c>
      <c r="G48" t="s">
        <v>2385</v>
      </c>
      <c r="H48"/>
      <c r="I48" t="s">
        <v>16260</v>
      </c>
      <c r="J48" t="s">
        <v>10395</v>
      </c>
      <c r="K48" t="s">
        <v>16293</v>
      </c>
      <c r="L48" t="s">
        <v>16231</v>
      </c>
      <c r="M48" t="s">
        <v>10395</v>
      </c>
      <c r="N48" t="s">
        <v>10395</v>
      </c>
      <c r="O48" t="s">
        <v>16342</v>
      </c>
    </row>
    <row r="49" spans="2:15" x14ac:dyDescent="0.25">
      <c r="B49" t="s">
        <v>15562</v>
      </c>
      <c r="C49">
        <v>101268003</v>
      </c>
      <c r="D49" t="s">
        <v>521</v>
      </c>
      <c r="E49" t="s">
        <v>2174</v>
      </c>
      <c r="F49" t="s">
        <v>2175</v>
      </c>
      <c r="G49" t="s">
        <v>2857</v>
      </c>
      <c r="H49" t="s">
        <v>10395</v>
      </c>
      <c r="I49" t="s">
        <v>16404</v>
      </c>
      <c r="J49" t="s">
        <v>16247</v>
      </c>
      <c r="K49" t="s">
        <v>16651</v>
      </c>
      <c r="L49" t="s">
        <v>16329</v>
      </c>
      <c r="M49" t="s">
        <v>10395</v>
      </c>
      <c r="N49" t="s">
        <v>10395</v>
      </c>
      <c r="O49" t="s">
        <v>16831</v>
      </c>
    </row>
    <row r="50" spans="2:15" x14ac:dyDescent="0.25">
      <c r="B50" t="s">
        <v>15563</v>
      </c>
      <c r="C50">
        <v>101268003</v>
      </c>
      <c r="D50" t="s">
        <v>521</v>
      </c>
      <c r="E50" t="s">
        <v>2174</v>
      </c>
      <c r="F50" t="s">
        <v>2175</v>
      </c>
      <c r="G50" t="s">
        <v>2858</v>
      </c>
      <c r="H50"/>
      <c r="I50" t="s">
        <v>16334</v>
      </c>
      <c r="J50" t="s">
        <v>10395</v>
      </c>
      <c r="K50" t="s">
        <v>16480</v>
      </c>
      <c r="L50" t="s">
        <v>16234</v>
      </c>
      <c r="M50"/>
      <c r="N50" t="s">
        <v>10395</v>
      </c>
      <c r="O50" t="s">
        <v>16490</v>
      </c>
    </row>
    <row r="51" spans="2:15" x14ac:dyDescent="0.25">
      <c r="B51" t="s">
        <v>17866</v>
      </c>
      <c r="C51">
        <v>101268003</v>
      </c>
      <c r="D51" t="s">
        <v>521</v>
      </c>
      <c r="E51" t="s">
        <v>17867</v>
      </c>
      <c r="F51" t="s">
        <v>2175</v>
      </c>
      <c r="G51" t="s">
        <v>2385</v>
      </c>
      <c r="H51" t="s">
        <v>10395</v>
      </c>
      <c r="I51" t="s">
        <v>16376</v>
      </c>
      <c r="J51" t="s">
        <v>16254</v>
      </c>
      <c r="K51" t="s">
        <v>16728</v>
      </c>
      <c r="L51" t="s">
        <v>16404</v>
      </c>
      <c r="M51" t="s">
        <v>10395</v>
      </c>
      <c r="N51" t="s">
        <v>10395</v>
      </c>
      <c r="O51" t="s">
        <v>20627</v>
      </c>
    </row>
    <row r="52" spans="2:15" x14ac:dyDescent="0.25">
      <c r="B52" t="s">
        <v>15560</v>
      </c>
      <c r="C52">
        <v>101268003</v>
      </c>
      <c r="D52" t="s">
        <v>521</v>
      </c>
      <c r="E52" t="s">
        <v>2172</v>
      </c>
      <c r="F52" t="s">
        <v>2173</v>
      </c>
      <c r="G52" t="s">
        <v>2857</v>
      </c>
      <c r="H52"/>
      <c r="I52" t="s">
        <v>16240</v>
      </c>
      <c r="J52" t="s">
        <v>10395</v>
      </c>
      <c r="K52" t="s">
        <v>16264</v>
      </c>
      <c r="L52" t="s">
        <v>10395</v>
      </c>
      <c r="M52"/>
      <c r="N52"/>
      <c r="O52" t="s">
        <v>16404</v>
      </c>
    </row>
    <row r="53" spans="2:15" x14ac:dyDescent="0.25">
      <c r="B53" t="s">
        <v>15561</v>
      </c>
      <c r="C53">
        <v>101268003</v>
      </c>
      <c r="D53" t="s">
        <v>521</v>
      </c>
      <c r="E53" t="s">
        <v>2172</v>
      </c>
      <c r="F53" t="s">
        <v>2173</v>
      </c>
      <c r="G53" t="s">
        <v>2858</v>
      </c>
      <c r="H53"/>
      <c r="I53" t="s">
        <v>10395</v>
      </c>
      <c r="J53" t="s">
        <v>10395</v>
      </c>
      <c r="K53" t="s">
        <v>16260</v>
      </c>
      <c r="L53" t="s">
        <v>10395</v>
      </c>
      <c r="M53"/>
      <c r="N53" t="s">
        <v>10395</v>
      </c>
      <c r="O53" t="s">
        <v>16364</v>
      </c>
    </row>
    <row r="54" spans="2:15" x14ac:dyDescent="0.25">
      <c r="B54" t="s">
        <v>17868</v>
      </c>
      <c r="C54">
        <v>101268003</v>
      </c>
      <c r="D54" t="s">
        <v>521</v>
      </c>
      <c r="E54" t="s">
        <v>17869</v>
      </c>
      <c r="F54" t="s">
        <v>2173</v>
      </c>
      <c r="G54" t="s">
        <v>2385</v>
      </c>
      <c r="H54"/>
      <c r="I54" t="s">
        <v>16260</v>
      </c>
      <c r="J54" t="s">
        <v>10395</v>
      </c>
      <c r="K54" t="s">
        <v>16404</v>
      </c>
      <c r="L54" t="s">
        <v>10395</v>
      </c>
      <c r="M54"/>
      <c r="N54" t="s">
        <v>10395</v>
      </c>
      <c r="O54" t="s">
        <v>16283</v>
      </c>
    </row>
    <row r="55" spans="2:15" x14ac:dyDescent="0.25">
      <c r="B55" t="s">
        <v>13489</v>
      </c>
      <c r="C55">
        <v>101301303</v>
      </c>
      <c r="D55" t="s">
        <v>89</v>
      </c>
      <c r="E55" t="s">
        <v>10729</v>
      </c>
      <c r="F55" t="s">
        <v>805</v>
      </c>
      <c r="G55" t="s">
        <v>2857</v>
      </c>
      <c r="H55"/>
      <c r="I55"/>
      <c r="J55"/>
      <c r="K55" t="s">
        <v>16427</v>
      </c>
      <c r="L55" t="s">
        <v>10395</v>
      </c>
      <c r="M55" t="s">
        <v>10395</v>
      </c>
      <c r="N55" t="s">
        <v>10395</v>
      </c>
      <c r="O55" t="s">
        <v>16573</v>
      </c>
    </row>
    <row r="56" spans="2:15" x14ac:dyDescent="0.25">
      <c r="B56" t="s">
        <v>13490</v>
      </c>
      <c r="C56">
        <v>101301303</v>
      </c>
      <c r="D56" t="s">
        <v>89</v>
      </c>
      <c r="E56" t="s">
        <v>10729</v>
      </c>
      <c r="F56" t="s">
        <v>805</v>
      </c>
      <c r="G56" t="s">
        <v>2858</v>
      </c>
      <c r="H56"/>
      <c r="I56"/>
      <c r="J56"/>
      <c r="K56" t="s">
        <v>16457</v>
      </c>
      <c r="L56" t="s">
        <v>10395</v>
      </c>
      <c r="M56"/>
      <c r="N56"/>
      <c r="O56" t="s">
        <v>16592</v>
      </c>
    </row>
    <row r="57" spans="2:15" x14ac:dyDescent="0.25">
      <c r="B57" t="s">
        <v>17870</v>
      </c>
      <c r="C57">
        <v>101301303</v>
      </c>
      <c r="D57" t="s">
        <v>89</v>
      </c>
      <c r="E57" t="s">
        <v>17871</v>
      </c>
      <c r="F57" t="s">
        <v>805</v>
      </c>
      <c r="G57" t="s">
        <v>2385</v>
      </c>
      <c r="H57"/>
      <c r="I57"/>
      <c r="J57"/>
      <c r="K57" t="s">
        <v>16451</v>
      </c>
      <c r="L57" t="s">
        <v>10395</v>
      </c>
      <c r="M57" t="s">
        <v>10395</v>
      </c>
      <c r="N57" t="s">
        <v>10395</v>
      </c>
      <c r="O57" t="s">
        <v>16593</v>
      </c>
    </row>
    <row r="58" spans="2:15" x14ac:dyDescent="0.25">
      <c r="B58" t="s">
        <v>13491</v>
      </c>
      <c r="C58">
        <v>101301303</v>
      </c>
      <c r="D58" t="s">
        <v>89</v>
      </c>
      <c r="E58" t="s">
        <v>10733</v>
      </c>
      <c r="F58" t="s">
        <v>10732</v>
      </c>
      <c r="G58" t="s">
        <v>2857</v>
      </c>
      <c r="H58"/>
      <c r="I58" t="s">
        <v>10395</v>
      </c>
      <c r="J58"/>
      <c r="K58" t="s">
        <v>16420</v>
      </c>
      <c r="L58" t="s">
        <v>10395</v>
      </c>
      <c r="M58" t="s">
        <v>10395</v>
      </c>
      <c r="N58"/>
      <c r="O58" t="s">
        <v>16486</v>
      </c>
    </row>
    <row r="59" spans="2:15" x14ac:dyDescent="0.25">
      <c r="B59" t="s">
        <v>13492</v>
      </c>
      <c r="C59">
        <v>101301303</v>
      </c>
      <c r="D59" t="s">
        <v>89</v>
      </c>
      <c r="E59" t="s">
        <v>10733</v>
      </c>
      <c r="F59" t="s">
        <v>10732</v>
      </c>
      <c r="G59" t="s">
        <v>2858</v>
      </c>
      <c r="H59"/>
      <c r="I59"/>
      <c r="J59"/>
      <c r="K59" t="s">
        <v>16268</v>
      </c>
      <c r="L59" t="s">
        <v>10395</v>
      </c>
      <c r="M59" t="s">
        <v>10395</v>
      </c>
      <c r="N59"/>
      <c r="O59" t="s">
        <v>16452</v>
      </c>
    </row>
    <row r="60" spans="2:15" x14ac:dyDescent="0.25">
      <c r="B60" t="s">
        <v>17872</v>
      </c>
      <c r="C60">
        <v>101301303</v>
      </c>
      <c r="D60" t="s">
        <v>89</v>
      </c>
      <c r="E60" t="s">
        <v>17873</v>
      </c>
      <c r="F60" t="s">
        <v>10732</v>
      </c>
      <c r="G60" t="s">
        <v>2385</v>
      </c>
      <c r="H60"/>
      <c r="I60" t="s">
        <v>10395</v>
      </c>
      <c r="J60"/>
      <c r="K60" t="s">
        <v>16457</v>
      </c>
      <c r="L60" t="s">
        <v>10395</v>
      </c>
      <c r="M60" t="s">
        <v>10395</v>
      </c>
      <c r="N60"/>
      <c r="O60" t="s">
        <v>16532</v>
      </c>
    </row>
    <row r="61" spans="2:15" x14ac:dyDescent="0.25">
      <c r="B61" t="s">
        <v>13545</v>
      </c>
      <c r="C61">
        <v>101301403</v>
      </c>
      <c r="D61" t="s">
        <v>97</v>
      </c>
      <c r="E61" t="s">
        <v>16148</v>
      </c>
      <c r="F61" t="s">
        <v>857</v>
      </c>
      <c r="G61" t="s">
        <v>2857</v>
      </c>
      <c r="H61" t="s">
        <v>10395</v>
      </c>
      <c r="I61" t="s">
        <v>10395</v>
      </c>
      <c r="J61" t="s">
        <v>10395</v>
      </c>
      <c r="K61" t="s">
        <v>16598</v>
      </c>
      <c r="L61" t="s">
        <v>10395</v>
      </c>
      <c r="M61" t="s">
        <v>10395</v>
      </c>
      <c r="N61"/>
      <c r="O61" t="s">
        <v>16587</v>
      </c>
    </row>
    <row r="62" spans="2:15" x14ac:dyDescent="0.25">
      <c r="B62" t="s">
        <v>13546</v>
      </c>
      <c r="C62">
        <v>101301403</v>
      </c>
      <c r="D62" t="s">
        <v>97</v>
      </c>
      <c r="E62" t="s">
        <v>16148</v>
      </c>
      <c r="F62" t="s">
        <v>857</v>
      </c>
      <c r="G62" t="s">
        <v>2858</v>
      </c>
      <c r="H62" t="s">
        <v>10395</v>
      </c>
      <c r="I62" t="s">
        <v>10395</v>
      </c>
      <c r="J62" t="s">
        <v>10395</v>
      </c>
      <c r="K62" t="s">
        <v>16575</v>
      </c>
      <c r="L62" t="s">
        <v>10395</v>
      </c>
      <c r="M62" t="s">
        <v>10395</v>
      </c>
      <c r="N62" t="s">
        <v>10395</v>
      </c>
      <c r="O62" t="s">
        <v>16771</v>
      </c>
    </row>
    <row r="63" spans="2:15" x14ac:dyDescent="0.25">
      <c r="B63" t="s">
        <v>17874</v>
      </c>
      <c r="C63">
        <v>101301403</v>
      </c>
      <c r="D63" t="s">
        <v>97</v>
      </c>
      <c r="E63" t="s">
        <v>17875</v>
      </c>
      <c r="F63" t="s">
        <v>857</v>
      </c>
      <c r="G63" t="s">
        <v>2385</v>
      </c>
      <c r="H63" t="s">
        <v>10395</v>
      </c>
      <c r="I63" t="s">
        <v>10395</v>
      </c>
      <c r="J63" t="s">
        <v>10395</v>
      </c>
      <c r="K63" t="s">
        <v>16768</v>
      </c>
      <c r="L63" t="s">
        <v>10395</v>
      </c>
      <c r="M63" t="s">
        <v>10395</v>
      </c>
      <c r="N63" t="s">
        <v>10395</v>
      </c>
      <c r="O63" t="s">
        <v>20602</v>
      </c>
    </row>
    <row r="64" spans="2:15" x14ac:dyDescent="0.25">
      <c r="B64" t="s">
        <v>14125</v>
      </c>
      <c r="C64">
        <v>101303503</v>
      </c>
      <c r="D64" t="s">
        <v>243</v>
      </c>
      <c r="E64" t="s">
        <v>1309</v>
      </c>
      <c r="F64" t="s">
        <v>1310</v>
      </c>
      <c r="G64" t="s">
        <v>2857</v>
      </c>
      <c r="H64"/>
      <c r="I64" t="s">
        <v>10395</v>
      </c>
      <c r="J64"/>
      <c r="K64" t="s">
        <v>16523</v>
      </c>
      <c r="L64" t="s">
        <v>10395</v>
      </c>
      <c r="M64"/>
      <c r="N64"/>
      <c r="O64" t="s">
        <v>16461</v>
      </c>
    </row>
    <row r="65" spans="2:15" x14ac:dyDescent="0.25">
      <c r="B65" t="s">
        <v>14126</v>
      </c>
      <c r="C65">
        <v>101303503</v>
      </c>
      <c r="D65" t="s">
        <v>243</v>
      </c>
      <c r="E65" t="s">
        <v>1309</v>
      </c>
      <c r="F65" t="s">
        <v>1310</v>
      </c>
      <c r="G65" t="s">
        <v>2858</v>
      </c>
      <c r="H65" t="s">
        <v>10395</v>
      </c>
      <c r="I65" t="s">
        <v>10395</v>
      </c>
      <c r="J65" t="s">
        <v>10395</v>
      </c>
      <c r="K65" t="s">
        <v>16475</v>
      </c>
      <c r="L65" t="s">
        <v>10395</v>
      </c>
      <c r="M65"/>
      <c r="N65"/>
      <c r="O65" t="s">
        <v>16470</v>
      </c>
    </row>
    <row r="66" spans="2:15" x14ac:dyDescent="0.25">
      <c r="B66" t="s">
        <v>17876</v>
      </c>
      <c r="C66">
        <v>101303503</v>
      </c>
      <c r="D66" t="s">
        <v>243</v>
      </c>
      <c r="E66" t="s">
        <v>17877</v>
      </c>
      <c r="F66" t="s">
        <v>1310</v>
      </c>
      <c r="G66" t="s">
        <v>2385</v>
      </c>
      <c r="H66" t="s">
        <v>10395</v>
      </c>
      <c r="I66" t="s">
        <v>10395</v>
      </c>
      <c r="J66" t="s">
        <v>10395</v>
      </c>
      <c r="K66" t="s">
        <v>16528</v>
      </c>
      <c r="L66" t="s">
        <v>16244</v>
      </c>
      <c r="M66"/>
      <c r="N66"/>
      <c r="O66" t="s">
        <v>16635</v>
      </c>
    </row>
    <row r="67" spans="2:15" x14ac:dyDescent="0.25">
      <c r="B67" t="s">
        <v>15404</v>
      </c>
      <c r="C67">
        <v>101306503</v>
      </c>
      <c r="D67" t="s">
        <v>478</v>
      </c>
      <c r="E67" t="s">
        <v>2039</v>
      </c>
      <c r="F67" t="s">
        <v>2040</v>
      </c>
      <c r="G67" t="s">
        <v>2857</v>
      </c>
      <c r="H67"/>
      <c r="I67"/>
      <c r="J67" t="s">
        <v>10395</v>
      </c>
      <c r="K67" t="s">
        <v>16304</v>
      </c>
      <c r="L67"/>
      <c r="M67" t="s">
        <v>10395</v>
      </c>
      <c r="N67"/>
      <c r="O67" t="s">
        <v>16423</v>
      </c>
    </row>
    <row r="68" spans="2:15" x14ac:dyDescent="0.25">
      <c r="B68" t="s">
        <v>15405</v>
      </c>
      <c r="C68">
        <v>101306503</v>
      </c>
      <c r="D68" t="s">
        <v>478</v>
      </c>
      <c r="E68" t="s">
        <v>2039</v>
      </c>
      <c r="F68" t="s">
        <v>2040</v>
      </c>
      <c r="G68" t="s">
        <v>2858</v>
      </c>
      <c r="H68"/>
      <c r="I68"/>
      <c r="J68" t="s">
        <v>10395</v>
      </c>
      <c r="K68" t="s">
        <v>16370</v>
      </c>
      <c r="L68" t="s">
        <v>10395</v>
      </c>
      <c r="M68"/>
      <c r="N68"/>
      <c r="O68" t="s">
        <v>16416</v>
      </c>
    </row>
    <row r="69" spans="2:15" x14ac:dyDescent="0.25">
      <c r="B69" t="s">
        <v>17878</v>
      </c>
      <c r="C69">
        <v>101306503</v>
      </c>
      <c r="D69" t="s">
        <v>478</v>
      </c>
      <c r="E69" t="s">
        <v>17879</v>
      </c>
      <c r="F69" t="s">
        <v>2040</v>
      </c>
      <c r="G69" t="s">
        <v>2385</v>
      </c>
      <c r="H69"/>
      <c r="I69"/>
      <c r="J69" t="s">
        <v>10395</v>
      </c>
      <c r="K69" t="s">
        <v>16239</v>
      </c>
      <c r="L69" t="s">
        <v>10395</v>
      </c>
      <c r="M69" t="s">
        <v>10395</v>
      </c>
      <c r="N69"/>
      <c r="O69" t="s">
        <v>16390</v>
      </c>
    </row>
    <row r="70" spans="2:15" x14ac:dyDescent="0.25">
      <c r="B70" t="s">
        <v>15690</v>
      </c>
      <c r="C70">
        <v>101308503</v>
      </c>
      <c r="D70" t="s">
        <v>548</v>
      </c>
      <c r="E70" t="s">
        <v>20922</v>
      </c>
      <c r="F70" t="s">
        <v>13181</v>
      </c>
      <c r="G70" t="s">
        <v>2857</v>
      </c>
      <c r="H70"/>
      <c r="I70"/>
      <c r="J70"/>
      <c r="K70" t="s">
        <v>16375</v>
      </c>
      <c r="L70"/>
      <c r="M70"/>
      <c r="N70"/>
      <c r="O70" t="s">
        <v>16375</v>
      </c>
    </row>
    <row r="71" spans="2:15" x14ac:dyDescent="0.25">
      <c r="B71" t="s">
        <v>15691</v>
      </c>
      <c r="C71">
        <v>101308503</v>
      </c>
      <c r="D71" t="s">
        <v>548</v>
      </c>
      <c r="E71" t="s">
        <v>20922</v>
      </c>
      <c r="F71" t="s">
        <v>13181</v>
      </c>
      <c r="G71" t="s">
        <v>2858</v>
      </c>
      <c r="H71"/>
      <c r="I71"/>
      <c r="J71"/>
      <c r="K71" t="s">
        <v>16682</v>
      </c>
      <c r="L71"/>
      <c r="M71"/>
      <c r="N71"/>
      <c r="O71" t="s">
        <v>16682</v>
      </c>
    </row>
    <row r="72" spans="2:15" x14ac:dyDescent="0.25">
      <c r="B72" t="s">
        <v>17880</v>
      </c>
      <c r="C72">
        <v>101308503</v>
      </c>
      <c r="D72" t="s">
        <v>548</v>
      </c>
      <c r="E72" t="s">
        <v>21057</v>
      </c>
      <c r="F72" t="s">
        <v>13181</v>
      </c>
      <c r="G72" t="s">
        <v>2385</v>
      </c>
      <c r="H72"/>
      <c r="I72"/>
      <c r="J72"/>
      <c r="K72" t="s">
        <v>16549</v>
      </c>
      <c r="L72"/>
      <c r="M72"/>
      <c r="N72"/>
      <c r="O72" t="s">
        <v>16549</v>
      </c>
    </row>
    <row r="73" spans="2:15" x14ac:dyDescent="0.25">
      <c r="B73" t="s">
        <v>13292</v>
      </c>
      <c r="C73">
        <v>101630504</v>
      </c>
      <c r="D73" t="s">
        <v>36</v>
      </c>
      <c r="E73" t="s">
        <v>644</v>
      </c>
      <c r="F73" t="s">
        <v>645</v>
      </c>
      <c r="G73" t="s">
        <v>2857</v>
      </c>
      <c r="H73"/>
      <c r="I73" t="s">
        <v>10395</v>
      </c>
      <c r="J73" t="s">
        <v>10395</v>
      </c>
      <c r="K73" t="s">
        <v>16241</v>
      </c>
      <c r="L73" t="s">
        <v>10395</v>
      </c>
      <c r="M73"/>
      <c r="N73"/>
      <c r="O73" t="s">
        <v>16439</v>
      </c>
    </row>
    <row r="74" spans="2:15" x14ac:dyDescent="0.25">
      <c r="B74" t="s">
        <v>13293</v>
      </c>
      <c r="C74">
        <v>101630504</v>
      </c>
      <c r="D74" t="s">
        <v>36</v>
      </c>
      <c r="E74" t="s">
        <v>644</v>
      </c>
      <c r="F74" t="s">
        <v>645</v>
      </c>
      <c r="G74" t="s">
        <v>2858</v>
      </c>
      <c r="H74"/>
      <c r="I74" t="s">
        <v>10395</v>
      </c>
      <c r="J74"/>
      <c r="K74" t="s">
        <v>16348</v>
      </c>
      <c r="L74" t="s">
        <v>10395</v>
      </c>
      <c r="M74"/>
      <c r="N74"/>
      <c r="O74" t="s">
        <v>16237</v>
      </c>
    </row>
    <row r="75" spans="2:15" x14ac:dyDescent="0.25">
      <c r="B75" t="s">
        <v>17881</v>
      </c>
      <c r="C75">
        <v>101630504</v>
      </c>
      <c r="D75" t="s">
        <v>36</v>
      </c>
      <c r="E75" t="s">
        <v>17882</v>
      </c>
      <c r="F75" t="s">
        <v>645</v>
      </c>
      <c r="G75" t="s">
        <v>2385</v>
      </c>
      <c r="H75"/>
      <c r="I75" t="s">
        <v>10395</v>
      </c>
      <c r="J75" t="s">
        <v>10395</v>
      </c>
      <c r="K75" t="s">
        <v>16371</v>
      </c>
      <c r="L75" t="s">
        <v>10395</v>
      </c>
      <c r="M75"/>
      <c r="N75"/>
      <c r="O75" t="s">
        <v>16310</v>
      </c>
    </row>
    <row r="76" spans="2:15" x14ac:dyDescent="0.25">
      <c r="B76" t="s">
        <v>13348</v>
      </c>
      <c r="C76">
        <v>101630903</v>
      </c>
      <c r="D76" t="s">
        <v>51</v>
      </c>
      <c r="E76" t="s">
        <v>688</v>
      </c>
      <c r="F76" t="s">
        <v>689</v>
      </c>
      <c r="G76" t="s">
        <v>2857</v>
      </c>
      <c r="H76"/>
      <c r="I76" t="s">
        <v>10395</v>
      </c>
      <c r="J76" t="s">
        <v>10395</v>
      </c>
      <c r="K76" t="s">
        <v>16372</v>
      </c>
      <c r="L76" t="s">
        <v>10395</v>
      </c>
      <c r="M76"/>
      <c r="N76"/>
      <c r="O76" t="s">
        <v>16590</v>
      </c>
    </row>
    <row r="77" spans="2:15" x14ac:dyDescent="0.25">
      <c r="B77" t="s">
        <v>13349</v>
      </c>
      <c r="C77">
        <v>101630903</v>
      </c>
      <c r="D77" t="s">
        <v>51</v>
      </c>
      <c r="E77" t="s">
        <v>688</v>
      </c>
      <c r="F77" t="s">
        <v>689</v>
      </c>
      <c r="G77" t="s">
        <v>2858</v>
      </c>
      <c r="H77"/>
      <c r="I77" t="s">
        <v>10395</v>
      </c>
      <c r="J77" t="s">
        <v>10395</v>
      </c>
      <c r="K77" t="s">
        <v>16468</v>
      </c>
      <c r="L77" t="s">
        <v>10395</v>
      </c>
      <c r="M77" t="s">
        <v>10395</v>
      </c>
      <c r="N77"/>
      <c r="O77" t="s">
        <v>16574</v>
      </c>
    </row>
    <row r="78" spans="2:15" x14ac:dyDescent="0.25">
      <c r="B78" t="s">
        <v>17883</v>
      </c>
      <c r="C78">
        <v>101630903</v>
      </c>
      <c r="D78" t="s">
        <v>51</v>
      </c>
      <c r="E78" t="s">
        <v>17884</v>
      </c>
      <c r="F78" t="s">
        <v>689</v>
      </c>
      <c r="G78" t="s">
        <v>2385</v>
      </c>
      <c r="H78"/>
      <c r="I78" t="s">
        <v>10395</v>
      </c>
      <c r="J78" t="s">
        <v>10395</v>
      </c>
      <c r="K78" t="s">
        <v>16300</v>
      </c>
      <c r="L78" t="s">
        <v>16232</v>
      </c>
      <c r="M78" t="s">
        <v>10395</v>
      </c>
      <c r="N78"/>
      <c r="O78" t="s">
        <v>16729</v>
      </c>
    </row>
    <row r="79" spans="2:15" x14ac:dyDescent="0.25">
      <c r="B79" t="s">
        <v>13346</v>
      </c>
      <c r="C79">
        <v>101630903</v>
      </c>
      <c r="D79" t="s">
        <v>51</v>
      </c>
      <c r="E79" t="s">
        <v>686</v>
      </c>
      <c r="F79" t="s">
        <v>687</v>
      </c>
      <c r="G79" t="s">
        <v>2857</v>
      </c>
      <c r="H79"/>
      <c r="I79" t="s">
        <v>10395</v>
      </c>
      <c r="J79" t="s">
        <v>10395</v>
      </c>
      <c r="K79" t="s">
        <v>16327</v>
      </c>
      <c r="L79" t="s">
        <v>10395</v>
      </c>
      <c r="M79" t="s">
        <v>10395</v>
      </c>
      <c r="N79"/>
      <c r="O79" t="s">
        <v>16367</v>
      </c>
    </row>
    <row r="80" spans="2:15" x14ac:dyDescent="0.25">
      <c r="B80" t="s">
        <v>13347</v>
      </c>
      <c r="C80">
        <v>101630903</v>
      </c>
      <c r="D80" t="s">
        <v>51</v>
      </c>
      <c r="E80" t="s">
        <v>686</v>
      </c>
      <c r="F80" t="s">
        <v>687</v>
      </c>
      <c r="G80" t="s">
        <v>2858</v>
      </c>
      <c r="H80"/>
      <c r="I80" t="s">
        <v>10395</v>
      </c>
      <c r="J80" t="s">
        <v>10395</v>
      </c>
      <c r="K80" t="s">
        <v>16407</v>
      </c>
      <c r="L80" t="s">
        <v>10395</v>
      </c>
      <c r="M80"/>
      <c r="N80"/>
      <c r="O80" t="s">
        <v>16527</v>
      </c>
    </row>
    <row r="81" spans="2:15" x14ac:dyDescent="0.25">
      <c r="B81" t="s">
        <v>17885</v>
      </c>
      <c r="C81">
        <v>101630903</v>
      </c>
      <c r="D81" t="s">
        <v>51</v>
      </c>
      <c r="E81" t="s">
        <v>17886</v>
      </c>
      <c r="F81" t="s">
        <v>687</v>
      </c>
      <c r="G81" t="s">
        <v>2385</v>
      </c>
      <c r="H81"/>
      <c r="I81" t="s">
        <v>10395</v>
      </c>
      <c r="J81" t="s">
        <v>10395</v>
      </c>
      <c r="K81" t="s">
        <v>16532</v>
      </c>
      <c r="L81" t="s">
        <v>16249</v>
      </c>
      <c r="M81" t="s">
        <v>10395</v>
      </c>
      <c r="N81"/>
      <c r="O81" t="s">
        <v>16266</v>
      </c>
    </row>
    <row r="82" spans="2:15" x14ac:dyDescent="0.25">
      <c r="B82" t="s">
        <v>13378</v>
      </c>
      <c r="C82">
        <v>101631003</v>
      </c>
      <c r="D82" t="s">
        <v>57</v>
      </c>
      <c r="E82" t="s">
        <v>16150</v>
      </c>
      <c r="F82" t="s">
        <v>714</v>
      </c>
      <c r="G82" t="s">
        <v>2857</v>
      </c>
      <c r="H82"/>
      <c r="I82" t="s">
        <v>10395</v>
      </c>
      <c r="J82" t="s">
        <v>10395</v>
      </c>
      <c r="K82" t="s">
        <v>16495</v>
      </c>
      <c r="L82" t="s">
        <v>10395</v>
      </c>
      <c r="M82"/>
      <c r="N82"/>
      <c r="O82" t="s">
        <v>16520</v>
      </c>
    </row>
    <row r="83" spans="2:15" x14ac:dyDescent="0.25">
      <c r="B83" t="s">
        <v>13379</v>
      </c>
      <c r="C83">
        <v>101631003</v>
      </c>
      <c r="D83" t="s">
        <v>57</v>
      </c>
      <c r="E83" t="s">
        <v>16150</v>
      </c>
      <c r="F83" t="s">
        <v>714</v>
      </c>
      <c r="G83" t="s">
        <v>2858</v>
      </c>
      <c r="H83"/>
      <c r="I83" t="s">
        <v>10395</v>
      </c>
      <c r="J83"/>
      <c r="K83" t="s">
        <v>16422</v>
      </c>
      <c r="L83" t="s">
        <v>10395</v>
      </c>
      <c r="M83" t="s">
        <v>10395</v>
      </c>
      <c r="N83"/>
      <c r="O83" t="s">
        <v>16377</v>
      </c>
    </row>
    <row r="84" spans="2:15" x14ac:dyDescent="0.25">
      <c r="B84" t="s">
        <v>17887</v>
      </c>
      <c r="C84">
        <v>101631003</v>
      </c>
      <c r="D84" t="s">
        <v>57</v>
      </c>
      <c r="E84" t="s">
        <v>17888</v>
      </c>
      <c r="F84" t="s">
        <v>714</v>
      </c>
      <c r="G84" t="s">
        <v>2385</v>
      </c>
      <c r="H84"/>
      <c r="I84" t="s">
        <v>16244</v>
      </c>
      <c r="J84" t="s">
        <v>10395</v>
      </c>
      <c r="K84" t="s">
        <v>16444</v>
      </c>
      <c r="L84" t="s">
        <v>16232</v>
      </c>
      <c r="M84" t="s">
        <v>10395</v>
      </c>
      <c r="N84"/>
      <c r="O84" t="s">
        <v>19498</v>
      </c>
    </row>
    <row r="85" spans="2:15" x14ac:dyDescent="0.25">
      <c r="B85" t="s">
        <v>13445</v>
      </c>
      <c r="C85">
        <v>101631203</v>
      </c>
      <c r="D85" t="s">
        <v>76</v>
      </c>
      <c r="E85" t="s">
        <v>769</v>
      </c>
      <c r="F85" t="s">
        <v>770</v>
      </c>
      <c r="G85" t="s">
        <v>2857</v>
      </c>
      <c r="H85"/>
      <c r="I85" t="s">
        <v>10395</v>
      </c>
      <c r="J85"/>
      <c r="K85" t="s">
        <v>16492</v>
      </c>
      <c r="L85" t="s">
        <v>10395</v>
      </c>
      <c r="M85" t="s">
        <v>10395</v>
      </c>
      <c r="N85"/>
      <c r="O85" t="s">
        <v>16225</v>
      </c>
    </row>
    <row r="86" spans="2:15" x14ac:dyDescent="0.25">
      <c r="B86" t="s">
        <v>13446</v>
      </c>
      <c r="C86">
        <v>101631203</v>
      </c>
      <c r="D86" t="s">
        <v>76</v>
      </c>
      <c r="E86" t="s">
        <v>769</v>
      </c>
      <c r="F86" t="s">
        <v>770</v>
      </c>
      <c r="G86" t="s">
        <v>2858</v>
      </c>
      <c r="H86"/>
      <c r="I86" t="s">
        <v>10395</v>
      </c>
      <c r="J86" t="s">
        <v>10395</v>
      </c>
      <c r="K86" t="s">
        <v>16248</v>
      </c>
      <c r="L86" t="s">
        <v>16228</v>
      </c>
      <c r="M86"/>
      <c r="N86"/>
      <c r="O86" t="s">
        <v>16470</v>
      </c>
    </row>
    <row r="87" spans="2:15" x14ac:dyDescent="0.25">
      <c r="B87" t="s">
        <v>17889</v>
      </c>
      <c r="C87">
        <v>101631203</v>
      </c>
      <c r="D87" t="s">
        <v>76</v>
      </c>
      <c r="E87" t="s">
        <v>17890</v>
      </c>
      <c r="F87" t="s">
        <v>770</v>
      </c>
      <c r="G87" t="s">
        <v>2385</v>
      </c>
      <c r="H87"/>
      <c r="I87" t="s">
        <v>10395</v>
      </c>
      <c r="J87" t="s">
        <v>10395</v>
      </c>
      <c r="K87" t="s">
        <v>20612</v>
      </c>
      <c r="L87" t="s">
        <v>16263</v>
      </c>
      <c r="M87" t="s">
        <v>10395</v>
      </c>
      <c r="N87"/>
      <c r="O87" t="s">
        <v>16780</v>
      </c>
    </row>
    <row r="88" spans="2:15" x14ac:dyDescent="0.25">
      <c r="B88" t="s">
        <v>13457</v>
      </c>
      <c r="C88">
        <v>101631503</v>
      </c>
      <c r="D88" t="s">
        <v>79</v>
      </c>
      <c r="E88" t="s">
        <v>780</v>
      </c>
      <c r="F88" t="s">
        <v>781</v>
      </c>
      <c r="G88" t="s">
        <v>2857</v>
      </c>
      <c r="H88"/>
      <c r="I88" t="s">
        <v>10395</v>
      </c>
      <c r="J88" t="s">
        <v>10395</v>
      </c>
      <c r="K88" t="s">
        <v>16389</v>
      </c>
      <c r="L88" t="s">
        <v>16244</v>
      </c>
      <c r="M88"/>
      <c r="N88"/>
      <c r="O88" t="s">
        <v>16509</v>
      </c>
    </row>
    <row r="89" spans="2:15" x14ac:dyDescent="0.25">
      <c r="B89" t="s">
        <v>13458</v>
      </c>
      <c r="C89">
        <v>101631503</v>
      </c>
      <c r="D89" t="s">
        <v>79</v>
      </c>
      <c r="E89" t="s">
        <v>780</v>
      </c>
      <c r="F89" t="s">
        <v>781</v>
      </c>
      <c r="G89" t="s">
        <v>2858</v>
      </c>
      <c r="H89"/>
      <c r="I89" t="s">
        <v>10395</v>
      </c>
      <c r="J89" t="s">
        <v>10395</v>
      </c>
      <c r="K89" t="s">
        <v>16237</v>
      </c>
      <c r="L89" t="s">
        <v>10395</v>
      </c>
      <c r="M89" t="s">
        <v>10395</v>
      </c>
      <c r="N89"/>
      <c r="O89" t="s">
        <v>16265</v>
      </c>
    </row>
    <row r="90" spans="2:15" x14ac:dyDescent="0.25">
      <c r="B90" t="s">
        <v>17891</v>
      </c>
      <c r="C90">
        <v>101631503</v>
      </c>
      <c r="D90" t="s">
        <v>79</v>
      </c>
      <c r="E90" t="s">
        <v>17892</v>
      </c>
      <c r="F90" t="s">
        <v>781</v>
      </c>
      <c r="G90" t="s">
        <v>2385</v>
      </c>
      <c r="H90"/>
      <c r="I90" t="s">
        <v>16240</v>
      </c>
      <c r="J90" t="s">
        <v>10395</v>
      </c>
      <c r="K90" t="s">
        <v>16534</v>
      </c>
      <c r="L90" t="s">
        <v>16260</v>
      </c>
      <c r="M90" t="s">
        <v>10395</v>
      </c>
      <c r="N90"/>
      <c r="O90" t="s">
        <v>16383</v>
      </c>
    </row>
    <row r="91" spans="2:15" x14ac:dyDescent="0.25">
      <c r="B91" t="s">
        <v>13455</v>
      </c>
      <c r="C91">
        <v>101631503</v>
      </c>
      <c r="D91" t="s">
        <v>79</v>
      </c>
      <c r="E91" t="s">
        <v>778</v>
      </c>
      <c r="F91" t="s">
        <v>779</v>
      </c>
      <c r="G91" t="s">
        <v>2857</v>
      </c>
      <c r="H91"/>
      <c r="I91" t="s">
        <v>10395</v>
      </c>
      <c r="J91" t="s">
        <v>10395</v>
      </c>
      <c r="K91" t="s">
        <v>16226</v>
      </c>
      <c r="L91" t="s">
        <v>10395</v>
      </c>
      <c r="M91"/>
      <c r="N91"/>
      <c r="O91" t="s">
        <v>16680</v>
      </c>
    </row>
    <row r="92" spans="2:15" x14ac:dyDescent="0.25">
      <c r="B92" t="s">
        <v>13456</v>
      </c>
      <c r="C92">
        <v>101631503</v>
      </c>
      <c r="D92" t="s">
        <v>79</v>
      </c>
      <c r="E92" t="s">
        <v>778</v>
      </c>
      <c r="F92" t="s">
        <v>779</v>
      </c>
      <c r="G92" t="s">
        <v>2858</v>
      </c>
      <c r="H92"/>
      <c r="I92" t="s">
        <v>10395</v>
      </c>
      <c r="J92" t="s">
        <v>10395</v>
      </c>
      <c r="K92" t="s">
        <v>16297</v>
      </c>
      <c r="L92" t="s">
        <v>10395</v>
      </c>
      <c r="M92"/>
      <c r="N92"/>
      <c r="O92" t="s">
        <v>16402</v>
      </c>
    </row>
    <row r="93" spans="2:15" x14ac:dyDescent="0.25">
      <c r="B93" t="s">
        <v>17893</v>
      </c>
      <c r="C93">
        <v>101631503</v>
      </c>
      <c r="D93" t="s">
        <v>79</v>
      </c>
      <c r="E93" t="s">
        <v>17894</v>
      </c>
      <c r="F93" t="s">
        <v>779</v>
      </c>
      <c r="G93" t="s">
        <v>2385</v>
      </c>
      <c r="H93"/>
      <c r="I93" t="s">
        <v>10395</v>
      </c>
      <c r="J93" t="s">
        <v>16228</v>
      </c>
      <c r="K93" t="s">
        <v>16237</v>
      </c>
      <c r="L93" t="s">
        <v>16232</v>
      </c>
      <c r="M93"/>
      <c r="N93"/>
      <c r="O93" t="s">
        <v>16455</v>
      </c>
    </row>
    <row r="94" spans="2:15" x14ac:dyDescent="0.25">
      <c r="B94" t="s">
        <v>13469</v>
      </c>
      <c r="C94">
        <v>101631703</v>
      </c>
      <c r="D94" t="s">
        <v>83</v>
      </c>
      <c r="E94" t="s">
        <v>792</v>
      </c>
      <c r="F94" t="s">
        <v>793</v>
      </c>
      <c r="G94" t="s">
        <v>2857</v>
      </c>
      <c r="H94" t="s">
        <v>10395</v>
      </c>
      <c r="I94" t="s">
        <v>16234</v>
      </c>
      <c r="J94" t="s">
        <v>16282</v>
      </c>
      <c r="K94" t="s">
        <v>16431</v>
      </c>
      <c r="L94" t="s">
        <v>16384</v>
      </c>
      <c r="M94" t="s">
        <v>16234</v>
      </c>
      <c r="N94" t="s">
        <v>10395</v>
      </c>
      <c r="O94" t="s">
        <v>19304</v>
      </c>
    </row>
    <row r="95" spans="2:15" x14ac:dyDescent="0.25">
      <c r="B95" t="s">
        <v>13470</v>
      </c>
      <c r="C95">
        <v>101631703</v>
      </c>
      <c r="D95" t="s">
        <v>83</v>
      </c>
      <c r="E95" t="s">
        <v>792</v>
      </c>
      <c r="F95" t="s">
        <v>793</v>
      </c>
      <c r="G95" t="s">
        <v>2858</v>
      </c>
      <c r="H95" t="s">
        <v>10395</v>
      </c>
      <c r="I95" t="s">
        <v>16364</v>
      </c>
      <c r="J95" t="s">
        <v>16254</v>
      </c>
      <c r="K95" t="s">
        <v>21058</v>
      </c>
      <c r="L95" t="s">
        <v>16226</v>
      </c>
      <c r="M95" t="s">
        <v>16274</v>
      </c>
      <c r="N95"/>
      <c r="O95" t="s">
        <v>18945</v>
      </c>
    </row>
    <row r="96" spans="2:15" x14ac:dyDescent="0.25">
      <c r="B96" t="s">
        <v>17895</v>
      </c>
      <c r="C96">
        <v>101631703</v>
      </c>
      <c r="D96" t="s">
        <v>83</v>
      </c>
      <c r="E96" t="s">
        <v>17896</v>
      </c>
      <c r="F96" t="s">
        <v>793</v>
      </c>
      <c r="G96" t="s">
        <v>2385</v>
      </c>
      <c r="H96" t="s">
        <v>10395</v>
      </c>
      <c r="I96" t="s">
        <v>16292</v>
      </c>
      <c r="J96" t="s">
        <v>16288</v>
      </c>
      <c r="K96" t="s">
        <v>2128</v>
      </c>
      <c r="L96" t="s">
        <v>16507</v>
      </c>
      <c r="M96" t="s">
        <v>16226</v>
      </c>
      <c r="N96" t="s">
        <v>10395</v>
      </c>
      <c r="O96" t="s">
        <v>21059</v>
      </c>
    </row>
    <row r="97" spans="2:15" x14ac:dyDescent="0.25">
      <c r="B97" t="s">
        <v>13471</v>
      </c>
      <c r="C97">
        <v>101631703</v>
      </c>
      <c r="D97" t="s">
        <v>83</v>
      </c>
      <c r="E97" t="s">
        <v>16152</v>
      </c>
      <c r="F97" t="s">
        <v>794</v>
      </c>
      <c r="G97" t="s">
        <v>2857</v>
      </c>
      <c r="H97"/>
      <c r="I97" t="s">
        <v>10395</v>
      </c>
      <c r="J97" t="s">
        <v>16232</v>
      </c>
      <c r="K97" t="s">
        <v>16585</v>
      </c>
      <c r="L97" t="s">
        <v>16274</v>
      </c>
      <c r="M97" t="s">
        <v>16249</v>
      </c>
      <c r="N97"/>
      <c r="O97" t="s">
        <v>16555</v>
      </c>
    </row>
    <row r="98" spans="2:15" x14ac:dyDescent="0.25">
      <c r="B98" t="s">
        <v>13472</v>
      </c>
      <c r="C98">
        <v>101631703</v>
      </c>
      <c r="D98" t="s">
        <v>83</v>
      </c>
      <c r="E98" t="s">
        <v>16152</v>
      </c>
      <c r="F98" t="s">
        <v>794</v>
      </c>
      <c r="G98" t="s">
        <v>2858</v>
      </c>
      <c r="H98"/>
      <c r="I98" t="s">
        <v>16263</v>
      </c>
      <c r="J98" t="s">
        <v>16249</v>
      </c>
      <c r="K98" t="s">
        <v>16749</v>
      </c>
      <c r="L98" t="s">
        <v>16234</v>
      </c>
      <c r="M98" t="s">
        <v>16249</v>
      </c>
      <c r="N98"/>
      <c r="O98" t="s">
        <v>16541</v>
      </c>
    </row>
    <row r="99" spans="2:15" x14ac:dyDescent="0.25">
      <c r="B99" t="s">
        <v>17897</v>
      </c>
      <c r="C99">
        <v>101631703</v>
      </c>
      <c r="D99" t="s">
        <v>83</v>
      </c>
      <c r="E99" t="s">
        <v>17898</v>
      </c>
      <c r="F99" t="s">
        <v>794</v>
      </c>
      <c r="G99" t="s">
        <v>2385</v>
      </c>
      <c r="H99"/>
      <c r="I99" t="s">
        <v>16222</v>
      </c>
      <c r="J99" t="s">
        <v>16251</v>
      </c>
      <c r="K99" t="s">
        <v>20666</v>
      </c>
      <c r="L99" t="s">
        <v>16226</v>
      </c>
      <c r="M99" t="s">
        <v>16291</v>
      </c>
      <c r="N99"/>
      <c r="O99" t="s">
        <v>21060</v>
      </c>
    </row>
    <row r="100" spans="2:15" x14ac:dyDescent="0.25">
      <c r="B100" t="s">
        <v>13567</v>
      </c>
      <c r="C100">
        <v>101631803</v>
      </c>
      <c r="D100" t="s">
        <v>102</v>
      </c>
      <c r="E100" t="s">
        <v>874</v>
      </c>
      <c r="F100" t="s">
        <v>875</v>
      </c>
      <c r="G100" t="s">
        <v>2857</v>
      </c>
      <c r="H100"/>
      <c r="I100" t="s">
        <v>16291</v>
      </c>
      <c r="J100" t="s">
        <v>10395</v>
      </c>
      <c r="K100" t="s">
        <v>16565</v>
      </c>
      <c r="L100" t="s">
        <v>16329</v>
      </c>
      <c r="M100" t="s">
        <v>10395</v>
      </c>
      <c r="N100"/>
      <c r="O100" t="s">
        <v>16414</v>
      </c>
    </row>
    <row r="101" spans="2:15" x14ac:dyDescent="0.25">
      <c r="B101" t="s">
        <v>13568</v>
      </c>
      <c r="C101">
        <v>101631803</v>
      </c>
      <c r="D101" t="s">
        <v>102</v>
      </c>
      <c r="E101" t="s">
        <v>874</v>
      </c>
      <c r="F101" t="s">
        <v>875</v>
      </c>
      <c r="G101" t="s">
        <v>2858</v>
      </c>
      <c r="H101" t="s">
        <v>10395</v>
      </c>
      <c r="I101" t="s">
        <v>16380</v>
      </c>
      <c r="J101" t="s">
        <v>10395</v>
      </c>
      <c r="K101" t="s">
        <v>16496</v>
      </c>
      <c r="L101" t="s">
        <v>16222</v>
      </c>
      <c r="M101" t="s">
        <v>10395</v>
      </c>
      <c r="N101"/>
      <c r="O101" t="s">
        <v>16595</v>
      </c>
    </row>
    <row r="102" spans="2:15" x14ac:dyDescent="0.25">
      <c r="B102" t="s">
        <v>17899</v>
      </c>
      <c r="C102">
        <v>101631803</v>
      </c>
      <c r="D102" t="s">
        <v>102</v>
      </c>
      <c r="E102" t="s">
        <v>17900</v>
      </c>
      <c r="F102" t="s">
        <v>875</v>
      </c>
      <c r="G102" t="s">
        <v>2385</v>
      </c>
      <c r="H102" t="s">
        <v>10395</v>
      </c>
      <c r="I102" t="s">
        <v>16288</v>
      </c>
      <c r="J102" t="s">
        <v>16240</v>
      </c>
      <c r="K102" t="s">
        <v>16610</v>
      </c>
      <c r="L102" t="s">
        <v>16268</v>
      </c>
      <c r="M102" t="s">
        <v>10395</v>
      </c>
      <c r="N102"/>
      <c r="O102" t="s">
        <v>16897</v>
      </c>
    </row>
    <row r="103" spans="2:15" x14ac:dyDescent="0.25">
      <c r="B103" t="s">
        <v>13569</v>
      </c>
      <c r="C103">
        <v>101631803</v>
      </c>
      <c r="D103" t="s">
        <v>102</v>
      </c>
      <c r="E103" t="s">
        <v>876</v>
      </c>
      <c r="F103" t="s">
        <v>877</v>
      </c>
      <c r="G103" t="s">
        <v>2857</v>
      </c>
      <c r="H103"/>
      <c r="I103" t="s">
        <v>16231</v>
      </c>
      <c r="J103" t="s">
        <v>10395</v>
      </c>
      <c r="K103" t="s">
        <v>16404</v>
      </c>
      <c r="L103" t="s">
        <v>10395</v>
      </c>
      <c r="M103" t="s">
        <v>10395</v>
      </c>
      <c r="N103"/>
      <c r="O103" t="s">
        <v>16507</v>
      </c>
    </row>
    <row r="104" spans="2:15" x14ac:dyDescent="0.25">
      <c r="B104" t="s">
        <v>13570</v>
      </c>
      <c r="C104">
        <v>101631803</v>
      </c>
      <c r="D104" t="s">
        <v>102</v>
      </c>
      <c r="E104" t="s">
        <v>876</v>
      </c>
      <c r="F104" t="s">
        <v>877</v>
      </c>
      <c r="G104" t="s">
        <v>2858</v>
      </c>
      <c r="H104"/>
      <c r="I104" t="s">
        <v>16249</v>
      </c>
      <c r="J104" t="s">
        <v>10395</v>
      </c>
      <c r="K104" t="s">
        <v>16335</v>
      </c>
      <c r="L104" t="s">
        <v>10395</v>
      </c>
      <c r="M104" t="s">
        <v>10395</v>
      </c>
      <c r="N104"/>
      <c r="O104" t="s">
        <v>16365</v>
      </c>
    </row>
    <row r="105" spans="2:15" x14ac:dyDescent="0.25">
      <c r="B105" t="s">
        <v>17901</v>
      </c>
      <c r="C105">
        <v>101631803</v>
      </c>
      <c r="D105" t="s">
        <v>102</v>
      </c>
      <c r="E105" t="s">
        <v>17902</v>
      </c>
      <c r="F105" t="s">
        <v>877</v>
      </c>
      <c r="G105" t="s">
        <v>2385</v>
      </c>
      <c r="H105"/>
      <c r="I105" t="s">
        <v>16235</v>
      </c>
      <c r="J105" t="s">
        <v>10395</v>
      </c>
      <c r="K105" t="s">
        <v>16532</v>
      </c>
      <c r="L105" t="s">
        <v>16232</v>
      </c>
      <c r="M105" t="s">
        <v>10395</v>
      </c>
      <c r="N105"/>
      <c r="O105" t="s">
        <v>16475</v>
      </c>
    </row>
    <row r="106" spans="2:15" x14ac:dyDescent="0.25">
      <c r="B106" t="s">
        <v>13575</v>
      </c>
      <c r="C106">
        <v>101631903</v>
      </c>
      <c r="D106" t="s">
        <v>104</v>
      </c>
      <c r="E106" t="s">
        <v>880</v>
      </c>
      <c r="F106" t="s">
        <v>881</v>
      </c>
      <c r="G106" t="s">
        <v>2857</v>
      </c>
      <c r="H106"/>
      <c r="I106" t="s">
        <v>10395</v>
      </c>
      <c r="J106" t="s">
        <v>10395</v>
      </c>
      <c r="K106" t="s">
        <v>16305</v>
      </c>
      <c r="L106" t="s">
        <v>16238</v>
      </c>
      <c r="M106"/>
      <c r="N106"/>
      <c r="O106" t="s">
        <v>16750</v>
      </c>
    </row>
    <row r="107" spans="2:15" x14ac:dyDescent="0.25">
      <c r="B107" t="s">
        <v>13576</v>
      </c>
      <c r="C107">
        <v>101631903</v>
      </c>
      <c r="D107" t="s">
        <v>104</v>
      </c>
      <c r="E107" t="s">
        <v>880</v>
      </c>
      <c r="F107" t="s">
        <v>881</v>
      </c>
      <c r="G107" t="s">
        <v>2858</v>
      </c>
      <c r="H107"/>
      <c r="I107" t="s">
        <v>10395</v>
      </c>
      <c r="J107" t="s">
        <v>16249</v>
      </c>
      <c r="K107" t="s">
        <v>16239</v>
      </c>
      <c r="L107" t="s">
        <v>16218</v>
      </c>
      <c r="M107" t="s">
        <v>10395</v>
      </c>
      <c r="N107"/>
      <c r="O107" t="s">
        <v>16593</v>
      </c>
    </row>
    <row r="108" spans="2:15" x14ac:dyDescent="0.25">
      <c r="B108" t="s">
        <v>17903</v>
      </c>
      <c r="C108">
        <v>101631903</v>
      </c>
      <c r="D108" t="s">
        <v>104</v>
      </c>
      <c r="E108" t="s">
        <v>17904</v>
      </c>
      <c r="F108" t="s">
        <v>881</v>
      </c>
      <c r="G108" t="s">
        <v>2385</v>
      </c>
      <c r="H108"/>
      <c r="I108" t="s">
        <v>16247</v>
      </c>
      <c r="J108" t="s">
        <v>16253</v>
      </c>
      <c r="K108" t="s">
        <v>16660</v>
      </c>
      <c r="L108" t="s">
        <v>16235</v>
      </c>
      <c r="M108" t="s">
        <v>10395</v>
      </c>
      <c r="N108"/>
      <c r="O108" t="s">
        <v>16851</v>
      </c>
    </row>
    <row r="109" spans="2:15" x14ac:dyDescent="0.25">
      <c r="B109" t="s">
        <v>13887</v>
      </c>
      <c r="C109">
        <v>101632403</v>
      </c>
      <c r="D109" t="s">
        <v>185</v>
      </c>
      <c r="E109" t="s">
        <v>1122</v>
      </c>
      <c r="F109" t="s">
        <v>1123</v>
      </c>
      <c r="G109" t="s">
        <v>2857</v>
      </c>
      <c r="H109"/>
      <c r="I109" t="s">
        <v>10395</v>
      </c>
      <c r="J109" t="s">
        <v>10395</v>
      </c>
      <c r="K109" t="s">
        <v>16531</v>
      </c>
      <c r="L109" t="s">
        <v>16232</v>
      </c>
      <c r="M109"/>
      <c r="N109"/>
      <c r="O109" t="s">
        <v>16342</v>
      </c>
    </row>
    <row r="110" spans="2:15" x14ac:dyDescent="0.25">
      <c r="B110" t="s">
        <v>13888</v>
      </c>
      <c r="C110">
        <v>101632403</v>
      </c>
      <c r="D110" t="s">
        <v>185</v>
      </c>
      <c r="E110" t="s">
        <v>1122</v>
      </c>
      <c r="F110" t="s">
        <v>1123</v>
      </c>
      <c r="G110" t="s">
        <v>2858</v>
      </c>
      <c r="H110"/>
      <c r="I110" t="s">
        <v>10395</v>
      </c>
      <c r="J110" t="s">
        <v>10395</v>
      </c>
      <c r="K110" t="s">
        <v>16424</v>
      </c>
      <c r="L110" t="s">
        <v>16244</v>
      </c>
      <c r="M110"/>
      <c r="N110"/>
      <c r="O110" t="s">
        <v>16540</v>
      </c>
    </row>
    <row r="111" spans="2:15" x14ac:dyDescent="0.25">
      <c r="B111" t="s">
        <v>17905</v>
      </c>
      <c r="C111">
        <v>101632403</v>
      </c>
      <c r="D111" t="s">
        <v>185</v>
      </c>
      <c r="E111" t="s">
        <v>17906</v>
      </c>
      <c r="F111" t="s">
        <v>1123</v>
      </c>
      <c r="G111" t="s">
        <v>2385</v>
      </c>
      <c r="H111"/>
      <c r="I111" t="s">
        <v>10395</v>
      </c>
      <c r="J111" t="s">
        <v>16228</v>
      </c>
      <c r="K111" t="s">
        <v>16472</v>
      </c>
      <c r="L111" t="s">
        <v>16222</v>
      </c>
      <c r="M111"/>
      <c r="N111"/>
      <c r="O111" t="s">
        <v>16445</v>
      </c>
    </row>
    <row r="112" spans="2:15" x14ac:dyDescent="0.25">
      <c r="B112" t="s">
        <v>14333</v>
      </c>
      <c r="C112">
        <v>101633903</v>
      </c>
      <c r="D112" t="s">
        <v>295</v>
      </c>
      <c r="E112" t="s">
        <v>1460</v>
      </c>
      <c r="F112" t="s">
        <v>1461</v>
      </c>
      <c r="G112" t="s">
        <v>2857</v>
      </c>
      <c r="H112"/>
      <c r="I112"/>
      <c r="J112" t="s">
        <v>10395</v>
      </c>
      <c r="K112" t="s">
        <v>16343</v>
      </c>
      <c r="L112" t="s">
        <v>10395</v>
      </c>
      <c r="M112"/>
      <c r="N112"/>
      <c r="O112" t="s">
        <v>16540</v>
      </c>
    </row>
    <row r="113" spans="2:15" x14ac:dyDescent="0.25">
      <c r="B113" t="s">
        <v>14334</v>
      </c>
      <c r="C113">
        <v>101633903</v>
      </c>
      <c r="D113" t="s">
        <v>295</v>
      </c>
      <c r="E113" t="s">
        <v>1460</v>
      </c>
      <c r="F113" t="s">
        <v>1461</v>
      </c>
      <c r="G113" t="s">
        <v>2858</v>
      </c>
      <c r="H113"/>
      <c r="I113" t="s">
        <v>10395</v>
      </c>
      <c r="J113" t="s">
        <v>10395</v>
      </c>
      <c r="K113" t="s">
        <v>16558</v>
      </c>
      <c r="L113" t="s">
        <v>10395</v>
      </c>
      <c r="M113"/>
      <c r="N113"/>
      <c r="O113" t="s">
        <v>16666</v>
      </c>
    </row>
    <row r="114" spans="2:15" x14ac:dyDescent="0.25">
      <c r="B114" t="s">
        <v>17907</v>
      </c>
      <c r="C114">
        <v>101633903</v>
      </c>
      <c r="D114" t="s">
        <v>295</v>
      </c>
      <c r="E114" t="s">
        <v>17908</v>
      </c>
      <c r="F114" t="s">
        <v>1461</v>
      </c>
      <c r="G114" t="s">
        <v>2385</v>
      </c>
      <c r="H114"/>
      <c r="I114" t="s">
        <v>10395</v>
      </c>
      <c r="J114" t="s">
        <v>10395</v>
      </c>
      <c r="K114" t="s">
        <v>16803</v>
      </c>
      <c r="L114" t="s">
        <v>16244</v>
      </c>
      <c r="M114"/>
      <c r="N114"/>
      <c r="O114" t="s">
        <v>16347</v>
      </c>
    </row>
    <row r="115" spans="2:15" x14ac:dyDescent="0.25">
      <c r="B115" t="s">
        <v>14335</v>
      </c>
      <c r="C115">
        <v>101633903</v>
      </c>
      <c r="D115" t="s">
        <v>295</v>
      </c>
      <c r="E115" t="s">
        <v>1462</v>
      </c>
      <c r="F115" t="s">
        <v>1463</v>
      </c>
      <c r="G115" t="s">
        <v>2857</v>
      </c>
      <c r="H115"/>
      <c r="I115"/>
      <c r="J115" t="s">
        <v>10395</v>
      </c>
      <c r="K115" t="s">
        <v>16242</v>
      </c>
      <c r="L115" t="s">
        <v>10395</v>
      </c>
      <c r="M115" t="s">
        <v>10395</v>
      </c>
      <c r="N115"/>
      <c r="O115" t="s">
        <v>16672</v>
      </c>
    </row>
    <row r="116" spans="2:15" x14ac:dyDescent="0.25">
      <c r="B116" t="s">
        <v>14336</v>
      </c>
      <c r="C116">
        <v>101633903</v>
      </c>
      <c r="D116" t="s">
        <v>295</v>
      </c>
      <c r="E116" t="s">
        <v>1462</v>
      </c>
      <c r="F116" t="s">
        <v>1463</v>
      </c>
      <c r="G116" t="s">
        <v>2858</v>
      </c>
      <c r="H116"/>
      <c r="I116" t="s">
        <v>10395</v>
      </c>
      <c r="J116" t="s">
        <v>10395</v>
      </c>
      <c r="K116" t="s">
        <v>16592</v>
      </c>
      <c r="L116" t="s">
        <v>10395</v>
      </c>
      <c r="M116"/>
      <c r="N116"/>
      <c r="O116" t="s">
        <v>16294</v>
      </c>
    </row>
    <row r="117" spans="2:15" x14ac:dyDescent="0.25">
      <c r="B117" t="s">
        <v>17909</v>
      </c>
      <c r="C117">
        <v>101633903</v>
      </c>
      <c r="D117" t="s">
        <v>295</v>
      </c>
      <c r="E117" t="s">
        <v>17910</v>
      </c>
      <c r="F117" t="s">
        <v>1463</v>
      </c>
      <c r="G117" t="s">
        <v>2385</v>
      </c>
      <c r="H117"/>
      <c r="I117" t="s">
        <v>10395</v>
      </c>
      <c r="J117" t="s">
        <v>10395</v>
      </c>
      <c r="K117" t="s">
        <v>16540</v>
      </c>
      <c r="L117" t="s">
        <v>10395</v>
      </c>
      <c r="M117" t="s">
        <v>10395</v>
      </c>
      <c r="N117"/>
      <c r="O117" t="s">
        <v>16622</v>
      </c>
    </row>
    <row r="118" spans="2:15" x14ac:dyDescent="0.25">
      <c r="B118" t="s">
        <v>14707</v>
      </c>
      <c r="C118">
        <v>101636503</v>
      </c>
      <c r="D118" t="s">
        <v>394</v>
      </c>
      <c r="E118" t="s">
        <v>1787</v>
      </c>
      <c r="F118" t="s">
        <v>1788</v>
      </c>
      <c r="G118" t="s">
        <v>2857</v>
      </c>
      <c r="H118"/>
      <c r="I118"/>
      <c r="J118" t="s">
        <v>16231</v>
      </c>
      <c r="K118" t="s">
        <v>16758</v>
      </c>
      <c r="L118" t="s">
        <v>16263</v>
      </c>
      <c r="M118" t="s">
        <v>16254</v>
      </c>
      <c r="N118"/>
      <c r="O118" t="s">
        <v>16848</v>
      </c>
    </row>
    <row r="119" spans="2:15" x14ac:dyDescent="0.25">
      <c r="B119" t="s">
        <v>14708</v>
      </c>
      <c r="C119">
        <v>101636503</v>
      </c>
      <c r="D119" t="s">
        <v>394</v>
      </c>
      <c r="E119" t="s">
        <v>1787</v>
      </c>
      <c r="F119" t="s">
        <v>1788</v>
      </c>
      <c r="G119" t="s">
        <v>2858</v>
      </c>
      <c r="H119" t="s">
        <v>10395</v>
      </c>
      <c r="I119" t="s">
        <v>10395</v>
      </c>
      <c r="J119" t="s">
        <v>16240</v>
      </c>
      <c r="K119" t="s">
        <v>17793</v>
      </c>
      <c r="L119" t="s">
        <v>16247</v>
      </c>
      <c r="M119" t="s">
        <v>16251</v>
      </c>
      <c r="N119" t="s">
        <v>10395</v>
      </c>
      <c r="O119" t="s">
        <v>16901</v>
      </c>
    </row>
    <row r="120" spans="2:15" x14ac:dyDescent="0.25">
      <c r="B120" t="s">
        <v>17911</v>
      </c>
      <c r="C120">
        <v>101636503</v>
      </c>
      <c r="D120" t="s">
        <v>394</v>
      </c>
      <c r="E120" t="s">
        <v>17912</v>
      </c>
      <c r="F120" t="s">
        <v>1788</v>
      </c>
      <c r="G120" t="s">
        <v>2385</v>
      </c>
      <c r="H120" t="s">
        <v>10395</v>
      </c>
      <c r="I120" t="s">
        <v>10395</v>
      </c>
      <c r="J120" t="s">
        <v>16341</v>
      </c>
      <c r="K120" t="s">
        <v>21061</v>
      </c>
      <c r="L120" t="s">
        <v>16235</v>
      </c>
      <c r="M120" t="s">
        <v>16378</v>
      </c>
      <c r="N120" t="s">
        <v>10395</v>
      </c>
      <c r="O120" t="s">
        <v>21062</v>
      </c>
    </row>
    <row r="121" spans="2:15" x14ac:dyDescent="0.25">
      <c r="B121" t="s">
        <v>16018</v>
      </c>
      <c r="C121">
        <v>101636503</v>
      </c>
      <c r="D121" t="s">
        <v>394</v>
      </c>
      <c r="E121" t="s">
        <v>1789</v>
      </c>
      <c r="F121" t="s">
        <v>15994</v>
      </c>
      <c r="G121" t="s">
        <v>2857</v>
      </c>
      <c r="H121"/>
      <c r="I121"/>
      <c r="J121" t="s">
        <v>10395</v>
      </c>
      <c r="K121" t="s">
        <v>16479</v>
      </c>
      <c r="L121" t="s">
        <v>10395</v>
      </c>
      <c r="M121" t="s">
        <v>10395</v>
      </c>
      <c r="N121" t="s">
        <v>10395</v>
      </c>
      <c r="O121" t="s">
        <v>16661</v>
      </c>
    </row>
    <row r="122" spans="2:15" x14ac:dyDescent="0.25">
      <c r="B122" t="s">
        <v>16017</v>
      </c>
      <c r="C122">
        <v>101636503</v>
      </c>
      <c r="D122" t="s">
        <v>394</v>
      </c>
      <c r="E122" t="s">
        <v>1789</v>
      </c>
      <c r="F122" t="s">
        <v>15994</v>
      </c>
      <c r="G122" t="s">
        <v>2858</v>
      </c>
      <c r="H122" t="s">
        <v>10395</v>
      </c>
      <c r="I122" t="s">
        <v>10395</v>
      </c>
      <c r="J122" t="s">
        <v>10395</v>
      </c>
      <c r="K122" t="s">
        <v>16570</v>
      </c>
      <c r="L122" t="s">
        <v>16228</v>
      </c>
      <c r="M122" t="s">
        <v>10395</v>
      </c>
      <c r="N122"/>
      <c r="O122" t="s">
        <v>16781</v>
      </c>
    </row>
    <row r="123" spans="2:15" x14ac:dyDescent="0.25">
      <c r="B123" t="s">
        <v>17913</v>
      </c>
      <c r="C123">
        <v>101636503</v>
      </c>
      <c r="D123" t="s">
        <v>394</v>
      </c>
      <c r="E123" t="s">
        <v>17914</v>
      </c>
      <c r="F123" t="s">
        <v>15994</v>
      </c>
      <c r="G123" t="s">
        <v>2385</v>
      </c>
      <c r="H123" t="s">
        <v>10395</v>
      </c>
      <c r="I123" t="s">
        <v>10395</v>
      </c>
      <c r="J123" t="s">
        <v>16240</v>
      </c>
      <c r="K123" t="s">
        <v>16429</v>
      </c>
      <c r="L123" t="s">
        <v>16218</v>
      </c>
      <c r="M123" t="s">
        <v>16229</v>
      </c>
      <c r="N123" t="s">
        <v>10395</v>
      </c>
      <c r="O123" t="s">
        <v>20594</v>
      </c>
    </row>
    <row r="124" spans="2:15" x14ac:dyDescent="0.25">
      <c r="B124" t="s">
        <v>16356</v>
      </c>
      <c r="C124">
        <v>101636920</v>
      </c>
      <c r="D124" t="s">
        <v>16146</v>
      </c>
      <c r="E124" t="s">
        <v>16146</v>
      </c>
      <c r="F124" t="s">
        <v>16154</v>
      </c>
      <c r="G124" t="s">
        <v>2857</v>
      </c>
      <c r="H124"/>
      <c r="I124" t="s">
        <v>10395</v>
      </c>
      <c r="J124"/>
      <c r="K124" t="s">
        <v>16341</v>
      </c>
      <c r="L124" t="s">
        <v>10395</v>
      </c>
      <c r="M124" t="s">
        <v>10395</v>
      </c>
      <c r="N124"/>
      <c r="O124" t="s">
        <v>16364</v>
      </c>
    </row>
    <row r="125" spans="2:15" x14ac:dyDescent="0.25">
      <c r="B125" t="s">
        <v>16357</v>
      </c>
      <c r="C125">
        <v>101636920</v>
      </c>
      <c r="D125" t="s">
        <v>16146</v>
      </c>
      <c r="E125" t="s">
        <v>16146</v>
      </c>
      <c r="F125" t="s">
        <v>16154</v>
      </c>
      <c r="G125" t="s">
        <v>2858</v>
      </c>
      <c r="H125"/>
      <c r="I125" t="s">
        <v>10395</v>
      </c>
      <c r="J125"/>
      <c r="K125" t="s">
        <v>16229</v>
      </c>
      <c r="L125" t="s">
        <v>10395</v>
      </c>
      <c r="M125"/>
      <c r="N125"/>
      <c r="O125" t="s">
        <v>16251</v>
      </c>
    </row>
    <row r="126" spans="2:15" x14ac:dyDescent="0.25">
      <c r="B126" t="s">
        <v>20491</v>
      </c>
      <c r="C126">
        <v>101636920</v>
      </c>
      <c r="D126" t="s">
        <v>16146</v>
      </c>
      <c r="E126" t="s">
        <v>21063</v>
      </c>
      <c r="F126" t="s">
        <v>16154</v>
      </c>
      <c r="G126" t="s">
        <v>2385</v>
      </c>
      <c r="H126"/>
      <c r="I126" t="s">
        <v>16228</v>
      </c>
      <c r="J126"/>
      <c r="K126" t="s">
        <v>16334</v>
      </c>
      <c r="L126" t="s">
        <v>10395</v>
      </c>
      <c r="M126" t="s">
        <v>10395</v>
      </c>
      <c r="N126"/>
      <c r="O126" t="s">
        <v>16327</v>
      </c>
    </row>
    <row r="127" spans="2:15" x14ac:dyDescent="0.25">
      <c r="B127" t="s">
        <v>15234</v>
      </c>
      <c r="C127">
        <v>101637002</v>
      </c>
      <c r="D127" t="s">
        <v>432</v>
      </c>
      <c r="E127" t="s">
        <v>1894</v>
      </c>
      <c r="F127" t="s">
        <v>1895</v>
      </c>
      <c r="G127" t="s">
        <v>2857</v>
      </c>
      <c r="H127"/>
      <c r="I127" t="s">
        <v>16254</v>
      </c>
      <c r="J127" t="s">
        <v>16247</v>
      </c>
      <c r="K127" t="s">
        <v>16677</v>
      </c>
      <c r="L127" t="s">
        <v>16260</v>
      </c>
      <c r="M127"/>
      <c r="N127"/>
      <c r="O127" t="s">
        <v>16667</v>
      </c>
    </row>
    <row r="128" spans="2:15" x14ac:dyDescent="0.25">
      <c r="B128" t="s">
        <v>15235</v>
      </c>
      <c r="C128">
        <v>101637002</v>
      </c>
      <c r="D128" t="s">
        <v>432</v>
      </c>
      <c r="E128" t="s">
        <v>1894</v>
      </c>
      <c r="F128" t="s">
        <v>1895</v>
      </c>
      <c r="G128" t="s">
        <v>2858</v>
      </c>
      <c r="H128"/>
      <c r="I128" t="s">
        <v>16380</v>
      </c>
      <c r="J128" t="s">
        <v>16228</v>
      </c>
      <c r="K128" t="s">
        <v>16280</v>
      </c>
      <c r="L128" t="s">
        <v>16235</v>
      </c>
      <c r="M128" t="s">
        <v>10395</v>
      </c>
      <c r="N128"/>
      <c r="O128" t="s">
        <v>16726</v>
      </c>
    </row>
    <row r="129" spans="2:15" x14ac:dyDescent="0.25">
      <c r="B129" t="s">
        <v>17915</v>
      </c>
      <c r="C129">
        <v>101637002</v>
      </c>
      <c r="D129" t="s">
        <v>432</v>
      </c>
      <c r="E129" t="s">
        <v>17916</v>
      </c>
      <c r="F129" t="s">
        <v>1895</v>
      </c>
      <c r="G129" t="s">
        <v>2385</v>
      </c>
      <c r="H129"/>
      <c r="I129" t="s">
        <v>16403</v>
      </c>
      <c r="J129" t="s">
        <v>16222</v>
      </c>
      <c r="K129" t="s">
        <v>20661</v>
      </c>
      <c r="L129" t="s">
        <v>16223</v>
      </c>
      <c r="M129" t="s">
        <v>10395</v>
      </c>
      <c r="N129"/>
      <c r="O129" t="s">
        <v>16705</v>
      </c>
    </row>
    <row r="130" spans="2:15" x14ac:dyDescent="0.25">
      <c r="B130" t="s">
        <v>15232</v>
      </c>
      <c r="C130">
        <v>101637002</v>
      </c>
      <c r="D130" t="s">
        <v>432</v>
      </c>
      <c r="E130" t="s">
        <v>1892</v>
      </c>
      <c r="F130" t="s">
        <v>1893</v>
      </c>
      <c r="G130" t="s">
        <v>2857</v>
      </c>
      <c r="H130"/>
      <c r="I130" t="s">
        <v>16244</v>
      </c>
      <c r="J130" t="s">
        <v>10395</v>
      </c>
      <c r="K130" t="s">
        <v>16450</v>
      </c>
      <c r="L130" t="s">
        <v>16263</v>
      </c>
      <c r="M130"/>
      <c r="N130"/>
      <c r="O130" t="s">
        <v>16517</v>
      </c>
    </row>
    <row r="131" spans="2:15" x14ac:dyDescent="0.25">
      <c r="B131" t="s">
        <v>15233</v>
      </c>
      <c r="C131">
        <v>101637002</v>
      </c>
      <c r="D131" t="s">
        <v>432</v>
      </c>
      <c r="E131" t="s">
        <v>1892</v>
      </c>
      <c r="F131" t="s">
        <v>1893</v>
      </c>
      <c r="G131" t="s">
        <v>2858</v>
      </c>
      <c r="H131" t="s">
        <v>10395</v>
      </c>
      <c r="I131" t="s">
        <v>16247</v>
      </c>
      <c r="J131" t="s">
        <v>10395</v>
      </c>
      <c r="K131" t="s">
        <v>16500</v>
      </c>
      <c r="L131" t="s">
        <v>16228</v>
      </c>
      <c r="M131" t="s">
        <v>10395</v>
      </c>
      <c r="N131"/>
      <c r="O131" t="s">
        <v>16736</v>
      </c>
    </row>
    <row r="132" spans="2:15" x14ac:dyDescent="0.25">
      <c r="B132" t="s">
        <v>17917</v>
      </c>
      <c r="C132">
        <v>101637002</v>
      </c>
      <c r="D132" t="s">
        <v>432</v>
      </c>
      <c r="E132" t="s">
        <v>17918</v>
      </c>
      <c r="F132" t="s">
        <v>1893</v>
      </c>
      <c r="G132" t="s">
        <v>2385</v>
      </c>
      <c r="H132" t="s">
        <v>10395</v>
      </c>
      <c r="I132" t="s">
        <v>16282</v>
      </c>
      <c r="J132" t="s">
        <v>16247</v>
      </c>
      <c r="K132" t="s">
        <v>16471</v>
      </c>
      <c r="L132" t="s">
        <v>16282</v>
      </c>
      <c r="M132" t="s">
        <v>10395</v>
      </c>
      <c r="N132"/>
      <c r="O132" t="s">
        <v>16749</v>
      </c>
    </row>
    <row r="133" spans="2:15" x14ac:dyDescent="0.25">
      <c r="B133" t="s">
        <v>15518</v>
      </c>
      <c r="C133">
        <v>101638003</v>
      </c>
      <c r="D133" t="s">
        <v>508</v>
      </c>
      <c r="E133" t="s">
        <v>2135</v>
      </c>
      <c r="F133" t="s">
        <v>2136</v>
      </c>
      <c r="G133" t="s">
        <v>2857</v>
      </c>
      <c r="H133" t="s">
        <v>10395</v>
      </c>
      <c r="I133" t="s">
        <v>10395</v>
      </c>
      <c r="J133" t="s">
        <v>16249</v>
      </c>
      <c r="K133" t="s">
        <v>16620</v>
      </c>
      <c r="L133" t="s">
        <v>16406</v>
      </c>
      <c r="M133" t="s">
        <v>10395</v>
      </c>
      <c r="N133" t="s">
        <v>10395</v>
      </c>
      <c r="O133" t="s">
        <v>16615</v>
      </c>
    </row>
    <row r="134" spans="2:15" x14ac:dyDescent="0.25">
      <c r="B134" t="s">
        <v>15519</v>
      </c>
      <c r="C134">
        <v>101638003</v>
      </c>
      <c r="D134" t="s">
        <v>508</v>
      </c>
      <c r="E134" t="s">
        <v>2135</v>
      </c>
      <c r="F134" t="s">
        <v>2136</v>
      </c>
      <c r="G134" t="s">
        <v>2858</v>
      </c>
      <c r="H134" t="s">
        <v>10395</v>
      </c>
      <c r="I134" t="s">
        <v>16238</v>
      </c>
      <c r="J134" t="s">
        <v>16249</v>
      </c>
      <c r="K134" t="s">
        <v>16652</v>
      </c>
      <c r="L134" t="s">
        <v>16264</v>
      </c>
      <c r="M134" t="s">
        <v>10395</v>
      </c>
      <c r="N134"/>
      <c r="O134" t="s">
        <v>16744</v>
      </c>
    </row>
    <row r="135" spans="2:15" x14ac:dyDescent="0.25">
      <c r="B135" t="s">
        <v>17919</v>
      </c>
      <c r="C135">
        <v>101638003</v>
      </c>
      <c r="D135" t="s">
        <v>508</v>
      </c>
      <c r="E135" t="s">
        <v>17920</v>
      </c>
      <c r="F135" t="s">
        <v>2136</v>
      </c>
      <c r="G135" t="s">
        <v>2385</v>
      </c>
      <c r="H135" t="s">
        <v>10395</v>
      </c>
      <c r="I135" t="s">
        <v>16218</v>
      </c>
      <c r="J135" t="s">
        <v>16291</v>
      </c>
      <c r="K135" t="s">
        <v>20505</v>
      </c>
      <c r="L135" t="s">
        <v>16474</v>
      </c>
      <c r="M135" t="s">
        <v>16244</v>
      </c>
      <c r="N135" t="s">
        <v>10395</v>
      </c>
      <c r="O135" t="s">
        <v>20593</v>
      </c>
    </row>
    <row r="136" spans="2:15" x14ac:dyDescent="0.25">
      <c r="B136" t="s">
        <v>15516</v>
      </c>
      <c r="C136">
        <v>101638003</v>
      </c>
      <c r="D136" t="s">
        <v>508</v>
      </c>
      <c r="E136" t="s">
        <v>2133</v>
      </c>
      <c r="F136" t="s">
        <v>2134</v>
      </c>
      <c r="G136" t="s">
        <v>2857</v>
      </c>
      <c r="H136"/>
      <c r="I136" t="s">
        <v>10395</v>
      </c>
      <c r="J136" t="s">
        <v>10395</v>
      </c>
      <c r="K136" t="s">
        <v>16343</v>
      </c>
      <c r="L136" t="s">
        <v>16274</v>
      </c>
      <c r="M136" t="s">
        <v>10395</v>
      </c>
      <c r="N136" t="s">
        <v>10395</v>
      </c>
      <c r="O136" t="s">
        <v>16651</v>
      </c>
    </row>
    <row r="137" spans="2:15" x14ac:dyDescent="0.25">
      <c r="B137" t="s">
        <v>15517</v>
      </c>
      <c r="C137">
        <v>101638003</v>
      </c>
      <c r="D137" t="s">
        <v>508</v>
      </c>
      <c r="E137" t="s">
        <v>2133</v>
      </c>
      <c r="F137" t="s">
        <v>2134</v>
      </c>
      <c r="G137" t="s">
        <v>2858</v>
      </c>
      <c r="H137"/>
      <c r="I137" t="s">
        <v>10395</v>
      </c>
      <c r="J137" t="s">
        <v>10395</v>
      </c>
      <c r="K137" t="s">
        <v>16239</v>
      </c>
      <c r="L137" t="s">
        <v>16247</v>
      </c>
      <c r="M137" t="s">
        <v>10395</v>
      </c>
      <c r="N137"/>
      <c r="O137" t="s">
        <v>16353</v>
      </c>
    </row>
    <row r="138" spans="2:15" x14ac:dyDescent="0.25">
      <c r="B138" t="s">
        <v>17921</v>
      </c>
      <c r="C138">
        <v>101638003</v>
      </c>
      <c r="D138" t="s">
        <v>508</v>
      </c>
      <c r="E138" t="s">
        <v>17922</v>
      </c>
      <c r="F138" t="s">
        <v>2134</v>
      </c>
      <c r="G138" t="s">
        <v>2385</v>
      </c>
      <c r="H138"/>
      <c r="I138" t="s">
        <v>16232</v>
      </c>
      <c r="J138" t="s">
        <v>16249</v>
      </c>
      <c r="K138" t="s">
        <v>16644</v>
      </c>
      <c r="L138" t="s">
        <v>16456</v>
      </c>
      <c r="M138" t="s">
        <v>10395</v>
      </c>
      <c r="N138" t="s">
        <v>10395</v>
      </c>
      <c r="O138" t="s">
        <v>16747</v>
      </c>
    </row>
    <row r="139" spans="2:15" x14ac:dyDescent="0.25">
      <c r="B139" t="s">
        <v>15644</v>
      </c>
      <c r="C139">
        <v>101638803</v>
      </c>
      <c r="D139" t="s">
        <v>539</v>
      </c>
      <c r="E139" t="s">
        <v>2239</v>
      </c>
      <c r="F139" t="s">
        <v>2240</v>
      </c>
      <c r="G139" t="s">
        <v>2857</v>
      </c>
      <c r="H139"/>
      <c r="I139" t="s">
        <v>16403</v>
      </c>
      <c r="J139" t="s">
        <v>16253</v>
      </c>
      <c r="K139" t="s">
        <v>16401</v>
      </c>
      <c r="L139" t="s">
        <v>16456</v>
      </c>
      <c r="M139" t="s">
        <v>10395</v>
      </c>
      <c r="N139"/>
      <c r="O139" t="s">
        <v>16410</v>
      </c>
    </row>
    <row r="140" spans="2:15" x14ac:dyDescent="0.25">
      <c r="B140" t="s">
        <v>15645</v>
      </c>
      <c r="C140">
        <v>101638803</v>
      </c>
      <c r="D140" t="s">
        <v>539</v>
      </c>
      <c r="E140" t="s">
        <v>2239</v>
      </c>
      <c r="F140" t="s">
        <v>2240</v>
      </c>
      <c r="G140" t="s">
        <v>2858</v>
      </c>
      <c r="H140" t="s">
        <v>10395</v>
      </c>
      <c r="I140" t="s">
        <v>16281</v>
      </c>
      <c r="J140" t="s">
        <v>16260</v>
      </c>
      <c r="K140" t="s">
        <v>16245</v>
      </c>
      <c r="L140" t="s">
        <v>16264</v>
      </c>
      <c r="M140"/>
      <c r="N140"/>
      <c r="O140" t="s">
        <v>16700</v>
      </c>
    </row>
    <row r="141" spans="2:15" x14ac:dyDescent="0.25">
      <c r="B141" t="s">
        <v>17923</v>
      </c>
      <c r="C141">
        <v>101638803</v>
      </c>
      <c r="D141" t="s">
        <v>539</v>
      </c>
      <c r="E141" t="s">
        <v>17924</v>
      </c>
      <c r="F141" t="s">
        <v>2240</v>
      </c>
      <c r="G141" t="s">
        <v>2385</v>
      </c>
      <c r="H141" t="s">
        <v>10395</v>
      </c>
      <c r="I141" t="s">
        <v>16217</v>
      </c>
      <c r="J141" t="s">
        <v>16236</v>
      </c>
      <c r="K141" t="s">
        <v>16372</v>
      </c>
      <c r="L141" t="s">
        <v>16395</v>
      </c>
      <c r="M141" t="s">
        <v>10395</v>
      </c>
      <c r="N141"/>
      <c r="O141" t="s">
        <v>16650</v>
      </c>
    </row>
    <row r="142" spans="2:15" x14ac:dyDescent="0.25">
      <c r="B142" t="s">
        <v>15646</v>
      </c>
      <c r="C142">
        <v>101638803</v>
      </c>
      <c r="D142" t="s">
        <v>539</v>
      </c>
      <c r="E142" t="s">
        <v>2696</v>
      </c>
      <c r="F142" t="s">
        <v>2241</v>
      </c>
      <c r="G142" t="s">
        <v>2857</v>
      </c>
      <c r="H142"/>
      <c r="I142" t="s">
        <v>16251</v>
      </c>
      <c r="J142" t="s">
        <v>10395</v>
      </c>
      <c r="K142" t="s">
        <v>16364</v>
      </c>
      <c r="L142" t="s">
        <v>16218</v>
      </c>
      <c r="M142"/>
      <c r="N142"/>
      <c r="O142" t="s">
        <v>16242</v>
      </c>
    </row>
    <row r="143" spans="2:15" x14ac:dyDescent="0.25">
      <c r="B143" t="s">
        <v>15647</v>
      </c>
      <c r="C143">
        <v>101638803</v>
      </c>
      <c r="D143" t="s">
        <v>539</v>
      </c>
      <c r="E143" t="s">
        <v>2696</v>
      </c>
      <c r="F143" t="s">
        <v>2241</v>
      </c>
      <c r="G143" t="s">
        <v>2858</v>
      </c>
      <c r="H143"/>
      <c r="I143" t="s">
        <v>16329</v>
      </c>
      <c r="J143" t="s">
        <v>10395</v>
      </c>
      <c r="K143" t="s">
        <v>16406</v>
      </c>
      <c r="L143" t="s">
        <v>16291</v>
      </c>
      <c r="M143"/>
      <c r="N143"/>
      <c r="O143" t="s">
        <v>16348</v>
      </c>
    </row>
    <row r="144" spans="2:15" x14ac:dyDescent="0.25">
      <c r="B144" t="s">
        <v>17925</v>
      </c>
      <c r="C144">
        <v>101638803</v>
      </c>
      <c r="D144" t="s">
        <v>539</v>
      </c>
      <c r="E144" t="s">
        <v>17926</v>
      </c>
      <c r="F144" t="s">
        <v>2241</v>
      </c>
      <c r="G144" t="s">
        <v>2385</v>
      </c>
      <c r="H144"/>
      <c r="I144" t="s">
        <v>16292</v>
      </c>
      <c r="J144" t="s">
        <v>16263</v>
      </c>
      <c r="K144" t="s">
        <v>16401</v>
      </c>
      <c r="L144" t="s">
        <v>16278</v>
      </c>
      <c r="M144"/>
      <c r="N144"/>
      <c r="O144" t="s">
        <v>16225</v>
      </c>
    </row>
    <row r="145" spans="2:15" x14ac:dyDescent="0.25">
      <c r="B145" t="s">
        <v>15476</v>
      </c>
      <c r="C145">
        <v>101833400</v>
      </c>
      <c r="D145" t="s">
        <v>498</v>
      </c>
      <c r="E145" t="s">
        <v>498</v>
      </c>
      <c r="F145" t="s">
        <v>2102</v>
      </c>
      <c r="G145" t="s">
        <v>2857</v>
      </c>
      <c r="H145"/>
      <c r="I145" t="s">
        <v>10395</v>
      </c>
      <c r="J145" t="s">
        <v>10395</v>
      </c>
      <c r="K145" t="s">
        <v>16609</v>
      </c>
      <c r="L145" t="s">
        <v>10395</v>
      </c>
      <c r="M145"/>
      <c r="N145"/>
      <c r="O145" t="s">
        <v>16309</v>
      </c>
    </row>
    <row r="146" spans="2:15" x14ac:dyDescent="0.25">
      <c r="B146" t="s">
        <v>15477</v>
      </c>
      <c r="C146">
        <v>101833400</v>
      </c>
      <c r="D146" t="s">
        <v>498</v>
      </c>
      <c r="E146" t="s">
        <v>498</v>
      </c>
      <c r="F146" t="s">
        <v>2102</v>
      </c>
      <c r="G146" t="s">
        <v>2858</v>
      </c>
      <c r="H146"/>
      <c r="I146" t="s">
        <v>10395</v>
      </c>
      <c r="J146" t="s">
        <v>10395</v>
      </c>
      <c r="K146" t="s">
        <v>16417</v>
      </c>
      <c r="L146" t="s">
        <v>10395</v>
      </c>
      <c r="M146"/>
      <c r="N146"/>
      <c r="O146" t="s">
        <v>16375</v>
      </c>
    </row>
    <row r="147" spans="2:15" x14ac:dyDescent="0.25">
      <c r="B147" t="s">
        <v>17927</v>
      </c>
      <c r="C147">
        <v>101833400</v>
      </c>
      <c r="D147" t="s">
        <v>498</v>
      </c>
      <c r="E147" t="s">
        <v>17928</v>
      </c>
      <c r="F147" t="s">
        <v>2102</v>
      </c>
      <c r="G147" t="s">
        <v>2385</v>
      </c>
      <c r="H147"/>
      <c r="I147" t="s">
        <v>10395</v>
      </c>
      <c r="J147" t="s">
        <v>10395</v>
      </c>
      <c r="K147" t="s">
        <v>16279</v>
      </c>
      <c r="L147" t="s">
        <v>10395</v>
      </c>
      <c r="M147"/>
      <c r="N147"/>
      <c r="O147" t="s">
        <v>16422</v>
      </c>
    </row>
    <row r="148" spans="2:15" x14ac:dyDescent="0.25">
      <c r="B148" t="s">
        <v>13603</v>
      </c>
      <c r="C148">
        <v>102020001</v>
      </c>
      <c r="D148" t="s">
        <v>110</v>
      </c>
      <c r="E148" t="s">
        <v>110</v>
      </c>
      <c r="F148" t="s">
        <v>897</v>
      </c>
      <c r="G148" t="s">
        <v>2857</v>
      </c>
      <c r="H148" t="s">
        <v>10395</v>
      </c>
      <c r="I148" t="s">
        <v>16342</v>
      </c>
      <c r="J148" t="s">
        <v>10395</v>
      </c>
      <c r="K148" t="s">
        <v>16378</v>
      </c>
      <c r="L148" t="s">
        <v>16364</v>
      </c>
      <c r="M148" t="s">
        <v>10395</v>
      </c>
      <c r="N148"/>
      <c r="O148" t="s">
        <v>16547</v>
      </c>
    </row>
    <row r="149" spans="2:15" x14ac:dyDescent="0.25">
      <c r="B149" t="s">
        <v>13604</v>
      </c>
      <c r="C149">
        <v>102020001</v>
      </c>
      <c r="D149" t="s">
        <v>110</v>
      </c>
      <c r="E149" t="s">
        <v>110</v>
      </c>
      <c r="F149" t="s">
        <v>897</v>
      </c>
      <c r="G149" t="s">
        <v>2858</v>
      </c>
      <c r="H149" t="s">
        <v>10395</v>
      </c>
      <c r="I149" t="s">
        <v>16606</v>
      </c>
      <c r="J149" t="s">
        <v>10395</v>
      </c>
      <c r="K149" t="s">
        <v>16680</v>
      </c>
      <c r="L149" t="s">
        <v>16229</v>
      </c>
      <c r="M149" t="s">
        <v>10395</v>
      </c>
      <c r="N149"/>
      <c r="O149" t="s">
        <v>16405</v>
      </c>
    </row>
    <row r="150" spans="2:15" x14ac:dyDescent="0.25">
      <c r="B150" t="s">
        <v>17929</v>
      </c>
      <c r="C150">
        <v>102020001</v>
      </c>
      <c r="D150" t="s">
        <v>110</v>
      </c>
      <c r="E150" t="s">
        <v>17930</v>
      </c>
      <c r="F150" t="s">
        <v>897</v>
      </c>
      <c r="G150" t="s">
        <v>2385</v>
      </c>
      <c r="H150" t="s">
        <v>10395</v>
      </c>
      <c r="I150" t="s">
        <v>16787</v>
      </c>
      <c r="J150" t="s">
        <v>16244</v>
      </c>
      <c r="K150" t="s">
        <v>16457</v>
      </c>
      <c r="L150" t="s">
        <v>16404</v>
      </c>
      <c r="M150" t="s">
        <v>16228</v>
      </c>
      <c r="N150"/>
      <c r="O150" t="s">
        <v>16858</v>
      </c>
    </row>
    <row r="151" spans="2:15" x14ac:dyDescent="0.25">
      <c r="B151" t="s">
        <v>15498</v>
      </c>
      <c r="C151">
        <v>102020003</v>
      </c>
      <c r="D151" t="s">
        <v>13148</v>
      </c>
      <c r="E151" t="s">
        <v>13148</v>
      </c>
      <c r="F151" t="s">
        <v>592</v>
      </c>
      <c r="G151" t="s">
        <v>2857</v>
      </c>
      <c r="H151"/>
      <c r="I151" t="s">
        <v>16282</v>
      </c>
      <c r="J151"/>
      <c r="K151" t="s">
        <v>10395</v>
      </c>
      <c r="L151" t="s">
        <v>10395</v>
      </c>
      <c r="M151"/>
      <c r="N151"/>
      <c r="O151" t="s">
        <v>16364</v>
      </c>
    </row>
    <row r="152" spans="2:15" x14ac:dyDescent="0.25">
      <c r="B152" t="s">
        <v>15499</v>
      </c>
      <c r="C152">
        <v>102020003</v>
      </c>
      <c r="D152" t="s">
        <v>13148</v>
      </c>
      <c r="E152" t="s">
        <v>13148</v>
      </c>
      <c r="F152" t="s">
        <v>592</v>
      </c>
      <c r="G152" t="s">
        <v>2858</v>
      </c>
      <c r="H152"/>
      <c r="I152" t="s">
        <v>16291</v>
      </c>
      <c r="J152" t="s">
        <v>10395</v>
      </c>
      <c r="K152" t="s">
        <v>10395</v>
      </c>
      <c r="L152" t="s">
        <v>10395</v>
      </c>
      <c r="M152"/>
      <c r="N152"/>
      <c r="O152" t="s">
        <v>16406</v>
      </c>
    </row>
    <row r="153" spans="2:15" x14ac:dyDescent="0.25">
      <c r="B153" t="s">
        <v>17931</v>
      </c>
      <c r="C153">
        <v>102020003</v>
      </c>
      <c r="D153" t="s">
        <v>13148</v>
      </c>
      <c r="E153" t="s">
        <v>17932</v>
      </c>
      <c r="F153" t="s">
        <v>592</v>
      </c>
      <c r="G153" t="s">
        <v>2385</v>
      </c>
      <c r="H153"/>
      <c r="I153" t="s">
        <v>16404</v>
      </c>
      <c r="J153" t="s">
        <v>10395</v>
      </c>
      <c r="K153" t="s">
        <v>10395</v>
      </c>
      <c r="L153" t="s">
        <v>10395</v>
      </c>
      <c r="M153"/>
      <c r="N153"/>
      <c r="O153" t="s">
        <v>16401</v>
      </c>
    </row>
    <row r="154" spans="2:15" x14ac:dyDescent="0.25">
      <c r="B154" t="s">
        <v>14289</v>
      </c>
      <c r="C154">
        <v>102023030</v>
      </c>
      <c r="D154" t="s">
        <v>283</v>
      </c>
      <c r="E154" t="s">
        <v>283</v>
      </c>
      <c r="F154" t="s">
        <v>1430</v>
      </c>
      <c r="G154" t="s">
        <v>2857</v>
      </c>
      <c r="H154"/>
      <c r="I154" t="s">
        <v>16364</v>
      </c>
      <c r="J154" t="s">
        <v>10395</v>
      </c>
      <c r="K154"/>
      <c r="L154" t="s">
        <v>10395</v>
      </c>
      <c r="M154"/>
      <c r="N154"/>
      <c r="O154" t="s">
        <v>16368</v>
      </c>
    </row>
    <row r="155" spans="2:15" x14ac:dyDescent="0.25">
      <c r="B155" t="s">
        <v>14290</v>
      </c>
      <c r="C155">
        <v>102023030</v>
      </c>
      <c r="D155" t="s">
        <v>283</v>
      </c>
      <c r="E155" t="s">
        <v>283</v>
      </c>
      <c r="F155" t="s">
        <v>1430</v>
      </c>
      <c r="G155" t="s">
        <v>2858</v>
      </c>
      <c r="H155"/>
      <c r="I155" t="s">
        <v>16222</v>
      </c>
      <c r="J155"/>
      <c r="K155"/>
      <c r="L155" t="s">
        <v>10395</v>
      </c>
      <c r="M155"/>
      <c r="N155"/>
      <c r="O155" t="s">
        <v>16337</v>
      </c>
    </row>
    <row r="156" spans="2:15" x14ac:dyDescent="0.25">
      <c r="B156" t="s">
        <v>17933</v>
      </c>
      <c r="C156">
        <v>102023030</v>
      </c>
      <c r="D156" t="s">
        <v>283</v>
      </c>
      <c r="E156" t="s">
        <v>17934</v>
      </c>
      <c r="F156" t="s">
        <v>1430</v>
      </c>
      <c r="G156" t="s">
        <v>2385</v>
      </c>
      <c r="H156"/>
      <c r="I156" t="s">
        <v>16486</v>
      </c>
      <c r="J156" t="s">
        <v>10395</v>
      </c>
      <c r="K156"/>
      <c r="L156" t="s">
        <v>10395</v>
      </c>
      <c r="M156"/>
      <c r="N156"/>
      <c r="O156" t="s">
        <v>16395</v>
      </c>
    </row>
    <row r="157" spans="2:15" x14ac:dyDescent="0.25">
      <c r="B157" t="s">
        <v>15614</v>
      </c>
      <c r="C157">
        <v>102023080</v>
      </c>
      <c r="D157" t="s">
        <v>10216</v>
      </c>
      <c r="E157" t="s">
        <v>10216</v>
      </c>
      <c r="F157" t="s">
        <v>1666</v>
      </c>
      <c r="G157" t="s">
        <v>2857</v>
      </c>
      <c r="H157"/>
      <c r="I157" t="s">
        <v>16348</v>
      </c>
      <c r="J157" t="s">
        <v>10395</v>
      </c>
      <c r="K157" t="s">
        <v>10395</v>
      </c>
      <c r="L157" t="s">
        <v>10395</v>
      </c>
      <c r="M157" t="s">
        <v>10395</v>
      </c>
      <c r="N157"/>
      <c r="O157" t="s">
        <v>16321</v>
      </c>
    </row>
    <row r="158" spans="2:15" x14ac:dyDescent="0.25">
      <c r="B158" t="s">
        <v>15615</v>
      </c>
      <c r="C158">
        <v>102023080</v>
      </c>
      <c r="D158" t="s">
        <v>10216</v>
      </c>
      <c r="E158" t="s">
        <v>10216</v>
      </c>
      <c r="F158" t="s">
        <v>1666</v>
      </c>
      <c r="G158" t="s">
        <v>2858</v>
      </c>
      <c r="H158"/>
      <c r="I158" t="s">
        <v>16221</v>
      </c>
      <c r="J158" t="s">
        <v>10395</v>
      </c>
      <c r="K158" t="s">
        <v>10395</v>
      </c>
      <c r="L158" t="s">
        <v>10395</v>
      </c>
      <c r="M158"/>
      <c r="N158"/>
      <c r="O158" t="s">
        <v>16400</v>
      </c>
    </row>
    <row r="159" spans="2:15" x14ac:dyDescent="0.25">
      <c r="B159" t="s">
        <v>17935</v>
      </c>
      <c r="C159">
        <v>102023080</v>
      </c>
      <c r="D159" t="s">
        <v>10216</v>
      </c>
      <c r="E159" t="s">
        <v>17936</v>
      </c>
      <c r="F159" t="s">
        <v>1666</v>
      </c>
      <c r="G159" t="s">
        <v>2385</v>
      </c>
      <c r="H159"/>
      <c r="I159" t="s">
        <v>16595</v>
      </c>
      <c r="J159" t="s">
        <v>10395</v>
      </c>
      <c r="K159" t="s">
        <v>10395</v>
      </c>
      <c r="L159" t="s">
        <v>16240</v>
      </c>
      <c r="M159" t="s">
        <v>10395</v>
      </c>
      <c r="N159"/>
      <c r="O159" t="s">
        <v>16819</v>
      </c>
    </row>
    <row r="160" spans="2:15" x14ac:dyDescent="0.25">
      <c r="B160" t="s">
        <v>14075</v>
      </c>
      <c r="C160">
        <v>102023217</v>
      </c>
      <c r="D160" t="s">
        <v>15835</v>
      </c>
      <c r="E160" t="s">
        <v>15835</v>
      </c>
      <c r="F160" t="s">
        <v>10313</v>
      </c>
      <c r="G160" t="s">
        <v>2857</v>
      </c>
      <c r="H160"/>
      <c r="I160" t="s">
        <v>16609</v>
      </c>
      <c r="J160" t="s">
        <v>10395</v>
      </c>
      <c r="K160" t="s">
        <v>10395</v>
      </c>
      <c r="L160"/>
      <c r="M160"/>
      <c r="N160"/>
      <c r="O160" t="s">
        <v>16241</v>
      </c>
    </row>
    <row r="161" spans="2:15" x14ac:dyDescent="0.25">
      <c r="B161" t="s">
        <v>14076</v>
      </c>
      <c r="C161">
        <v>102023217</v>
      </c>
      <c r="D161" t="s">
        <v>15835</v>
      </c>
      <c r="E161" t="s">
        <v>15835</v>
      </c>
      <c r="F161" t="s">
        <v>10313</v>
      </c>
      <c r="G161" t="s">
        <v>2858</v>
      </c>
      <c r="H161"/>
      <c r="I161" t="s">
        <v>16256</v>
      </c>
      <c r="J161" t="s">
        <v>10395</v>
      </c>
      <c r="K161" t="s">
        <v>10395</v>
      </c>
      <c r="L161" t="s">
        <v>10395</v>
      </c>
      <c r="M161"/>
      <c r="N161"/>
      <c r="O161" t="s">
        <v>16407</v>
      </c>
    </row>
    <row r="162" spans="2:15" x14ac:dyDescent="0.25">
      <c r="B162" t="s">
        <v>17937</v>
      </c>
      <c r="C162">
        <v>102023217</v>
      </c>
      <c r="D162" t="s">
        <v>15835</v>
      </c>
      <c r="E162" t="s">
        <v>17938</v>
      </c>
      <c r="F162" t="s">
        <v>10313</v>
      </c>
      <c r="G162" t="s">
        <v>2385</v>
      </c>
      <c r="H162"/>
      <c r="I162" t="s">
        <v>16265</v>
      </c>
      <c r="J162" t="s">
        <v>10395</v>
      </c>
      <c r="K162" t="s">
        <v>10395</v>
      </c>
      <c r="L162" t="s">
        <v>10395</v>
      </c>
      <c r="M162"/>
      <c r="N162"/>
      <c r="O162" t="s">
        <v>16314</v>
      </c>
    </row>
    <row r="163" spans="2:15" x14ac:dyDescent="0.25">
      <c r="B163" t="s">
        <v>15082</v>
      </c>
      <c r="C163">
        <v>102027451</v>
      </c>
      <c r="D163" t="s">
        <v>403</v>
      </c>
      <c r="E163" t="s">
        <v>2654</v>
      </c>
      <c r="F163" t="s">
        <v>2655</v>
      </c>
      <c r="G163" t="s">
        <v>2857</v>
      </c>
      <c r="H163"/>
      <c r="I163" t="s">
        <v>16231</v>
      </c>
      <c r="J163" t="s">
        <v>10395</v>
      </c>
      <c r="K163" t="s">
        <v>16263</v>
      </c>
      <c r="L163" t="s">
        <v>10395</v>
      </c>
      <c r="M163" t="s">
        <v>10395</v>
      </c>
      <c r="N163"/>
      <c r="O163" t="s">
        <v>16276</v>
      </c>
    </row>
    <row r="164" spans="2:15" x14ac:dyDescent="0.25">
      <c r="B164" t="s">
        <v>15083</v>
      </c>
      <c r="C164">
        <v>102027451</v>
      </c>
      <c r="D164" t="s">
        <v>403</v>
      </c>
      <c r="E164" t="s">
        <v>2654</v>
      </c>
      <c r="F164" t="s">
        <v>2655</v>
      </c>
      <c r="G164" t="s">
        <v>2858</v>
      </c>
      <c r="H164"/>
      <c r="I164" t="s">
        <v>16229</v>
      </c>
      <c r="J164"/>
      <c r="K164" t="s">
        <v>16247</v>
      </c>
      <c r="L164" t="s">
        <v>10395</v>
      </c>
      <c r="M164" t="s">
        <v>10395</v>
      </c>
      <c r="N164"/>
      <c r="O164" t="s">
        <v>16226</v>
      </c>
    </row>
    <row r="165" spans="2:15" x14ac:dyDescent="0.25">
      <c r="B165" t="s">
        <v>17939</v>
      </c>
      <c r="C165">
        <v>102027451</v>
      </c>
      <c r="D165" t="s">
        <v>403</v>
      </c>
      <c r="E165" t="s">
        <v>17940</v>
      </c>
      <c r="F165" t="s">
        <v>2655</v>
      </c>
      <c r="G165" t="s">
        <v>2385</v>
      </c>
      <c r="H165"/>
      <c r="I165" t="s">
        <v>16406</v>
      </c>
      <c r="J165" t="s">
        <v>10395</v>
      </c>
      <c r="K165" t="s">
        <v>16235</v>
      </c>
      <c r="L165" t="s">
        <v>16240</v>
      </c>
      <c r="M165" t="s">
        <v>10395</v>
      </c>
      <c r="N165"/>
      <c r="O165" t="s">
        <v>16241</v>
      </c>
    </row>
    <row r="166" spans="2:15" x14ac:dyDescent="0.25">
      <c r="B166" t="s">
        <v>15104</v>
      </c>
      <c r="C166">
        <v>102027451</v>
      </c>
      <c r="D166" t="s">
        <v>403</v>
      </c>
      <c r="E166" t="s">
        <v>10277</v>
      </c>
      <c r="F166" t="s">
        <v>10276</v>
      </c>
      <c r="G166" t="s">
        <v>2857</v>
      </c>
      <c r="H166"/>
      <c r="I166" t="s">
        <v>16337</v>
      </c>
      <c r="J166" t="s">
        <v>10395</v>
      </c>
      <c r="K166" t="s">
        <v>10395</v>
      </c>
      <c r="L166" t="s">
        <v>10395</v>
      </c>
      <c r="M166"/>
      <c r="N166"/>
      <c r="O166" t="s">
        <v>16325</v>
      </c>
    </row>
    <row r="167" spans="2:15" x14ac:dyDescent="0.25">
      <c r="B167" t="s">
        <v>15105</v>
      </c>
      <c r="C167">
        <v>102027451</v>
      </c>
      <c r="D167" t="s">
        <v>403</v>
      </c>
      <c r="E167" t="s">
        <v>10277</v>
      </c>
      <c r="F167" t="s">
        <v>10276</v>
      </c>
      <c r="G167" t="s">
        <v>2858</v>
      </c>
      <c r="H167"/>
      <c r="I167" t="s">
        <v>16264</v>
      </c>
      <c r="J167"/>
      <c r="K167" t="s">
        <v>10395</v>
      </c>
      <c r="L167" t="s">
        <v>10395</v>
      </c>
      <c r="M167" t="s">
        <v>10395</v>
      </c>
      <c r="N167"/>
      <c r="O167" t="s">
        <v>16278</v>
      </c>
    </row>
    <row r="168" spans="2:15" x14ac:dyDescent="0.25">
      <c r="B168" t="s">
        <v>17941</v>
      </c>
      <c r="C168">
        <v>102027451</v>
      </c>
      <c r="D168" t="s">
        <v>403</v>
      </c>
      <c r="E168" t="s">
        <v>17942</v>
      </c>
      <c r="F168" t="s">
        <v>10276</v>
      </c>
      <c r="G168" t="s">
        <v>2385</v>
      </c>
      <c r="H168"/>
      <c r="I168" t="s">
        <v>16381</v>
      </c>
      <c r="J168" t="s">
        <v>10395</v>
      </c>
      <c r="K168" t="s">
        <v>10395</v>
      </c>
      <c r="L168" t="s">
        <v>16244</v>
      </c>
      <c r="M168" t="s">
        <v>10395</v>
      </c>
      <c r="N168"/>
      <c r="O168" t="s">
        <v>16507</v>
      </c>
    </row>
    <row r="169" spans="2:15" x14ac:dyDescent="0.25">
      <c r="B169" t="s">
        <v>15116</v>
      </c>
      <c r="C169">
        <v>102027451</v>
      </c>
      <c r="D169" t="s">
        <v>403</v>
      </c>
      <c r="E169" t="s">
        <v>2676</v>
      </c>
      <c r="F169" t="s">
        <v>2677</v>
      </c>
      <c r="G169" t="s">
        <v>2857</v>
      </c>
      <c r="H169"/>
      <c r="I169" t="s">
        <v>16234</v>
      </c>
      <c r="J169" t="s">
        <v>10395</v>
      </c>
      <c r="K169" t="s">
        <v>16254</v>
      </c>
      <c r="L169" t="s">
        <v>10395</v>
      </c>
      <c r="M169" t="s">
        <v>10395</v>
      </c>
      <c r="N169"/>
      <c r="O169" t="s">
        <v>16680</v>
      </c>
    </row>
    <row r="170" spans="2:15" x14ac:dyDescent="0.25">
      <c r="B170" t="s">
        <v>15117</v>
      </c>
      <c r="C170">
        <v>102027451</v>
      </c>
      <c r="D170" t="s">
        <v>403</v>
      </c>
      <c r="E170" t="s">
        <v>2676</v>
      </c>
      <c r="F170" t="s">
        <v>2677</v>
      </c>
      <c r="G170" t="s">
        <v>2858</v>
      </c>
      <c r="H170" t="s">
        <v>10395</v>
      </c>
      <c r="I170" t="s">
        <v>16406</v>
      </c>
      <c r="J170" t="s">
        <v>10395</v>
      </c>
      <c r="K170" t="s">
        <v>16251</v>
      </c>
      <c r="L170" t="s">
        <v>10395</v>
      </c>
      <c r="M170" t="s">
        <v>10395</v>
      </c>
      <c r="N170"/>
      <c r="O170" t="s">
        <v>16609</v>
      </c>
    </row>
    <row r="171" spans="2:15" x14ac:dyDescent="0.25">
      <c r="B171" t="s">
        <v>17943</v>
      </c>
      <c r="C171">
        <v>102027451</v>
      </c>
      <c r="D171" t="s">
        <v>403</v>
      </c>
      <c r="E171" t="s">
        <v>17944</v>
      </c>
      <c r="F171" t="s">
        <v>2677</v>
      </c>
      <c r="G171" t="s">
        <v>2385</v>
      </c>
      <c r="H171" t="s">
        <v>10395</v>
      </c>
      <c r="I171" t="s">
        <v>16452</v>
      </c>
      <c r="J171" t="s">
        <v>16229</v>
      </c>
      <c r="K171" t="s">
        <v>16378</v>
      </c>
      <c r="L171" t="s">
        <v>16240</v>
      </c>
      <c r="M171" t="s">
        <v>10395</v>
      </c>
      <c r="N171"/>
      <c r="O171" t="s">
        <v>16314</v>
      </c>
    </row>
    <row r="172" spans="2:15" x14ac:dyDescent="0.25">
      <c r="B172" t="s">
        <v>15068</v>
      </c>
      <c r="C172">
        <v>102027451</v>
      </c>
      <c r="D172" t="s">
        <v>403</v>
      </c>
      <c r="E172" t="s">
        <v>2640</v>
      </c>
      <c r="F172" t="s">
        <v>2641</v>
      </c>
      <c r="G172" t="s">
        <v>2857</v>
      </c>
      <c r="H172" t="s">
        <v>10395</v>
      </c>
      <c r="I172" t="s">
        <v>16279</v>
      </c>
      <c r="J172" t="s">
        <v>16236</v>
      </c>
      <c r="K172" t="s">
        <v>16610</v>
      </c>
      <c r="L172" t="s">
        <v>16236</v>
      </c>
      <c r="M172" t="s">
        <v>16329</v>
      </c>
      <c r="N172" t="s">
        <v>10395</v>
      </c>
      <c r="O172" t="s">
        <v>16645</v>
      </c>
    </row>
    <row r="173" spans="2:15" x14ac:dyDescent="0.25">
      <c r="B173" t="s">
        <v>15069</v>
      </c>
      <c r="C173">
        <v>102027451</v>
      </c>
      <c r="D173" t="s">
        <v>403</v>
      </c>
      <c r="E173" t="s">
        <v>2640</v>
      </c>
      <c r="F173" t="s">
        <v>2641</v>
      </c>
      <c r="G173" t="s">
        <v>2858</v>
      </c>
      <c r="H173" t="s">
        <v>10395</v>
      </c>
      <c r="I173" t="s">
        <v>16443</v>
      </c>
      <c r="J173" t="s">
        <v>16536</v>
      </c>
      <c r="K173" t="s">
        <v>16280</v>
      </c>
      <c r="L173" t="s">
        <v>16323</v>
      </c>
      <c r="M173" t="s">
        <v>16364</v>
      </c>
      <c r="N173" t="s">
        <v>10395</v>
      </c>
      <c r="O173" t="s">
        <v>20509</v>
      </c>
    </row>
    <row r="174" spans="2:15" x14ac:dyDescent="0.25">
      <c r="B174" t="s">
        <v>17945</v>
      </c>
      <c r="C174">
        <v>102027451</v>
      </c>
      <c r="D174" t="s">
        <v>403</v>
      </c>
      <c r="E174" t="s">
        <v>17946</v>
      </c>
      <c r="F174" t="s">
        <v>2641</v>
      </c>
      <c r="G174" t="s">
        <v>2385</v>
      </c>
      <c r="H174" t="s">
        <v>10395</v>
      </c>
      <c r="I174" t="s">
        <v>16696</v>
      </c>
      <c r="J174" t="s">
        <v>16457</v>
      </c>
      <c r="K174" t="s">
        <v>20535</v>
      </c>
      <c r="L174" t="s">
        <v>16423</v>
      </c>
      <c r="M174" t="s">
        <v>16398</v>
      </c>
      <c r="N174" t="s">
        <v>10395</v>
      </c>
      <c r="O174" t="s">
        <v>21064</v>
      </c>
    </row>
    <row r="175" spans="2:15" x14ac:dyDescent="0.25">
      <c r="B175" t="s">
        <v>15084</v>
      </c>
      <c r="C175">
        <v>102027451</v>
      </c>
      <c r="D175" t="s">
        <v>403</v>
      </c>
      <c r="E175" t="s">
        <v>2656</v>
      </c>
      <c r="F175" t="s">
        <v>2657</v>
      </c>
      <c r="G175" t="s">
        <v>2857</v>
      </c>
      <c r="H175"/>
      <c r="I175" t="s">
        <v>16376</v>
      </c>
      <c r="J175" t="s">
        <v>16247</v>
      </c>
      <c r="K175" t="s">
        <v>16313</v>
      </c>
      <c r="L175" t="s">
        <v>16222</v>
      </c>
      <c r="M175" t="s">
        <v>10395</v>
      </c>
      <c r="N175"/>
      <c r="O175" t="s">
        <v>16819</v>
      </c>
    </row>
    <row r="176" spans="2:15" x14ac:dyDescent="0.25">
      <c r="B176" t="s">
        <v>15085</v>
      </c>
      <c r="C176">
        <v>102027451</v>
      </c>
      <c r="D176" t="s">
        <v>403</v>
      </c>
      <c r="E176" t="s">
        <v>2656</v>
      </c>
      <c r="F176" t="s">
        <v>2657</v>
      </c>
      <c r="G176" t="s">
        <v>2858</v>
      </c>
      <c r="H176"/>
      <c r="I176" t="s">
        <v>16237</v>
      </c>
      <c r="J176" t="s">
        <v>16231</v>
      </c>
      <c r="K176" t="s">
        <v>16582</v>
      </c>
      <c r="L176" t="s">
        <v>16234</v>
      </c>
      <c r="M176" t="s">
        <v>10395</v>
      </c>
      <c r="N176"/>
      <c r="O176" t="s">
        <v>16553</v>
      </c>
    </row>
    <row r="177" spans="2:15" x14ac:dyDescent="0.25">
      <c r="B177" t="s">
        <v>17947</v>
      </c>
      <c r="C177">
        <v>102027451</v>
      </c>
      <c r="D177" t="s">
        <v>403</v>
      </c>
      <c r="E177" t="s">
        <v>17948</v>
      </c>
      <c r="F177" t="s">
        <v>2657</v>
      </c>
      <c r="G177" t="s">
        <v>2385</v>
      </c>
      <c r="H177"/>
      <c r="I177" t="s">
        <v>16469</v>
      </c>
      <c r="J177" t="s">
        <v>16264</v>
      </c>
      <c r="K177" t="s">
        <v>16523</v>
      </c>
      <c r="L177" t="s">
        <v>16403</v>
      </c>
      <c r="M177" t="s">
        <v>16244</v>
      </c>
      <c r="N177"/>
      <c r="O177" t="s">
        <v>16623</v>
      </c>
    </row>
    <row r="178" spans="2:15" x14ac:dyDescent="0.25">
      <c r="B178" t="s">
        <v>15112</v>
      </c>
      <c r="C178">
        <v>102027451</v>
      </c>
      <c r="D178" t="s">
        <v>403</v>
      </c>
      <c r="E178" t="s">
        <v>2674</v>
      </c>
      <c r="F178" t="s">
        <v>2675</v>
      </c>
      <c r="G178" t="s">
        <v>2857</v>
      </c>
      <c r="H178"/>
      <c r="I178" t="s">
        <v>16455</v>
      </c>
      <c r="J178" t="s">
        <v>16244</v>
      </c>
      <c r="K178" t="s">
        <v>16251</v>
      </c>
      <c r="L178" t="s">
        <v>16234</v>
      </c>
      <c r="M178" t="s">
        <v>10395</v>
      </c>
      <c r="N178"/>
      <c r="O178" t="s">
        <v>16526</v>
      </c>
    </row>
    <row r="179" spans="2:15" x14ac:dyDescent="0.25">
      <c r="B179" t="s">
        <v>15113</v>
      </c>
      <c r="C179">
        <v>102027451</v>
      </c>
      <c r="D179" t="s">
        <v>403</v>
      </c>
      <c r="E179" t="s">
        <v>2674</v>
      </c>
      <c r="F179" t="s">
        <v>2675</v>
      </c>
      <c r="G179" t="s">
        <v>2858</v>
      </c>
      <c r="H179"/>
      <c r="I179" t="s">
        <v>16314</v>
      </c>
      <c r="J179" t="s">
        <v>10395</v>
      </c>
      <c r="K179" t="s">
        <v>16251</v>
      </c>
      <c r="L179" t="s">
        <v>16238</v>
      </c>
      <c r="M179" t="s">
        <v>10395</v>
      </c>
      <c r="N179"/>
      <c r="O179" t="s">
        <v>16578</v>
      </c>
    </row>
    <row r="180" spans="2:15" x14ac:dyDescent="0.25">
      <c r="B180" t="s">
        <v>17949</v>
      </c>
      <c r="C180">
        <v>102027451</v>
      </c>
      <c r="D180" t="s">
        <v>403</v>
      </c>
      <c r="E180" t="s">
        <v>17950</v>
      </c>
      <c r="F180" t="s">
        <v>2675</v>
      </c>
      <c r="G180" t="s">
        <v>2385</v>
      </c>
      <c r="H180"/>
      <c r="I180" t="s">
        <v>16563</v>
      </c>
      <c r="J180" t="s">
        <v>16218</v>
      </c>
      <c r="K180" t="s">
        <v>16268</v>
      </c>
      <c r="L180" t="s">
        <v>16406</v>
      </c>
      <c r="M180" t="s">
        <v>10395</v>
      </c>
      <c r="N180"/>
      <c r="O180" t="s">
        <v>16624</v>
      </c>
    </row>
    <row r="181" spans="2:15" x14ac:dyDescent="0.25">
      <c r="B181" t="s">
        <v>15088</v>
      </c>
      <c r="C181">
        <v>102027451</v>
      </c>
      <c r="D181" t="s">
        <v>403</v>
      </c>
      <c r="E181" t="s">
        <v>2660</v>
      </c>
      <c r="F181" t="s">
        <v>2661</v>
      </c>
      <c r="G181" t="s">
        <v>2857</v>
      </c>
      <c r="H181"/>
      <c r="I181" t="s">
        <v>16231</v>
      </c>
      <c r="J181" t="s">
        <v>10395</v>
      </c>
      <c r="K181" t="s">
        <v>16290</v>
      </c>
      <c r="L181" t="s">
        <v>10395</v>
      </c>
      <c r="M181" t="s">
        <v>10395</v>
      </c>
      <c r="N181"/>
      <c r="O181" t="s">
        <v>16474</v>
      </c>
    </row>
    <row r="182" spans="2:15" x14ac:dyDescent="0.25">
      <c r="B182" t="s">
        <v>15089</v>
      </c>
      <c r="C182">
        <v>102027451</v>
      </c>
      <c r="D182" t="s">
        <v>403</v>
      </c>
      <c r="E182" t="s">
        <v>2660</v>
      </c>
      <c r="F182" t="s">
        <v>2661</v>
      </c>
      <c r="G182" t="s">
        <v>2858</v>
      </c>
      <c r="H182"/>
      <c r="I182" t="s">
        <v>16253</v>
      </c>
      <c r="J182" t="s">
        <v>10395</v>
      </c>
      <c r="K182" t="s">
        <v>16278</v>
      </c>
      <c r="L182" t="s">
        <v>10395</v>
      </c>
      <c r="M182" t="s">
        <v>10395</v>
      </c>
      <c r="N182"/>
      <c r="O182" t="s">
        <v>16245</v>
      </c>
    </row>
    <row r="183" spans="2:15" x14ac:dyDescent="0.25">
      <c r="B183" t="s">
        <v>17951</v>
      </c>
      <c r="C183">
        <v>102027451</v>
      </c>
      <c r="D183" t="s">
        <v>403</v>
      </c>
      <c r="E183" t="s">
        <v>17952</v>
      </c>
      <c r="F183" t="s">
        <v>2661</v>
      </c>
      <c r="G183" t="s">
        <v>2385</v>
      </c>
      <c r="H183"/>
      <c r="I183" t="s">
        <v>16287</v>
      </c>
      <c r="J183" t="s">
        <v>10395</v>
      </c>
      <c r="K183" t="s">
        <v>16379</v>
      </c>
      <c r="L183" t="s">
        <v>16244</v>
      </c>
      <c r="M183" t="s">
        <v>16238</v>
      </c>
      <c r="N183"/>
      <c r="O183" t="s">
        <v>16579</v>
      </c>
    </row>
    <row r="184" spans="2:15" x14ac:dyDescent="0.25">
      <c r="B184" t="s">
        <v>15092</v>
      </c>
      <c r="C184">
        <v>102027451</v>
      </c>
      <c r="D184" t="s">
        <v>403</v>
      </c>
      <c r="E184" t="s">
        <v>2662</v>
      </c>
      <c r="F184" t="s">
        <v>2663</v>
      </c>
      <c r="G184" t="s">
        <v>2857</v>
      </c>
      <c r="H184"/>
      <c r="I184" t="s">
        <v>10395</v>
      </c>
      <c r="J184" t="s">
        <v>10395</v>
      </c>
      <c r="K184" t="s">
        <v>16263</v>
      </c>
      <c r="L184" t="s">
        <v>10395</v>
      </c>
      <c r="M184" t="s">
        <v>10395</v>
      </c>
      <c r="N184"/>
      <c r="O184" t="s">
        <v>16290</v>
      </c>
    </row>
    <row r="185" spans="2:15" x14ac:dyDescent="0.25">
      <c r="B185" t="s">
        <v>15093</v>
      </c>
      <c r="C185">
        <v>102027451</v>
      </c>
      <c r="D185" t="s">
        <v>403</v>
      </c>
      <c r="E185" t="s">
        <v>2662</v>
      </c>
      <c r="F185" t="s">
        <v>2663</v>
      </c>
      <c r="G185" t="s">
        <v>2858</v>
      </c>
      <c r="H185"/>
      <c r="I185" t="s">
        <v>10395</v>
      </c>
      <c r="J185" t="s">
        <v>10395</v>
      </c>
      <c r="K185" t="s">
        <v>16282</v>
      </c>
      <c r="L185" t="s">
        <v>10395</v>
      </c>
      <c r="M185" t="s">
        <v>10395</v>
      </c>
      <c r="N185"/>
      <c r="O185" t="s">
        <v>16392</v>
      </c>
    </row>
    <row r="186" spans="2:15" x14ac:dyDescent="0.25">
      <c r="B186" t="s">
        <v>17953</v>
      </c>
      <c r="C186">
        <v>102027451</v>
      </c>
      <c r="D186" t="s">
        <v>403</v>
      </c>
      <c r="E186" t="s">
        <v>17954</v>
      </c>
      <c r="F186" t="s">
        <v>2663</v>
      </c>
      <c r="G186" t="s">
        <v>2385</v>
      </c>
      <c r="H186"/>
      <c r="I186" t="s">
        <v>16247</v>
      </c>
      <c r="J186" t="s">
        <v>16232</v>
      </c>
      <c r="K186" t="s">
        <v>16276</v>
      </c>
      <c r="L186" t="s">
        <v>10395</v>
      </c>
      <c r="M186" t="s">
        <v>10395</v>
      </c>
      <c r="N186"/>
      <c r="O186" t="s">
        <v>16507</v>
      </c>
    </row>
    <row r="187" spans="2:15" x14ac:dyDescent="0.25">
      <c r="B187" t="s">
        <v>15108</v>
      </c>
      <c r="C187">
        <v>102027451</v>
      </c>
      <c r="D187" t="s">
        <v>403</v>
      </c>
      <c r="E187" t="s">
        <v>2850</v>
      </c>
      <c r="F187" t="s">
        <v>2849</v>
      </c>
      <c r="G187" t="s">
        <v>2857</v>
      </c>
      <c r="H187" t="s">
        <v>10395</v>
      </c>
      <c r="I187" t="s">
        <v>10395</v>
      </c>
      <c r="J187" t="s">
        <v>10395</v>
      </c>
      <c r="K187" t="s">
        <v>10395</v>
      </c>
      <c r="L187"/>
      <c r="M187"/>
      <c r="N187"/>
      <c r="O187" t="s">
        <v>10395</v>
      </c>
    </row>
    <row r="188" spans="2:15" x14ac:dyDescent="0.25">
      <c r="B188" t="s">
        <v>15109</v>
      </c>
      <c r="C188">
        <v>102027451</v>
      </c>
      <c r="D188" t="s">
        <v>403</v>
      </c>
      <c r="E188" t="s">
        <v>2850</v>
      </c>
      <c r="F188" t="s">
        <v>2849</v>
      </c>
      <c r="G188" t="s">
        <v>2858</v>
      </c>
      <c r="H188"/>
      <c r="I188" t="s">
        <v>16253</v>
      </c>
      <c r="J188" t="s">
        <v>10395</v>
      </c>
      <c r="K188" t="s">
        <v>10395</v>
      </c>
      <c r="L188" t="s">
        <v>10395</v>
      </c>
      <c r="M188"/>
      <c r="N188"/>
      <c r="O188" t="s">
        <v>16251</v>
      </c>
    </row>
    <row r="189" spans="2:15" x14ac:dyDescent="0.25">
      <c r="B189" t="s">
        <v>17955</v>
      </c>
      <c r="C189">
        <v>102027451</v>
      </c>
      <c r="D189" t="s">
        <v>403</v>
      </c>
      <c r="E189" t="s">
        <v>17956</v>
      </c>
      <c r="F189" t="s">
        <v>2849</v>
      </c>
      <c r="G189" t="s">
        <v>2385</v>
      </c>
      <c r="H189" t="s">
        <v>10395</v>
      </c>
      <c r="I189" t="s">
        <v>16291</v>
      </c>
      <c r="J189" t="s">
        <v>10395</v>
      </c>
      <c r="K189" t="s">
        <v>10395</v>
      </c>
      <c r="L189" t="s">
        <v>10395</v>
      </c>
      <c r="M189"/>
      <c r="N189"/>
      <c r="O189" t="s">
        <v>16456</v>
      </c>
    </row>
    <row r="190" spans="2:15" x14ac:dyDescent="0.25">
      <c r="B190" t="s">
        <v>15114</v>
      </c>
      <c r="C190">
        <v>102027451</v>
      </c>
      <c r="D190" t="s">
        <v>403</v>
      </c>
      <c r="E190" t="s">
        <v>2853</v>
      </c>
      <c r="F190" t="s">
        <v>2852</v>
      </c>
      <c r="G190" t="s">
        <v>2857</v>
      </c>
      <c r="H190"/>
      <c r="I190" t="s">
        <v>10395</v>
      </c>
      <c r="J190" t="s">
        <v>10395</v>
      </c>
      <c r="K190" t="s">
        <v>10395</v>
      </c>
      <c r="L190" t="s">
        <v>10395</v>
      </c>
      <c r="M190" t="s">
        <v>10395</v>
      </c>
      <c r="N190"/>
      <c r="O190" t="s">
        <v>16232</v>
      </c>
    </row>
    <row r="191" spans="2:15" x14ac:dyDescent="0.25">
      <c r="B191" t="s">
        <v>15115</v>
      </c>
      <c r="C191">
        <v>102027451</v>
      </c>
      <c r="D191" t="s">
        <v>403</v>
      </c>
      <c r="E191" t="s">
        <v>2853</v>
      </c>
      <c r="F191" t="s">
        <v>2852</v>
      </c>
      <c r="G191" t="s">
        <v>2858</v>
      </c>
      <c r="H191"/>
      <c r="I191" t="s">
        <v>10395</v>
      </c>
      <c r="J191" t="s">
        <v>10395</v>
      </c>
      <c r="K191" t="s">
        <v>16238</v>
      </c>
      <c r="L191"/>
      <c r="M191" t="s">
        <v>10395</v>
      </c>
      <c r="N191"/>
      <c r="O191" t="s">
        <v>16254</v>
      </c>
    </row>
    <row r="192" spans="2:15" x14ac:dyDescent="0.25">
      <c r="B192" t="s">
        <v>17957</v>
      </c>
      <c r="C192">
        <v>102027451</v>
      </c>
      <c r="D192" t="s">
        <v>403</v>
      </c>
      <c r="E192" t="s">
        <v>17958</v>
      </c>
      <c r="F192" t="s">
        <v>2852</v>
      </c>
      <c r="G192" t="s">
        <v>2385</v>
      </c>
      <c r="H192"/>
      <c r="I192" t="s">
        <v>16249</v>
      </c>
      <c r="J192" t="s">
        <v>10395</v>
      </c>
      <c r="K192" t="s">
        <v>16263</v>
      </c>
      <c r="L192" t="s">
        <v>10395</v>
      </c>
      <c r="M192" t="s">
        <v>10395</v>
      </c>
      <c r="N192"/>
      <c r="O192" t="s">
        <v>16287</v>
      </c>
    </row>
    <row r="193" spans="2:15" x14ac:dyDescent="0.25">
      <c r="B193" t="s">
        <v>15090</v>
      </c>
      <c r="C193">
        <v>102027451</v>
      </c>
      <c r="D193" t="s">
        <v>403</v>
      </c>
      <c r="E193" t="s">
        <v>2848</v>
      </c>
      <c r="F193" t="s">
        <v>2847</v>
      </c>
      <c r="G193" t="s">
        <v>2857</v>
      </c>
      <c r="H193"/>
      <c r="I193" t="s">
        <v>16254</v>
      </c>
      <c r="J193" t="s">
        <v>10395</v>
      </c>
      <c r="K193" t="s">
        <v>16249</v>
      </c>
      <c r="L193" t="s">
        <v>10395</v>
      </c>
      <c r="M193"/>
      <c r="N193"/>
      <c r="O193" t="s">
        <v>16276</v>
      </c>
    </row>
    <row r="194" spans="2:15" x14ac:dyDescent="0.25">
      <c r="B194" t="s">
        <v>15091</v>
      </c>
      <c r="C194">
        <v>102027451</v>
      </c>
      <c r="D194" t="s">
        <v>403</v>
      </c>
      <c r="E194" t="s">
        <v>2848</v>
      </c>
      <c r="F194" t="s">
        <v>2847</v>
      </c>
      <c r="G194" t="s">
        <v>2858</v>
      </c>
      <c r="H194" t="s">
        <v>10395</v>
      </c>
      <c r="I194" t="s">
        <v>16452</v>
      </c>
      <c r="J194" t="s">
        <v>10395</v>
      </c>
      <c r="K194" t="s">
        <v>16253</v>
      </c>
      <c r="L194" t="s">
        <v>10395</v>
      </c>
      <c r="M194"/>
      <c r="N194"/>
      <c r="O194" t="s">
        <v>16283</v>
      </c>
    </row>
    <row r="195" spans="2:15" x14ac:dyDescent="0.25">
      <c r="B195" t="s">
        <v>17959</v>
      </c>
      <c r="C195">
        <v>102027451</v>
      </c>
      <c r="D195" t="s">
        <v>403</v>
      </c>
      <c r="E195" t="s">
        <v>17960</v>
      </c>
      <c r="F195" t="s">
        <v>2847</v>
      </c>
      <c r="G195" t="s">
        <v>2385</v>
      </c>
      <c r="H195" t="s">
        <v>10395</v>
      </c>
      <c r="I195" t="s">
        <v>16245</v>
      </c>
      <c r="J195" t="s">
        <v>10395</v>
      </c>
      <c r="K195" t="s">
        <v>16290</v>
      </c>
      <c r="L195" t="s">
        <v>16240</v>
      </c>
      <c r="M195"/>
      <c r="N195"/>
      <c r="O195" t="s">
        <v>16565</v>
      </c>
    </row>
    <row r="196" spans="2:15" x14ac:dyDescent="0.25">
      <c r="B196" t="s">
        <v>15076</v>
      </c>
      <c r="C196">
        <v>102027451</v>
      </c>
      <c r="D196" t="s">
        <v>403</v>
      </c>
      <c r="E196" t="s">
        <v>2648</v>
      </c>
      <c r="F196" t="s">
        <v>2649</v>
      </c>
      <c r="G196" t="s">
        <v>2857</v>
      </c>
      <c r="H196"/>
      <c r="I196" t="s">
        <v>16496</v>
      </c>
      <c r="J196" t="s">
        <v>16373</v>
      </c>
      <c r="K196" t="s">
        <v>16296</v>
      </c>
      <c r="L196" t="s">
        <v>16282</v>
      </c>
      <c r="M196" t="s">
        <v>16341</v>
      </c>
      <c r="N196"/>
      <c r="O196" t="s">
        <v>16729</v>
      </c>
    </row>
    <row r="197" spans="2:15" x14ac:dyDescent="0.25">
      <c r="B197" t="s">
        <v>15077</v>
      </c>
      <c r="C197">
        <v>102027451</v>
      </c>
      <c r="D197" t="s">
        <v>403</v>
      </c>
      <c r="E197" t="s">
        <v>2648</v>
      </c>
      <c r="F197" t="s">
        <v>2649</v>
      </c>
      <c r="G197" t="s">
        <v>2858</v>
      </c>
      <c r="H197"/>
      <c r="I197" t="s">
        <v>16736</v>
      </c>
      <c r="J197" t="s">
        <v>16609</v>
      </c>
      <c r="K197" t="s">
        <v>16349</v>
      </c>
      <c r="L197" t="s">
        <v>16329</v>
      </c>
      <c r="M197" t="s">
        <v>16278</v>
      </c>
      <c r="N197"/>
      <c r="O197" t="s">
        <v>16408</v>
      </c>
    </row>
    <row r="198" spans="2:15" x14ac:dyDescent="0.25">
      <c r="B198" t="s">
        <v>17961</v>
      </c>
      <c r="C198">
        <v>102027451</v>
      </c>
      <c r="D198" t="s">
        <v>403</v>
      </c>
      <c r="E198" t="s">
        <v>17962</v>
      </c>
      <c r="F198" t="s">
        <v>2649</v>
      </c>
      <c r="G198" t="s">
        <v>2385</v>
      </c>
      <c r="H198"/>
      <c r="I198" t="s">
        <v>16781</v>
      </c>
      <c r="J198" t="s">
        <v>16361</v>
      </c>
      <c r="K198" t="s">
        <v>16220</v>
      </c>
      <c r="L198" t="s">
        <v>16420</v>
      </c>
      <c r="M198" t="s">
        <v>16582</v>
      </c>
      <c r="N198"/>
      <c r="O198" t="s">
        <v>21065</v>
      </c>
    </row>
    <row r="199" spans="2:15" x14ac:dyDescent="0.25">
      <c r="B199" t="s">
        <v>15124</v>
      </c>
      <c r="C199">
        <v>102027451</v>
      </c>
      <c r="D199" t="s">
        <v>403</v>
      </c>
      <c r="E199" t="s">
        <v>2683</v>
      </c>
      <c r="F199" t="s">
        <v>2684</v>
      </c>
      <c r="G199" t="s">
        <v>2857</v>
      </c>
      <c r="H199" t="s">
        <v>10395</v>
      </c>
      <c r="I199" t="s">
        <v>16403</v>
      </c>
      <c r="J199" t="s">
        <v>10395</v>
      </c>
      <c r="K199" t="s">
        <v>10395</v>
      </c>
      <c r="L199" t="s">
        <v>10395</v>
      </c>
      <c r="M199" t="s">
        <v>10395</v>
      </c>
      <c r="N199"/>
      <c r="O199" t="s">
        <v>16680</v>
      </c>
    </row>
    <row r="200" spans="2:15" x14ac:dyDescent="0.25">
      <c r="B200" t="s">
        <v>15125</v>
      </c>
      <c r="C200">
        <v>102027451</v>
      </c>
      <c r="D200" t="s">
        <v>403</v>
      </c>
      <c r="E200" t="s">
        <v>2683</v>
      </c>
      <c r="F200" t="s">
        <v>2684</v>
      </c>
      <c r="G200" t="s">
        <v>2858</v>
      </c>
      <c r="H200"/>
      <c r="I200" t="s">
        <v>16337</v>
      </c>
      <c r="J200" t="s">
        <v>10395</v>
      </c>
      <c r="K200" t="s">
        <v>16249</v>
      </c>
      <c r="L200" t="s">
        <v>10395</v>
      </c>
      <c r="M200"/>
      <c r="N200"/>
      <c r="O200" t="s">
        <v>16334</v>
      </c>
    </row>
    <row r="201" spans="2:15" x14ac:dyDescent="0.25">
      <c r="B201" t="s">
        <v>17963</v>
      </c>
      <c r="C201">
        <v>102027451</v>
      </c>
      <c r="D201" t="s">
        <v>403</v>
      </c>
      <c r="E201" t="s">
        <v>17964</v>
      </c>
      <c r="F201" t="s">
        <v>2684</v>
      </c>
      <c r="G201" t="s">
        <v>2385</v>
      </c>
      <c r="H201" t="s">
        <v>10395</v>
      </c>
      <c r="I201" t="s">
        <v>16387</v>
      </c>
      <c r="J201" t="s">
        <v>10395</v>
      </c>
      <c r="K201" t="s">
        <v>16231</v>
      </c>
      <c r="L201" t="s">
        <v>10395</v>
      </c>
      <c r="M201" t="s">
        <v>10395</v>
      </c>
      <c r="N201"/>
      <c r="O201" t="s">
        <v>16237</v>
      </c>
    </row>
    <row r="202" spans="2:15" x14ac:dyDescent="0.25">
      <c r="B202" t="s">
        <v>15070</v>
      </c>
      <c r="C202">
        <v>102027451</v>
      </c>
      <c r="D202" t="s">
        <v>403</v>
      </c>
      <c r="E202" t="s">
        <v>2642</v>
      </c>
      <c r="F202" t="s">
        <v>2643</v>
      </c>
      <c r="G202" t="s">
        <v>2857</v>
      </c>
      <c r="H202"/>
      <c r="I202" t="s">
        <v>16384</v>
      </c>
      <c r="J202" t="s">
        <v>10395</v>
      </c>
      <c r="K202" t="s">
        <v>10395</v>
      </c>
      <c r="L202" t="s">
        <v>10395</v>
      </c>
      <c r="M202" t="s">
        <v>10395</v>
      </c>
      <c r="N202"/>
      <c r="O202" t="s">
        <v>16403</v>
      </c>
    </row>
    <row r="203" spans="2:15" x14ac:dyDescent="0.25">
      <c r="B203" t="s">
        <v>15071</v>
      </c>
      <c r="C203">
        <v>102027451</v>
      </c>
      <c r="D203" t="s">
        <v>403</v>
      </c>
      <c r="E203" t="s">
        <v>2642</v>
      </c>
      <c r="F203" t="s">
        <v>2643</v>
      </c>
      <c r="G203" t="s">
        <v>2858</v>
      </c>
      <c r="H203"/>
      <c r="I203" t="s">
        <v>16364</v>
      </c>
      <c r="J203"/>
      <c r="K203" t="s">
        <v>10395</v>
      </c>
      <c r="L203" t="s">
        <v>10395</v>
      </c>
      <c r="M203" t="s">
        <v>10395</v>
      </c>
      <c r="N203"/>
      <c r="O203" t="s">
        <v>16219</v>
      </c>
    </row>
    <row r="204" spans="2:15" x14ac:dyDescent="0.25">
      <c r="B204" t="s">
        <v>17965</v>
      </c>
      <c r="C204">
        <v>102027451</v>
      </c>
      <c r="D204" t="s">
        <v>403</v>
      </c>
      <c r="E204" t="s">
        <v>17966</v>
      </c>
      <c r="F204" t="s">
        <v>2643</v>
      </c>
      <c r="G204" t="s">
        <v>2385</v>
      </c>
      <c r="H204"/>
      <c r="I204" t="s">
        <v>16582</v>
      </c>
      <c r="J204" t="s">
        <v>10395</v>
      </c>
      <c r="K204" t="s">
        <v>10395</v>
      </c>
      <c r="L204" t="s">
        <v>10395</v>
      </c>
      <c r="M204" t="s">
        <v>10395</v>
      </c>
      <c r="N204"/>
      <c r="O204" t="s">
        <v>16304</v>
      </c>
    </row>
    <row r="205" spans="2:15" x14ac:dyDescent="0.25">
      <c r="B205" t="s">
        <v>15086</v>
      </c>
      <c r="C205">
        <v>102027451</v>
      </c>
      <c r="D205" t="s">
        <v>403</v>
      </c>
      <c r="E205" t="s">
        <v>2658</v>
      </c>
      <c r="F205" t="s">
        <v>2659</v>
      </c>
      <c r="G205" t="s">
        <v>2857</v>
      </c>
      <c r="H205"/>
      <c r="I205" t="s">
        <v>16287</v>
      </c>
      <c r="J205" t="s">
        <v>10395</v>
      </c>
      <c r="K205" t="s">
        <v>16218</v>
      </c>
      <c r="L205" t="s">
        <v>10395</v>
      </c>
      <c r="M205" t="s">
        <v>10395</v>
      </c>
      <c r="N205"/>
      <c r="O205" t="s">
        <v>16395</v>
      </c>
    </row>
    <row r="206" spans="2:15" x14ac:dyDescent="0.25">
      <c r="B206" t="s">
        <v>15087</v>
      </c>
      <c r="C206">
        <v>102027451</v>
      </c>
      <c r="D206" t="s">
        <v>403</v>
      </c>
      <c r="E206" t="s">
        <v>2658</v>
      </c>
      <c r="F206" t="s">
        <v>2659</v>
      </c>
      <c r="G206" t="s">
        <v>2858</v>
      </c>
      <c r="H206"/>
      <c r="I206" t="s">
        <v>16456</v>
      </c>
      <c r="J206" t="s">
        <v>10395</v>
      </c>
      <c r="K206" t="s">
        <v>16247</v>
      </c>
      <c r="L206" t="s">
        <v>10395</v>
      </c>
      <c r="M206" t="s">
        <v>10395</v>
      </c>
      <c r="N206" t="s">
        <v>10395</v>
      </c>
      <c r="O206" t="s">
        <v>16312</v>
      </c>
    </row>
    <row r="207" spans="2:15" x14ac:dyDescent="0.25">
      <c r="B207" t="s">
        <v>17967</v>
      </c>
      <c r="C207">
        <v>102027451</v>
      </c>
      <c r="D207" t="s">
        <v>403</v>
      </c>
      <c r="E207" t="s">
        <v>17968</v>
      </c>
      <c r="F207" t="s">
        <v>2659</v>
      </c>
      <c r="G207" t="s">
        <v>2385</v>
      </c>
      <c r="H207"/>
      <c r="I207" t="s">
        <v>16582</v>
      </c>
      <c r="J207" t="s">
        <v>10395</v>
      </c>
      <c r="K207" t="s">
        <v>16290</v>
      </c>
      <c r="L207" t="s">
        <v>16249</v>
      </c>
      <c r="M207" t="s">
        <v>10395</v>
      </c>
      <c r="N207" t="s">
        <v>10395</v>
      </c>
      <c r="O207" t="s">
        <v>16455</v>
      </c>
    </row>
    <row r="208" spans="2:15" x14ac:dyDescent="0.25">
      <c r="B208" t="s">
        <v>15120</v>
      </c>
      <c r="C208">
        <v>102027451</v>
      </c>
      <c r="D208" t="s">
        <v>403</v>
      </c>
      <c r="E208" t="s">
        <v>2679</v>
      </c>
      <c r="F208" t="s">
        <v>2680</v>
      </c>
      <c r="G208" t="s">
        <v>2857</v>
      </c>
      <c r="H208" t="s">
        <v>10395</v>
      </c>
      <c r="I208" t="s">
        <v>16274</v>
      </c>
      <c r="J208" t="s">
        <v>10395</v>
      </c>
      <c r="K208" t="s">
        <v>16282</v>
      </c>
      <c r="L208" t="s">
        <v>10395</v>
      </c>
      <c r="M208" t="s">
        <v>10395</v>
      </c>
      <c r="N208"/>
      <c r="O208" t="s">
        <v>16296</v>
      </c>
    </row>
    <row r="209" spans="2:15" x14ac:dyDescent="0.25">
      <c r="B209" t="s">
        <v>15121</v>
      </c>
      <c r="C209">
        <v>102027451</v>
      </c>
      <c r="D209" t="s">
        <v>403</v>
      </c>
      <c r="E209" t="s">
        <v>2679</v>
      </c>
      <c r="F209" t="s">
        <v>2680</v>
      </c>
      <c r="G209" t="s">
        <v>2858</v>
      </c>
      <c r="H209"/>
      <c r="I209" t="s">
        <v>16222</v>
      </c>
      <c r="J209" t="s">
        <v>10395</v>
      </c>
      <c r="K209" t="s">
        <v>16234</v>
      </c>
      <c r="L209" t="s">
        <v>10395</v>
      </c>
      <c r="M209" t="s">
        <v>10395</v>
      </c>
      <c r="N209"/>
      <c r="O209" t="s">
        <v>16420</v>
      </c>
    </row>
    <row r="210" spans="2:15" x14ac:dyDescent="0.25">
      <c r="B210" t="s">
        <v>17969</v>
      </c>
      <c r="C210">
        <v>102027451</v>
      </c>
      <c r="D210" t="s">
        <v>403</v>
      </c>
      <c r="E210" t="s">
        <v>17970</v>
      </c>
      <c r="F210" t="s">
        <v>2680</v>
      </c>
      <c r="G210" t="s">
        <v>2385</v>
      </c>
      <c r="H210" t="s">
        <v>10395</v>
      </c>
      <c r="I210" t="s">
        <v>16334</v>
      </c>
      <c r="J210" t="s">
        <v>10395</v>
      </c>
      <c r="K210" t="s">
        <v>16256</v>
      </c>
      <c r="L210" t="s">
        <v>16240</v>
      </c>
      <c r="M210" t="s">
        <v>16228</v>
      </c>
      <c r="N210"/>
      <c r="O210" t="s">
        <v>16360</v>
      </c>
    </row>
    <row r="211" spans="2:15" x14ac:dyDescent="0.25">
      <c r="B211" t="s">
        <v>15078</v>
      </c>
      <c r="C211">
        <v>102027451</v>
      </c>
      <c r="D211" t="s">
        <v>403</v>
      </c>
      <c r="E211" t="s">
        <v>2650</v>
      </c>
      <c r="F211" t="s">
        <v>2651</v>
      </c>
      <c r="G211" t="s">
        <v>2857</v>
      </c>
      <c r="H211"/>
      <c r="I211" t="s">
        <v>10395</v>
      </c>
      <c r="J211" t="s">
        <v>10395</v>
      </c>
      <c r="K211" t="s">
        <v>16274</v>
      </c>
      <c r="L211" t="s">
        <v>10395</v>
      </c>
      <c r="M211"/>
      <c r="N211"/>
      <c r="O211" t="s">
        <v>16235</v>
      </c>
    </row>
    <row r="212" spans="2:15" x14ac:dyDescent="0.25">
      <c r="B212" t="s">
        <v>15079</v>
      </c>
      <c r="C212">
        <v>102027451</v>
      </c>
      <c r="D212" t="s">
        <v>403</v>
      </c>
      <c r="E212" t="s">
        <v>2650</v>
      </c>
      <c r="F212" t="s">
        <v>2651</v>
      </c>
      <c r="G212" t="s">
        <v>2858</v>
      </c>
      <c r="H212"/>
      <c r="I212" t="s">
        <v>10395</v>
      </c>
      <c r="J212" t="s">
        <v>10395</v>
      </c>
      <c r="K212" t="s">
        <v>16274</v>
      </c>
      <c r="L212" t="s">
        <v>10395</v>
      </c>
      <c r="M212"/>
      <c r="N212"/>
      <c r="O212" t="s">
        <v>16235</v>
      </c>
    </row>
    <row r="213" spans="2:15" x14ac:dyDescent="0.25">
      <c r="B213" t="s">
        <v>17971</v>
      </c>
      <c r="C213">
        <v>102027451</v>
      </c>
      <c r="D213" t="s">
        <v>403</v>
      </c>
      <c r="E213" t="s">
        <v>17972</v>
      </c>
      <c r="F213" t="s">
        <v>2651</v>
      </c>
      <c r="G213" t="s">
        <v>2385</v>
      </c>
      <c r="H213"/>
      <c r="I213" t="s">
        <v>16240</v>
      </c>
      <c r="J213" t="s">
        <v>10395</v>
      </c>
      <c r="K213" t="s">
        <v>16281</v>
      </c>
      <c r="L213" t="s">
        <v>10395</v>
      </c>
      <c r="M213"/>
      <c r="N213"/>
      <c r="O213" t="s">
        <v>16297</v>
      </c>
    </row>
    <row r="214" spans="2:15" x14ac:dyDescent="0.25">
      <c r="B214" t="s">
        <v>15098</v>
      </c>
      <c r="C214">
        <v>102027451</v>
      </c>
      <c r="D214" t="s">
        <v>403</v>
      </c>
      <c r="E214" t="s">
        <v>2666</v>
      </c>
      <c r="F214" t="s">
        <v>2667</v>
      </c>
      <c r="G214" t="s">
        <v>2857</v>
      </c>
      <c r="H214" t="s">
        <v>10395</v>
      </c>
      <c r="I214" t="s">
        <v>16249</v>
      </c>
      <c r="J214"/>
      <c r="K214"/>
      <c r="L214" t="s">
        <v>10395</v>
      </c>
      <c r="M214"/>
      <c r="N214"/>
      <c r="O214" t="s">
        <v>16247</v>
      </c>
    </row>
    <row r="215" spans="2:15" x14ac:dyDescent="0.25">
      <c r="B215" t="s">
        <v>15099</v>
      </c>
      <c r="C215">
        <v>102027451</v>
      </c>
      <c r="D215" t="s">
        <v>403</v>
      </c>
      <c r="E215" t="s">
        <v>2666</v>
      </c>
      <c r="F215" t="s">
        <v>2667</v>
      </c>
      <c r="G215" t="s">
        <v>2858</v>
      </c>
      <c r="H215"/>
      <c r="I215" t="s">
        <v>16228</v>
      </c>
      <c r="J215"/>
      <c r="K215" t="s">
        <v>10395</v>
      </c>
      <c r="L215" t="s">
        <v>10395</v>
      </c>
      <c r="M215"/>
      <c r="N215"/>
      <c r="O215" t="s">
        <v>16238</v>
      </c>
    </row>
    <row r="216" spans="2:15" x14ac:dyDescent="0.25">
      <c r="B216" t="s">
        <v>17973</v>
      </c>
      <c r="C216">
        <v>102027451</v>
      </c>
      <c r="D216" t="s">
        <v>403</v>
      </c>
      <c r="E216" t="s">
        <v>17974</v>
      </c>
      <c r="F216" t="s">
        <v>2667</v>
      </c>
      <c r="G216" t="s">
        <v>2385</v>
      </c>
      <c r="H216" t="s">
        <v>10395</v>
      </c>
      <c r="I216" t="s">
        <v>16380</v>
      </c>
      <c r="J216"/>
      <c r="K216" t="s">
        <v>10395</v>
      </c>
      <c r="L216" t="s">
        <v>10395</v>
      </c>
      <c r="M216"/>
      <c r="N216"/>
      <c r="O216" t="s">
        <v>16251</v>
      </c>
    </row>
    <row r="217" spans="2:15" x14ac:dyDescent="0.25">
      <c r="B217" t="s">
        <v>15072</v>
      </c>
      <c r="C217">
        <v>102027451</v>
      </c>
      <c r="D217" t="s">
        <v>403</v>
      </c>
      <c r="E217" t="s">
        <v>2644</v>
      </c>
      <c r="F217" t="s">
        <v>2645</v>
      </c>
      <c r="G217" t="s">
        <v>2857</v>
      </c>
      <c r="H217"/>
      <c r="I217" t="s">
        <v>16229</v>
      </c>
      <c r="J217" t="s">
        <v>10395</v>
      </c>
      <c r="K217" t="s">
        <v>10395</v>
      </c>
      <c r="L217" t="s">
        <v>10395</v>
      </c>
      <c r="M217"/>
      <c r="N217"/>
      <c r="O217" t="s">
        <v>16291</v>
      </c>
    </row>
    <row r="218" spans="2:15" x14ac:dyDescent="0.25">
      <c r="B218" t="s">
        <v>15073</v>
      </c>
      <c r="C218">
        <v>102027451</v>
      </c>
      <c r="D218" t="s">
        <v>403</v>
      </c>
      <c r="E218" t="s">
        <v>2644</v>
      </c>
      <c r="F218" t="s">
        <v>2645</v>
      </c>
      <c r="G218" t="s">
        <v>2858</v>
      </c>
      <c r="H218"/>
      <c r="I218" t="s">
        <v>16260</v>
      </c>
      <c r="J218" t="s">
        <v>10395</v>
      </c>
      <c r="K218" t="s">
        <v>10395</v>
      </c>
      <c r="L218" t="s">
        <v>10395</v>
      </c>
      <c r="M218"/>
      <c r="N218"/>
      <c r="O218" t="s">
        <v>16364</v>
      </c>
    </row>
    <row r="219" spans="2:15" x14ac:dyDescent="0.25">
      <c r="B219" t="s">
        <v>17975</v>
      </c>
      <c r="C219">
        <v>102027451</v>
      </c>
      <c r="D219" t="s">
        <v>403</v>
      </c>
      <c r="E219" t="s">
        <v>17976</v>
      </c>
      <c r="F219" t="s">
        <v>2645</v>
      </c>
      <c r="G219" t="s">
        <v>2385</v>
      </c>
      <c r="H219"/>
      <c r="I219" t="s">
        <v>16456</v>
      </c>
      <c r="J219" t="s">
        <v>10395</v>
      </c>
      <c r="K219" t="s">
        <v>16232</v>
      </c>
      <c r="L219" t="s">
        <v>10395</v>
      </c>
      <c r="M219"/>
      <c r="N219"/>
      <c r="O219" t="s">
        <v>16297</v>
      </c>
    </row>
    <row r="220" spans="2:15" x14ac:dyDescent="0.25">
      <c r="B220" t="s">
        <v>15094</v>
      </c>
      <c r="C220">
        <v>102027451</v>
      </c>
      <c r="D220" t="s">
        <v>403</v>
      </c>
      <c r="E220" t="s">
        <v>2664</v>
      </c>
      <c r="F220" t="s">
        <v>2665</v>
      </c>
      <c r="G220" t="s">
        <v>2857</v>
      </c>
      <c r="H220"/>
      <c r="I220" t="s">
        <v>16251</v>
      </c>
      <c r="J220" t="s">
        <v>10395</v>
      </c>
      <c r="K220" t="s">
        <v>10395</v>
      </c>
      <c r="L220" t="s">
        <v>10395</v>
      </c>
      <c r="M220" t="s">
        <v>10395</v>
      </c>
      <c r="N220"/>
      <c r="O220" t="s">
        <v>16332</v>
      </c>
    </row>
    <row r="221" spans="2:15" x14ac:dyDescent="0.25">
      <c r="B221" t="s">
        <v>15095</v>
      </c>
      <c r="C221">
        <v>102027451</v>
      </c>
      <c r="D221" t="s">
        <v>403</v>
      </c>
      <c r="E221" t="s">
        <v>2664</v>
      </c>
      <c r="F221" t="s">
        <v>2665</v>
      </c>
      <c r="G221" t="s">
        <v>2858</v>
      </c>
      <c r="H221"/>
      <c r="I221" t="s">
        <v>16341</v>
      </c>
      <c r="J221" t="s">
        <v>10395</v>
      </c>
      <c r="K221" t="s">
        <v>10395</v>
      </c>
      <c r="L221" t="s">
        <v>10395</v>
      </c>
      <c r="M221" t="s">
        <v>10395</v>
      </c>
      <c r="N221" t="s">
        <v>10395</v>
      </c>
      <c r="O221" t="s">
        <v>16406</v>
      </c>
    </row>
    <row r="222" spans="2:15" x14ac:dyDescent="0.25">
      <c r="B222" t="s">
        <v>17977</v>
      </c>
      <c r="C222">
        <v>102027451</v>
      </c>
      <c r="D222" t="s">
        <v>403</v>
      </c>
      <c r="E222" t="s">
        <v>17978</v>
      </c>
      <c r="F222" t="s">
        <v>2665</v>
      </c>
      <c r="G222" t="s">
        <v>2385</v>
      </c>
      <c r="H222"/>
      <c r="I222" t="s">
        <v>16452</v>
      </c>
      <c r="J222" t="s">
        <v>10395</v>
      </c>
      <c r="K222" t="s">
        <v>10395</v>
      </c>
      <c r="L222" t="s">
        <v>10395</v>
      </c>
      <c r="M222" t="s">
        <v>10395</v>
      </c>
      <c r="N222" t="s">
        <v>10395</v>
      </c>
      <c r="O222" t="s">
        <v>16312</v>
      </c>
    </row>
    <row r="223" spans="2:15" x14ac:dyDescent="0.25">
      <c r="B223" t="s">
        <v>15100</v>
      </c>
      <c r="C223">
        <v>102027451</v>
      </c>
      <c r="D223" t="s">
        <v>403</v>
      </c>
      <c r="E223" t="s">
        <v>2668</v>
      </c>
      <c r="F223" t="s">
        <v>2669</v>
      </c>
      <c r="G223" t="s">
        <v>2857</v>
      </c>
      <c r="H223"/>
      <c r="I223" t="s">
        <v>16244</v>
      </c>
      <c r="J223"/>
      <c r="K223" t="s">
        <v>10395</v>
      </c>
      <c r="L223" t="s">
        <v>10395</v>
      </c>
      <c r="M223"/>
      <c r="N223"/>
      <c r="O223" t="s">
        <v>16253</v>
      </c>
    </row>
    <row r="224" spans="2:15" x14ac:dyDescent="0.25">
      <c r="B224" t="s">
        <v>15101</v>
      </c>
      <c r="C224">
        <v>102027451</v>
      </c>
      <c r="D224" t="s">
        <v>403</v>
      </c>
      <c r="E224" t="s">
        <v>2668</v>
      </c>
      <c r="F224" t="s">
        <v>2669</v>
      </c>
      <c r="G224" t="s">
        <v>2858</v>
      </c>
      <c r="H224"/>
      <c r="I224" t="s">
        <v>10395</v>
      </c>
      <c r="J224"/>
      <c r="K224" t="s">
        <v>16228</v>
      </c>
      <c r="L224" t="s">
        <v>10395</v>
      </c>
      <c r="M224" t="s">
        <v>10395</v>
      </c>
      <c r="N224"/>
      <c r="O224" t="s">
        <v>16260</v>
      </c>
    </row>
    <row r="225" spans="2:15" x14ac:dyDescent="0.25">
      <c r="B225" t="s">
        <v>17979</v>
      </c>
      <c r="C225">
        <v>102027451</v>
      </c>
      <c r="D225" t="s">
        <v>403</v>
      </c>
      <c r="E225" t="s">
        <v>17980</v>
      </c>
      <c r="F225" t="s">
        <v>2669</v>
      </c>
      <c r="G225" t="s">
        <v>2385</v>
      </c>
      <c r="H225"/>
      <c r="I225" t="s">
        <v>16231</v>
      </c>
      <c r="J225"/>
      <c r="K225" t="s">
        <v>16231</v>
      </c>
      <c r="L225" t="s">
        <v>10395</v>
      </c>
      <c r="M225" t="s">
        <v>10395</v>
      </c>
      <c r="N225"/>
      <c r="O225" t="s">
        <v>16236</v>
      </c>
    </row>
    <row r="226" spans="2:15" x14ac:dyDescent="0.25">
      <c r="B226" t="s">
        <v>15126</v>
      </c>
      <c r="C226">
        <v>102027451</v>
      </c>
      <c r="D226" t="s">
        <v>403</v>
      </c>
      <c r="E226" t="s">
        <v>2685</v>
      </c>
      <c r="F226" t="s">
        <v>2686</v>
      </c>
      <c r="G226" t="s">
        <v>2857</v>
      </c>
      <c r="H226"/>
      <c r="I226" t="s">
        <v>10395</v>
      </c>
      <c r="J226" t="s">
        <v>10395</v>
      </c>
      <c r="K226" t="s">
        <v>10395</v>
      </c>
      <c r="L226"/>
      <c r="M226"/>
      <c r="N226"/>
      <c r="O226" t="s">
        <v>16247</v>
      </c>
    </row>
    <row r="227" spans="2:15" x14ac:dyDescent="0.25">
      <c r="B227" t="s">
        <v>15127</v>
      </c>
      <c r="C227">
        <v>102027451</v>
      </c>
      <c r="D227" t="s">
        <v>403</v>
      </c>
      <c r="E227" t="s">
        <v>2685</v>
      </c>
      <c r="F227" t="s">
        <v>2686</v>
      </c>
      <c r="G227" t="s">
        <v>2858</v>
      </c>
      <c r="H227" t="s">
        <v>10395</v>
      </c>
      <c r="I227" t="s">
        <v>16232</v>
      </c>
      <c r="J227" t="s">
        <v>10395</v>
      </c>
      <c r="K227" t="s">
        <v>10395</v>
      </c>
      <c r="L227"/>
      <c r="M227"/>
      <c r="N227"/>
      <c r="O227" t="s">
        <v>16253</v>
      </c>
    </row>
    <row r="228" spans="2:15" x14ac:dyDescent="0.25">
      <c r="B228" t="s">
        <v>17981</v>
      </c>
      <c r="C228">
        <v>102027451</v>
      </c>
      <c r="D228" t="s">
        <v>403</v>
      </c>
      <c r="E228" t="s">
        <v>17982</v>
      </c>
      <c r="F228" t="s">
        <v>2686</v>
      </c>
      <c r="G228" t="s">
        <v>2385</v>
      </c>
      <c r="H228" t="s">
        <v>10395</v>
      </c>
      <c r="I228" t="s">
        <v>16380</v>
      </c>
      <c r="J228" t="s">
        <v>10395</v>
      </c>
      <c r="K228" t="s">
        <v>10395</v>
      </c>
      <c r="L228"/>
      <c r="M228"/>
      <c r="N228"/>
      <c r="O228" t="s">
        <v>16364</v>
      </c>
    </row>
    <row r="229" spans="2:15" x14ac:dyDescent="0.25">
      <c r="B229" t="s">
        <v>15074</v>
      </c>
      <c r="C229">
        <v>102027451</v>
      </c>
      <c r="D229" t="s">
        <v>403</v>
      </c>
      <c r="E229" t="s">
        <v>2646</v>
      </c>
      <c r="F229" t="s">
        <v>2647</v>
      </c>
      <c r="G229" t="s">
        <v>2857</v>
      </c>
      <c r="H229"/>
      <c r="I229" t="s">
        <v>16249</v>
      </c>
      <c r="J229" t="s">
        <v>10395</v>
      </c>
      <c r="K229" t="s">
        <v>10395</v>
      </c>
      <c r="L229" t="s">
        <v>10395</v>
      </c>
      <c r="M229" t="s">
        <v>10395</v>
      </c>
      <c r="N229"/>
      <c r="O229" t="s">
        <v>16329</v>
      </c>
    </row>
    <row r="230" spans="2:15" x14ac:dyDescent="0.25">
      <c r="B230" t="s">
        <v>15075</v>
      </c>
      <c r="C230">
        <v>102027451</v>
      </c>
      <c r="D230" t="s">
        <v>403</v>
      </c>
      <c r="E230" t="s">
        <v>2646</v>
      </c>
      <c r="F230" t="s">
        <v>2647</v>
      </c>
      <c r="G230" t="s">
        <v>2858</v>
      </c>
      <c r="H230"/>
      <c r="I230" t="s">
        <v>16274</v>
      </c>
      <c r="J230" t="s">
        <v>10395</v>
      </c>
      <c r="K230" t="s">
        <v>10395</v>
      </c>
      <c r="L230" t="s">
        <v>10395</v>
      </c>
      <c r="M230" t="s">
        <v>10395</v>
      </c>
      <c r="N230"/>
      <c r="O230" t="s">
        <v>16226</v>
      </c>
    </row>
    <row r="231" spans="2:15" x14ac:dyDescent="0.25">
      <c r="B231" t="s">
        <v>17983</v>
      </c>
      <c r="C231">
        <v>102027451</v>
      </c>
      <c r="D231" t="s">
        <v>403</v>
      </c>
      <c r="E231" t="s">
        <v>17984</v>
      </c>
      <c r="F231" t="s">
        <v>2647</v>
      </c>
      <c r="G231" t="s">
        <v>2385</v>
      </c>
      <c r="H231"/>
      <c r="I231" t="s">
        <v>16406</v>
      </c>
      <c r="J231" t="s">
        <v>16231</v>
      </c>
      <c r="K231" t="s">
        <v>16228</v>
      </c>
      <c r="L231" t="s">
        <v>10395</v>
      </c>
      <c r="M231" t="s">
        <v>10395</v>
      </c>
      <c r="N231"/>
      <c r="O231" t="s">
        <v>16367</v>
      </c>
    </row>
    <row r="232" spans="2:15" x14ac:dyDescent="0.25">
      <c r="B232" t="s">
        <v>15122</v>
      </c>
      <c r="C232">
        <v>102027451</v>
      </c>
      <c r="D232" t="s">
        <v>403</v>
      </c>
      <c r="E232" t="s">
        <v>2681</v>
      </c>
      <c r="F232" t="s">
        <v>2682</v>
      </c>
      <c r="G232" t="s">
        <v>2857</v>
      </c>
      <c r="H232"/>
      <c r="I232" t="s">
        <v>16368</v>
      </c>
      <c r="J232" t="s">
        <v>16329</v>
      </c>
      <c r="K232" t="s">
        <v>16253</v>
      </c>
      <c r="L232" t="s">
        <v>16240</v>
      </c>
      <c r="M232" t="s">
        <v>16244</v>
      </c>
      <c r="N232"/>
      <c r="O232" t="s">
        <v>16370</v>
      </c>
    </row>
    <row r="233" spans="2:15" x14ac:dyDescent="0.25">
      <c r="B233" t="s">
        <v>15123</v>
      </c>
      <c r="C233">
        <v>102027451</v>
      </c>
      <c r="D233" t="s">
        <v>403</v>
      </c>
      <c r="E233" t="s">
        <v>2681</v>
      </c>
      <c r="F233" t="s">
        <v>2682</v>
      </c>
      <c r="G233" t="s">
        <v>2858</v>
      </c>
      <c r="H233"/>
      <c r="I233" t="s">
        <v>16486</v>
      </c>
      <c r="J233" t="s">
        <v>16282</v>
      </c>
      <c r="K233" t="s">
        <v>16274</v>
      </c>
      <c r="L233" t="s">
        <v>16244</v>
      </c>
      <c r="M233" t="s">
        <v>16263</v>
      </c>
      <c r="N233"/>
      <c r="O233" t="s">
        <v>16573</v>
      </c>
    </row>
    <row r="234" spans="2:15" x14ac:dyDescent="0.25">
      <c r="B234" t="s">
        <v>17985</v>
      </c>
      <c r="C234">
        <v>102027451</v>
      </c>
      <c r="D234" t="s">
        <v>403</v>
      </c>
      <c r="E234" t="s">
        <v>17986</v>
      </c>
      <c r="F234" t="s">
        <v>2682</v>
      </c>
      <c r="G234" t="s">
        <v>2385</v>
      </c>
      <c r="H234"/>
      <c r="I234" t="s">
        <v>16482</v>
      </c>
      <c r="J234" t="s">
        <v>16420</v>
      </c>
      <c r="K234" t="s">
        <v>16276</v>
      </c>
      <c r="L234" t="s">
        <v>16234</v>
      </c>
      <c r="M234" t="s">
        <v>16291</v>
      </c>
      <c r="N234"/>
      <c r="O234" t="s">
        <v>16383</v>
      </c>
    </row>
    <row r="235" spans="2:15" x14ac:dyDescent="0.25">
      <c r="B235" t="s">
        <v>15106</v>
      </c>
      <c r="C235">
        <v>102027451</v>
      </c>
      <c r="D235" t="s">
        <v>403</v>
      </c>
      <c r="E235" t="s">
        <v>2672</v>
      </c>
      <c r="F235" t="s">
        <v>2673</v>
      </c>
      <c r="G235" t="s">
        <v>2857</v>
      </c>
      <c r="H235"/>
      <c r="I235" t="s">
        <v>16436</v>
      </c>
      <c r="J235" t="s">
        <v>10395</v>
      </c>
      <c r="K235" t="s">
        <v>16291</v>
      </c>
      <c r="L235" t="s">
        <v>16229</v>
      </c>
      <c r="M235" t="s">
        <v>10395</v>
      </c>
      <c r="N235" t="s">
        <v>10395</v>
      </c>
      <c r="O235" t="s">
        <v>16589</v>
      </c>
    </row>
    <row r="236" spans="2:15" x14ac:dyDescent="0.25">
      <c r="B236" t="s">
        <v>15107</v>
      </c>
      <c r="C236">
        <v>102027451</v>
      </c>
      <c r="D236" t="s">
        <v>403</v>
      </c>
      <c r="E236" t="s">
        <v>2672</v>
      </c>
      <c r="F236" t="s">
        <v>2673</v>
      </c>
      <c r="G236" t="s">
        <v>2858</v>
      </c>
      <c r="H236" t="s">
        <v>10395</v>
      </c>
      <c r="I236" t="s">
        <v>16366</v>
      </c>
      <c r="J236" t="s">
        <v>10395</v>
      </c>
      <c r="K236" t="s">
        <v>16276</v>
      </c>
      <c r="L236" t="s">
        <v>16249</v>
      </c>
      <c r="M236" t="s">
        <v>10395</v>
      </c>
      <c r="N236"/>
      <c r="O236" t="s">
        <v>16577</v>
      </c>
    </row>
    <row r="237" spans="2:15" x14ac:dyDescent="0.25">
      <c r="B237" t="s">
        <v>17987</v>
      </c>
      <c r="C237">
        <v>102027451</v>
      </c>
      <c r="D237" t="s">
        <v>403</v>
      </c>
      <c r="E237" t="s">
        <v>17988</v>
      </c>
      <c r="F237" t="s">
        <v>2673</v>
      </c>
      <c r="G237" t="s">
        <v>2385</v>
      </c>
      <c r="H237" t="s">
        <v>10395</v>
      </c>
      <c r="I237" t="s">
        <v>16478</v>
      </c>
      <c r="J237" t="s">
        <v>16244</v>
      </c>
      <c r="K237" t="s">
        <v>16296</v>
      </c>
      <c r="L237" t="s">
        <v>16329</v>
      </c>
      <c r="M237" t="s">
        <v>10395</v>
      </c>
      <c r="N237" t="s">
        <v>10395</v>
      </c>
      <c r="O237" t="s">
        <v>20639</v>
      </c>
    </row>
    <row r="238" spans="2:15" x14ac:dyDescent="0.25">
      <c r="B238" t="s">
        <v>15080</v>
      </c>
      <c r="C238">
        <v>102027451</v>
      </c>
      <c r="D238" t="s">
        <v>403</v>
      </c>
      <c r="E238" t="s">
        <v>2652</v>
      </c>
      <c r="F238" t="s">
        <v>2653</v>
      </c>
      <c r="G238" t="s">
        <v>2857</v>
      </c>
      <c r="H238" t="s">
        <v>10395</v>
      </c>
      <c r="I238" t="s">
        <v>16270</v>
      </c>
      <c r="J238" t="s">
        <v>16253</v>
      </c>
      <c r="K238" t="s">
        <v>16621</v>
      </c>
      <c r="L238" t="s">
        <v>16329</v>
      </c>
      <c r="M238" t="s">
        <v>16244</v>
      </c>
      <c r="N238" t="s">
        <v>10395</v>
      </c>
      <c r="O238" t="s">
        <v>16484</v>
      </c>
    </row>
    <row r="239" spans="2:15" x14ac:dyDescent="0.25">
      <c r="B239" t="s">
        <v>15081</v>
      </c>
      <c r="C239">
        <v>102027451</v>
      </c>
      <c r="D239" t="s">
        <v>403</v>
      </c>
      <c r="E239" t="s">
        <v>2652</v>
      </c>
      <c r="F239" t="s">
        <v>2653</v>
      </c>
      <c r="G239" t="s">
        <v>2858</v>
      </c>
      <c r="H239"/>
      <c r="I239" t="s">
        <v>16325</v>
      </c>
      <c r="J239" t="s">
        <v>10395</v>
      </c>
      <c r="K239" t="s">
        <v>16487</v>
      </c>
      <c r="L239" t="s">
        <v>16260</v>
      </c>
      <c r="M239" t="s">
        <v>10395</v>
      </c>
      <c r="N239" t="s">
        <v>10395</v>
      </c>
      <c r="O239" t="s">
        <v>16391</v>
      </c>
    </row>
    <row r="240" spans="2:15" x14ac:dyDescent="0.25">
      <c r="B240" t="s">
        <v>17989</v>
      </c>
      <c r="C240">
        <v>102027451</v>
      </c>
      <c r="D240" t="s">
        <v>403</v>
      </c>
      <c r="E240" t="s">
        <v>17990</v>
      </c>
      <c r="F240" t="s">
        <v>2653</v>
      </c>
      <c r="G240" t="s">
        <v>2385</v>
      </c>
      <c r="H240" t="s">
        <v>10395</v>
      </c>
      <c r="I240" t="s">
        <v>16574</v>
      </c>
      <c r="J240" t="s">
        <v>16251</v>
      </c>
      <c r="K240" t="s">
        <v>16837</v>
      </c>
      <c r="L240" t="s">
        <v>16288</v>
      </c>
      <c r="M240" t="s">
        <v>16229</v>
      </c>
      <c r="N240" t="s">
        <v>10395</v>
      </c>
      <c r="O240" t="s">
        <v>21066</v>
      </c>
    </row>
    <row r="241" spans="2:15" x14ac:dyDescent="0.25">
      <c r="B241" t="s">
        <v>15118</v>
      </c>
      <c r="C241">
        <v>102027451</v>
      </c>
      <c r="D241" t="s">
        <v>403</v>
      </c>
      <c r="E241" t="s">
        <v>20925</v>
      </c>
      <c r="F241" t="s">
        <v>2678</v>
      </c>
      <c r="G241" t="s">
        <v>2857</v>
      </c>
      <c r="H241"/>
      <c r="I241" t="s">
        <v>16609</v>
      </c>
      <c r="J241" t="s">
        <v>10395</v>
      </c>
      <c r="K241" t="s">
        <v>16527</v>
      </c>
      <c r="L241" t="s">
        <v>16249</v>
      </c>
      <c r="M241" t="s">
        <v>10395</v>
      </c>
      <c r="N241"/>
      <c r="O241" t="s">
        <v>16243</v>
      </c>
    </row>
    <row r="242" spans="2:15" x14ac:dyDescent="0.25">
      <c r="B242" t="s">
        <v>15119</v>
      </c>
      <c r="C242">
        <v>102027451</v>
      </c>
      <c r="D242" t="s">
        <v>403</v>
      </c>
      <c r="E242" t="s">
        <v>20925</v>
      </c>
      <c r="F242" t="s">
        <v>2678</v>
      </c>
      <c r="G242" t="s">
        <v>2858</v>
      </c>
      <c r="H242"/>
      <c r="I242" t="s">
        <v>16588</v>
      </c>
      <c r="J242" t="s">
        <v>10395</v>
      </c>
      <c r="K242" t="s">
        <v>16248</v>
      </c>
      <c r="L242" t="s">
        <v>16222</v>
      </c>
      <c r="M242" t="s">
        <v>16232</v>
      </c>
      <c r="N242" t="s">
        <v>10395</v>
      </c>
      <c r="O242" t="s">
        <v>16687</v>
      </c>
    </row>
    <row r="243" spans="2:15" x14ac:dyDescent="0.25">
      <c r="B243" t="s">
        <v>17991</v>
      </c>
      <c r="C243">
        <v>102027451</v>
      </c>
      <c r="D243" t="s">
        <v>403</v>
      </c>
      <c r="E243" t="s">
        <v>21067</v>
      </c>
      <c r="F243" t="s">
        <v>2678</v>
      </c>
      <c r="G243" t="s">
        <v>2385</v>
      </c>
      <c r="H243"/>
      <c r="I243" t="s">
        <v>16424</v>
      </c>
      <c r="J243" t="s">
        <v>16229</v>
      </c>
      <c r="K243" t="s">
        <v>16405</v>
      </c>
      <c r="L243" t="s">
        <v>16287</v>
      </c>
      <c r="M243" t="s">
        <v>16380</v>
      </c>
      <c r="N243" t="s">
        <v>10395</v>
      </c>
      <c r="O243" t="s">
        <v>16638</v>
      </c>
    </row>
    <row r="244" spans="2:15" x14ac:dyDescent="0.25">
      <c r="B244" t="s">
        <v>15102</v>
      </c>
      <c r="C244">
        <v>102027451</v>
      </c>
      <c r="D244" t="s">
        <v>403</v>
      </c>
      <c r="E244" t="s">
        <v>2670</v>
      </c>
      <c r="F244" t="s">
        <v>2671</v>
      </c>
      <c r="G244" t="s">
        <v>2857</v>
      </c>
      <c r="H244"/>
      <c r="I244" t="s">
        <v>16313</v>
      </c>
      <c r="J244" t="s">
        <v>10395</v>
      </c>
      <c r="K244" t="s">
        <v>10395</v>
      </c>
      <c r="L244" t="s">
        <v>10395</v>
      </c>
      <c r="M244" t="s">
        <v>10395</v>
      </c>
      <c r="N244"/>
      <c r="O244" t="s">
        <v>16309</v>
      </c>
    </row>
    <row r="245" spans="2:15" x14ac:dyDescent="0.25">
      <c r="B245" t="s">
        <v>15103</v>
      </c>
      <c r="C245">
        <v>102027451</v>
      </c>
      <c r="D245" t="s">
        <v>403</v>
      </c>
      <c r="E245" t="s">
        <v>2670</v>
      </c>
      <c r="F245" t="s">
        <v>2671</v>
      </c>
      <c r="G245" t="s">
        <v>2858</v>
      </c>
      <c r="H245"/>
      <c r="I245" t="s">
        <v>16304</v>
      </c>
      <c r="J245" t="s">
        <v>10395</v>
      </c>
      <c r="K245" t="s">
        <v>10395</v>
      </c>
      <c r="L245" t="s">
        <v>10395</v>
      </c>
      <c r="M245" t="s">
        <v>10395</v>
      </c>
      <c r="N245"/>
      <c r="O245" t="s">
        <v>16389</v>
      </c>
    </row>
    <row r="246" spans="2:15" x14ac:dyDescent="0.25">
      <c r="B246" t="s">
        <v>17992</v>
      </c>
      <c r="C246">
        <v>102027451</v>
      </c>
      <c r="D246" t="s">
        <v>403</v>
      </c>
      <c r="E246" t="s">
        <v>17993</v>
      </c>
      <c r="F246" t="s">
        <v>2671</v>
      </c>
      <c r="G246" t="s">
        <v>2385</v>
      </c>
      <c r="H246"/>
      <c r="I246" t="s">
        <v>16574</v>
      </c>
      <c r="J246" t="s">
        <v>10395</v>
      </c>
      <c r="K246" t="s">
        <v>10395</v>
      </c>
      <c r="L246" t="s">
        <v>10395</v>
      </c>
      <c r="M246" t="s">
        <v>10395</v>
      </c>
      <c r="N246"/>
      <c r="O246" t="s">
        <v>16371</v>
      </c>
    </row>
    <row r="247" spans="2:15" x14ac:dyDescent="0.25">
      <c r="B247" t="s">
        <v>15066</v>
      </c>
      <c r="C247">
        <v>102027451</v>
      </c>
      <c r="D247" t="s">
        <v>403</v>
      </c>
      <c r="E247" t="s">
        <v>12211</v>
      </c>
      <c r="F247" t="s">
        <v>2639</v>
      </c>
      <c r="G247" t="s">
        <v>2857</v>
      </c>
      <c r="H247" t="s">
        <v>10395</v>
      </c>
      <c r="I247" t="s">
        <v>16319</v>
      </c>
      <c r="J247" t="s">
        <v>10395</v>
      </c>
      <c r="K247" t="s">
        <v>10395</v>
      </c>
      <c r="L247" t="s">
        <v>10395</v>
      </c>
      <c r="M247"/>
      <c r="N247"/>
      <c r="O247" t="s">
        <v>16415</v>
      </c>
    </row>
    <row r="248" spans="2:15" x14ac:dyDescent="0.25">
      <c r="B248" t="s">
        <v>15067</v>
      </c>
      <c r="C248">
        <v>102027451</v>
      </c>
      <c r="D248" t="s">
        <v>403</v>
      </c>
      <c r="E248" t="s">
        <v>12211</v>
      </c>
      <c r="F248" t="s">
        <v>2639</v>
      </c>
      <c r="G248" t="s">
        <v>2858</v>
      </c>
      <c r="H248"/>
      <c r="I248" t="s">
        <v>16338</v>
      </c>
      <c r="J248" t="s">
        <v>16231</v>
      </c>
      <c r="K248" t="s">
        <v>10395</v>
      </c>
      <c r="L248" t="s">
        <v>10395</v>
      </c>
      <c r="M248" t="s">
        <v>10395</v>
      </c>
      <c r="N248"/>
      <c r="O248" t="s">
        <v>16285</v>
      </c>
    </row>
    <row r="249" spans="2:15" x14ac:dyDescent="0.25">
      <c r="B249" t="s">
        <v>17994</v>
      </c>
      <c r="C249">
        <v>102027451</v>
      </c>
      <c r="D249" t="s">
        <v>403</v>
      </c>
      <c r="E249" t="s">
        <v>17995</v>
      </c>
      <c r="F249" t="s">
        <v>2639</v>
      </c>
      <c r="G249" t="s">
        <v>2385</v>
      </c>
      <c r="H249" t="s">
        <v>10395</v>
      </c>
      <c r="I249" t="s">
        <v>16608</v>
      </c>
      <c r="J249" t="s">
        <v>16282</v>
      </c>
      <c r="K249" t="s">
        <v>16249</v>
      </c>
      <c r="L249" t="s">
        <v>16240</v>
      </c>
      <c r="M249" t="s">
        <v>10395</v>
      </c>
      <c r="N249"/>
      <c r="O249" t="s">
        <v>16708</v>
      </c>
    </row>
    <row r="250" spans="2:15" x14ac:dyDescent="0.25">
      <c r="B250" t="s">
        <v>15096</v>
      </c>
      <c r="C250">
        <v>102027451</v>
      </c>
      <c r="D250" t="s">
        <v>403</v>
      </c>
      <c r="E250" t="s">
        <v>2697</v>
      </c>
      <c r="F250" t="s">
        <v>2698</v>
      </c>
      <c r="G250" t="s">
        <v>2857</v>
      </c>
      <c r="H250"/>
      <c r="I250" t="s">
        <v>16253</v>
      </c>
      <c r="J250" t="s">
        <v>10395</v>
      </c>
      <c r="K250"/>
      <c r="L250" t="s">
        <v>10395</v>
      </c>
      <c r="M250" t="s">
        <v>10395</v>
      </c>
      <c r="N250"/>
      <c r="O250" t="s">
        <v>16251</v>
      </c>
    </row>
    <row r="251" spans="2:15" x14ac:dyDescent="0.25">
      <c r="B251" t="s">
        <v>15097</v>
      </c>
      <c r="C251">
        <v>102027451</v>
      </c>
      <c r="D251" t="s">
        <v>403</v>
      </c>
      <c r="E251" t="s">
        <v>2697</v>
      </c>
      <c r="F251" t="s">
        <v>2698</v>
      </c>
      <c r="G251" t="s">
        <v>2858</v>
      </c>
      <c r="H251"/>
      <c r="I251" t="s">
        <v>16290</v>
      </c>
      <c r="J251" t="s">
        <v>10395</v>
      </c>
      <c r="K251" t="s">
        <v>10395</v>
      </c>
      <c r="L251" t="s">
        <v>10395</v>
      </c>
      <c r="M251"/>
      <c r="N251"/>
      <c r="O251" t="s">
        <v>16219</v>
      </c>
    </row>
    <row r="252" spans="2:15" x14ac:dyDescent="0.25">
      <c r="B252" t="s">
        <v>17996</v>
      </c>
      <c r="C252">
        <v>102027451</v>
      </c>
      <c r="D252" t="s">
        <v>403</v>
      </c>
      <c r="E252" t="s">
        <v>17997</v>
      </c>
      <c r="F252" t="s">
        <v>2698</v>
      </c>
      <c r="G252" t="s">
        <v>2385</v>
      </c>
      <c r="H252"/>
      <c r="I252" t="s">
        <v>16407</v>
      </c>
      <c r="J252" t="s">
        <v>10395</v>
      </c>
      <c r="K252" t="s">
        <v>10395</v>
      </c>
      <c r="L252" t="s">
        <v>10395</v>
      </c>
      <c r="M252" t="s">
        <v>10395</v>
      </c>
      <c r="N252"/>
      <c r="O252" t="s">
        <v>16269</v>
      </c>
    </row>
    <row r="253" spans="2:15" x14ac:dyDescent="0.25">
      <c r="B253" t="s">
        <v>15110</v>
      </c>
      <c r="C253">
        <v>102027451</v>
      </c>
      <c r="D253" t="s">
        <v>403</v>
      </c>
      <c r="E253" t="s">
        <v>2851</v>
      </c>
      <c r="F253" t="s">
        <v>10278</v>
      </c>
      <c r="G253" t="s">
        <v>2857</v>
      </c>
      <c r="H253"/>
      <c r="I253" t="s">
        <v>16240</v>
      </c>
      <c r="J253" t="s">
        <v>10395</v>
      </c>
      <c r="K253" t="s">
        <v>16240</v>
      </c>
      <c r="L253" t="s">
        <v>10395</v>
      </c>
      <c r="M253" t="s">
        <v>10395</v>
      </c>
      <c r="N253"/>
      <c r="O253" t="s">
        <v>16291</v>
      </c>
    </row>
    <row r="254" spans="2:15" x14ac:dyDescent="0.25">
      <c r="B254" t="s">
        <v>15111</v>
      </c>
      <c r="C254">
        <v>102027451</v>
      </c>
      <c r="D254" t="s">
        <v>403</v>
      </c>
      <c r="E254" t="s">
        <v>2851</v>
      </c>
      <c r="F254" t="s">
        <v>10278</v>
      </c>
      <c r="G254" t="s">
        <v>2858</v>
      </c>
      <c r="H254"/>
      <c r="I254" t="s">
        <v>16240</v>
      </c>
      <c r="J254"/>
      <c r="K254" t="s">
        <v>10395</v>
      </c>
      <c r="L254" t="s">
        <v>10395</v>
      </c>
      <c r="M254" t="s">
        <v>10395</v>
      </c>
      <c r="N254"/>
      <c r="O254" t="s">
        <v>16254</v>
      </c>
    </row>
    <row r="255" spans="2:15" x14ac:dyDescent="0.25">
      <c r="B255" t="s">
        <v>17998</v>
      </c>
      <c r="C255">
        <v>102027451</v>
      </c>
      <c r="D255" t="s">
        <v>403</v>
      </c>
      <c r="E255" t="s">
        <v>17999</v>
      </c>
      <c r="F255" t="s">
        <v>10278</v>
      </c>
      <c r="G255" t="s">
        <v>2385</v>
      </c>
      <c r="H255"/>
      <c r="I255" t="s">
        <v>16380</v>
      </c>
      <c r="J255" t="s">
        <v>10395</v>
      </c>
      <c r="K255" t="s">
        <v>16253</v>
      </c>
      <c r="L255" t="s">
        <v>10395</v>
      </c>
      <c r="M255" t="s">
        <v>10395</v>
      </c>
      <c r="N255"/>
      <c r="O255" t="s">
        <v>16223</v>
      </c>
    </row>
    <row r="256" spans="2:15" x14ac:dyDescent="0.25">
      <c r="B256" t="s">
        <v>15881</v>
      </c>
      <c r="C256">
        <v>102027560</v>
      </c>
      <c r="D256" t="s">
        <v>13147</v>
      </c>
      <c r="E256" t="s">
        <v>13147</v>
      </c>
      <c r="F256" t="s">
        <v>15846</v>
      </c>
      <c r="G256" t="s">
        <v>2857</v>
      </c>
      <c r="H256"/>
      <c r="I256" t="s">
        <v>10395</v>
      </c>
      <c r="J256"/>
      <c r="K256" t="s">
        <v>16274</v>
      </c>
      <c r="L256" t="s">
        <v>10395</v>
      </c>
      <c r="M256"/>
      <c r="N256"/>
      <c r="O256" t="s">
        <v>16329</v>
      </c>
    </row>
    <row r="257" spans="2:15" x14ac:dyDescent="0.25">
      <c r="B257" t="s">
        <v>15882</v>
      </c>
      <c r="C257">
        <v>102027560</v>
      </c>
      <c r="D257" t="s">
        <v>13147</v>
      </c>
      <c r="E257" t="s">
        <v>13147</v>
      </c>
      <c r="F257" t="s">
        <v>15846</v>
      </c>
      <c r="G257" t="s">
        <v>2858</v>
      </c>
      <c r="H257"/>
      <c r="I257" t="s">
        <v>10395</v>
      </c>
      <c r="J257" t="s">
        <v>10395</v>
      </c>
      <c r="K257" t="s">
        <v>16222</v>
      </c>
      <c r="L257" t="s">
        <v>10395</v>
      </c>
      <c r="M257"/>
      <c r="N257"/>
      <c r="O257" t="s">
        <v>16456</v>
      </c>
    </row>
    <row r="258" spans="2:15" x14ac:dyDescent="0.25">
      <c r="B258" t="s">
        <v>18000</v>
      </c>
      <c r="C258">
        <v>102027560</v>
      </c>
      <c r="D258" t="s">
        <v>13147</v>
      </c>
      <c r="E258" t="s">
        <v>18001</v>
      </c>
      <c r="F258" t="s">
        <v>15846</v>
      </c>
      <c r="G258" t="s">
        <v>2385</v>
      </c>
      <c r="H258"/>
      <c r="I258" t="s">
        <v>16238</v>
      </c>
      <c r="J258" t="s">
        <v>10395</v>
      </c>
      <c r="K258" t="s">
        <v>16334</v>
      </c>
      <c r="L258" t="s">
        <v>10395</v>
      </c>
      <c r="M258"/>
      <c r="N258"/>
      <c r="O258" t="s">
        <v>16312</v>
      </c>
    </row>
    <row r="259" spans="2:15" x14ac:dyDescent="0.25">
      <c r="B259" t="s">
        <v>15172</v>
      </c>
      <c r="C259">
        <v>103020002</v>
      </c>
      <c r="D259" t="s">
        <v>415</v>
      </c>
      <c r="E259" t="s">
        <v>415</v>
      </c>
      <c r="F259" t="s">
        <v>1847</v>
      </c>
      <c r="G259" t="s">
        <v>2857</v>
      </c>
      <c r="H259" t="s">
        <v>10395</v>
      </c>
      <c r="I259" t="s">
        <v>16217</v>
      </c>
      <c r="J259" t="s">
        <v>10395</v>
      </c>
      <c r="K259" t="s">
        <v>10395</v>
      </c>
      <c r="L259" t="s">
        <v>16228</v>
      </c>
      <c r="M259" t="s">
        <v>10395</v>
      </c>
      <c r="N259"/>
      <c r="O259" t="s">
        <v>16416</v>
      </c>
    </row>
    <row r="260" spans="2:15" x14ac:dyDescent="0.25">
      <c r="B260" t="s">
        <v>15173</v>
      </c>
      <c r="C260">
        <v>103020002</v>
      </c>
      <c r="D260" t="s">
        <v>415</v>
      </c>
      <c r="E260" t="s">
        <v>415</v>
      </c>
      <c r="F260" t="s">
        <v>1847</v>
      </c>
      <c r="G260" t="s">
        <v>2858</v>
      </c>
      <c r="H260" t="s">
        <v>10395</v>
      </c>
      <c r="I260" t="s">
        <v>16423</v>
      </c>
      <c r="J260" t="s">
        <v>10395</v>
      </c>
      <c r="K260" t="s">
        <v>10395</v>
      </c>
      <c r="L260" t="s">
        <v>10395</v>
      </c>
      <c r="M260"/>
      <c r="N260"/>
      <c r="O260" t="s">
        <v>16237</v>
      </c>
    </row>
    <row r="261" spans="2:15" x14ac:dyDescent="0.25">
      <c r="B261" t="s">
        <v>18002</v>
      </c>
      <c r="C261">
        <v>103020002</v>
      </c>
      <c r="D261" t="s">
        <v>415</v>
      </c>
      <c r="E261" t="s">
        <v>18003</v>
      </c>
      <c r="F261" t="s">
        <v>1847</v>
      </c>
      <c r="G261" t="s">
        <v>2385</v>
      </c>
      <c r="H261" t="s">
        <v>10395</v>
      </c>
      <c r="I261" t="s">
        <v>16424</v>
      </c>
      <c r="J261" t="s">
        <v>16228</v>
      </c>
      <c r="K261" t="s">
        <v>10395</v>
      </c>
      <c r="L261" t="s">
        <v>16229</v>
      </c>
      <c r="M261" t="s">
        <v>10395</v>
      </c>
      <c r="N261"/>
      <c r="O261" t="s">
        <v>16553</v>
      </c>
    </row>
    <row r="262" spans="2:15" x14ac:dyDescent="0.25">
      <c r="B262" t="s">
        <v>15174</v>
      </c>
      <c r="C262">
        <v>103020003</v>
      </c>
      <c r="D262" t="s">
        <v>416</v>
      </c>
      <c r="E262" t="s">
        <v>416</v>
      </c>
      <c r="F262" t="s">
        <v>1848</v>
      </c>
      <c r="G262" t="s">
        <v>2857</v>
      </c>
      <c r="H262"/>
      <c r="I262" t="s">
        <v>16254</v>
      </c>
      <c r="J262" t="s">
        <v>10395</v>
      </c>
      <c r="K262" t="s">
        <v>10395</v>
      </c>
      <c r="L262" t="s">
        <v>10395</v>
      </c>
      <c r="M262" t="s">
        <v>10395</v>
      </c>
      <c r="N262"/>
      <c r="O262" t="s">
        <v>16264</v>
      </c>
    </row>
    <row r="263" spans="2:15" x14ac:dyDescent="0.25">
      <c r="B263" t="s">
        <v>15175</v>
      </c>
      <c r="C263">
        <v>103020003</v>
      </c>
      <c r="D263" t="s">
        <v>416</v>
      </c>
      <c r="E263" t="s">
        <v>416</v>
      </c>
      <c r="F263" t="s">
        <v>1848</v>
      </c>
      <c r="G263" t="s">
        <v>2858</v>
      </c>
      <c r="H263"/>
      <c r="I263" t="s">
        <v>16253</v>
      </c>
      <c r="J263" t="s">
        <v>10395</v>
      </c>
      <c r="K263" t="s">
        <v>10395</v>
      </c>
      <c r="L263" t="s">
        <v>10395</v>
      </c>
      <c r="M263"/>
      <c r="N263"/>
      <c r="O263" t="s">
        <v>16291</v>
      </c>
    </row>
    <row r="264" spans="2:15" x14ac:dyDescent="0.25">
      <c r="B264" t="s">
        <v>18004</v>
      </c>
      <c r="C264">
        <v>103020003</v>
      </c>
      <c r="D264" t="s">
        <v>416</v>
      </c>
      <c r="E264" t="s">
        <v>18005</v>
      </c>
      <c r="F264" t="s">
        <v>1848</v>
      </c>
      <c r="G264" t="s">
        <v>2385</v>
      </c>
      <c r="H264"/>
      <c r="I264" t="s">
        <v>16219</v>
      </c>
      <c r="J264" t="s">
        <v>10395</v>
      </c>
      <c r="K264" t="s">
        <v>10395</v>
      </c>
      <c r="L264" t="s">
        <v>10395</v>
      </c>
      <c r="M264" t="s">
        <v>10395</v>
      </c>
      <c r="N264"/>
      <c r="O264" t="s">
        <v>16680</v>
      </c>
    </row>
    <row r="265" spans="2:15" x14ac:dyDescent="0.25">
      <c r="B265" t="s">
        <v>15176</v>
      </c>
      <c r="C265">
        <v>103020004</v>
      </c>
      <c r="D265" t="s">
        <v>417</v>
      </c>
      <c r="E265" t="s">
        <v>417</v>
      </c>
      <c r="F265" t="s">
        <v>1849</v>
      </c>
      <c r="G265" t="s">
        <v>2857</v>
      </c>
      <c r="H265" t="s">
        <v>10395</v>
      </c>
      <c r="I265" t="s">
        <v>16304</v>
      </c>
      <c r="J265" t="s">
        <v>10395</v>
      </c>
      <c r="K265" t="s">
        <v>16364</v>
      </c>
      <c r="L265" t="s">
        <v>16232</v>
      </c>
      <c r="M265"/>
      <c r="N265" t="s">
        <v>10395</v>
      </c>
      <c r="O265" t="s">
        <v>16579</v>
      </c>
    </row>
    <row r="266" spans="2:15" x14ac:dyDescent="0.25">
      <c r="B266" t="s">
        <v>15177</v>
      </c>
      <c r="C266">
        <v>103020004</v>
      </c>
      <c r="D266" t="s">
        <v>417</v>
      </c>
      <c r="E266" t="s">
        <v>417</v>
      </c>
      <c r="F266" t="s">
        <v>1849</v>
      </c>
      <c r="G266" t="s">
        <v>2858</v>
      </c>
      <c r="H266" t="s">
        <v>10395</v>
      </c>
      <c r="I266" t="s">
        <v>16306</v>
      </c>
      <c r="J266" t="s">
        <v>10395</v>
      </c>
      <c r="K266" t="s">
        <v>16337</v>
      </c>
      <c r="L266" t="s">
        <v>16260</v>
      </c>
      <c r="M266" t="s">
        <v>10395</v>
      </c>
      <c r="N266"/>
      <c r="O266" t="s">
        <v>16342</v>
      </c>
    </row>
    <row r="267" spans="2:15" x14ac:dyDescent="0.25">
      <c r="B267" t="s">
        <v>18006</v>
      </c>
      <c r="C267">
        <v>103020004</v>
      </c>
      <c r="D267" t="s">
        <v>417</v>
      </c>
      <c r="E267" t="s">
        <v>18007</v>
      </c>
      <c r="F267" t="s">
        <v>1849</v>
      </c>
      <c r="G267" t="s">
        <v>2385</v>
      </c>
      <c r="H267" t="s">
        <v>10395</v>
      </c>
      <c r="I267" t="s">
        <v>16666</v>
      </c>
      <c r="J267" t="s">
        <v>10395</v>
      </c>
      <c r="K267" t="s">
        <v>16527</v>
      </c>
      <c r="L267" t="s">
        <v>16290</v>
      </c>
      <c r="M267" t="s">
        <v>10395</v>
      </c>
      <c r="N267" t="s">
        <v>10395</v>
      </c>
      <c r="O267" t="s">
        <v>16224</v>
      </c>
    </row>
    <row r="268" spans="2:15" x14ac:dyDescent="0.25">
      <c r="B268" t="s">
        <v>15170</v>
      </c>
      <c r="C268">
        <v>103020005</v>
      </c>
      <c r="D268" t="s">
        <v>414</v>
      </c>
      <c r="E268" t="s">
        <v>414</v>
      </c>
      <c r="F268" t="s">
        <v>1846</v>
      </c>
      <c r="G268" t="s">
        <v>2857</v>
      </c>
      <c r="H268"/>
      <c r="I268" t="s">
        <v>16251</v>
      </c>
      <c r="J268" t="s">
        <v>10395</v>
      </c>
      <c r="K268" t="s">
        <v>10395</v>
      </c>
      <c r="L268" t="s">
        <v>10395</v>
      </c>
      <c r="M268"/>
      <c r="N268"/>
      <c r="O268" t="s">
        <v>16236</v>
      </c>
    </row>
    <row r="269" spans="2:15" x14ac:dyDescent="0.25">
      <c r="B269" t="s">
        <v>15171</v>
      </c>
      <c r="C269">
        <v>103020005</v>
      </c>
      <c r="D269" t="s">
        <v>414</v>
      </c>
      <c r="E269" t="s">
        <v>414</v>
      </c>
      <c r="F269" t="s">
        <v>1846</v>
      </c>
      <c r="G269" t="s">
        <v>2858</v>
      </c>
      <c r="H269"/>
      <c r="I269" t="s">
        <v>16337</v>
      </c>
      <c r="J269" t="s">
        <v>10395</v>
      </c>
      <c r="K269" t="s">
        <v>10395</v>
      </c>
      <c r="L269" t="s">
        <v>10395</v>
      </c>
      <c r="M269"/>
      <c r="N269"/>
      <c r="O269" t="s">
        <v>16456</v>
      </c>
    </row>
    <row r="270" spans="2:15" x14ac:dyDescent="0.25">
      <c r="B270" t="s">
        <v>18008</v>
      </c>
      <c r="C270">
        <v>103020005</v>
      </c>
      <c r="D270" t="s">
        <v>414</v>
      </c>
      <c r="E270" t="s">
        <v>18009</v>
      </c>
      <c r="F270" t="s">
        <v>1846</v>
      </c>
      <c r="G270" t="s">
        <v>2385</v>
      </c>
      <c r="H270"/>
      <c r="I270" t="s">
        <v>16420</v>
      </c>
      <c r="J270" t="s">
        <v>10395</v>
      </c>
      <c r="K270" t="s">
        <v>16240</v>
      </c>
      <c r="L270" t="s">
        <v>10395</v>
      </c>
      <c r="M270"/>
      <c r="N270"/>
      <c r="O270" t="s">
        <v>16402</v>
      </c>
    </row>
    <row r="271" spans="2:15" x14ac:dyDescent="0.25">
      <c r="B271" t="s">
        <v>15824</v>
      </c>
      <c r="C271">
        <v>103020368</v>
      </c>
      <c r="D271" t="s">
        <v>15933</v>
      </c>
      <c r="E271" t="s">
        <v>15933</v>
      </c>
      <c r="F271" t="s">
        <v>13184</v>
      </c>
      <c r="G271" t="s">
        <v>2857</v>
      </c>
      <c r="H271"/>
      <c r="I271" t="s">
        <v>16229</v>
      </c>
      <c r="J271" t="s">
        <v>10395</v>
      </c>
      <c r="K271"/>
      <c r="L271" t="s">
        <v>10395</v>
      </c>
      <c r="M271"/>
      <c r="N271"/>
      <c r="O271" t="s">
        <v>16218</v>
      </c>
    </row>
    <row r="272" spans="2:15" x14ac:dyDescent="0.25">
      <c r="B272" t="s">
        <v>15825</v>
      </c>
      <c r="C272">
        <v>103020368</v>
      </c>
      <c r="D272" t="s">
        <v>15933</v>
      </c>
      <c r="E272" t="s">
        <v>15933</v>
      </c>
      <c r="F272" t="s">
        <v>13184</v>
      </c>
      <c r="G272" t="s">
        <v>2858</v>
      </c>
      <c r="H272"/>
      <c r="I272" t="s">
        <v>16254</v>
      </c>
      <c r="J272"/>
      <c r="K272" t="s">
        <v>10395</v>
      </c>
      <c r="L272" t="s">
        <v>10395</v>
      </c>
      <c r="M272"/>
      <c r="N272"/>
      <c r="O272" t="s">
        <v>16329</v>
      </c>
    </row>
    <row r="273" spans="2:15" x14ac:dyDescent="0.25">
      <c r="B273" t="s">
        <v>18010</v>
      </c>
      <c r="C273">
        <v>103020368</v>
      </c>
      <c r="D273" t="s">
        <v>15933</v>
      </c>
      <c r="E273" t="s">
        <v>21068</v>
      </c>
      <c r="F273" t="s">
        <v>13184</v>
      </c>
      <c r="G273" t="s">
        <v>2385</v>
      </c>
      <c r="H273"/>
      <c r="I273" t="s">
        <v>16368</v>
      </c>
      <c r="J273" t="s">
        <v>10395</v>
      </c>
      <c r="K273" t="s">
        <v>10395</v>
      </c>
      <c r="L273" t="s">
        <v>10395</v>
      </c>
      <c r="M273"/>
      <c r="N273"/>
      <c r="O273" t="s">
        <v>16392</v>
      </c>
    </row>
    <row r="274" spans="2:15" x14ac:dyDescent="0.25">
      <c r="B274" t="s">
        <v>13238</v>
      </c>
      <c r="C274">
        <v>103020603</v>
      </c>
      <c r="D274" t="s">
        <v>24</v>
      </c>
      <c r="E274" t="s">
        <v>10421</v>
      </c>
      <c r="F274" t="s">
        <v>10420</v>
      </c>
      <c r="G274" t="s">
        <v>2857</v>
      </c>
      <c r="H274"/>
      <c r="I274" t="s">
        <v>10395</v>
      </c>
      <c r="J274" t="s">
        <v>10395</v>
      </c>
      <c r="K274" t="s">
        <v>16314</v>
      </c>
      <c r="L274" t="s">
        <v>10395</v>
      </c>
      <c r="M274" t="s">
        <v>10395</v>
      </c>
      <c r="N274"/>
      <c r="O274" t="s">
        <v>16468</v>
      </c>
    </row>
    <row r="275" spans="2:15" x14ac:dyDescent="0.25">
      <c r="B275" t="s">
        <v>13239</v>
      </c>
      <c r="C275">
        <v>103020603</v>
      </c>
      <c r="D275" t="s">
        <v>24</v>
      </c>
      <c r="E275" t="s">
        <v>10421</v>
      </c>
      <c r="F275" t="s">
        <v>10420</v>
      </c>
      <c r="G275" t="s">
        <v>2858</v>
      </c>
      <c r="H275"/>
      <c r="I275" t="s">
        <v>16228</v>
      </c>
      <c r="J275" t="s">
        <v>10395</v>
      </c>
      <c r="K275" t="s">
        <v>16424</v>
      </c>
      <c r="L275" t="s">
        <v>16238</v>
      </c>
      <c r="M275" t="s">
        <v>10395</v>
      </c>
      <c r="N275"/>
      <c r="O275" t="s">
        <v>16670</v>
      </c>
    </row>
    <row r="276" spans="2:15" x14ac:dyDescent="0.25">
      <c r="B276" t="s">
        <v>18011</v>
      </c>
      <c r="C276">
        <v>103020603</v>
      </c>
      <c r="D276" t="s">
        <v>24</v>
      </c>
      <c r="E276" t="s">
        <v>18012</v>
      </c>
      <c r="F276" t="s">
        <v>10420</v>
      </c>
      <c r="G276" t="s">
        <v>2385</v>
      </c>
      <c r="H276"/>
      <c r="I276" t="s">
        <v>16263</v>
      </c>
      <c r="J276" t="s">
        <v>10395</v>
      </c>
      <c r="K276" t="s">
        <v>16827</v>
      </c>
      <c r="L276" t="s">
        <v>16263</v>
      </c>
      <c r="M276" t="s">
        <v>10395</v>
      </c>
      <c r="N276"/>
      <c r="O276" t="s">
        <v>16476</v>
      </c>
    </row>
    <row r="277" spans="2:15" x14ac:dyDescent="0.25">
      <c r="B277" t="s">
        <v>13300</v>
      </c>
      <c r="C277">
        <v>103020753</v>
      </c>
      <c r="D277" t="s">
        <v>39</v>
      </c>
      <c r="E277" t="s">
        <v>650</v>
      </c>
      <c r="F277" t="s">
        <v>651</v>
      </c>
      <c r="G277" t="s">
        <v>2857</v>
      </c>
      <c r="H277"/>
      <c r="I277" t="s">
        <v>10395</v>
      </c>
      <c r="J277" t="s">
        <v>10395</v>
      </c>
      <c r="K277" t="s">
        <v>16510</v>
      </c>
      <c r="L277" t="s">
        <v>16249</v>
      </c>
      <c r="M277" t="s">
        <v>10395</v>
      </c>
      <c r="N277"/>
      <c r="O277" t="s">
        <v>16353</v>
      </c>
    </row>
    <row r="278" spans="2:15" x14ac:dyDescent="0.25">
      <c r="B278" t="s">
        <v>13301</v>
      </c>
      <c r="C278">
        <v>103020753</v>
      </c>
      <c r="D278" t="s">
        <v>39</v>
      </c>
      <c r="E278" t="s">
        <v>650</v>
      </c>
      <c r="F278" t="s">
        <v>651</v>
      </c>
      <c r="G278" t="s">
        <v>2858</v>
      </c>
      <c r="H278" t="s">
        <v>10395</v>
      </c>
      <c r="I278" t="s">
        <v>16228</v>
      </c>
      <c r="J278" t="s">
        <v>10395</v>
      </c>
      <c r="K278" t="s">
        <v>16651</v>
      </c>
      <c r="L278" t="s">
        <v>16240</v>
      </c>
      <c r="M278" t="s">
        <v>10395</v>
      </c>
      <c r="N278"/>
      <c r="O278" t="s">
        <v>16618</v>
      </c>
    </row>
    <row r="279" spans="2:15" x14ac:dyDescent="0.25">
      <c r="B279" t="s">
        <v>18013</v>
      </c>
      <c r="C279">
        <v>103020753</v>
      </c>
      <c r="D279" t="s">
        <v>39</v>
      </c>
      <c r="E279" t="s">
        <v>18014</v>
      </c>
      <c r="F279" t="s">
        <v>651</v>
      </c>
      <c r="G279" t="s">
        <v>2385</v>
      </c>
      <c r="H279" t="s">
        <v>10395</v>
      </c>
      <c r="I279" t="s">
        <v>16263</v>
      </c>
      <c r="J279" t="s">
        <v>16249</v>
      </c>
      <c r="K279" t="s">
        <v>20588</v>
      </c>
      <c r="L279" t="s">
        <v>16222</v>
      </c>
      <c r="M279" t="s">
        <v>16249</v>
      </c>
      <c r="N279"/>
      <c r="O279" t="s">
        <v>16832</v>
      </c>
    </row>
    <row r="280" spans="2:15" x14ac:dyDescent="0.25">
      <c r="B280" t="s">
        <v>13302</v>
      </c>
      <c r="C280">
        <v>103020753</v>
      </c>
      <c r="D280" t="s">
        <v>39</v>
      </c>
      <c r="E280" t="s">
        <v>652</v>
      </c>
      <c r="F280" t="s">
        <v>653</v>
      </c>
      <c r="G280" t="s">
        <v>2857</v>
      </c>
      <c r="H280"/>
      <c r="I280" t="s">
        <v>10395</v>
      </c>
      <c r="J280" t="s">
        <v>10395</v>
      </c>
      <c r="K280" t="s">
        <v>16427</v>
      </c>
      <c r="L280" t="s">
        <v>10395</v>
      </c>
      <c r="M280" t="s">
        <v>10395</v>
      </c>
      <c r="N280"/>
      <c r="O280" t="s">
        <v>16496</v>
      </c>
    </row>
    <row r="281" spans="2:15" x14ac:dyDescent="0.25">
      <c r="B281" t="s">
        <v>13303</v>
      </c>
      <c r="C281">
        <v>103020753</v>
      </c>
      <c r="D281" t="s">
        <v>39</v>
      </c>
      <c r="E281" t="s">
        <v>652</v>
      </c>
      <c r="F281" t="s">
        <v>653</v>
      </c>
      <c r="G281" t="s">
        <v>2858</v>
      </c>
      <c r="H281"/>
      <c r="I281" t="s">
        <v>10395</v>
      </c>
      <c r="J281" t="s">
        <v>10395</v>
      </c>
      <c r="K281" t="s">
        <v>16487</v>
      </c>
      <c r="L281" t="s">
        <v>10395</v>
      </c>
      <c r="M281" t="s">
        <v>10395</v>
      </c>
      <c r="N281"/>
      <c r="O281" t="s">
        <v>16572</v>
      </c>
    </row>
    <row r="282" spans="2:15" x14ac:dyDescent="0.25">
      <c r="B282" t="s">
        <v>18015</v>
      </c>
      <c r="C282">
        <v>103020753</v>
      </c>
      <c r="D282" t="s">
        <v>39</v>
      </c>
      <c r="E282" t="s">
        <v>18016</v>
      </c>
      <c r="F282" t="s">
        <v>653</v>
      </c>
      <c r="G282" t="s">
        <v>2385</v>
      </c>
      <c r="H282"/>
      <c r="I282" t="s">
        <v>10395</v>
      </c>
      <c r="J282" t="s">
        <v>10395</v>
      </c>
      <c r="K282" t="s">
        <v>16419</v>
      </c>
      <c r="L282" t="s">
        <v>16263</v>
      </c>
      <c r="M282" t="s">
        <v>10395</v>
      </c>
      <c r="N282"/>
      <c r="O282" t="s">
        <v>16394</v>
      </c>
    </row>
    <row r="283" spans="2:15" x14ac:dyDescent="0.25">
      <c r="B283" t="s">
        <v>15064</v>
      </c>
      <c r="C283">
        <v>103021003</v>
      </c>
      <c r="D283" t="s">
        <v>402</v>
      </c>
      <c r="E283" t="s">
        <v>1806</v>
      </c>
      <c r="F283" t="s">
        <v>1807</v>
      </c>
      <c r="G283" t="s">
        <v>2857</v>
      </c>
      <c r="H283" t="s">
        <v>10395</v>
      </c>
      <c r="I283" t="s">
        <v>10395</v>
      </c>
      <c r="J283" t="s">
        <v>16240</v>
      </c>
      <c r="K283" t="s">
        <v>16448</v>
      </c>
      <c r="L283" t="s">
        <v>10395</v>
      </c>
      <c r="M283" t="s">
        <v>16234</v>
      </c>
      <c r="N283" t="s">
        <v>10395</v>
      </c>
      <c r="O283" t="s">
        <v>16333</v>
      </c>
    </row>
    <row r="284" spans="2:15" x14ac:dyDescent="0.25">
      <c r="B284" t="s">
        <v>15065</v>
      </c>
      <c r="C284">
        <v>103021003</v>
      </c>
      <c r="D284" t="s">
        <v>402</v>
      </c>
      <c r="E284" t="s">
        <v>1806</v>
      </c>
      <c r="F284" t="s">
        <v>1807</v>
      </c>
      <c r="G284" t="s">
        <v>2858</v>
      </c>
      <c r="H284"/>
      <c r="I284" t="s">
        <v>10395</v>
      </c>
      <c r="J284" t="s">
        <v>10395</v>
      </c>
      <c r="K284" t="s">
        <v>16547</v>
      </c>
      <c r="L284" t="s">
        <v>16244</v>
      </c>
      <c r="M284" t="s">
        <v>16234</v>
      </c>
      <c r="N284"/>
      <c r="O284" t="s">
        <v>16224</v>
      </c>
    </row>
    <row r="285" spans="2:15" x14ac:dyDescent="0.25">
      <c r="B285" t="s">
        <v>18017</v>
      </c>
      <c r="C285">
        <v>103021003</v>
      </c>
      <c r="D285" t="s">
        <v>402</v>
      </c>
      <c r="E285" t="s">
        <v>18018</v>
      </c>
      <c r="F285" t="s">
        <v>1807</v>
      </c>
      <c r="G285" t="s">
        <v>2385</v>
      </c>
      <c r="H285" t="s">
        <v>10395</v>
      </c>
      <c r="I285" t="s">
        <v>16240</v>
      </c>
      <c r="J285" t="s">
        <v>16253</v>
      </c>
      <c r="K285" t="s">
        <v>16826</v>
      </c>
      <c r="L285" t="s">
        <v>16218</v>
      </c>
      <c r="M285" t="s">
        <v>16219</v>
      </c>
      <c r="N285" t="s">
        <v>10395</v>
      </c>
      <c r="O285" t="s">
        <v>16431</v>
      </c>
    </row>
    <row r="286" spans="2:15" x14ac:dyDescent="0.25">
      <c r="B286" t="s">
        <v>15062</v>
      </c>
      <c r="C286">
        <v>103021003</v>
      </c>
      <c r="D286" t="s">
        <v>402</v>
      </c>
      <c r="E286" t="s">
        <v>1804</v>
      </c>
      <c r="F286" t="s">
        <v>1805</v>
      </c>
      <c r="G286" t="s">
        <v>2857</v>
      </c>
      <c r="H286" t="s">
        <v>10395</v>
      </c>
      <c r="I286" t="s">
        <v>10395</v>
      </c>
      <c r="J286" t="s">
        <v>16260</v>
      </c>
      <c r="K286" t="s">
        <v>20522</v>
      </c>
      <c r="L286" t="s">
        <v>16229</v>
      </c>
      <c r="M286" t="s">
        <v>16276</v>
      </c>
      <c r="N286"/>
      <c r="O286" t="s">
        <v>16326</v>
      </c>
    </row>
    <row r="287" spans="2:15" x14ac:dyDescent="0.25">
      <c r="B287" t="s">
        <v>15063</v>
      </c>
      <c r="C287">
        <v>103021003</v>
      </c>
      <c r="D287" t="s">
        <v>402</v>
      </c>
      <c r="E287" t="s">
        <v>1804</v>
      </c>
      <c r="F287" t="s">
        <v>1805</v>
      </c>
      <c r="G287" t="s">
        <v>2858</v>
      </c>
      <c r="H287" t="s">
        <v>10395</v>
      </c>
      <c r="I287" t="s">
        <v>16240</v>
      </c>
      <c r="J287" t="s">
        <v>16229</v>
      </c>
      <c r="K287" t="s">
        <v>21052</v>
      </c>
      <c r="L287" t="s">
        <v>16380</v>
      </c>
      <c r="M287" t="s">
        <v>16223</v>
      </c>
      <c r="N287" t="s">
        <v>10395</v>
      </c>
      <c r="O287" t="s">
        <v>16898</v>
      </c>
    </row>
    <row r="288" spans="2:15" x14ac:dyDescent="0.25">
      <c r="B288" t="s">
        <v>18019</v>
      </c>
      <c r="C288">
        <v>103021003</v>
      </c>
      <c r="D288" t="s">
        <v>402</v>
      </c>
      <c r="E288" t="s">
        <v>18020</v>
      </c>
      <c r="F288" t="s">
        <v>1805</v>
      </c>
      <c r="G288" t="s">
        <v>2385</v>
      </c>
      <c r="H288" t="s">
        <v>10395</v>
      </c>
      <c r="I288" t="s">
        <v>16253</v>
      </c>
      <c r="J288" t="s">
        <v>16456</v>
      </c>
      <c r="K288" t="s">
        <v>21069</v>
      </c>
      <c r="L288" t="s">
        <v>16236</v>
      </c>
      <c r="M288" t="s">
        <v>16439</v>
      </c>
      <c r="N288" t="s">
        <v>10395</v>
      </c>
      <c r="O288" t="s">
        <v>16432</v>
      </c>
    </row>
    <row r="289" spans="2:15" x14ac:dyDescent="0.25">
      <c r="B289" t="s">
        <v>13306</v>
      </c>
      <c r="C289">
        <v>103021102</v>
      </c>
      <c r="D289" t="s">
        <v>41</v>
      </c>
      <c r="E289" t="s">
        <v>10423</v>
      </c>
      <c r="F289" t="s">
        <v>10422</v>
      </c>
      <c r="G289" t="s">
        <v>2857</v>
      </c>
      <c r="H289"/>
      <c r="I289" t="s">
        <v>16334</v>
      </c>
      <c r="J289" t="s">
        <v>16249</v>
      </c>
      <c r="K289" t="s">
        <v>16408</v>
      </c>
      <c r="L289" t="s">
        <v>16325</v>
      </c>
      <c r="M289" t="s">
        <v>16421</v>
      </c>
      <c r="N289" t="s">
        <v>10395</v>
      </c>
      <c r="O289" t="s">
        <v>20722</v>
      </c>
    </row>
    <row r="290" spans="2:15" x14ac:dyDescent="0.25">
      <c r="B290" t="s">
        <v>13307</v>
      </c>
      <c r="C290">
        <v>103021102</v>
      </c>
      <c r="D290" t="s">
        <v>41</v>
      </c>
      <c r="E290" t="s">
        <v>10423</v>
      </c>
      <c r="F290" t="s">
        <v>10422</v>
      </c>
      <c r="G290" t="s">
        <v>2858</v>
      </c>
      <c r="H290" t="s">
        <v>10395</v>
      </c>
      <c r="I290" t="s">
        <v>16384</v>
      </c>
      <c r="J290" t="s">
        <v>16238</v>
      </c>
      <c r="K290" t="s">
        <v>16710</v>
      </c>
      <c r="L290" t="s">
        <v>16222</v>
      </c>
      <c r="M290" t="s">
        <v>16324</v>
      </c>
      <c r="N290" t="s">
        <v>10395</v>
      </c>
      <c r="O290" t="s">
        <v>20652</v>
      </c>
    </row>
    <row r="291" spans="2:15" x14ac:dyDescent="0.25">
      <c r="B291" t="s">
        <v>18021</v>
      </c>
      <c r="C291">
        <v>103021102</v>
      </c>
      <c r="D291" t="s">
        <v>41</v>
      </c>
      <c r="E291" t="s">
        <v>18022</v>
      </c>
      <c r="F291" t="s">
        <v>10422</v>
      </c>
      <c r="G291" t="s">
        <v>2385</v>
      </c>
      <c r="H291" t="s">
        <v>10395</v>
      </c>
      <c r="I291" t="s">
        <v>16241</v>
      </c>
      <c r="J291" t="s">
        <v>16282</v>
      </c>
      <c r="K291" t="s">
        <v>21070</v>
      </c>
      <c r="L291" t="s">
        <v>16297</v>
      </c>
      <c r="M291" t="s">
        <v>16390</v>
      </c>
      <c r="N291" t="s">
        <v>10395</v>
      </c>
      <c r="O291" t="s">
        <v>21071</v>
      </c>
    </row>
    <row r="292" spans="2:15" x14ac:dyDescent="0.25">
      <c r="B292" t="s">
        <v>17791</v>
      </c>
      <c r="C292">
        <v>103021102</v>
      </c>
      <c r="D292" t="s">
        <v>41</v>
      </c>
      <c r="E292" t="s">
        <v>17757</v>
      </c>
      <c r="F292" t="s">
        <v>16156</v>
      </c>
      <c r="G292" t="s">
        <v>2857</v>
      </c>
      <c r="H292"/>
      <c r="I292" t="s">
        <v>16282</v>
      </c>
      <c r="J292" t="s">
        <v>10395</v>
      </c>
      <c r="K292" t="s">
        <v>16443</v>
      </c>
      <c r="L292" t="s">
        <v>16249</v>
      </c>
      <c r="M292" t="s">
        <v>16328</v>
      </c>
      <c r="N292"/>
      <c r="O292" t="s">
        <v>16667</v>
      </c>
    </row>
    <row r="293" spans="2:15" x14ac:dyDescent="0.25">
      <c r="B293" t="s">
        <v>16434</v>
      </c>
      <c r="C293">
        <v>103021102</v>
      </c>
      <c r="D293" t="s">
        <v>41</v>
      </c>
      <c r="E293" t="s">
        <v>17757</v>
      </c>
      <c r="F293" t="s">
        <v>16156</v>
      </c>
      <c r="G293" t="s">
        <v>2858</v>
      </c>
      <c r="H293" t="s">
        <v>10395</v>
      </c>
      <c r="I293" t="s">
        <v>16260</v>
      </c>
      <c r="J293" t="s">
        <v>10395</v>
      </c>
      <c r="K293" t="s">
        <v>16422</v>
      </c>
      <c r="L293" t="s">
        <v>16263</v>
      </c>
      <c r="M293" t="s">
        <v>16241</v>
      </c>
      <c r="N293"/>
      <c r="O293" t="s">
        <v>16508</v>
      </c>
    </row>
    <row r="294" spans="2:15" x14ac:dyDescent="0.25">
      <c r="B294" t="s">
        <v>20492</v>
      </c>
      <c r="C294">
        <v>103021102</v>
      </c>
      <c r="D294" t="s">
        <v>41</v>
      </c>
      <c r="E294" t="s">
        <v>20493</v>
      </c>
      <c r="F294" t="s">
        <v>16156</v>
      </c>
      <c r="G294" t="s">
        <v>2385</v>
      </c>
      <c r="H294" t="s">
        <v>10395</v>
      </c>
      <c r="I294" t="s">
        <v>16278</v>
      </c>
      <c r="J294" t="s">
        <v>16229</v>
      </c>
      <c r="K294" t="s">
        <v>16806</v>
      </c>
      <c r="L294" t="s">
        <v>16341</v>
      </c>
      <c r="M294" t="s">
        <v>16220</v>
      </c>
      <c r="N294"/>
      <c r="O294" t="s">
        <v>16730</v>
      </c>
    </row>
    <row r="295" spans="2:15" x14ac:dyDescent="0.25">
      <c r="B295" t="s">
        <v>13364</v>
      </c>
      <c r="C295">
        <v>103021252</v>
      </c>
      <c r="D295" t="s">
        <v>55</v>
      </c>
      <c r="E295" t="s">
        <v>10425</v>
      </c>
      <c r="F295" t="s">
        <v>10424</v>
      </c>
      <c r="G295" t="s">
        <v>2857</v>
      </c>
      <c r="H295"/>
      <c r="I295" t="s">
        <v>10395</v>
      </c>
      <c r="J295" t="s">
        <v>10395</v>
      </c>
      <c r="K295" t="s">
        <v>16305</v>
      </c>
      <c r="L295" t="s">
        <v>16240</v>
      </c>
      <c r="M295" t="s">
        <v>16218</v>
      </c>
      <c r="N295" t="s">
        <v>10395</v>
      </c>
      <c r="O295" t="s">
        <v>16362</v>
      </c>
    </row>
    <row r="296" spans="2:15" x14ac:dyDescent="0.25">
      <c r="B296" t="s">
        <v>13365</v>
      </c>
      <c r="C296">
        <v>103021252</v>
      </c>
      <c r="D296" t="s">
        <v>55</v>
      </c>
      <c r="E296" t="s">
        <v>10425</v>
      </c>
      <c r="F296" t="s">
        <v>10424</v>
      </c>
      <c r="G296" t="s">
        <v>2858</v>
      </c>
      <c r="H296"/>
      <c r="I296" t="s">
        <v>10395</v>
      </c>
      <c r="J296" t="s">
        <v>10395</v>
      </c>
      <c r="K296" t="s">
        <v>16493</v>
      </c>
      <c r="L296" t="s">
        <v>16218</v>
      </c>
      <c r="M296" t="s">
        <v>16274</v>
      </c>
      <c r="N296"/>
      <c r="O296" t="s">
        <v>16504</v>
      </c>
    </row>
    <row r="297" spans="2:15" x14ac:dyDescent="0.25">
      <c r="B297" t="s">
        <v>18023</v>
      </c>
      <c r="C297">
        <v>103021252</v>
      </c>
      <c r="D297" t="s">
        <v>55</v>
      </c>
      <c r="E297" t="s">
        <v>18024</v>
      </c>
      <c r="F297" t="s">
        <v>10424</v>
      </c>
      <c r="G297" t="s">
        <v>2385</v>
      </c>
      <c r="H297"/>
      <c r="I297" t="s">
        <v>16240</v>
      </c>
      <c r="J297" t="s">
        <v>16238</v>
      </c>
      <c r="K297" t="s">
        <v>16783</v>
      </c>
      <c r="L297" t="s">
        <v>16329</v>
      </c>
      <c r="M297" t="s">
        <v>16236</v>
      </c>
      <c r="N297" t="s">
        <v>10395</v>
      </c>
      <c r="O297" t="s">
        <v>16388</v>
      </c>
    </row>
    <row r="298" spans="2:15" x14ac:dyDescent="0.25">
      <c r="B298" t="s">
        <v>13362</v>
      </c>
      <c r="C298">
        <v>103021252</v>
      </c>
      <c r="D298" t="s">
        <v>55</v>
      </c>
      <c r="E298" t="s">
        <v>10427</v>
      </c>
      <c r="F298" t="s">
        <v>10426</v>
      </c>
      <c r="G298" t="s">
        <v>2857</v>
      </c>
      <c r="H298"/>
      <c r="I298" t="s">
        <v>16232</v>
      </c>
      <c r="J298" t="s">
        <v>16263</v>
      </c>
      <c r="K298" t="s">
        <v>16643</v>
      </c>
      <c r="L298" t="s">
        <v>16229</v>
      </c>
      <c r="M298" t="s">
        <v>16332</v>
      </c>
      <c r="N298" t="s">
        <v>10395</v>
      </c>
      <c r="O298" t="s">
        <v>16607</v>
      </c>
    </row>
    <row r="299" spans="2:15" x14ac:dyDescent="0.25">
      <c r="B299" t="s">
        <v>13363</v>
      </c>
      <c r="C299">
        <v>103021252</v>
      </c>
      <c r="D299" t="s">
        <v>55</v>
      </c>
      <c r="E299" t="s">
        <v>10427</v>
      </c>
      <c r="F299" t="s">
        <v>10426</v>
      </c>
      <c r="G299" t="s">
        <v>2858</v>
      </c>
      <c r="H299"/>
      <c r="I299" t="s">
        <v>16260</v>
      </c>
      <c r="J299" t="s">
        <v>16240</v>
      </c>
      <c r="K299" t="s">
        <v>16772</v>
      </c>
      <c r="L299" t="s">
        <v>16218</v>
      </c>
      <c r="M299" t="s">
        <v>16231</v>
      </c>
      <c r="N299" t="s">
        <v>10395</v>
      </c>
      <c r="O299" t="s">
        <v>20649</v>
      </c>
    </row>
    <row r="300" spans="2:15" x14ac:dyDescent="0.25">
      <c r="B300" t="s">
        <v>18025</v>
      </c>
      <c r="C300">
        <v>103021252</v>
      </c>
      <c r="D300" t="s">
        <v>55</v>
      </c>
      <c r="E300" t="s">
        <v>18026</v>
      </c>
      <c r="F300" t="s">
        <v>10426</v>
      </c>
      <c r="G300" t="s">
        <v>2385</v>
      </c>
      <c r="H300"/>
      <c r="I300" t="s">
        <v>16290</v>
      </c>
      <c r="J300" t="s">
        <v>16251</v>
      </c>
      <c r="K300" t="s">
        <v>1582</v>
      </c>
      <c r="L300" t="s">
        <v>16364</v>
      </c>
      <c r="M300" t="s">
        <v>16288</v>
      </c>
      <c r="N300" t="s">
        <v>10395</v>
      </c>
      <c r="O300" t="s">
        <v>21072</v>
      </c>
    </row>
    <row r="301" spans="2:15" x14ac:dyDescent="0.25">
      <c r="B301" t="s">
        <v>13423</v>
      </c>
      <c r="C301">
        <v>103021453</v>
      </c>
      <c r="D301" t="s">
        <v>69</v>
      </c>
      <c r="E301" t="s">
        <v>10429</v>
      </c>
      <c r="F301" t="s">
        <v>10428</v>
      </c>
      <c r="G301" t="s">
        <v>2857</v>
      </c>
      <c r="H301"/>
      <c r="I301" t="s">
        <v>16254</v>
      </c>
      <c r="J301" t="s">
        <v>16238</v>
      </c>
      <c r="K301" t="s">
        <v>16349</v>
      </c>
      <c r="L301" t="s">
        <v>10395</v>
      </c>
      <c r="M301" t="s">
        <v>16244</v>
      </c>
      <c r="N301"/>
      <c r="O301" t="s">
        <v>16682</v>
      </c>
    </row>
    <row r="302" spans="2:15" x14ac:dyDescent="0.25">
      <c r="B302" t="s">
        <v>13424</v>
      </c>
      <c r="C302">
        <v>103021453</v>
      </c>
      <c r="D302" t="s">
        <v>69</v>
      </c>
      <c r="E302" t="s">
        <v>10429</v>
      </c>
      <c r="F302" t="s">
        <v>10428</v>
      </c>
      <c r="G302" t="s">
        <v>2858</v>
      </c>
      <c r="H302"/>
      <c r="I302" t="s">
        <v>16291</v>
      </c>
      <c r="J302" t="s">
        <v>16249</v>
      </c>
      <c r="K302" t="s">
        <v>16662</v>
      </c>
      <c r="L302" t="s">
        <v>16240</v>
      </c>
      <c r="M302" t="s">
        <v>10395</v>
      </c>
      <c r="N302"/>
      <c r="O302" t="s">
        <v>16303</v>
      </c>
    </row>
    <row r="303" spans="2:15" x14ac:dyDescent="0.25">
      <c r="B303" t="s">
        <v>18027</v>
      </c>
      <c r="C303">
        <v>103021453</v>
      </c>
      <c r="D303" t="s">
        <v>69</v>
      </c>
      <c r="E303" t="s">
        <v>18028</v>
      </c>
      <c r="F303" t="s">
        <v>10428</v>
      </c>
      <c r="G303" t="s">
        <v>2385</v>
      </c>
      <c r="H303"/>
      <c r="I303" t="s">
        <v>16223</v>
      </c>
      <c r="J303" t="s">
        <v>16282</v>
      </c>
      <c r="K303" t="s">
        <v>16345</v>
      </c>
      <c r="L303" t="s">
        <v>16229</v>
      </c>
      <c r="M303" t="s">
        <v>16263</v>
      </c>
      <c r="N303"/>
      <c r="O303" t="s">
        <v>16781</v>
      </c>
    </row>
    <row r="304" spans="2:15" x14ac:dyDescent="0.25">
      <c r="B304" t="s">
        <v>13421</v>
      </c>
      <c r="C304">
        <v>103021453</v>
      </c>
      <c r="D304" t="s">
        <v>69</v>
      </c>
      <c r="E304" t="s">
        <v>753</v>
      </c>
      <c r="F304" t="s">
        <v>754</v>
      </c>
      <c r="G304" t="s">
        <v>2857</v>
      </c>
      <c r="H304" t="s">
        <v>10395</v>
      </c>
      <c r="I304" t="s">
        <v>16228</v>
      </c>
      <c r="J304" t="s">
        <v>10395</v>
      </c>
      <c r="K304" t="s">
        <v>16364</v>
      </c>
      <c r="L304" t="s">
        <v>10395</v>
      </c>
      <c r="M304" t="s">
        <v>10395</v>
      </c>
      <c r="N304"/>
      <c r="O304" t="s">
        <v>16527</v>
      </c>
    </row>
    <row r="305" spans="2:15" x14ac:dyDescent="0.25">
      <c r="B305" t="s">
        <v>13422</v>
      </c>
      <c r="C305">
        <v>103021453</v>
      </c>
      <c r="D305" t="s">
        <v>69</v>
      </c>
      <c r="E305" t="s">
        <v>753</v>
      </c>
      <c r="F305" t="s">
        <v>754</v>
      </c>
      <c r="G305" t="s">
        <v>2858</v>
      </c>
      <c r="H305"/>
      <c r="I305" t="s">
        <v>16244</v>
      </c>
      <c r="J305" t="s">
        <v>10395</v>
      </c>
      <c r="K305" t="s">
        <v>16381</v>
      </c>
      <c r="L305" t="s">
        <v>10395</v>
      </c>
      <c r="M305" t="s">
        <v>10395</v>
      </c>
      <c r="N305"/>
      <c r="O305" t="s">
        <v>16304</v>
      </c>
    </row>
    <row r="306" spans="2:15" x14ac:dyDescent="0.25">
      <c r="B306" t="s">
        <v>18029</v>
      </c>
      <c r="C306">
        <v>103021453</v>
      </c>
      <c r="D306" t="s">
        <v>69</v>
      </c>
      <c r="E306" t="s">
        <v>18030</v>
      </c>
      <c r="F306" t="s">
        <v>754</v>
      </c>
      <c r="G306" t="s">
        <v>2385</v>
      </c>
      <c r="H306" t="s">
        <v>10395</v>
      </c>
      <c r="I306" t="s">
        <v>16253</v>
      </c>
      <c r="J306" t="s">
        <v>16249</v>
      </c>
      <c r="K306" t="s">
        <v>16525</v>
      </c>
      <c r="L306" t="s">
        <v>16240</v>
      </c>
      <c r="M306" t="s">
        <v>16238</v>
      </c>
      <c r="N306"/>
      <c r="O306" t="s">
        <v>16216</v>
      </c>
    </row>
    <row r="307" spans="2:15" x14ac:dyDescent="0.25">
      <c r="B307" t="s">
        <v>13487</v>
      </c>
      <c r="C307">
        <v>103021603</v>
      </c>
      <c r="D307" t="s">
        <v>88</v>
      </c>
      <c r="E307" t="s">
        <v>10431</v>
      </c>
      <c r="F307" t="s">
        <v>10430</v>
      </c>
      <c r="G307" t="s">
        <v>2857</v>
      </c>
      <c r="H307"/>
      <c r="I307" t="s">
        <v>16380</v>
      </c>
      <c r="J307" t="s">
        <v>16240</v>
      </c>
      <c r="K307" t="s">
        <v>16743</v>
      </c>
      <c r="L307" t="s">
        <v>16235</v>
      </c>
      <c r="M307" t="s">
        <v>16247</v>
      </c>
      <c r="N307"/>
      <c r="O307" t="s">
        <v>16677</v>
      </c>
    </row>
    <row r="308" spans="2:15" x14ac:dyDescent="0.25">
      <c r="B308" t="s">
        <v>13488</v>
      </c>
      <c r="C308">
        <v>103021603</v>
      </c>
      <c r="D308" t="s">
        <v>88</v>
      </c>
      <c r="E308" t="s">
        <v>10431</v>
      </c>
      <c r="F308" t="s">
        <v>10430</v>
      </c>
      <c r="G308" t="s">
        <v>2858</v>
      </c>
      <c r="H308"/>
      <c r="I308" t="s">
        <v>16364</v>
      </c>
      <c r="J308" t="s">
        <v>16229</v>
      </c>
      <c r="K308" t="s">
        <v>16318</v>
      </c>
      <c r="L308" t="s">
        <v>16282</v>
      </c>
      <c r="M308" t="s">
        <v>16238</v>
      </c>
      <c r="N308"/>
      <c r="O308" t="s">
        <v>16676</v>
      </c>
    </row>
    <row r="309" spans="2:15" x14ac:dyDescent="0.25">
      <c r="B309" t="s">
        <v>18031</v>
      </c>
      <c r="C309">
        <v>103021603</v>
      </c>
      <c r="D309" t="s">
        <v>88</v>
      </c>
      <c r="E309" t="s">
        <v>18032</v>
      </c>
      <c r="F309" t="s">
        <v>10430</v>
      </c>
      <c r="G309" t="s">
        <v>2385</v>
      </c>
      <c r="H309"/>
      <c r="I309" t="s">
        <v>16373</v>
      </c>
      <c r="J309" t="s">
        <v>16337</v>
      </c>
      <c r="K309" t="s">
        <v>16625</v>
      </c>
      <c r="L309" t="s">
        <v>16452</v>
      </c>
      <c r="M309" t="s">
        <v>16251</v>
      </c>
      <c r="N309"/>
      <c r="O309" t="s">
        <v>20576</v>
      </c>
    </row>
    <row r="310" spans="2:15" x14ac:dyDescent="0.25">
      <c r="B310" t="s">
        <v>13573</v>
      </c>
      <c r="C310">
        <v>103021752</v>
      </c>
      <c r="D310" t="s">
        <v>103</v>
      </c>
      <c r="E310" t="s">
        <v>10433</v>
      </c>
      <c r="F310" t="s">
        <v>10432</v>
      </c>
      <c r="G310" t="s">
        <v>2857</v>
      </c>
      <c r="H310"/>
      <c r="I310" t="s">
        <v>10395</v>
      </c>
      <c r="J310" t="s">
        <v>16240</v>
      </c>
      <c r="K310" t="s">
        <v>16723</v>
      </c>
      <c r="L310" t="s">
        <v>16240</v>
      </c>
      <c r="M310" t="s">
        <v>16231</v>
      </c>
      <c r="N310" t="s">
        <v>10395</v>
      </c>
      <c r="O310" t="s">
        <v>16322</v>
      </c>
    </row>
    <row r="311" spans="2:15" x14ac:dyDescent="0.25">
      <c r="B311" t="s">
        <v>13574</v>
      </c>
      <c r="C311">
        <v>103021752</v>
      </c>
      <c r="D311" t="s">
        <v>103</v>
      </c>
      <c r="E311" t="s">
        <v>10433</v>
      </c>
      <c r="F311" t="s">
        <v>10432</v>
      </c>
      <c r="G311" t="s">
        <v>2858</v>
      </c>
      <c r="H311"/>
      <c r="I311" t="s">
        <v>10395</v>
      </c>
      <c r="J311" t="s">
        <v>16238</v>
      </c>
      <c r="K311" t="s">
        <v>16545</v>
      </c>
      <c r="L311" t="s">
        <v>16232</v>
      </c>
      <c r="M311" t="s">
        <v>16329</v>
      </c>
      <c r="N311"/>
      <c r="O311" t="s">
        <v>16353</v>
      </c>
    </row>
    <row r="312" spans="2:15" x14ac:dyDescent="0.25">
      <c r="B312" t="s">
        <v>18033</v>
      </c>
      <c r="C312">
        <v>103021752</v>
      </c>
      <c r="D312" t="s">
        <v>103</v>
      </c>
      <c r="E312" t="s">
        <v>18034</v>
      </c>
      <c r="F312" t="s">
        <v>10432</v>
      </c>
      <c r="G312" t="s">
        <v>2385</v>
      </c>
      <c r="H312"/>
      <c r="I312" t="s">
        <v>16244</v>
      </c>
      <c r="J312" t="s">
        <v>16254</v>
      </c>
      <c r="K312" t="s">
        <v>16745</v>
      </c>
      <c r="L312" t="s">
        <v>16282</v>
      </c>
      <c r="M312" t="s">
        <v>16256</v>
      </c>
      <c r="N312" t="s">
        <v>10395</v>
      </c>
      <c r="O312" t="s">
        <v>16484</v>
      </c>
    </row>
    <row r="313" spans="2:15" x14ac:dyDescent="0.25">
      <c r="B313" t="s">
        <v>13571</v>
      </c>
      <c r="C313">
        <v>103021752</v>
      </c>
      <c r="D313" t="s">
        <v>103</v>
      </c>
      <c r="E313" t="s">
        <v>878</v>
      </c>
      <c r="F313" t="s">
        <v>879</v>
      </c>
      <c r="G313" t="s">
        <v>2857</v>
      </c>
      <c r="H313" t="s">
        <v>10395</v>
      </c>
      <c r="I313" t="s">
        <v>16231</v>
      </c>
      <c r="J313" t="s">
        <v>16231</v>
      </c>
      <c r="K313" t="s">
        <v>16665</v>
      </c>
      <c r="L313" t="s">
        <v>16251</v>
      </c>
      <c r="M313" t="s">
        <v>16329</v>
      </c>
      <c r="N313"/>
      <c r="O313" t="s">
        <v>16733</v>
      </c>
    </row>
    <row r="314" spans="2:15" x14ac:dyDescent="0.25">
      <c r="B314" t="s">
        <v>13572</v>
      </c>
      <c r="C314">
        <v>103021752</v>
      </c>
      <c r="D314" t="s">
        <v>103</v>
      </c>
      <c r="E314" t="s">
        <v>878</v>
      </c>
      <c r="F314" t="s">
        <v>879</v>
      </c>
      <c r="G314" t="s">
        <v>2858</v>
      </c>
      <c r="H314" t="s">
        <v>10395</v>
      </c>
      <c r="I314" t="s">
        <v>16263</v>
      </c>
      <c r="J314" t="s">
        <v>16240</v>
      </c>
      <c r="K314" t="s">
        <v>16674</v>
      </c>
      <c r="L314" t="s">
        <v>16234</v>
      </c>
      <c r="M314" t="s">
        <v>16325</v>
      </c>
      <c r="N314"/>
      <c r="O314" t="s">
        <v>20644</v>
      </c>
    </row>
    <row r="315" spans="2:15" x14ac:dyDescent="0.25">
      <c r="B315" t="s">
        <v>18035</v>
      </c>
      <c r="C315">
        <v>103021752</v>
      </c>
      <c r="D315" t="s">
        <v>103</v>
      </c>
      <c r="E315" t="s">
        <v>18036</v>
      </c>
      <c r="F315" t="s">
        <v>879</v>
      </c>
      <c r="G315" t="s">
        <v>2385</v>
      </c>
      <c r="H315" t="s">
        <v>10395</v>
      </c>
      <c r="I315" t="s">
        <v>16290</v>
      </c>
      <c r="J315" t="s">
        <v>16341</v>
      </c>
      <c r="K315" t="s">
        <v>16899</v>
      </c>
      <c r="L315" t="s">
        <v>16288</v>
      </c>
      <c r="M315" t="s">
        <v>16474</v>
      </c>
      <c r="N315"/>
      <c r="O315" t="s">
        <v>20720</v>
      </c>
    </row>
    <row r="316" spans="2:15" x14ac:dyDescent="0.25">
      <c r="B316" t="s">
        <v>13605</v>
      </c>
      <c r="C316">
        <v>103021903</v>
      </c>
      <c r="D316" t="s">
        <v>111</v>
      </c>
      <c r="E316" t="s">
        <v>898</v>
      </c>
      <c r="F316" t="s">
        <v>899</v>
      </c>
      <c r="G316" t="s">
        <v>2857</v>
      </c>
      <c r="H316"/>
      <c r="I316" t="s">
        <v>16324</v>
      </c>
      <c r="J316" t="s">
        <v>10395</v>
      </c>
      <c r="K316" t="s">
        <v>16222</v>
      </c>
      <c r="L316" t="s">
        <v>16238</v>
      </c>
      <c r="M316"/>
      <c r="N316" t="s">
        <v>10395</v>
      </c>
      <c r="O316" t="s">
        <v>16372</v>
      </c>
    </row>
    <row r="317" spans="2:15" x14ac:dyDescent="0.25">
      <c r="B317" t="s">
        <v>13606</v>
      </c>
      <c r="C317">
        <v>103021903</v>
      </c>
      <c r="D317" t="s">
        <v>111</v>
      </c>
      <c r="E317" t="s">
        <v>898</v>
      </c>
      <c r="F317" t="s">
        <v>899</v>
      </c>
      <c r="G317" t="s">
        <v>2858</v>
      </c>
      <c r="H317"/>
      <c r="I317" t="s">
        <v>16237</v>
      </c>
      <c r="J317" t="s">
        <v>10395</v>
      </c>
      <c r="K317" t="s">
        <v>16251</v>
      </c>
      <c r="L317" t="s">
        <v>16234</v>
      </c>
      <c r="M317"/>
      <c r="N317"/>
      <c r="O317" t="s">
        <v>16220</v>
      </c>
    </row>
    <row r="318" spans="2:15" x14ac:dyDescent="0.25">
      <c r="B318" t="s">
        <v>18037</v>
      </c>
      <c r="C318">
        <v>103021903</v>
      </c>
      <c r="D318" t="s">
        <v>111</v>
      </c>
      <c r="E318" t="s">
        <v>18038</v>
      </c>
      <c r="F318" t="s">
        <v>899</v>
      </c>
      <c r="G318" t="s">
        <v>2385</v>
      </c>
      <c r="H318"/>
      <c r="I318" t="s">
        <v>16622</v>
      </c>
      <c r="J318" t="s">
        <v>16240</v>
      </c>
      <c r="K318" t="s">
        <v>16404</v>
      </c>
      <c r="L318" t="s">
        <v>16406</v>
      </c>
      <c r="M318"/>
      <c r="N318" t="s">
        <v>10395</v>
      </c>
      <c r="O318" t="s">
        <v>16333</v>
      </c>
    </row>
    <row r="319" spans="2:15" x14ac:dyDescent="0.25">
      <c r="B319" t="s">
        <v>13665</v>
      </c>
      <c r="C319">
        <v>103022103</v>
      </c>
      <c r="D319" t="s">
        <v>131</v>
      </c>
      <c r="E319" t="s">
        <v>939</v>
      </c>
      <c r="F319" t="s">
        <v>940</v>
      </c>
      <c r="G319" t="s">
        <v>2857</v>
      </c>
      <c r="H319" t="s">
        <v>10395</v>
      </c>
      <c r="I319" t="s">
        <v>16263</v>
      </c>
      <c r="J319" t="s">
        <v>16254</v>
      </c>
      <c r="K319" t="s">
        <v>16278</v>
      </c>
      <c r="L319" t="s">
        <v>16263</v>
      </c>
      <c r="M319"/>
      <c r="N319"/>
      <c r="O319" t="s">
        <v>16389</v>
      </c>
    </row>
    <row r="320" spans="2:15" x14ac:dyDescent="0.25">
      <c r="B320" t="s">
        <v>13666</v>
      </c>
      <c r="C320">
        <v>103022103</v>
      </c>
      <c r="D320" t="s">
        <v>131</v>
      </c>
      <c r="E320" t="s">
        <v>939</v>
      </c>
      <c r="F320" t="s">
        <v>940</v>
      </c>
      <c r="G320" t="s">
        <v>2858</v>
      </c>
      <c r="H320" t="s">
        <v>10395</v>
      </c>
      <c r="I320" t="s">
        <v>16247</v>
      </c>
      <c r="J320" t="s">
        <v>16274</v>
      </c>
      <c r="K320" t="s">
        <v>16452</v>
      </c>
      <c r="L320" t="s">
        <v>16218</v>
      </c>
      <c r="M320" t="s">
        <v>10395</v>
      </c>
      <c r="N320"/>
      <c r="O320" t="s">
        <v>16306</v>
      </c>
    </row>
    <row r="321" spans="2:15" x14ac:dyDescent="0.25">
      <c r="B321" t="s">
        <v>18039</v>
      </c>
      <c r="C321">
        <v>103022103</v>
      </c>
      <c r="D321" t="s">
        <v>131</v>
      </c>
      <c r="E321" t="s">
        <v>18040</v>
      </c>
      <c r="F321" t="s">
        <v>940</v>
      </c>
      <c r="G321" t="s">
        <v>2385</v>
      </c>
      <c r="H321" t="s">
        <v>10395</v>
      </c>
      <c r="I321" t="s">
        <v>16235</v>
      </c>
      <c r="J321" t="s">
        <v>16278</v>
      </c>
      <c r="K321" t="s">
        <v>16389</v>
      </c>
      <c r="L321" t="s">
        <v>16406</v>
      </c>
      <c r="M321" t="s">
        <v>10395</v>
      </c>
      <c r="N321"/>
      <c r="O321" t="s">
        <v>16436</v>
      </c>
    </row>
    <row r="322" spans="2:15" x14ac:dyDescent="0.25">
      <c r="B322" t="s">
        <v>13723</v>
      </c>
      <c r="C322">
        <v>103022253</v>
      </c>
      <c r="D322" t="s">
        <v>146</v>
      </c>
      <c r="E322" t="s">
        <v>990</v>
      </c>
      <c r="F322" t="s">
        <v>991</v>
      </c>
      <c r="G322" t="s">
        <v>2857</v>
      </c>
      <c r="H322"/>
      <c r="I322" t="s">
        <v>10395</v>
      </c>
      <c r="J322" t="s">
        <v>10395</v>
      </c>
      <c r="K322" t="s">
        <v>16435</v>
      </c>
      <c r="L322" t="s">
        <v>10395</v>
      </c>
      <c r="M322"/>
      <c r="N322"/>
      <c r="O322" t="s">
        <v>16257</v>
      </c>
    </row>
    <row r="323" spans="2:15" x14ac:dyDescent="0.25">
      <c r="B323" t="s">
        <v>13724</v>
      </c>
      <c r="C323">
        <v>103022253</v>
      </c>
      <c r="D323" t="s">
        <v>146</v>
      </c>
      <c r="E323" t="s">
        <v>990</v>
      </c>
      <c r="F323" t="s">
        <v>991</v>
      </c>
      <c r="G323" t="s">
        <v>2858</v>
      </c>
      <c r="H323" t="s">
        <v>10395</v>
      </c>
      <c r="I323" t="s">
        <v>10395</v>
      </c>
      <c r="J323" t="s">
        <v>10395</v>
      </c>
      <c r="K323" t="s">
        <v>16547</v>
      </c>
      <c r="L323" t="s">
        <v>10395</v>
      </c>
      <c r="M323"/>
      <c r="N323" t="s">
        <v>10395</v>
      </c>
      <c r="O323" t="s">
        <v>16504</v>
      </c>
    </row>
    <row r="324" spans="2:15" x14ac:dyDescent="0.25">
      <c r="B324" t="s">
        <v>18041</v>
      </c>
      <c r="C324">
        <v>103022253</v>
      </c>
      <c r="D324" t="s">
        <v>146</v>
      </c>
      <c r="E324" t="s">
        <v>18042</v>
      </c>
      <c r="F324" t="s">
        <v>991</v>
      </c>
      <c r="G324" t="s">
        <v>2385</v>
      </c>
      <c r="H324" t="s">
        <v>10395</v>
      </c>
      <c r="I324" t="s">
        <v>10395</v>
      </c>
      <c r="J324" t="s">
        <v>10395</v>
      </c>
      <c r="K324" t="s">
        <v>16722</v>
      </c>
      <c r="L324" t="s">
        <v>10395</v>
      </c>
      <c r="M324"/>
      <c r="N324" t="s">
        <v>10395</v>
      </c>
      <c r="O324" t="s">
        <v>16878</v>
      </c>
    </row>
    <row r="325" spans="2:15" x14ac:dyDescent="0.25">
      <c r="B325" t="s">
        <v>13725</v>
      </c>
      <c r="C325">
        <v>103022253</v>
      </c>
      <c r="D325" t="s">
        <v>146</v>
      </c>
      <c r="E325" t="s">
        <v>992</v>
      </c>
      <c r="F325" t="s">
        <v>993</v>
      </c>
      <c r="G325" t="s">
        <v>2857</v>
      </c>
      <c r="H325"/>
      <c r="I325"/>
      <c r="J325" t="s">
        <v>10395</v>
      </c>
      <c r="K325" t="s">
        <v>16324</v>
      </c>
      <c r="L325" t="s">
        <v>10395</v>
      </c>
      <c r="M325"/>
      <c r="N325"/>
      <c r="O325" t="s">
        <v>16612</v>
      </c>
    </row>
    <row r="326" spans="2:15" x14ac:dyDescent="0.25">
      <c r="B326" t="s">
        <v>13726</v>
      </c>
      <c r="C326">
        <v>103022253</v>
      </c>
      <c r="D326" t="s">
        <v>146</v>
      </c>
      <c r="E326" t="s">
        <v>992</v>
      </c>
      <c r="F326" t="s">
        <v>993</v>
      </c>
      <c r="G326" t="s">
        <v>2858</v>
      </c>
      <c r="H326"/>
      <c r="I326" t="s">
        <v>10395</v>
      </c>
      <c r="J326" t="s">
        <v>10395</v>
      </c>
      <c r="K326" t="s">
        <v>16375</v>
      </c>
      <c r="L326" t="s">
        <v>10395</v>
      </c>
      <c r="M326"/>
      <c r="N326"/>
      <c r="O326" t="s">
        <v>16599</v>
      </c>
    </row>
    <row r="327" spans="2:15" x14ac:dyDescent="0.25">
      <c r="B327" t="s">
        <v>18043</v>
      </c>
      <c r="C327">
        <v>103022253</v>
      </c>
      <c r="D327" t="s">
        <v>146</v>
      </c>
      <c r="E327" t="s">
        <v>18044</v>
      </c>
      <c r="F327" t="s">
        <v>993</v>
      </c>
      <c r="G327" t="s">
        <v>2385</v>
      </c>
      <c r="H327"/>
      <c r="I327" t="s">
        <v>10395</v>
      </c>
      <c r="J327" t="s">
        <v>16228</v>
      </c>
      <c r="K327" t="s">
        <v>16322</v>
      </c>
      <c r="L327" t="s">
        <v>10395</v>
      </c>
      <c r="M327"/>
      <c r="N327"/>
      <c r="O327" t="s">
        <v>16285</v>
      </c>
    </row>
    <row r="328" spans="2:15" x14ac:dyDescent="0.25">
      <c r="B328" t="s">
        <v>14641</v>
      </c>
      <c r="C328">
        <v>103022481</v>
      </c>
      <c r="D328" t="s">
        <v>15924</v>
      </c>
      <c r="E328" t="s">
        <v>15924</v>
      </c>
      <c r="F328" t="s">
        <v>12996</v>
      </c>
      <c r="G328" t="s">
        <v>2857</v>
      </c>
      <c r="H328"/>
      <c r="I328" t="s">
        <v>16334</v>
      </c>
      <c r="J328" t="s">
        <v>10395</v>
      </c>
      <c r="K328" t="s">
        <v>10395</v>
      </c>
      <c r="L328" t="s">
        <v>10395</v>
      </c>
      <c r="M328"/>
      <c r="N328"/>
      <c r="O328" t="s">
        <v>16452</v>
      </c>
    </row>
    <row r="329" spans="2:15" x14ac:dyDescent="0.25">
      <c r="B329" t="s">
        <v>14642</v>
      </c>
      <c r="C329">
        <v>103022481</v>
      </c>
      <c r="D329" t="s">
        <v>15924</v>
      </c>
      <c r="E329" t="s">
        <v>15924</v>
      </c>
      <c r="F329" t="s">
        <v>12996</v>
      </c>
      <c r="G329" t="s">
        <v>2858</v>
      </c>
      <c r="H329"/>
      <c r="I329" t="s">
        <v>16406</v>
      </c>
      <c r="J329" t="s">
        <v>10395</v>
      </c>
      <c r="K329" t="s">
        <v>10395</v>
      </c>
      <c r="L329" t="s">
        <v>10395</v>
      </c>
      <c r="M329" t="s">
        <v>10395</v>
      </c>
      <c r="N329"/>
      <c r="O329" t="s">
        <v>16368</v>
      </c>
    </row>
    <row r="330" spans="2:15" x14ac:dyDescent="0.25">
      <c r="B330" t="s">
        <v>18045</v>
      </c>
      <c r="C330">
        <v>103022481</v>
      </c>
      <c r="D330" t="s">
        <v>15924</v>
      </c>
      <c r="E330" t="s">
        <v>21073</v>
      </c>
      <c r="F330" t="s">
        <v>12996</v>
      </c>
      <c r="G330" t="s">
        <v>2385</v>
      </c>
      <c r="H330"/>
      <c r="I330" t="s">
        <v>16245</v>
      </c>
      <c r="J330" t="s">
        <v>10395</v>
      </c>
      <c r="K330" t="s">
        <v>10395</v>
      </c>
      <c r="L330" t="s">
        <v>10395</v>
      </c>
      <c r="M330" t="s">
        <v>10395</v>
      </c>
      <c r="N330"/>
      <c r="O330" t="s">
        <v>16289</v>
      </c>
    </row>
    <row r="331" spans="2:15" x14ac:dyDescent="0.25">
      <c r="B331" t="s">
        <v>16013</v>
      </c>
      <c r="C331">
        <v>103022503</v>
      </c>
      <c r="D331" t="s">
        <v>15985</v>
      </c>
      <c r="E331" t="s">
        <v>15986</v>
      </c>
      <c r="F331" t="s">
        <v>15987</v>
      </c>
      <c r="G331" t="s">
        <v>2857</v>
      </c>
      <c r="H331"/>
      <c r="I331" t="s">
        <v>16380</v>
      </c>
      <c r="J331" t="s">
        <v>10395</v>
      </c>
      <c r="K331" t="s">
        <v>10395</v>
      </c>
      <c r="L331" t="s">
        <v>10395</v>
      </c>
      <c r="M331" t="s">
        <v>10395</v>
      </c>
      <c r="N331"/>
      <c r="O331" t="s">
        <v>16287</v>
      </c>
    </row>
    <row r="332" spans="2:15" x14ac:dyDescent="0.25">
      <c r="B332" t="s">
        <v>16012</v>
      </c>
      <c r="C332">
        <v>103022503</v>
      </c>
      <c r="D332" t="s">
        <v>15985</v>
      </c>
      <c r="E332" t="s">
        <v>15986</v>
      </c>
      <c r="F332" t="s">
        <v>15987</v>
      </c>
      <c r="G332" t="s">
        <v>2858</v>
      </c>
      <c r="H332"/>
      <c r="I332" t="s">
        <v>16260</v>
      </c>
      <c r="J332"/>
      <c r="K332" t="s">
        <v>10395</v>
      </c>
      <c r="L332" t="s">
        <v>10395</v>
      </c>
      <c r="M332" t="s">
        <v>10395</v>
      </c>
      <c r="N332"/>
      <c r="O332" t="s">
        <v>16276</v>
      </c>
    </row>
    <row r="333" spans="2:15" x14ac:dyDescent="0.25">
      <c r="B333" t="s">
        <v>18046</v>
      </c>
      <c r="C333">
        <v>103022503</v>
      </c>
      <c r="D333" t="s">
        <v>15985</v>
      </c>
      <c r="E333" t="s">
        <v>18047</v>
      </c>
      <c r="F333" t="s">
        <v>15987</v>
      </c>
      <c r="G333" t="s">
        <v>2385</v>
      </c>
      <c r="H333"/>
      <c r="I333" t="s">
        <v>16281</v>
      </c>
      <c r="J333" t="s">
        <v>10395</v>
      </c>
      <c r="K333" t="s">
        <v>16232</v>
      </c>
      <c r="L333" t="s">
        <v>16244</v>
      </c>
      <c r="M333" t="s">
        <v>16244</v>
      </c>
      <c r="N333"/>
      <c r="O333" t="s">
        <v>16609</v>
      </c>
    </row>
    <row r="334" spans="2:15" x14ac:dyDescent="0.25">
      <c r="B334" t="s">
        <v>16453</v>
      </c>
      <c r="C334">
        <v>103022803</v>
      </c>
      <c r="D334" t="s">
        <v>154</v>
      </c>
      <c r="E334" t="s">
        <v>16159</v>
      </c>
      <c r="F334" t="s">
        <v>16158</v>
      </c>
      <c r="G334" t="s">
        <v>2857</v>
      </c>
      <c r="H334"/>
      <c r="I334"/>
      <c r="J334"/>
      <c r="K334" t="s">
        <v>10395</v>
      </c>
      <c r="L334" t="s">
        <v>10395</v>
      </c>
      <c r="M334"/>
      <c r="N334"/>
      <c r="O334" t="s">
        <v>10395</v>
      </c>
    </row>
    <row r="335" spans="2:15" x14ac:dyDescent="0.25">
      <c r="B335" t="s">
        <v>16454</v>
      </c>
      <c r="C335">
        <v>103022803</v>
      </c>
      <c r="D335" t="s">
        <v>154</v>
      </c>
      <c r="E335" t="s">
        <v>16159</v>
      </c>
      <c r="F335" t="s">
        <v>16158</v>
      </c>
      <c r="G335" t="s">
        <v>2858</v>
      </c>
      <c r="H335"/>
      <c r="I335" t="s">
        <v>10395</v>
      </c>
      <c r="J335" t="s">
        <v>10395</v>
      </c>
      <c r="K335" t="s">
        <v>10395</v>
      </c>
      <c r="L335" t="s">
        <v>10395</v>
      </c>
      <c r="M335"/>
      <c r="N335"/>
      <c r="O335" t="s">
        <v>10395</v>
      </c>
    </row>
    <row r="336" spans="2:15" x14ac:dyDescent="0.25">
      <c r="B336" t="s">
        <v>20494</v>
      </c>
      <c r="C336">
        <v>103022803</v>
      </c>
      <c r="D336" t="s">
        <v>154</v>
      </c>
      <c r="E336" t="s">
        <v>20495</v>
      </c>
      <c r="F336" t="s">
        <v>16158</v>
      </c>
      <c r="G336" t="s">
        <v>2385</v>
      </c>
      <c r="H336"/>
      <c r="I336" t="s">
        <v>10395</v>
      </c>
      <c r="J336" t="s">
        <v>10395</v>
      </c>
      <c r="K336" t="s">
        <v>10395</v>
      </c>
      <c r="L336" t="s">
        <v>10395</v>
      </c>
      <c r="M336"/>
      <c r="N336"/>
      <c r="O336" t="s">
        <v>10395</v>
      </c>
    </row>
    <row r="337" spans="2:15" x14ac:dyDescent="0.25">
      <c r="B337" t="s">
        <v>13767</v>
      </c>
      <c r="C337">
        <v>103022803</v>
      </c>
      <c r="D337" t="s">
        <v>154</v>
      </c>
      <c r="E337" t="s">
        <v>10993</v>
      </c>
      <c r="F337" t="s">
        <v>10992</v>
      </c>
      <c r="G337" t="s">
        <v>2857</v>
      </c>
      <c r="H337"/>
      <c r="I337" t="s">
        <v>16321</v>
      </c>
      <c r="J337" t="s">
        <v>16231</v>
      </c>
      <c r="K337" t="s">
        <v>16375</v>
      </c>
      <c r="L337" t="s">
        <v>16364</v>
      </c>
      <c r="M337" t="s">
        <v>10395</v>
      </c>
      <c r="N337"/>
      <c r="O337" t="s">
        <v>16570</v>
      </c>
    </row>
    <row r="338" spans="2:15" x14ac:dyDescent="0.25">
      <c r="B338" t="s">
        <v>13768</v>
      </c>
      <c r="C338">
        <v>103022803</v>
      </c>
      <c r="D338" t="s">
        <v>154</v>
      </c>
      <c r="E338" t="s">
        <v>10993</v>
      </c>
      <c r="F338" t="s">
        <v>10992</v>
      </c>
      <c r="G338" t="s">
        <v>2858</v>
      </c>
      <c r="H338"/>
      <c r="I338" t="s">
        <v>16375</v>
      </c>
      <c r="J338" t="s">
        <v>16263</v>
      </c>
      <c r="K338" t="s">
        <v>16293</v>
      </c>
      <c r="L338" t="s">
        <v>16287</v>
      </c>
      <c r="M338" t="s">
        <v>10395</v>
      </c>
      <c r="N338"/>
      <c r="O338" t="s">
        <v>16374</v>
      </c>
    </row>
    <row r="339" spans="2:15" x14ac:dyDescent="0.25">
      <c r="B339" t="s">
        <v>18048</v>
      </c>
      <c r="C339">
        <v>103022803</v>
      </c>
      <c r="D339" t="s">
        <v>154</v>
      </c>
      <c r="E339" t="s">
        <v>18049</v>
      </c>
      <c r="F339" t="s">
        <v>10992</v>
      </c>
      <c r="G339" t="s">
        <v>2385</v>
      </c>
      <c r="H339"/>
      <c r="I339" t="s">
        <v>16446</v>
      </c>
      <c r="J339" t="s">
        <v>16290</v>
      </c>
      <c r="K339" t="s">
        <v>16658</v>
      </c>
      <c r="L339" t="s">
        <v>16367</v>
      </c>
      <c r="M339" t="s">
        <v>10395</v>
      </c>
      <c r="N339"/>
      <c r="O339" t="s">
        <v>16763</v>
      </c>
    </row>
    <row r="340" spans="2:15" x14ac:dyDescent="0.25">
      <c r="B340" t="s">
        <v>13807</v>
      </c>
      <c r="C340">
        <v>103023153</v>
      </c>
      <c r="D340" t="s">
        <v>163</v>
      </c>
      <c r="E340" t="s">
        <v>1061</v>
      </c>
      <c r="F340" t="s">
        <v>1062</v>
      </c>
      <c r="G340" t="s">
        <v>2857</v>
      </c>
      <c r="H340" t="s">
        <v>10395</v>
      </c>
      <c r="I340" t="s">
        <v>16249</v>
      </c>
      <c r="J340" t="s">
        <v>10395</v>
      </c>
      <c r="K340" t="s">
        <v>16776</v>
      </c>
      <c r="L340" t="s">
        <v>16240</v>
      </c>
      <c r="M340" t="s">
        <v>10395</v>
      </c>
      <c r="N340"/>
      <c r="O340" t="s">
        <v>16831</v>
      </c>
    </row>
    <row r="341" spans="2:15" x14ac:dyDescent="0.25">
      <c r="B341" t="s">
        <v>13808</v>
      </c>
      <c r="C341">
        <v>103023153</v>
      </c>
      <c r="D341" t="s">
        <v>163</v>
      </c>
      <c r="E341" t="s">
        <v>1061</v>
      </c>
      <c r="F341" t="s">
        <v>1062</v>
      </c>
      <c r="G341" t="s">
        <v>2858</v>
      </c>
      <c r="H341"/>
      <c r="I341" t="s">
        <v>16228</v>
      </c>
      <c r="J341" t="s">
        <v>10395</v>
      </c>
      <c r="K341" t="s">
        <v>16575</v>
      </c>
      <c r="L341" t="s">
        <v>16232</v>
      </c>
      <c r="M341" t="s">
        <v>10395</v>
      </c>
      <c r="N341"/>
      <c r="O341" t="s">
        <v>16554</v>
      </c>
    </row>
    <row r="342" spans="2:15" x14ac:dyDescent="0.25">
      <c r="B342" t="s">
        <v>18050</v>
      </c>
      <c r="C342">
        <v>103023153</v>
      </c>
      <c r="D342" t="s">
        <v>163</v>
      </c>
      <c r="E342" t="s">
        <v>18051</v>
      </c>
      <c r="F342" t="s">
        <v>1062</v>
      </c>
      <c r="G342" t="s">
        <v>2385</v>
      </c>
      <c r="H342" t="s">
        <v>10395</v>
      </c>
      <c r="I342" t="s">
        <v>16380</v>
      </c>
      <c r="J342" t="s">
        <v>16244</v>
      </c>
      <c r="K342" t="s">
        <v>16894</v>
      </c>
      <c r="L342" t="s">
        <v>16282</v>
      </c>
      <c r="M342" t="s">
        <v>10395</v>
      </c>
      <c r="N342"/>
      <c r="O342" t="s">
        <v>21074</v>
      </c>
    </row>
    <row r="343" spans="2:15" x14ac:dyDescent="0.25">
      <c r="B343" t="s">
        <v>13805</v>
      </c>
      <c r="C343">
        <v>103023153</v>
      </c>
      <c r="D343" t="s">
        <v>163</v>
      </c>
      <c r="E343" t="s">
        <v>1059</v>
      </c>
      <c r="F343" t="s">
        <v>1060</v>
      </c>
      <c r="G343" t="s">
        <v>2857</v>
      </c>
      <c r="H343"/>
      <c r="I343" t="s">
        <v>10395</v>
      </c>
      <c r="J343" t="s">
        <v>10395</v>
      </c>
      <c r="K343" t="s">
        <v>16270</v>
      </c>
      <c r="L343" t="s">
        <v>16232</v>
      </c>
      <c r="M343" t="s">
        <v>10395</v>
      </c>
      <c r="N343"/>
      <c r="O343" t="s">
        <v>16372</v>
      </c>
    </row>
    <row r="344" spans="2:15" x14ac:dyDescent="0.25">
      <c r="B344" t="s">
        <v>13806</v>
      </c>
      <c r="C344">
        <v>103023153</v>
      </c>
      <c r="D344" t="s">
        <v>163</v>
      </c>
      <c r="E344" t="s">
        <v>1059</v>
      </c>
      <c r="F344" t="s">
        <v>1060</v>
      </c>
      <c r="G344" t="s">
        <v>2858</v>
      </c>
      <c r="H344"/>
      <c r="I344" t="s">
        <v>10395</v>
      </c>
      <c r="J344" t="s">
        <v>10395</v>
      </c>
      <c r="K344" t="s">
        <v>16572</v>
      </c>
      <c r="L344" t="s">
        <v>10395</v>
      </c>
      <c r="M344" t="s">
        <v>10395</v>
      </c>
      <c r="N344"/>
      <c r="O344" t="s">
        <v>16220</v>
      </c>
    </row>
    <row r="345" spans="2:15" x14ac:dyDescent="0.25">
      <c r="B345" t="s">
        <v>18052</v>
      </c>
      <c r="C345">
        <v>103023153</v>
      </c>
      <c r="D345" t="s">
        <v>163</v>
      </c>
      <c r="E345" t="s">
        <v>18053</v>
      </c>
      <c r="F345" t="s">
        <v>1060</v>
      </c>
      <c r="G345" t="s">
        <v>2385</v>
      </c>
      <c r="H345"/>
      <c r="I345" t="s">
        <v>16249</v>
      </c>
      <c r="J345" t="s">
        <v>10395</v>
      </c>
      <c r="K345" t="s">
        <v>16547</v>
      </c>
      <c r="L345" t="s">
        <v>16380</v>
      </c>
      <c r="M345" t="s">
        <v>10395</v>
      </c>
      <c r="N345"/>
      <c r="O345" t="s">
        <v>16333</v>
      </c>
    </row>
    <row r="346" spans="2:15" x14ac:dyDescent="0.25">
      <c r="B346" t="s">
        <v>15432</v>
      </c>
      <c r="C346">
        <v>103023410</v>
      </c>
      <c r="D346" t="s">
        <v>487</v>
      </c>
      <c r="E346" t="s">
        <v>487</v>
      </c>
      <c r="F346" t="s">
        <v>2063</v>
      </c>
      <c r="G346" t="s">
        <v>2857</v>
      </c>
      <c r="H346"/>
      <c r="I346" t="s">
        <v>10395</v>
      </c>
      <c r="J346"/>
      <c r="K346" t="s">
        <v>10395</v>
      </c>
      <c r="L346" t="s">
        <v>10395</v>
      </c>
      <c r="M346"/>
      <c r="N346"/>
      <c r="O346" t="s">
        <v>16218</v>
      </c>
    </row>
    <row r="347" spans="2:15" x14ac:dyDescent="0.25">
      <c r="B347" t="s">
        <v>15433</v>
      </c>
      <c r="C347">
        <v>103023410</v>
      </c>
      <c r="D347" t="s">
        <v>487</v>
      </c>
      <c r="E347" t="s">
        <v>487</v>
      </c>
      <c r="F347" t="s">
        <v>2063</v>
      </c>
      <c r="G347" t="s">
        <v>2858</v>
      </c>
      <c r="H347"/>
      <c r="I347" t="s">
        <v>16244</v>
      </c>
      <c r="J347" t="s">
        <v>10395</v>
      </c>
      <c r="K347" t="s">
        <v>16253</v>
      </c>
      <c r="L347" t="s">
        <v>10395</v>
      </c>
      <c r="M347" t="s">
        <v>10395</v>
      </c>
      <c r="N347"/>
      <c r="O347" t="s">
        <v>16456</v>
      </c>
    </row>
    <row r="348" spans="2:15" x14ac:dyDescent="0.25">
      <c r="B348" t="s">
        <v>18054</v>
      </c>
      <c r="C348">
        <v>103023410</v>
      </c>
      <c r="D348" t="s">
        <v>487</v>
      </c>
      <c r="E348" t="s">
        <v>18055</v>
      </c>
      <c r="F348" t="s">
        <v>2063</v>
      </c>
      <c r="G348" t="s">
        <v>2385</v>
      </c>
      <c r="H348"/>
      <c r="I348" t="s">
        <v>16231</v>
      </c>
      <c r="J348" t="s">
        <v>10395</v>
      </c>
      <c r="K348" t="s">
        <v>16341</v>
      </c>
      <c r="L348" t="s">
        <v>10395</v>
      </c>
      <c r="M348" t="s">
        <v>10395</v>
      </c>
      <c r="N348"/>
      <c r="O348" t="s">
        <v>16268</v>
      </c>
    </row>
    <row r="349" spans="2:15" x14ac:dyDescent="0.25">
      <c r="B349" t="s">
        <v>13893</v>
      </c>
      <c r="C349">
        <v>103023912</v>
      </c>
      <c r="D349" t="s">
        <v>187</v>
      </c>
      <c r="E349" t="s">
        <v>1128</v>
      </c>
      <c r="F349" t="s">
        <v>1129</v>
      </c>
      <c r="G349" t="s">
        <v>2857</v>
      </c>
      <c r="H349" t="s">
        <v>10395</v>
      </c>
      <c r="I349" t="s">
        <v>10395</v>
      </c>
      <c r="J349" t="s">
        <v>16238</v>
      </c>
      <c r="K349" t="s">
        <v>16666</v>
      </c>
      <c r="L349" t="s">
        <v>16263</v>
      </c>
      <c r="M349" t="s">
        <v>16282</v>
      </c>
      <c r="N349"/>
      <c r="O349" t="s">
        <v>16267</v>
      </c>
    </row>
    <row r="350" spans="2:15" x14ac:dyDescent="0.25">
      <c r="B350" t="s">
        <v>13894</v>
      </c>
      <c r="C350">
        <v>103023912</v>
      </c>
      <c r="D350" t="s">
        <v>187</v>
      </c>
      <c r="E350" t="s">
        <v>1128</v>
      </c>
      <c r="F350" t="s">
        <v>1129</v>
      </c>
      <c r="G350" t="s">
        <v>2858</v>
      </c>
      <c r="H350" t="s">
        <v>10395</v>
      </c>
      <c r="I350" t="s">
        <v>16228</v>
      </c>
      <c r="J350" t="s">
        <v>16247</v>
      </c>
      <c r="K350" t="s">
        <v>16533</v>
      </c>
      <c r="L350" t="s">
        <v>16251</v>
      </c>
      <c r="M350" t="s">
        <v>16253</v>
      </c>
      <c r="N350"/>
      <c r="O350" t="s">
        <v>16667</v>
      </c>
    </row>
    <row r="351" spans="2:15" x14ac:dyDescent="0.25">
      <c r="B351" t="s">
        <v>18056</v>
      </c>
      <c r="C351">
        <v>103023912</v>
      </c>
      <c r="D351" t="s">
        <v>187</v>
      </c>
      <c r="E351" t="s">
        <v>18057</v>
      </c>
      <c r="F351" t="s">
        <v>1129</v>
      </c>
      <c r="G351" t="s">
        <v>2385</v>
      </c>
      <c r="H351" t="s">
        <v>10395</v>
      </c>
      <c r="I351" t="s">
        <v>16232</v>
      </c>
      <c r="J351" t="s">
        <v>16251</v>
      </c>
      <c r="K351" t="s">
        <v>20615</v>
      </c>
      <c r="L351" t="s">
        <v>16226</v>
      </c>
      <c r="M351" t="s">
        <v>16334</v>
      </c>
      <c r="N351"/>
      <c r="O351" t="s">
        <v>16895</v>
      </c>
    </row>
    <row r="352" spans="2:15" x14ac:dyDescent="0.25">
      <c r="B352" t="s">
        <v>13895</v>
      </c>
      <c r="C352">
        <v>103023912</v>
      </c>
      <c r="D352" t="s">
        <v>187</v>
      </c>
      <c r="E352" t="s">
        <v>1130</v>
      </c>
      <c r="F352" t="s">
        <v>1131</v>
      </c>
      <c r="G352" t="s">
        <v>2857</v>
      </c>
      <c r="H352"/>
      <c r="I352" t="s">
        <v>16254</v>
      </c>
      <c r="J352" t="s">
        <v>16234</v>
      </c>
      <c r="K352" t="s">
        <v>16783</v>
      </c>
      <c r="L352" t="s">
        <v>16222</v>
      </c>
      <c r="M352" t="s">
        <v>16288</v>
      </c>
      <c r="N352"/>
      <c r="O352" t="s">
        <v>16763</v>
      </c>
    </row>
    <row r="353" spans="2:15" x14ac:dyDescent="0.25">
      <c r="B353" t="s">
        <v>13896</v>
      </c>
      <c r="C353">
        <v>103023912</v>
      </c>
      <c r="D353" t="s">
        <v>187</v>
      </c>
      <c r="E353" t="s">
        <v>1130</v>
      </c>
      <c r="F353" t="s">
        <v>1131</v>
      </c>
      <c r="G353" t="s">
        <v>2858</v>
      </c>
      <c r="H353" t="s">
        <v>10395</v>
      </c>
      <c r="I353" t="s">
        <v>16329</v>
      </c>
      <c r="J353" t="s">
        <v>16364</v>
      </c>
      <c r="K353" t="s">
        <v>16772</v>
      </c>
      <c r="L353" t="s">
        <v>16287</v>
      </c>
      <c r="M353" t="s">
        <v>16378</v>
      </c>
      <c r="N353"/>
      <c r="O353" t="s">
        <v>20658</v>
      </c>
    </row>
    <row r="354" spans="2:15" x14ac:dyDescent="0.25">
      <c r="B354" t="s">
        <v>18058</v>
      </c>
      <c r="C354">
        <v>103023912</v>
      </c>
      <c r="D354" t="s">
        <v>187</v>
      </c>
      <c r="E354" t="s">
        <v>18059</v>
      </c>
      <c r="F354" t="s">
        <v>1131</v>
      </c>
      <c r="G354" t="s">
        <v>2385</v>
      </c>
      <c r="H354" t="s">
        <v>10395</v>
      </c>
      <c r="I354" t="s">
        <v>16407</v>
      </c>
      <c r="J354" t="s">
        <v>16292</v>
      </c>
      <c r="K354" t="s">
        <v>19004</v>
      </c>
      <c r="L354" t="s">
        <v>16327</v>
      </c>
      <c r="M354" t="s">
        <v>16482</v>
      </c>
      <c r="N354"/>
      <c r="O354" t="s">
        <v>20682</v>
      </c>
    </row>
    <row r="355" spans="2:15" x14ac:dyDescent="0.25">
      <c r="B355" t="s">
        <v>16466</v>
      </c>
      <c r="C355">
        <v>103024102</v>
      </c>
      <c r="D355" t="s">
        <v>198</v>
      </c>
      <c r="E355" t="s">
        <v>16163</v>
      </c>
      <c r="F355" t="s">
        <v>16162</v>
      </c>
      <c r="G355" t="s">
        <v>2857</v>
      </c>
      <c r="H355" t="s">
        <v>10395</v>
      </c>
      <c r="I355" t="s">
        <v>16269</v>
      </c>
      <c r="J355" t="s">
        <v>16244</v>
      </c>
      <c r="K355" t="s">
        <v>16507</v>
      </c>
      <c r="L355" t="s">
        <v>16329</v>
      </c>
      <c r="M355" t="s">
        <v>16218</v>
      </c>
      <c r="N355" t="s">
        <v>10395</v>
      </c>
      <c r="O355" t="s">
        <v>16441</v>
      </c>
    </row>
    <row r="356" spans="2:15" x14ac:dyDescent="0.25">
      <c r="B356" t="s">
        <v>16467</v>
      </c>
      <c r="C356">
        <v>103024102</v>
      </c>
      <c r="D356" t="s">
        <v>198</v>
      </c>
      <c r="E356" t="s">
        <v>16163</v>
      </c>
      <c r="F356" t="s">
        <v>16162</v>
      </c>
      <c r="G356" t="s">
        <v>2858</v>
      </c>
      <c r="H356" t="s">
        <v>10395</v>
      </c>
      <c r="I356" t="s">
        <v>16502</v>
      </c>
      <c r="J356" t="s">
        <v>16247</v>
      </c>
      <c r="K356" t="s">
        <v>16349</v>
      </c>
      <c r="L356" t="s">
        <v>16290</v>
      </c>
      <c r="M356" t="s">
        <v>16231</v>
      </c>
      <c r="N356"/>
      <c r="O356" t="s">
        <v>16750</v>
      </c>
    </row>
    <row r="357" spans="2:15" x14ac:dyDescent="0.25">
      <c r="B357" t="s">
        <v>20496</v>
      </c>
      <c r="C357">
        <v>103024102</v>
      </c>
      <c r="D357" t="s">
        <v>198</v>
      </c>
      <c r="E357" t="s">
        <v>20497</v>
      </c>
      <c r="F357" t="s">
        <v>16162</v>
      </c>
      <c r="G357" t="s">
        <v>2385</v>
      </c>
      <c r="H357" t="s">
        <v>10395</v>
      </c>
      <c r="I357" t="s">
        <v>16307</v>
      </c>
      <c r="J357" t="s">
        <v>16282</v>
      </c>
      <c r="K357" t="s">
        <v>16700</v>
      </c>
      <c r="L357" t="s">
        <v>16527</v>
      </c>
      <c r="M357" t="s">
        <v>16456</v>
      </c>
      <c r="N357" t="s">
        <v>10395</v>
      </c>
      <c r="O357" t="s">
        <v>16810</v>
      </c>
    </row>
    <row r="358" spans="2:15" x14ac:dyDescent="0.25">
      <c r="B358" t="s">
        <v>13927</v>
      </c>
      <c r="C358">
        <v>103024102</v>
      </c>
      <c r="D358" t="s">
        <v>198</v>
      </c>
      <c r="E358" t="s">
        <v>1153</v>
      </c>
      <c r="F358" t="s">
        <v>1154</v>
      </c>
      <c r="G358" t="s">
        <v>2857</v>
      </c>
      <c r="H358" t="s">
        <v>10395</v>
      </c>
      <c r="I358" t="s">
        <v>16546</v>
      </c>
      <c r="J358" t="s">
        <v>16264</v>
      </c>
      <c r="K358" t="s">
        <v>16446</v>
      </c>
      <c r="L358" t="s">
        <v>16392</v>
      </c>
      <c r="M358" t="s">
        <v>16368</v>
      </c>
      <c r="N358"/>
      <c r="O358" t="s">
        <v>16355</v>
      </c>
    </row>
    <row r="359" spans="2:15" x14ac:dyDescent="0.25">
      <c r="B359" t="s">
        <v>13928</v>
      </c>
      <c r="C359">
        <v>103024102</v>
      </c>
      <c r="D359" t="s">
        <v>198</v>
      </c>
      <c r="E359" t="s">
        <v>1153</v>
      </c>
      <c r="F359" t="s">
        <v>1154</v>
      </c>
      <c r="G359" t="s">
        <v>2858</v>
      </c>
      <c r="H359" t="s">
        <v>10395</v>
      </c>
      <c r="I359" t="s">
        <v>16414</v>
      </c>
      <c r="J359" t="s">
        <v>16254</v>
      </c>
      <c r="K359" t="s">
        <v>16377</v>
      </c>
      <c r="L359" t="s">
        <v>16452</v>
      </c>
      <c r="M359" t="s">
        <v>16291</v>
      </c>
      <c r="N359" t="s">
        <v>10395</v>
      </c>
      <c r="O359" t="s">
        <v>20710</v>
      </c>
    </row>
    <row r="360" spans="2:15" x14ac:dyDescent="0.25">
      <c r="B360" t="s">
        <v>18060</v>
      </c>
      <c r="C360">
        <v>103024102</v>
      </c>
      <c r="D360" t="s">
        <v>198</v>
      </c>
      <c r="E360" t="s">
        <v>18061</v>
      </c>
      <c r="F360" t="s">
        <v>1154</v>
      </c>
      <c r="G360" t="s">
        <v>2385</v>
      </c>
      <c r="H360" t="s">
        <v>10395</v>
      </c>
      <c r="I360" t="s">
        <v>16600</v>
      </c>
      <c r="J360" t="s">
        <v>16452</v>
      </c>
      <c r="K360" t="s">
        <v>16792</v>
      </c>
      <c r="L360" t="s">
        <v>16237</v>
      </c>
      <c r="M360" t="s">
        <v>16474</v>
      </c>
      <c r="N360" t="s">
        <v>10395</v>
      </c>
      <c r="O360" t="s">
        <v>1858</v>
      </c>
    </row>
    <row r="361" spans="2:15" x14ac:dyDescent="0.25">
      <c r="B361" t="s">
        <v>15180</v>
      </c>
      <c r="C361">
        <v>103024162</v>
      </c>
      <c r="D361" t="s">
        <v>10280</v>
      </c>
      <c r="E361" t="s">
        <v>10280</v>
      </c>
      <c r="F361" t="s">
        <v>10279</v>
      </c>
      <c r="G361" t="s">
        <v>2857</v>
      </c>
      <c r="H361"/>
      <c r="I361" t="s">
        <v>16232</v>
      </c>
      <c r="J361" t="s">
        <v>10395</v>
      </c>
      <c r="K361" t="s">
        <v>10395</v>
      </c>
      <c r="L361" t="s">
        <v>10395</v>
      </c>
      <c r="M361"/>
      <c r="N361"/>
      <c r="O361" t="s">
        <v>16231</v>
      </c>
    </row>
    <row r="362" spans="2:15" x14ac:dyDescent="0.25">
      <c r="B362" t="s">
        <v>15181</v>
      </c>
      <c r="C362">
        <v>103024162</v>
      </c>
      <c r="D362" t="s">
        <v>10280</v>
      </c>
      <c r="E362" t="s">
        <v>10280</v>
      </c>
      <c r="F362" t="s">
        <v>10279</v>
      </c>
      <c r="G362" t="s">
        <v>2858</v>
      </c>
      <c r="H362"/>
      <c r="I362" t="s">
        <v>10395</v>
      </c>
      <c r="J362" t="s">
        <v>10395</v>
      </c>
      <c r="K362" t="s">
        <v>10395</v>
      </c>
      <c r="L362" t="s">
        <v>10395</v>
      </c>
      <c r="M362"/>
      <c r="N362"/>
      <c r="O362" t="s">
        <v>16247</v>
      </c>
    </row>
    <row r="363" spans="2:15" x14ac:dyDescent="0.25">
      <c r="B363" t="s">
        <v>18062</v>
      </c>
      <c r="C363">
        <v>103024162</v>
      </c>
      <c r="D363" t="s">
        <v>10280</v>
      </c>
      <c r="E363" t="s">
        <v>18063</v>
      </c>
      <c r="F363" t="s">
        <v>10279</v>
      </c>
      <c r="G363" t="s">
        <v>2385</v>
      </c>
      <c r="H363"/>
      <c r="I363" t="s">
        <v>16380</v>
      </c>
      <c r="J363" t="s">
        <v>10395</v>
      </c>
      <c r="K363" t="s">
        <v>10395</v>
      </c>
      <c r="L363" t="s">
        <v>10395</v>
      </c>
      <c r="M363"/>
      <c r="N363"/>
      <c r="O363" t="s">
        <v>16264</v>
      </c>
    </row>
    <row r="364" spans="2:15" x14ac:dyDescent="0.25">
      <c r="B364" t="s">
        <v>14001</v>
      </c>
      <c r="C364">
        <v>103024603</v>
      </c>
      <c r="D364" t="s">
        <v>218</v>
      </c>
      <c r="E364" t="s">
        <v>1217</v>
      </c>
      <c r="F364" t="s">
        <v>1218</v>
      </c>
      <c r="G364" t="s">
        <v>2857</v>
      </c>
      <c r="H364"/>
      <c r="I364" t="s">
        <v>10395</v>
      </c>
      <c r="J364" t="s">
        <v>10395</v>
      </c>
      <c r="K364" t="s">
        <v>16579</v>
      </c>
      <c r="L364" t="s">
        <v>10395</v>
      </c>
      <c r="M364" t="s">
        <v>10395</v>
      </c>
      <c r="N364"/>
      <c r="O364" t="s">
        <v>16517</v>
      </c>
    </row>
    <row r="365" spans="2:15" x14ac:dyDescent="0.25">
      <c r="B365" t="s">
        <v>14002</v>
      </c>
      <c r="C365">
        <v>103024603</v>
      </c>
      <c r="D365" t="s">
        <v>218</v>
      </c>
      <c r="E365" t="s">
        <v>1217</v>
      </c>
      <c r="F365" t="s">
        <v>1218</v>
      </c>
      <c r="G365" t="s">
        <v>2858</v>
      </c>
      <c r="H365" t="s">
        <v>10395</v>
      </c>
      <c r="I365" t="s">
        <v>10395</v>
      </c>
      <c r="J365" t="s">
        <v>10395</v>
      </c>
      <c r="K365" t="s">
        <v>16723</v>
      </c>
      <c r="L365" t="s">
        <v>10395</v>
      </c>
      <c r="M365" t="s">
        <v>10395</v>
      </c>
      <c r="N365" t="s">
        <v>10395</v>
      </c>
      <c r="O365" t="s">
        <v>16371</v>
      </c>
    </row>
    <row r="366" spans="2:15" x14ac:dyDescent="0.25">
      <c r="B366" t="s">
        <v>18064</v>
      </c>
      <c r="C366">
        <v>103024603</v>
      </c>
      <c r="D366" t="s">
        <v>218</v>
      </c>
      <c r="E366" t="s">
        <v>18065</v>
      </c>
      <c r="F366" t="s">
        <v>1218</v>
      </c>
      <c r="G366" t="s">
        <v>2385</v>
      </c>
      <c r="H366" t="s">
        <v>10395</v>
      </c>
      <c r="I366" t="s">
        <v>10395</v>
      </c>
      <c r="J366" t="s">
        <v>10395</v>
      </c>
      <c r="K366" t="s">
        <v>16665</v>
      </c>
      <c r="L366" t="s">
        <v>10395</v>
      </c>
      <c r="M366" t="s">
        <v>10395</v>
      </c>
      <c r="N366" t="s">
        <v>10395</v>
      </c>
      <c r="O366" t="s">
        <v>16632</v>
      </c>
    </row>
    <row r="367" spans="2:15" x14ac:dyDescent="0.25">
      <c r="B367" t="s">
        <v>13999</v>
      </c>
      <c r="C367">
        <v>103024603</v>
      </c>
      <c r="D367" t="s">
        <v>218</v>
      </c>
      <c r="E367" t="s">
        <v>1215</v>
      </c>
      <c r="F367" t="s">
        <v>1216</v>
      </c>
      <c r="G367" t="s">
        <v>2857</v>
      </c>
      <c r="H367"/>
      <c r="I367"/>
      <c r="J367" t="s">
        <v>10395</v>
      </c>
      <c r="K367" t="s">
        <v>16597</v>
      </c>
      <c r="L367" t="s">
        <v>10395</v>
      </c>
      <c r="M367" t="s">
        <v>16240</v>
      </c>
      <c r="N367"/>
      <c r="O367" t="s">
        <v>16720</v>
      </c>
    </row>
    <row r="368" spans="2:15" x14ac:dyDescent="0.25">
      <c r="B368" t="s">
        <v>14000</v>
      </c>
      <c r="C368">
        <v>103024603</v>
      </c>
      <c r="D368" t="s">
        <v>218</v>
      </c>
      <c r="E368" t="s">
        <v>1215</v>
      </c>
      <c r="F368" t="s">
        <v>1216</v>
      </c>
      <c r="G368" t="s">
        <v>2858</v>
      </c>
      <c r="H368" t="s">
        <v>10395</v>
      </c>
      <c r="I368" t="s">
        <v>10395</v>
      </c>
      <c r="J368" t="s">
        <v>10395</v>
      </c>
      <c r="K368" t="s">
        <v>16476</v>
      </c>
      <c r="L368" t="s">
        <v>16232</v>
      </c>
      <c r="M368" t="s">
        <v>16247</v>
      </c>
      <c r="N368"/>
      <c r="O368" t="s">
        <v>16543</v>
      </c>
    </row>
    <row r="369" spans="2:15" x14ac:dyDescent="0.25">
      <c r="B369" t="s">
        <v>18066</v>
      </c>
      <c r="C369">
        <v>103024603</v>
      </c>
      <c r="D369" t="s">
        <v>218</v>
      </c>
      <c r="E369" t="s">
        <v>18067</v>
      </c>
      <c r="F369" t="s">
        <v>1216</v>
      </c>
      <c r="G369" t="s">
        <v>2385</v>
      </c>
      <c r="H369" t="s">
        <v>10395</v>
      </c>
      <c r="I369" t="s">
        <v>10395</v>
      </c>
      <c r="J369" t="s">
        <v>10395</v>
      </c>
      <c r="K369" t="s">
        <v>20604</v>
      </c>
      <c r="L369" t="s">
        <v>16274</v>
      </c>
      <c r="M369" t="s">
        <v>16291</v>
      </c>
      <c r="N369"/>
      <c r="O369" t="s">
        <v>21075</v>
      </c>
    </row>
    <row r="370" spans="2:15" x14ac:dyDescent="0.25">
      <c r="B370" t="s">
        <v>14073</v>
      </c>
      <c r="C370">
        <v>103024753</v>
      </c>
      <c r="D370" t="s">
        <v>229</v>
      </c>
      <c r="E370" t="s">
        <v>1272</v>
      </c>
      <c r="F370" t="s">
        <v>1273</v>
      </c>
      <c r="G370" t="s">
        <v>2857</v>
      </c>
      <c r="H370"/>
      <c r="I370" t="s">
        <v>16231</v>
      </c>
      <c r="J370" t="s">
        <v>10395</v>
      </c>
      <c r="K370" t="s">
        <v>16443</v>
      </c>
      <c r="L370" t="s">
        <v>16251</v>
      </c>
      <c r="M370" t="s">
        <v>10395</v>
      </c>
      <c r="N370"/>
      <c r="O370" t="s">
        <v>16669</v>
      </c>
    </row>
    <row r="371" spans="2:15" x14ac:dyDescent="0.25">
      <c r="B371" t="s">
        <v>14074</v>
      </c>
      <c r="C371">
        <v>103024753</v>
      </c>
      <c r="D371" t="s">
        <v>229</v>
      </c>
      <c r="E371" t="s">
        <v>1272</v>
      </c>
      <c r="F371" t="s">
        <v>1273</v>
      </c>
      <c r="G371" t="s">
        <v>2858</v>
      </c>
      <c r="H371" t="s">
        <v>10395</v>
      </c>
      <c r="I371" t="s">
        <v>16235</v>
      </c>
      <c r="J371" t="s">
        <v>10395</v>
      </c>
      <c r="K371" t="s">
        <v>16316</v>
      </c>
      <c r="L371" t="s">
        <v>16236</v>
      </c>
      <c r="M371" t="s">
        <v>10395</v>
      </c>
      <c r="N371"/>
      <c r="O371" t="s">
        <v>16385</v>
      </c>
    </row>
    <row r="372" spans="2:15" x14ac:dyDescent="0.25">
      <c r="B372" t="s">
        <v>18068</v>
      </c>
      <c r="C372">
        <v>103024753</v>
      </c>
      <c r="D372" t="s">
        <v>229</v>
      </c>
      <c r="E372" t="s">
        <v>18069</v>
      </c>
      <c r="F372" t="s">
        <v>1273</v>
      </c>
      <c r="G372" t="s">
        <v>2385</v>
      </c>
      <c r="H372" t="s">
        <v>10395</v>
      </c>
      <c r="I372" t="s">
        <v>16392</v>
      </c>
      <c r="J372" t="s">
        <v>16249</v>
      </c>
      <c r="K372" t="s">
        <v>16543</v>
      </c>
      <c r="L372" t="s">
        <v>16474</v>
      </c>
      <c r="M372" t="s">
        <v>10395</v>
      </c>
      <c r="N372"/>
      <c r="O372" t="s">
        <v>16761</v>
      </c>
    </row>
    <row r="373" spans="2:15" x14ac:dyDescent="0.25">
      <c r="B373" t="s">
        <v>14071</v>
      </c>
      <c r="C373">
        <v>103024753</v>
      </c>
      <c r="D373" t="s">
        <v>229</v>
      </c>
      <c r="E373" t="s">
        <v>1270</v>
      </c>
      <c r="F373" t="s">
        <v>1271</v>
      </c>
      <c r="G373" t="s">
        <v>2857</v>
      </c>
      <c r="H373" t="s">
        <v>10395</v>
      </c>
      <c r="I373" t="s">
        <v>16231</v>
      </c>
      <c r="J373" t="s">
        <v>10395</v>
      </c>
      <c r="K373" t="s">
        <v>16227</v>
      </c>
      <c r="L373" t="s">
        <v>16263</v>
      </c>
      <c r="M373" t="s">
        <v>10395</v>
      </c>
      <c r="N373"/>
      <c r="O373" t="s">
        <v>16689</v>
      </c>
    </row>
    <row r="374" spans="2:15" x14ac:dyDescent="0.25">
      <c r="B374" t="s">
        <v>14072</v>
      </c>
      <c r="C374">
        <v>103024753</v>
      </c>
      <c r="D374" t="s">
        <v>229</v>
      </c>
      <c r="E374" t="s">
        <v>1270</v>
      </c>
      <c r="F374" t="s">
        <v>1271</v>
      </c>
      <c r="G374" t="s">
        <v>2858</v>
      </c>
      <c r="H374"/>
      <c r="I374" t="s">
        <v>16232</v>
      </c>
      <c r="J374" t="s">
        <v>10395</v>
      </c>
      <c r="K374" t="s">
        <v>16304</v>
      </c>
      <c r="L374" t="s">
        <v>16231</v>
      </c>
      <c r="M374" t="s">
        <v>10395</v>
      </c>
      <c r="N374"/>
      <c r="O374" t="s">
        <v>16573</v>
      </c>
    </row>
    <row r="375" spans="2:15" x14ac:dyDescent="0.25">
      <c r="B375" t="s">
        <v>18070</v>
      </c>
      <c r="C375">
        <v>103024753</v>
      </c>
      <c r="D375" t="s">
        <v>229</v>
      </c>
      <c r="E375" t="s">
        <v>18071</v>
      </c>
      <c r="F375" t="s">
        <v>1271</v>
      </c>
      <c r="G375" t="s">
        <v>2385</v>
      </c>
      <c r="H375" t="s">
        <v>10395</v>
      </c>
      <c r="I375" t="s">
        <v>16332</v>
      </c>
      <c r="J375" t="s">
        <v>10395</v>
      </c>
      <c r="K375" t="s">
        <v>16706</v>
      </c>
      <c r="L375" t="s">
        <v>16290</v>
      </c>
      <c r="M375" t="s">
        <v>10395</v>
      </c>
      <c r="N375"/>
      <c r="O375" t="s">
        <v>16547</v>
      </c>
    </row>
    <row r="376" spans="2:15" x14ac:dyDescent="0.25">
      <c r="B376" t="s">
        <v>15166</v>
      </c>
      <c r="C376">
        <v>103024952</v>
      </c>
      <c r="D376" t="s">
        <v>15925</v>
      </c>
      <c r="E376" t="s">
        <v>15925</v>
      </c>
      <c r="F376" t="s">
        <v>13022</v>
      </c>
      <c r="G376" t="s">
        <v>2857</v>
      </c>
      <c r="H376"/>
      <c r="I376" t="s">
        <v>16229</v>
      </c>
      <c r="J376"/>
      <c r="K376"/>
      <c r="L376" t="s">
        <v>10395</v>
      </c>
      <c r="M376"/>
      <c r="N376"/>
      <c r="O376" t="s">
        <v>16218</v>
      </c>
    </row>
    <row r="377" spans="2:15" x14ac:dyDescent="0.25">
      <c r="B377" t="s">
        <v>15167</v>
      </c>
      <c r="C377">
        <v>103024952</v>
      </c>
      <c r="D377" t="s">
        <v>15925</v>
      </c>
      <c r="E377" t="s">
        <v>15925</v>
      </c>
      <c r="F377" t="s">
        <v>13022</v>
      </c>
      <c r="G377" t="s">
        <v>2858</v>
      </c>
      <c r="H377"/>
      <c r="I377" t="s">
        <v>10395</v>
      </c>
      <c r="J377"/>
      <c r="K377" t="s">
        <v>10395</v>
      </c>
      <c r="L377" t="s">
        <v>10395</v>
      </c>
      <c r="M377"/>
      <c r="N377"/>
      <c r="O377" t="s">
        <v>16240</v>
      </c>
    </row>
    <row r="378" spans="2:15" x14ac:dyDescent="0.25">
      <c r="B378" t="s">
        <v>18072</v>
      </c>
      <c r="C378">
        <v>103024952</v>
      </c>
      <c r="D378" t="s">
        <v>15925</v>
      </c>
      <c r="E378" t="s">
        <v>18073</v>
      </c>
      <c r="F378" t="s">
        <v>13022</v>
      </c>
      <c r="G378" t="s">
        <v>2385</v>
      </c>
      <c r="H378"/>
      <c r="I378" t="s">
        <v>16222</v>
      </c>
      <c r="J378"/>
      <c r="K378" t="s">
        <v>10395</v>
      </c>
      <c r="L378" t="s">
        <v>10395</v>
      </c>
      <c r="M378"/>
      <c r="N378"/>
      <c r="O378" t="s">
        <v>16329</v>
      </c>
    </row>
    <row r="379" spans="2:15" x14ac:dyDescent="0.25">
      <c r="B379" t="s">
        <v>14171</v>
      </c>
      <c r="C379">
        <v>103025002</v>
      </c>
      <c r="D379" t="s">
        <v>255</v>
      </c>
      <c r="E379" t="s">
        <v>1349</v>
      </c>
      <c r="F379" t="s">
        <v>1350</v>
      </c>
      <c r="G379" t="s">
        <v>2857</v>
      </c>
      <c r="H379"/>
      <c r="I379" t="s">
        <v>16380</v>
      </c>
      <c r="J379" t="s">
        <v>16253</v>
      </c>
      <c r="K379" t="s">
        <v>16520</v>
      </c>
      <c r="L379" t="s">
        <v>16240</v>
      </c>
      <c r="M379" t="s">
        <v>16231</v>
      </c>
      <c r="N379"/>
      <c r="O379" t="s">
        <v>16767</v>
      </c>
    </row>
    <row r="380" spans="2:15" x14ac:dyDescent="0.25">
      <c r="B380" t="s">
        <v>14172</v>
      </c>
      <c r="C380">
        <v>103025002</v>
      </c>
      <c r="D380" t="s">
        <v>255</v>
      </c>
      <c r="E380" t="s">
        <v>1349</v>
      </c>
      <c r="F380" t="s">
        <v>1350</v>
      </c>
      <c r="G380" t="s">
        <v>2858</v>
      </c>
      <c r="H380"/>
      <c r="I380" t="s">
        <v>16229</v>
      </c>
      <c r="J380" t="s">
        <v>16229</v>
      </c>
      <c r="K380" t="s">
        <v>16492</v>
      </c>
      <c r="L380" t="s">
        <v>10395</v>
      </c>
      <c r="M380" t="s">
        <v>16247</v>
      </c>
      <c r="N380"/>
      <c r="O380" t="s">
        <v>16447</v>
      </c>
    </row>
    <row r="381" spans="2:15" x14ac:dyDescent="0.25">
      <c r="B381" t="s">
        <v>18074</v>
      </c>
      <c r="C381">
        <v>103025002</v>
      </c>
      <c r="D381" t="s">
        <v>255</v>
      </c>
      <c r="E381" t="s">
        <v>18075</v>
      </c>
      <c r="F381" t="s">
        <v>1350</v>
      </c>
      <c r="G381" t="s">
        <v>2385</v>
      </c>
      <c r="H381"/>
      <c r="I381" t="s">
        <v>16236</v>
      </c>
      <c r="J381" t="s">
        <v>16325</v>
      </c>
      <c r="K381" t="s">
        <v>16555</v>
      </c>
      <c r="L381" t="s">
        <v>16260</v>
      </c>
      <c r="M381" t="s">
        <v>16264</v>
      </c>
      <c r="N381"/>
      <c r="O381" t="s">
        <v>16351</v>
      </c>
    </row>
    <row r="382" spans="2:15" x14ac:dyDescent="0.25">
      <c r="B382" t="s">
        <v>14173</v>
      </c>
      <c r="C382">
        <v>103025002</v>
      </c>
      <c r="D382" t="s">
        <v>255</v>
      </c>
      <c r="E382" t="s">
        <v>1351</v>
      </c>
      <c r="F382" t="s">
        <v>1352</v>
      </c>
      <c r="G382" t="s">
        <v>2857</v>
      </c>
      <c r="H382"/>
      <c r="I382" t="s">
        <v>16249</v>
      </c>
      <c r="J382" t="s">
        <v>10395</v>
      </c>
      <c r="K382" t="s">
        <v>16482</v>
      </c>
      <c r="L382" t="s">
        <v>10395</v>
      </c>
      <c r="M382" t="s">
        <v>16244</v>
      </c>
      <c r="N382"/>
      <c r="O382" t="s">
        <v>16361</v>
      </c>
    </row>
    <row r="383" spans="2:15" x14ac:dyDescent="0.25">
      <c r="B383" t="s">
        <v>14174</v>
      </c>
      <c r="C383">
        <v>103025002</v>
      </c>
      <c r="D383" t="s">
        <v>255</v>
      </c>
      <c r="E383" t="s">
        <v>1351</v>
      </c>
      <c r="F383" t="s">
        <v>1352</v>
      </c>
      <c r="G383" t="s">
        <v>2858</v>
      </c>
      <c r="H383"/>
      <c r="I383" t="s">
        <v>16244</v>
      </c>
      <c r="J383" t="s">
        <v>10395</v>
      </c>
      <c r="K383" t="s">
        <v>16662</v>
      </c>
      <c r="L383" t="s">
        <v>10395</v>
      </c>
      <c r="M383" t="s">
        <v>16228</v>
      </c>
      <c r="N383"/>
      <c r="O383" t="s">
        <v>16511</v>
      </c>
    </row>
    <row r="384" spans="2:15" x14ac:dyDescent="0.25">
      <c r="B384" t="s">
        <v>18076</v>
      </c>
      <c r="C384">
        <v>103025002</v>
      </c>
      <c r="D384" t="s">
        <v>255</v>
      </c>
      <c r="E384" t="s">
        <v>18077</v>
      </c>
      <c r="F384" t="s">
        <v>1352</v>
      </c>
      <c r="G384" t="s">
        <v>2385</v>
      </c>
      <c r="H384"/>
      <c r="I384" t="s">
        <v>16254</v>
      </c>
      <c r="J384" t="s">
        <v>16232</v>
      </c>
      <c r="K384" t="s">
        <v>16534</v>
      </c>
      <c r="L384" t="s">
        <v>16249</v>
      </c>
      <c r="M384" t="s">
        <v>16253</v>
      </c>
      <c r="N384"/>
      <c r="O384" t="s">
        <v>16769</v>
      </c>
    </row>
    <row r="385" spans="2:15" x14ac:dyDescent="0.25">
      <c r="B385" t="s">
        <v>15826</v>
      </c>
      <c r="C385">
        <v>103025206</v>
      </c>
      <c r="D385" t="s">
        <v>10465</v>
      </c>
      <c r="E385" t="s">
        <v>10465</v>
      </c>
      <c r="F385" t="s">
        <v>10298</v>
      </c>
      <c r="G385" t="s">
        <v>2857</v>
      </c>
      <c r="H385"/>
      <c r="I385" t="s">
        <v>16238</v>
      </c>
      <c r="J385" t="s">
        <v>10395</v>
      </c>
      <c r="K385" t="s">
        <v>10395</v>
      </c>
      <c r="L385" t="s">
        <v>10395</v>
      </c>
      <c r="M385"/>
      <c r="N385"/>
      <c r="O385" t="s">
        <v>16234</v>
      </c>
    </row>
    <row r="386" spans="2:15" x14ac:dyDescent="0.25">
      <c r="B386" t="s">
        <v>15827</v>
      </c>
      <c r="C386">
        <v>103025206</v>
      </c>
      <c r="D386" t="s">
        <v>10465</v>
      </c>
      <c r="E386" t="s">
        <v>10465</v>
      </c>
      <c r="F386" t="s">
        <v>10298</v>
      </c>
      <c r="G386" t="s">
        <v>2858</v>
      </c>
      <c r="H386"/>
      <c r="I386" t="s">
        <v>16249</v>
      </c>
      <c r="J386" t="s">
        <v>10395</v>
      </c>
      <c r="K386" t="s">
        <v>10395</v>
      </c>
      <c r="L386" t="s">
        <v>10395</v>
      </c>
      <c r="M386" t="s">
        <v>10395</v>
      </c>
      <c r="N386"/>
      <c r="O386" t="s">
        <v>16222</v>
      </c>
    </row>
    <row r="387" spans="2:15" x14ac:dyDescent="0.25">
      <c r="B387" t="s">
        <v>18078</v>
      </c>
      <c r="C387">
        <v>103025206</v>
      </c>
      <c r="D387" t="s">
        <v>10465</v>
      </c>
      <c r="E387" t="s">
        <v>21076</v>
      </c>
      <c r="F387" t="s">
        <v>10298</v>
      </c>
      <c r="G387" t="s">
        <v>2385</v>
      </c>
      <c r="H387"/>
      <c r="I387" t="s">
        <v>16282</v>
      </c>
      <c r="J387" t="s">
        <v>10395</v>
      </c>
      <c r="K387" t="s">
        <v>16232</v>
      </c>
      <c r="L387" t="s">
        <v>10395</v>
      </c>
      <c r="M387" t="s">
        <v>10395</v>
      </c>
      <c r="N387"/>
      <c r="O387" t="s">
        <v>16403</v>
      </c>
    </row>
    <row r="388" spans="2:15" x14ac:dyDescent="0.25">
      <c r="B388" t="s">
        <v>14339</v>
      </c>
      <c r="C388">
        <v>103026002</v>
      </c>
      <c r="D388" t="s">
        <v>296</v>
      </c>
      <c r="E388" t="s">
        <v>1465</v>
      </c>
      <c r="F388" t="s">
        <v>1466</v>
      </c>
      <c r="G388" t="s">
        <v>2857</v>
      </c>
      <c r="H388"/>
      <c r="I388" t="s">
        <v>16319</v>
      </c>
      <c r="J388" t="s">
        <v>16229</v>
      </c>
      <c r="K388" t="s">
        <v>16336</v>
      </c>
      <c r="L388" t="s">
        <v>16276</v>
      </c>
      <c r="M388" t="s">
        <v>10395</v>
      </c>
      <c r="N388" t="s">
        <v>10395</v>
      </c>
      <c r="O388" t="s">
        <v>16765</v>
      </c>
    </row>
    <row r="389" spans="2:15" x14ac:dyDescent="0.25">
      <c r="B389" t="s">
        <v>14340</v>
      </c>
      <c r="C389">
        <v>103026002</v>
      </c>
      <c r="D389" t="s">
        <v>296</v>
      </c>
      <c r="E389" t="s">
        <v>1465</v>
      </c>
      <c r="F389" t="s">
        <v>1466</v>
      </c>
      <c r="G389" t="s">
        <v>2858</v>
      </c>
      <c r="H389"/>
      <c r="I389" t="s">
        <v>16700</v>
      </c>
      <c r="J389" t="s">
        <v>16337</v>
      </c>
      <c r="K389" t="s">
        <v>16647</v>
      </c>
      <c r="L389" t="s">
        <v>16404</v>
      </c>
      <c r="M389" t="s">
        <v>10395</v>
      </c>
      <c r="N389"/>
      <c r="O389" t="s">
        <v>16816</v>
      </c>
    </row>
    <row r="390" spans="2:15" x14ac:dyDescent="0.25">
      <c r="B390" t="s">
        <v>18079</v>
      </c>
      <c r="C390">
        <v>103026002</v>
      </c>
      <c r="D390" t="s">
        <v>296</v>
      </c>
      <c r="E390" t="s">
        <v>18080</v>
      </c>
      <c r="F390" t="s">
        <v>1466</v>
      </c>
      <c r="G390" t="s">
        <v>2385</v>
      </c>
      <c r="H390"/>
      <c r="I390" t="s">
        <v>16695</v>
      </c>
      <c r="J390" t="s">
        <v>16278</v>
      </c>
      <c r="K390" t="s">
        <v>16591</v>
      </c>
      <c r="L390" t="s">
        <v>16349</v>
      </c>
      <c r="M390" t="s">
        <v>10395</v>
      </c>
      <c r="N390" t="s">
        <v>10395</v>
      </c>
      <c r="O390" t="s">
        <v>20533</v>
      </c>
    </row>
    <row r="391" spans="2:15" x14ac:dyDescent="0.25">
      <c r="B391" t="s">
        <v>14337</v>
      </c>
      <c r="C391">
        <v>103026002</v>
      </c>
      <c r="D391" t="s">
        <v>296</v>
      </c>
      <c r="E391" t="s">
        <v>10239</v>
      </c>
      <c r="F391" t="s">
        <v>1464</v>
      </c>
      <c r="G391" t="s">
        <v>2857</v>
      </c>
      <c r="H391"/>
      <c r="I391" t="s">
        <v>16401</v>
      </c>
      <c r="J391" t="s">
        <v>10395</v>
      </c>
      <c r="K391" t="s">
        <v>16219</v>
      </c>
      <c r="L391" t="s">
        <v>16260</v>
      </c>
      <c r="M391" t="s">
        <v>10395</v>
      </c>
      <c r="N391"/>
      <c r="O391" t="s">
        <v>16606</v>
      </c>
    </row>
    <row r="392" spans="2:15" x14ac:dyDescent="0.25">
      <c r="B392" t="s">
        <v>14338</v>
      </c>
      <c r="C392">
        <v>103026002</v>
      </c>
      <c r="D392" t="s">
        <v>296</v>
      </c>
      <c r="E392" t="s">
        <v>10239</v>
      </c>
      <c r="F392" t="s">
        <v>1464</v>
      </c>
      <c r="G392" t="s">
        <v>2858</v>
      </c>
      <c r="H392"/>
      <c r="I392" t="s">
        <v>16217</v>
      </c>
      <c r="J392" t="s">
        <v>16232</v>
      </c>
      <c r="K392" t="s">
        <v>16527</v>
      </c>
      <c r="L392" t="s">
        <v>16229</v>
      </c>
      <c r="M392" t="s">
        <v>10395</v>
      </c>
      <c r="N392" t="s">
        <v>10395</v>
      </c>
      <c r="O392" t="s">
        <v>16576</v>
      </c>
    </row>
    <row r="393" spans="2:15" x14ac:dyDescent="0.25">
      <c r="B393" t="s">
        <v>18081</v>
      </c>
      <c r="C393">
        <v>103026002</v>
      </c>
      <c r="D393" t="s">
        <v>296</v>
      </c>
      <c r="E393" t="s">
        <v>18082</v>
      </c>
      <c r="F393" t="s">
        <v>1464</v>
      </c>
      <c r="G393" t="s">
        <v>2385</v>
      </c>
      <c r="H393"/>
      <c r="I393" t="s">
        <v>16252</v>
      </c>
      <c r="J393" t="s">
        <v>16380</v>
      </c>
      <c r="K393" t="s">
        <v>16324</v>
      </c>
      <c r="L393" t="s">
        <v>16456</v>
      </c>
      <c r="M393" t="s">
        <v>10395</v>
      </c>
      <c r="N393" t="s">
        <v>10395</v>
      </c>
      <c r="O393" t="s">
        <v>16635</v>
      </c>
    </row>
    <row r="394" spans="2:15" x14ac:dyDescent="0.25">
      <c r="B394" t="s">
        <v>14415</v>
      </c>
      <c r="C394">
        <v>103026303</v>
      </c>
      <c r="D394" t="s">
        <v>316</v>
      </c>
      <c r="E394" t="s">
        <v>1532</v>
      </c>
      <c r="F394" t="s">
        <v>1533</v>
      </c>
      <c r="G394" t="s">
        <v>2857</v>
      </c>
      <c r="H394" t="s">
        <v>10395</v>
      </c>
      <c r="I394" t="s">
        <v>16222</v>
      </c>
      <c r="J394" t="s">
        <v>16380</v>
      </c>
      <c r="K394" t="s">
        <v>16476</v>
      </c>
      <c r="L394" t="s">
        <v>16329</v>
      </c>
      <c r="M394" t="s">
        <v>16253</v>
      </c>
      <c r="N394" t="s">
        <v>10395</v>
      </c>
      <c r="O394" t="s">
        <v>16473</v>
      </c>
    </row>
    <row r="395" spans="2:15" x14ac:dyDescent="0.25">
      <c r="B395" t="s">
        <v>14416</v>
      </c>
      <c r="C395">
        <v>103026303</v>
      </c>
      <c r="D395" t="s">
        <v>316</v>
      </c>
      <c r="E395" t="s">
        <v>1532</v>
      </c>
      <c r="F395" t="s">
        <v>1533</v>
      </c>
      <c r="G395" t="s">
        <v>2858</v>
      </c>
      <c r="H395" t="s">
        <v>10395</v>
      </c>
      <c r="I395" t="s">
        <v>16325</v>
      </c>
      <c r="J395" t="s">
        <v>16229</v>
      </c>
      <c r="K395" t="s">
        <v>16654</v>
      </c>
      <c r="L395" t="s">
        <v>16341</v>
      </c>
      <c r="M395" t="s">
        <v>16247</v>
      </c>
      <c r="N395"/>
      <c r="O395" t="s">
        <v>20588</v>
      </c>
    </row>
    <row r="396" spans="2:15" x14ac:dyDescent="0.25">
      <c r="B396" t="s">
        <v>18083</v>
      </c>
      <c r="C396">
        <v>103026303</v>
      </c>
      <c r="D396" t="s">
        <v>316</v>
      </c>
      <c r="E396" t="s">
        <v>18084</v>
      </c>
      <c r="F396" t="s">
        <v>1533</v>
      </c>
      <c r="G396" t="s">
        <v>2385</v>
      </c>
      <c r="H396" t="s">
        <v>10395</v>
      </c>
      <c r="I396" t="s">
        <v>16297</v>
      </c>
      <c r="J396" t="s">
        <v>16236</v>
      </c>
      <c r="K396" t="s">
        <v>16850</v>
      </c>
      <c r="L396" t="s">
        <v>16680</v>
      </c>
      <c r="M396" t="s">
        <v>16364</v>
      </c>
      <c r="N396" t="s">
        <v>10395</v>
      </c>
      <c r="O396" t="s">
        <v>20684</v>
      </c>
    </row>
    <row r="397" spans="2:15" x14ac:dyDescent="0.25">
      <c r="B397" t="s">
        <v>14413</v>
      </c>
      <c r="C397">
        <v>103026303</v>
      </c>
      <c r="D397" t="s">
        <v>316</v>
      </c>
      <c r="E397" t="s">
        <v>1530</v>
      </c>
      <c r="F397" t="s">
        <v>1531</v>
      </c>
      <c r="G397" t="s">
        <v>2857</v>
      </c>
      <c r="H397"/>
      <c r="I397" t="s">
        <v>16229</v>
      </c>
      <c r="J397" t="s">
        <v>10395</v>
      </c>
      <c r="K397" t="s">
        <v>16523</v>
      </c>
      <c r="L397" t="s">
        <v>16228</v>
      </c>
      <c r="M397" t="s">
        <v>16228</v>
      </c>
      <c r="N397"/>
      <c r="O397" t="s">
        <v>16397</v>
      </c>
    </row>
    <row r="398" spans="2:15" x14ac:dyDescent="0.25">
      <c r="B398" t="s">
        <v>14414</v>
      </c>
      <c r="C398">
        <v>103026303</v>
      </c>
      <c r="D398" t="s">
        <v>316</v>
      </c>
      <c r="E398" t="s">
        <v>1530</v>
      </c>
      <c r="F398" t="s">
        <v>1531</v>
      </c>
      <c r="G398" t="s">
        <v>2858</v>
      </c>
      <c r="H398"/>
      <c r="I398" t="s">
        <v>16231</v>
      </c>
      <c r="J398" t="s">
        <v>10395</v>
      </c>
      <c r="K398" t="s">
        <v>16279</v>
      </c>
      <c r="L398" t="s">
        <v>10395</v>
      </c>
      <c r="M398" t="s">
        <v>10395</v>
      </c>
      <c r="N398"/>
      <c r="O398" t="s">
        <v>16446</v>
      </c>
    </row>
    <row r="399" spans="2:15" x14ac:dyDescent="0.25">
      <c r="B399" t="s">
        <v>18085</v>
      </c>
      <c r="C399">
        <v>103026303</v>
      </c>
      <c r="D399" t="s">
        <v>316</v>
      </c>
      <c r="E399" t="s">
        <v>18086</v>
      </c>
      <c r="F399" t="s">
        <v>1531</v>
      </c>
      <c r="G399" t="s">
        <v>2385</v>
      </c>
      <c r="H399"/>
      <c r="I399" t="s">
        <v>16406</v>
      </c>
      <c r="J399" t="s">
        <v>16238</v>
      </c>
      <c r="K399" t="s">
        <v>16635</v>
      </c>
      <c r="L399" t="s">
        <v>16218</v>
      </c>
      <c r="M399" t="s">
        <v>16229</v>
      </c>
      <c r="N399"/>
      <c r="O399" t="s">
        <v>16733</v>
      </c>
    </row>
    <row r="400" spans="2:15" x14ac:dyDescent="0.25">
      <c r="B400" t="s">
        <v>14425</v>
      </c>
      <c r="C400">
        <v>103026343</v>
      </c>
      <c r="D400" t="s">
        <v>319</v>
      </c>
      <c r="E400" t="s">
        <v>1540</v>
      </c>
      <c r="F400" t="s">
        <v>1541</v>
      </c>
      <c r="G400" t="s">
        <v>2857</v>
      </c>
      <c r="H400" t="s">
        <v>10395</v>
      </c>
      <c r="I400" t="s">
        <v>16222</v>
      </c>
      <c r="J400" t="s">
        <v>16236</v>
      </c>
      <c r="K400" t="s">
        <v>16675</v>
      </c>
      <c r="L400" t="s">
        <v>16276</v>
      </c>
      <c r="M400" t="s">
        <v>16329</v>
      </c>
      <c r="N400"/>
      <c r="O400" t="s">
        <v>20606</v>
      </c>
    </row>
    <row r="401" spans="2:15" x14ac:dyDescent="0.25">
      <c r="B401" t="s">
        <v>14426</v>
      </c>
      <c r="C401">
        <v>103026343</v>
      </c>
      <c r="D401" t="s">
        <v>319</v>
      </c>
      <c r="E401" t="s">
        <v>1540</v>
      </c>
      <c r="F401" t="s">
        <v>1541</v>
      </c>
      <c r="G401" t="s">
        <v>2858</v>
      </c>
      <c r="H401"/>
      <c r="I401" t="s">
        <v>16325</v>
      </c>
      <c r="J401" t="s">
        <v>16276</v>
      </c>
      <c r="K401" t="s">
        <v>16516</v>
      </c>
      <c r="L401" t="s">
        <v>16384</v>
      </c>
      <c r="M401" t="s">
        <v>16337</v>
      </c>
      <c r="N401"/>
      <c r="O401" t="s">
        <v>20548</v>
      </c>
    </row>
    <row r="402" spans="2:15" x14ac:dyDescent="0.25">
      <c r="B402" t="s">
        <v>18087</v>
      </c>
      <c r="C402">
        <v>103026343</v>
      </c>
      <c r="D402" t="s">
        <v>319</v>
      </c>
      <c r="E402" t="s">
        <v>18088</v>
      </c>
      <c r="F402" t="s">
        <v>1541</v>
      </c>
      <c r="G402" t="s">
        <v>2385</v>
      </c>
      <c r="H402" t="s">
        <v>10395</v>
      </c>
      <c r="I402" t="s">
        <v>16297</v>
      </c>
      <c r="J402" t="s">
        <v>16412</v>
      </c>
      <c r="K402" t="s">
        <v>20673</v>
      </c>
      <c r="L402" t="s">
        <v>16245</v>
      </c>
      <c r="M402" t="s">
        <v>16373</v>
      </c>
      <c r="N402"/>
      <c r="O402" t="s">
        <v>21077</v>
      </c>
    </row>
    <row r="403" spans="2:15" x14ac:dyDescent="0.25">
      <c r="B403" t="s">
        <v>14423</v>
      </c>
      <c r="C403">
        <v>103026343</v>
      </c>
      <c r="D403" t="s">
        <v>319</v>
      </c>
      <c r="E403" t="s">
        <v>2699</v>
      </c>
      <c r="F403" t="s">
        <v>2700</v>
      </c>
      <c r="G403" t="s">
        <v>2857</v>
      </c>
      <c r="H403"/>
      <c r="I403" t="s">
        <v>16238</v>
      </c>
      <c r="J403" t="s">
        <v>16234</v>
      </c>
      <c r="K403" t="s">
        <v>16342</v>
      </c>
      <c r="L403" t="s">
        <v>16249</v>
      </c>
      <c r="M403" t="s">
        <v>16263</v>
      </c>
      <c r="N403"/>
      <c r="O403" t="s">
        <v>16658</v>
      </c>
    </row>
    <row r="404" spans="2:15" x14ac:dyDescent="0.25">
      <c r="B404" t="s">
        <v>14424</v>
      </c>
      <c r="C404">
        <v>103026343</v>
      </c>
      <c r="D404" t="s">
        <v>319</v>
      </c>
      <c r="E404" t="s">
        <v>2699</v>
      </c>
      <c r="F404" t="s">
        <v>2700</v>
      </c>
      <c r="G404" t="s">
        <v>2858</v>
      </c>
      <c r="H404"/>
      <c r="I404" t="s">
        <v>16247</v>
      </c>
      <c r="J404" t="s">
        <v>16282</v>
      </c>
      <c r="K404" t="s">
        <v>16346</v>
      </c>
      <c r="L404" t="s">
        <v>16263</v>
      </c>
      <c r="M404" t="s">
        <v>16260</v>
      </c>
      <c r="N404"/>
      <c r="O404" t="s">
        <v>16673</v>
      </c>
    </row>
    <row r="405" spans="2:15" x14ac:dyDescent="0.25">
      <c r="B405" t="s">
        <v>18089</v>
      </c>
      <c r="C405">
        <v>103026343</v>
      </c>
      <c r="D405" t="s">
        <v>319</v>
      </c>
      <c r="E405" t="s">
        <v>18090</v>
      </c>
      <c r="F405" t="s">
        <v>2700</v>
      </c>
      <c r="G405" t="s">
        <v>2385</v>
      </c>
      <c r="H405"/>
      <c r="I405" t="s">
        <v>16251</v>
      </c>
      <c r="J405" t="s">
        <v>16256</v>
      </c>
      <c r="K405" t="s">
        <v>16411</v>
      </c>
      <c r="L405" t="s">
        <v>16341</v>
      </c>
      <c r="M405" t="s">
        <v>16364</v>
      </c>
      <c r="N405"/>
      <c r="O405" t="s">
        <v>20610</v>
      </c>
    </row>
    <row r="406" spans="2:15" x14ac:dyDescent="0.25">
      <c r="B406" t="s">
        <v>14449</v>
      </c>
      <c r="C406">
        <v>103026402</v>
      </c>
      <c r="D406" t="s">
        <v>326</v>
      </c>
      <c r="E406" t="s">
        <v>1563</v>
      </c>
      <c r="F406" t="s">
        <v>1564</v>
      </c>
      <c r="G406" t="s">
        <v>2857</v>
      </c>
      <c r="H406"/>
      <c r="I406" t="s">
        <v>16231</v>
      </c>
      <c r="J406" t="s">
        <v>16264</v>
      </c>
      <c r="K406" t="s">
        <v>16898</v>
      </c>
      <c r="L406" t="s">
        <v>16235</v>
      </c>
      <c r="M406" t="s">
        <v>16420</v>
      </c>
      <c r="N406"/>
      <c r="O406" t="s">
        <v>20590</v>
      </c>
    </row>
    <row r="407" spans="2:15" x14ac:dyDescent="0.25">
      <c r="B407" t="s">
        <v>14450</v>
      </c>
      <c r="C407">
        <v>103026402</v>
      </c>
      <c r="D407" t="s">
        <v>326</v>
      </c>
      <c r="E407" t="s">
        <v>1563</v>
      </c>
      <c r="F407" t="s">
        <v>1564</v>
      </c>
      <c r="G407" t="s">
        <v>2858</v>
      </c>
      <c r="H407" t="s">
        <v>10395</v>
      </c>
      <c r="I407" t="s">
        <v>16244</v>
      </c>
      <c r="J407" t="s">
        <v>16384</v>
      </c>
      <c r="K407" t="s">
        <v>16730</v>
      </c>
      <c r="L407" t="s">
        <v>16384</v>
      </c>
      <c r="M407" t="s">
        <v>16323</v>
      </c>
      <c r="N407" t="s">
        <v>10395</v>
      </c>
      <c r="O407" t="s">
        <v>16539</v>
      </c>
    </row>
    <row r="408" spans="2:15" x14ac:dyDescent="0.25">
      <c r="B408" t="s">
        <v>18091</v>
      </c>
      <c r="C408">
        <v>103026402</v>
      </c>
      <c r="D408" t="s">
        <v>326</v>
      </c>
      <c r="E408" t="s">
        <v>18092</v>
      </c>
      <c r="F408" t="s">
        <v>1564</v>
      </c>
      <c r="G408" t="s">
        <v>2385</v>
      </c>
      <c r="H408" t="s">
        <v>10395</v>
      </c>
      <c r="I408" t="s">
        <v>16337</v>
      </c>
      <c r="J408" t="s">
        <v>16269</v>
      </c>
      <c r="K408" t="s">
        <v>21078</v>
      </c>
      <c r="L408" t="s">
        <v>16401</v>
      </c>
      <c r="M408" t="s">
        <v>16552</v>
      </c>
      <c r="N408" t="s">
        <v>10395</v>
      </c>
      <c r="O408" t="s">
        <v>21079</v>
      </c>
    </row>
    <row r="409" spans="2:15" x14ac:dyDescent="0.25">
      <c r="B409" t="s">
        <v>14447</v>
      </c>
      <c r="C409">
        <v>103026402</v>
      </c>
      <c r="D409" t="s">
        <v>326</v>
      </c>
      <c r="E409" t="s">
        <v>1561</v>
      </c>
      <c r="F409" t="s">
        <v>1562</v>
      </c>
      <c r="G409" t="s">
        <v>2857</v>
      </c>
      <c r="H409"/>
      <c r="I409" t="s">
        <v>10395</v>
      </c>
      <c r="J409" t="s">
        <v>10395</v>
      </c>
      <c r="K409" t="s">
        <v>16546</v>
      </c>
      <c r="L409" t="s">
        <v>10395</v>
      </c>
      <c r="M409" t="s">
        <v>16238</v>
      </c>
      <c r="N409"/>
      <c r="O409" t="s">
        <v>16700</v>
      </c>
    </row>
    <row r="410" spans="2:15" x14ac:dyDescent="0.25">
      <c r="B410" t="s">
        <v>14448</v>
      </c>
      <c r="C410">
        <v>103026402</v>
      </c>
      <c r="D410" t="s">
        <v>326</v>
      </c>
      <c r="E410" t="s">
        <v>1561</v>
      </c>
      <c r="F410" t="s">
        <v>1562</v>
      </c>
      <c r="G410" t="s">
        <v>2858</v>
      </c>
      <c r="H410"/>
      <c r="I410" t="s">
        <v>10395</v>
      </c>
      <c r="J410" t="s">
        <v>16228</v>
      </c>
      <c r="K410" t="s">
        <v>16410</v>
      </c>
      <c r="L410" t="s">
        <v>16231</v>
      </c>
      <c r="M410" t="s">
        <v>10395</v>
      </c>
      <c r="N410"/>
      <c r="O410" t="s">
        <v>16819</v>
      </c>
    </row>
    <row r="411" spans="2:15" x14ac:dyDescent="0.25">
      <c r="B411" t="s">
        <v>18093</v>
      </c>
      <c r="C411">
        <v>103026402</v>
      </c>
      <c r="D411" t="s">
        <v>326</v>
      </c>
      <c r="E411" t="s">
        <v>18094</v>
      </c>
      <c r="F411" t="s">
        <v>1562</v>
      </c>
      <c r="G411" t="s">
        <v>2385</v>
      </c>
      <c r="H411"/>
      <c r="I411" t="s">
        <v>16244</v>
      </c>
      <c r="J411" t="s">
        <v>16231</v>
      </c>
      <c r="K411" t="s">
        <v>16697</v>
      </c>
      <c r="L411" t="s">
        <v>16282</v>
      </c>
      <c r="M411" t="s">
        <v>16274</v>
      </c>
      <c r="N411"/>
      <c r="O411" t="s">
        <v>20597</v>
      </c>
    </row>
    <row r="412" spans="2:15" x14ac:dyDescent="0.25">
      <c r="B412" t="s">
        <v>14445</v>
      </c>
      <c r="C412">
        <v>103026402</v>
      </c>
      <c r="D412" t="s">
        <v>326</v>
      </c>
      <c r="E412" t="s">
        <v>1559</v>
      </c>
      <c r="F412" t="s">
        <v>1560</v>
      </c>
      <c r="G412" t="s">
        <v>2857</v>
      </c>
      <c r="H412"/>
      <c r="I412" t="s">
        <v>10395</v>
      </c>
      <c r="J412" t="s">
        <v>10395</v>
      </c>
      <c r="K412" t="s">
        <v>16571</v>
      </c>
      <c r="L412" t="s">
        <v>10395</v>
      </c>
      <c r="M412" t="s">
        <v>16244</v>
      </c>
      <c r="N412"/>
      <c r="O412" t="s">
        <v>16574</v>
      </c>
    </row>
    <row r="413" spans="2:15" x14ac:dyDescent="0.25">
      <c r="B413" t="s">
        <v>14446</v>
      </c>
      <c r="C413">
        <v>103026402</v>
      </c>
      <c r="D413" t="s">
        <v>326</v>
      </c>
      <c r="E413" t="s">
        <v>1559</v>
      </c>
      <c r="F413" t="s">
        <v>1560</v>
      </c>
      <c r="G413" t="s">
        <v>2858</v>
      </c>
      <c r="H413"/>
      <c r="I413" t="s">
        <v>10395</v>
      </c>
      <c r="J413" t="s">
        <v>10395</v>
      </c>
      <c r="K413" t="s">
        <v>16723</v>
      </c>
      <c r="L413" t="s">
        <v>10395</v>
      </c>
      <c r="M413" t="s">
        <v>16218</v>
      </c>
      <c r="N413"/>
      <c r="O413" t="s">
        <v>16390</v>
      </c>
    </row>
    <row r="414" spans="2:15" x14ac:dyDescent="0.25">
      <c r="B414" t="s">
        <v>18095</v>
      </c>
      <c r="C414">
        <v>103026402</v>
      </c>
      <c r="D414" t="s">
        <v>326</v>
      </c>
      <c r="E414" t="s">
        <v>18096</v>
      </c>
      <c r="F414" t="s">
        <v>1560</v>
      </c>
      <c r="G414" t="s">
        <v>2385</v>
      </c>
      <c r="H414"/>
      <c r="I414" t="s">
        <v>16240</v>
      </c>
      <c r="J414" t="s">
        <v>16263</v>
      </c>
      <c r="K414" t="s">
        <v>16774</v>
      </c>
      <c r="L414" t="s">
        <v>16247</v>
      </c>
      <c r="M414" t="s">
        <v>16341</v>
      </c>
      <c r="N414"/>
      <c r="O414" t="s">
        <v>16411</v>
      </c>
    </row>
    <row r="415" spans="2:15" x14ac:dyDescent="0.25">
      <c r="B415" t="s">
        <v>14507</v>
      </c>
      <c r="C415">
        <v>103026852</v>
      </c>
      <c r="D415" t="s">
        <v>339</v>
      </c>
      <c r="E415" t="s">
        <v>1610</v>
      </c>
      <c r="F415" t="s">
        <v>1611</v>
      </c>
      <c r="G415" t="s">
        <v>2857</v>
      </c>
      <c r="H415"/>
      <c r="I415" t="s">
        <v>10395</v>
      </c>
      <c r="J415" t="s">
        <v>10395</v>
      </c>
      <c r="K415" t="s">
        <v>16592</v>
      </c>
      <c r="L415" t="s">
        <v>16228</v>
      </c>
      <c r="M415" t="s">
        <v>16251</v>
      </c>
      <c r="N415"/>
      <c r="O415" t="s">
        <v>16216</v>
      </c>
    </row>
    <row r="416" spans="2:15" x14ac:dyDescent="0.25">
      <c r="B416" t="s">
        <v>14508</v>
      </c>
      <c r="C416">
        <v>103026852</v>
      </c>
      <c r="D416" t="s">
        <v>339</v>
      </c>
      <c r="E416" t="s">
        <v>1610</v>
      </c>
      <c r="F416" t="s">
        <v>1611</v>
      </c>
      <c r="G416" t="s">
        <v>2858</v>
      </c>
      <c r="H416" t="s">
        <v>10395</v>
      </c>
      <c r="I416" t="s">
        <v>10395</v>
      </c>
      <c r="J416" t="s">
        <v>10395</v>
      </c>
      <c r="K416" t="s">
        <v>16237</v>
      </c>
      <c r="L416" t="s">
        <v>10395</v>
      </c>
      <c r="M416" t="s">
        <v>16329</v>
      </c>
      <c r="N416"/>
      <c r="O416" t="s">
        <v>16531</v>
      </c>
    </row>
    <row r="417" spans="2:15" x14ac:dyDescent="0.25">
      <c r="B417" t="s">
        <v>18097</v>
      </c>
      <c r="C417">
        <v>103026852</v>
      </c>
      <c r="D417" t="s">
        <v>339</v>
      </c>
      <c r="E417" t="s">
        <v>18098</v>
      </c>
      <c r="F417" t="s">
        <v>1611</v>
      </c>
      <c r="G417" t="s">
        <v>2385</v>
      </c>
      <c r="H417" t="s">
        <v>10395</v>
      </c>
      <c r="I417" t="s">
        <v>10395</v>
      </c>
      <c r="J417" t="s">
        <v>10395</v>
      </c>
      <c r="K417" t="s">
        <v>16735</v>
      </c>
      <c r="L417" t="s">
        <v>16263</v>
      </c>
      <c r="M417" t="s">
        <v>16292</v>
      </c>
      <c r="N417"/>
      <c r="O417" t="s">
        <v>16776</v>
      </c>
    </row>
    <row r="418" spans="2:15" x14ac:dyDescent="0.25">
      <c r="B418" t="s">
        <v>14505</v>
      </c>
      <c r="C418">
        <v>103026852</v>
      </c>
      <c r="D418" t="s">
        <v>339</v>
      </c>
      <c r="E418" t="s">
        <v>1608</v>
      </c>
      <c r="F418" t="s">
        <v>1609</v>
      </c>
      <c r="G418" t="s">
        <v>2857</v>
      </c>
      <c r="H418" t="s">
        <v>10395</v>
      </c>
      <c r="I418" t="s">
        <v>10395</v>
      </c>
      <c r="J418" t="s">
        <v>16228</v>
      </c>
      <c r="K418" t="s">
        <v>16546</v>
      </c>
      <c r="L418" t="s">
        <v>10395</v>
      </c>
      <c r="M418" t="s">
        <v>16291</v>
      </c>
      <c r="N418"/>
      <c r="O418" t="s">
        <v>16414</v>
      </c>
    </row>
    <row r="419" spans="2:15" x14ac:dyDescent="0.25">
      <c r="B419" t="s">
        <v>14506</v>
      </c>
      <c r="C419">
        <v>103026852</v>
      </c>
      <c r="D419" t="s">
        <v>339</v>
      </c>
      <c r="E419" t="s">
        <v>1608</v>
      </c>
      <c r="F419" t="s">
        <v>1609</v>
      </c>
      <c r="G419" t="s">
        <v>2858</v>
      </c>
      <c r="H419" t="s">
        <v>10395</v>
      </c>
      <c r="I419" t="s">
        <v>10395</v>
      </c>
      <c r="J419" t="s">
        <v>10395</v>
      </c>
      <c r="K419" t="s">
        <v>16307</v>
      </c>
      <c r="L419" t="s">
        <v>16228</v>
      </c>
      <c r="M419" t="s">
        <v>16263</v>
      </c>
      <c r="N419"/>
      <c r="O419" t="s">
        <v>16350</v>
      </c>
    </row>
    <row r="420" spans="2:15" x14ac:dyDescent="0.25">
      <c r="B420" t="s">
        <v>18099</v>
      </c>
      <c r="C420">
        <v>103026852</v>
      </c>
      <c r="D420" t="s">
        <v>339</v>
      </c>
      <c r="E420" t="s">
        <v>18100</v>
      </c>
      <c r="F420" t="s">
        <v>1609</v>
      </c>
      <c r="G420" t="s">
        <v>2385</v>
      </c>
      <c r="H420" t="s">
        <v>10395</v>
      </c>
      <c r="I420" t="s">
        <v>10395</v>
      </c>
      <c r="J420" t="s">
        <v>16229</v>
      </c>
      <c r="K420" t="s">
        <v>16273</v>
      </c>
      <c r="L420" t="s">
        <v>16229</v>
      </c>
      <c r="M420" t="s">
        <v>16281</v>
      </c>
      <c r="N420"/>
      <c r="O420" t="s">
        <v>16806</v>
      </c>
    </row>
    <row r="421" spans="2:15" x14ac:dyDescent="0.25">
      <c r="B421" t="s">
        <v>14509</v>
      </c>
      <c r="C421">
        <v>103026852</v>
      </c>
      <c r="D421" t="s">
        <v>339</v>
      </c>
      <c r="E421" t="s">
        <v>1612</v>
      </c>
      <c r="F421" t="s">
        <v>1613</v>
      </c>
      <c r="G421" t="s">
        <v>2857</v>
      </c>
      <c r="H421" t="s">
        <v>10395</v>
      </c>
      <c r="I421" t="s">
        <v>10395</v>
      </c>
      <c r="J421" t="s">
        <v>16218</v>
      </c>
      <c r="K421" t="s">
        <v>16270</v>
      </c>
      <c r="L421" t="s">
        <v>16228</v>
      </c>
      <c r="M421" t="s">
        <v>16376</v>
      </c>
      <c r="N421"/>
      <c r="O421" t="s">
        <v>16471</v>
      </c>
    </row>
    <row r="422" spans="2:15" x14ac:dyDescent="0.25">
      <c r="B422" t="s">
        <v>14510</v>
      </c>
      <c r="C422">
        <v>103026852</v>
      </c>
      <c r="D422" t="s">
        <v>339</v>
      </c>
      <c r="E422" t="s">
        <v>1612</v>
      </c>
      <c r="F422" t="s">
        <v>1613</v>
      </c>
      <c r="G422" t="s">
        <v>2858</v>
      </c>
      <c r="H422" t="s">
        <v>10395</v>
      </c>
      <c r="I422" t="s">
        <v>10395</v>
      </c>
      <c r="J422" t="s">
        <v>10395</v>
      </c>
      <c r="K422" t="s">
        <v>16483</v>
      </c>
      <c r="L422" t="s">
        <v>10395</v>
      </c>
      <c r="M422" t="s">
        <v>16283</v>
      </c>
      <c r="N422"/>
      <c r="O422" t="s">
        <v>16448</v>
      </c>
    </row>
    <row r="423" spans="2:15" x14ac:dyDescent="0.25">
      <c r="B423" t="s">
        <v>18101</v>
      </c>
      <c r="C423">
        <v>103026852</v>
      </c>
      <c r="D423" t="s">
        <v>339</v>
      </c>
      <c r="E423" t="s">
        <v>18102</v>
      </c>
      <c r="F423" t="s">
        <v>1613</v>
      </c>
      <c r="G423" t="s">
        <v>2385</v>
      </c>
      <c r="H423" t="s">
        <v>10395</v>
      </c>
      <c r="I423" t="s">
        <v>16228</v>
      </c>
      <c r="J423" t="s">
        <v>16234</v>
      </c>
      <c r="K423" t="s">
        <v>16299</v>
      </c>
      <c r="L423" t="s">
        <v>16218</v>
      </c>
      <c r="M423" t="s">
        <v>16706</v>
      </c>
      <c r="N423"/>
      <c r="O423" t="s">
        <v>16259</v>
      </c>
    </row>
    <row r="424" spans="2:15" x14ac:dyDescent="0.25">
      <c r="B424" t="s">
        <v>14511</v>
      </c>
      <c r="C424">
        <v>103026852</v>
      </c>
      <c r="D424" t="s">
        <v>339</v>
      </c>
      <c r="E424" t="s">
        <v>10247</v>
      </c>
      <c r="F424" t="s">
        <v>10246</v>
      </c>
      <c r="G424" t="s">
        <v>2857</v>
      </c>
      <c r="H424" t="s">
        <v>10395</v>
      </c>
      <c r="I424" t="s">
        <v>16234</v>
      </c>
      <c r="J424" t="s">
        <v>16404</v>
      </c>
      <c r="K424" t="s">
        <v>16900</v>
      </c>
      <c r="L424" t="s">
        <v>16281</v>
      </c>
      <c r="M424" t="s">
        <v>16562</v>
      </c>
      <c r="N424" t="s">
        <v>10395</v>
      </c>
      <c r="O424" t="s">
        <v>655</v>
      </c>
    </row>
    <row r="425" spans="2:15" x14ac:dyDescent="0.25">
      <c r="B425" t="s">
        <v>14512</v>
      </c>
      <c r="C425">
        <v>103026852</v>
      </c>
      <c r="D425" t="s">
        <v>339</v>
      </c>
      <c r="E425" t="s">
        <v>10247</v>
      </c>
      <c r="F425" t="s">
        <v>10246</v>
      </c>
      <c r="G425" t="s">
        <v>2858</v>
      </c>
      <c r="H425" t="s">
        <v>10395</v>
      </c>
      <c r="I425" t="s">
        <v>16291</v>
      </c>
      <c r="J425" t="s">
        <v>16276</v>
      </c>
      <c r="K425" t="s">
        <v>20636</v>
      </c>
      <c r="L425" t="s">
        <v>16223</v>
      </c>
      <c r="M425" t="s">
        <v>16661</v>
      </c>
      <c r="N425" t="s">
        <v>10395</v>
      </c>
      <c r="O425" t="s">
        <v>20648</v>
      </c>
    </row>
    <row r="426" spans="2:15" x14ac:dyDescent="0.25">
      <c r="B426" t="s">
        <v>18103</v>
      </c>
      <c r="C426">
        <v>103026852</v>
      </c>
      <c r="D426" t="s">
        <v>339</v>
      </c>
      <c r="E426" t="s">
        <v>18104</v>
      </c>
      <c r="F426" t="s">
        <v>10246</v>
      </c>
      <c r="G426" t="s">
        <v>2385</v>
      </c>
      <c r="H426" t="s">
        <v>10395</v>
      </c>
      <c r="I426" t="s">
        <v>16392</v>
      </c>
      <c r="J426" t="s">
        <v>16349</v>
      </c>
      <c r="K426" t="s">
        <v>21080</v>
      </c>
      <c r="L426" t="s">
        <v>16423</v>
      </c>
      <c r="M426" t="s">
        <v>20576</v>
      </c>
      <c r="N426" t="s">
        <v>10395</v>
      </c>
      <c r="O426" t="s">
        <v>21081</v>
      </c>
    </row>
    <row r="427" spans="2:15" x14ac:dyDescent="0.25">
      <c r="B427" t="s">
        <v>14573</v>
      </c>
      <c r="C427">
        <v>103026873</v>
      </c>
      <c r="D427" t="s">
        <v>357</v>
      </c>
      <c r="E427" t="s">
        <v>10443</v>
      </c>
      <c r="F427" t="s">
        <v>10442</v>
      </c>
      <c r="G427" t="s">
        <v>2857</v>
      </c>
      <c r="H427" t="s">
        <v>10395</v>
      </c>
      <c r="I427" t="s">
        <v>16456</v>
      </c>
      <c r="J427" t="s">
        <v>16238</v>
      </c>
      <c r="K427" t="s">
        <v>16298</v>
      </c>
      <c r="L427" t="s">
        <v>16260</v>
      </c>
      <c r="M427" t="s">
        <v>10395</v>
      </c>
      <c r="N427"/>
      <c r="O427" t="s">
        <v>16239</v>
      </c>
    </row>
    <row r="428" spans="2:15" x14ac:dyDescent="0.25">
      <c r="B428" t="s">
        <v>14574</v>
      </c>
      <c r="C428">
        <v>103026873</v>
      </c>
      <c r="D428" t="s">
        <v>357</v>
      </c>
      <c r="E428" t="s">
        <v>10443</v>
      </c>
      <c r="F428" t="s">
        <v>10442</v>
      </c>
      <c r="G428" t="s">
        <v>2858</v>
      </c>
      <c r="H428"/>
      <c r="I428" t="s">
        <v>16278</v>
      </c>
      <c r="J428" t="s">
        <v>16228</v>
      </c>
      <c r="K428" t="s">
        <v>16532</v>
      </c>
      <c r="L428" t="s">
        <v>16282</v>
      </c>
      <c r="M428" t="s">
        <v>10395</v>
      </c>
      <c r="N428" t="s">
        <v>10395</v>
      </c>
      <c r="O428" t="s">
        <v>16540</v>
      </c>
    </row>
    <row r="429" spans="2:15" x14ac:dyDescent="0.25">
      <c r="B429" t="s">
        <v>18105</v>
      </c>
      <c r="C429">
        <v>103026873</v>
      </c>
      <c r="D429" t="s">
        <v>357</v>
      </c>
      <c r="E429" t="s">
        <v>18106</v>
      </c>
      <c r="F429" t="s">
        <v>10442</v>
      </c>
      <c r="G429" t="s">
        <v>2385</v>
      </c>
      <c r="H429" t="s">
        <v>10395</v>
      </c>
      <c r="I429" t="s">
        <v>16412</v>
      </c>
      <c r="J429" t="s">
        <v>16234</v>
      </c>
      <c r="K429" t="s">
        <v>16383</v>
      </c>
      <c r="L429" t="s">
        <v>16278</v>
      </c>
      <c r="M429" t="s">
        <v>10395</v>
      </c>
      <c r="N429" t="s">
        <v>10395</v>
      </c>
      <c r="O429" t="s">
        <v>16840</v>
      </c>
    </row>
    <row r="430" spans="2:15" x14ac:dyDescent="0.25">
      <c r="B430" t="s">
        <v>14519</v>
      </c>
      <c r="C430">
        <v>103026902</v>
      </c>
      <c r="D430" t="s">
        <v>342</v>
      </c>
      <c r="E430" t="s">
        <v>10248</v>
      </c>
      <c r="F430" t="s">
        <v>1620</v>
      </c>
      <c r="G430" t="s">
        <v>2857</v>
      </c>
      <c r="H430"/>
      <c r="I430" t="s">
        <v>16228</v>
      </c>
      <c r="J430" t="s">
        <v>16254</v>
      </c>
      <c r="K430" t="s">
        <v>16519</v>
      </c>
      <c r="L430" t="s">
        <v>16222</v>
      </c>
      <c r="M430" t="s">
        <v>16247</v>
      </c>
      <c r="N430"/>
      <c r="O430" t="s">
        <v>16280</v>
      </c>
    </row>
    <row r="431" spans="2:15" x14ac:dyDescent="0.25">
      <c r="B431" t="s">
        <v>14520</v>
      </c>
      <c r="C431">
        <v>103026902</v>
      </c>
      <c r="D431" t="s">
        <v>342</v>
      </c>
      <c r="E431" t="s">
        <v>10248</v>
      </c>
      <c r="F431" t="s">
        <v>1620</v>
      </c>
      <c r="G431" t="s">
        <v>2858</v>
      </c>
      <c r="H431"/>
      <c r="I431" t="s">
        <v>16244</v>
      </c>
      <c r="J431" t="s">
        <v>16244</v>
      </c>
      <c r="K431" t="s">
        <v>16273</v>
      </c>
      <c r="L431" t="s">
        <v>16247</v>
      </c>
      <c r="M431" t="s">
        <v>16218</v>
      </c>
      <c r="N431"/>
      <c r="O431" t="s">
        <v>16625</v>
      </c>
    </row>
    <row r="432" spans="2:15" x14ac:dyDescent="0.25">
      <c r="B432" t="s">
        <v>18107</v>
      </c>
      <c r="C432">
        <v>103026902</v>
      </c>
      <c r="D432" t="s">
        <v>342</v>
      </c>
      <c r="E432" t="s">
        <v>18108</v>
      </c>
      <c r="F432" t="s">
        <v>1620</v>
      </c>
      <c r="G432" t="s">
        <v>2385</v>
      </c>
      <c r="H432"/>
      <c r="I432" t="s">
        <v>16253</v>
      </c>
      <c r="J432" t="s">
        <v>16406</v>
      </c>
      <c r="K432" t="s">
        <v>21052</v>
      </c>
      <c r="L432" t="s">
        <v>16236</v>
      </c>
      <c r="M432" t="s">
        <v>16290</v>
      </c>
      <c r="N432"/>
      <c r="O432" t="s">
        <v>16854</v>
      </c>
    </row>
    <row r="433" spans="2:15" x14ac:dyDescent="0.25">
      <c r="B433" t="s">
        <v>14521</v>
      </c>
      <c r="C433">
        <v>103026902</v>
      </c>
      <c r="D433" t="s">
        <v>342</v>
      </c>
      <c r="E433" t="s">
        <v>1621</v>
      </c>
      <c r="F433" t="s">
        <v>1622</v>
      </c>
      <c r="G433" t="s">
        <v>2857</v>
      </c>
      <c r="H433" t="s">
        <v>10395</v>
      </c>
      <c r="I433" t="s">
        <v>16254</v>
      </c>
      <c r="J433" t="s">
        <v>16263</v>
      </c>
      <c r="K433" t="s">
        <v>16583</v>
      </c>
      <c r="L433" t="s">
        <v>16264</v>
      </c>
      <c r="M433" t="s">
        <v>16260</v>
      </c>
      <c r="N433"/>
      <c r="O433" t="s">
        <v>20564</v>
      </c>
    </row>
    <row r="434" spans="2:15" x14ac:dyDescent="0.25">
      <c r="B434" t="s">
        <v>14522</v>
      </c>
      <c r="C434">
        <v>103026902</v>
      </c>
      <c r="D434" t="s">
        <v>342</v>
      </c>
      <c r="E434" t="s">
        <v>1621</v>
      </c>
      <c r="F434" t="s">
        <v>1622</v>
      </c>
      <c r="G434" t="s">
        <v>2858</v>
      </c>
      <c r="H434"/>
      <c r="I434" t="s">
        <v>16291</v>
      </c>
      <c r="J434" t="s">
        <v>16254</v>
      </c>
      <c r="K434" t="s">
        <v>16871</v>
      </c>
      <c r="L434" t="s">
        <v>16276</v>
      </c>
      <c r="M434" t="s">
        <v>16263</v>
      </c>
      <c r="N434"/>
      <c r="O434" t="s">
        <v>21066</v>
      </c>
    </row>
    <row r="435" spans="2:15" x14ac:dyDescent="0.25">
      <c r="B435" t="s">
        <v>18109</v>
      </c>
      <c r="C435">
        <v>103026902</v>
      </c>
      <c r="D435" t="s">
        <v>342</v>
      </c>
      <c r="E435" t="s">
        <v>18110</v>
      </c>
      <c r="F435" t="s">
        <v>1622</v>
      </c>
      <c r="G435" t="s">
        <v>2385</v>
      </c>
      <c r="H435" t="s">
        <v>10395</v>
      </c>
      <c r="I435" t="s">
        <v>16223</v>
      </c>
      <c r="J435" t="s">
        <v>16236</v>
      </c>
      <c r="K435" t="s">
        <v>21082</v>
      </c>
      <c r="L435" t="s">
        <v>16582</v>
      </c>
      <c r="M435" t="s">
        <v>16364</v>
      </c>
      <c r="N435"/>
      <c r="O435" t="s">
        <v>21083</v>
      </c>
    </row>
    <row r="436" spans="2:15" x14ac:dyDescent="0.25">
      <c r="B436" t="s">
        <v>14645</v>
      </c>
      <c r="C436">
        <v>103027352</v>
      </c>
      <c r="D436" t="s">
        <v>378</v>
      </c>
      <c r="E436" t="s">
        <v>1730</v>
      </c>
      <c r="F436" t="s">
        <v>1731</v>
      </c>
      <c r="G436" t="s">
        <v>2857</v>
      </c>
      <c r="H436" t="s">
        <v>10395</v>
      </c>
      <c r="I436" t="s">
        <v>16667</v>
      </c>
      <c r="J436" t="s">
        <v>16406</v>
      </c>
      <c r="K436" t="s">
        <v>16402</v>
      </c>
      <c r="L436" t="s">
        <v>16264</v>
      </c>
      <c r="M436" t="s">
        <v>10395</v>
      </c>
      <c r="N436"/>
      <c r="O436" t="s">
        <v>16708</v>
      </c>
    </row>
    <row r="437" spans="2:15" x14ac:dyDescent="0.25">
      <c r="B437" t="s">
        <v>14646</v>
      </c>
      <c r="C437">
        <v>103027352</v>
      </c>
      <c r="D437" t="s">
        <v>378</v>
      </c>
      <c r="E437" t="s">
        <v>1730</v>
      </c>
      <c r="F437" t="s">
        <v>1731</v>
      </c>
      <c r="G437" t="s">
        <v>2858</v>
      </c>
      <c r="H437" t="s">
        <v>10395</v>
      </c>
      <c r="I437" t="s">
        <v>16809</v>
      </c>
      <c r="J437" t="s">
        <v>16260</v>
      </c>
      <c r="K437" t="s">
        <v>16672</v>
      </c>
      <c r="L437" t="s">
        <v>16281</v>
      </c>
      <c r="M437" t="s">
        <v>10395</v>
      </c>
      <c r="N437"/>
      <c r="O437" t="s">
        <v>16518</v>
      </c>
    </row>
    <row r="438" spans="2:15" x14ac:dyDescent="0.25">
      <c r="B438" t="s">
        <v>18111</v>
      </c>
      <c r="C438">
        <v>103027352</v>
      </c>
      <c r="D438" t="s">
        <v>378</v>
      </c>
      <c r="E438" t="s">
        <v>18112</v>
      </c>
      <c r="F438" t="s">
        <v>1731</v>
      </c>
      <c r="G438" t="s">
        <v>2385</v>
      </c>
      <c r="H438" t="s">
        <v>10395</v>
      </c>
      <c r="I438" t="s">
        <v>20603</v>
      </c>
      <c r="J438" t="s">
        <v>16407</v>
      </c>
      <c r="K438" t="s">
        <v>16723</v>
      </c>
      <c r="L438" t="s">
        <v>16387</v>
      </c>
      <c r="M438" t="s">
        <v>10395</v>
      </c>
      <c r="N438"/>
      <c r="O438" t="s">
        <v>826</v>
      </c>
    </row>
    <row r="439" spans="2:15" x14ac:dyDescent="0.25">
      <c r="B439" t="s">
        <v>14643</v>
      </c>
      <c r="C439">
        <v>103027352</v>
      </c>
      <c r="D439" t="s">
        <v>378</v>
      </c>
      <c r="E439" t="s">
        <v>1728</v>
      </c>
      <c r="F439" t="s">
        <v>1729</v>
      </c>
      <c r="G439" t="s">
        <v>2857</v>
      </c>
      <c r="H439"/>
      <c r="I439" t="s">
        <v>16592</v>
      </c>
      <c r="J439" t="s">
        <v>16249</v>
      </c>
      <c r="K439" t="s">
        <v>16287</v>
      </c>
      <c r="L439" t="s">
        <v>16244</v>
      </c>
      <c r="M439" t="s">
        <v>10395</v>
      </c>
      <c r="N439"/>
      <c r="O439" t="s">
        <v>16520</v>
      </c>
    </row>
    <row r="440" spans="2:15" x14ac:dyDescent="0.25">
      <c r="B440" t="s">
        <v>14644</v>
      </c>
      <c r="C440">
        <v>103027352</v>
      </c>
      <c r="D440" t="s">
        <v>378</v>
      </c>
      <c r="E440" t="s">
        <v>1728</v>
      </c>
      <c r="F440" t="s">
        <v>1729</v>
      </c>
      <c r="G440" t="s">
        <v>2858</v>
      </c>
      <c r="H440"/>
      <c r="I440" t="s">
        <v>16450</v>
      </c>
      <c r="J440" t="s">
        <v>10395</v>
      </c>
      <c r="K440" t="s">
        <v>16290</v>
      </c>
      <c r="L440" t="s">
        <v>16260</v>
      </c>
      <c r="M440" t="s">
        <v>10395</v>
      </c>
      <c r="N440"/>
      <c r="O440" t="s">
        <v>16350</v>
      </c>
    </row>
    <row r="441" spans="2:15" x14ac:dyDescent="0.25">
      <c r="B441" t="s">
        <v>18113</v>
      </c>
      <c r="C441">
        <v>103027352</v>
      </c>
      <c r="D441" t="s">
        <v>378</v>
      </c>
      <c r="E441" t="s">
        <v>18114</v>
      </c>
      <c r="F441" t="s">
        <v>1729</v>
      </c>
      <c r="G441" t="s">
        <v>2385</v>
      </c>
      <c r="H441"/>
      <c r="I441" t="s">
        <v>16533</v>
      </c>
      <c r="J441" t="s">
        <v>16234</v>
      </c>
      <c r="K441" t="s">
        <v>16269</v>
      </c>
      <c r="L441" t="s">
        <v>16329</v>
      </c>
      <c r="M441" t="s">
        <v>10395</v>
      </c>
      <c r="N441"/>
      <c r="O441" t="s">
        <v>16488</v>
      </c>
    </row>
    <row r="442" spans="2:15" x14ac:dyDescent="0.25">
      <c r="B442" t="s">
        <v>15138</v>
      </c>
      <c r="C442">
        <v>103027503</v>
      </c>
      <c r="D442" t="s">
        <v>406</v>
      </c>
      <c r="E442" t="s">
        <v>1818</v>
      </c>
      <c r="F442" t="s">
        <v>1819</v>
      </c>
      <c r="G442" t="s">
        <v>2857</v>
      </c>
      <c r="H442"/>
      <c r="I442" t="s">
        <v>16291</v>
      </c>
      <c r="J442" t="s">
        <v>16240</v>
      </c>
      <c r="K442" t="s">
        <v>16818</v>
      </c>
      <c r="L442" t="s">
        <v>16232</v>
      </c>
      <c r="M442" t="s">
        <v>10395</v>
      </c>
      <c r="N442"/>
      <c r="O442" t="s">
        <v>16772</v>
      </c>
    </row>
    <row r="443" spans="2:15" x14ac:dyDescent="0.25">
      <c r="B443" t="s">
        <v>15139</v>
      </c>
      <c r="C443">
        <v>103027503</v>
      </c>
      <c r="D443" t="s">
        <v>406</v>
      </c>
      <c r="E443" t="s">
        <v>1818</v>
      </c>
      <c r="F443" t="s">
        <v>1819</v>
      </c>
      <c r="G443" t="s">
        <v>2858</v>
      </c>
      <c r="H443" t="s">
        <v>10395</v>
      </c>
      <c r="I443" t="s">
        <v>16281</v>
      </c>
      <c r="J443" t="s">
        <v>10395</v>
      </c>
      <c r="K443" t="s">
        <v>16701</v>
      </c>
      <c r="L443" t="s">
        <v>16235</v>
      </c>
      <c r="M443" t="s">
        <v>10395</v>
      </c>
      <c r="N443" t="s">
        <v>10395</v>
      </c>
      <c r="O443" t="s">
        <v>16740</v>
      </c>
    </row>
    <row r="444" spans="2:15" x14ac:dyDescent="0.25">
      <c r="B444" t="s">
        <v>18115</v>
      </c>
      <c r="C444">
        <v>103027503</v>
      </c>
      <c r="D444" t="s">
        <v>406</v>
      </c>
      <c r="E444" t="s">
        <v>18116</v>
      </c>
      <c r="F444" t="s">
        <v>1819</v>
      </c>
      <c r="G444" t="s">
        <v>2385</v>
      </c>
      <c r="H444" t="s">
        <v>10395</v>
      </c>
      <c r="I444" t="s">
        <v>16395</v>
      </c>
      <c r="J444" t="s">
        <v>16260</v>
      </c>
      <c r="K444" t="s">
        <v>21084</v>
      </c>
      <c r="L444" t="s">
        <v>16278</v>
      </c>
      <c r="M444" t="s">
        <v>10395</v>
      </c>
      <c r="N444" t="s">
        <v>10395</v>
      </c>
      <c r="O444" t="s">
        <v>21085</v>
      </c>
    </row>
    <row r="445" spans="2:15" x14ac:dyDescent="0.25">
      <c r="B445" t="s">
        <v>15136</v>
      </c>
      <c r="C445">
        <v>103027503</v>
      </c>
      <c r="D445" t="s">
        <v>406</v>
      </c>
      <c r="E445" t="s">
        <v>16108</v>
      </c>
      <c r="F445" t="s">
        <v>1817</v>
      </c>
      <c r="G445" t="s">
        <v>2857</v>
      </c>
      <c r="H445"/>
      <c r="I445" t="s">
        <v>16247</v>
      </c>
      <c r="J445" t="s">
        <v>10395</v>
      </c>
      <c r="K445" t="s">
        <v>16470</v>
      </c>
      <c r="L445" t="s">
        <v>16238</v>
      </c>
      <c r="M445" t="s">
        <v>10395</v>
      </c>
      <c r="N445" t="s">
        <v>10395</v>
      </c>
      <c r="O445" t="s">
        <v>16435</v>
      </c>
    </row>
    <row r="446" spans="2:15" x14ac:dyDescent="0.25">
      <c r="B446" t="s">
        <v>15137</v>
      </c>
      <c r="C446">
        <v>103027503</v>
      </c>
      <c r="D446" t="s">
        <v>406</v>
      </c>
      <c r="E446" t="s">
        <v>16108</v>
      </c>
      <c r="F446" t="s">
        <v>1817</v>
      </c>
      <c r="G446" t="s">
        <v>2858</v>
      </c>
      <c r="H446"/>
      <c r="I446" t="s">
        <v>16247</v>
      </c>
      <c r="J446" t="s">
        <v>10395</v>
      </c>
      <c r="K446" t="s">
        <v>16319</v>
      </c>
      <c r="L446" t="s">
        <v>16254</v>
      </c>
      <c r="M446" t="s">
        <v>10395</v>
      </c>
      <c r="N446"/>
      <c r="O446" t="s">
        <v>16419</v>
      </c>
    </row>
    <row r="447" spans="2:15" x14ac:dyDescent="0.25">
      <c r="B447" t="s">
        <v>18117</v>
      </c>
      <c r="C447">
        <v>103027503</v>
      </c>
      <c r="D447" t="s">
        <v>406</v>
      </c>
      <c r="E447" t="s">
        <v>18118</v>
      </c>
      <c r="F447" t="s">
        <v>1817</v>
      </c>
      <c r="G447" t="s">
        <v>2385</v>
      </c>
      <c r="H447"/>
      <c r="I447" t="s">
        <v>16329</v>
      </c>
      <c r="J447" t="s">
        <v>10395</v>
      </c>
      <c r="K447" t="s">
        <v>16317</v>
      </c>
      <c r="L447" t="s">
        <v>16456</v>
      </c>
      <c r="M447" t="s">
        <v>10395</v>
      </c>
      <c r="N447" t="s">
        <v>10395</v>
      </c>
      <c r="O447" t="s">
        <v>20608</v>
      </c>
    </row>
    <row r="448" spans="2:15" x14ac:dyDescent="0.25">
      <c r="B448" t="s">
        <v>15188</v>
      </c>
      <c r="C448">
        <v>103027753</v>
      </c>
      <c r="D448" t="s">
        <v>420</v>
      </c>
      <c r="E448" t="s">
        <v>1856</v>
      </c>
      <c r="F448" t="s">
        <v>1857</v>
      </c>
      <c r="G448" t="s">
        <v>2857</v>
      </c>
      <c r="H448"/>
      <c r="I448" t="s">
        <v>10395</v>
      </c>
      <c r="J448" t="s">
        <v>10395</v>
      </c>
      <c r="K448" t="s">
        <v>16457</v>
      </c>
      <c r="L448" t="s">
        <v>16228</v>
      </c>
      <c r="M448" t="s">
        <v>10395</v>
      </c>
      <c r="N448"/>
      <c r="O448" t="s">
        <v>16298</v>
      </c>
    </row>
    <row r="449" spans="2:15" x14ac:dyDescent="0.25">
      <c r="B449" t="s">
        <v>15189</v>
      </c>
      <c r="C449">
        <v>103027753</v>
      </c>
      <c r="D449" t="s">
        <v>420</v>
      </c>
      <c r="E449" t="s">
        <v>1856</v>
      </c>
      <c r="F449" t="s">
        <v>1857</v>
      </c>
      <c r="G449" t="s">
        <v>2858</v>
      </c>
      <c r="H449" t="s">
        <v>10395</v>
      </c>
      <c r="I449" t="s">
        <v>10395</v>
      </c>
      <c r="J449" t="s">
        <v>10395</v>
      </c>
      <c r="K449" t="s">
        <v>16525</v>
      </c>
      <c r="L449" t="s">
        <v>16228</v>
      </c>
      <c r="M449" t="s">
        <v>10395</v>
      </c>
      <c r="N449"/>
      <c r="O449" t="s">
        <v>16599</v>
      </c>
    </row>
    <row r="450" spans="2:15" x14ac:dyDescent="0.25">
      <c r="B450" t="s">
        <v>18119</v>
      </c>
      <c r="C450">
        <v>103027753</v>
      </c>
      <c r="D450" t="s">
        <v>420</v>
      </c>
      <c r="E450" t="s">
        <v>18120</v>
      </c>
      <c r="F450" t="s">
        <v>1857</v>
      </c>
      <c r="G450" t="s">
        <v>2385</v>
      </c>
      <c r="H450" t="s">
        <v>10395</v>
      </c>
      <c r="I450" t="s">
        <v>10395</v>
      </c>
      <c r="J450" t="s">
        <v>16247</v>
      </c>
      <c r="K450" t="s">
        <v>16534</v>
      </c>
      <c r="L450" t="s">
        <v>16260</v>
      </c>
      <c r="M450" t="s">
        <v>10395</v>
      </c>
      <c r="N450"/>
      <c r="O450" t="s">
        <v>16566</v>
      </c>
    </row>
    <row r="451" spans="2:15" x14ac:dyDescent="0.25">
      <c r="B451" t="s">
        <v>15186</v>
      </c>
      <c r="C451">
        <v>103027753</v>
      </c>
      <c r="D451" t="s">
        <v>420</v>
      </c>
      <c r="E451" t="s">
        <v>1854</v>
      </c>
      <c r="F451" t="s">
        <v>1855</v>
      </c>
      <c r="G451" t="s">
        <v>2857</v>
      </c>
      <c r="H451"/>
      <c r="I451" t="s">
        <v>16228</v>
      </c>
      <c r="J451" t="s">
        <v>16229</v>
      </c>
      <c r="K451" t="s">
        <v>16595</v>
      </c>
      <c r="L451" t="s">
        <v>16249</v>
      </c>
      <c r="M451" t="s">
        <v>10395</v>
      </c>
      <c r="N451" t="s">
        <v>10395</v>
      </c>
      <c r="O451" t="s">
        <v>16479</v>
      </c>
    </row>
    <row r="452" spans="2:15" x14ac:dyDescent="0.25">
      <c r="B452" t="s">
        <v>15187</v>
      </c>
      <c r="C452">
        <v>103027753</v>
      </c>
      <c r="D452" t="s">
        <v>420</v>
      </c>
      <c r="E452" t="s">
        <v>1854</v>
      </c>
      <c r="F452" t="s">
        <v>1855</v>
      </c>
      <c r="G452" t="s">
        <v>2858</v>
      </c>
      <c r="H452"/>
      <c r="I452" t="s">
        <v>10395</v>
      </c>
      <c r="J452" t="s">
        <v>10395</v>
      </c>
      <c r="K452" t="s">
        <v>16391</v>
      </c>
      <c r="L452" t="s">
        <v>16274</v>
      </c>
      <c r="M452" t="s">
        <v>10395</v>
      </c>
      <c r="N452"/>
      <c r="O452" t="s">
        <v>16651</v>
      </c>
    </row>
    <row r="453" spans="2:15" x14ac:dyDescent="0.25">
      <c r="B453" t="s">
        <v>18121</v>
      </c>
      <c r="C453">
        <v>103027753</v>
      </c>
      <c r="D453" t="s">
        <v>420</v>
      </c>
      <c r="E453" t="s">
        <v>18122</v>
      </c>
      <c r="F453" t="s">
        <v>1855</v>
      </c>
      <c r="G453" t="s">
        <v>2385</v>
      </c>
      <c r="H453"/>
      <c r="I453" t="s">
        <v>16229</v>
      </c>
      <c r="J453" t="s">
        <v>16254</v>
      </c>
      <c r="K453" t="s">
        <v>16829</v>
      </c>
      <c r="L453" t="s">
        <v>16406</v>
      </c>
      <c r="M453" t="s">
        <v>10395</v>
      </c>
      <c r="N453" t="s">
        <v>10395</v>
      </c>
      <c r="O453" t="s">
        <v>16772</v>
      </c>
    </row>
    <row r="454" spans="2:15" x14ac:dyDescent="0.25">
      <c r="B454" t="s">
        <v>15178</v>
      </c>
      <c r="C454">
        <v>103028192</v>
      </c>
      <c r="D454" t="s">
        <v>10299</v>
      </c>
      <c r="E454" t="s">
        <v>10299</v>
      </c>
      <c r="F454" t="s">
        <v>10333</v>
      </c>
      <c r="G454" t="s">
        <v>2857</v>
      </c>
      <c r="H454" t="s">
        <v>10395</v>
      </c>
      <c r="I454" t="s">
        <v>16291</v>
      </c>
      <c r="J454"/>
      <c r="K454" t="s">
        <v>10395</v>
      </c>
      <c r="L454" t="s">
        <v>10395</v>
      </c>
      <c r="M454"/>
      <c r="N454"/>
      <c r="O454" t="s">
        <v>16341</v>
      </c>
    </row>
    <row r="455" spans="2:15" x14ac:dyDescent="0.25">
      <c r="B455" t="s">
        <v>15179</v>
      </c>
      <c r="C455">
        <v>103028192</v>
      </c>
      <c r="D455" t="s">
        <v>10299</v>
      </c>
      <c r="E455" t="s">
        <v>10299</v>
      </c>
      <c r="F455" t="s">
        <v>10333</v>
      </c>
      <c r="G455" t="s">
        <v>2858</v>
      </c>
      <c r="H455"/>
      <c r="I455" t="s">
        <v>16218</v>
      </c>
      <c r="J455"/>
      <c r="K455"/>
      <c r="L455" t="s">
        <v>10395</v>
      </c>
      <c r="M455"/>
      <c r="N455" t="s">
        <v>10395</v>
      </c>
      <c r="O455" t="s">
        <v>16254</v>
      </c>
    </row>
    <row r="456" spans="2:15" x14ac:dyDescent="0.25">
      <c r="B456" t="s">
        <v>18123</v>
      </c>
      <c r="C456">
        <v>103028192</v>
      </c>
      <c r="D456" t="s">
        <v>10299</v>
      </c>
      <c r="E456" t="s">
        <v>18124</v>
      </c>
      <c r="F456" t="s">
        <v>10333</v>
      </c>
      <c r="G456" t="s">
        <v>2385</v>
      </c>
      <c r="H456" t="s">
        <v>10395</v>
      </c>
      <c r="I456" t="s">
        <v>16278</v>
      </c>
      <c r="J456"/>
      <c r="K456" t="s">
        <v>10395</v>
      </c>
      <c r="L456" t="s">
        <v>10395</v>
      </c>
      <c r="M456"/>
      <c r="N456" t="s">
        <v>10395</v>
      </c>
      <c r="O456" t="s">
        <v>16323</v>
      </c>
    </row>
    <row r="457" spans="2:15" x14ac:dyDescent="0.25">
      <c r="B457" t="s">
        <v>15242</v>
      </c>
      <c r="C457">
        <v>103028203</v>
      </c>
      <c r="D457" t="s">
        <v>435</v>
      </c>
      <c r="E457" t="s">
        <v>13101</v>
      </c>
      <c r="F457" t="s">
        <v>1902</v>
      </c>
      <c r="G457" t="s">
        <v>2857</v>
      </c>
      <c r="H457"/>
      <c r="I457" t="s">
        <v>16228</v>
      </c>
      <c r="J457" t="s">
        <v>10395</v>
      </c>
      <c r="K457" t="s">
        <v>16483</v>
      </c>
      <c r="L457" t="s">
        <v>16232</v>
      </c>
      <c r="M457" t="s">
        <v>10395</v>
      </c>
      <c r="N457" t="s">
        <v>10395</v>
      </c>
      <c r="O457" t="s">
        <v>16279</v>
      </c>
    </row>
    <row r="458" spans="2:15" x14ac:dyDescent="0.25">
      <c r="B458" t="s">
        <v>15243</v>
      </c>
      <c r="C458">
        <v>103028203</v>
      </c>
      <c r="D458" t="s">
        <v>435</v>
      </c>
      <c r="E458" t="s">
        <v>13101</v>
      </c>
      <c r="F458" t="s">
        <v>1902</v>
      </c>
      <c r="G458" t="s">
        <v>2858</v>
      </c>
      <c r="H458"/>
      <c r="I458" t="s">
        <v>16244</v>
      </c>
      <c r="J458" t="s">
        <v>10395</v>
      </c>
      <c r="K458" t="s">
        <v>16413</v>
      </c>
      <c r="L458" t="s">
        <v>16240</v>
      </c>
      <c r="M458" t="s">
        <v>10395</v>
      </c>
      <c r="N458"/>
      <c r="O458" t="s">
        <v>16425</v>
      </c>
    </row>
    <row r="459" spans="2:15" x14ac:dyDescent="0.25">
      <c r="B459" t="s">
        <v>18125</v>
      </c>
      <c r="C459">
        <v>103028203</v>
      </c>
      <c r="D459" t="s">
        <v>435</v>
      </c>
      <c r="E459" t="s">
        <v>18126</v>
      </c>
      <c r="F459" t="s">
        <v>1902</v>
      </c>
      <c r="G459" t="s">
        <v>2385</v>
      </c>
      <c r="H459"/>
      <c r="I459" t="s">
        <v>16253</v>
      </c>
      <c r="J459" t="s">
        <v>10395</v>
      </c>
      <c r="K459" t="s">
        <v>16771</v>
      </c>
      <c r="L459" t="s">
        <v>16282</v>
      </c>
      <c r="M459" t="s">
        <v>10395</v>
      </c>
      <c r="N459" t="s">
        <v>10395</v>
      </c>
      <c r="O459" t="s">
        <v>16639</v>
      </c>
    </row>
    <row r="460" spans="2:15" x14ac:dyDescent="0.25">
      <c r="B460" t="s">
        <v>15310</v>
      </c>
      <c r="C460">
        <v>103028302</v>
      </c>
      <c r="D460" t="s">
        <v>454</v>
      </c>
      <c r="E460" t="s">
        <v>1956</v>
      </c>
      <c r="F460" t="s">
        <v>1957</v>
      </c>
      <c r="G460" t="s">
        <v>2857</v>
      </c>
      <c r="H460"/>
      <c r="I460" t="s">
        <v>16218</v>
      </c>
      <c r="J460" t="s">
        <v>16247</v>
      </c>
      <c r="K460" t="s">
        <v>16604</v>
      </c>
      <c r="L460" t="s">
        <v>16235</v>
      </c>
      <c r="M460" t="s">
        <v>10395</v>
      </c>
      <c r="N460"/>
      <c r="O460" t="s">
        <v>16814</v>
      </c>
    </row>
    <row r="461" spans="2:15" x14ac:dyDescent="0.25">
      <c r="B461" t="s">
        <v>15311</v>
      </c>
      <c r="C461">
        <v>103028302</v>
      </c>
      <c r="D461" t="s">
        <v>454</v>
      </c>
      <c r="E461" t="s">
        <v>1956</v>
      </c>
      <c r="F461" t="s">
        <v>1957</v>
      </c>
      <c r="G461" t="s">
        <v>2858</v>
      </c>
      <c r="H461"/>
      <c r="I461" t="s">
        <v>16218</v>
      </c>
      <c r="J461" t="s">
        <v>16274</v>
      </c>
      <c r="K461" t="s">
        <v>16704</v>
      </c>
      <c r="L461" t="s">
        <v>16218</v>
      </c>
      <c r="M461" t="s">
        <v>10395</v>
      </c>
      <c r="N461"/>
      <c r="O461" t="s">
        <v>16746</v>
      </c>
    </row>
    <row r="462" spans="2:15" x14ac:dyDescent="0.25">
      <c r="B462" t="s">
        <v>18127</v>
      </c>
      <c r="C462">
        <v>103028302</v>
      </c>
      <c r="D462" t="s">
        <v>454</v>
      </c>
      <c r="E462" t="s">
        <v>18128</v>
      </c>
      <c r="F462" t="s">
        <v>1957</v>
      </c>
      <c r="G462" t="s">
        <v>2385</v>
      </c>
      <c r="H462"/>
      <c r="I462" t="s">
        <v>16325</v>
      </c>
      <c r="J462" t="s">
        <v>16456</v>
      </c>
      <c r="K462" t="s">
        <v>21086</v>
      </c>
      <c r="L462" t="s">
        <v>16288</v>
      </c>
      <c r="M462" t="s">
        <v>16232</v>
      </c>
      <c r="N462"/>
      <c r="O462" t="s">
        <v>20596</v>
      </c>
    </row>
    <row r="463" spans="2:15" x14ac:dyDescent="0.25">
      <c r="B463" t="s">
        <v>15312</v>
      </c>
      <c r="C463">
        <v>103028302</v>
      </c>
      <c r="D463" t="s">
        <v>454</v>
      </c>
      <c r="E463" t="s">
        <v>1958</v>
      </c>
      <c r="F463" t="s">
        <v>1959</v>
      </c>
      <c r="G463" t="s">
        <v>2857</v>
      </c>
      <c r="H463"/>
      <c r="I463" t="s">
        <v>10395</v>
      </c>
      <c r="J463" t="s">
        <v>10395</v>
      </c>
      <c r="K463" t="s">
        <v>16614</v>
      </c>
      <c r="L463" t="s">
        <v>10395</v>
      </c>
      <c r="M463" t="s">
        <v>10395</v>
      </c>
      <c r="N463"/>
      <c r="O463" t="s">
        <v>16693</v>
      </c>
    </row>
    <row r="464" spans="2:15" x14ac:dyDescent="0.25">
      <c r="B464" t="s">
        <v>15313</v>
      </c>
      <c r="C464">
        <v>103028302</v>
      </c>
      <c r="D464" t="s">
        <v>454</v>
      </c>
      <c r="E464" t="s">
        <v>1958</v>
      </c>
      <c r="F464" t="s">
        <v>1959</v>
      </c>
      <c r="G464" t="s">
        <v>2858</v>
      </c>
      <c r="H464"/>
      <c r="I464" t="s">
        <v>10395</v>
      </c>
      <c r="J464" t="s">
        <v>10395</v>
      </c>
      <c r="K464" t="s">
        <v>16819</v>
      </c>
      <c r="L464" t="s">
        <v>16260</v>
      </c>
      <c r="M464" t="s">
        <v>10395</v>
      </c>
      <c r="N464"/>
      <c r="O464" t="s">
        <v>16354</v>
      </c>
    </row>
    <row r="465" spans="2:15" x14ac:dyDescent="0.25">
      <c r="B465" t="s">
        <v>18129</v>
      </c>
      <c r="C465">
        <v>103028302</v>
      </c>
      <c r="D465" t="s">
        <v>454</v>
      </c>
      <c r="E465" t="s">
        <v>18130</v>
      </c>
      <c r="F465" t="s">
        <v>1959</v>
      </c>
      <c r="G465" t="s">
        <v>2385</v>
      </c>
      <c r="H465"/>
      <c r="I465" t="s">
        <v>16247</v>
      </c>
      <c r="J465" t="s">
        <v>16249</v>
      </c>
      <c r="K465" t="s">
        <v>16604</v>
      </c>
      <c r="L465" t="s">
        <v>16337</v>
      </c>
      <c r="M465" t="s">
        <v>16244</v>
      </c>
      <c r="N465"/>
      <c r="O465" t="s">
        <v>16259</v>
      </c>
    </row>
    <row r="466" spans="2:15" x14ac:dyDescent="0.25">
      <c r="B466" t="s">
        <v>15730</v>
      </c>
      <c r="C466">
        <v>103028425</v>
      </c>
      <c r="D466" t="s">
        <v>12973</v>
      </c>
      <c r="E466" t="s">
        <v>12973</v>
      </c>
      <c r="F466" t="s">
        <v>13034</v>
      </c>
      <c r="G466" t="s">
        <v>2857</v>
      </c>
      <c r="H466"/>
      <c r="I466" t="s">
        <v>16288</v>
      </c>
      <c r="J466" t="s">
        <v>10395</v>
      </c>
      <c r="K466" t="s">
        <v>16367</v>
      </c>
      <c r="L466" t="s">
        <v>16232</v>
      </c>
      <c r="M466" t="s">
        <v>10395</v>
      </c>
      <c r="N466"/>
      <c r="O466" t="s">
        <v>16682</v>
      </c>
    </row>
    <row r="467" spans="2:15" x14ac:dyDescent="0.25">
      <c r="B467" t="s">
        <v>15731</v>
      </c>
      <c r="C467">
        <v>103028425</v>
      </c>
      <c r="D467" t="s">
        <v>12973</v>
      </c>
      <c r="E467" t="s">
        <v>12973</v>
      </c>
      <c r="F467" t="s">
        <v>13034</v>
      </c>
      <c r="G467" t="s">
        <v>2858</v>
      </c>
      <c r="H467"/>
      <c r="I467" t="s">
        <v>16253</v>
      </c>
      <c r="J467" t="s">
        <v>10395</v>
      </c>
      <c r="K467" t="s">
        <v>16251</v>
      </c>
      <c r="L467" t="s">
        <v>10395</v>
      </c>
      <c r="M467"/>
      <c r="N467"/>
      <c r="O467" t="s">
        <v>16323</v>
      </c>
    </row>
    <row r="468" spans="2:15" x14ac:dyDescent="0.25">
      <c r="B468" t="s">
        <v>18131</v>
      </c>
      <c r="C468">
        <v>103028425</v>
      </c>
      <c r="D468" t="s">
        <v>12973</v>
      </c>
      <c r="E468" t="s">
        <v>18132</v>
      </c>
      <c r="F468" t="s">
        <v>13034</v>
      </c>
      <c r="G468" t="s">
        <v>2385</v>
      </c>
      <c r="H468"/>
      <c r="I468" t="s">
        <v>16401</v>
      </c>
      <c r="J468" t="s">
        <v>16240</v>
      </c>
      <c r="K468" t="s">
        <v>16482</v>
      </c>
      <c r="L468" t="s">
        <v>16263</v>
      </c>
      <c r="M468" t="s">
        <v>10395</v>
      </c>
      <c r="N468"/>
      <c r="O468" t="s">
        <v>16595</v>
      </c>
    </row>
    <row r="469" spans="2:15" x14ac:dyDescent="0.25">
      <c r="B469" t="s">
        <v>15885</v>
      </c>
      <c r="C469">
        <v>103028653</v>
      </c>
      <c r="D469" t="s">
        <v>469</v>
      </c>
      <c r="E469" t="s">
        <v>15850</v>
      </c>
      <c r="F469" t="s">
        <v>15849</v>
      </c>
      <c r="G469" t="s">
        <v>2857</v>
      </c>
      <c r="H469" t="s">
        <v>10395</v>
      </c>
      <c r="I469" t="s">
        <v>16332</v>
      </c>
      <c r="J469" t="s">
        <v>10395</v>
      </c>
      <c r="K469" t="s">
        <v>16579</v>
      </c>
      <c r="L469" t="s">
        <v>16380</v>
      </c>
      <c r="M469"/>
      <c r="N469"/>
      <c r="O469" t="s">
        <v>16670</v>
      </c>
    </row>
    <row r="470" spans="2:15" x14ac:dyDescent="0.25">
      <c r="B470" t="s">
        <v>15886</v>
      </c>
      <c r="C470">
        <v>103028653</v>
      </c>
      <c r="D470" t="s">
        <v>469</v>
      </c>
      <c r="E470" t="s">
        <v>15850</v>
      </c>
      <c r="F470" t="s">
        <v>15849</v>
      </c>
      <c r="G470" t="s">
        <v>2858</v>
      </c>
      <c r="H470"/>
      <c r="I470" t="s">
        <v>16384</v>
      </c>
      <c r="J470" t="s">
        <v>10395</v>
      </c>
      <c r="K470" t="s">
        <v>16468</v>
      </c>
      <c r="L470" t="s">
        <v>16254</v>
      </c>
      <c r="M470"/>
      <c r="N470"/>
      <c r="O470" t="s">
        <v>16553</v>
      </c>
    </row>
    <row r="471" spans="2:15" x14ac:dyDescent="0.25">
      <c r="B471" t="s">
        <v>18133</v>
      </c>
      <c r="C471">
        <v>103028653</v>
      </c>
      <c r="D471" t="s">
        <v>469</v>
      </c>
      <c r="E471" t="s">
        <v>18134</v>
      </c>
      <c r="F471" t="s">
        <v>15849</v>
      </c>
      <c r="G471" t="s">
        <v>2385</v>
      </c>
      <c r="H471" t="s">
        <v>10395</v>
      </c>
      <c r="I471" t="s">
        <v>16536</v>
      </c>
      <c r="J471" t="s">
        <v>16263</v>
      </c>
      <c r="K471" t="s">
        <v>16585</v>
      </c>
      <c r="L471" t="s">
        <v>16403</v>
      </c>
      <c r="M471"/>
      <c r="N471"/>
      <c r="O471" t="s">
        <v>16704</v>
      </c>
    </row>
    <row r="472" spans="2:15" x14ac:dyDescent="0.25">
      <c r="B472" t="s">
        <v>15887</v>
      </c>
      <c r="C472">
        <v>103028653</v>
      </c>
      <c r="D472" t="s">
        <v>469</v>
      </c>
      <c r="E472" t="s">
        <v>15853</v>
      </c>
      <c r="F472" t="s">
        <v>15852</v>
      </c>
      <c r="G472" t="s">
        <v>2857</v>
      </c>
      <c r="H472"/>
      <c r="I472" t="s">
        <v>16249</v>
      </c>
      <c r="J472" t="s">
        <v>10395</v>
      </c>
      <c r="K472" t="s">
        <v>16312</v>
      </c>
      <c r="L472" t="s">
        <v>10395</v>
      </c>
      <c r="M472"/>
      <c r="N472"/>
      <c r="O472" t="s">
        <v>16246</v>
      </c>
    </row>
    <row r="473" spans="2:15" x14ac:dyDescent="0.25">
      <c r="B473" t="s">
        <v>15888</v>
      </c>
      <c r="C473">
        <v>103028653</v>
      </c>
      <c r="D473" t="s">
        <v>469</v>
      </c>
      <c r="E473" t="s">
        <v>15853</v>
      </c>
      <c r="F473" t="s">
        <v>15852</v>
      </c>
      <c r="G473" t="s">
        <v>2858</v>
      </c>
      <c r="H473" t="s">
        <v>10395</v>
      </c>
      <c r="I473" t="s">
        <v>16263</v>
      </c>
      <c r="J473" t="s">
        <v>10395</v>
      </c>
      <c r="K473" t="s">
        <v>16680</v>
      </c>
      <c r="L473" t="s">
        <v>16244</v>
      </c>
      <c r="M473"/>
      <c r="N473"/>
      <c r="O473" t="s">
        <v>16602</v>
      </c>
    </row>
    <row r="474" spans="2:15" x14ac:dyDescent="0.25">
      <c r="B474" t="s">
        <v>18135</v>
      </c>
      <c r="C474">
        <v>103028653</v>
      </c>
      <c r="D474" t="s">
        <v>469</v>
      </c>
      <c r="E474" t="s">
        <v>18136</v>
      </c>
      <c r="F474" t="s">
        <v>15852</v>
      </c>
      <c r="G474" t="s">
        <v>2385</v>
      </c>
      <c r="H474" t="s">
        <v>10395</v>
      </c>
      <c r="I474" t="s">
        <v>16341</v>
      </c>
      <c r="J474" t="s">
        <v>10395</v>
      </c>
      <c r="K474" t="s">
        <v>16427</v>
      </c>
      <c r="L474" t="s">
        <v>16263</v>
      </c>
      <c r="M474"/>
      <c r="N474"/>
      <c r="O474" t="s">
        <v>16520</v>
      </c>
    </row>
    <row r="475" spans="2:15" x14ac:dyDescent="0.25">
      <c r="B475" t="s">
        <v>15374</v>
      </c>
      <c r="C475">
        <v>103028703</v>
      </c>
      <c r="D475" t="s">
        <v>471</v>
      </c>
      <c r="E475" t="s">
        <v>2010</v>
      </c>
      <c r="F475" t="s">
        <v>2011</v>
      </c>
      <c r="G475" t="s">
        <v>2857</v>
      </c>
      <c r="H475"/>
      <c r="I475" t="s">
        <v>10395</v>
      </c>
      <c r="J475" t="s">
        <v>10395</v>
      </c>
      <c r="K475" t="s">
        <v>16745</v>
      </c>
      <c r="L475" t="s">
        <v>16274</v>
      </c>
      <c r="M475" t="s">
        <v>16599</v>
      </c>
      <c r="N475"/>
      <c r="O475" t="s">
        <v>16634</v>
      </c>
    </row>
    <row r="476" spans="2:15" x14ac:dyDescent="0.25">
      <c r="B476" t="s">
        <v>15375</v>
      </c>
      <c r="C476">
        <v>103028703</v>
      </c>
      <c r="D476" t="s">
        <v>471</v>
      </c>
      <c r="E476" t="s">
        <v>2010</v>
      </c>
      <c r="F476" t="s">
        <v>2011</v>
      </c>
      <c r="G476" t="s">
        <v>2858</v>
      </c>
      <c r="H476"/>
      <c r="I476" t="s">
        <v>16238</v>
      </c>
      <c r="J476" t="s">
        <v>10395</v>
      </c>
      <c r="K476" t="s">
        <v>16776</v>
      </c>
      <c r="L476" t="s">
        <v>16222</v>
      </c>
      <c r="M476" t="s">
        <v>16370</v>
      </c>
      <c r="N476"/>
      <c r="O476" t="s">
        <v>16867</v>
      </c>
    </row>
    <row r="477" spans="2:15" x14ac:dyDescent="0.25">
      <c r="B477" t="s">
        <v>18137</v>
      </c>
      <c r="C477">
        <v>103028703</v>
      </c>
      <c r="D477" t="s">
        <v>471</v>
      </c>
      <c r="E477" t="s">
        <v>18138</v>
      </c>
      <c r="F477" t="s">
        <v>2011</v>
      </c>
      <c r="G477" t="s">
        <v>2385</v>
      </c>
      <c r="H477"/>
      <c r="I477" t="s">
        <v>16263</v>
      </c>
      <c r="J477" t="s">
        <v>16249</v>
      </c>
      <c r="K477" t="s">
        <v>21066</v>
      </c>
      <c r="L477" t="s">
        <v>16334</v>
      </c>
      <c r="M477" t="s">
        <v>16614</v>
      </c>
      <c r="N477"/>
      <c r="O477" t="s">
        <v>20694</v>
      </c>
    </row>
    <row r="478" spans="2:15" x14ac:dyDescent="0.25">
      <c r="B478" t="s">
        <v>15372</v>
      </c>
      <c r="C478">
        <v>103028703</v>
      </c>
      <c r="D478" t="s">
        <v>471</v>
      </c>
      <c r="E478" t="s">
        <v>2008</v>
      </c>
      <c r="F478" t="s">
        <v>2009</v>
      </c>
      <c r="G478" t="s">
        <v>2857</v>
      </c>
      <c r="H478" t="s">
        <v>10395</v>
      </c>
      <c r="I478" t="s">
        <v>16228</v>
      </c>
      <c r="J478" t="s">
        <v>10395</v>
      </c>
      <c r="K478" t="s">
        <v>16396</v>
      </c>
      <c r="L478" t="s">
        <v>16238</v>
      </c>
      <c r="M478" t="s">
        <v>16313</v>
      </c>
      <c r="N478" t="s">
        <v>10395</v>
      </c>
      <c r="O478" t="s">
        <v>16563</v>
      </c>
    </row>
    <row r="479" spans="2:15" x14ac:dyDescent="0.25">
      <c r="B479" t="s">
        <v>15373</v>
      </c>
      <c r="C479">
        <v>103028703</v>
      </c>
      <c r="D479" t="s">
        <v>471</v>
      </c>
      <c r="E479" t="s">
        <v>2008</v>
      </c>
      <c r="F479" t="s">
        <v>2009</v>
      </c>
      <c r="G479" t="s">
        <v>2858</v>
      </c>
      <c r="H479"/>
      <c r="I479" t="s">
        <v>10395</v>
      </c>
      <c r="J479" t="s">
        <v>10395</v>
      </c>
      <c r="K479" t="s">
        <v>16220</v>
      </c>
      <c r="L479" t="s">
        <v>16232</v>
      </c>
      <c r="M479" t="s">
        <v>16582</v>
      </c>
      <c r="N479" t="s">
        <v>10395</v>
      </c>
      <c r="O479" t="s">
        <v>16693</v>
      </c>
    </row>
    <row r="480" spans="2:15" x14ac:dyDescent="0.25">
      <c r="B480" t="s">
        <v>18139</v>
      </c>
      <c r="C480">
        <v>103028703</v>
      </c>
      <c r="D480" t="s">
        <v>471</v>
      </c>
      <c r="E480" t="s">
        <v>18140</v>
      </c>
      <c r="F480" t="s">
        <v>2009</v>
      </c>
      <c r="G480" t="s">
        <v>2385</v>
      </c>
      <c r="H480" t="s">
        <v>10395</v>
      </c>
      <c r="I480" t="s">
        <v>16263</v>
      </c>
      <c r="J480" t="s">
        <v>16244</v>
      </c>
      <c r="K480" t="s">
        <v>16600</v>
      </c>
      <c r="L480" t="s">
        <v>16291</v>
      </c>
      <c r="M480" t="s">
        <v>16523</v>
      </c>
      <c r="N480" t="s">
        <v>10395</v>
      </c>
      <c r="O480" t="s">
        <v>21087</v>
      </c>
    </row>
    <row r="481" spans="2:15" x14ac:dyDescent="0.25">
      <c r="B481" t="s">
        <v>15382</v>
      </c>
      <c r="C481">
        <v>103028753</v>
      </c>
      <c r="D481" t="s">
        <v>473</v>
      </c>
      <c r="E481" t="s">
        <v>2018</v>
      </c>
      <c r="F481" t="s">
        <v>2019</v>
      </c>
      <c r="G481" t="s">
        <v>2857</v>
      </c>
      <c r="H481"/>
      <c r="I481" t="s">
        <v>16231</v>
      </c>
      <c r="J481" t="s">
        <v>10395</v>
      </c>
      <c r="K481" t="s">
        <v>16510</v>
      </c>
      <c r="L481" t="s">
        <v>10395</v>
      </c>
      <c r="M481" t="s">
        <v>16218</v>
      </c>
      <c r="N481"/>
      <c r="O481" t="s">
        <v>16409</v>
      </c>
    </row>
    <row r="482" spans="2:15" x14ac:dyDescent="0.25">
      <c r="B482" t="s">
        <v>15383</v>
      </c>
      <c r="C482">
        <v>103028753</v>
      </c>
      <c r="D482" t="s">
        <v>473</v>
      </c>
      <c r="E482" t="s">
        <v>2018</v>
      </c>
      <c r="F482" t="s">
        <v>2019</v>
      </c>
      <c r="G482" t="s">
        <v>2858</v>
      </c>
      <c r="H482" t="s">
        <v>10395</v>
      </c>
      <c r="I482" t="s">
        <v>16263</v>
      </c>
      <c r="J482" t="s">
        <v>10395</v>
      </c>
      <c r="K482" t="s">
        <v>16622</v>
      </c>
      <c r="L482" t="s">
        <v>10395</v>
      </c>
      <c r="M482" t="s">
        <v>16240</v>
      </c>
      <c r="N482"/>
      <c r="O482" t="s">
        <v>16409</v>
      </c>
    </row>
    <row r="483" spans="2:15" x14ac:dyDescent="0.25">
      <c r="B483" t="s">
        <v>18142</v>
      </c>
      <c r="C483">
        <v>103028753</v>
      </c>
      <c r="D483" t="s">
        <v>473</v>
      </c>
      <c r="E483" t="s">
        <v>18143</v>
      </c>
      <c r="F483" t="s">
        <v>2019</v>
      </c>
      <c r="G483" t="s">
        <v>2385</v>
      </c>
      <c r="H483" t="s">
        <v>10395</v>
      </c>
      <c r="I483" t="s">
        <v>16290</v>
      </c>
      <c r="J483" t="s">
        <v>16228</v>
      </c>
      <c r="K483" t="s">
        <v>16408</v>
      </c>
      <c r="L483" t="s">
        <v>10395</v>
      </c>
      <c r="M483" t="s">
        <v>16329</v>
      </c>
      <c r="N483"/>
      <c r="O483" t="s">
        <v>16804</v>
      </c>
    </row>
    <row r="484" spans="2:15" x14ac:dyDescent="0.25">
      <c r="B484" t="s">
        <v>15380</v>
      </c>
      <c r="C484">
        <v>103028753</v>
      </c>
      <c r="D484" t="s">
        <v>473</v>
      </c>
      <c r="E484" t="s">
        <v>2016</v>
      </c>
      <c r="F484" t="s">
        <v>2017</v>
      </c>
      <c r="G484" t="s">
        <v>2857</v>
      </c>
      <c r="H484"/>
      <c r="I484" t="s">
        <v>10395</v>
      </c>
      <c r="J484" t="s">
        <v>10395</v>
      </c>
      <c r="K484" t="s">
        <v>16551</v>
      </c>
      <c r="L484" t="s">
        <v>10395</v>
      </c>
      <c r="M484" t="s">
        <v>10395</v>
      </c>
      <c r="N484" t="s">
        <v>10395</v>
      </c>
      <c r="O484" t="s">
        <v>16606</v>
      </c>
    </row>
    <row r="485" spans="2:15" x14ac:dyDescent="0.25">
      <c r="B485" t="s">
        <v>15381</v>
      </c>
      <c r="C485">
        <v>103028753</v>
      </c>
      <c r="D485" t="s">
        <v>473</v>
      </c>
      <c r="E485" t="s">
        <v>2016</v>
      </c>
      <c r="F485" t="s">
        <v>2017</v>
      </c>
      <c r="G485" t="s">
        <v>2858</v>
      </c>
      <c r="H485"/>
      <c r="I485" t="s">
        <v>10395</v>
      </c>
      <c r="J485"/>
      <c r="K485" t="s">
        <v>16400</v>
      </c>
      <c r="L485" t="s">
        <v>10395</v>
      </c>
      <c r="M485" t="s">
        <v>10395</v>
      </c>
      <c r="N485"/>
      <c r="O485" t="s">
        <v>16487</v>
      </c>
    </row>
    <row r="486" spans="2:15" x14ac:dyDescent="0.25">
      <c r="B486" t="s">
        <v>18144</v>
      </c>
      <c r="C486">
        <v>103028753</v>
      </c>
      <c r="D486" t="s">
        <v>473</v>
      </c>
      <c r="E486" t="s">
        <v>18145</v>
      </c>
      <c r="F486" t="s">
        <v>2017</v>
      </c>
      <c r="G486" t="s">
        <v>2385</v>
      </c>
      <c r="H486"/>
      <c r="I486" t="s">
        <v>16229</v>
      </c>
      <c r="J486" t="s">
        <v>10395</v>
      </c>
      <c r="K486" t="s">
        <v>16529</v>
      </c>
      <c r="L486" t="s">
        <v>10395</v>
      </c>
      <c r="M486" t="s">
        <v>16229</v>
      </c>
      <c r="N486" t="s">
        <v>10395</v>
      </c>
      <c r="O486" t="s">
        <v>16676</v>
      </c>
    </row>
    <row r="487" spans="2:15" x14ac:dyDescent="0.25">
      <c r="B487" t="s">
        <v>15464</v>
      </c>
      <c r="C487">
        <v>103028833</v>
      </c>
      <c r="D487" t="s">
        <v>494</v>
      </c>
      <c r="E487" t="s">
        <v>2091</v>
      </c>
      <c r="F487" t="s">
        <v>2092</v>
      </c>
      <c r="G487" t="s">
        <v>2857</v>
      </c>
      <c r="H487" t="s">
        <v>10395</v>
      </c>
      <c r="I487" t="s">
        <v>16474</v>
      </c>
      <c r="J487" t="s">
        <v>10395</v>
      </c>
      <c r="K487" t="s">
        <v>16402</v>
      </c>
      <c r="L487" t="s">
        <v>16231</v>
      </c>
      <c r="M487" t="s">
        <v>10395</v>
      </c>
      <c r="N487"/>
      <c r="O487" t="s">
        <v>16410</v>
      </c>
    </row>
    <row r="488" spans="2:15" x14ac:dyDescent="0.25">
      <c r="B488" t="s">
        <v>15465</v>
      </c>
      <c r="C488">
        <v>103028833</v>
      </c>
      <c r="D488" t="s">
        <v>494</v>
      </c>
      <c r="E488" t="s">
        <v>2091</v>
      </c>
      <c r="F488" t="s">
        <v>2092</v>
      </c>
      <c r="G488" t="s">
        <v>2858</v>
      </c>
      <c r="H488" t="s">
        <v>10395</v>
      </c>
      <c r="I488" t="s">
        <v>16412</v>
      </c>
      <c r="J488" t="s">
        <v>10395</v>
      </c>
      <c r="K488" t="s">
        <v>16365</v>
      </c>
      <c r="L488" t="s">
        <v>16254</v>
      </c>
      <c r="M488" t="s">
        <v>10395</v>
      </c>
      <c r="N488"/>
      <c r="O488" t="s">
        <v>16346</v>
      </c>
    </row>
    <row r="489" spans="2:15" x14ac:dyDescent="0.25">
      <c r="B489" t="s">
        <v>18146</v>
      </c>
      <c r="C489">
        <v>103028833</v>
      </c>
      <c r="D489" t="s">
        <v>494</v>
      </c>
      <c r="E489" t="s">
        <v>18147</v>
      </c>
      <c r="F489" t="s">
        <v>2092</v>
      </c>
      <c r="G489" t="s">
        <v>2385</v>
      </c>
      <c r="H489" t="s">
        <v>10395</v>
      </c>
      <c r="I489" t="s">
        <v>16647</v>
      </c>
      <c r="J489" t="s">
        <v>16232</v>
      </c>
      <c r="K489" t="s">
        <v>16220</v>
      </c>
      <c r="L489" t="s">
        <v>16276</v>
      </c>
      <c r="M489" t="s">
        <v>16238</v>
      </c>
      <c r="N489"/>
      <c r="O489" t="s">
        <v>16663</v>
      </c>
    </row>
    <row r="490" spans="2:15" x14ac:dyDescent="0.25">
      <c r="B490" t="s">
        <v>15462</v>
      </c>
      <c r="C490">
        <v>103028833</v>
      </c>
      <c r="D490" t="s">
        <v>494</v>
      </c>
      <c r="E490" t="s">
        <v>2089</v>
      </c>
      <c r="F490" t="s">
        <v>2090</v>
      </c>
      <c r="G490" t="s">
        <v>2857</v>
      </c>
      <c r="H490"/>
      <c r="I490" t="s">
        <v>16235</v>
      </c>
      <c r="J490" t="s">
        <v>10395</v>
      </c>
      <c r="K490" t="s">
        <v>16223</v>
      </c>
      <c r="L490" t="s">
        <v>10395</v>
      </c>
      <c r="M490" t="s">
        <v>10395</v>
      </c>
      <c r="N490"/>
      <c r="O490" t="s">
        <v>16525</v>
      </c>
    </row>
    <row r="491" spans="2:15" x14ac:dyDescent="0.25">
      <c r="B491" t="s">
        <v>15463</v>
      </c>
      <c r="C491">
        <v>103028833</v>
      </c>
      <c r="D491" t="s">
        <v>494</v>
      </c>
      <c r="E491" t="s">
        <v>2089</v>
      </c>
      <c r="F491" t="s">
        <v>2090</v>
      </c>
      <c r="G491" t="s">
        <v>2858</v>
      </c>
      <c r="H491"/>
      <c r="I491" t="s">
        <v>16276</v>
      </c>
      <c r="J491" t="s">
        <v>10395</v>
      </c>
      <c r="K491" t="s">
        <v>16325</v>
      </c>
      <c r="L491" t="s">
        <v>16228</v>
      </c>
      <c r="M491" t="s">
        <v>10395</v>
      </c>
      <c r="N491"/>
      <c r="O491" t="s">
        <v>16227</v>
      </c>
    </row>
    <row r="492" spans="2:15" x14ac:dyDescent="0.25">
      <c r="B492" t="s">
        <v>18148</v>
      </c>
      <c r="C492">
        <v>103028833</v>
      </c>
      <c r="D492" t="s">
        <v>494</v>
      </c>
      <c r="E492" t="s">
        <v>18149</v>
      </c>
      <c r="F492" t="s">
        <v>2090</v>
      </c>
      <c r="G492" t="s">
        <v>2385</v>
      </c>
      <c r="H492"/>
      <c r="I492" t="s">
        <v>16313</v>
      </c>
      <c r="J492" t="s">
        <v>16244</v>
      </c>
      <c r="K492" t="s">
        <v>16283</v>
      </c>
      <c r="L492" t="s">
        <v>16231</v>
      </c>
      <c r="M492" t="s">
        <v>10395</v>
      </c>
      <c r="N492"/>
      <c r="O492" t="s">
        <v>16414</v>
      </c>
    </row>
    <row r="493" spans="2:15" x14ac:dyDescent="0.25">
      <c r="B493" t="s">
        <v>15468</v>
      </c>
      <c r="C493">
        <v>103028853</v>
      </c>
      <c r="D493" t="s">
        <v>496</v>
      </c>
      <c r="E493" t="s">
        <v>13028</v>
      </c>
      <c r="F493" t="s">
        <v>2095</v>
      </c>
      <c r="G493" t="s">
        <v>2857</v>
      </c>
      <c r="H493"/>
      <c r="I493" t="s">
        <v>16324</v>
      </c>
      <c r="J493" t="s">
        <v>16240</v>
      </c>
      <c r="K493" t="s">
        <v>16287</v>
      </c>
      <c r="L493" t="s">
        <v>16222</v>
      </c>
      <c r="M493"/>
      <c r="N493"/>
      <c r="O493" t="s">
        <v>16424</v>
      </c>
    </row>
    <row r="494" spans="2:15" x14ac:dyDescent="0.25">
      <c r="B494" t="s">
        <v>15469</v>
      </c>
      <c r="C494">
        <v>103028853</v>
      </c>
      <c r="D494" t="s">
        <v>496</v>
      </c>
      <c r="E494" t="s">
        <v>13028</v>
      </c>
      <c r="F494" t="s">
        <v>2095</v>
      </c>
      <c r="G494" t="s">
        <v>2858</v>
      </c>
      <c r="H494"/>
      <c r="I494" t="s">
        <v>16457</v>
      </c>
      <c r="J494" t="s">
        <v>10395</v>
      </c>
      <c r="K494" t="s">
        <v>16287</v>
      </c>
      <c r="L494" t="s">
        <v>16329</v>
      </c>
      <c r="M494" t="s">
        <v>10395</v>
      </c>
      <c r="N494"/>
      <c r="O494" t="s">
        <v>16425</v>
      </c>
    </row>
    <row r="495" spans="2:15" x14ac:dyDescent="0.25">
      <c r="B495" t="s">
        <v>18150</v>
      </c>
      <c r="C495">
        <v>103028853</v>
      </c>
      <c r="D495" t="s">
        <v>496</v>
      </c>
      <c r="E495" t="s">
        <v>18151</v>
      </c>
      <c r="F495" t="s">
        <v>2095</v>
      </c>
      <c r="G495" t="s">
        <v>2385</v>
      </c>
      <c r="H495"/>
      <c r="I495" t="s">
        <v>16305</v>
      </c>
      <c r="J495" t="s">
        <v>16260</v>
      </c>
      <c r="K495" t="s">
        <v>16402</v>
      </c>
      <c r="L495" t="s">
        <v>16268</v>
      </c>
      <c r="M495" t="s">
        <v>10395</v>
      </c>
      <c r="N495"/>
      <c r="O495" t="s">
        <v>16445</v>
      </c>
    </row>
    <row r="496" spans="2:15" x14ac:dyDescent="0.25">
      <c r="B496" t="s">
        <v>15610</v>
      </c>
      <c r="C496">
        <v>103029203</v>
      </c>
      <c r="D496" t="s">
        <v>16072</v>
      </c>
      <c r="E496" t="s">
        <v>2210</v>
      </c>
      <c r="F496" t="s">
        <v>2211</v>
      </c>
      <c r="G496" t="s">
        <v>2857</v>
      </c>
      <c r="H496"/>
      <c r="I496" t="s">
        <v>10395</v>
      </c>
      <c r="J496" t="s">
        <v>16240</v>
      </c>
      <c r="K496" t="s">
        <v>16339</v>
      </c>
      <c r="L496" t="s">
        <v>16238</v>
      </c>
      <c r="M496" t="s">
        <v>16364</v>
      </c>
      <c r="N496"/>
      <c r="O496" t="s">
        <v>16610</v>
      </c>
    </row>
    <row r="497" spans="2:15" x14ac:dyDescent="0.25">
      <c r="B497" t="s">
        <v>15611</v>
      </c>
      <c r="C497">
        <v>103029203</v>
      </c>
      <c r="D497" t="s">
        <v>16072</v>
      </c>
      <c r="E497" t="s">
        <v>2210</v>
      </c>
      <c r="F497" t="s">
        <v>2211</v>
      </c>
      <c r="G497" t="s">
        <v>2858</v>
      </c>
      <c r="H497"/>
      <c r="I497" t="s">
        <v>10395</v>
      </c>
      <c r="J497" t="s">
        <v>10395</v>
      </c>
      <c r="K497" t="s">
        <v>16428</v>
      </c>
      <c r="L497" t="s">
        <v>16240</v>
      </c>
      <c r="M497" t="s">
        <v>16287</v>
      </c>
      <c r="N497"/>
      <c r="O497" t="s">
        <v>16374</v>
      </c>
    </row>
    <row r="498" spans="2:15" x14ac:dyDescent="0.25">
      <c r="B498" t="s">
        <v>18152</v>
      </c>
      <c r="C498">
        <v>103029203</v>
      </c>
      <c r="D498" t="s">
        <v>16072</v>
      </c>
      <c r="E498" t="s">
        <v>18153</v>
      </c>
      <c r="F498" t="s">
        <v>2211</v>
      </c>
      <c r="G498" t="s">
        <v>2385</v>
      </c>
      <c r="H498"/>
      <c r="I498" t="s">
        <v>10395</v>
      </c>
      <c r="J498" t="s">
        <v>16253</v>
      </c>
      <c r="K498" t="s">
        <v>20588</v>
      </c>
      <c r="L498" t="s">
        <v>16254</v>
      </c>
      <c r="M498" t="s">
        <v>16367</v>
      </c>
      <c r="N498"/>
      <c r="O498" t="s">
        <v>16703</v>
      </c>
    </row>
    <row r="499" spans="2:15" x14ac:dyDescent="0.25">
      <c r="B499" t="s">
        <v>15612</v>
      </c>
      <c r="C499">
        <v>103029203</v>
      </c>
      <c r="D499" t="s">
        <v>16072</v>
      </c>
      <c r="E499" t="s">
        <v>2212</v>
      </c>
      <c r="F499" t="s">
        <v>2213</v>
      </c>
      <c r="G499" t="s">
        <v>2857</v>
      </c>
      <c r="H499" t="s">
        <v>10395</v>
      </c>
      <c r="I499" t="s">
        <v>16244</v>
      </c>
      <c r="J499" t="s">
        <v>16254</v>
      </c>
      <c r="K499" t="s">
        <v>16464</v>
      </c>
      <c r="L499" t="s">
        <v>16337</v>
      </c>
      <c r="M499" t="s">
        <v>16379</v>
      </c>
      <c r="N499"/>
      <c r="O499" t="s">
        <v>20663</v>
      </c>
    </row>
    <row r="500" spans="2:15" x14ac:dyDescent="0.25">
      <c r="B500" t="s">
        <v>15613</v>
      </c>
      <c r="C500">
        <v>103029203</v>
      </c>
      <c r="D500" t="s">
        <v>16072</v>
      </c>
      <c r="E500" t="s">
        <v>2212</v>
      </c>
      <c r="F500" t="s">
        <v>2213</v>
      </c>
      <c r="G500" t="s">
        <v>2858</v>
      </c>
      <c r="H500" t="s">
        <v>10395</v>
      </c>
      <c r="I500" t="s">
        <v>10395</v>
      </c>
      <c r="J500" t="s">
        <v>16229</v>
      </c>
      <c r="K500" t="s">
        <v>20588</v>
      </c>
      <c r="L500" t="s">
        <v>16251</v>
      </c>
      <c r="M500" t="s">
        <v>16367</v>
      </c>
      <c r="N500"/>
      <c r="O500" t="s">
        <v>20661</v>
      </c>
    </row>
    <row r="501" spans="2:15" x14ac:dyDescent="0.25">
      <c r="B501" t="s">
        <v>18154</v>
      </c>
      <c r="C501">
        <v>103029203</v>
      </c>
      <c r="D501" t="s">
        <v>16072</v>
      </c>
      <c r="E501" t="s">
        <v>18155</v>
      </c>
      <c r="F501" t="s">
        <v>2213</v>
      </c>
      <c r="G501" t="s">
        <v>2385</v>
      </c>
      <c r="H501" t="s">
        <v>10395</v>
      </c>
      <c r="I501" t="s">
        <v>16249</v>
      </c>
      <c r="J501" t="s">
        <v>16368</v>
      </c>
      <c r="K501" t="s">
        <v>20632</v>
      </c>
      <c r="L501" t="s">
        <v>16420</v>
      </c>
      <c r="M501" t="s">
        <v>16468</v>
      </c>
      <c r="N501"/>
      <c r="O501" t="s">
        <v>21088</v>
      </c>
    </row>
    <row r="502" spans="2:15" x14ac:dyDescent="0.25">
      <c r="B502" t="s">
        <v>15674</v>
      </c>
      <c r="C502">
        <v>103029403</v>
      </c>
      <c r="D502" t="s">
        <v>545</v>
      </c>
      <c r="E502" t="s">
        <v>2267</v>
      </c>
      <c r="F502" t="s">
        <v>2268</v>
      </c>
      <c r="G502" t="s">
        <v>2857</v>
      </c>
      <c r="H502" t="s">
        <v>10395</v>
      </c>
      <c r="I502" t="s">
        <v>16247</v>
      </c>
      <c r="J502" t="s">
        <v>16247</v>
      </c>
      <c r="K502" t="s">
        <v>16639</v>
      </c>
      <c r="L502" t="s">
        <v>16253</v>
      </c>
      <c r="M502" t="s">
        <v>16260</v>
      </c>
      <c r="N502" t="s">
        <v>10395</v>
      </c>
      <c r="O502" t="s">
        <v>16751</v>
      </c>
    </row>
    <row r="503" spans="2:15" x14ac:dyDescent="0.25">
      <c r="B503" t="s">
        <v>15675</v>
      </c>
      <c r="C503">
        <v>103029403</v>
      </c>
      <c r="D503" t="s">
        <v>545</v>
      </c>
      <c r="E503" t="s">
        <v>2267</v>
      </c>
      <c r="F503" t="s">
        <v>2268</v>
      </c>
      <c r="G503" t="s">
        <v>2858</v>
      </c>
      <c r="H503" t="s">
        <v>10395</v>
      </c>
      <c r="I503" t="s">
        <v>16253</v>
      </c>
      <c r="J503" t="s">
        <v>16218</v>
      </c>
      <c r="K503" t="s">
        <v>16803</v>
      </c>
      <c r="L503" t="s">
        <v>16364</v>
      </c>
      <c r="M503" t="s">
        <v>16260</v>
      </c>
      <c r="N503" t="s">
        <v>10395</v>
      </c>
      <c r="O503" t="s">
        <v>16713</v>
      </c>
    </row>
    <row r="504" spans="2:15" x14ac:dyDescent="0.25">
      <c r="B504" t="s">
        <v>18156</v>
      </c>
      <c r="C504">
        <v>103029403</v>
      </c>
      <c r="D504" t="s">
        <v>545</v>
      </c>
      <c r="E504" t="s">
        <v>18157</v>
      </c>
      <c r="F504" t="s">
        <v>2268</v>
      </c>
      <c r="G504" t="s">
        <v>2385</v>
      </c>
      <c r="H504" t="s">
        <v>10395</v>
      </c>
      <c r="I504" t="s">
        <v>16364</v>
      </c>
      <c r="J504" t="s">
        <v>16290</v>
      </c>
      <c r="K504" t="s">
        <v>20664</v>
      </c>
      <c r="L504" t="s">
        <v>16420</v>
      </c>
      <c r="M504" t="s">
        <v>16384</v>
      </c>
      <c r="N504" t="s">
        <v>10395</v>
      </c>
      <c r="O504" t="s">
        <v>20660</v>
      </c>
    </row>
    <row r="505" spans="2:15" x14ac:dyDescent="0.25">
      <c r="B505" t="s">
        <v>15672</v>
      </c>
      <c r="C505">
        <v>103029403</v>
      </c>
      <c r="D505" t="s">
        <v>545</v>
      </c>
      <c r="E505" t="s">
        <v>2265</v>
      </c>
      <c r="F505" t="s">
        <v>2266</v>
      </c>
      <c r="G505" t="s">
        <v>2857</v>
      </c>
      <c r="H505"/>
      <c r="I505" t="s">
        <v>10395</v>
      </c>
      <c r="J505" t="s">
        <v>16249</v>
      </c>
      <c r="K505" t="s">
        <v>16391</v>
      </c>
      <c r="L505" t="s">
        <v>16232</v>
      </c>
      <c r="M505" t="s">
        <v>16249</v>
      </c>
      <c r="N505"/>
      <c r="O505" t="s">
        <v>16669</v>
      </c>
    </row>
    <row r="506" spans="2:15" x14ac:dyDescent="0.25">
      <c r="B506" t="s">
        <v>15673</v>
      </c>
      <c r="C506">
        <v>103029403</v>
      </c>
      <c r="D506" t="s">
        <v>545</v>
      </c>
      <c r="E506" t="s">
        <v>2265</v>
      </c>
      <c r="F506" t="s">
        <v>2266</v>
      </c>
      <c r="G506" t="s">
        <v>2858</v>
      </c>
      <c r="H506" t="s">
        <v>10395</v>
      </c>
      <c r="I506" t="s">
        <v>10395</v>
      </c>
      <c r="J506" t="s">
        <v>10395</v>
      </c>
      <c r="K506" t="s">
        <v>16819</v>
      </c>
      <c r="L506" t="s">
        <v>16249</v>
      </c>
      <c r="M506" t="s">
        <v>16240</v>
      </c>
      <c r="N506"/>
      <c r="O506" t="s">
        <v>16598</v>
      </c>
    </row>
    <row r="507" spans="2:15" x14ac:dyDescent="0.25">
      <c r="B507" t="s">
        <v>18158</v>
      </c>
      <c r="C507">
        <v>103029403</v>
      </c>
      <c r="D507" t="s">
        <v>545</v>
      </c>
      <c r="E507" t="s">
        <v>18159</v>
      </c>
      <c r="F507" t="s">
        <v>2266</v>
      </c>
      <c r="G507" t="s">
        <v>2385</v>
      </c>
      <c r="H507" t="s">
        <v>10395</v>
      </c>
      <c r="I507" t="s">
        <v>16238</v>
      </c>
      <c r="J507" t="s">
        <v>16218</v>
      </c>
      <c r="K507" t="s">
        <v>16862</v>
      </c>
      <c r="L507" t="s">
        <v>16251</v>
      </c>
      <c r="M507" t="s">
        <v>16222</v>
      </c>
      <c r="N507"/>
      <c r="O507" t="s">
        <v>16634</v>
      </c>
    </row>
    <row r="508" spans="2:15" x14ac:dyDescent="0.25">
      <c r="B508" t="s">
        <v>15694</v>
      </c>
      <c r="C508">
        <v>103029553</v>
      </c>
      <c r="D508" t="s">
        <v>549</v>
      </c>
      <c r="E508" t="s">
        <v>2284</v>
      </c>
      <c r="F508" t="s">
        <v>2285</v>
      </c>
      <c r="G508" t="s">
        <v>2857</v>
      </c>
      <c r="H508" t="s">
        <v>10395</v>
      </c>
      <c r="I508" t="s">
        <v>16247</v>
      </c>
      <c r="J508" t="s">
        <v>16240</v>
      </c>
      <c r="K508" t="s">
        <v>16702</v>
      </c>
      <c r="L508" t="s">
        <v>10395</v>
      </c>
      <c r="M508" t="s">
        <v>16287</v>
      </c>
      <c r="N508"/>
      <c r="O508" t="s">
        <v>16261</v>
      </c>
    </row>
    <row r="509" spans="2:15" x14ac:dyDescent="0.25">
      <c r="B509" t="s">
        <v>15695</v>
      </c>
      <c r="C509">
        <v>103029553</v>
      </c>
      <c r="D509" t="s">
        <v>549</v>
      </c>
      <c r="E509" t="s">
        <v>2284</v>
      </c>
      <c r="F509" t="s">
        <v>2285</v>
      </c>
      <c r="G509" t="s">
        <v>2858</v>
      </c>
      <c r="H509"/>
      <c r="I509" t="s">
        <v>16249</v>
      </c>
      <c r="J509" t="s">
        <v>16231</v>
      </c>
      <c r="K509" t="s">
        <v>16623</v>
      </c>
      <c r="L509" t="s">
        <v>16232</v>
      </c>
      <c r="M509" t="s">
        <v>16288</v>
      </c>
      <c r="N509"/>
      <c r="O509" t="s">
        <v>16761</v>
      </c>
    </row>
    <row r="510" spans="2:15" x14ac:dyDescent="0.25">
      <c r="B510" t="s">
        <v>18160</v>
      </c>
      <c r="C510">
        <v>103029553</v>
      </c>
      <c r="D510" t="s">
        <v>549</v>
      </c>
      <c r="E510" t="s">
        <v>18161</v>
      </c>
      <c r="F510" t="s">
        <v>2285</v>
      </c>
      <c r="G510" t="s">
        <v>2385</v>
      </c>
      <c r="H510" t="s">
        <v>10395</v>
      </c>
      <c r="I510" t="s">
        <v>16337</v>
      </c>
      <c r="J510" t="s">
        <v>16341</v>
      </c>
      <c r="K510" t="s">
        <v>21089</v>
      </c>
      <c r="L510" t="s">
        <v>16253</v>
      </c>
      <c r="M510" t="s">
        <v>16283</v>
      </c>
      <c r="N510"/>
      <c r="O510" t="s">
        <v>21090</v>
      </c>
    </row>
    <row r="511" spans="2:15" x14ac:dyDescent="0.25">
      <c r="B511" t="s">
        <v>15692</v>
      </c>
      <c r="C511">
        <v>103029553</v>
      </c>
      <c r="D511" t="s">
        <v>549</v>
      </c>
      <c r="E511" t="s">
        <v>2282</v>
      </c>
      <c r="F511" t="s">
        <v>2283</v>
      </c>
      <c r="G511" t="s">
        <v>2857</v>
      </c>
      <c r="H511" t="s">
        <v>10395</v>
      </c>
      <c r="I511" t="s">
        <v>16228</v>
      </c>
      <c r="J511" t="s">
        <v>10395</v>
      </c>
      <c r="K511" t="s">
        <v>16425</v>
      </c>
      <c r="L511" t="s">
        <v>16240</v>
      </c>
      <c r="M511" t="s">
        <v>16222</v>
      </c>
      <c r="N511"/>
      <c r="O511" t="s">
        <v>16560</v>
      </c>
    </row>
    <row r="512" spans="2:15" x14ac:dyDescent="0.25">
      <c r="B512" t="s">
        <v>15693</v>
      </c>
      <c r="C512">
        <v>103029553</v>
      </c>
      <c r="D512" t="s">
        <v>549</v>
      </c>
      <c r="E512" t="s">
        <v>2282</v>
      </c>
      <c r="F512" t="s">
        <v>2283</v>
      </c>
      <c r="G512" t="s">
        <v>2858</v>
      </c>
      <c r="H512" t="s">
        <v>10395</v>
      </c>
      <c r="I512" t="s">
        <v>10395</v>
      </c>
      <c r="J512" t="s">
        <v>10395</v>
      </c>
      <c r="K512" t="s">
        <v>16578</v>
      </c>
      <c r="L512" t="s">
        <v>10395</v>
      </c>
      <c r="M512" t="s">
        <v>16264</v>
      </c>
      <c r="N512"/>
      <c r="O512" t="s">
        <v>16447</v>
      </c>
    </row>
    <row r="513" spans="2:15" x14ac:dyDescent="0.25">
      <c r="B513" t="s">
        <v>18162</v>
      </c>
      <c r="C513">
        <v>103029553</v>
      </c>
      <c r="D513" t="s">
        <v>549</v>
      </c>
      <c r="E513" t="s">
        <v>18163</v>
      </c>
      <c r="F513" t="s">
        <v>2283</v>
      </c>
      <c r="G513" t="s">
        <v>2385</v>
      </c>
      <c r="H513" t="s">
        <v>10395</v>
      </c>
      <c r="I513" t="s">
        <v>16247</v>
      </c>
      <c r="J513" t="s">
        <v>16244</v>
      </c>
      <c r="K513" t="s">
        <v>16702</v>
      </c>
      <c r="L513" t="s">
        <v>16229</v>
      </c>
      <c r="M513" t="s">
        <v>16292</v>
      </c>
      <c r="N513"/>
      <c r="O513" t="s">
        <v>16772</v>
      </c>
    </row>
    <row r="514" spans="2:15" x14ac:dyDescent="0.25">
      <c r="B514" t="s">
        <v>15700</v>
      </c>
      <c r="C514">
        <v>103029603</v>
      </c>
      <c r="D514" t="s">
        <v>551</v>
      </c>
      <c r="E514" t="s">
        <v>2289</v>
      </c>
      <c r="F514" t="s">
        <v>2290</v>
      </c>
      <c r="G514" t="s">
        <v>2857</v>
      </c>
      <c r="H514"/>
      <c r="I514" t="s">
        <v>16329</v>
      </c>
      <c r="J514" t="s">
        <v>10395</v>
      </c>
      <c r="K514" t="s">
        <v>16502</v>
      </c>
      <c r="L514" t="s">
        <v>16249</v>
      </c>
      <c r="M514" t="s">
        <v>10395</v>
      </c>
      <c r="N514"/>
      <c r="O514" t="s">
        <v>16455</v>
      </c>
    </row>
    <row r="515" spans="2:15" x14ac:dyDescent="0.25">
      <c r="B515" t="s">
        <v>15701</v>
      </c>
      <c r="C515">
        <v>103029603</v>
      </c>
      <c r="D515" t="s">
        <v>551</v>
      </c>
      <c r="E515" t="s">
        <v>2289</v>
      </c>
      <c r="F515" t="s">
        <v>2290</v>
      </c>
      <c r="G515" t="s">
        <v>2858</v>
      </c>
      <c r="H515"/>
      <c r="I515" t="s">
        <v>16380</v>
      </c>
      <c r="J515" t="s">
        <v>10395</v>
      </c>
      <c r="K515" t="s">
        <v>16609</v>
      </c>
      <c r="L515" t="s">
        <v>16253</v>
      </c>
      <c r="M515" t="s">
        <v>10395</v>
      </c>
      <c r="N515"/>
      <c r="O515" t="s">
        <v>16571</v>
      </c>
    </row>
    <row r="516" spans="2:15" x14ac:dyDescent="0.25">
      <c r="B516" t="s">
        <v>18164</v>
      </c>
      <c r="C516">
        <v>103029603</v>
      </c>
      <c r="D516" t="s">
        <v>551</v>
      </c>
      <c r="E516" t="s">
        <v>18165</v>
      </c>
      <c r="F516" t="s">
        <v>2290</v>
      </c>
      <c r="G516" t="s">
        <v>2385</v>
      </c>
      <c r="H516"/>
      <c r="I516" t="s">
        <v>16323</v>
      </c>
      <c r="J516" t="s">
        <v>16244</v>
      </c>
      <c r="K516" t="s">
        <v>16574</v>
      </c>
      <c r="L516" t="s">
        <v>16290</v>
      </c>
      <c r="M516" t="s">
        <v>10395</v>
      </c>
      <c r="N516"/>
      <c r="O516" t="s">
        <v>16587</v>
      </c>
    </row>
    <row r="517" spans="2:15" x14ac:dyDescent="0.25">
      <c r="B517" t="s">
        <v>15698</v>
      </c>
      <c r="C517">
        <v>103029603</v>
      </c>
      <c r="D517" t="s">
        <v>551</v>
      </c>
      <c r="E517" t="s">
        <v>2287</v>
      </c>
      <c r="F517" t="s">
        <v>2288</v>
      </c>
      <c r="G517" t="s">
        <v>2857</v>
      </c>
      <c r="H517"/>
      <c r="I517" t="s">
        <v>16440</v>
      </c>
      <c r="J517" t="s">
        <v>16247</v>
      </c>
      <c r="K517" t="s">
        <v>16319</v>
      </c>
      <c r="L517" t="s">
        <v>16236</v>
      </c>
      <c r="M517" t="s">
        <v>16244</v>
      </c>
      <c r="N517" t="s">
        <v>10395</v>
      </c>
      <c r="O517" t="s">
        <v>20597</v>
      </c>
    </row>
    <row r="518" spans="2:15" x14ac:dyDescent="0.25">
      <c r="B518" t="s">
        <v>15699</v>
      </c>
      <c r="C518">
        <v>103029603</v>
      </c>
      <c r="D518" t="s">
        <v>551</v>
      </c>
      <c r="E518" t="s">
        <v>2287</v>
      </c>
      <c r="F518" t="s">
        <v>2288</v>
      </c>
      <c r="G518" t="s">
        <v>2858</v>
      </c>
      <c r="H518" t="s">
        <v>10395</v>
      </c>
      <c r="I518" t="s">
        <v>16270</v>
      </c>
      <c r="J518" t="s">
        <v>16380</v>
      </c>
      <c r="K518" t="s">
        <v>16350</v>
      </c>
      <c r="L518" t="s">
        <v>16364</v>
      </c>
      <c r="M518" t="s">
        <v>16228</v>
      </c>
      <c r="N518" t="s">
        <v>10395</v>
      </c>
      <c r="O518" t="s">
        <v>16897</v>
      </c>
    </row>
    <row r="519" spans="2:15" x14ac:dyDescent="0.25">
      <c r="B519" t="s">
        <v>18166</v>
      </c>
      <c r="C519">
        <v>103029603</v>
      </c>
      <c r="D519" t="s">
        <v>551</v>
      </c>
      <c r="E519" t="s">
        <v>18167</v>
      </c>
      <c r="F519" t="s">
        <v>2288</v>
      </c>
      <c r="G519" t="s">
        <v>2385</v>
      </c>
      <c r="H519" t="s">
        <v>10395</v>
      </c>
      <c r="I519" t="s">
        <v>16767</v>
      </c>
      <c r="J519" t="s">
        <v>16287</v>
      </c>
      <c r="K519" t="s">
        <v>16790</v>
      </c>
      <c r="L519" t="s">
        <v>16387</v>
      </c>
      <c r="M519" t="s">
        <v>16253</v>
      </c>
      <c r="N519" t="s">
        <v>10395</v>
      </c>
      <c r="O519" t="s">
        <v>20677</v>
      </c>
    </row>
    <row r="520" spans="2:15" x14ac:dyDescent="0.25">
      <c r="B520" t="s">
        <v>16014</v>
      </c>
      <c r="C520">
        <v>103029865</v>
      </c>
      <c r="D520" t="s">
        <v>15990</v>
      </c>
      <c r="E520" t="s">
        <v>15990</v>
      </c>
      <c r="F520" t="s">
        <v>15991</v>
      </c>
      <c r="G520" t="s">
        <v>2858</v>
      </c>
      <c r="H520" t="s">
        <v>10395</v>
      </c>
      <c r="I520" t="s">
        <v>16373</v>
      </c>
      <c r="J520" t="s">
        <v>10395</v>
      </c>
      <c r="K520" t="s">
        <v>10395</v>
      </c>
      <c r="L520" t="s">
        <v>10395</v>
      </c>
      <c r="M520"/>
      <c r="N520"/>
      <c r="O520" t="s">
        <v>16395</v>
      </c>
    </row>
    <row r="521" spans="2:15" x14ac:dyDescent="0.25">
      <c r="B521" t="s">
        <v>18168</v>
      </c>
      <c r="C521">
        <v>103029865</v>
      </c>
      <c r="D521" t="s">
        <v>15990</v>
      </c>
      <c r="E521" t="s">
        <v>18169</v>
      </c>
      <c r="F521" t="s">
        <v>15991</v>
      </c>
      <c r="G521" t="s">
        <v>2385</v>
      </c>
      <c r="H521" t="s">
        <v>10395</v>
      </c>
      <c r="I521" t="s">
        <v>16373</v>
      </c>
      <c r="J521" t="s">
        <v>10395</v>
      </c>
      <c r="K521" t="s">
        <v>10395</v>
      </c>
      <c r="L521" t="s">
        <v>10395</v>
      </c>
      <c r="M521"/>
      <c r="N521"/>
      <c r="O521" t="s">
        <v>16395</v>
      </c>
    </row>
    <row r="522" spans="2:15" x14ac:dyDescent="0.25">
      <c r="B522" t="s">
        <v>15778</v>
      </c>
      <c r="C522">
        <v>103029902</v>
      </c>
      <c r="D522" t="s">
        <v>571</v>
      </c>
      <c r="E522" t="s">
        <v>15858</v>
      </c>
      <c r="F522" t="s">
        <v>2349</v>
      </c>
      <c r="G522" t="s">
        <v>2857</v>
      </c>
      <c r="H522"/>
      <c r="I522" t="s">
        <v>16308</v>
      </c>
      <c r="J522" t="s">
        <v>16222</v>
      </c>
      <c r="K522" t="s">
        <v>16389</v>
      </c>
      <c r="L522" t="s">
        <v>16456</v>
      </c>
      <c r="M522" t="s">
        <v>10395</v>
      </c>
      <c r="N522"/>
      <c r="O522" t="s">
        <v>16704</v>
      </c>
    </row>
    <row r="523" spans="2:15" x14ac:dyDescent="0.25">
      <c r="B523" t="s">
        <v>15779</v>
      </c>
      <c r="C523">
        <v>103029902</v>
      </c>
      <c r="D523" t="s">
        <v>571</v>
      </c>
      <c r="E523" t="s">
        <v>15858</v>
      </c>
      <c r="F523" t="s">
        <v>2349</v>
      </c>
      <c r="G523" t="s">
        <v>2858</v>
      </c>
      <c r="H523" t="s">
        <v>10395</v>
      </c>
      <c r="I523" t="s">
        <v>16584</v>
      </c>
      <c r="J523" t="s">
        <v>16218</v>
      </c>
      <c r="K523" t="s">
        <v>16592</v>
      </c>
      <c r="L523" t="s">
        <v>16226</v>
      </c>
      <c r="M523" t="s">
        <v>10395</v>
      </c>
      <c r="N523"/>
      <c r="O523" t="s">
        <v>16699</v>
      </c>
    </row>
    <row r="524" spans="2:15" x14ac:dyDescent="0.25">
      <c r="B524" t="s">
        <v>18170</v>
      </c>
      <c r="C524">
        <v>103029902</v>
      </c>
      <c r="D524" t="s">
        <v>571</v>
      </c>
      <c r="E524" t="s">
        <v>18171</v>
      </c>
      <c r="F524" t="s">
        <v>2349</v>
      </c>
      <c r="G524" t="s">
        <v>2385</v>
      </c>
      <c r="H524" t="s">
        <v>10395</v>
      </c>
      <c r="I524" t="s">
        <v>16841</v>
      </c>
      <c r="J524" t="s">
        <v>16226</v>
      </c>
      <c r="K524" t="s">
        <v>16435</v>
      </c>
      <c r="L524" t="s">
        <v>16609</v>
      </c>
      <c r="M524" t="s">
        <v>10395</v>
      </c>
      <c r="N524"/>
      <c r="O524" t="s">
        <v>20708</v>
      </c>
    </row>
    <row r="525" spans="2:15" x14ac:dyDescent="0.25">
      <c r="B525" t="s">
        <v>15891</v>
      </c>
      <c r="C525">
        <v>103029902</v>
      </c>
      <c r="D525" t="s">
        <v>571</v>
      </c>
      <c r="E525" t="s">
        <v>16007</v>
      </c>
      <c r="F525" t="s">
        <v>15859</v>
      </c>
      <c r="G525" t="s">
        <v>2857</v>
      </c>
      <c r="H525"/>
      <c r="I525" t="s">
        <v>16482</v>
      </c>
      <c r="J525" t="s">
        <v>16232</v>
      </c>
      <c r="K525" t="s">
        <v>16287</v>
      </c>
      <c r="L525" t="s">
        <v>16247</v>
      </c>
      <c r="M525" t="s">
        <v>10395</v>
      </c>
      <c r="N525"/>
      <c r="O525" t="s">
        <v>16545</v>
      </c>
    </row>
    <row r="526" spans="2:15" x14ac:dyDescent="0.25">
      <c r="B526" t="s">
        <v>15892</v>
      </c>
      <c r="C526">
        <v>103029902</v>
      </c>
      <c r="D526" t="s">
        <v>571</v>
      </c>
      <c r="E526" t="s">
        <v>16007</v>
      </c>
      <c r="F526" t="s">
        <v>15859</v>
      </c>
      <c r="G526" t="s">
        <v>2858</v>
      </c>
      <c r="H526"/>
      <c r="I526" t="s">
        <v>16496</v>
      </c>
      <c r="J526" t="s">
        <v>16244</v>
      </c>
      <c r="K526" t="s">
        <v>16287</v>
      </c>
      <c r="L526" t="s">
        <v>16260</v>
      </c>
      <c r="M526" t="s">
        <v>10395</v>
      </c>
      <c r="N526"/>
      <c r="O526" t="s">
        <v>16622</v>
      </c>
    </row>
    <row r="527" spans="2:15" x14ac:dyDescent="0.25">
      <c r="B527" t="s">
        <v>18172</v>
      </c>
      <c r="C527">
        <v>103029902</v>
      </c>
      <c r="D527" t="s">
        <v>571</v>
      </c>
      <c r="E527" t="s">
        <v>18173</v>
      </c>
      <c r="F527" t="s">
        <v>15859</v>
      </c>
      <c r="G527" t="s">
        <v>2385</v>
      </c>
      <c r="H527"/>
      <c r="I527" t="s">
        <v>16637</v>
      </c>
      <c r="J527" t="s">
        <v>16222</v>
      </c>
      <c r="K527" t="s">
        <v>16402</v>
      </c>
      <c r="L527" t="s">
        <v>16406</v>
      </c>
      <c r="M527" t="s">
        <v>10395</v>
      </c>
      <c r="N527"/>
      <c r="O527" t="s">
        <v>16442</v>
      </c>
    </row>
    <row r="528" spans="2:15" x14ac:dyDescent="0.25">
      <c r="B528" t="s">
        <v>13451</v>
      </c>
      <c r="C528">
        <v>104101252</v>
      </c>
      <c r="D528" t="s">
        <v>78</v>
      </c>
      <c r="E528" t="s">
        <v>775</v>
      </c>
      <c r="F528" t="s">
        <v>776</v>
      </c>
      <c r="G528" t="s">
        <v>2857</v>
      </c>
      <c r="H528"/>
      <c r="I528" t="s">
        <v>10395</v>
      </c>
      <c r="J528" t="s">
        <v>16238</v>
      </c>
      <c r="K528" t="s">
        <v>20459</v>
      </c>
      <c r="L528" t="s">
        <v>16232</v>
      </c>
      <c r="M528" t="s">
        <v>10395</v>
      </c>
      <c r="N528"/>
      <c r="O528" t="s">
        <v>19498</v>
      </c>
    </row>
    <row r="529" spans="2:15" x14ac:dyDescent="0.25">
      <c r="B529" t="s">
        <v>13452</v>
      </c>
      <c r="C529">
        <v>104101252</v>
      </c>
      <c r="D529" t="s">
        <v>78</v>
      </c>
      <c r="E529" t="s">
        <v>775</v>
      </c>
      <c r="F529" t="s">
        <v>776</v>
      </c>
      <c r="G529" t="s">
        <v>2858</v>
      </c>
      <c r="H529"/>
      <c r="I529" t="s">
        <v>10395</v>
      </c>
      <c r="J529" t="s">
        <v>10395</v>
      </c>
      <c r="K529" t="s">
        <v>16675</v>
      </c>
      <c r="L529" t="s">
        <v>16263</v>
      </c>
      <c r="M529" t="s">
        <v>10395</v>
      </c>
      <c r="N529" t="s">
        <v>10395</v>
      </c>
      <c r="O529" t="s">
        <v>16765</v>
      </c>
    </row>
    <row r="530" spans="2:15" x14ac:dyDescent="0.25">
      <c r="B530" t="s">
        <v>18174</v>
      </c>
      <c r="C530">
        <v>104101252</v>
      </c>
      <c r="D530" t="s">
        <v>78</v>
      </c>
      <c r="E530" t="s">
        <v>18175</v>
      </c>
      <c r="F530" t="s">
        <v>776</v>
      </c>
      <c r="G530" t="s">
        <v>2385</v>
      </c>
      <c r="H530"/>
      <c r="I530" t="s">
        <v>16240</v>
      </c>
      <c r="J530" t="s">
        <v>16260</v>
      </c>
      <c r="K530" t="s">
        <v>17792</v>
      </c>
      <c r="L530" t="s">
        <v>16329</v>
      </c>
      <c r="M530" t="s">
        <v>10395</v>
      </c>
      <c r="N530" t="s">
        <v>10395</v>
      </c>
      <c r="O530" t="s">
        <v>16539</v>
      </c>
    </row>
    <row r="531" spans="2:15" x14ac:dyDescent="0.25">
      <c r="B531" t="s">
        <v>13453</v>
      </c>
      <c r="C531">
        <v>104101252</v>
      </c>
      <c r="D531" t="s">
        <v>78</v>
      </c>
      <c r="E531" t="s">
        <v>777</v>
      </c>
      <c r="F531" t="s">
        <v>10695</v>
      </c>
      <c r="G531" t="s">
        <v>2857</v>
      </c>
      <c r="H531" t="s">
        <v>10395</v>
      </c>
      <c r="I531" t="s">
        <v>16229</v>
      </c>
      <c r="J531" t="s">
        <v>16274</v>
      </c>
      <c r="K531" t="s">
        <v>21091</v>
      </c>
      <c r="L531" t="s">
        <v>16341</v>
      </c>
      <c r="M531" t="s">
        <v>10395</v>
      </c>
      <c r="N531"/>
      <c r="O531" t="s">
        <v>16910</v>
      </c>
    </row>
    <row r="532" spans="2:15" x14ac:dyDescent="0.25">
      <c r="B532" t="s">
        <v>13454</v>
      </c>
      <c r="C532">
        <v>104101252</v>
      </c>
      <c r="D532" t="s">
        <v>78</v>
      </c>
      <c r="E532" t="s">
        <v>777</v>
      </c>
      <c r="F532" t="s">
        <v>10695</v>
      </c>
      <c r="G532" t="s">
        <v>2858</v>
      </c>
      <c r="H532" t="s">
        <v>10395</v>
      </c>
      <c r="I532" t="s">
        <v>16229</v>
      </c>
      <c r="J532" t="s">
        <v>16238</v>
      </c>
      <c r="K532" t="s">
        <v>17801</v>
      </c>
      <c r="L532" t="s">
        <v>16264</v>
      </c>
      <c r="M532" t="s">
        <v>10395</v>
      </c>
      <c r="N532" t="s">
        <v>10395</v>
      </c>
      <c r="O532" t="s">
        <v>17820</v>
      </c>
    </row>
    <row r="533" spans="2:15" x14ac:dyDescent="0.25">
      <c r="B533" t="s">
        <v>18176</v>
      </c>
      <c r="C533">
        <v>104101252</v>
      </c>
      <c r="D533" t="s">
        <v>78</v>
      </c>
      <c r="E533" t="s">
        <v>18177</v>
      </c>
      <c r="F533" t="s">
        <v>10695</v>
      </c>
      <c r="G533" t="s">
        <v>2385</v>
      </c>
      <c r="H533" t="s">
        <v>10395</v>
      </c>
      <c r="I533" t="s">
        <v>16290</v>
      </c>
      <c r="J533" t="s">
        <v>16290</v>
      </c>
      <c r="K533" t="s">
        <v>21092</v>
      </c>
      <c r="L533" t="s">
        <v>16297</v>
      </c>
      <c r="M533" t="s">
        <v>10395</v>
      </c>
      <c r="N533" t="s">
        <v>10395</v>
      </c>
      <c r="O533" t="s">
        <v>21093</v>
      </c>
    </row>
    <row r="534" spans="2:15" x14ac:dyDescent="0.25">
      <c r="B534" t="s">
        <v>14153</v>
      </c>
      <c r="C534">
        <v>104103603</v>
      </c>
      <c r="D534" t="s">
        <v>251</v>
      </c>
      <c r="E534" t="s">
        <v>17759</v>
      </c>
      <c r="F534" t="s">
        <v>1335</v>
      </c>
      <c r="G534" t="s">
        <v>2857</v>
      </c>
      <c r="H534"/>
      <c r="I534" t="s">
        <v>10395</v>
      </c>
      <c r="J534" t="s">
        <v>10395</v>
      </c>
      <c r="K534" t="s">
        <v>16354</v>
      </c>
      <c r="L534" t="s">
        <v>10395</v>
      </c>
      <c r="M534"/>
      <c r="N534"/>
      <c r="O534" t="s">
        <v>16627</v>
      </c>
    </row>
    <row r="535" spans="2:15" x14ac:dyDescent="0.25">
      <c r="B535" t="s">
        <v>14154</v>
      </c>
      <c r="C535">
        <v>104103603</v>
      </c>
      <c r="D535" t="s">
        <v>251</v>
      </c>
      <c r="E535" t="s">
        <v>17759</v>
      </c>
      <c r="F535" t="s">
        <v>1335</v>
      </c>
      <c r="G535" t="s">
        <v>2858</v>
      </c>
      <c r="H535"/>
      <c r="I535" t="s">
        <v>10395</v>
      </c>
      <c r="J535" t="s">
        <v>10395</v>
      </c>
      <c r="K535" t="s">
        <v>16610</v>
      </c>
      <c r="L535" t="s">
        <v>10395</v>
      </c>
      <c r="M535"/>
      <c r="N535"/>
      <c r="O535" t="s">
        <v>16299</v>
      </c>
    </row>
    <row r="536" spans="2:15" x14ac:dyDescent="0.25">
      <c r="B536" t="s">
        <v>18178</v>
      </c>
      <c r="C536">
        <v>104103603</v>
      </c>
      <c r="D536" t="s">
        <v>251</v>
      </c>
      <c r="E536" t="s">
        <v>18179</v>
      </c>
      <c r="F536" t="s">
        <v>1335</v>
      </c>
      <c r="G536" t="s">
        <v>2385</v>
      </c>
      <c r="H536"/>
      <c r="I536" t="s">
        <v>10395</v>
      </c>
      <c r="J536" t="s">
        <v>10395</v>
      </c>
      <c r="K536" t="s">
        <v>16826</v>
      </c>
      <c r="L536" t="s">
        <v>16249</v>
      </c>
      <c r="M536"/>
      <c r="N536"/>
      <c r="O536" t="s">
        <v>16841</v>
      </c>
    </row>
    <row r="537" spans="2:15" x14ac:dyDescent="0.25">
      <c r="B537" t="s">
        <v>14311</v>
      </c>
      <c r="C537">
        <v>104105003</v>
      </c>
      <c r="D537" t="s">
        <v>289</v>
      </c>
      <c r="E537" t="s">
        <v>1450</v>
      </c>
      <c r="F537" t="s">
        <v>1451</v>
      </c>
      <c r="G537" t="s">
        <v>2857</v>
      </c>
      <c r="H537"/>
      <c r="I537" t="s">
        <v>10395</v>
      </c>
      <c r="J537" t="s">
        <v>10395</v>
      </c>
      <c r="K537" t="s">
        <v>16840</v>
      </c>
      <c r="L537" t="s">
        <v>10395</v>
      </c>
      <c r="M537" t="s">
        <v>16238</v>
      </c>
      <c r="N537"/>
      <c r="O537" t="s">
        <v>16516</v>
      </c>
    </row>
    <row r="538" spans="2:15" x14ac:dyDescent="0.25">
      <c r="B538" t="s">
        <v>14312</v>
      </c>
      <c r="C538">
        <v>104105003</v>
      </c>
      <c r="D538" t="s">
        <v>289</v>
      </c>
      <c r="E538" t="s">
        <v>1450</v>
      </c>
      <c r="F538" t="s">
        <v>1451</v>
      </c>
      <c r="G538" t="s">
        <v>2858</v>
      </c>
      <c r="H538"/>
      <c r="I538" t="s">
        <v>10395</v>
      </c>
      <c r="J538" t="s">
        <v>16247</v>
      </c>
      <c r="K538" t="s">
        <v>16838</v>
      </c>
      <c r="L538" t="s">
        <v>10395</v>
      </c>
      <c r="M538" t="s">
        <v>16229</v>
      </c>
      <c r="N538"/>
      <c r="O538" t="s">
        <v>16499</v>
      </c>
    </row>
    <row r="539" spans="2:15" x14ac:dyDescent="0.25">
      <c r="B539" t="s">
        <v>18180</v>
      </c>
      <c r="C539">
        <v>104105003</v>
      </c>
      <c r="D539" t="s">
        <v>289</v>
      </c>
      <c r="E539" t="s">
        <v>18181</v>
      </c>
      <c r="F539" t="s">
        <v>1451</v>
      </c>
      <c r="G539" t="s">
        <v>2385</v>
      </c>
      <c r="H539"/>
      <c r="I539" t="s">
        <v>10395</v>
      </c>
      <c r="J539" t="s">
        <v>16234</v>
      </c>
      <c r="K539" t="s">
        <v>20678</v>
      </c>
      <c r="L539" t="s">
        <v>10395</v>
      </c>
      <c r="M539" t="s">
        <v>16341</v>
      </c>
      <c r="N539"/>
      <c r="O539" t="s">
        <v>20703</v>
      </c>
    </row>
    <row r="540" spans="2:15" x14ac:dyDescent="0.25">
      <c r="B540" t="s">
        <v>14309</v>
      </c>
      <c r="C540">
        <v>104105003</v>
      </c>
      <c r="D540" t="s">
        <v>289</v>
      </c>
      <c r="E540" t="s">
        <v>1448</v>
      </c>
      <c r="F540" t="s">
        <v>1449</v>
      </c>
      <c r="G540" t="s">
        <v>2857</v>
      </c>
      <c r="H540"/>
      <c r="I540" t="s">
        <v>10395</v>
      </c>
      <c r="J540" t="s">
        <v>10395</v>
      </c>
      <c r="K540" t="s">
        <v>16603</v>
      </c>
      <c r="L540" t="s">
        <v>10395</v>
      </c>
      <c r="M540" t="s">
        <v>16238</v>
      </c>
      <c r="N540"/>
      <c r="O540" t="s">
        <v>16678</v>
      </c>
    </row>
    <row r="541" spans="2:15" x14ac:dyDescent="0.25">
      <c r="B541" t="s">
        <v>14310</v>
      </c>
      <c r="C541">
        <v>104105003</v>
      </c>
      <c r="D541" t="s">
        <v>289</v>
      </c>
      <c r="E541" t="s">
        <v>1448</v>
      </c>
      <c r="F541" t="s">
        <v>1449</v>
      </c>
      <c r="G541" t="s">
        <v>2858</v>
      </c>
      <c r="H541"/>
      <c r="I541" t="s">
        <v>10395</v>
      </c>
      <c r="J541" t="s">
        <v>10395</v>
      </c>
      <c r="K541" t="s">
        <v>16512</v>
      </c>
      <c r="L541" t="s">
        <v>10395</v>
      </c>
      <c r="M541" t="s">
        <v>16240</v>
      </c>
      <c r="N541"/>
      <c r="O541" t="s">
        <v>16570</v>
      </c>
    </row>
    <row r="542" spans="2:15" x14ac:dyDescent="0.25">
      <c r="B542" t="s">
        <v>18182</v>
      </c>
      <c r="C542">
        <v>104105003</v>
      </c>
      <c r="D542" t="s">
        <v>289</v>
      </c>
      <c r="E542" t="s">
        <v>18183</v>
      </c>
      <c r="F542" t="s">
        <v>1449</v>
      </c>
      <c r="G542" t="s">
        <v>2385</v>
      </c>
      <c r="H542"/>
      <c r="I542" t="s">
        <v>10395</v>
      </c>
      <c r="J542" t="s">
        <v>10395</v>
      </c>
      <c r="K542" t="s">
        <v>16355</v>
      </c>
      <c r="L542" t="s">
        <v>10395</v>
      </c>
      <c r="M542" t="s">
        <v>16254</v>
      </c>
      <c r="N542"/>
      <c r="O542" t="s">
        <v>20522</v>
      </c>
    </row>
    <row r="543" spans="2:15" x14ac:dyDescent="0.25">
      <c r="B543" t="s">
        <v>14409</v>
      </c>
      <c r="C543">
        <v>104105353</v>
      </c>
      <c r="D543" t="s">
        <v>314</v>
      </c>
      <c r="E543" t="s">
        <v>1527</v>
      </c>
      <c r="F543" t="s">
        <v>1528</v>
      </c>
      <c r="G543" t="s">
        <v>2857</v>
      </c>
      <c r="H543"/>
      <c r="I543" t="s">
        <v>10395</v>
      </c>
      <c r="J543"/>
      <c r="K543" t="s">
        <v>16436</v>
      </c>
      <c r="L543" t="s">
        <v>10395</v>
      </c>
      <c r="M543"/>
      <c r="N543" t="s">
        <v>10395</v>
      </c>
      <c r="O543" t="s">
        <v>16553</v>
      </c>
    </row>
    <row r="544" spans="2:15" x14ac:dyDescent="0.25">
      <c r="B544" t="s">
        <v>14410</v>
      </c>
      <c r="C544">
        <v>104105353</v>
      </c>
      <c r="D544" t="s">
        <v>314</v>
      </c>
      <c r="E544" t="s">
        <v>1527</v>
      </c>
      <c r="F544" t="s">
        <v>1528</v>
      </c>
      <c r="G544" t="s">
        <v>2858</v>
      </c>
      <c r="H544" t="s">
        <v>10395</v>
      </c>
      <c r="I544" t="s">
        <v>10395</v>
      </c>
      <c r="J544" t="s">
        <v>10395</v>
      </c>
      <c r="K544" t="s">
        <v>16735</v>
      </c>
      <c r="L544" t="s">
        <v>10395</v>
      </c>
      <c r="M544"/>
      <c r="N544"/>
      <c r="O544" t="s">
        <v>16415</v>
      </c>
    </row>
    <row r="545" spans="2:15" x14ac:dyDescent="0.25">
      <c r="B545" t="s">
        <v>18184</v>
      </c>
      <c r="C545">
        <v>104105353</v>
      </c>
      <c r="D545" t="s">
        <v>314</v>
      </c>
      <c r="E545" t="s">
        <v>18185</v>
      </c>
      <c r="F545" t="s">
        <v>1528</v>
      </c>
      <c r="G545" t="s">
        <v>2385</v>
      </c>
      <c r="H545" t="s">
        <v>10395</v>
      </c>
      <c r="I545" t="s">
        <v>10395</v>
      </c>
      <c r="J545" t="s">
        <v>10395</v>
      </c>
      <c r="K545" t="s">
        <v>16838</v>
      </c>
      <c r="L545" t="s">
        <v>16228</v>
      </c>
      <c r="M545"/>
      <c r="N545" t="s">
        <v>10395</v>
      </c>
      <c r="O545" t="s">
        <v>20667</v>
      </c>
    </row>
    <row r="546" spans="2:15" x14ac:dyDescent="0.25">
      <c r="B546" t="s">
        <v>15342</v>
      </c>
      <c r="C546">
        <v>104107503</v>
      </c>
      <c r="D546" t="s">
        <v>463</v>
      </c>
      <c r="E546" t="s">
        <v>1983</v>
      </c>
      <c r="F546" t="s">
        <v>1984</v>
      </c>
      <c r="G546" t="s">
        <v>2857</v>
      </c>
      <c r="H546" t="s">
        <v>10395</v>
      </c>
      <c r="I546" t="s">
        <v>10395</v>
      </c>
      <c r="J546" t="s">
        <v>10395</v>
      </c>
      <c r="K546" t="s">
        <v>16285</v>
      </c>
      <c r="L546" t="s">
        <v>16244</v>
      </c>
      <c r="M546" t="s">
        <v>10395</v>
      </c>
      <c r="N546"/>
      <c r="O546" t="s">
        <v>16698</v>
      </c>
    </row>
    <row r="547" spans="2:15" x14ac:dyDescent="0.25">
      <c r="B547" t="s">
        <v>15343</v>
      </c>
      <c r="C547">
        <v>104107503</v>
      </c>
      <c r="D547" t="s">
        <v>463</v>
      </c>
      <c r="E547" t="s">
        <v>1983</v>
      </c>
      <c r="F547" t="s">
        <v>1984</v>
      </c>
      <c r="G547" t="s">
        <v>2858</v>
      </c>
      <c r="H547"/>
      <c r="I547" t="s">
        <v>10395</v>
      </c>
      <c r="J547" t="s">
        <v>10395</v>
      </c>
      <c r="K547" t="s">
        <v>16448</v>
      </c>
      <c r="L547" t="s">
        <v>16240</v>
      </c>
      <c r="M547"/>
      <c r="N547"/>
      <c r="O547" t="s">
        <v>16584</v>
      </c>
    </row>
    <row r="548" spans="2:15" x14ac:dyDescent="0.25">
      <c r="B548" t="s">
        <v>18186</v>
      </c>
      <c r="C548">
        <v>104107503</v>
      </c>
      <c r="D548" t="s">
        <v>463</v>
      </c>
      <c r="E548" t="s">
        <v>18187</v>
      </c>
      <c r="F548" t="s">
        <v>1984</v>
      </c>
      <c r="G548" t="s">
        <v>2385</v>
      </c>
      <c r="H548" t="s">
        <v>10395</v>
      </c>
      <c r="I548" t="s">
        <v>10395</v>
      </c>
      <c r="J548" t="s">
        <v>10395</v>
      </c>
      <c r="K548" t="s">
        <v>16746</v>
      </c>
      <c r="L548" t="s">
        <v>16234</v>
      </c>
      <c r="M548" t="s">
        <v>10395</v>
      </c>
      <c r="N548"/>
      <c r="O548" t="s">
        <v>16871</v>
      </c>
    </row>
    <row r="549" spans="2:15" x14ac:dyDescent="0.25">
      <c r="B549" t="s">
        <v>15344</v>
      </c>
      <c r="C549">
        <v>104107503</v>
      </c>
      <c r="D549" t="s">
        <v>463</v>
      </c>
      <c r="E549" t="s">
        <v>1985</v>
      </c>
      <c r="F549" t="s">
        <v>1986</v>
      </c>
      <c r="G549" t="s">
        <v>2857</v>
      </c>
      <c r="H549"/>
      <c r="I549" t="s">
        <v>10395</v>
      </c>
      <c r="J549" t="s">
        <v>10395</v>
      </c>
      <c r="K549" t="s">
        <v>16237</v>
      </c>
      <c r="L549" t="s">
        <v>10395</v>
      </c>
      <c r="M549"/>
      <c r="N549"/>
      <c r="O549" t="s">
        <v>16457</v>
      </c>
    </row>
    <row r="550" spans="2:15" x14ac:dyDescent="0.25">
      <c r="B550" t="s">
        <v>15345</v>
      </c>
      <c r="C550">
        <v>104107503</v>
      </c>
      <c r="D550" t="s">
        <v>463</v>
      </c>
      <c r="E550" t="s">
        <v>1985</v>
      </c>
      <c r="F550" t="s">
        <v>1986</v>
      </c>
      <c r="G550" t="s">
        <v>2858</v>
      </c>
      <c r="H550"/>
      <c r="I550" t="s">
        <v>10395</v>
      </c>
      <c r="J550" t="s">
        <v>10395</v>
      </c>
      <c r="K550" t="s">
        <v>16400</v>
      </c>
      <c r="L550" t="s">
        <v>10395</v>
      </c>
      <c r="M550"/>
      <c r="N550"/>
      <c r="O550" t="s">
        <v>16612</v>
      </c>
    </row>
    <row r="551" spans="2:15" x14ac:dyDescent="0.25">
      <c r="B551" t="s">
        <v>18188</v>
      </c>
      <c r="C551">
        <v>104107503</v>
      </c>
      <c r="D551" t="s">
        <v>463</v>
      </c>
      <c r="E551" t="s">
        <v>18189</v>
      </c>
      <c r="F551" t="s">
        <v>1986</v>
      </c>
      <c r="G551" t="s">
        <v>2385</v>
      </c>
      <c r="H551"/>
      <c r="I551" t="s">
        <v>10395</v>
      </c>
      <c r="J551" t="s">
        <v>10395</v>
      </c>
      <c r="K551" t="s">
        <v>16316</v>
      </c>
      <c r="L551" t="s">
        <v>10395</v>
      </c>
      <c r="M551"/>
      <c r="N551"/>
      <c r="O551" t="s">
        <v>16493</v>
      </c>
    </row>
    <row r="552" spans="2:15" x14ac:dyDescent="0.25">
      <c r="B552" t="s">
        <v>15364</v>
      </c>
      <c r="C552">
        <v>104107803</v>
      </c>
      <c r="D552" t="s">
        <v>16069</v>
      </c>
      <c r="E552" t="s">
        <v>2001</v>
      </c>
      <c r="F552" t="s">
        <v>2002</v>
      </c>
      <c r="G552" t="s">
        <v>2857</v>
      </c>
      <c r="H552" t="s">
        <v>10395</v>
      </c>
      <c r="I552" t="s">
        <v>10395</v>
      </c>
      <c r="J552" t="s">
        <v>10395</v>
      </c>
      <c r="K552" t="s">
        <v>16300</v>
      </c>
      <c r="L552" t="s">
        <v>10395</v>
      </c>
      <c r="M552" t="s">
        <v>10395</v>
      </c>
      <c r="N552"/>
      <c r="O552" t="s">
        <v>16667</v>
      </c>
    </row>
    <row r="553" spans="2:15" x14ac:dyDescent="0.25">
      <c r="B553" t="s">
        <v>15365</v>
      </c>
      <c r="C553">
        <v>104107803</v>
      </c>
      <c r="D553" t="s">
        <v>16069</v>
      </c>
      <c r="E553" t="s">
        <v>2001</v>
      </c>
      <c r="F553" t="s">
        <v>2002</v>
      </c>
      <c r="G553" t="s">
        <v>2858</v>
      </c>
      <c r="H553"/>
      <c r="I553"/>
      <c r="J553" t="s">
        <v>10395</v>
      </c>
      <c r="K553" t="s">
        <v>16773</v>
      </c>
      <c r="L553" t="s">
        <v>10395</v>
      </c>
      <c r="M553" t="s">
        <v>10395</v>
      </c>
      <c r="N553"/>
      <c r="O553" t="s">
        <v>16834</v>
      </c>
    </row>
    <row r="554" spans="2:15" x14ac:dyDescent="0.25">
      <c r="B554" t="s">
        <v>18190</v>
      </c>
      <c r="C554">
        <v>104107803</v>
      </c>
      <c r="D554" t="s">
        <v>16069</v>
      </c>
      <c r="E554" t="s">
        <v>18191</v>
      </c>
      <c r="F554" t="s">
        <v>2002</v>
      </c>
      <c r="G554" t="s">
        <v>2385</v>
      </c>
      <c r="H554" t="s">
        <v>10395</v>
      </c>
      <c r="I554" t="s">
        <v>10395</v>
      </c>
      <c r="J554" t="s">
        <v>10395</v>
      </c>
      <c r="K554" t="s">
        <v>16777</v>
      </c>
      <c r="L554" t="s">
        <v>10395</v>
      </c>
      <c r="M554" t="s">
        <v>10395</v>
      </c>
      <c r="N554"/>
      <c r="O554" t="s">
        <v>16873</v>
      </c>
    </row>
    <row r="555" spans="2:15" x14ac:dyDescent="0.25">
      <c r="B555" t="s">
        <v>15366</v>
      </c>
      <c r="C555">
        <v>104107803</v>
      </c>
      <c r="D555" t="s">
        <v>16069</v>
      </c>
      <c r="E555" t="s">
        <v>2003</v>
      </c>
      <c r="F555" t="s">
        <v>2004</v>
      </c>
      <c r="G555" t="s">
        <v>2857</v>
      </c>
      <c r="H555"/>
      <c r="I555"/>
      <c r="J555"/>
      <c r="K555" t="s">
        <v>16500</v>
      </c>
      <c r="L555" t="s">
        <v>10395</v>
      </c>
      <c r="M555"/>
      <c r="N555"/>
      <c r="O555" t="s">
        <v>16336</v>
      </c>
    </row>
    <row r="556" spans="2:15" x14ac:dyDescent="0.25">
      <c r="B556" t="s">
        <v>15367</v>
      </c>
      <c r="C556">
        <v>104107803</v>
      </c>
      <c r="D556" t="s">
        <v>16069</v>
      </c>
      <c r="E556" t="s">
        <v>2003</v>
      </c>
      <c r="F556" t="s">
        <v>2004</v>
      </c>
      <c r="G556" t="s">
        <v>2858</v>
      </c>
      <c r="H556"/>
      <c r="I556"/>
      <c r="J556" t="s">
        <v>10395</v>
      </c>
      <c r="K556" t="s">
        <v>16682</v>
      </c>
      <c r="L556" t="s">
        <v>10395</v>
      </c>
      <c r="M556"/>
      <c r="N556"/>
      <c r="O556" t="s">
        <v>16647</v>
      </c>
    </row>
    <row r="557" spans="2:15" x14ac:dyDescent="0.25">
      <c r="B557" t="s">
        <v>18192</v>
      </c>
      <c r="C557">
        <v>104107803</v>
      </c>
      <c r="D557" t="s">
        <v>16069</v>
      </c>
      <c r="E557" t="s">
        <v>18193</v>
      </c>
      <c r="F557" t="s">
        <v>2004</v>
      </c>
      <c r="G557" t="s">
        <v>2385</v>
      </c>
      <c r="H557"/>
      <c r="I557"/>
      <c r="J557" t="s">
        <v>10395</v>
      </c>
      <c r="K557" t="s">
        <v>16570</v>
      </c>
      <c r="L557" t="s">
        <v>10395</v>
      </c>
      <c r="M557"/>
      <c r="N557"/>
      <c r="O557" t="s">
        <v>16591</v>
      </c>
    </row>
    <row r="558" spans="2:15" x14ac:dyDescent="0.25">
      <c r="B558" t="s">
        <v>15304</v>
      </c>
      <c r="C558">
        <v>104107903</v>
      </c>
      <c r="D558" t="s">
        <v>452</v>
      </c>
      <c r="E558" t="s">
        <v>13175</v>
      </c>
      <c r="F558" t="s">
        <v>1953</v>
      </c>
      <c r="G558" t="s">
        <v>2857</v>
      </c>
      <c r="H558"/>
      <c r="I558" t="s">
        <v>10395</v>
      </c>
      <c r="J558" t="s">
        <v>16222</v>
      </c>
      <c r="K558" t="s">
        <v>16623</v>
      </c>
      <c r="L558" t="s">
        <v>16274</v>
      </c>
      <c r="M558" t="s">
        <v>16263</v>
      </c>
      <c r="N558"/>
      <c r="O558" t="s">
        <v>20710</v>
      </c>
    </row>
    <row r="559" spans="2:15" x14ac:dyDescent="0.25">
      <c r="B559" t="s">
        <v>15305</v>
      </c>
      <c r="C559">
        <v>104107903</v>
      </c>
      <c r="D559" t="s">
        <v>452</v>
      </c>
      <c r="E559" t="s">
        <v>13175</v>
      </c>
      <c r="F559" t="s">
        <v>1953</v>
      </c>
      <c r="G559" t="s">
        <v>2858</v>
      </c>
      <c r="H559"/>
      <c r="I559" t="s">
        <v>16244</v>
      </c>
      <c r="J559" t="s">
        <v>16254</v>
      </c>
      <c r="K559" t="s">
        <v>16499</v>
      </c>
      <c r="L559" t="s">
        <v>16337</v>
      </c>
      <c r="M559" t="s">
        <v>16231</v>
      </c>
      <c r="N559"/>
      <c r="O559" t="s">
        <v>19365</v>
      </c>
    </row>
    <row r="560" spans="2:15" x14ac:dyDescent="0.25">
      <c r="B560" t="s">
        <v>18194</v>
      </c>
      <c r="C560">
        <v>104107903</v>
      </c>
      <c r="D560" t="s">
        <v>452</v>
      </c>
      <c r="E560" t="s">
        <v>18195</v>
      </c>
      <c r="F560" t="s">
        <v>1953</v>
      </c>
      <c r="G560" t="s">
        <v>2385</v>
      </c>
      <c r="H560"/>
      <c r="I560" t="s">
        <v>16231</v>
      </c>
      <c r="J560" t="s">
        <v>16392</v>
      </c>
      <c r="K560" t="s">
        <v>16904</v>
      </c>
      <c r="L560" t="s">
        <v>16288</v>
      </c>
      <c r="M560" t="s">
        <v>16290</v>
      </c>
      <c r="N560"/>
      <c r="O560" t="s">
        <v>21094</v>
      </c>
    </row>
    <row r="561" spans="2:15" x14ac:dyDescent="0.25">
      <c r="B561" t="s">
        <v>15306</v>
      </c>
      <c r="C561">
        <v>104107903</v>
      </c>
      <c r="D561" t="s">
        <v>452</v>
      </c>
      <c r="E561" t="s">
        <v>10336</v>
      </c>
      <c r="F561" t="s">
        <v>10335</v>
      </c>
      <c r="G561" t="s">
        <v>2857</v>
      </c>
      <c r="H561"/>
      <c r="I561" t="s">
        <v>16274</v>
      </c>
      <c r="J561" t="s">
        <v>16384</v>
      </c>
      <c r="K561" t="s">
        <v>17796</v>
      </c>
      <c r="L561" t="s">
        <v>16456</v>
      </c>
      <c r="M561" t="s">
        <v>16332</v>
      </c>
      <c r="N561"/>
      <c r="O561" t="s">
        <v>1765</v>
      </c>
    </row>
    <row r="562" spans="2:15" x14ac:dyDescent="0.25">
      <c r="B562" t="s">
        <v>15307</v>
      </c>
      <c r="C562">
        <v>104107903</v>
      </c>
      <c r="D562" t="s">
        <v>452</v>
      </c>
      <c r="E562" t="s">
        <v>10336</v>
      </c>
      <c r="F562" t="s">
        <v>10335</v>
      </c>
      <c r="G562" t="s">
        <v>2858</v>
      </c>
      <c r="H562" t="s">
        <v>10395</v>
      </c>
      <c r="I562" t="s">
        <v>16254</v>
      </c>
      <c r="J562" t="s">
        <v>16364</v>
      </c>
      <c r="K562" t="s">
        <v>21095</v>
      </c>
      <c r="L562" t="s">
        <v>16381</v>
      </c>
      <c r="M562" t="s">
        <v>16251</v>
      </c>
      <c r="N562"/>
      <c r="O562" t="s">
        <v>16883</v>
      </c>
    </row>
    <row r="563" spans="2:15" x14ac:dyDescent="0.25">
      <c r="B563" t="s">
        <v>18196</v>
      </c>
      <c r="C563">
        <v>104107903</v>
      </c>
      <c r="D563" t="s">
        <v>452</v>
      </c>
      <c r="E563" t="s">
        <v>18197</v>
      </c>
      <c r="F563" t="s">
        <v>10335</v>
      </c>
      <c r="G563" t="s">
        <v>2385</v>
      </c>
      <c r="H563" t="s">
        <v>10395</v>
      </c>
      <c r="I563" t="s">
        <v>16278</v>
      </c>
      <c r="J563" t="s">
        <v>16582</v>
      </c>
      <c r="K563" t="s">
        <v>2189</v>
      </c>
      <c r="L563" t="s">
        <v>16289</v>
      </c>
      <c r="M563" t="s">
        <v>16680</v>
      </c>
      <c r="N563"/>
      <c r="O563" t="s">
        <v>21096</v>
      </c>
    </row>
    <row r="564" spans="2:15" x14ac:dyDescent="0.25">
      <c r="B564" t="s">
        <v>13815</v>
      </c>
      <c r="C564">
        <v>104372003</v>
      </c>
      <c r="D564" t="s">
        <v>166</v>
      </c>
      <c r="E564" t="s">
        <v>1069</v>
      </c>
      <c r="F564" t="s">
        <v>1070</v>
      </c>
      <c r="G564" t="s">
        <v>2857</v>
      </c>
      <c r="H564"/>
      <c r="I564" t="s">
        <v>10395</v>
      </c>
      <c r="J564" t="s">
        <v>10395</v>
      </c>
      <c r="K564" t="s">
        <v>16480</v>
      </c>
      <c r="L564" t="s">
        <v>16274</v>
      </c>
      <c r="M564"/>
      <c r="N564"/>
      <c r="O564" t="s">
        <v>16769</v>
      </c>
    </row>
    <row r="565" spans="2:15" x14ac:dyDescent="0.25">
      <c r="B565" t="s">
        <v>13816</v>
      </c>
      <c r="C565">
        <v>104372003</v>
      </c>
      <c r="D565" t="s">
        <v>166</v>
      </c>
      <c r="E565" t="s">
        <v>1069</v>
      </c>
      <c r="F565" t="s">
        <v>1070</v>
      </c>
      <c r="G565" t="s">
        <v>2858</v>
      </c>
      <c r="H565"/>
      <c r="I565" t="s">
        <v>10395</v>
      </c>
      <c r="J565" t="s">
        <v>16238</v>
      </c>
      <c r="K565" t="s">
        <v>16589</v>
      </c>
      <c r="L565" t="s">
        <v>16238</v>
      </c>
      <c r="M565" t="s">
        <v>10395</v>
      </c>
      <c r="N565"/>
      <c r="O565" t="s">
        <v>16771</v>
      </c>
    </row>
    <row r="566" spans="2:15" x14ac:dyDescent="0.25">
      <c r="B566" t="s">
        <v>18198</v>
      </c>
      <c r="C566">
        <v>104372003</v>
      </c>
      <c r="D566" t="s">
        <v>166</v>
      </c>
      <c r="E566" t="s">
        <v>18199</v>
      </c>
      <c r="F566" t="s">
        <v>1070</v>
      </c>
      <c r="G566" t="s">
        <v>2385</v>
      </c>
      <c r="H566"/>
      <c r="I566" t="s">
        <v>16244</v>
      </c>
      <c r="J566" t="s">
        <v>16218</v>
      </c>
      <c r="K566" t="s">
        <v>16833</v>
      </c>
      <c r="L566" t="s">
        <v>16290</v>
      </c>
      <c r="M566" t="s">
        <v>10395</v>
      </c>
      <c r="N566"/>
      <c r="O566" t="s">
        <v>20587</v>
      </c>
    </row>
    <row r="567" spans="2:15" x14ac:dyDescent="0.25">
      <c r="B567" t="s">
        <v>14219</v>
      </c>
      <c r="C567">
        <v>104374003</v>
      </c>
      <c r="D567" t="s">
        <v>266</v>
      </c>
      <c r="E567" t="s">
        <v>13162</v>
      </c>
      <c r="F567" t="s">
        <v>1389</v>
      </c>
      <c r="G567" t="s">
        <v>2857</v>
      </c>
      <c r="H567"/>
      <c r="I567" t="s">
        <v>10395</v>
      </c>
      <c r="J567" t="s">
        <v>10395</v>
      </c>
      <c r="K567" t="s">
        <v>16565</v>
      </c>
      <c r="L567" t="s">
        <v>10395</v>
      </c>
      <c r="M567" t="s">
        <v>10395</v>
      </c>
      <c r="N567"/>
      <c r="O567" t="s">
        <v>16250</v>
      </c>
    </row>
    <row r="568" spans="2:15" x14ac:dyDescent="0.25">
      <c r="B568" t="s">
        <v>14220</v>
      </c>
      <c r="C568">
        <v>104374003</v>
      </c>
      <c r="D568" t="s">
        <v>266</v>
      </c>
      <c r="E568" t="s">
        <v>13162</v>
      </c>
      <c r="F568" t="s">
        <v>1389</v>
      </c>
      <c r="G568" t="s">
        <v>2858</v>
      </c>
      <c r="H568"/>
      <c r="I568"/>
      <c r="J568" t="s">
        <v>10395</v>
      </c>
      <c r="K568" t="s">
        <v>16455</v>
      </c>
      <c r="L568" t="s">
        <v>10395</v>
      </c>
      <c r="M568"/>
      <c r="N568"/>
      <c r="O568" t="s">
        <v>16511</v>
      </c>
    </row>
    <row r="569" spans="2:15" x14ac:dyDescent="0.25">
      <c r="B569" t="s">
        <v>18200</v>
      </c>
      <c r="C569">
        <v>104374003</v>
      </c>
      <c r="D569" t="s">
        <v>266</v>
      </c>
      <c r="E569" t="s">
        <v>18201</v>
      </c>
      <c r="F569" t="s">
        <v>1389</v>
      </c>
      <c r="G569" t="s">
        <v>2385</v>
      </c>
      <c r="H569"/>
      <c r="I569" t="s">
        <v>10395</v>
      </c>
      <c r="J569" t="s">
        <v>10395</v>
      </c>
      <c r="K569" t="s">
        <v>16267</v>
      </c>
      <c r="L569" t="s">
        <v>10395</v>
      </c>
      <c r="M569" t="s">
        <v>10395</v>
      </c>
      <c r="N569"/>
      <c r="O569" t="s">
        <v>16570</v>
      </c>
    </row>
    <row r="570" spans="2:15" x14ac:dyDescent="0.25">
      <c r="B570" t="s">
        <v>14221</v>
      </c>
      <c r="C570">
        <v>104374003</v>
      </c>
      <c r="D570" t="s">
        <v>266</v>
      </c>
      <c r="E570" t="s">
        <v>13165</v>
      </c>
      <c r="F570" t="s">
        <v>13164</v>
      </c>
      <c r="G570" t="s">
        <v>2857</v>
      </c>
      <c r="H570"/>
      <c r="I570" t="s">
        <v>10395</v>
      </c>
      <c r="J570" t="s">
        <v>10395</v>
      </c>
      <c r="K570" t="s">
        <v>16327</v>
      </c>
      <c r="L570" t="s">
        <v>10395</v>
      </c>
      <c r="M570"/>
      <c r="N570"/>
      <c r="O570" t="s">
        <v>16312</v>
      </c>
    </row>
    <row r="571" spans="2:15" x14ac:dyDescent="0.25">
      <c r="B571" t="s">
        <v>14222</v>
      </c>
      <c r="C571">
        <v>104374003</v>
      </c>
      <c r="D571" t="s">
        <v>266</v>
      </c>
      <c r="E571" t="s">
        <v>13165</v>
      </c>
      <c r="F571" t="s">
        <v>13164</v>
      </c>
      <c r="G571" t="s">
        <v>2858</v>
      </c>
      <c r="H571"/>
      <c r="I571" t="s">
        <v>10395</v>
      </c>
      <c r="J571"/>
      <c r="K571" t="s">
        <v>16313</v>
      </c>
      <c r="L571"/>
      <c r="M571" t="s">
        <v>10395</v>
      </c>
      <c r="N571"/>
      <c r="O571" t="s">
        <v>16582</v>
      </c>
    </row>
    <row r="572" spans="2:15" x14ac:dyDescent="0.25">
      <c r="B572" t="s">
        <v>18202</v>
      </c>
      <c r="C572">
        <v>104374003</v>
      </c>
      <c r="D572" t="s">
        <v>266</v>
      </c>
      <c r="E572" t="s">
        <v>18203</v>
      </c>
      <c r="F572" t="s">
        <v>13164</v>
      </c>
      <c r="G572" t="s">
        <v>2385</v>
      </c>
      <c r="H572"/>
      <c r="I572" t="s">
        <v>10395</v>
      </c>
      <c r="J572" t="s">
        <v>10395</v>
      </c>
      <c r="K572" t="s">
        <v>16455</v>
      </c>
      <c r="L572" t="s">
        <v>10395</v>
      </c>
      <c r="M572" t="s">
        <v>10395</v>
      </c>
      <c r="N572"/>
      <c r="O572" t="s">
        <v>16511</v>
      </c>
    </row>
    <row r="573" spans="2:15" x14ac:dyDescent="0.25">
      <c r="B573" t="s">
        <v>14223</v>
      </c>
      <c r="C573">
        <v>104374207</v>
      </c>
      <c r="D573" t="s">
        <v>267</v>
      </c>
      <c r="E573" t="s">
        <v>267</v>
      </c>
      <c r="F573" t="s">
        <v>2834</v>
      </c>
      <c r="G573" t="s">
        <v>2857</v>
      </c>
      <c r="H573"/>
      <c r="I573" t="s">
        <v>16240</v>
      </c>
      <c r="J573" t="s">
        <v>10395</v>
      </c>
      <c r="K573" t="s">
        <v>16461</v>
      </c>
      <c r="L573" t="s">
        <v>10395</v>
      </c>
      <c r="M573" t="s">
        <v>10395</v>
      </c>
      <c r="N573" t="s">
        <v>10395</v>
      </c>
      <c r="O573" t="s">
        <v>16743</v>
      </c>
    </row>
    <row r="574" spans="2:15" x14ac:dyDescent="0.25">
      <c r="B574" t="s">
        <v>14224</v>
      </c>
      <c r="C574">
        <v>104374207</v>
      </c>
      <c r="D574" t="s">
        <v>267</v>
      </c>
      <c r="E574" t="s">
        <v>267</v>
      </c>
      <c r="F574" t="s">
        <v>2834</v>
      </c>
      <c r="G574" t="s">
        <v>2858</v>
      </c>
      <c r="H574"/>
      <c r="I574" t="s">
        <v>16238</v>
      </c>
      <c r="J574" t="s">
        <v>10395</v>
      </c>
      <c r="K574" t="s">
        <v>16520</v>
      </c>
      <c r="L574" t="s">
        <v>10395</v>
      </c>
      <c r="M574"/>
      <c r="N574"/>
      <c r="O574" t="s">
        <v>16558</v>
      </c>
    </row>
    <row r="575" spans="2:15" x14ac:dyDescent="0.25">
      <c r="B575" t="s">
        <v>18204</v>
      </c>
      <c r="C575">
        <v>104374207</v>
      </c>
      <c r="D575" t="s">
        <v>267</v>
      </c>
      <c r="E575" t="s">
        <v>18205</v>
      </c>
      <c r="F575" t="s">
        <v>2834</v>
      </c>
      <c r="G575" t="s">
        <v>2385</v>
      </c>
      <c r="H575"/>
      <c r="I575" t="s">
        <v>16254</v>
      </c>
      <c r="J575" t="s">
        <v>10395</v>
      </c>
      <c r="K575" t="s">
        <v>16718</v>
      </c>
      <c r="L575" t="s">
        <v>16232</v>
      </c>
      <c r="M575" t="s">
        <v>10395</v>
      </c>
      <c r="N575" t="s">
        <v>10395</v>
      </c>
      <c r="O575" t="s">
        <v>16639</v>
      </c>
    </row>
    <row r="576" spans="2:15" x14ac:dyDescent="0.25">
      <c r="B576" t="s">
        <v>14403</v>
      </c>
      <c r="C576">
        <v>104375003</v>
      </c>
      <c r="D576" t="s">
        <v>312</v>
      </c>
      <c r="E576" t="s">
        <v>13090</v>
      </c>
      <c r="F576" t="s">
        <v>1522</v>
      </c>
      <c r="G576" t="s">
        <v>2857</v>
      </c>
      <c r="H576"/>
      <c r="I576"/>
      <c r="J576"/>
      <c r="K576" t="s">
        <v>16700</v>
      </c>
      <c r="L576" t="s">
        <v>10395</v>
      </c>
      <c r="M576"/>
      <c r="N576"/>
      <c r="O576" t="s">
        <v>16279</v>
      </c>
    </row>
    <row r="577" spans="2:15" x14ac:dyDescent="0.25">
      <c r="B577" t="s">
        <v>14404</v>
      </c>
      <c r="C577">
        <v>104375003</v>
      </c>
      <c r="D577" t="s">
        <v>312</v>
      </c>
      <c r="E577" t="s">
        <v>13090</v>
      </c>
      <c r="F577" t="s">
        <v>1522</v>
      </c>
      <c r="G577" t="s">
        <v>2858</v>
      </c>
      <c r="H577"/>
      <c r="I577" t="s">
        <v>10395</v>
      </c>
      <c r="J577" t="s">
        <v>10395</v>
      </c>
      <c r="K577" t="s">
        <v>16342</v>
      </c>
      <c r="L577" t="s">
        <v>10395</v>
      </c>
      <c r="M577"/>
      <c r="N577"/>
      <c r="O577" t="s">
        <v>16743</v>
      </c>
    </row>
    <row r="578" spans="2:15" x14ac:dyDescent="0.25">
      <c r="B578" t="s">
        <v>18206</v>
      </c>
      <c r="C578">
        <v>104375003</v>
      </c>
      <c r="D578" t="s">
        <v>312</v>
      </c>
      <c r="E578" t="s">
        <v>18207</v>
      </c>
      <c r="F578" t="s">
        <v>1522</v>
      </c>
      <c r="G578" t="s">
        <v>2385</v>
      </c>
      <c r="H578"/>
      <c r="I578" t="s">
        <v>10395</v>
      </c>
      <c r="J578" t="s">
        <v>10395</v>
      </c>
      <c r="K578" t="s">
        <v>16766</v>
      </c>
      <c r="L578" t="s">
        <v>16240</v>
      </c>
      <c r="M578"/>
      <c r="N578"/>
      <c r="O578" t="s">
        <v>16580</v>
      </c>
    </row>
    <row r="579" spans="2:15" x14ac:dyDescent="0.25">
      <c r="B579" t="s">
        <v>14401</v>
      </c>
      <c r="C579">
        <v>104375003</v>
      </c>
      <c r="D579" t="s">
        <v>312</v>
      </c>
      <c r="E579" t="s">
        <v>13087</v>
      </c>
      <c r="F579" t="s">
        <v>13086</v>
      </c>
      <c r="G579" t="s">
        <v>2857</v>
      </c>
      <c r="H579"/>
      <c r="I579" t="s">
        <v>10395</v>
      </c>
      <c r="J579" t="s">
        <v>10395</v>
      </c>
      <c r="K579" t="s">
        <v>16304</v>
      </c>
      <c r="L579" t="s">
        <v>10395</v>
      </c>
      <c r="M579"/>
      <c r="N579"/>
      <c r="O579" t="s">
        <v>16525</v>
      </c>
    </row>
    <row r="580" spans="2:15" x14ac:dyDescent="0.25">
      <c r="B580" t="s">
        <v>14402</v>
      </c>
      <c r="C580">
        <v>104375003</v>
      </c>
      <c r="D580" t="s">
        <v>312</v>
      </c>
      <c r="E580" t="s">
        <v>13087</v>
      </c>
      <c r="F580" t="s">
        <v>13086</v>
      </c>
      <c r="G580" t="s">
        <v>2858</v>
      </c>
      <c r="H580"/>
      <c r="I580"/>
      <c r="J580" t="s">
        <v>10395</v>
      </c>
      <c r="K580" t="s">
        <v>16304</v>
      </c>
      <c r="L580" t="s">
        <v>10395</v>
      </c>
      <c r="M580" t="s">
        <v>10395</v>
      </c>
      <c r="N580"/>
      <c r="O580" t="s">
        <v>16227</v>
      </c>
    </row>
    <row r="581" spans="2:15" x14ac:dyDescent="0.25">
      <c r="B581" t="s">
        <v>18208</v>
      </c>
      <c r="C581">
        <v>104375003</v>
      </c>
      <c r="D581" t="s">
        <v>312</v>
      </c>
      <c r="E581" t="s">
        <v>18209</v>
      </c>
      <c r="F581" t="s">
        <v>13086</v>
      </c>
      <c r="G581" t="s">
        <v>2385</v>
      </c>
      <c r="H581"/>
      <c r="I581" t="s">
        <v>10395</v>
      </c>
      <c r="J581" t="s">
        <v>10395</v>
      </c>
      <c r="K581" t="s">
        <v>16424</v>
      </c>
      <c r="L581" t="s">
        <v>10395</v>
      </c>
      <c r="M581" t="s">
        <v>10395</v>
      </c>
      <c r="N581"/>
      <c r="O581" t="s">
        <v>16414</v>
      </c>
    </row>
    <row r="582" spans="2:15" x14ac:dyDescent="0.25">
      <c r="B582" t="s">
        <v>14471</v>
      </c>
      <c r="C582">
        <v>104375203</v>
      </c>
      <c r="D582" t="s">
        <v>331</v>
      </c>
      <c r="E582" t="s">
        <v>1583</v>
      </c>
      <c r="F582" t="s">
        <v>1584</v>
      </c>
      <c r="G582" t="s">
        <v>2857</v>
      </c>
      <c r="H582" t="s">
        <v>10395</v>
      </c>
      <c r="I582" t="s">
        <v>10395</v>
      </c>
      <c r="J582" t="s">
        <v>10395</v>
      </c>
      <c r="K582" t="s">
        <v>16529</v>
      </c>
      <c r="L582" t="s">
        <v>10395</v>
      </c>
      <c r="M582"/>
      <c r="N582" t="s">
        <v>10395</v>
      </c>
      <c r="O582" t="s">
        <v>16651</v>
      </c>
    </row>
    <row r="583" spans="2:15" x14ac:dyDescent="0.25">
      <c r="B583" t="s">
        <v>14472</v>
      </c>
      <c r="C583">
        <v>104375203</v>
      </c>
      <c r="D583" t="s">
        <v>331</v>
      </c>
      <c r="E583" t="s">
        <v>1583</v>
      </c>
      <c r="F583" t="s">
        <v>1584</v>
      </c>
      <c r="G583" t="s">
        <v>2858</v>
      </c>
      <c r="H583"/>
      <c r="I583" t="s">
        <v>10395</v>
      </c>
      <c r="J583" t="s">
        <v>10395</v>
      </c>
      <c r="K583" t="s">
        <v>16603</v>
      </c>
      <c r="L583" t="s">
        <v>16240</v>
      </c>
      <c r="M583"/>
      <c r="N583" t="s">
        <v>10395</v>
      </c>
      <c r="O583" t="s">
        <v>16566</v>
      </c>
    </row>
    <row r="584" spans="2:15" x14ac:dyDescent="0.25">
      <c r="B584" t="s">
        <v>18210</v>
      </c>
      <c r="C584">
        <v>104375203</v>
      </c>
      <c r="D584" t="s">
        <v>331</v>
      </c>
      <c r="E584" t="s">
        <v>18211</v>
      </c>
      <c r="F584" t="s">
        <v>1584</v>
      </c>
      <c r="G584" t="s">
        <v>2385</v>
      </c>
      <c r="H584" t="s">
        <v>10395</v>
      </c>
      <c r="I584" t="s">
        <v>10395</v>
      </c>
      <c r="J584" t="s">
        <v>10395</v>
      </c>
      <c r="K584" t="s">
        <v>16463</v>
      </c>
      <c r="L584" t="s">
        <v>16231</v>
      </c>
      <c r="M584"/>
      <c r="N584" t="s">
        <v>10395</v>
      </c>
      <c r="O584" t="s">
        <v>16351</v>
      </c>
    </row>
    <row r="585" spans="2:15" x14ac:dyDescent="0.25">
      <c r="B585" t="s">
        <v>14479</v>
      </c>
      <c r="C585">
        <v>104375302</v>
      </c>
      <c r="D585" t="s">
        <v>333</v>
      </c>
      <c r="E585" t="s">
        <v>10245</v>
      </c>
      <c r="F585" t="s">
        <v>1589</v>
      </c>
      <c r="G585" t="s">
        <v>2857</v>
      </c>
      <c r="H585" t="s">
        <v>10395</v>
      </c>
      <c r="I585" t="s">
        <v>16245</v>
      </c>
      <c r="J585" t="s">
        <v>16235</v>
      </c>
      <c r="K585" t="s">
        <v>16579</v>
      </c>
      <c r="L585" t="s">
        <v>16395</v>
      </c>
      <c r="M585"/>
      <c r="N585"/>
      <c r="O585" t="s">
        <v>16489</v>
      </c>
    </row>
    <row r="586" spans="2:15" x14ac:dyDescent="0.25">
      <c r="B586" t="s">
        <v>14480</v>
      </c>
      <c r="C586">
        <v>104375302</v>
      </c>
      <c r="D586" t="s">
        <v>333</v>
      </c>
      <c r="E586" t="s">
        <v>10245</v>
      </c>
      <c r="F586" t="s">
        <v>1589</v>
      </c>
      <c r="G586" t="s">
        <v>2858</v>
      </c>
      <c r="H586" t="s">
        <v>10395</v>
      </c>
      <c r="I586" t="s">
        <v>16365</v>
      </c>
      <c r="J586" t="s">
        <v>16253</v>
      </c>
      <c r="K586" t="s">
        <v>16396</v>
      </c>
      <c r="L586" t="s">
        <v>16392</v>
      </c>
      <c r="M586" t="s">
        <v>10395</v>
      </c>
      <c r="N586"/>
      <c r="O586" t="s">
        <v>16635</v>
      </c>
    </row>
    <row r="587" spans="2:15" x14ac:dyDescent="0.25">
      <c r="B587" t="s">
        <v>18212</v>
      </c>
      <c r="C587">
        <v>104375302</v>
      </c>
      <c r="D587" t="s">
        <v>333</v>
      </c>
      <c r="E587" t="s">
        <v>18213</v>
      </c>
      <c r="F587" t="s">
        <v>1589</v>
      </c>
      <c r="G587" t="s">
        <v>2385</v>
      </c>
      <c r="H587" t="s">
        <v>10395</v>
      </c>
      <c r="I587" t="s">
        <v>16736</v>
      </c>
      <c r="J587" t="s">
        <v>16378</v>
      </c>
      <c r="K587" t="s">
        <v>16272</v>
      </c>
      <c r="L587" t="s">
        <v>16294</v>
      </c>
      <c r="M587" t="s">
        <v>10395</v>
      </c>
      <c r="N587"/>
      <c r="O587" t="s">
        <v>16913</v>
      </c>
    </row>
    <row r="588" spans="2:15" x14ac:dyDescent="0.25">
      <c r="B588" t="s">
        <v>14477</v>
      </c>
      <c r="C588">
        <v>104375302</v>
      </c>
      <c r="D588" t="s">
        <v>333</v>
      </c>
      <c r="E588" t="s">
        <v>10244</v>
      </c>
      <c r="F588" t="s">
        <v>10243</v>
      </c>
      <c r="G588" t="s">
        <v>2857</v>
      </c>
      <c r="H588"/>
      <c r="I588" t="s">
        <v>16264</v>
      </c>
      <c r="J588" t="s">
        <v>16244</v>
      </c>
      <c r="K588" t="s">
        <v>16237</v>
      </c>
      <c r="L588" t="s">
        <v>16334</v>
      </c>
      <c r="M588" t="s">
        <v>10395</v>
      </c>
      <c r="N588" t="s">
        <v>10395</v>
      </c>
      <c r="O588" t="s">
        <v>16310</v>
      </c>
    </row>
    <row r="589" spans="2:15" x14ac:dyDescent="0.25">
      <c r="B589" t="s">
        <v>14478</v>
      </c>
      <c r="C589">
        <v>104375302</v>
      </c>
      <c r="D589" t="s">
        <v>333</v>
      </c>
      <c r="E589" t="s">
        <v>10244</v>
      </c>
      <c r="F589" t="s">
        <v>10243</v>
      </c>
      <c r="G589" t="s">
        <v>2858</v>
      </c>
      <c r="H589"/>
      <c r="I589" t="s">
        <v>16368</v>
      </c>
      <c r="J589" t="s">
        <v>16222</v>
      </c>
      <c r="K589" t="s">
        <v>16370</v>
      </c>
      <c r="L589" t="s">
        <v>16407</v>
      </c>
      <c r="M589" t="s">
        <v>10395</v>
      </c>
      <c r="N589" t="s">
        <v>10395</v>
      </c>
      <c r="O589" t="s">
        <v>16651</v>
      </c>
    </row>
    <row r="590" spans="2:15" x14ac:dyDescent="0.25">
      <c r="B590" t="s">
        <v>18214</v>
      </c>
      <c r="C590">
        <v>104375302</v>
      </c>
      <c r="D590" t="s">
        <v>333</v>
      </c>
      <c r="E590" t="s">
        <v>18215</v>
      </c>
      <c r="F590" t="s">
        <v>10243</v>
      </c>
      <c r="G590" t="s">
        <v>2385</v>
      </c>
      <c r="H590"/>
      <c r="I590" t="s">
        <v>16367</v>
      </c>
      <c r="J590" t="s">
        <v>16364</v>
      </c>
      <c r="K590" t="s">
        <v>16305</v>
      </c>
      <c r="L590" t="s">
        <v>16348</v>
      </c>
      <c r="M590" t="s">
        <v>10395</v>
      </c>
      <c r="N590" t="s">
        <v>10395</v>
      </c>
      <c r="O590" t="s">
        <v>16516</v>
      </c>
    </row>
    <row r="591" spans="2:15" x14ac:dyDescent="0.25">
      <c r="B591" t="s">
        <v>15332</v>
      </c>
      <c r="C591">
        <v>104376203</v>
      </c>
      <c r="D591" t="s">
        <v>460</v>
      </c>
      <c r="E591" t="s">
        <v>1974</v>
      </c>
      <c r="F591" t="s">
        <v>1975</v>
      </c>
      <c r="G591" t="s">
        <v>2857</v>
      </c>
      <c r="H591" t="s">
        <v>10395</v>
      </c>
      <c r="I591" t="s">
        <v>10395</v>
      </c>
      <c r="J591" t="s">
        <v>10395</v>
      </c>
      <c r="K591" t="s">
        <v>16371</v>
      </c>
      <c r="L591" t="s">
        <v>10395</v>
      </c>
      <c r="M591" t="s">
        <v>10395</v>
      </c>
      <c r="N591"/>
      <c r="O591" t="s">
        <v>16558</v>
      </c>
    </row>
    <row r="592" spans="2:15" x14ac:dyDescent="0.25">
      <c r="B592" t="s">
        <v>15333</v>
      </c>
      <c r="C592">
        <v>104376203</v>
      </c>
      <c r="D592" t="s">
        <v>460</v>
      </c>
      <c r="E592" t="s">
        <v>1974</v>
      </c>
      <c r="F592" t="s">
        <v>1975</v>
      </c>
      <c r="G592" t="s">
        <v>2858</v>
      </c>
      <c r="H592"/>
      <c r="I592" t="s">
        <v>10395</v>
      </c>
      <c r="J592" t="s">
        <v>10395</v>
      </c>
      <c r="K592" t="s">
        <v>16743</v>
      </c>
      <c r="L592" t="s">
        <v>10395</v>
      </c>
      <c r="M592"/>
      <c r="N592"/>
      <c r="O592" t="s">
        <v>16414</v>
      </c>
    </row>
    <row r="593" spans="2:15" x14ac:dyDescent="0.25">
      <c r="B593" t="s">
        <v>18216</v>
      </c>
      <c r="C593">
        <v>104376203</v>
      </c>
      <c r="D593" t="s">
        <v>460</v>
      </c>
      <c r="E593" t="s">
        <v>18217</v>
      </c>
      <c r="F593" t="s">
        <v>1975</v>
      </c>
      <c r="G593" t="s">
        <v>2385</v>
      </c>
      <c r="H593" t="s">
        <v>10395</v>
      </c>
      <c r="I593" t="s">
        <v>10395</v>
      </c>
      <c r="J593" t="s">
        <v>10395</v>
      </c>
      <c r="K593" t="s">
        <v>16444</v>
      </c>
      <c r="L593" t="s">
        <v>16232</v>
      </c>
      <c r="M593" t="s">
        <v>10395</v>
      </c>
      <c r="N593"/>
      <c r="O593" t="s">
        <v>16624</v>
      </c>
    </row>
    <row r="594" spans="2:15" x14ac:dyDescent="0.25">
      <c r="B594" t="s">
        <v>15548</v>
      </c>
      <c r="C594">
        <v>104377003</v>
      </c>
      <c r="D594" t="s">
        <v>518</v>
      </c>
      <c r="E594" t="s">
        <v>2160</v>
      </c>
      <c r="F594" t="s">
        <v>2161</v>
      </c>
      <c r="G594" t="s">
        <v>2857</v>
      </c>
      <c r="H594"/>
      <c r="I594" t="s">
        <v>16228</v>
      </c>
      <c r="J594" t="s">
        <v>10395</v>
      </c>
      <c r="K594" t="s">
        <v>16401</v>
      </c>
      <c r="L594" t="s">
        <v>10395</v>
      </c>
      <c r="M594"/>
      <c r="N594"/>
      <c r="O594" t="s">
        <v>16502</v>
      </c>
    </row>
    <row r="595" spans="2:15" x14ac:dyDescent="0.25">
      <c r="B595" t="s">
        <v>15549</v>
      </c>
      <c r="C595">
        <v>104377003</v>
      </c>
      <c r="D595" t="s">
        <v>518</v>
      </c>
      <c r="E595" t="s">
        <v>2160</v>
      </c>
      <c r="F595" t="s">
        <v>2161</v>
      </c>
      <c r="G595" t="s">
        <v>2858</v>
      </c>
      <c r="H595" t="s">
        <v>10395</v>
      </c>
      <c r="I595" t="s">
        <v>16229</v>
      </c>
      <c r="J595" t="s">
        <v>10395</v>
      </c>
      <c r="K595" t="s">
        <v>16269</v>
      </c>
      <c r="L595" t="s">
        <v>10395</v>
      </c>
      <c r="M595" t="s">
        <v>10395</v>
      </c>
      <c r="N595"/>
      <c r="O595" t="s">
        <v>16227</v>
      </c>
    </row>
    <row r="596" spans="2:15" x14ac:dyDescent="0.25">
      <c r="B596" t="s">
        <v>18218</v>
      </c>
      <c r="C596">
        <v>104377003</v>
      </c>
      <c r="D596" t="s">
        <v>518</v>
      </c>
      <c r="E596" t="s">
        <v>18219</v>
      </c>
      <c r="F596" t="s">
        <v>2161</v>
      </c>
      <c r="G596" t="s">
        <v>2385</v>
      </c>
      <c r="H596" t="s">
        <v>10395</v>
      </c>
      <c r="I596" t="s">
        <v>16291</v>
      </c>
      <c r="J596" t="s">
        <v>10395</v>
      </c>
      <c r="K596" t="s">
        <v>16572</v>
      </c>
      <c r="L596" t="s">
        <v>10395</v>
      </c>
      <c r="M596" t="s">
        <v>10395</v>
      </c>
      <c r="N596"/>
      <c r="O596" t="s">
        <v>16318</v>
      </c>
    </row>
    <row r="597" spans="2:15" x14ac:dyDescent="0.25">
      <c r="B597" t="s">
        <v>15550</v>
      </c>
      <c r="C597">
        <v>104377003</v>
      </c>
      <c r="D597" t="s">
        <v>518</v>
      </c>
      <c r="E597" t="s">
        <v>2162</v>
      </c>
      <c r="F597" t="s">
        <v>2163</v>
      </c>
      <c r="G597" t="s">
        <v>2857</v>
      </c>
      <c r="H597"/>
      <c r="I597" t="s">
        <v>10395</v>
      </c>
      <c r="J597"/>
      <c r="K597" t="s">
        <v>16329</v>
      </c>
      <c r="L597" t="s">
        <v>10395</v>
      </c>
      <c r="M597"/>
      <c r="N597"/>
      <c r="O597" t="s">
        <v>16281</v>
      </c>
    </row>
    <row r="598" spans="2:15" x14ac:dyDescent="0.25">
      <c r="B598" t="s">
        <v>15551</v>
      </c>
      <c r="C598">
        <v>104377003</v>
      </c>
      <c r="D598" t="s">
        <v>518</v>
      </c>
      <c r="E598" t="s">
        <v>2162</v>
      </c>
      <c r="F598" t="s">
        <v>2163</v>
      </c>
      <c r="G598" t="s">
        <v>2858</v>
      </c>
      <c r="H598"/>
      <c r="I598" t="s">
        <v>10395</v>
      </c>
      <c r="J598" t="s">
        <v>10395</v>
      </c>
      <c r="K598" t="s">
        <v>16406</v>
      </c>
      <c r="L598" t="s">
        <v>10395</v>
      </c>
      <c r="M598"/>
      <c r="N598"/>
      <c r="O598" t="s">
        <v>16404</v>
      </c>
    </row>
    <row r="599" spans="2:15" x14ac:dyDescent="0.25">
      <c r="B599" t="s">
        <v>18220</v>
      </c>
      <c r="C599">
        <v>104377003</v>
      </c>
      <c r="D599" t="s">
        <v>518</v>
      </c>
      <c r="E599" t="s">
        <v>18221</v>
      </c>
      <c r="F599" t="s">
        <v>2163</v>
      </c>
      <c r="G599" t="s">
        <v>2385</v>
      </c>
      <c r="H599"/>
      <c r="I599" t="s">
        <v>16247</v>
      </c>
      <c r="J599" t="s">
        <v>10395</v>
      </c>
      <c r="K599" t="s">
        <v>16335</v>
      </c>
      <c r="L599" t="s">
        <v>16249</v>
      </c>
      <c r="M599"/>
      <c r="N599"/>
      <c r="O599" t="s">
        <v>16227</v>
      </c>
    </row>
    <row r="600" spans="2:15" x14ac:dyDescent="0.25">
      <c r="B600" t="s">
        <v>15756</v>
      </c>
      <c r="C600">
        <v>104378003</v>
      </c>
      <c r="D600" t="s">
        <v>566</v>
      </c>
      <c r="E600" t="s">
        <v>17761</v>
      </c>
      <c r="F600" t="s">
        <v>2329</v>
      </c>
      <c r="G600" t="s">
        <v>2857</v>
      </c>
      <c r="H600"/>
      <c r="I600" t="s">
        <v>10395</v>
      </c>
      <c r="J600" t="s">
        <v>10395</v>
      </c>
      <c r="K600" t="s">
        <v>16424</v>
      </c>
      <c r="L600" t="s">
        <v>10395</v>
      </c>
      <c r="M600"/>
      <c r="N600"/>
      <c r="O600" t="s">
        <v>16422</v>
      </c>
    </row>
    <row r="601" spans="2:15" x14ac:dyDescent="0.25">
      <c r="B601" t="s">
        <v>15757</v>
      </c>
      <c r="C601">
        <v>104378003</v>
      </c>
      <c r="D601" t="s">
        <v>566</v>
      </c>
      <c r="E601" t="s">
        <v>17761</v>
      </c>
      <c r="F601" t="s">
        <v>2329</v>
      </c>
      <c r="G601" t="s">
        <v>2858</v>
      </c>
      <c r="H601"/>
      <c r="I601"/>
      <c r="J601" t="s">
        <v>10395</v>
      </c>
      <c r="K601" t="s">
        <v>16225</v>
      </c>
      <c r="L601" t="s">
        <v>10395</v>
      </c>
      <c r="M601"/>
      <c r="N601"/>
      <c r="O601" t="s">
        <v>16526</v>
      </c>
    </row>
    <row r="602" spans="2:15" x14ac:dyDescent="0.25">
      <c r="B602" t="s">
        <v>18222</v>
      </c>
      <c r="C602">
        <v>104378003</v>
      </c>
      <c r="D602" t="s">
        <v>566</v>
      </c>
      <c r="E602" t="s">
        <v>18223</v>
      </c>
      <c r="F602" t="s">
        <v>2329</v>
      </c>
      <c r="G602" t="s">
        <v>2385</v>
      </c>
      <c r="H602"/>
      <c r="I602" t="s">
        <v>10395</v>
      </c>
      <c r="J602" t="s">
        <v>10395</v>
      </c>
      <c r="K602" t="s">
        <v>16488</v>
      </c>
      <c r="L602" t="s">
        <v>16247</v>
      </c>
      <c r="M602"/>
      <c r="N602"/>
      <c r="O602" t="s">
        <v>20597</v>
      </c>
    </row>
    <row r="603" spans="2:15" x14ac:dyDescent="0.25">
      <c r="B603" t="s">
        <v>13633</v>
      </c>
      <c r="C603">
        <v>104431304</v>
      </c>
      <c r="D603" t="s">
        <v>122</v>
      </c>
      <c r="E603" t="s">
        <v>919</v>
      </c>
      <c r="F603" t="s">
        <v>920</v>
      </c>
      <c r="G603" t="s">
        <v>2857</v>
      </c>
      <c r="H603"/>
      <c r="I603"/>
      <c r="J603" t="s">
        <v>10395</v>
      </c>
      <c r="K603" t="s">
        <v>16402</v>
      </c>
      <c r="L603" t="s">
        <v>10395</v>
      </c>
      <c r="M603"/>
      <c r="N603"/>
      <c r="O603" t="s">
        <v>16369</v>
      </c>
    </row>
    <row r="604" spans="2:15" x14ac:dyDescent="0.25">
      <c r="B604" t="s">
        <v>13634</v>
      </c>
      <c r="C604">
        <v>104431304</v>
      </c>
      <c r="D604" t="s">
        <v>122</v>
      </c>
      <c r="E604" t="s">
        <v>919</v>
      </c>
      <c r="F604" t="s">
        <v>920</v>
      </c>
      <c r="G604" t="s">
        <v>2858</v>
      </c>
      <c r="H604"/>
      <c r="I604" t="s">
        <v>10395</v>
      </c>
      <c r="J604" t="s">
        <v>10395</v>
      </c>
      <c r="K604" t="s">
        <v>16283</v>
      </c>
      <c r="L604" t="s">
        <v>10395</v>
      </c>
      <c r="M604" t="s">
        <v>10395</v>
      </c>
      <c r="N604"/>
      <c r="O604" t="s">
        <v>16672</v>
      </c>
    </row>
    <row r="605" spans="2:15" x14ac:dyDescent="0.25">
      <c r="B605" t="s">
        <v>18224</v>
      </c>
      <c r="C605">
        <v>104431304</v>
      </c>
      <c r="D605" t="s">
        <v>122</v>
      </c>
      <c r="E605" t="s">
        <v>18225</v>
      </c>
      <c r="F605" t="s">
        <v>920</v>
      </c>
      <c r="G605" t="s">
        <v>2385</v>
      </c>
      <c r="H605"/>
      <c r="I605" t="s">
        <v>10395</v>
      </c>
      <c r="J605" t="s">
        <v>10395</v>
      </c>
      <c r="K605" t="s">
        <v>16574</v>
      </c>
      <c r="L605" t="s">
        <v>10395</v>
      </c>
      <c r="M605" t="s">
        <v>10395</v>
      </c>
      <c r="N605"/>
      <c r="O605" t="s">
        <v>16243</v>
      </c>
    </row>
    <row r="606" spans="2:15" x14ac:dyDescent="0.25">
      <c r="B606" t="s">
        <v>13863</v>
      </c>
      <c r="C606">
        <v>104432503</v>
      </c>
      <c r="D606" t="s">
        <v>176</v>
      </c>
      <c r="E606" t="s">
        <v>1103</v>
      </c>
      <c r="F606" t="s">
        <v>1104</v>
      </c>
      <c r="G606" t="s">
        <v>2857</v>
      </c>
      <c r="H606" t="s">
        <v>10395</v>
      </c>
      <c r="I606" t="s">
        <v>16304</v>
      </c>
      <c r="J606" t="s">
        <v>10395</v>
      </c>
      <c r="K606" t="s">
        <v>16249</v>
      </c>
      <c r="L606" t="s">
        <v>16260</v>
      </c>
      <c r="M606" t="s">
        <v>10395</v>
      </c>
      <c r="N606"/>
      <c r="O606" t="s">
        <v>16298</v>
      </c>
    </row>
    <row r="607" spans="2:15" x14ac:dyDescent="0.25">
      <c r="B607" t="s">
        <v>13864</v>
      </c>
      <c r="C607">
        <v>104432503</v>
      </c>
      <c r="D607" t="s">
        <v>176</v>
      </c>
      <c r="E607" t="s">
        <v>1103</v>
      </c>
      <c r="F607" t="s">
        <v>1104</v>
      </c>
      <c r="G607" t="s">
        <v>2858</v>
      </c>
      <c r="H607" t="s">
        <v>10395</v>
      </c>
      <c r="I607" t="s">
        <v>16602</v>
      </c>
      <c r="J607" t="s">
        <v>10395</v>
      </c>
      <c r="K607" t="s">
        <v>16240</v>
      </c>
      <c r="L607" t="s">
        <v>16232</v>
      </c>
      <c r="M607" t="s">
        <v>10395</v>
      </c>
      <c r="N607"/>
      <c r="O607" t="s">
        <v>16487</v>
      </c>
    </row>
    <row r="608" spans="2:15" x14ac:dyDescent="0.25">
      <c r="B608" t="s">
        <v>18226</v>
      </c>
      <c r="C608">
        <v>104432503</v>
      </c>
      <c r="D608" t="s">
        <v>176</v>
      </c>
      <c r="E608" t="s">
        <v>18227</v>
      </c>
      <c r="F608" t="s">
        <v>1104</v>
      </c>
      <c r="G608" t="s">
        <v>2385</v>
      </c>
      <c r="H608" t="s">
        <v>10395</v>
      </c>
      <c r="I608" t="s">
        <v>16514</v>
      </c>
      <c r="J608" t="s">
        <v>10395</v>
      </c>
      <c r="K608" t="s">
        <v>16222</v>
      </c>
      <c r="L608" t="s">
        <v>16290</v>
      </c>
      <c r="M608" t="s">
        <v>10395</v>
      </c>
      <c r="N608"/>
      <c r="O608" t="s">
        <v>16512</v>
      </c>
    </row>
    <row r="609" spans="2:15" x14ac:dyDescent="0.25">
      <c r="B609" t="s">
        <v>13981</v>
      </c>
      <c r="C609">
        <v>104432803</v>
      </c>
      <c r="D609" t="s">
        <v>213</v>
      </c>
      <c r="E609" t="s">
        <v>1197</v>
      </c>
      <c r="F609" t="s">
        <v>1198</v>
      </c>
      <c r="G609" t="s">
        <v>2857</v>
      </c>
      <c r="H609"/>
      <c r="I609" t="s">
        <v>10395</v>
      </c>
      <c r="J609" t="s">
        <v>10395</v>
      </c>
      <c r="K609" t="s">
        <v>16750</v>
      </c>
      <c r="L609" t="s">
        <v>10395</v>
      </c>
      <c r="M609" t="s">
        <v>10395</v>
      </c>
      <c r="N609" t="s">
        <v>10395</v>
      </c>
      <c r="O609" t="s">
        <v>16693</v>
      </c>
    </row>
    <row r="610" spans="2:15" x14ac:dyDescent="0.25">
      <c r="B610" t="s">
        <v>13982</v>
      </c>
      <c r="C610">
        <v>104432803</v>
      </c>
      <c r="D610" t="s">
        <v>213</v>
      </c>
      <c r="E610" t="s">
        <v>1197</v>
      </c>
      <c r="F610" t="s">
        <v>1198</v>
      </c>
      <c r="G610" t="s">
        <v>2858</v>
      </c>
      <c r="H610" t="s">
        <v>10395</v>
      </c>
      <c r="I610" t="s">
        <v>10395</v>
      </c>
      <c r="J610" t="s">
        <v>10395</v>
      </c>
      <c r="K610" t="s">
        <v>16519</v>
      </c>
      <c r="L610" t="s">
        <v>10395</v>
      </c>
      <c r="M610" t="s">
        <v>10395</v>
      </c>
      <c r="N610"/>
      <c r="O610" t="s">
        <v>16593</v>
      </c>
    </row>
    <row r="611" spans="2:15" x14ac:dyDescent="0.25">
      <c r="B611" t="s">
        <v>18228</v>
      </c>
      <c r="C611">
        <v>104432803</v>
      </c>
      <c r="D611" t="s">
        <v>213</v>
      </c>
      <c r="E611" t="s">
        <v>18229</v>
      </c>
      <c r="F611" t="s">
        <v>1198</v>
      </c>
      <c r="G611" t="s">
        <v>2385</v>
      </c>
      <c r="H611" t="s">
        <v>10395</v>
      </c>
      <c r="I611" t="s">
        <v>10395</v>
      </c>
      <c r="J611" t="s">
        <v>10395</v>
      </c>
      <c r="K611" t="s">
        <v>16643</v>
      </c>
      <c r="L611" t="s">
        <v>16232</v>
      </c>
      <c r="M611" t="s">
        <v>10395</v>
      </c>
      <c r="N611" t="s">
        <v>10395</v>
      </c>
      <c r="O611" t="s">
        <v>16646</v>
      </c>
    </row>
    <row r="612" spans="2:15" x14ac:dyDescent="0.25">
      <c r="B612" t="s">
        <v>14169</v>
      </c>
      <c r="C612">
        <v>104432830</v>
      </c>
      <c r="D612" t="s">
        <v>254</v>
      </c>
      <c r="E612" t="s">
        <v>254</v>
      </c>
      <c r="F612" t="s">
        <v>1348</v>
      </c>
      <c r="G612" t="s">
        <v>2857</v>
      </c>
      <c r="H612"/>
      <c r="I612" t="s">
        <v>10395</v>
      </c>
      <c r="J612" t="s">
        <v>10395</v>
      </c>
      <c r="K612" t="s">
        <v>16276</v>
      </c>
      <c r="L612" t="s">
        <v>10395</v>
      </c>
      <c r="M612"/>
      <c r="N612"/>
      <c r="O612" t="s">
        <v>16420</v>
      </c>
    </row>
    <row r="613" spans="2:15" x14ac:dyDescent="0.25">
      <c r="B613" t="s">
        <v>14170</v>
      </c>
      <c r="C613">
        <v>104432830</v>
      </c>
      <c r="D613" t="s">
        <v>254</v>
      </c>
      <c r="E613" t="s">
        <v>254</v>
      </c>
      <c r="F613" t="s">
        <v>1348</v>
      </c>
      <c r="G613" t="s">
        <v>2858</v>
      </c>
      <c r="H613" t="s">
        <v>10395</v>
      </c>
      <c r="I613" t="s">
        <v>16244</v>
      </c>
      <c r="J613" t="s">
        <v>10395</v>
      </c>
      <c r="K613" t="s">
        <v>16297</v>
      </c>
      <c r="L613" t="s">
        <v>10395</v>
      </c>
      <c r="M613"/>
      <c r="N613"/>
      <c r="O613" t="s">
        <v>16328</v>
      </c>
    </row>
    <row r="614" spans="2:15" x14ac:dyDescent="0.25">
      <c r="B614" t="s">
        <v>18230</v>
      </c>
      <c r="C614">
        <v>104432830</v>
      </c>
      <c r="D614" t="s">
        <v>254</v>
      </c>
      <c r="E614" t="s">
        <v>18231</v>
      </c>
      <c r="F614" t="s">
        <v>1348</v>
      </c>
      <c r="G614" t="s">
        <v>2385</v>
      </c>
      <c r="H614" t="s">
        <v>10395</v>
      </c>
      <c r="I614" t="s">
        <v>16232</v>
      </c>
      <c r="J614" t="s">
        <v>10395</v>
      </c>
      <c r="K614" t="s">
        <v>16421</v>
      </c>
      <c r="L614" t="s">
        <v>16244</v>
      </c>
      <c r="M614"/>
      <c r="N614"/>
      <c r="O614" t="s">
        <v>16336</v>
      </c>
    </row>
    <row r="615" spans="2:15" x14ac:dyDescent="0.25">
      <c r="B615" t="s">
        <v>13987</v>
      </c>
      <c r="C615">
        <v>104432903</v>
      </c>
      <c r="D615" t="s">
        <v>215</v>
      </c>
      <c r="E615" t="s">
        <v>1203</v>
      </c>
      <c r="F615" t="s">
        <v>1204</v>
      </c>
      <c r="G615" t="s">
        <v>2857</v>
      </c>
      <c r="H615" t="s">
        <v>10395</v>
      </c>
      <c r="I615" t="s">
        <v>10395</v>
      </c>
      <c r="J615" t="s">
        <v>10395</v>
      </c>
      <c r="K615" t="s">
        <v>16285</v>
      </c>
      <c r="L615" t="s">
        <v>10395</v>
      </c>
      <c r="M615" t="s">
        <v>10395</v>
      </c>
      <c r="N615"/>
      <c r="O615" t="s">
        <v>16549</v>
      </c>
    </row>
    <row r="616" spans="2:15" x14ac:dyDescent="0.25">
      <c r="B616" t="s">
        <v>13988</v>
      </c>
      <c r="C616">
        <v>104432903</v>
      </c>
      <c r="D616" t="s">
        <v>215</v>
      </c>
      <c r="E616" t="s">
        <v>1203</v>
      </c>
      <c r="F616" t="s">
        <v>1204</v>
      </c>
      <c r="G616" t="s">
        <v>2858</v>
      </c>
      <c r="H616"/>
      <c r="I616" t="s">
        <v>16232</v>
      </c>
      <c r="J616" t="s">
        <v>16249</v>
      </c>
      <c r="K616" t="s">
        <v>16258</v>
      </c>
      <c r="L616" t="s">
        <v>16238</v>
      </c>
      <c r="M616" t="s">
        <v>10395</v>
      </c>
      <c r="N616"/>
      <c r="O616" t="s">
        <v>16707</v>
      </c>
    </row>
    <row r="617" spans="2:15" x14ac:dyDescent="0.25">
      <c r="B617" t="s">
        <v>18232</v>
      </c>
      <c r="C617">
        <v>104432903</v>
      </c>
      <c r="D617" t="s">
        <v>215</v>
      </c>
      <c r="E617" t="s">
        <v>18233</v>
      </c>
      <c r="F617" t="s">
        <v>1204</v>
      </c>
      <c r="G617" t="s">
        <v>2385</v>
      </c>
      <c r="H617" t="s">
        <v>10395</v>
      </c>
      <c r="I617" t="s">
        <v>16229</v>
      </c>
      <c r="J617" t="s">
        <v>16218</v>
      </c>
      <c r="K617" t="s">
        <v>16826</v>
      </c>
      <c r="L617" t="s">
        <v>16218</v>
      </c>
      <c r="M617" t="s">
        <v>16228</v>
      </c>
      <c r="N617"/>
      <c r="O617" t="s">
        <v>20723</v>
      </c>
    </row>
    <row r="618" spans="2:15" x14ac:dyDescent="0.25">
      <c r="B618" t="s">
        <v>13989</v>
      </c>
      <c r="C618">
        <v>104432903</v>
      </c>
      <c r="D618" t="s">
        <v>215</v>
      </c>
      <c r="E618" t="s">
        <v>1205</v>
      </c>
      <c r="F618" t="s">
        <v>1206</v>
      </c>
      <c r="G618" t="s">
        <v>2857</v>
      </c>
      <c r="H618"/>
      <c r="I618" t="s">
        <v>10395</v>
      </c>
      <c r="J618" t="s">
        <v>10395</v>
      </c>
      <c r="K618" t="s">
        <v>16482</v>
      </c>
      <c r="L618" t="s">
        <v>10395</v>
      </c>
      <c r="M618" t="s">
        <v>10395</v>
      </c>
      <c r="N618"/>
      <c r="O618" t="s">
        <v>16612</v>
      </c>
    </row>
    <row r="619" spans="2:15" x14ac:dyDescent="0.25">
      <c r="B619" t="s">
        <v>13990</v>
      </c>
      <c r="C619">
        <v>104432903</v>
      </c>
      <c r="D619" t="s">
        <v>215</v>
      </c>
      <c r="E619" t="s">
        <v>1205</v>
      </c>
      <c r="F619" t="s">
        <v>1206</v>
      </c>
      <c r="G619" t="s">
        <v>2858</v>
      </c>
      <c r="H619" t="s">
        <v>10395</v>
      </c>
      <c r="I619" t="s">
        <v>10395</v>
      </c>
      <c r="J619" t="s">
        <v>10395</v>
      </c>
      <c r="K619" t="s">
        <v>16293</v>
      </c>
      <c r="L619" t="s">
        <v>10395</v>
      </c>
      <c r="M619" t="s">
        <v>10395</v>
      </c>
      <c r="N619"/>
      <c r="O619" t="s">
        <v>16689</v>
      </c>
    </row>
    <row r="620" spans="2:15" x14ac:dyDescent="0.25">
      <c r="B620" t="s">
        <v>18234</v>
      </c>
      <c r="C620">
        <v>104432903</v>
      </c>
      <c r="D620" t="s">
        <v>215</v>
      </c>
      <c r="E620" t="s">
        <v>18235</v>
      </c>
      <c r="F620" t="s">
        <v>1206</v>
      </c>
      <c r="G620" t="s">
        <v>2385</v>
      </c>
      <c r="H620" t="s">
        <v>10395</v>
      </c>
      <c r="I620" t="s">
        <v>10395</v>
      </c>
      <c r="J620" t="s">
        <v>10395</v>
      </c>
      <c r="K620" t="s">
        <v>16529</v>
      </c>
      <c r="L620" t="s">
        <v>16228</v>
      </c>
      <c r="M620" t="s">
        <v>10395</v>
      </c>
      <c r="N620"/>
      <c r="O620" t="s">
        <v>16419</v>
      </c>
    </row>
    <row r="621" spans="2:15" x14ac:dyDescent="0.25">
      <c r="B621" t="s">
        <v>14069</v>
      </c>
      <c r="C621">
        <v>104433303</v>
      </c>
      <c r="D621" t="s">
        <v>228</v>
      </c>
      <c r="E621" t="s">
        <v>1268</v>
      </c>
      <c r="F621" t="s">
        <v>1269</v>
      </c>
      <c r="G621" t="s">
        <v>2857</v>
      </c>
      <c r="H621"/>
      <c r="I621" t="s">
        <v>16332</v>
      </c>
      <c r="J621"/>
      <c r="K621" t="s">
        <v>16589</v>
      </c>
      <c r="L621" t="s">
        <v>16222</v>
      </c>
      <c r="M621" t="s">
        <v>10395</v>
      </c>
      <c r="N621" t="s">
        <v>10395</v>
      </c>
      <c r="O621" t="s">
        <v>16485</v>
      </c>
    </row>
    <row r="622" spans="2:15" x14ac:dyDescent="0.25">
      <c r="B622" t="s">
        <v>14070</v>
      </c>
      <c r="C622">
        <v>104433303</v>
      </c>
      <c r="D622" t="s">
        <v>228</v>
      </c>
      <c r="E622" t="s">
        <v>1268</v>
      </c>
      <c r="F622" t="s">
        <v>1269</v>
      </c>
      <c r="G622" t="s">
        <v>2858</v>
      </c>
      <c r="H622"/>
      <c r="I622" t="s">
        <v>16290</v>
      </c>
      <c r="J622"/>
      <c r="K622" t="s">
        <v>16741</v>
      </c>
      <c r="L622" t="s">
        <v>16231</v>
      </c>
      <c r="M622" t="s">
        <v>10395</v>
      </c>
      <c r="N622" t="s">
        <v>10395</v>
      </c>
      <c r="O622" t="s">
        <v>16738</v>
      </c>
    </row>
    <row r="623" spans="2:15" x14ac:dyDescent="0.25">
      <c r="B623" t="s">
        <v>18236</v>
      </c>
      <c r="C623">
        <v>104433303</v>
      </c>
      <c r="D623" t="s">
        <v>228</v>
      </c>
      <c r="E623" t="s">
        <v>18237</v>
      </c>
      <c r="F623" t="s">
        <v>1269</v>
      </c>
      <c r="G623" t="s">
        <v>2385</v>
      </c>
      <c r="H623"/>
      <c r="I623" t="s">
        <v>16398</v>
      </c>
      <c r="J623"/>
      <c r="K623" t="s">
        <v>16881</v>
      </c>
      <c r="L623" t="s">
        <v>16281</v>
      </c>
      <c r="M623" t="s">
        <v>16238</v>
      </c>
      <c r="N623" t="s">
        <v>10395</v>
      </c>
      <c r="O623" t="s">
        <v>20370</v>
      </c>
    </row>
    <row r="624" spans="2:15" x14ac:dyDescent="0.25">
      <c r="B624" t="s">
        <v>14067</v>
      </c>
      <c r="C624">
        <v>104433303</v>
      </c>
      <c r="D624" t="s">
        <v>228</v>
      </c>
      <c r="E624" t="s">
        <v>1266</v>
      </c>
      <c r="F624" t="s">
        <v>1267</v>
      </c>
      <c r="G624" t="s">
        <v>2857</v>
      </c>
      <c r="H624"/>
      <c r="I624" t="s">
        <v>10395</v>
      </c>
      <c r="J624"/>
      <c r="K624" t="s">
        <v>16281</v>
      </c>
      <c r="L624" t="s">
        <v>10395</v>
      </c>
      <c r="M624"/>
      <c r="N624"/>
      <c r="O624" t="s">
        <v>16404</v>
      </c>
    </row>
    <row r="625" spans="2:15" x14ac:dyDescent="0.25">
      <c r="B625" t="s">
        <v>14068</v>
      </c>
      <c r="C625">
        <v>104433303</v>
      </c>
      <c r="D625" t="s">
        <v>228</v>
      </c>
      <c r="E625" t="s">
        <v>1266</v>
      </c>
      <c r="F625" t="s">
        <v>1267</v>
      </c>
      <c r="G625" t="s">
        <v>2858</v>
      </c>
      <c r="H625"/>
      <c r="I625" t="s">
        <v>10395</v>
      </c>
      <c r="J625"/>
      <c r="K625" t="s">
        <v>16404</v>
      </c>
      <c r="L625" t="s">
        <v>10395</v>
      </c>
      <c r="M625" t="s">
        <v>10395</v>
      </c>
      <c r="N625"/>
      <c r="O625" t="s">
        <v>16312</v>
      </c>
    </row>
    <row r="626" spans="2:15" x14ac:dyDescent="0.25">
      <c r="B626" t="s">
        <v>18238</v>
      </c>
      <c r="C626">
        <v>104433303</v>
      </c>
      <c r="D626" t="s">
        <v>228</v>
      </c>
      <c r="E626" t="s">
        <v>18239</v>
      </c>
      <c r="F626" t="s">
        <v>1267</v>
      </c>
      <c r="G626" t="s">
        <v>2385</v>
      </c>
      <c r="H626"/>
      <c r="I626" t="s">
        <v>16244</v>
      </c>
      <c r="J626"/>
      <c r="K626" t="s">
        <v>16227</v>
      </c>
      <c r="L626" t="s">
        <v>16238</v>
      </c>
      <c r="M626" t="s">
        <v>10395</v>
      </c>
      <c r="N626"/>
      <c r="O626" t="s">
        <v>16416</v>
      </c>
    </row>
    <row r="627" spans="2:15" x14ac:dyDescent="0.25">
      <c r="B627" t="s">
        <v>14119</v>
      </c>
      <c r="C627">
        <v>104433604</v>
      </c>
      <c r="D627" t="s">
        <v>240</v>
      </c>
      <c r="E627" t="s">
        <v>1307</v>
      </c>
      <c r="F627" t="s">
        <v>1308</v>
      </c>
      <c r="G627" t="s">
        <v>2857</v>
      </c>
      <c r="H627"/>
      <c r="I627"/>
      <c r="J627" t="s">
        <v>10395</v>
      </c>
      <c r="K627" t="s">
        <v>16327</v>
      </c>
      <c r="L627" t="s">
        <v>10395</v>
      </c>
      <c r="M627" t="s">
        <v>10395</v>
      </c>
      <c r="N627"/>
      <c r="O627" t="s">
        <v>16398</v>
      </c>
    </row>
    <row r="628" spans="2:15" x14ac:dyDescent="0.25">
      <c r="B628" t="s">
        <v>14120</v>
      </c>
      <c r="C628">
        <v>104433604</v>
      </c>
      <c r="D628" t="s">
        <v>240</v>
      </c>
      <c r="E628" t="s">
        <v>1307</v>
      </c>
      <c r="F628" t="s">
        <v>1308</v>
      </c>
      <c r="G628" t="s">
        <v>2858</v>
      </c>
      <c r="H628"/>
      <c r="I628"/>
      <c r="J628" t="s">
        <v>10395</v>
      </c>
      <c r="K628" t="s">
        <v>16379</v>
      </c>
      <c r="L628" t="s">
        <v>10395</v>
      </c>
      <c r="M628"/>
      <c r="N628"/>
      <c r="O628" t="s">
        <v>16245</v>
      </c>
    </row>
    <row r="629" spans="2:15" x14ac:dyDescent="0.25">
      <c r="B629" t="s">
        <v>18240</v>
      </c>
      <c r="C629">
        <v>104433604</v>
      </c>
      <c r="D629" t="s">
        <v>240</v>
      </c>
      <c r="E629" t="s">
        <v>18241</v>
      </c>
      <c r="F629" t="s">
        <v>1308</v>
      </c>
      <c r="G629" t="s">
        <v>2385</v>
      </c>
      <c r="H629"/>
      <c r="I629"/>
      <c r="J629" t="s">
        <v>10395</v>
      </c>
      <c r="K629" t="s">
        <v>16572</v>
      </c>
      <c r="L629" t="s">
        <v>10395</v>
      </c>
      <c r="M629" t="s">
        <v>10395</v>
      </c>
      <c r="N629"/>
      <c r="O629" t="s">
        <v>16682</v>
      </c>
    </row>
    <row r="630" spans="2:15" x14ac:dyDescent="0.25">
      <c r="B630" t="s">
        <v>15977</v>
      </c>
      <c r="C630">
        <v>104433903</v>
      </c>
      <c r="D630" t="s">
        <v>262</v>
      </c>
      <c r="E630" t="s">
        <v>15935</v>
      </c>
      <c r="F630" t="s">
        <v>15899</v>
      </c>
      <c r="G630" t="s">
        <v>2857</v>
      </c>
      <c r="H630"/>
      <c r="I630" t="s">
        <v>10395</v>
      </c>
      <c r="J630" t="s">
        <v>10395</v>
      </c>
      <c r="K630" t="s">
        <v>16461</v>
      </c>
      <c r="L630" t="s">
        <v>10395</v>
      </c>
      <c r="M630" t="s">
        <v>10395</v>
      </c>
      <c r="N630"/>
      <c r="O630" t="s">
        <v>16216</v>
      </c>
    </row>
    <row r="631" spans="2:15" x14ac:dyDescent="0.25">
      <c r="B631" t="s">
        <v>15976</v>
      </c>
      <c r="C631">
        <v>104433903</v>
      </c>
      <c r="D631" t="s">
        <v>262</v>
      </c>
      <c r="E631" t="s">
        <v>15935</v>
      </c>
      <c r="F631" t="s">
        <v>15899</v>
      </c>
      <c r="G631" t="s">
        <v>2858</v>
      </c>
      <c r="H631"/>
      <c r="I631" t="s">
        <v>10395</v>
      </c>
      <c r="J631" t="s">
        <v>10395</v>
      </c>
      <c r="K631" t="s">
        <v>16342</v>
      </c>
      <c r="L631" t="s">
        <v>10395</v>
      </c>
      <c r="M631"/>
      <c r="N631"/>
      <c r="O631" t="s">
        <v>16410</v>
      </c>
    </row>
    <row r="632" spans="2:15" x14ac:dyDescent="0.25">
      <c r="B632" t="s">
        <v>18242</v>
      </c>
      <c r="C632">
        <v>104433903</v>
      </c>
      <c r="D632" t="s">
        <v>262</v>
      </c>
      <c r="E632" t="s">
        <v>18243</v>
      </c>
      <c r="F632" t="s">
        <v>15899</v>
      </c>
      <c r="G632" t="s">
        <v>2385</v>
      </c>
      <c r="H632"/>
      <c r="I632" t="s">
        <v>10395</v>
      </c>
      <c r="J632" t="s">
        <v>10395</v>
      </c>
      <c r="K632" t="s">
        <v>16272</v>
      </c>
      <c r="L632" t="s">
        <v>10395</v>
      </c>
      <c r="M632" t="s">
        <v>10395</v>
      </c>
      <c r="N632"/>
      <c r="O632" t="s">
        <v>16490</v>
      </c>
    </row>
    <row r="633" spans="2:15" x14ac:dyDescent="0.25">
      <c r="B633" t="s">
        <v>14349</v>
      </c>
      <c r="C633">
        <v>104435003</v>
      </c>
      <c r="D633" t="s">
        <v>298</v>
      </c>
      <c r="E633" t="s">
        <v>1473</v>
      </c>
      <c r="F633" t="s">
        <v>1474</v>
      </c>
      <c r="G633" t="s">
        <v>2857</v>
      </c>
      <c r="H633"/>
      <c r="I633" t="s">
        <v>10395</v>
      </c>
      <c r="J633"/>
      <c r="K633" t="s">
        <v>16552</v>
      </c>
      <c r="L633" t="s">
        <v>10395</v>
      </c>
      <c r="M633" t="s">
        <v>10395</v>
      </c>
      <c r="N633"/>
      <c r="O633" t="s">
        <v>16370</v>
      </c>
    </row>
    <row r="634" spans="2:15" x14ac:dyDescent="0.25">
      <c r="B634" t="s">
        <v>14350</v>
      </c>
      <c r="C634">
        <v>104435003</v>
      </c>
      <c r="D634" t="s">
        <v>298</v>
      </c>
      <c r="E634" t="s">
        <v>1473</v>
      </c>
      <c r="F634" t="s">
        <v>1474</v>
      </c>
      <c r="G634" t="s">
        <v>2858</v>
      </c>
      <c r="H634"/>
      <c r="I634" t="s">
        <v>10395</v>
      </c>
      <c r="J634" t="s">
        <v>10395</v>
      </c>
      <c r="K634" t="s">
        <v>16324</v>
      </c>
      <c r="L634" t="s">
        <v>10395</v>
      </c>
      <c r="M634"/>
      <c r="N634"/>
      <c r="O634" t="s">
        <v>16375</v>
      </c>
    </row>
    <row r="635" spans="2:15" x14ac:dyDescent="0.25">
      <c r="B635" t="s">
        <v>18244</v>
      </c>
      <c r="C635">
        <v>104435003</v>
      </c>
      <c r="D635" t="s">
        <v>298</v>
      </c>
      <c r="E635" t="s">
        <v>18245</v>
      </c>
      <c r="F635" t="s">
        <v>1474</v>
      </c>
      <c r="G635" t="s">
        <v>2385</v>
      </c>
      <c r="H635"/>
      <c r="I635" t="s">
        <v>10395</v>
      </c>
      <c r="J635" t="s">
        <v>10395</v>
      </c>
      <c r="K635" t="s">
        <v>16819</v>
      </c>
      <c r="L635" t="s">
        <v>10395</v>
      </c>
      <c r="M635" t="s">
        <v>10395</v>
      </c>
      <c r="N635"/>
      <c r="O635" t="s">
        <v>16462</v>
      </c>
    </row>
    <row r="636" spans="2:15" x14ac:dyDescent="0.25">
      <c r="B636" t="s">
        <v>14347</v>
      </c>
      <c r="C636">
        <v>104435003</v>
      </c>
      <c r="D636" t="s">
        <v>298</v>
      </c>
      <c r="E636" t="s">
        <v>1471</v>
      </c>
      <c r="F636" t="s">
        <v>1472</v>
      </c>
      <c r="G636" t="s">
        <v>2857</v>
      </c>
      <c r="H636"/>
      <c r="I636"/>
      <c r="J636" t="s">
        <v>10395</v>
      </c>
      <c r="K636" t="s">
        <v>16327</v>
      </c>
      <c r="L636" t="s">
        <v>10395</v>
      </c>
      <c r="M636"/>
      <c r="N636"/>
      <c r="O636" t="s">
        <v>16474</v>
      </c>
    </row>
    <row r="637" spans="2:15" x14ac:dyDescent="0.25">
      <c r="B637" t="s">
        <v>14348</v>
      </c>
      <c r="C637">
        <v>104435003</v>
      </c>
      <c r="D637" t="s">
        <v>298</v>
      </c>
      <c r="E637" t="s">
        <v>1471</v>
      </c>
      <c r="F637" t="s">
        <v>1472</v>
      </c>
      <c r="G637" t="s">
        <v>2858</v>
      </c>
      <c r="H637"/>
      <c r="I637"/>
      <c r="J637"/>
      <c r="K637" t="s">
        <v>16297</v>
      </c>
      <c r="L637" t="s">
        <v>10395</v>
      </c>
      <c r="M637" t="s">
        <v>10395</v>
      </c>
      <c r="N637"/>
      <c r="O637" t="s">
        <v>16398</v>
      </c>
    </row>
    <row r="638" spans="2:15" x14ac:dyDescent="0.25">
      <c r="B638" t="s">
        <v>18246</v>
      </c>
      <c r="C638">
        <v>104435003</v>
      </c>
      <c r="D638" t="s">
        <v>298</v>
      </c>
      <c r="E638" t="s">
        <v>18247</v>
      </c>
      <c r="F638" t="s">
        <v>1472</v>
      </c>
      <c r="G638" t="s">
        <v>2385</v>
      </c>
      <c r="H638"/>
      <c r="I638"/>
      <c r="J638" t="s">
        <v>10395</v>
      </c>
      <c r="K638" t="s">
        <v>16487</v>
      </c>
      <c r="L638" t="s">
        <v>10395</v>
      </c>
      <c r="M638" t="s">
        <v>10395</v>
      </c>
      <c r="N638"/>
      <c r="O638" t="s">
        <v>16336</v>
      </c>
    </row>
    <row r="639" spans="2:15" x14ac:dyDescent="0.25">
      <c r="B639" t="s">
        <v>15218</v>
      </c>
      <c r="C639">
        <v>104435303</v>
      </c>
      <c r="D639" t="s">
        <v>427</v>
      </c>
      <c r="E639" t="s">
        <v>1881</v>
      </c>
      <c r="F639" t="s">
        <v>1882</v>
      </c>
      <c r="G639" t="s">
        <v>2857</v>
      </c>
      <c r="H639" t="s">
        <v>10395</v>
      </c>
      <c r="I639" t="s">
        <v>10395</v>
      </c>
      <c r="J639" t="s">
        <v>10395</v>
      </c>
      <c r="K639" t="s">
        <v>16579</v>
      </c>
      <c r="L639" t="s">
        <v>10395</v>
      </c>
      <c r="M639" t="s">
        <v>10395</v>
      </c>
      <c r="N639"/>
      <c r="O639" t="s">
        <v>16252</v>
      </c>
    </row>
    <row r="640" spans="2:15" x14ac:dyDescent="0.25">
      <c r="B640" t="s">
        <v>15219</v>
      </c>
      <c r="C640">
        <v>104435303</v>
      </c>
      <c r="D640" t="s">
        <v>427</v>
      </c>
      <c r="E640" t="s">
        <v>1881</v>
      </c>
      <c r="F640" t="s">
        <v>1882</v>
      </c>
      <c r="G640" t="s">
        <v>2858</v>
      </c>
      <c r="H640"/>
      <c r="I640" t="s">
        <v>10395</v>
      </c>
      <c r="J640" t="s">
        <v>10395</v>
      </c>
      <c r="K640" t="s">
        <v>16526</v>
      </c>
      <c r="L640" t="s">
        <v>10395</v>
      </c>
      <c r="M640"/>
      <c r="N640"/>
      <c r="O640" t="s">
        <v>16390</v>
      </c>
    </row>
    <row r="641" spans="2:15" x14ac:dyDescent="0.25">
      <c r="B641" t="s">
        <v>18248</v>
      </c>
      <c r="C641">
        <v>104435303</v>
      </c>
      <c r="D641" t="s">
        <v>427</v>
      </c>
      <c r="E641" t="s">
        <v>18249</v>
      </c>
      <c r="F641" t="s">
        <v>1882</v>
      </c>
      <c r="G641" t="s">
        <v>2385</v>
      </c>
      <c r="H641" t="s">
        <v>10395</v>
      </c>
      <c r="I641" t="s">
        <v>10395</v>
      </c>
      <c r="J641" t="s">
        <v>10395</v>
      </c>
      <c r="K641" t="s">
        <v>16632</v>
      </c>
      <c r="L641" t="s">
        <v>16240</v>
      </c>
      <c r="M641" t="s">
        <v>10395</v>
      </c>
      <c r="N641"/>
      <c r="O641" t="s">
        <v>16488</v>
      </c>
    </row>
    <row r="642" spans="2:15" x14ac:dyDescent="0.25">
      <c r="B642" t="s">
        <v>15324</v>
      </c>
      <c r="C642">
        <v>104435603</v>
      </c>
      <c r="D642" t="s">
        <v>457</v>
      </c>
      <c r="E642" t="s">
        <v>1966</v>
      </c>
      <c r="F642" t="s">
        <v>1967</v>
      </c>
      <c r="G642" t="s">
        <v>2857</v>
      </c>
      <c r="H642" t="s">
        <v>10395</v>
      </c>
      <c r="I642" t="s">
        <v>16264</v>
      </c>
      <c r="J642" t="s">
        <v>10395</v>
      </c>
      <c r="K642" t="s">
        <v>16219</v>
      </c>
      <c r="L642" t="s">
        <v>16229</v>
      </c>
      <c r="M642" t="s">
        <v>10395</v>
      </c>
      <c r="N642"/>
      <c r="O642" t="s">
        <v>16376</v>
      </c>
    </row>
    <row r="643" spans="2:15" x14ac:dyDescent="0.25">
      <c r="B643" t="s">
        <v>15325</v>
      </c>
      <c r="C643">
        <v>104435603</v>
      </c>
      <c r="D643" t="s">
        <v>457</v>
      </c>
      <c r="E643" t="s">
        <v>1966</v>
      </c>
      <c r="F643" t="s">
        <v>1967</v>
      </c>
      <c r="G643" t="s">
        <v>2858</v>
      </c>
      <c r="H643"/>
      <c r="I643" t="s">
        <v>16264</v>
      </c>
      <c r="J643" t="s">
        <v>10395</v>
      </c>
      <c r="K643" t="s">
        <v>16582</v>
      </c>
      <c r="L643" t="s">
        <v>16380</v>
      </c>
      <c r="M643"/>
      <c r="N643"/>
      <c r="O643" t="s">
        <v>16336</v>
      </c>
    </row>
    <row r="644" spans="2:15" x14ac:dyDescent="0.25">
      <c r="B644" t="s">
        <v>18250</v>
      </c>
      <c r="C644">
        <v>104435603</v>
      </c>
      <c r="D644" t="s">
        <v>457</v>
      </c>
      <c r="E644" t="s">
        <v>18251</v>
      </c>
      <c r="F644" t="s">
        <v>1967</v>
      </c>
      <c r="G644" t="s">
        <v>2385</v>
      </c>
      <c r="H644" t="s">
        <v>10395</v>
      </c>
      <c r="I644" t="s">
        <v>16398</v>
      </c>
      <c r="J644" t="s">
        <v>10395</v>
      </c>
      <c r="K644" t="s">
        <v>16416</v>
      </c>
      <c r="L644" t="s">
        <v>16236</v>
      </c>
      <c r="M644" t="s">
        <v>10395</v>
      </c>
      <c r="N644"/>
      <c r="O644" t="s">
        <v>16405</v>
      </c>
    </row>
    <row r="645" spans="2:15" x14ac:dyDescent="0.25">
      <c r="B645" t="s">
        <v>15322</v>
      </c>
      <c r="C645">
        <v>104435603</v>
      </c>
      <c r="D645" t="s">
        <v>457</v>
      </c>
      <c r="E645" t="s">
        <v>1964</v>
      </c>
      <c r="F645" t="s">
        <v>1965</v>
      </c>
      <c r="G645" t="s">
        <v>2857</v>
      </c>
      <c r="H645"/>
      <c r="I645" t="s">
        <v>16223</v>
      </c>
      <c r="J645" t="s">
        <v>16240</v>
      </c>
      <c r="K645" t="s">
        <v>16427</v>
      </c>
      <c r="L645" t="s">
        <v>16325</v>
      </c>
      <c r="M645"/>
      <c r="N645"/>
      <c r="O645" t="s">
        <v>16462</v>
      </c>
    </row>
    <row r="646" spans="2:15" x14ac:dyDescent="0.25">
      <c r="B646" t="s">
        <v>15323</v>
      </c>
      <c r="C646">
        <v>104435603</v>
      </c>
      <c r="D646" t="s">
        <v>457</v>
      </c>
      <c r="E646" t="s">
        <v>1964</v>
      </c>
      <c r="F646" t="s">
        <v>1965</v>
      </c>
      <c r="G646" t="s">
        <v>2858</v>
      </c>
      <c r="H646"/>
      <c r="I646" t="s">
        <v>16297</v>
      </c>
      <c r="J646" t="s">
        <v>10395</v>
      </c>
      <c r="K646" t="s">
        <v>16427</v>
      </c>
      <c r="L646" t="s">
        <v>16337</v>
      </c>
      <c r="M646"/>
      <c r="N646"/>
      <c r="O646" t="s">
        <v>16446</v>
      </c>
    </row>
    <row r="647" spans="2:15" x14ac:dyDescent="0.25">
      <c r="B647" t="s">
        <v>18252</v>
      </c>
      <c r="C647">
        <v>104435603</v>
      </c>
      <c r="D647" t="s">
        <v>457</v>
      </c>
      <c r="E647" t="s">
        <v>18253</v>
      </c>
      <c r="F647" t="s">
        <v>1965</v>
      </c>
      <c r="G647" t="s">
        <v>2385</v>
      </c>
      <c r="H647"/>
      <c r="I647" t="s">
        <v>16592</v>
      </c>
      <c r="J647" t="s">
        <v>16229</v>
      </c>
      <c r="K647" t="s">
        <v>16503</v>
      </c>
      <c r="L647" t="s">
        <v>16398</v>
      </c>
      <c r="M647"/>
      <c r="N647"/>
      <c r="O647" t="s">
        <v>20615</v>
      </c>
    </row>
    <row r="648" spans="2:15" x14ac:dyDescent="0.25">
      <c r="B648" t="s">
        <v>15328</v>
      </c>
      <c r="C648">
        <v>104435703</v>
      </c>
      <c r="D648" t="s">
        <v>458</v>
      </c>
      <c r="E648" t="s">
        <v>1970</v>
      </c>
      <c r="F648" t="s">
        <v>1971</v>
      </c>
      <c r="G648" t="s">
        <v>2857</v>
      </c>
      <c r="H648"/>
      <c r="I648" t="s">
        <v>10395</v>
      </c>
      <c r="J648" t="s">
        <v>10395</v>
      </c>
      <c r="K648" t="s">
        <v>16551</v>
      </c>
      <c r="L648" t="s">
        <v>16240</v>
      </c>
      <c r="M648" t="s">
        <v>10395</v>
      </c>
      <c r="N648"/>
      <c r="O648" t="s">
        <v>16573</v>
      </c>
    </row>
    <row r="649" spans="2:15" x14ac:dyDescent="0.25">
      <c r="B649" t="s">
        <v>15329</v>
      </c>
      <c r="C649">
        <v>104435703</v>
      </c>
      <c r="D649" t="s">
        <v>458</v>
      </c>
      <c r="E649" t="s">
        <v>1970</v>
      </c>
      <c r="F649" t="s">
        <v>1971</v>
      </c>
      <c r="G649" t="s">
        <v>2858</v>
      </c>
      <c r="H649"/>
      <c r="I649" t="s">
        <v>10395</v>
      </c>
      <c r="J649" t="s">
        <v>10395</v>
      </c>
      <c r="K649" t="s">
        <v>16361</v>
      </c>
      <c r="L649" t="s">
        <v>10395</v>
      </c>
      <c r="M649" t="s">
        <v>10395</v>
      </c>
      <c r="N649"/>
      <c r="O649" t="s">
        <v>16531</v>
      </c>
    </row>
    <row r="650" spans="2:15" x14ac:dyDescent="0.25">
      <c r="B650" t="s">
        <v>18254</v>
      </c>
      <c r="C650">
        <v>104435703</v>
      </c>
      <c r="D650" t="s">
        <v>458</v>
      </c>
      <c r="E650" t="s">
        <v>18255</v>
      </c>
      <c r="F650" t="s">
        <v>1971</v>
      </c>
      <c r="G650" t="s">
        <v>2385</v>
      </c>
      <c r="H650"/>
      <c r="I650" t="s">
        <v>10395</v>
      </c>
      <c r="J650" t="s">
        <v>10395</v>
      </c>
      <c r="K650" t="s">
        <v>16678</v>
      </c>
      <c r="L650" t="s">
        <v>16229</v>
      </c>
      <c r="M650" t="s">
        <v>10395</v>
      </c>
      <c r="N650"/>
      <c r="O650" t="s">
        <v>16741</v>
      </c>
    </row>
    <row r="651" spans="2:15" x14ac:dyDescent="0.25">
      <c r="B651" t="s">
        <v>15326</v>
      </c>
      <c r="C651">
        <v>104435703</v>
      </c>
      <c r="D651" t="s">
        <v>458</v>
      </c>
      <c r="E651" t="s">
        <v>1968</v>
      </c>
      <c r="F651" t="s">
        <v>1969</v>
      </c>
      <c r="G651" t="s">
        <v>2857</v>
      </c>
      <c r="H651"/>
      <c r="I651" t="s">
        <v>10395</v>
      </c>
      <c r="J651"/>
      <c r="K651" t="s">
        <v>16223</v>
      </c>
      <c r="L651" t="s">
        <v>10395</v>
      </c>
      <c r="M651"/>
      <c r="N651"/>
      <c r="O651" t="s">
        <v>16452</v>
      </c>
    </row>
    <row r="652" spans="2:15" x14ac:dyDescent="0.25">
      <c r="B652" t="s">
        <v>15327</v>
      </c>
      <c r="C652">
        <v>104435703</v>
      </c>
      <c r="D652" t="s">
        <v>458</v>
      </c>
      <c r="E652" t="s">
        <v>1968</v>
      </c>
      <c r="F652" t="s">
        <v>1969</v>
      </c>
      <c r="G652" t="s">
        <v>2858</v>
      </c>
      <c r="H652"/>
      <c r="I652" t="s">
        <v>10395</v>
      </c>
      <c r="J652" t="s">
        <v>10395</v>
      </c>
      <c r="K652" t="s">
        <v>16452</v>
      </c>
      <c r="L652" t="s">
        <v>10395</v>
      </c>
      <c r="M652"/>
      <c r="N652"/>
      <c r="O652" t="s">
        <v>16335</v>
      </c>
    </row>
    <row r="653" spans="2:15" x14ac:dyDescent="0.25">
      <c r="B653" t="s">
        <v>18256</v>
      </c>
      <c r="C653">
        <v>104435703</v>
      </c>
      <c r="D653" t="s">
        <v>458</v>
      </c>
      <c r="E653" t="s">
        <v>18257</v>
      </c>
      <c r="F653" t="s">
        <v>1969</v>
      </c>
      <c r="G653" t="s">
        <v>2385</v>
      </c>
      <c r="H653"/>
      <c r="I653" t="s">
        <v>10395</v>
      </c>
      <c r="J653" t="s">
        <v>10395</v>
      </c>
      <c r="K653" t="s">
        <v>16400</v>
      </c>
      <c r="L653" t="s">
        <v>10395</v>
      </c>
      <c r="M653"/>
      <c r="N653"/>
      <c r="O653" t="s">
        <v>16293</v>
      </c>
    </row>
    <row r="654" spans="2:15" x14ac:dyDescent="0.25">
      <c r="B654" t="s">
        <v>15696</v>
      </c>
      <c r="C654">
        <v>104437503</v>
      </c>
      <c r="D654" t="s">
        <v>550</v>
      </c>
      <c r="E654" t="s">
        <v>12814</v>
      </c>
      <c r="F654" t="s">
        <v>2286</v>
      </c>
      <c r="G654" t="s">
        <v>2857</v>
      </c>
      <c r="H654"/>
      <c r="I654" t="s">
        <v>10395</v>
      </c>
      <c r="J654" t="s">
        <v>10395</v>
      </c>
      <c r="K654" t="s">
        <v>16314</v>
      </c>
      <c r="L654" t="s">
        <v>10395</v>
      </c>
      <c r="M654"/>
      <c r="N654" t="s">
        <v>10395</v>
      </c>
      <c r="O654" t="s">
        <v>16468</v>
      </c>
    </row>
    <row r="655" spans="2:15" x14ac:dyDescent="0.25">
      <c r="B655" t="s">
        <v>15697</v>
      </c>
      <c r="C655">
        <v>104437503</v>
      </c>
      <c r="D655" t="s">
        <v>550</v>
      </c>
      <c r="E655" t="s">
        <v>12814</v>
      </c>
      <c r="F655" t="s">
        <v>2286</v>
      </c>
      <c r="G655" t="s">
        <v>2858</v>
      </c>
      <c r="H655"/>
      <c r="I655"/>
      <c r="J655" t="s">
        <v>10395</v>
      </c>
      <c r="K655" t="s">
        <v>16314</v>
      </c>
      <c r="L655" t="s">
        <v>10395</v>
      </c>
      <c r="M655"/>
      <c r="N655"/>
      <c r="O655" t="s">
        <v>16606</v>
      </c>
    </row>
    <row r="656" spans="2:15" x14ac:dyDescent="0.25">
      <c r="B656" t="s">
        <v>18258</v>
      </c>
      <c r="C656">
        <v>104437503</v>
      </c>
      <c r="D656" t="s">
        <v>550</v>
      </c>
      <c r="E656" t="s">
        <v>18259</v>
      </c>
      <c r="F656" t="s">
        <v>2286</v>
      </c>
      <c r="G656" t="s">
        <v>2385</v>
      </c>
      <c r="H656"/>
      <c r="I656" t="s">
        <v>10395</v>
      </c>
      <c r="J656" t="s">
        <v>10395</v>
      </c>
      <c r="K656" t="s">
        <v>16504</v>
      </c>
      <c r="L656" t="s">
        <v>16244</v>
      </c>
      <c r="M656"/>
      <c r="N656" t="s">
        <v>10395</v>
      </c>
      <c r="O656" t="s">
        <v>16809</v>
      </c>
    </row>
    <row r="657" spans="2:15" x14ac:dyDescent="0.25">
      <c r="B657" t="s">
        <v>13272</v>
      </c>
      <c r="C657">
        <v>104510394</v>
      </c>
      <c r="D657" t="s">
        <v>15901</v>
      </c>
      <c r="E657" t="s">
        <v>15901</v>
      </c>
      <c r="F657" t="s">
        <v>632</v>
      </c>
      <c r="G657" t="s">
        <v>2857</v>
      </c>
      <c r="H657"/>
      <c r="I657"/>
      <c r="J657" t="s">
        <v>16420</v>
      </c>
      <c r="K657"/>
      <c r="L657"/>
      <c r="M657"/>
      <c r="N657"/>
      <c r="O657" t="s">
        <v>16420</v>
      </c>
    </row>
    <row r="658" spans="2:15" x14ac:dyDescent="0.25">
      <c r="B658" t="s">
        <v>13273</v>
      </c>
      <c r="C658">
        <v>104510394</v>
      </c>
      <c r="D658" t="s">
        <v>15901</v>
      </c>
      <c r="E658" t="s">
        <v>15901</v>
      </c>
      <c r="F658" t="s">
        <v>632</v>
      </c>
      <c r="G658" t="s">
        <v>2858</v>
      </c>
      <c r="H658"/>
      <c r="I658" t="s">
        <v>10395</v>
      </c>
      <c r="J658" t="s">
        <v>16387</v>
      </c>
      <c r="K658"/>
      <c r="L658"/>
      <c r="M658" t="s">
        <v>10395</v>
      </c>
      <c r="N658"/>
      <c r="O658" t="s">
        <v>16369</v>
      </c>
    </row>
    <row r="659" spans="2:15" x14ac:dyDescent="0.25">
      <c r="B659" t="s">
        <v>18260</v>
      </c>
      <c r="C659">
        <v>104510394</v>
      </c>
      <c r="D659" t="s">
        <v>15901</v>
      </c>
      <c r="E659" t="s">
        <v>18261</v>
      </c>
      <c r="F659" t="s">
        <v>632</v>
      </c>
      <c r="G659" t="s">
        <v>2385</v>
      </c>
      <c r="H659"/>
      <c r="I659" t="s">
        <v>10395</v>
      </c>
      <c r="J659" t="s">
        <v>16500</v>
      </c>
      <c r="K659"/>
      <c r="L659"/>
      <c r="M659" t="s">
        <v>10395</v>
      </c>
      <c r="N659"/>
      <c r="O659" t="s">
        <v>16573</v>
      </c>
    </row>
    <row r="660" spans="2:15" x14ac:dyDescent="0.25">
      <c r="B660" t="s">
        <v>13651</v>
      </c>
      <c r="C660">
        <v>105201033</v>
      </c>
      <c r="D660" t="s">
        <v>128</v>
      </c>
      <c r="E660" t="s">
        <v>2701</v>
      </c>
      <c r="F660" t="s">
        <v>2702</v>
      </c>
      <c r="G660" t="s">
        <v>2857</v>
      </c>
      <c r="H660" t="s">
        <v>10395</v>
      </c>
      <c r="I660" t="s">
        <v>10395</v>
      </c>
      <c r="J660" t="s">
        <v>10395</v>
      </c>
      <c r="K660" t="s">
        <v>16390</v>
      </c>
      <c r="L660" t="s">
        <v>10395</v>
      </c>
      <c r="M660" t="s">
        <v>10395</v>
      </c>
      <c r="N660"/>
      <c r="O660" t="s">
        <v>16519</v>
      </c>
    </row>
    <row r="661" spans="2:15" x14ac:dyDescent="0.25">
      <c r="B661" t="s">
        <v>13652</v>
      </c>
      <c r="C661">
        <v>105201033</v>
      </c>
      <c r="D661" t="s">
        <v>128</v>
      </c>
      <c r="E661" t="s">
        <v>2701</v>
      </c>
      <c r="F661" t="s">
        <v>2702</v>
      </c>
      <c r="G661" t="s">
        <v>2858</v>
      </c>
      <c r="H661"/>
      <c r="I661" t="s">
        <v>10395</v>
      </c>
      <c r="J661" t="s">
        <v>10395</v>
      </c>
      <c r="K661" t="s">
        <v>16581</v>
      </c>
      <c r="L661" t="s">
        <v>10395</v>
      </c>
      <c r="M661"/>
      <c r="N661"/>
      <c r="O661" t="s">
        <v>16598</v>
      </c>
    </row>
    <row r="662" spans="2:15" x14ac:dyDescent="0.25">
      <c r="B662" t="s">
        <v>18262</v>
      </c>
      <c r="C662">
        <v>105201033</v>
      </c>
      <c r="D662" t="s">
        <v>128</v>
      </c>
      <c r="E662" t="s">
        <v>18263</v>
      </c>
      <c r="F662" t="s">
        <v>2702</v>
      </c>
      <c r="G662" t="s">
        <v>2385</v>
      </c>
      <c r="H662" t="s">
        <v>10395</v>
      </c>
      <c r="I662" t="s">
        <v>10395</v>
      </c>
      <c r="J662" t="s">
        <v>16249</v>
      </c>
      <c r="K662" t="s">
        <v>16484</v>
      </c>
      <c r="L662" t="s">
        <v>16228</v>
      </c>
      <c r="M662" t="s">
        <v>10395</v>
      </c>
      <c r="N662"/>
      <c r="O662" t="s">
        <v>16722</v>
      </c>
    </row>
    <row r="663" spans="2:15" x14ac:dyDescent="0.25">
      <c r="B663" t="s">
        <v>13653</v>
      </c>
      <c r="C663">
        <v>105201033</v>
      </c>
      <c r="D663" t="s">
        <v>128</v>
      </c>
      <c r="E663" t="s">
        <v>17763</v>
      </c>
      <c r="F663" t="s">
        <v>2703</v>
      </c>
      <c r="G663" t="s">
        <v>2857</v>
      </c>
      <c r="H663"/>
      <c r="I663" t="s">
        <v>10395</v>
      </c>
      <c r="J663" t="s">
        <v>10395</v>
      </c>
      <c r="K663" t="s">
        <v>16588</v>
      </c>
      <c r="L663" t="s">
        <v>10395</v>
      </c>
      <c r="M663"/>
      <c r="N663"/>
      <c r="O663" t="s">
        <v>16375</v>
      </c>
    </row>
    <row r="664" spans="2:15" x14ac:dyDescent="0.25">
      <c r="B664" t="s">
        <v>13654</v>
      </c>
      <c r="C664">
        <v>105201033</v>
      </c>
      <c r="D664" t="s">
        <v>128</v>
      </c>
      <c r="E664" t="s">
        <v>17763</v>
      </c>
      <c r="F664" t="s">
        <v>2703</v>
      </c>
      <c r="G664" t="s">
        <v>2858</v>
      </c>
      <c r="H664"/>
      <c r="I664"/>
      <c r="J664" t="s">
        <v>10395</v>
      </c>
      <c r="K664" t="s">
        <v>16612</v>
      </c>
      <c r="L664" t="s">
        <v>10395</v>
      </c>
      <c r="M664"/>
      <c r="N664"/>
      <c r="O664" t="s">
        <v>16416</v>
      </c>
    </row>
    <row r="665" spans="2:15" x14ac:dyDescent="0.25">
      <c r="B665" t="s">
        <v>18264</v>
      </c>
      <c r="C665">
        <v>105201033</v>
      </c>
      <c r="D665" t="s">
        <v>128</v>
      </c>
      <c r="E665" t="s">
        <v>18265</v>
      </c>
      <c r="F665" t="s">
        <v>2703</v>
      </c>
      <c r="G665" t="s">
        <v>2385</v>
      </c>
      <c r="H665"/>
      <c r="I665" t="s">
        <v>10395</v>
      </c>
      <c r="J665" t="s">
        <v>10395</v>
      </c>
      <c r="K665" t="s">
        <v>16305</v>
      </c>
      <c r="L665" t="s">
        <v>10395</v>
      </c>
      <c r="M665"/>
      <c r="N665"/>
      <c r="O665" t="s">
        <v>16284</v>
      </c>
    </row>
    <row r="666" spans="2:15" x14ac:dyDescent="0.25">
      <c r="B666" t="s">
        <v>13687</v>
      </c>
      <c r="C666">
        <v>105201352</v>
      </c>
      <c r="D666" t="s">
        <v>137</v>
      </c>
      <c r="E666" t="s">
        <v>960</v>
      </c>
      <c r="F666" t="s">
        <v>961</v>
      </c>
      <c r="G666" t="s">
        <v>2857</v>
      </c>
      <c r="H666"/>
      <c r="I666" t="s">
        <v>10395</v>
      </c>
      <c r="J666" t="s">
        <v>10395</v>
      </c>
      <c r="K666" t="s">
        <v>16455</v>
      </c>
      <c r="L666" t="s">
        <v>10395</v>
      </c>
      <c r="M666"/>
      <c r="N666"/>
      <c r="O666" t="s">
        <v>16606</v>
      </c>
    </row>
    <row r="667" spans="2:15" x14ac:dyDescent="0.25">
      <c r="B667" t="s">
        <v>13688</v>
      </c>
      <c r="C667">
        <v>105201352</v>
      </c>
      <c r="D667" t="s">
        <v>137</v>
      </c>
      <c r="E667" t="s">
        <v>960</v>
      </c>
      <c r="F667" t="s">
        <v>961</v>
      </c>
      <c r="G667" t="s">
        <v>2858</v>
      </c>
      <c r="H667"/>
      <c r="I667"/>
      <c r="J667"/>
      <c r="K667" t="s">
        <v>16336</v>
      </c>
      <c r="L667" t="s">
        <v>10395</v>
      </c>
      <c r="M667"/>
      <c r="N667"/>
      <c r="O667" t="s">
        <v>16572</v>
      </c>
    </row>
    <row r="668" spans="2:15" x14ac:dyDescent="0.25">
      <c r="B668" t="s">
        <v>18266</v>
      </c>
      <c r="C668">
        <v>105201352</v>
      </c>
      <c r="D668" t="s">
        <v>137</v>
      </c>
      <c r="E668" t="s">
        <v>18267</v>
      </c>
      <c r="F668" t="s">
        <v>961</v>
      </c>
      <c r="G668" t="s">
        <v>2385</v>
      </c>
      <c r="H668"/>
      <c r="I668" t="s">
        <v>10395</v>
      </c>
      <c r="J668" t="s">
        <v>10395</v>
      </c>
      <c r="K668" t="s">
        <v>16547</v>
      </c>
      <c r="L668" t="s">
        <v>16249</v>
      </c>
      <c r="M668"/>
      <c r="N668"/>
      <c r="O668" t="s">
        <v>16753</v>
      </c>
    </row>
    <row r="669" spans="2:15" x14ac:dyDescent="0.25">
      <c r="B669" t="s">
        <v>13691</v>
      </c>
      <c r="C669">
        <v>105201352</v>
      </c>
      <c r="D669" t="s">
        <v>137</v>
      </c>
      <c r="E669" t="s">
        <v>964</v>
      </c>
      <c r="F669" t="s">
        <v>965</v>
      </c>
      <c r="G669" t="s">
        <v>2857</v>
      </c>
      <c r="H669" t="s">
        <v>10395</v>
      </c>
      <c r="I669" t="s">
        <v>10395</v>
      </c>
      <c r="J669" t="s">
        <v>10395</v>
      </c>
      <c r="K669" t="s">
        <v>16689</v>
      </c>
      <c r="L669" t="s">
        <v>16263</v>
      </c>
      <c r="M669"/>
      <c r="N669"/>
      <c r="O669" t="s">
        <v>16545</v>
      </c>
    </row>
    <row r="670" spans="2:15" x14ac:dyDescent="0.25">
      <c r="B670" t="s">
        <v>13692</v>
      </c>
      <c r="C670">
        <v>105201352</v>
      </c>
      <c r="D670" t="s">
        <v>137</v>
      </c>
      <c r="E670" t="s">
        <v>964</v>
      </c>
      <c r="F670" t="s">
        <v>965</v>
      </c>
      <c r="G670" t="s">
        <v>2858</v>
      </c>
      <c r="H670" t="s">
        <v>10395</v>
      </c>
      <c r="I670" t="s">
        <v>16244</v>
      </c>
      <c r="J670" t="s">
        <v>10395</v>
      </c>
      <c r="K670" t="s">
        <v>16573</v>
      </c>
      <c r="L670" t="s">
        <v>16218</v>
      </c>
      <c r="M670"/>
      <c r="N670" t="s">
        <v>10395</v>
      </c>
      <c r="O670" t="s">
        <v>16248</v>
      </c>
    </row>
    <row r="671" spans="2:15" x14ac:dyDescent="0.25">
      <c r="B671" t="s">
        <v>18268</v>
      </c>
      <c r="C671">
        <v>105201352</v>
      </c>
      <c r="D671" t="s">
        <v>137</v>
      </c>
      <c r="E671" t="s">
        <v>18269</v>
      </c>
      <c r="F671" t="s">
        <v>965</v>
      </c>
      <c r="G671" t="s">
        <v>2385</v>
      </c>
      <c r="H671" t="s">
        <v>10395</v>
      </c>
      <c r="I671" t="s">
        <v>16260</v>
      </c>
      <c r="J671" t="s">
        <v>16240</v>
      </c>
      <c r="K671" t="s">
        <v>16547</v>
      </c>
      <c r="L671" t="s">
        <v>16406</v>
      </c>
      <c r="M671"/>
      <c r="N671" t="s">
        <v>10395</v>
      </c>
      <c r="O671" t="s">
        <v>16485</v>
      </c>
    </row>
    <row r="672" spans="2:15" x14ac:dyDescent="0.25">
      <c r="B672" t="s">
        <v>13689</v>
      </c>
      <c r="C672">
        <v>105201352</v>
      </c>
      <c r="D672" t="s">
        <v>137</v>
      </c>
      <c r="E672" t="s">
        <v>962</v>
      </c>
      <c r="F672" t="s">
        <v>963</v>
      </c>
      <c r="G672" t="s">
        <v>2857</v>
      </c>
      <c r="H672"/>
      <c r="I672" t="s">
        <v>16253</v>
      </c>
      <c r="J672" t="s">
        <v>10395</v>
      </c>
      <c r="K672" t="s">
        <v>16603</v>
      </c>
      <c r="L672" t="s">
        <v>16287</v>
      </c>
      <c r="M672" t="s">
        <v>10395</v>
      </c>
      <c r="N672"/>
      <c r="O672" t="s">
        <v>16668</v>
      </c>
    </row>
    <row r="673" spans="2:15" x14ac:dyDescent="0.25">
      <c r="B673" t="s">
        <v>13690</v>
      </c>
      <c r="C673">
        <v>105201352</v>
      </c>
      <c r="D673" t="s">
        <v>137</v>
      </c>
      <c r="E673" t="s">
        <v>962</v>
      </c>
      <c r="F673" t="s">
        <v>963</v>
      </c>
      <c r="G673" t="s">
        <v>2858</v>
      </c>
      <c r="H673" t="s">
        <v>10395</v>
      </c>
      <c r="I673" t="s">
        <v>16218</v>
      </c>
      <c r="J673" t="s">
        <v>10395</v>
      </c>
      <c r="K673" t="s">
        <v>16584</v>
      </c>
      <c r="L673" t="s">
        <v>16380</v>
      </c>
      <c r="M673" t="s">
        <v>10395</v>
      </c>
      <c r="N673"/>
      <c r="O673" t="s">
        <v>16789</v>
      </c>
    </row>
    <row r="674" spans="2:15" x14ac:dyDescent="0.25">
      <c r="B674" t="s">
        <v>18270</v>
      </c>
      <c r="C674">
        <v>105201352</v>
      </c>
      <c r="D674" t="s">
        <v>137</v>
      </c>
      <c r="E674" t="s">
        <v>18271</v>
      </c>
      <c r="F674" t="s">
        <v>963</v>
      </c>
      <c r="G674" t="s">
        <v>2385</v>
      </c>
      <c r="H674" t="s">
        <v>10395</v>
      </c>
      <c r="I674" t="s">
        <v>16384</v>
      </c>
      <c r="J674" t="s">
        <v>16228</v>
      </c>
      <c r="K674" t="s">
        <v>16646</v>
      </c>
      <c r="L674" t="s">
        <v>16381</v>
      </c>
      <c r="M674" t="s">
        <v>10395</v>
      </c>
      <c r="N674"/>
      <c r="O674" t="s">
        <v>16836</v>
      </c>
    </row>
    <row r="675" spans="2:15" x14ac:dyDescent="0.25">
      <c r="B675" t="s">
        <v>14653</v>
      </c>
      <c r="C675">
        <v>105204703</v>
      </c>
      <c r="D675" t="s">
        <v>380</v>
      </c>
      <c r="E675" t="s">
        <v>1738</v>
      </c>
      <c r="F675" t="s">
        <v>1739</v>
      </c>
      <c r="G675" t="s">
        <v>2857</v>
      </c>
      <c r="H675"/>
      <c r="I675"/>
      <c r="J675" t="s">
        <v>10395</v>
      </c>
      <c r="K675" t="s">
        <v>16468</v>
      </c>
      <c r="L675" t="s">
        <v>10395</v>
      </c>
      <c r="M675"/>
      <c r="N675"/>
      <c r="O675" t="s">
        <v>16574</v>
      </c>
    </row>
    <row r="676" spans="2:15" x14ac:dyDescent="0.25">
      <c r="B676" t="s">
        <v>14654</v>
      </c>
      <c r="C676">
        <v>105204703</v>
      </c>
      <c r="D676" t="s">
        <v>380</v>
      </c>
      <c r="E676" t="s">
        <v>1738</v>
      </c>
      <c r="F676" t="s">
        <v>1739</v>
      </c>
      <c r="G676" t="s">
        <v>2858</v>
      </c>
      <c r="H676"/>
      <c r="I676"/>
      <c r="J676" t="s">
        <v>10395</v>
      </c>
      <c r="K676" t="s">
        <v>16647</v>
      </c>
      <c r="L676" t="s">
        <v>10395</v>
      </c>
      <c r="M676"/>
      <c r="N676"/>
      <c r="O676" t="s">
        <v>16366</v>
      </c>
    </row>
    <row r="677" spans="2:15" x14ac:dyDescent="0.25">
      <c r="B677" t="s">
        <v>18272</v>
      </c>
      <c r="C677">
        <v>105204703</v>
      </c>
      <c r="D677" t="s">
        <v>380</v>
      </c>
      <c r="E677" t="s">
        <v>18273</v>
      </c>
      <c r="F677" t="s">
        <v>1739</v>
      </c>
      <c r="G677" t="s">
        <v>2385</v>
      </c>
      <c r="H677"/>
      <c r="I677"/>
      <c r="J677" t="s">
        <v>16228</v>
      </c>
      <c r="K677" t="s">
        <v>16668</v>
      </c>
      <c r="L677" t="s">
        <v>16244</v>
      </c>
      <c r="M677"/>
      <c r="N677"/>
      <c r="O677" t="s">
        <v>16827</v>
      </c>
    </row>
    <row r="678" spans="2:15" x14ac:dyDescent="0.25">
      <c r="B678" t="s">
        <v>14657</v>
      </c>
      <c r="C678">
        <v>105204703</v>
      </c>
      <c r="D678" t="s">
        <v>380</v>
      </c>
      <c r="E678" t="s">
        <v>1742</v>
      </c>
      <c r="F678" t="s">
        <v>1743</v>
      </c>
      <c r="G678" t="s">
        <v>2857</v>
      </c>
      <c r="H678"/>
      <c r="I678" t="s">
        <v>10395</v>
      </c>
      <c r="J678" t="s">
        <v>10395</v>
      </c>
      <c r="K678" t="s">
        <v>16461</v>
      </c>
      <c r="L678" t="s">
        <v>10395</v>
      </c>
      <c r="M678"/>
      <c r="N678" t="s">
        <v>10395</v>
      </c>
      <c r="O678" t="s">
        <v>16303</v>
      </c>
    </row>
    <row r="679" spans="2:15" x14ac:dyDescent="0.25">
      <c r="B679" t="s">
        <v>14658</v>
      </c>
      <c r="C679">
        <v>105204703</v>
      </c>
      <c r="D679" t="s">
        <v>380</v>
      </c>
      <c r="E679" t="s">
        <v>1742</v>
      </c>
      <c r="F679" t="s">
        <v>1743</v>
      </c>
      <c r="G679" t="s">
        <v>2858</v>
      </c>
      <c r="H679"/>
      <c r="I679" t="s">
        <v>10395</v>
      </c>
      <c r="J679" t="s">
        <v>10395</v>
      </c>
      <c r="K679" t="s">
        <v>16410</v>
      </c>
      <c r="L679" t="s">
        <v>16232</v>
      </c>
      <c r="M679"/>
      <c r="N679" t="s">
        <v>10395</v>
      </c>
      <c r="O679" t="s">
        <v>16310</v>
      </c>
    </row>
    <row r="680" spans="2:15" x14ac:dyDescent="0.25">
      <c r="B680" t="s">
        <v>18274</v>
      </c>
      <c r="C680">
        <v>105204703</v>
      </c>
      <c r="D680" t="s">
        <v>380</v>
      </c>
      <c r="E680" t="s">
        <v>18275</v>
      </c>
      <c r="F680" t="s">
        <v>1743</v>
      </c>
      <c r="G680" t="s">
        <v>2385</v>
      </c>
      <c r="H680"/>
      <c r="I680" t="s">
        <v>10395</v>
      </c>
      <c r="J680" t="s">
        <v>10395</v>
      </c>
      <c r="K680" t="s">
        <v>16522</v>
      </c>
      <c r="L680" t="s">
        <v>16253</v>
      </c>
      <c r="M680"/>
      <c r="N680" t="s">
        <v>10395</v>
      </c>
      <c r="O680" t="s">
        <v>16444</v>
      </c>
    </row>
    <row r="681" spans="2:15" x14ac:dyDescent="0.25">
      <c r="B681" t="s">
        <v>14655</v>
      </c>
      <c r="C681">
        <v>105204703</v>
      </c>
      <c r="D681" t="s">
        <v>380</v>
      </c>
      <c r="E681" t="s">
        <v>1740</v>
      </c>
      <c r="F681" t="s">
        <v>1741</v>
      </c>
      <c r="G681" t="s">
        <v>2857</v>
      </c>
      <c r="H681"/>
      <c r="I681"/>
      <c r="J681" t="s">
        <v>10395</v>
      </c>
      <c r="K681" t="s">
        <v>16523</v>
      </c>
      <c r="L681" t="s">
        <v>10395</v>
      </c>
      <c r="M681"/>
      <c r="N681"/>
      <c r="O681" t="s">
        <v>16216</v>
      </c>
    </row>
    <row r="682" spans="2:15" x14ac:dyDescent="0.25">
      <c r="B682" t="s">
        <v>14656</v>
      </c>
      <c r="C682">
        <v>105204703</v>
      </c>
      <c r="D682" t="s">
        <v>380</v>
      </c>
      <c r="E682" t="s">
        <v>1740</v>
      </c>
      <c r="F682" t="s">
        <v>1741</v>
      </c>
      <c r="G682" t="s">
        <v>2858</v>
      </c>
      <c r="H682"/>
      <c r="I682" t="s">
        <v>10395</v>
      </c>
      <c r="J682" t="s">
        <v>10395</v>
      </c>
      <c r="K682" t="s">
        <v>16425</v>
      </c>
      <c r="L682" t="s">
        <v>10395</v>
      </c>
      <c r="M682"/>
      <c r="N682"/>
      <c r="O682" t="s">
        <v>16510</v>
      </c>
    </row>
    <row r="683" spans="2:15" x14ac:dyDescent="0.25">
      <c r="B683" t="s">
        <v>18276</v>
      </c>
      <c r="C683">
        <v>105204703</v>
      </c>
      <c r="D683" t="s">
        <v>380</v>
      </c>
      <c r="E683" t="s">
        <v>18277</v>
      </c>
      <c r="F683" t="s">
        <v>1741</v>
      </c>
      <c r="G683" t="s">
        <v>2385</v>
      </c>
      <c r="H683"/>
      <c r="I683" t="s">
        <v>10395</v>
      </c>
      <c r="J683" t="s">
        <v>10395</v>
      </c>
      <c r="K683" t="s">
        <v>16600</v>
      </c>
      <c r="L683" t="s">
        <v>16247</v>
      </c>
      <c r="M683"/>
      <c r="N683"/>
      <c r="O683" t="s">
        <v>16597</v>
      </c>
    </row>
    <row r="684" spans="2:15" x14ac:dyDescent="0.25">
      <c r="B684" t="s">
        <v>14705</v>
      </c>
      <c r="C684">
        <v>105250001</v>
      </c>
      <c r="D684" t="s">
        <v>393</v>
      </c>
      <c r="E684" t="s">
        <v>393</v>
      </c>
      <c r="F684" t="s">
        <v>1786</v>
      </c>
      <c r="G684" t="s">
        <v>2857</v>
      </c>
      <c r="H684"/>
      <c r="I684" t="s">
        <v>16662</v>
      </c>
      <c r="J684" t="s">
        <v>16404</v>
      </c>
      <c r="K684" t="s">
        <v>16420</v>
      </c>
      <c r="L684" t="s">
        <v>16240</v>
      </c>
      <c r="M684" t="s">
        <v>16380</v>
      </c>
      <c r="N684"/>
      <c r="O684" t="s">
        <v>16480</v>
      </c>
    </row>
    <row r="685" spans="2:15" x14ac:dyDescent="0.25">
      <c r="B685" t="s">
        <v>14706</v>
      </c>
      <c r="C685">
        <v>105250001</v>
      </c>
      <c r="D685" t="s">
        <v>393</v>
      </c>
      <c r="E685" t="s">
        <v>393</v>
      </c>
      <c r="F685" t="s">
        <v>1786</v>
      </c>
      <c r="G685" t="s">
        <v>2858</v>
      </c>
      <c r="H685" t="s">
        <v>10395</v>
      </c>
      <c r="I685" t="s">
        <v>16417</v>
      </c>
      <c r="J685" t="s">
        <v>16378</v>
      </c>
      <c r="K685" t="s">
        <v>16297</v>
      </c>
      <c r="L685" t="s">
        <v>16244</v>
      </c>
      <c r="M685" t="s">
        <v>16247</v>
      </c>
      <c r="N685"/>
      <c r="O685" t="s">
        <v>16479</v>
      </c>
    </row>
    <row r="686" spans="2:15" x14ac:dyDescent="0.25">
      <c r="B686" t="s">
        <v>18278</v>
      </c>
      <c r="C686">
        <v>105250001</v>
      </c>
      <c r="D686" t="s">
        <v>393</v>
      </c>
      <c r="E686" t="s">
        <v>18279</v>
      </c>
      <c r="F686" t="s">
        <v>1786</v>
      </c>
      <c r="G686" t="s">
        <v>2385</v>
      </c>
      <c r="H686" t="s">
        <v>10395</v>
      </c>
      <c r="I686" t="s">
        <v>16670</v>
      </c>
      <c r="J686" t="s">
        <v>16421</v>
      </c>
      <c r="K686" t="s">
        <v>16294</v>
      </c>
      <c r="L686" t="s">
        <v>16234</v>
      </c>
      <c r="M686" t="s">
        <v>16287</v>
      </c>
      <c r="N686"/>
      <c r="O686" t="s">
        <v>16481</v>
      </c>
    </row>
    <row r="687" spans="2:15" x14ac:dyDescent="0.25">
      <c r="B687" t="s">
        <v>16143</v>
      </c>
      <c r="C687">
        <v>105250004</v>
      </c>
      <c r="D687" t="s">
        <v>16070</v>
      </c>
      <c r="E687" t="s">
        <v>16070</v>
      </c>
      <c r="F687" t="s">
        <v>16097</v>
      </c>
      <c r="G687" t="s">
        <v>2857</v>
      </c>
      <c r="H687"/>
      <c r="I687" t="s">
        <v>10395</v>
      </c>
      <c r="J687" t="s">
        <v>10395</v>
      </c>
      <c r="K687" t="s">
        <v>16364</v>
      </c>
      <c r="L687" t="s">
        <v>10395</v>
      </c>
      <c r="M687"/>
      <c r="N687"/>
      <c r="O687" t="s">
        <v>16223</v>
      </c>
    </row>
    <row r="688" spans="2:15" x14ac:dyDescent="0.25">
      <c r="B688" t="s">
        <v>16142</v>
      </c>
      <c r="C688">
        <v>105250004</v>
      </c>
      <c r="D688" t="s">
        <v>16070</v>
      </c>
      <c r="E688" t="s">
        <v>16070</v>
      </c>
      <c r="F688" t="s">
        <v>16097</v>
      </c>
      <c r="G688" t="s">
        <v>2858</v>
      </c>
      <c r="H688" t="s">
        <v>10395</v>
      </c>
      <c r="I688" t="s">
        <v>10395</v>
      </c>
      <c r="J688" t="s">
        <v>10395</v>
      </c>
      <c r="K688" t="s">
        <v>16329</v>
      </c>
      <c r="L688" t="s">
        <v>10395</v>
      </c>
      <c r="M688" t="s">
        <v>10395</v>
      </c>
      <c r="N688"/>
      <c r="O688" t="s">
        <v>16323</v>
      </c>
    </row>
    <row r="689" spans="2:15" x14ac:dyDescent="0.25">
      <c r="B689" t="s">
        <v>18280</v>
      </c>
      <c r="C689">
        <v>105250004</v>
      </c>
      <c r="D689" t="s">
        <v>16070</v>
      </c>
      <c r="E689" t="s">
        <v>18281</v>
      </c>
      <c r="F689" t="s">
        <v>16097</v>
      </c>
      <c r="G689" t="s">
        <v>2385</v>
      </c>
      <c r="H689" t="s">
        <v>10395</v>
      </c>
      <c r="I689" t="s">
        <v>16249</v>
      </c>
      <c r="J689" t="s">
        <v>16238</v>
      </c>
      <c r="K689" t="s">
        <v>16398</v>
      </c>
      <c r="L689" t="s">
        <v>16228</v>
      </c>
      <c r="M689" t="s">
        <v>10395</v>
      </c>
      <c r="N689"/>
      <c r="O689" t="s">
        <v>16421</v>
      </c>
    </row>
    <row r="690" spans="2:15" x14ac:dyDescent="0.25">
      <c r="B690" t="s">
        <v>13671</v>
      </c>
      <c r="C690">
        <v>105251453</v>
      </c>
      <c r="D690" t="s">
        <v>133</v>
      </c>
      <c r="E690" t="s">
        <v>945</v>
      </c>
      <c r="F690" t="s">
        <v>946</v>
      </c>
      <c r="G690" t="s">
        <v>2857</v>
      </c>
      <c r="H690"/>
      <c r="I690" t="s">
        <v>10395</v>
      </c>
      <c r="J690" t="s">
        <v>10395</v>
      </c>
      <c r="K690" t="s">
        <v>16353</v>
      </c>
      <c r="L690" t="s">
        <v>16228</v>
      </c>
      <c r="M690"/>
      <c r="N690"/>
      <c r="O690" t="s">
        <v>16593</v>
      </c>
    </row>
    <row r="691" spans="2:15" x14ac:dyDescent="0.25">
      <c r="B691" t="s">
        <v>13672</v>
      </c>
      <c r="C691">
        <v>105251453</v>
      </c>
      <c r="D691" t="s">
        <v>133</v>
      </c>
      <c r="E691" t="s">
        <v>945</v>
      </c>
      <c r="F691" t="s">
        <v>946</v>
      </c>
      <c r="G691" t="s">
        <v>2858</v>
      </c>
      <c r="H691" t="s">
        <v>10395</v>
      </c>
      <c r="I691" t="s">
        <v>10395</v>
      </c>
      <c r="J691" t="s">
        <v>10395</v>
      </c>
      <c r="K691" t="s">
        <v>16322</v>
      </c>
      <c r="L691" t="s">
        <v>16228</v>
      </c>
      <c r="M691"/>
      <c r="N691"/>
      <c r="O691" t="s">
        <v>16353</v>
      </c>
    </row>
    <row r="692" spans="2:15" x14ac:dyDescent="0.25">
      <c r="B692" t="s">
        <v>18282</v>
      </c>
      <c r="C692">
        <v>105251453</v>
      </c>
      <c r="D692" t="s">
        <v>133</v>
      </c>
      <c r="E692" t="s">
        <v>18283</v>
      </c>
      <c r="F692" t="s">
        <v>946</v>
      </c>
      <c r="G692" t="s">
        <v>2385</v>
      </c>
      <c r="H692" t="s">
        <v>10395</v>
      </c>
      <c r="I692" t="s">
        <v>10395</v>
      </c>
      <c r="J692" t="s">
        <v>10395</v>
      </c>
      <c r="K692" t="s">
        <v>16484</v>
      </c>
      <c r="L692" t="s">
        <v>16260</v>
      </c>
      <c r="M692"/>
      <c r="N692"/>
      <c r="O692" t="s">
        <v>16822</v>
      </c>
    </row>
    <row r="693" spans="2:15" x14ac:dyDescent="0.25">
      <c r="B693" t="s">
        <v>13673</v>
      </c>
      <c r="C693">
        <v>105251453</v>
      </c>
      <c r="D693" t="s">
        <v>133</v>
      </c>
      <c r="E693" t="s">
        <v>947</v>
      </c>
      <c r="F693" t="s">
        <v>948</v>
      </c>
      <c r="G693" t="s">
        <v>2857</v>
      </c>
      <c r="H693"/>
      <c r="I693"/>
      <c r="J693" t="s">
        <v>10395</v>
      </c>
      <c r="K693" t="s">
        <v>16588</v>
      </c>
      <c r="L693" t="s">
        <v>10395</v>
      </c>
      <c r="M693"/>
      <c r="N693"/>
      <c r="O693" t="s">
        <v>16457</v>
      </c>
    </row>
    <row r="694" spans="2:15" x14ac:dyDescent="0.25">
      <c r="B694" t="s">
        <v>13674</v>
      </c>
      <c r="C694">
        <v>105251453</v>
      </c>
      <c r="D694" t="s">
        <v>133</v>
      </c>
      <c r="E694" t="s">
        <v>947</v>
      </c>
      <c r="F694" t="s">
        <v>948</v>
      </c>
      <c r="G694" t="s">
        <v>2858</v>
      </c>
      <c r="H694"/>
      <c r="I694" t="s">
        <v>10395</v>
      </c>
      <c r="J694" t="s">
        <v>10395</v>
      </c>
      <c r="K694" t="s">
        <v>16457</v>
      </c>
      <c r="L694" t="s">
        <v>16232</v>
      </c>
      <c r="M694" t="s">
        <v>10395</v>
      </c>
      <c r="N694"/>
      <c r="O694" t="s">
        <v>16565</v>
      </c>
    </row>
    <row r="695" spans="2:15" x14ac:dyDescent="0.25">
      <c r="B695" t="s">
        <v>18284</v>
      </c>
      <c r="C695">
        <v>105251453</v>
      </c>
      <c r="D695" t="s">
        <v>133</v>
      </c>
      <c r="E695" t="s">
        <v>18285</v>
      </c>
      <c r="F695" t="s">
        <v>948</v>
      </c>
      <c r="G695" t="s">
        <v>2385</v>
      </c>
      <c r="H695"/>
      <c r="I695" t="s">
        <v>10395</v>
      </c>
      <c r="J695" t="s">
        <v>10395</v>
      </c>
      <c r="K695" t="s">
        <v>16622</v>
      </c>
      <c r="L695" t="s">
        <v>16274</v>
      </c>
      <c r="M695" t="s">
        <v>10395</v>
      </c>
      <c r="N695"/>
      <c r="O695" t="s">
        <v>16581</v>
      </c>
    </row>
    <row r="696" spans="2:15" x14ac:dyDescent="0.25">
      <c r="B696" t="s">
        <v>13831</v>
      </c>
      <c r="C696">
        <v>105252602</v>
      </c>
      <c r="D696" t="s">
        <v>168</v>
      </c>
      <c r="E696" t="s">
        <v>10305</v>
      </c>
      <c r="F696" t="s">
        <v>1078</v>
      </c>
      <c r="G696" t="s">
        <v>2857</v>
      </c>
      <c r="H696"/>
      <c r="I696" t="s">
        <v>16507</v>
      </c>
      <c r="J696" t="s">
        <v>16238</v>
      </c>
      <c r="K696" t="s">
        <v>16502</v>
      </c>
      <c r="L696" t="s">
        <v>16282</v>
      </c>
      <c r="M696" t="s">
        <v>16247</v>
      </c>
      <c r="N696"/>
      <c r="O696" t="s">
        <v>16322</v>
      </c>
    </row>
    <row r="697" spans="2:15" x14ac:dyDescent="0.25">
      <c r="B697" t="s">
        <v>13832</v>
      </c>
      <c r="C697">
        <v>105252602</v>
      </c>
      <c r="D697" t="s">
        <v>168</v>
      </c>
      <c r="E697" t="s">
        <v>10305</v>
      </c>
      <c r="F697" t="s">
        <v>1078</v>
      </c>
      <c r="G697" t="s">
        <v>2858</v>
      </c>
      <c r="H697"/>
      <c r="I697" t="s">
        <v>16412</v>
      </c>
      <c r="J697" t="s">
        <v>16247</v>
      </c>
      <c r="K697" t="s">
        <v>16412</v>
      </c>
      <c r="L697" t="s">
        <v>16281</v>
      </c>
      <c r="M697" t="s">
        <v>16274</v>
      </c>
      <c r="N697"/>
      <c r="O697" t="s">
        <v>16560</v>
      </c>
    </row>
    <row r="698" spans="2:15" x14ac:dyDescent="0.25">
      <c r="B698" t="s">
        <v>18286</v>
      </c>
      <c r="C698">
        <v>105252602</v>
      </c>
      <c r="D698" t="s">
        <v>168</v>
      </c>
      <c r="E698" t="s">
        <v>18287</v>
      </c>
      <c r="F698" t="s">
        <v>1078</v>
      </c>
      <c r="G698" t="s">
        <v>2385</v>
      </c>
      <c r="H698"/>
      <c r="I698" t="s">
        <v>16574</v>
      </c>
      <c r="J698" t="s">
        <v>16251</v>
      </c>
      <c r="K698" t="s">
        <v>16495</v>
      </c>
      <c r="L698" t="s">
        <v>16296</v>
      </c>
      <c r="M698" t="s">
        <v>16456</v>
      </c>
      <c r="N698"/>
      <c r="O698" t="s">
        <v>16867</v>
      </c>
    </row>
    <row r="699" spans="2:15" x14ac:dyDescent="0.25">
      <c r="B699" t="s">
        <v>13827</v>
      </c>
      <c r="C699">
        <v>105252602</v>
      </c>
      <c r="D699" t="s">
        <v>168</v>
      </c>
      <c r="E699" t="s">
        <v>20930</v>
      </c>
      <c r="F699" t="s">
        <v>1077</v>
      </c>
      <c r="G699" t="s">
        <v>2857</v>
      </c>
      <c r="H699" t="s">
        <v>10395</v>
      </c>
      <c r="I699" t="s">
        <v>16672</v>
      </c>
      <c r="J699" t="s">
        <v>16332</v>
      </c>
      <c r="K699" t="s">
        <v>16622</v>
      </c>
      <c r="L699" t="s">
        <v>16364</v>
      </c>
      <c r="M699" t="s">
        <v>16329</v>
      </c>
      <c r="N699"/>
      <c r="O699" t="s">
        <v>16494</v>
      </c>
    </row>
    <row r="700" spans="2:15" x14ac:dyDescent="0.25">
      <c r="B700" t="s">
        <v>13828</v>
      </c>
      <c r="C700">
        <v>105252602</v>
      </c>
      <c r="D700" t="s">
        <v>168</v>
      </c>
      <c r="E700" t="s">
        <v>20930</v>
      </c>
      <c r="F700" t="s">
        <v>1077</v>
      </c>
      <c r="G700" t="s">
        <v>2858</v>
      </c>
      <c r="H700" t="s">
        <v>10395</v>
      </c>
      <c r="I700" t="s">
        <v>16281</v>
      </c>
      <c r="J700" t="s">
        <v>16337</v>
      </c>
      <c r="K700" t="s">
        <v>16315</v>
      </c>
      <c r="L700" t="s">
        <v>16232</v>
      </c>
      <c r="M700" t="s">
        <v>16218</v>
      </c>
      <c r="N700"/>
      <c r="O700" t="s">
        <v>16563</v>
      </c>
    </row>
    <row r="701" spans="2:15" x14ac:dyDescent="0.25">
      <c r="B701" t="s">
        <v>18288</v>
      </c>
      <c r="C701">
        <v>105252602</v>
      </c>
      <c r="D701" t="s">
        <v>168</v>
      </c>
      <c r="E701" t="s">
        <v>21097</v>
      </c>
      <c r="F701" t="s">
        <v>1077</v>
      </c>
      <c r="G701" t="s">
        <v>2385</v>
      </c>
      <c r="H701" t="s">
        <v>10395</v>
      </c>
      <c r="I701" t="s">
        <v>16361</v>
      </c>
      <c r="J701" t="s">
        <v>16486</v>
      </c>
      <c r="K701" t="s">
        <v>16386</v>
      </c>
      <c r="L701" t="s">
        <v>16288</v>
      </c>
      <c r="M701" t="s">
        <v>16392</v>
      </c>
      <c r="N701"/>
      <c r="O701" t="s">
        <v>16630</v>
      </c>
    </row>
    <row r="702" spans="2:15" x14ac:dyDescent="0.25">
      <c r="B702" t="s">
        <v>13825</v>
      </c>
      <c r="C702">
        <v>105252602</v>
      </c>
      <c r="D702" t="s">
        <v>168</v>
      </c>
      <c r="E702" t="s">
        <v>13065</v>
      </c>
      <c r="F702" t="s">
        <v>13064</v>
      </c>
      <c r="G702" t="s">
        <v>2857</v>
      </c>
      <c r="H702" t="s">
        <v>10395</v>
      </c>
      <c r="I702" t="s">
        <v>16839</v>
      </c>
      <c r="J702" t="s">
        <v>16427</v>
      </c>
      <c r="K702" t="s">
        <v>16738</v>
      </c>
      <c r="L702" t="s">
        <v>16401</v>
      </c>
      <c r="M702" t="s">
        <v>16373</v>
      </c>
      <c r="N702"/>
      <c r="O702" t="s">
        <v>20697</v>
      </c>
    </row>
    <row r="703" spans="2:15" x14ac:dyDescent="0.25">
      <c r="B703" t="s">
        <v>13826</v>
      </c>
      <c r="C703">
        <v>105252602</v>
      </c>
      <c r="D703" t="s">
        <v>168</v>
      </c>
      <c r="E703" t="s">
        <v>13065</v>
      </c>
      <c r="F703" t="s">
        <v>13064</v>
      </c>
      <c r="G703" t="s">
        <v>2858</v>
      </c>
      <c r="H703" t="s">
        <v>10395</v>
      </c>
      <c r="I703" t="s">
        <v>16708</v>
      </c>
      <c r="J703" t="s">
        <v>16302</v>
      </c>
      <c r="K703" t="s">
        <v>16829</v>
      </c>
      <c r="L703" t="s">
        <v>16379</v>
      </c>
      <c r="M703" t="s">
        <v>16398</v>
      </c>
      <c r="N703" t="s">
        <v>10395</v>
      </c>
      <c r="O703" t="s">
        <v>20681</v>
      </c>
    </row>
    <row r="704" spans="2:15" x14ac:dyDescent="0.25">
      <c r="B704" t="s">
        <v>18289</v>
      </c>
      <c r="C704">
        <v>105252602</v>
      </c>
      <c r="D704" t="s">
        <v>168</v>
      </c>
      <c r="E704" t="s">
        <v>18290</v>
      </c>
      <c r="F704" t="s">
        <v>13064</v>
      </c>
      <c r="G704" t="s">
        <v>2385</v>
      </c>
      <c r="H704" t="s">
        <v>10395</v>
      </c>
      <c r="I704" t="s">
        <v>20625</v>
      </c>
      <c r="J704" t="s">
        <v>16299</v>
      </c>
      <c r="K704" t="s">
        <v>16857</v>
      </c>
      <c r="L704" t="s">
        <v>16647</v>
      </c>
      <c r="M704" t="s">
        <v>16360</v>
      </c>
      <c r="N704" t="s">
        <v>10395</v>
      </c>
      <c r="O704" t="s">
        <v>21098</v>
      </c>
    </row>
    <row r="705" spans="2:15" x14ac:dyDescent="0.25">
      <c r="B705" t="s">
        <v>13823</v>
      </c>
      <c r="C705">
        <v>105252602</v>
      </c>
      <c r="D705" t="s">
        <v>168</v>
      </c>
      <c r="E705" t="s">
        <v>13062</v>
      </c>
      <c r="F705" t="s">
        <v>13061</v>
      </c>
      <c r="G705" t="s">
        <v>2857</v>
      </c>
      <c r="H705" t="s">
        <v>10395</v>
      </c>
      <c r="I705" t="s">
        <v>16527</v>
      </c>
      <c r="J705" t="s">
        <v>16380</v>
      </c>
      <c r="K705" t="s">
        <v>16373</v>
      </c>
      <c r="L705" t="s">
        <v>16264</v>
      </c>
      <c r="M705" t="s">
        <v>16231</v>
      </c>
      <c r="N705"/>
      <c r="O705" t="s">
        <v>16558</v>
      </c>
    </row>
    <row r="706" spans="2:15" x14ac:dyDescent="0.25">
      <c r="B706" t="s">
        <v>13824</v>
      </c>
      <c r="C706">
        <v>105252602</v>
      </c>
      <c r="D706" t="s">
        <v>168</v>
      </c>
      <c r="E706" t="s">
        <v>13062</v>
      </c>
      <c r="F706" t="s">
        <v>13061</v>
      </c>
      <c r="G706" t="s">
        <v>2858</v>
      </c>
      <c r="H706" t="s">
        <v>10395</v>
      </c>
      <c r="I706" t="s">
        <v>16536</v>
      </c>
      <c r="J706" t="s">
        <v>16253</v>
      </c>
      <c r="K706" t="s">
        <v>16312</v>
      </c>
      <c r="L706" t="s">
        <v>16254</v>
      </c>
      <c r="M706" t="s">
        <v>16263</v>
      </c>
      <c r="N706"/>
      <c r="O706" t="s">
        <v>16526</v>
      </c>
    </row>
    <row r="707" spans="2:15" x14ac:dyDescent="0.25">
      <c r="B707" t="s">
        <v>18291</v>
      </c>
      <c r="C707">
        <v>105252602</v>
      </c>
      <c r="D707" t="s">
        <v>168</v>
      </c>
      <c r="E707" t="s">
        <v>18292</v>
      </c>
      <c r="F707" t="s">
        <v>13061</v>
      </c>
      <c r="G707" t="s">
        <v>2385</v>
      </c>
      <c r="H707" t="s">
        <v>10395</v>
      </c>
      <c r="I707" t="s">
        <v>16689</v>
      </c>
      <c r="J707" t="s">
        <v>16226</v>
      </c>
      <c r="K707" t="s">
        <v>16487</v>
      </c>
      <c r="L707" t="s">
        <v>16452</v>
      </c>
      <c r="M707" t="s">
        <v>16290</v>
      </c>
      <c r="N707"/>
      <c r="O707" t="s">
        <v>16829</v>
      </c>
    </row>
    <row r="708" spans="2:15" x14ac:dyDescent="0.25">
      <c r="B708" t="s">
        <v>13829</v>
      </c>
      <c r="C708">
        <v>105252602</v>
      </c>
      <c r="D708" t="s">
        <v>168</v>
      </c>
      <c r="E708" t="s">
        <v>13068</v>
      </c>
      <c r="F708" t="s">
        <v>13067</v>
      </c>
      <c r="G708" t="s">
        <v>2857</v>
      </c>
      <c r="H708"/>
      <c r="I708" t="s">
        <v>16378</v>
      </c>
      <c r="J708" t="s">
        <v>16249</v>
      </c>
      <c r="K708" t="s">
        <v>16402</v>
      </c>
      <c r="L708" t="s">
        <v>16392</v>
      </c>
      <c r="M708" t="s">
        <v>10395</v>
      </c>
      <c r="N708" t="s">
        <v>10395</v>
      </c>
      <c r="O708" t="s">
        <v>16422</v>
      </c>
    </row>
    <row r="709" spans="2:15" x14ac:dyDescent="0.25">
      <c r="B709" t="s">
        <v>13830</v>
      </c>
      <c r="C709">
        <v>105252602</v>
      </c>
      <c r="D709" t="s">
        <v>168</v>
      </c>
      <c r="E709" t="s">
        <v>13068</v>
      </c>
      <c r="F709" t="s">
        <v>13067</v>
      </c>
      <c r="G709" t="s">
        <v>2858</v>
      </c>
      <c r="H709"/>
      <c r="I709" t="s">
        <v>16256</v>
      </c>
      <c r="J709" t="s">
        <v>16260</v>
      </c>
      <c r="K709" t="s">
        <v>16237</v>
      </c>
      <c r="L709" t="s">
        <v>16278</v>
      </c>
      <c r="M709" t="s">
        <v>16228</v>
      </c>
      <c r="N709"/>
      <c r="O709" t="s">
        <v>16428</v>
      </c>
    </row>
    <row r="710" spans="2:15" x14ac:dyDescent="0.25">
      <c r="B710" t="s">
        <v>18293</v>
      </c>
      <c r="C710">
        <v>105252602</v>
      </c>
      <c r="D710" t="s">
        <v>168</v>
      </c>
      <c r="E710" t="s">
        <v>18294</v>
      </c>
      <c r="F710" t="s">
        <v>13067</v>
      </c>
      <c r="G710" t="s">
        <v>2385</v>
      </c>
      <c r="H710"/>
      <c r="I710" t="s">
        <v>16221</v>
      </c>
      <c r="J710" t="s">
        <v>16264</v>
      </c>
      <c r="K710" t="s">
        <v>16514</v>
      </c>
      <c r="L710" t="s">
        <v>16349</v>
      </c>
      <c r="M710" t="s">
        <v>16232</v>
      </c>
      <c r="N710" t="s">
        <v>10395</v>
      </c>
      <c r="O710" t="s">
        <v>16491</v>
      </c>
    </row>
    <row r="711" spans="2:15" x14ac:dyDescent="0.25">
      <c r="B711" t="s">
        <v>15244</v>
      </c>
      <c r="C711">
        <v>105252920</v>
      </c>
      <c r="D711" t="s">
        <v>436</v>
      </c>
      <c r="E711" t="s">
        <v>436</v>
      </c>
      <c r="F711" t="s">
        <v>1903</v>
      </c>
      <c r="G711" t="s">
        <v>2857</v>
      </c>
      <c r="H711"/>
      <c r="I711" t="s">
        <v>16341</v>
      </c>
      <c r="J711" t="s">
        <v>16238</v>
      </c>
      <c r="K711" t="s">
        <v>10395</v>
      </c>
      <c r="L711" t="s">
        <v>10395</v>
      </c>
      <c r="M711"/>
      <c r="N711"/>
      <c r="O711" t="s">
        <v>16323</v>
      </c>
    </row>
    <row r="712" spans="2:15" x14ac:dyDescent="0.25">
      <c r="B712" t="s">
        <v>15245</v>
      </c>
      <c r="C712">
        <v>105252920</v>
      </c>
      <c r="D712" t="s">
        <v>436</v>
      </c>
      <c r="E712" t="s">
        <v>436</v>
      </c>
      <c r="F712" t="s">
        <v>1903</v>
      </c>
      <c r="G712" t="s">
        <v>2858</v>
      </c>
      <c r="H712"/>
      <c r="I712" t="s">
        <v>16380</v>
      </c>
      <c r="J712" t="s">
        <v>16249</v>
      </c>
      <c r="K712" t="s">
        <v>10395</v>
      </c>
      <c r="L712" t="s">
        <v>16263</v>
      </c>
      <c r="M712"/>
      <c r="N712"/>
      <c r="O712" t="s">
        <v>16292</v>
      </c>
    </row>
    <row r="713" spans="2:15" x14ac:dyDescent="0.25">
      <c r="B713" t="s">
        <v>18295</v>
      </c>
      <c r="C713">
        <v>105252920</v>
      </c>
      <c r="D713" t="s">
        <v>436</v>
      </c>
      <c r="E713" t="s">
        <v>21099</v>
      </c>
      <c r="F713" t="s">
        <v>1903</v>
      </c>
      <c r="G713" t="s">
        <v>2385</v>
      </c>
      <c r="H713"/>
      <c r="I713" t="s">
        <v>16404</v>
      </c>
      <c r="J713" t="s">
        <v>16282</v>
      </c>
      <c r="K713" t="s">
        <v>16228</v>
      </c>
      <c r="L713" t="s">
        <v>16380</v>
      </c>
      <c r="M713"/>
      <c r="N713"/>
      <c r="O713" t="s">
        <v>16457</v>
      </c>
    </row>
    <row r="714" spans="2:15" x14ac:dyDescent="0.25">
      <c r="B714" t="s">
        <v>13857</v>
      </c>
      <c r="C714">
        <v>105253303</v>
      </c>
      <c r="D714" t="s">
        <v>174</v>
      </c>
      <c r="E714" t="s">
        <v>1097</v>
      </c>
      <c r="F714" t="s">
        <v>1098</v>
      </c>
      <c r="G714" t="s">
        <v>2857</v>
      </c>
      <c r="H714"/>
      <c r="I714" t="s">
        <v>10395</v>
      </c>
      <c r="J714" t="s">
        <v>10395</v>
      </c>
      <c r="K714" t="s">
        <v>16457</v>
      </c>
      <c r="L714" t="s">
        <v>10395</v>
      </c>
      <c r="M714" t="s">
        <v>16228</v>
      </c>
      <c r="N714"/>
      <c r="O714" t="s">
        <v>16573</v>
      </c>
    </row>
    <row r="715" spans="2:15" x14ac:dyDescent="0.25">
      <c r="B715" t="s">
        <v>13858</v>
      </c>
      <c r="C715">
        <v>105253303</v>
      </c>
      <c r="D715" t="s">
        <v>174</v>
      </c>
      <c r="E715" t="s">
        <v>1097</v>
      </c>
      <c r="F715" t="s">
        <v>1098</v>
      </c>
      <c r="G715" t="s">
        <v>2858</v>
      </c>
      <c r="H715"/>
      <c r="I715" t="s">
        <v>10395</v>
      </c>
      <c r="J715" t="s">
        <v>10395</v>
      </c>
      <c r="K715" t="s">
        <v>16450</v>
      </c>
      <c r="L715" t="s">
        <v>10395</v>
      </c>
      <c r="M715" t="s">
        <v>16240</v>
      </c>
      <c r="N715"/>
      <c r="O715" t="s">
        <v>16483</v>
      </c>
    </row>
    <row r="716" spans="2:15" x14ac:dyDescent="0.25">
      <c r="B716" t="s">
        <v>18296</v>
      </c>
      <c r="C716">
        <v>105253303</v>
      </c>
      <c r="D716" t="s">
        <v>174</v>
      </c>
      <c r="E716" t="s">
        <v>18297</v>
      </c>
      <c r="F716" t="s">
        <v>1098</v>
      </c>
      <c r="G716" t="s">
        <v>2385</v>
      </c>
      <c r="H716"/>
      <c r="I716" t="s">
        <v>10395</v>
      </c>
      <c r="J716" t="s">
        <v>16249</v>
      </c>
      <c r="K716" t="s">
        <v>16295</v>
      </c>
      <c r="L716" t="s">
        <v>16240</v>
      </c>
      <c r="M716" t="s">
        <v>16274</v>
      </c>
      <c r="N716"/>
      <c r="O716" t="s">
        <v>16460</v>
      </c>
    </row>
    <row r="717" spans="2:15" x14ac:dyDescent="0.25">
      <c r="B717" t="s">
        <v>13855</v>
      </c>
      <c r="C717">
        <v>105253303</v>
      </c>
      <c r="D717" t="s">
        <v>174</v>
      </c>
      <c r="E717" t="s">
        <v>1095</v>
      </c>
      <c r="F717" t="s">
        <v>1096</v>
      </c>
      <c r="G717" t="s">
        <v>2857</v>
      </c>
      <c r="H717"/>
      <c r="I717" t="s">
        <v>10395</v>
      </c>
      <c r="J717" t="s">
        <v>16240</v>
      </c>
      <c r="K717" t="s">
        <v>16666</v>
      </c>
      <c r="L717" t="s">
        <v>16218</v>
      </c>
      <c r="M717" t="s">
        <v>16247</v>
      </c>
      <c r="N717"/>
      <c r="O717" t="s">
        <v>16677</v>
      </c>
    </row>
    <row r="718" spans="2:15" x14ac:dyDescent="0.25">
      <c r="B718" t="s">
        <v>13856</v>
      </c>
      <c r="C718">
        <v>105253303</v>
      </c>
      <c r="D718" t="s">
        <v>174</v>
      </c>
      <c r="E718" t="s">
        <v>1095</v>
      </c>
      <c r="F718" t="s">
        <v>1096</v>
      </c>
      <c r="G718" t="s">
        <v>2858</v>
      </c>
      <c r="H718"/>
      <c r="I718" t="s">
        <v>10395</v>
      </c>
      <c r="J718" t="s">
        <v>16238</v>
      </c>
      <c r="K718" t="s">
        <v>16447</v>
      </c>
      <c r="L718" t="s">
        <v>16249</v>
      </c>
      <c r="M718" t="s">
        <v>16254</v>
      </c>
      <c r="N718"/>
      <c r="O718" t="s">
        <v>16567</v>
      </c>
    </row>
    <row r="719" spans="2:15" x14ac:dyDescent="0.25">
      <c r="B719" t="s">
        <v>18298</v>
      </c>
      <c r="C719">
        <v>105253303</v>
      </c>
      <c r="D719" t="s">
        <v>174</v>
      </c>
      <c r="E719" t="s">
        <v>18299</v>
      </c>
      <c r="F719" t="s">
        <v>1096</v>
      </c>
      <c r="G719" t="s">
        <v>2385</v>
      </c>
      <c r="H719"/>
      <c r="I719" t="s">
        <v>10395</v>
      </c>
      <c r="J719" t="s">
        <v>16254</v>
      </c>
      <c r="K719" t="s">
        <v>16640</v>
      </c>
      <c r="L719" t="s">
        <v>16332</v>
      </c>
      <c r="M719" t="s">
        <v>16384</v>
      </c>
      <c r="N719"/>
      <c r="O719" t="s">
        <v>16841</v>
      </c>
    </row>
    <row r="720" spans="2:15" x14ac:dyDescent="0.25">
      <c r="B720" t="s">
        <v>13891</v>
      </c>
      <c r="C720">
        <v>105253553</v>
      </c>
      <c r="D720" t="s">
        <v>186</v>
      </c>
      <c r="E720" t="s">
        <v>1126</v>
      </c>
      <c r="F720" t="s">
        <v>1127</v>
      </c>
      <c r="G720" t="s">
        <v>2857</v>
      </c>
      <c r="H720"/>
      <c r="I720" t="s">
        <v>10395</v>
      </c>
      <c r="J720" t="s">
        <v>10395</v>
      </c>
      <c r="K720" t="s">
        <v>16741</v>
      </c>
      <c r="L720" t="s">
        <v>10395</v>
      </c>
      <c r="M720"/>
      <c r="N720"/>
      <c r="O720" t="s">
        <v>16809</v>
      </c>
    </row>
    <row r="721" spans="2:15" x14ac:dyDescent="0.25">
      <c r="B721" t="s">
        <v>13892</v>
      </c>
      <c r="C721">
        <v>105253553</v>
      </c>
      <c r="D721" t="s">
        <v>186</v>
      </c>
      <c r="E721" t="s">
        <v>1126</v>
      </c>
      <c r="F721" t="s">
        <v>1127</v>
      </c>
      <c r="G721" t="s">
        <v>2858</v>
      </c>
      <c r="H721" t="s">
        <v>10395</v>
      </c>
      <c r="I721" t="s">
        <v>10395</v>
      </c>
      <c r="J721" t="s">
        <v>10395</v>
      </c>
      <c r="K721" t="s">
        <v>16570</v>
      </c>
      <c r="L721" t="s">
        <v>10395</v>
      </c>
      <c r="M721" t="s">
        <v>10395</v>
      </c>
      <c r="N721"/>
      <c r="O721" t="s">
        <v>16631</v>
      </c>
    </row>
    <row r="722" spans="2:15" x14ac:dyDescent="0.25">
      <c r="B722" t="s">
        <v>18300</v>
      </c>
      <c r="C722">
        <v>105253553</v>
      </c>
      <c r="D722" t="s">
        <v>186</v>
      </c>
      <c r="E722" t="s">
        <v>18301</v>
      </c>
      <c r="F722" t="s">
        <v>1127</v>
      </c>
      <c r="G722" t="s">
        <v>2385</v>
      </c>
      <c r="H722" t="s">
        <v>10395</v>
      </c>
      <c r="I722" t="s">
        <v>10395</v>
      </c>
      <c r="J722" t="s">
        <v>16238</v>
      </c>
      <c r="K722" t="s">
        <v>16703</v>
      </c>
      <c r="L722" t="s">
        <v>16228</v>
      </c>
      <c r="M722" t="s">
        <v>10395</v>
      </c>
      <c r="N722"/>
      <c r="O722" t="s">
        <v>20587</v>
      </c>
    </row>
    <row r="723" spans="2:15" x14ac:dyDescent="0.25">
      <c r="B723" t="s">
        <v>13889</v>
      </c>
      <c r="C723">
        <v>105253553</v>
      </c>
      <c r="D723" t="s">
        <v>186</v>
      </c>
      <c r="E723" t="s">
        <v>1124</v>
      </c>
      <c r="F723" t="s">
        <v>1125</v>
      </c>
      <c r="G723" t="s">
        <v>2857</v>
      </c>
      <c r="H723"/>
      <c r="I723"/>
      <c r="J723"/>
      <c r="K723" t="s">
        <v>16592</v>
      </c>
      <c r="L723" t="s">
        <v>10395</v>
      </c>
      <c r="M723" t="s">
        <v>10395</v>
      </c>
      <c r="N723"/>
      <c r="O723" t="s">
        <v>16509</v>
      </c>
    </row>
    <row r="724" spans="2:15" x14ac:dyDescent="0.25">
      <c r="B724" t="s">
        <v>13890</v>
      </c>
      <c r="C724">
        <v>105253553</v>
      </c>
      <c r="D724" t="s">
        <v>186</v>
      </c>
      <c r="E724" t="s">
        <v>1124</v>
      </c>
      <c r="F724" t="s">
        <v>1125</v>
      </c>
      <c r="G724" t="s">
        <v>2858</v>
      </c>
      <c r="H724"/>
      <c r="I724"/>
      <c r="J724" t="s">
        <v>10395</v>
      </c>
      <c r="K724" t="s">
        <v>16265</v>
      </c>
      <c r="L724" t="s">
        <v>10395</v>
      </c>
      <c r="M724" t="s">
        <v>10395</v>
      </c>
      <c r="N724"/>
      <c r="O724" t="s">
        <v>16314</v>
      </c>
    </row>
    <row r="725" spans="2:15" x14ac:dyDescent="0.25">
      <c r="B725" t="s">
        <v>18302</v>
      </c>
      <c r="C725">
        <v>105253553</v>
      </c>
      <c r="D725" t="s">
        <v>186</v>
      </c>
      <c r="E725" t="s">
        <v>18303</v>
      </c>
      <c r="F725" t="s">
        <v>1125</v>
      </c>
      <c r="G725" t="s">
        <v>2385</v>
      </c>
      <c r="H725"/>
      <c r="I725"/>
      <c r="J725" t="s">
        <v>10395</v>
      </c>
      <c r="K725" t="s">
        <v>16581</v>
      </c>
      <c r="L725" t="s">
        <v>10395</v>
      </c>
      <c r="M725" t="s">
        <v>10395</v>
      </c>
      <c r="N725"/>
      <c r="O725" t="s">
        <v>16562</v>
      </c>
    </row>
    <row r="726" spans="2:15" x14ac:dyDescent="0.25">
      <c r="B726" t="s">
        <v>13929</v>
      </c>
      <c r="C726">
        <v>105253903</v>
      </c>
      <c r="D726" t="s">
        <v>199</v>
      </c>
      <c r="E726" t="s">
        <v>1155</v>
      </c>
      <c r="F726" t="s">
        <v>1156</v>
      </c>
      <c r="G726" t="s">
        <v>2857</v>
      </c>
      <c r="H726" t="s">
        <v>10395</v>
      </c>
      <c r="I726" t="s">
        <v>10395</v>
      </c>
      <c r="J726" t="s">
        <v>10395</v>
      </c>
      <c r="K726" t="s">
        <v>16448</v>
      </c>
      <c r="L726" t="s">
        <v>16232</v>
      </c>
      <c r="M726" t="s">
        <v>10395</v>
      </c>
      <c r="N726"/>
      <c r="O726" t="s">
        <v>16742</v>
      </c>
    </row>
    <row r="727" spans="2:15" x14ac:dyDescent="0.25">
      <c r="B727" t="s">
        <v>13930</v>
      </c>
      <c r="C727">
        <v>105253903</v>
      </c>
      <c r="D727" t="s">
        <v>199</v>
      </c>
      <c r="E727" t="s">
        <v>1155</v>
      </c>
      <c r="F727" t="s">
        <v>1156</v>
      </c>
      <c r="G727" t="s">
        <v>2858</v>
      </c>
      <c r="H727" t="s">
        <v>10395</v>
      </c>
      <c r="I727" t="s">
        <v>10395</v>
      </c>
      <c r="J727" t="s">
        <v>10395</v>
      </c>
      <c r="K727" t="s">
        <v>16280</v>
      </c>
      <c r="L727" t="s">
        <v>16232</v>
      </c>
      <c r="M727" t="s">
        <v>10395</v>
      </c>
      <c r="N727"/>
      <c r="O727" t="s">
        <v>16554</v>
      </c>
    </row>
    <row r="728" spans="2:15" x14ac:dyDescent="0.25">
      <c r="B728" t="s">
        <v>18304</v>
      </c>
      <c r="C728">
        <v>105253903</v>
      </c>
      <c r="D728" t="s">
        <v>199</v>
      </c>
      <c r="E728" t="s">
        <v>18305</v>
      </c>
      <c r="F728" t="s">
        <v>1156</v>
      </c>
      <c r="G728" t="s">
        <v>2385</v>
      </c>
      <c r="H728" t="s">
        <v>10395</v>
      </c>
      <c r="I728" t="s">
        <v>10395</v>
      </c>
      <c r="J728" t="s">
        <v>16232</v>
      </c>
      <c r="K728" t="s">
        <v>20663</v>
      </c>
      <c r="L728" t="s">
        <v>16337</v>
      </c>
      <c r="M728" t="s">
        <v>10395</v>
      </c>
      <c r="N728"/>
      <c r="O728" t="s">
        <v>18594</v>
      </c>
    </row>
    <row r="729" spans="2:15" x14ac:dyDescent="0.25">
      <c r="B729" t="s">
        <v>13931</v>
      </c>
      <c r="C729">
        <v>105253903</v>
      </c>
      <c r="D729" t="s">
        <v>199</v>
      </c>
      <c r="E729" t="s">
        <v>1157</v>
      </c>
      <c r="F729" t="s">
        <v>1158</v>
      </c>
      <c r="G729" t="s">
        <v>2857</v>
      </c>
      <c r="H729"/>
      <c r="I729" t="s">
        <v>10395</v>
      </c>
      <c r="J729" t="s">
        <v>10395</v>
      </c>
      <c r="K729" t="s">
        <v>16265</v>
      </c>
      <c r="L729" t="s">
        <v>10395</v>
      </c>
      <c r="M729"/>
      <c r="N729"/>
      <c r="O729" t="s">
        <v>16266</v>
      </c>
    </row>
    <row r="730" spans="2:15" x14ac:dyDescent="0.25">
      <c r="B730" t="s">
        <v>13932</v>
      </c>
      <c r="C730">
        <v>105253903</v>
      </c>
      <c r="D730" t="s">
        <v>199</v>
      </c>
      <c r="E730" t="s">
        <v>1157</v>
      </c>
      <c r="F730" t="s">
        <v>1158</v>
      </c>
      <c r="G730" t="s">
        <v>2858</v>
      </c>
      <c r="H730"/>
      <c r="I730" t="s">
        <v>10395</v>
      </c>
      <c r="J730" t="s">
        <v>10395</v>
      </c>
      <c r="K730" t="s">
        <v>16294</v>
      </c>
      <c r="L730" t="s">
        <v>10395</v>
      </c>
      <c r="M730" t="s">
        <v>10395</v>
      </c>
      <c r="N730"/>
      <c r="O730" t="s">
        <v>16298</v>
      </c>
    </row>
    <row r="731" spans="2:15" x14ac:dyDescent="0.25">
      <c r="B731" t="s">
        <v>18306</v>
      </c>
      <c r="C731">
        <v>105253903</v>
      </c>
      <c r="D731" t="s">
        <v>199</v>
      </c>
      <c r="E731" t="s">
        <v>18307</v>
      </c>
      <c r="F731" t="s">
        <v>1158</v>
      </c>
      <c r="G731" t="s">
        <v>2385</v>
      </c>
      <c r="H731"/>
      <c r="I731" t="s">
        <v>10395</v>
      </c>
      <c r="J731" t="s">
        <v>10395</v>
      </c>
      <c r="K731" t="s">
        <v>16750</v>
      </c>
      <c r="L731" t="s">
        <v>16244</v>
      </c>
      <c r="M731" t="s">
        <v>10395</v>
      </c>
      <c r="N731"/>
      <c r="O731" t="s">
        <v>16587</v>
      </c>
    </row>
    <row r="732" spans="2:15" x14ac:dyDescent="0.25">
      <c r="B732" t="s">
        <v>13939</v>
      </c>
      <c r="C732">
        <v>105254053</v>
      </c>
      <c r="D732" t="s">
        <v>202</v>
      </c>
      <c r="E732" t="s">
        <v>1162</v>
      </c>
      <c r="F732" t="s">
        <v>1163</v>
      </c>
      <c r="G732" t="s">
        <v>2857</v>
      </c>
      <c r="H732"/>
      <c r="I732" t="s">
        <v>10395</v>
      </c>
      <c r="J732" t="s">
        <v>10395</v>
      </c>
      <c r="K732" t="s">
        <v>16495</v>
      </c>
      <c r="L732" t="s">
        <v>10395</v>
      </c>
      <c r="M732"/>
      <c r="N732"/>
      <c r="O732" t="s">
        <v>16470</v>
      </c>
    </row>
    <row r="733" spans="2:15" x14ac:dyDescent="0.25">
      <c r="B733" t="s">
        <v>13940</v>
      </c>
      <c r="C733">
        <v>105254053</v>
      </c>
      <c r="D733" t="s">
        <v>202</v>
      </c>
      <c r="E733" t="s">
        <v>1162</v>
      </c>
      <c r="F733" t="s">
        <v>1163</v>
      </c>
      <c r="G733" t="s">
        <v>2858</v>
      </c>
      <c r="H733"/>
      <c r="I733" t="s">
        <v>10395</v>
      </c>
      <c r="J733" t="s">
        <v>16228</v>
      </c>
      <c r="K733" t="s">
        <v>16534</v>
      </c>
      <c r="L733" t="s">
        <v>16249</v>
      </c>
      <c r="M733"/>
      <c r="N733" t="s">
        <v>10395</v>
      </c>
      <c r="O733" t="s">
        <v>16658</v>
      </c>
    </row>
    <row r="734" spans="2:15" x14ac:dyDescent="0.25">
      <c r="B734" t="s">
        <v>18308</v>
      </c>
      <c r="C734">
        <v>105254053</v>
      </c>
      <c r="D734" t="s">
        <v>202</v>
      </c>
      <c r="E734" t="s">
        <v>18309</v>
      </c>
      <c r="F734" t="s">
        <v>1163</v>
      </c>
      <c r="G734" t="s">
        <v>2385</v>
      </c>
      <c r="H734"/>
      <c r="I734" t="s">
        <v>10395</v>
      </c>
      <c r="J734" t="s">
        <v>16247</v>
      </c>
      <c r="K734" t="s">
        <v>16620</v>
      </c>
      <c r="L734" t="s">
        <v>16260</v>
      </c>
      <c r="M734"/>
      <c r="N734" t="s">
        <v>10395</v>
      </c>
      <c r="O734" t="s">
        <v>16862</v>
      </c>
    </row>
    <row r="735" spans="2:15" x14ac:dyDescent="0.25">
      <c r="B735" t="s">
        <v>13941</v>
      </c>
      <c r="C735">
        <v>105254053</v>
      </c>
      <c r="D735" t="s">
        <v>202</v>
      </c>
      <c r="E735" t="s">
        <v>1164</v>
      </c>
      <c r="F735" t="s">
        <v>1165</v>
      </c>
      <c r="G735" t="s">
        <v>2857</v>
      </c>
      <c r="H735" t="s">
        <v>10395</v>
      </c>
      <c r="I735" t="s">
        <v>10395</v>
      </c>
      <c r="J735" t="s">
        <v>10395</v>
      </c>
      <c r="K735" t="s">
        <v>16507</v>
      </c>
      <c r="L735" t="s">
        <v>10395</v>
      </c>
      <c r="M735"/>
      <c r="N735"/>
      <c r="O735" t="s">
        <v>16304</v>
      </c>
    </row>
    <row r="736" spans="2:15" x14ac:dyDescent="0.25">
      <c r="B736" t="s">
        <v>13942</v>
      </c>
      <c r="C736">
        <v>105254053</v>
      </c>
      <c r="D736" t="s">
        <v>202</v>
      </c>
      <c r="E736" t="s">
        <v>1164</v>
      </c>
      <c r="F736" t="s">
        <v>1165</v>
      </c>
      <c r="G736" t="s">
        <v>2858</v>
      </c>
      <c r="H736"/>
      <c r="I736" t="s">
        <v>10395</v>
      </c>
      <c r="J736" t="s">
        <v>10395</v>
      </c>
      <c r="K736" t="s">
        <v>16304</v>
      </c>
      <c r="L736" t="s">
        <v>10395</v>
      </c>
      <c r="M736" t="s">
        <v>10395</v>
      </c>
      <c r="N736"/>
      <c r="O736" t="s">
        <v>16348</v>
      </c>
    </row>
    <row r="737" spans="2:15" x14ac:dyDescent="0.25">
      <c r="B737" t="s">
        <v>18310</v>
      </c>
      <c r="C737">
        <v>105254053</v>
      </c>
      <c r="D737" t="s">
        <v>202</v>
      </c>
      <c r="E737" t="s">
        <v>18311</v>
      </c>
      <c r="F737" t="s">
        <v>1165</v>
      </c>
      <c r="G737" t="s">
        <v>2385</v>
      </c>
      <c r="H737" t="s">
        <v>10395</v>
      </c>
      <c r="I737" t="s">
        <v>10395</v>
      </c>
      <c r="J737" t="s">
        <v>10395</v>
      </c>
      <c r="K737" t="s">
        <v>16243</v>
      </c>
      <c r="L737" t="s">
        <v>10395</v>
      </c>
      <c r="M737" t="s">
        <v>10395</v>
      </c>
      <c r="N737"/>
      <c r="O737" t="s">
        <v>16414</v>
      </c>
    </row>
    <row r="738" spans="2:15" x14ac:dyDescent="0.25">
      <c r="B738" t="s">
        <v>14011</v>
      </c>
      <c r="C738">
        <v>105254353</v>
      </c>
      <c r="D738" t="s">
        <v>221</v>
      </c>
      <c r="E738" t="s">
        <v>1225</v>
      </c>
      <c r="F738" t="s">
        <v>1226</v>
      </c>
      <c r="G738" t="s">
        <v>2857</v>
      </c>
      <c r="H738"/>
      <c r="I738"/>
      <c r="J738" t="s">
        <v>10395</v>
      </c>
      <c r="K738" t="s">
        <v>16270</v>
      </c>
      <c r="L738" t="s">
        <v>10395</v>
      </c>
      <c r="M738" t="s">
        <v>10395</v>
      </c>
      <c r="N738"/>
      <c r="O738" t="s">
        <v>16496</v>
      </c>
    </row>
    <row r="739" spans="2:15" x14ac:dyDescent="0.25">
      <c r="B739" t="s">
        <v>14012</v>
      </c>
      <c r="C739">
        <v>105254353</v>
      </c>
      <c r="D739" t="s">
        <v>221</v>
      </c>
      <c r="E739" t="s">
        <v>1225</v>
      </c>
      <c r="F739" t="s">
        <v>1226</v>
      </c>
      <c r="G739" t="s">
        <v>2858</v>
      </c>
      <c r="H739"/>
      <c r="I739" t="s">
        <v>10395</v>
      </c>
      <c r="J739" t="s">
        <v>10395</v>
      </c>
      <c r="K739" t="s">
        <v>16294</v>
      </c>
      <c r="L739" t="s">
        <v>10395</v>
      </c>
      <c r="M739" t="s">
        <v>10395</v>
      </c>
      <c r="N739"/>
      <c r="O739" t="s">
        <v>16689</v>
      </c>
    </row>
    <row r="740" spans="2:15" x14ac:dyDescent="0.25">
      <c r="B740" t="s">
        <v>18312</v>
      </c>
      <c r="C740">
        <v>105254353</v>
      </c>
      <c r="D740" t="s">
        <v>221</v>
      </c>
      <c r="E740" t="s">
        <v>18313</v>
      </c>
      <c r="F740" t="s">
        <v>1226</v>
      </c>
      <c r="G740" t="s">
        <v>2385</v>
      </c>
      <c r="H740"/>
      <c r="I740" t="s">
        <v>10395</v>
      </c>
      <c r="J740" t="s">
        <v>16232</v>
      </c>
      <c r="K740" t="s">
        <v>16479</v>
      </c>
      <c r="L740" t="s">
        <v>10395</v>
      </c>
      <c r="M740" t="s">
        <v>10395</v>
      </c>
      <c r="N740"/>
      <c r="O740" t="s">
        <v>16570</v>
      </c>
    </row>
    <row r="741" spans="2:15" x14ac:dyDescent="0.25">
      <c r="B741" t="s">
        <v>14013</v>
      </c>
      <c r="C741">
        <v>105254353</v>
      </c>
      <c r="D741" t="s">
        <v>221</v>
      </c>
      <c r="E741" t="s">
        <v>1227</v>
      </c>
      <c r="F741" t="s">
        <v>1228</v>
      </c>
      <c r="G741" t="s">
        <v>2857</v>
      </c>
      <c r="H741"/>
      <c r="I741" t="s">
        <v>10395</v>
      </c>
      <c r="J741" t="s">
        <v>16228</v>
      </c>
      <c r="K741" t="s">
        <v>16504</v>
      </c>
      <c r="L741" t="s">
        <v>16228</v>
      </c>
      <c r="M741" t="s">
        <v>10395</v>
      </c>
      <c r="N741"/>
      <c r="O741" t="s">
        <v>16619</v>
      </c>
    </row>
    <row r="742" spans="2:15" x14ac:dyDescent="0.25">
      <c r="B742" t="s">
        <v>14014</v>
      </c>
      <c r="C742">
        <v>105254353</v>
      </c>
      <c r="D742" t="s">
        <v>221</v>
      </c>
      <c r="E742" t="s">
        <v>1227</v>
      </c>
      <c r="F742" t="s">
        <v>1228</v>
      </c>
      <c r="G742" t="s">
        <v>2858</v>
      </c>
      <c r="H742"/>
      <c r="I742" t="s">
        <v>10395</v>
      </c>
      <c r="J742" t="s">
        <v>10395</v>
      </c>
      <c r="K742" t="s">
        <v>16584</v>
      </c>
      <c r="L742" t="s">
        <v>16240</v>
      </c>
      <c r="M742" t="s">
        <v>10395</v>
      </c>
      <c r="N742" t="s">
        <v>10395</v>
      </c>
      <c r="O742" t="s">
        <v>16300</v>
      </c>
    </row>
    <row r="743" spans="2:15" x14ac:dyDescent="0.25">
      <c r="B743" t="s">
        <v>18314</v>
      </c>
      <c r="C743">
        <v>105254353</v>
      </c>
      <c r="D743" t="s">
        <v>221</v>
      </c>
      <c r="E743" t="s">
        <v>18315</v>
      </c>
      <c r="F743" t="s">
        <v>1228</v>
      </c>
      <c r="G743" t="s">
        <v>2385</v>
      </c>
      <c r="H743"/>
      <c r="I743" t="s">
        <v>10395</v>
      </c>
      <c r="J743" t="s">
        <v>16231</v>
      </c>
      <c r="K743" t="s">
        <v>16607</v>
      </c>
      <c r="L743" t="s">
        <v>16274</v>
      </c>
      <c r="M743" t="s">
        <v>10395</v>
      </c>
      <c r="N743" t="s">
        <v>10395</v>
      </c>
      <c r="O743" t="s">
        <v>16688</v>
      </c>
    </row>
    <row r="744" spans="2:15" x14ac:dyDescent="0.25">
      <c r="B744" t="s">
        <v>14117</v>
      </c>
      <c r="C744">
        <v>105256553</v>
      </c>
      <c r="D744" t="s">
        <v>239</v>
      </c>
      <c r="E744" t="s">
        <v>1305</v>
      </c>
      <c r="F744" t="s">
        <v>1306</v>
      </c>
      <c r="G744" t="s">
        <v>2857</v>
      </c>
      <c r="H744"/>
      <c r="I744" t="s">
        <v>10395</v>
      </c>
      <c r="J744" t="s">
        <v>16229</v>
      </c>
      <c r="K744" t="s">
        <v>16545</v>
      </c>
      <c r="L744" t="s">
        <v>16263</v>
      </c>
      <c r="M744" t="s">
        <v>10395</v>
      </c>
      <c r="N744"/>
      <c r="O744" t="s">
        <v>16441</v>
      </c>
    </row>
    <row r="745" spans="2:15" x14ac:dyDescent="0.25">
      <c r="B745" t="s">
        <v>14118</v>
      </c>
      <c r="C745">
        <v>105256553</v>
      </c>
      <c r="D745" t="s">
        <v>239</v>
      </c>
      <c r="E745" t="s">
        <v>1305</v>
      </c>
      <c r="F745" t="s">
        <v>1306</v>
      </c>
      <c r="G745" t="s">
        <v>2858</v>
      </c>
      <c r="H745" t="s">
        <v>10395</v>
      </c>
      <c r="I745" t="s">
        <v>16238</v>
      </c>
      <c r="J745" t="s">
        <v>16229</v>
      </c>
      <c r="K745" t="s">
        <v>16345</v>
      </c>
      <c r="L745" t="s">
        <v>16234</v>
      </c>
      <c r="M745" t="s">
        <v>10395</v>
      </c>
      <c r="N745"/>
      <c r="O745" t="s">
        <v>16677</v>
      </c>
    </row>
    <row r="746" spans="2:15" x14ac:dyDescent="0.25">
      <c r="B746" t="s">
        <v>18316</v>
      </c>
      <c r="C746">
        <v>105256553</v>
      </c>
      <c r="D746" t="s">
        <v>239</v>
      </c>
      <c r="E746" t="s">
        <v>18317</v>
      </c>
      <c r="F746" t="s">
        <v>1306</v>
      </c>
      <c r="G746" t="s">
        <v>2385</v>
      </c>
      <c r="H746" t="s">
        <v>10395</v>
      </c>
      <c r="I746" t="s">
        <v>16274</v>
      </c>
      <c r="J746" t="s">
        <v>16290</v>
      </c>
      <c r="K746" t="s">
        <v>16488</v>
      </c>
      <c r="L746" t="s">
        <v>16287</v>
      </c>
      <c r="M746" t="s">
        <v>10395</v>
      </c>
      <c r="N746"/>
      <c r="O746" t="s">
        <v>16779</v>
      </c>
    </row>
    <row r="747" spans="2:15" x14ac:dyDescent="0.25">
      <c r="B747" t="s">
        <v>14387</v>
      </c>
      <c r="C747">
        <v>105257602</v>
      </c>
      <c r="D747" t="s">
        <v>307</v>
      </c>
      <c r="E747" t="s">
        <v>1508</v>
      </c>
      <c r="F747" t="s">
        <v>1509</v>
      </c>
      <c r="G747" t="s">
        <v>2857</v>
      </c>
      <c r="H747"/>
      <c r="I747" t="s">
        <v>10395</v>
      </c>
      <c r="J747" t="s">
        <v>10395</v>
      </c>
      <c r="K747" t="s">
        <v>16532</v>
      </c>
      <c r="L747" t="s">
        <v>16228</v>
      </c>
      <c r="M747" t="s">
        <v>10395</v>
      </c>
      <c r="N747"/>
      <c r="O747" t="s">
        <v>16361</v>
      </c>
    </row>
    <row r="748" spans="2:15" x14ac:dyDescent="0.25">
      <c r="B748" t="s">
        <v>14388</v>
      </c>
      <c r="C748">
        <v>105257602</v>
      </c>
      <c r="D748" t="s">
        <v>307</v>
      </c>
      <c r="E748" t="s">
        <v>1508</v>
      </c>
      <c r="F748" t="s">
        <v>1509</v>
      </c>
      <c r="G748" t="s">
        <v>2858</v>
      </c>
      <c r="H748" t="s">
        <v>10395</v>
      </c>
      <c r="I748" t="s">
        <v>10395</v>
      </c>
      <c r="J748" t="s">
        <v>16249</v>
      </c>
      <c r="K748" t="s">
        <v>16588</v>
      </c>
      <c r="L748" t="s">
        <v>16240</v>
      </c>
      <c r="M748" t="s">
        <v>10395</v>
      </c>
      <c r="N748"/>
      <c r="O748" t="s">
        <v>16314</v>
      </c>
    </row>
    <row r="749" spans="2:15" x14ac:dyDescent="0.25">
      <c r="B749" t="s">
        <v>18318</v>
      </c>
      <c r="C749">
        <v>105257602</v>
      </c>
      <c r="D749" t="s">
        <v>307</v>
      </c>
      <c r="E749" t="s">
        <v>18319</v>
      </c>
      <c r="F749" t="s">
        <v>1509</v>
      </c>
      <c r="G749" t="s">
        <v>2385</v>
      </c>
      <c r="H749" t="s">
        <v>10395</v>
      </c>
      <c r="I749" t="s">
        <v>10395</v>
      </c>
      <c r="J749" t="s">
        <v>16253</v>
      </c>
      <c r="K749" t="s">
        <v>16322</v>
      </c>
      <c r="L749" t="s">
        <v>16274</v>
      </c>
      <c r="M749" t="s">
        <v>10395</v>
      </c>
      <c r="N749"/>
      <c r="O749" t="s">
        <v>16570</v>
      </c>
    </row>
    <row r="750" spans="2:15" x14ac:dyDescent="0.25">
      <c r="B750" t="s">
        <v>14381</v>
      </c>
      <c r="C750">
        <v>105257602</v>
      </c>
      <c r="D750" t="s">
        <v>307</v>
      </c>
      <c r="E750" t="s">
        <v>1502</v>
      </c>
      <c r="F750" t="s">
        <v>1503</v>
      </c>
      <c r="G750" t="s">
        <v>2857</v>
      </c>
      <c r="H750"/>
      <c r="I750" t="s">
        <v>16244</v>
      </c>
      <c r="J750" t="s">
        <v>10395</v>
      </c>
      <c r="K750" t="s">
        <v>16321</v>
      </c>
      <c r="L750" t="s">
        <v>16232</v>
      </c>
      <c r="M750" t="s">
        <v>16380</v>
      </c>
      <c r="N750"/>
      <c r="O750" t="s">
        <v>16495</v>
      </c>
    </row>
    <row r="751" spans="2:15" x14ac:dyDescent="0.25">
      <c r="B751" t="s">
        <v>14382</v>
      </c>
      <c r="C751">
        <v>105257602</v>
      </c>
      <c r="D751" t="s">
        <v>307</v>
      </c>
      <c r="E751" t="s">
        <v>1502</v>
      </c>
      <c r="F751" t="s">
        <v>1503</v>
      </c>
      <c r="G751" t="s">
        <v>2858</v>
      </c>
      <c r="H751"/>
      <c r="I751" t="s">
        <v>10395</v>
      </c>
      <c r="J751" t="s">
        <v>10395</v>
      </c>
      <c r="K751" t="s">
        <v>16237</v>
      </c>
      <c r="L751" t="s">
        <v>16228</v>
      </c>
      <c r="M751" t="s">
        <v>16251</v>
      </c>
      <c r="N751"/>
      <c r="O751" t="s">
        <v>16468</v>
      </c>
    </row>
    <row r="752" spans="2:15" x14ac:dyDescent="0.25">
      <c r="B752" t="s">
        <v>18320</v>
      </c>
      <c r="C752">
        <v>105257602</v>
      </c>
      <c r="D752" t="s">
        <v>307</v>
      </c>
      <c r="E752" t="s">
        <v>18321</v>
      </c>
      <c r="F752" t="s">
        <v>1503</v>
      </c>
      <c r="G752" t="s">
        <v>2385</v>
      </c>
      <c r="H752"/>
      <c r="I752" t="s">
        <v>16231</v>
      </c>
      <c r="J752" t="s">
        <v>16244</v>
      </c>
      <c r="K752" t="s">
        <v>16441</v>
      </c>
      <c r="L752" t="s">
        <v>16254</v>
      </c>
      <c r="M752" t="s">
        <v>16223</v>
      </c>
      <c r="N752"/>
      <c r="O752" t="s">
        <v>16697</v>
      </c>
    </row>
    <row r="753" spans="2:15" x14ac:dyDescent="0.25">
      <c r="B753" t="s">
        <v>14385</v>
      </c>
      <c r="C753">
        <v>105257602</v>
      </c>
      <c r="D753" t="s">
        <v>307</v>
      </c>
      <c r="E753" t="s">
        <v>1506</v>
      </c>
      <c r="F753" t="s">
        <v>1507</v>
      </c>
      <c r="G753" t="s">
        <v>2857</v>
      </c>
      <c r="H753"/>
      <c r="I753" t="s">
        <v>10395</v>
      </c>
      <c r="J753" t="s">
        <v>10395</v>
      </c>
      <c r="K753" t="s">
        <v>16246</v>
      </c>
      <c r="L753" t="s">
        <v>10395</v>
      </c>
      <c r="M753" t="s">
        <v>16231</v>
      </c>
      <c r="N753"/>
      <c r="O753" t="s">
        <v>16612</v>
      </c>
    </row>
    <row r="754" spans="2:15" x14ac:dyDescent="0.25">
      <c r="B754" t="s">
        <v>14386</v>
      </c>
      <c r="C754">
        <v>105257602</v>
      </c>
      <c r="D754" t="s">
        <v>307</v>
      </c>
      <c r="E754" t="s">
        <v>1506</v>
      </c>
      <c r="F754" t="s">
        <v>1507</v>
      </c>
      <c r="G754" t="s">
        <v>2858</v>
      </c>
      <c r="H754"/>
      <c r="I754" t="s">
        <v>10395</v>
      </c>
      <c r="J754" t="s">
        <v>10395</v>
      </c>
      <c r="K754" t="s">
        <v>16439</v>
      </c>
      <c r="L754" t="s">
        <v>10395</v>
      </c>
      <c r="M754" t="s">
        <v>16232</v>
      </c>
      <c r="N754"/>
      <c r="O754" t="s">
        <v>16293</v>
      </c>
    </row>
    <row r="755" spans="2:15" x14ac:dyDescent="0.25">
      <c r="B755" t="s">
        <v>18322</v>
      </c>
      <c r="C755">
        <v>105257602</v>
      </c>
      <c r="D755" t="s">
        <v>307</v>
      </c>
      <c r="E755" t="s">
        <v>18323</v>
      </c>
      <c r="F755" t="s">
        <v>1507</v>
      </c>
      <c r="G755" t="s">
        <v>2385</v>
      </c>
      <c r="H755"/>
      <c r="I755" t="s">
        <v>10395</v>
      </c>
      <c r="J755" t="s">
        <v>16240</v>
      </c>
      <c r="K755" t="s">
        <v>16318</v>
      </c>
      <c r="L755" t="s">
        <v>16228</v>
      </c>
      <c r="M755" t="s">
        <v>16332</v>
      </c>
      <c r="N755"/>
      <c r="O755" t="s">
        <v>16447</v>
      </c>
    </row>
    <row r="756" spans="2:15" x14ac:dyDescent="0.25">
      <c r="B756" t="s">
        <v>14383</v>
      </c>
      <c r="C756">
        <v>105257602</v>
      </c>
      <c r="D756" t="s">
        <v>307</v>
      </c>
      <c r="E756" t="s">
        <v>1504</v>
      </c>
      <c r="F756" t="s">
        <v>1505</v>
      </c>
      <c r="G756" t="s">
        <v>2857</v>
      </c>
      <c r="H756" t="s">
        <v>10395</v>
      </c>
      <c r="I756" t="s">
        <v>16282</v>
      </c>
      <c r="J756" t="s">
        <v>16288</v>
      </c>
      <c r="K756" t="s">
        <v>20561</v>
      </c>
      <c r="L756" t="s">
        <v>16297</v>
      </c>
      <c r="M756" t="s">
        <v>16378</v>
      </c>
      <c r="N756"/>
      <c r="O756" t="s">
        <v>20589</v>
      </c>
    </row>
    <row r="757" spans="2:15" x14ac:dyDescent="0.25">
      <c r="B757" t="s">
        <v>14384</v>
      </c>
      <c r="C757">
        <v>105257602</v>
      </c>
      <c r="D757" t="s">
        <v>307</v>
      </c>
      <c r="E757" t="s">
        <v>1504</v>
      </c>
      <c r="F757" t="s">
        <v>1505</v>
      </c>
      <c r="G757" t="s">
        <v>2858</v>
      </c>
      <c r="H757"/>
      <c r="I757" t="s">
        <v>16276</v>
      </c>
      <c r="J757" t="s">
        <v>16403</v>
      </c>
      <c r="K757" t="s">
        <v>18759</v>
      </c>
      <c r="L757" t="s">
        <v>16680</v>
      </c>
      <c r="M757" t="s">
        <v>16486</v>
      </c>
      <c r="N757" t="s">
        <v>10395</v>
      </c>
      <c r="O757" t="s">
        <v>20694</v>
      </c>
    </row>
    <row r="758" spans="2:15" x14ac:dyDescent="0.25">
      <c r="B758" t="s">
        <v>18324</v>
      </c>
      <c r="C758">
        <v>105257602</v>
      </c>
      <c r="D758" t="s">
        <v>307</v>
      </c>
      <c r="E758" t="s">
        <v>18325</v>
      </c>
      <c r="F758" t="s">
        <v>1505</v>
      </c>
      <c r="G758" t="s">
        <v>2385</v>
      </c>
      <c r="H758" t="s">
        <v>10395</v>
      </c>
      <c r="I758" t="s">
        <v>16474</v>
      </c>
      <c r="J758" t="s">
        <v>16525</v>
      </c>
      <c r="K758" t="s">
        <v>21100</v>
      </c>
      <c r="L758" t="s">
        <v>16293</v>
      </c>
      <c r="M758" t="s">
        <v>16375</v>
      </c>
      <c r="N758" t="s">
        <v>10395</v>
      </c>
      <c r="O758" t="s">
        <v>21101</v>
      </c>
    </row>
    <row r="759" spans="2:15" x14ac:dyDescent="0.25">
      <c r="B759" t="s">
        <v>14515</v>
      </c>
      <c r="C759">
        <v>105258303</v>
      </c>
      <c r="D759" t="s">
        <v>341</v>
      </c>
      <c r="E759" t="s">
        <v>1616</v>
      </c>
      <c r="F759" t="s">
        <v>1617</v>
      </c>
      <c r="G759" t="s">
        <v>2857</v>
      </c>
      <c r="H759"/>
      <c r="I759" t="s">
        <v>10395</v>
      </c>
      <c r="J759" t="s">
        <v>10395</v>
      </c>
      <c r="K759" t="s">
        <v>16410</v>
      </c>
      <c r="L759" t="s">
        <v>10395</v>
      </c>
      <c r="M759"/>
      <c r="N759"/>
      <c r="O759" t="s">
        <v>16578</v>
      </c>
    </row>
    <row r="760" spans="2:15" x14ac:dyDescent="0.25">
      <c r="B760" t="s">
        <v>14516</v>
      </c>
      <c r="C760">
        <v>105258303</v>
      </c>
      <c r="D760" t="s">
        <v>341</v>
      </c>
      <c r="E760" t="s">
        <v>1616</v>
      </c>
      <c r="F760" t="s">
        <v>1617</v>
      </c>
      <c r="G760" t="s">
        <v>2858</v>
      </c>
      <c r="H760"/>
      <c r="I760" t="s">
        <v>10395</v>
      </c>
      <c r="J760" t="s">
        <v>10395</v>
      </c>
      <c r="K760" t="s">
        <v>16319</v>
      </c>
      <c r="L760" t="s">
        <v>16240</v>
      </c>
      <c r="M760"/>
      <c r="N760"/>
      <c r="O760" t="s">
        <v>16577</v>
      </c>
    </row>
    <row r="761" spans="2:15" x14ac:dyDescent="0.25">
      <c r="B761" t="s">
        <v>18326</v>
      </c>
      <c r="C761">
        <v>105258303</v>
      </c>
      <c r="D761" t="s">
        <v>341</v>
      </c>
      <c r="E761" t="s">
        <v>18327</v>
      </c>
      <c r="F761" t="s">
        <v>1617</v>
      </c>
      <c r="G761" t="s">
        <v>2385</v>
      </c>
      <c r="H761"/>
      <c r="I761" t="s">
        <v>10395</v>
      </c>
      <c r="J761" t="s">
        <v>16228</v>
      </c>
      <c r="K761" t="s">
        <v>16702</v>
      </c>
      <c r="L761" t="s">
        <v>16253</v>
      </c>
      <c r="M761"/>
      <c r="N761"/>
      <c r="O761" t="s">
        <v>16710</v>
      </c>
    </row>
    <row r="762" spans="2:15" x14ac:dyDescent="0.25">
      <c r="B762" t="s">
        <v>14517</v>
      </c>
      <c r="C762">
        <v>105258303</v>
      </c>
      <c r="D762" t="s">
        <v>341</v>
      </c>
      <c r="E762" t="s">
        <v>1618</v>
      </c>
      <c r="F762" t="s">
        <v>1619</v>
      </c>
      <c r="G762" t="s">
        <v>2857</v>
      </c>
      <c r="H762"/>
      <c r="I762" t="s">
        <v>10395</v>
      </c>
      <c r="J762" t="s">
        <v>10395</v>
      </c>
      <c r="K762" t="s">
        <v>16609</v>
      </c>
      <c r="L762" t="s">
        <v>10395</v>
      </c>
      <c r="M762"/>
      <c r="N762"/>
      <c r="O762" t="s">
        <v>16242</v>
      </c>
    </row>
    <row r="763" spans="2:15" x14ac:dyDescent="0.25">
      <c r="B763" t="s">
        <v>14518</v>
      </c>
      <c r="C763">
        <v>105258303</v>
      </c>
      <c r="D763" t="s">
        <v>341</v>
      </c>
      <c r="E763" t="s">
        <v>1618</v>
      </c>
      <c r="F763" t="s">
        <v>1619</v>
      </c>
      <c r="G763" t="s">
        <v>2858</v>
      </c>
      <c r="H763"/>
      <c r="I763" t="s">
        <v>10395</v>
      </c>
      <c r="J763" t="s">
        <v>10395</v>
      </c>
      <c r="K763" t="s">
        <v>16389</v>
      </c>
      <c r="L763" t="s">
        <v>10395</v>
      </c>
      <c r="M763"/>
      <c r="N763" t="s">
        <v>10395</v>
      </c>
      <c r="O763" t="s">
        <v>16306</v>
      </c>
    </row>
    <row r="764" spans="2:15" x14ac:dyDescent="0.25">
      <c r="B764" t="s">
        <v>18328</v>
      </c>
      <c r="C764">
        <v>105258303</v>
      </c>
      <c r="D764" t="s">
        <v>341</v>
      </c>
      <c r="E764" t="s">
        <v>18329</v>
      </c>
      <c r="F764" t="s">
        <v>1619</v>
      </c>
      <c r="G764" t="s">
        <v>2385</v>
      </c>
      <c r="H764"/>
      <c r="I764" t="s">
        <v>10395</v>
      </c>
      <c r="J764" t="s">
        <v>10395</v>
      </c>
      <c r="K764" t="s">
        <v>16514</v>
      </c>
      <c r="L764" t="s">
        <v>10395</v>
      </c>
      <c r="M764"/>
      <c r="N764" t="s">
        <v>10395</v>
      </c>
      <c r="O764" t="s">
        <v>16319</v>
      </c>
    </row>
    <row r="765" spans="2:15" x14ac:dyDescent="0.25">
      <c r="B765" t="s">
        <v>14577</v>
      </c>
      <c r="C765">
        <v>105258503</v>
      </c>
      <c r="D765" t="s">
        <v>15834</v>
      </c>
      <c r="E765" t="s">
        <v>1669</v>
      </c>
      <c r="F765" t="s">
        <v>1670</v>
      </c>
      <c r="G765" t="s">
        <v>2857</v>
      </c>
      <c r="H765"/>
      <c r="I765"/>
      <c r="J765" t="s">
        <v>10395</v>
      </c>
      <c r="K765" t="s">
        <v>16313</v>
      </c>
      <c r="L765" t="s">
        <v>10395</v>
      </c>
      <c r="M765"/>
      <c r="N765"/>
      <c r="O765" t="s">
        <v>16379</v>
      </c>
    </row>
    <row r="766" spans="2:15" x14ac:dyDescent="0.25">
      <c r="B766" t="s">
        <v>14578</v>
      </c>
      <c r="C766">
        <v>105258503</v>
      </c>
      <c r="D766" t="s">
        <v>15834</v>
      </c>
      <c r="E766" t="s">
        <v>1669</v>
      </c>
      <c r="F766" t="s">
        <v>1670</v>
      </c>
      <c r="G766" t="s">
        <v>2858</v>
      </c>
      <c r="H766"/>
      <c r="I766"/>
      <c r="J766" t="s">
        <v>10395</v>
      </c>
      <c r="K766" t="s">
        <v>16582</v>
      </c>
      <c r="L766" t="s">
        <v>10395</v>
      </c>
      <c r="M766"/>
      <c r="N766"/>
      <c r="O766" t="s">
        <v>16609</v>
      </c>
    </row>
    <row r="767" spans="2:15" x14ac:dyDescent="0.25">
      <c r="B767" t="s">
        <v>18330</v>
      </c>
      <c r="C767">
        <v>105258503</v>
      </c>
      <c r="D767" t="s">
        <v>15834</v>
      </c>
      <c r="E767" t="s">
        <v>18331</v>
      </c>
      <c r="F767" t="s">
        <v>1670</v>
      </c>
      <c r="G767" t="s">
        <v>2385</v>
      </c>
      <c r="H767"/>
      <c r="I767"/>
      <c r="J767" t="s">
        <v>10395</v>
      </c>
      <c r="K767" t="s">
        <v>16523</v>
      </c>
      <c r="L767" t="s">
        <v>10395</v>
      </c>
      <c r="M767"/>
      <c r="N767"/>
      <c r="O767" t="s">
        <v>16271</v>
      </c>
    </row>
    <row r="768" spans="2:15" x14ac:dyDescent="0.25">
      <c r="B768" t="s">
        <v>14579</v>
      </c>
      <c r="C768">
        <v>105258503</v>
      </c>
      <c r="D768" t="s">
        <v>15834</v>
      </c>
      <c r="E768" t="s">
        <v>1671</v>
      </c>
      <c r="F768" t="s">
        <v>1672</v>
      </c>
      <c r="G768" t="s">
        <v>2857</v>
      </c>
      <c r="H768"/>
      <c r="I768" t="s">
        <v>10395</v>
      </c>
      <c r="J768" t="s">
        <v>10395</v>
      </c>
      <c r="K768" t="s">
        <v>16682</v>
      </c>
      <c r="L768" t="s">
        <v>10395</v>
      </c>
      <c r="M768" t="s">
        <v>10395</v>
      </c>
      <c r="N768"/>
      <c r="O768" t="s">
        <v>16590</v>
      </c>
    </row>
    <row r="769" spans="2:15" x14ac:dyDescent="0.25">
      <c r="B769" t="s">
        <v>14580</v>
      </c>
      <c r="C769">
        <v>105258503</v>
      </c>
      <c r="D769" t="s">
        <v>15834</v>
      </c>
      <c r="E769" t="s">
        <v>1671</v>
      </c>
      <c r="F769" t="s">
        <v>1672</v>
      </c>
      <c r="G769" t="s">
        <v>2858</v>
      </c>
      <c r="H769"/>
      <c r="I769"/>
      <c r="J769" t="s">
        <v>10395</v>
      </c>
      <c r="K769" t="s">
        <v>16248</v>
      </c>
      <c r="L769" t="s">
        <v>10395</v>
      </c>
      <c r="M769"/>
      <c r="N769"/>
      <c r="O769" t="s">
        <v>16743</v>
      </c>
    </row>
    <row r="770" spans="2:15" x14ac:dyDescent="0.25">
      <c r="B770" t="s">
        <v>18332</v>
      </c>
      <c r="C770">
        <v>105258503</v>
      </c>
      <c r="D770" t="s">
        <v>15834</v>
      </c>
      <c r="E770" t="s">
        <v>18333</v>
      </c>
      <c r="F770" t="s">
        <v>1672</v>
      </c>
      <c r="G770" t="s">
        <v>2385</v>
      </c>
      <c r="H770"/>
      <c r="I770" t="s">
        <v>10395</v>
      </c>
      <c r="J770" t="s">
        <v>10395</v>
      </c>
      <c r="K770" t="s">
        <v>16787</v>
      </c>
      <c r="L770" t="s">
        <v>16244</v>
      </c>
      <c r="M770" t="s">
        <v>10395</v>
      </c>
      <c r="N770"/>
      <c r="O770" t="s">
        <v>16707</v>
      </c>
    </row>
    <row r="771" spans="2:15" x14ac:dyDescent="0.25">
      <c r="B771" t="s">
        <v>15552</v>
      </c>
      <c r="C771">
        <v>105259103</v>
      </c>
      <c r="D771" t="s">
        <v>519</v>
      </c>
      <c r="E771" t="s">
        <v>2164</v>
      </c>
      <c r="F771" t="s">
        <v>2165</v>
      </c>
      <c r="G771" t="s">
        <v>2857</v>
      </c>
      <c r="H771"/>
      <c r="I771" t="s">
        <v>10395</v>
      </c>
      <c r="J771" t="s">
        <v>10395</v>
      </c>
      <c r="K771" t="s">
        <v>16376</v>
      </c>
      <c r="L771" t="s">
        <v>10395</v>
      </c>
      <c r="M771"/>
      <c r="N771"/>
      <c r="O771" t="s">
        <v>16400</v>
      </c>
    </row>
    <row r="772" spans="2:15" x14ac:dyDescent="0.25">
      <c r="B772" t="s">
        <v>15553</v>
      </c>
      <c r="C772">
        <v>105259103</v>
      </c>
      <c r="D772" t="s">
        <v>519</v>
      </c>
      <c r="E772" t="s">
        <v>2164</v>
      </c>
      <c r="F772" t="s">
        <v>2165</v>
      </c>
      <c r="G772" t="s">
        <v>2858</v>
      </c>
      <c r="H772"/>
      <c r="I772" t="s">
        <v>10395</v>
      </c>
      <c r="J772" t="s">
        <v>10395</v>
      </c>
      <c r="K772" t="s">
        <v>16546</v>
      </c>
      <c r="L772" t="s">
        <v>10395</v>
      </c>
      <c r="M772"/>
      <c r="N772"/>
      <c r="O772" t="s">
        <v>16468</v>
      </c>
    </row>
    <row r="773" spans="2:15" x14ac:dyDescent="0.25">
      <c r="B773" t="s">
        <v>18334</v>
      </c>
      <c r="C773">
        <v>105259103</v>
      </c>
      <c r="D773" t="s">
        <v>519</v>
      </c>
      <c r="E773" t="s">
        <v>18335</v>
      </c>
      <c r="F773" t="s">
        <v>2165</v>
      </c>
      <c r="G773" t="s">
        <v>2385</v>
      </c>
      <c r="H773"/>
      <c r="I773" t="s">
        <v>10395</v>
      </c>
      <c r="J773" t="s">
        <v>10395</v>
      </c>
      <c r="K773" t="s">
        <v>16560</v>
      </c>
      <c r="L773" t="s">
        <v>10395</v>
      </c>
      <c r="M773"/>
      <c r="N773"/>
      <c r="O773" t="s">
        <v>16471</v>
      </c>
    </row>
    <row r="774" spans="2:15" x14ac:dyDescent="0.25">
      <c r="B774" t="s">
        <v>15554</v>
      </c>
      <c r="C774">
        <v>105259103</v>
      </c>
      <c r="D774" t="s">
        <v>519</v>
      </c>
      <c r="E774" t="s">
        <v>2166</v>
      </c>
      <c r="F774" t="s">
        <v>2167</v>
      </c>
      <c r="G774" t="s">
        <v>2857</v>
      </c>
      <c r="H774"/>
      <c r="I774" t="s">
        <v>10395</v>
      </c>
      <c r="J774" t="s">
        <v>10395</v>
      </c>
      <c r="K774" t="s">
        <v>16323</v>
      </c>
      <c r="L774"/>
      <c r="M774"/>
      <c r="N774"/>
      <c r="O774" t="s">
        <v>16420</v>
      </c>
    </row>
    <row r="775" spans="2:15" x14ac:dyDescent="0.25">
      <c r="B775" t="s">
        <v>15555</v>
      </c>
      <c r="C775">
        <v>105259103</v>
      </c>
      <c r="D775" t="s">
        <v>519</v>
      </c>
      <c r="E775" t="s">
        <v>2166</v>
      </c>
      <c r="F775" t="s">
        <v>2167</v>
      </c>
      <c r="G775" t="s">
        <v>2858</v>
      </c>
      <c r="H775"/>
      <c r="I775" t="s">
        <v>10395</v>
      </c>
      <c r="J775"/>
      <c r="K775" t="s">
        <v>16296</v>
      </c>
      <c r="L775" t="s">
        <v>10395</v>
      </c>
      <c r="M775" t="s">
        <v>10395</v>
      </c>
      <c r="N775"/>
      <c r="O775" t="s">
        <v>16582</v>
      </c>
    </row>
    <row r="776" spans="2:15" x14ac:dyDescent="0.25">
      <c r="B776" t="s">
        <v>18336</v>
      </c>
      <c r="C776">
        <v>105259103</v>
      </c>
      <c r="D776" t="s">
        <v>519</v>
      </c>
      <c r="E776" t="s">
        <v>18337</v>
      </c>
      <c r="F776" t="s">
        <v>2167</v>
      </c>
      <c r="G776" t="s">
        <v>2385</v>
      </c>
      <c r="H776"/>
      <c r="I776" t="s">
        <v>10395</v>
      </c>
      <c r="J776" t="s">
        <v>10395</v>
      </c>
      <c r="K776" t="s">
        <v>16293</v>
      </c>
      <c r="L776" t="s">
        <v>10395</v>
      </c>
      <c r="M776" t="s">
        <v>10395</v>
      </c>
      <c r="N776"/>
      <c r="O776" t="s">
        <v>16298</v>
      </c>
    </row>
    <row r="777" spans="2:15" x14ac:dyDescent="0.25">
      <c r="B777" t="s">
        <v>15648</v>
      </c>
      <c r="C777">
        <v>105259703</v>
      </c>
      <c r="D777" t="s">
        <v>540</v>
      </c>
      <c r="E777" t="s">
        <v>2242</v>
      </c>
      <c r="F777" t="s">
        <v>2243</v>
      </c>
      <c r="G777" t="s">
        <v>2857</v>
      </c>
      <c r="H777"/>
      <c r="I777" t="s">
        <v>10395</v>
      </c>
      <c r="J777" t="s">
        <v>10395</v>
      </c>
      <c r="K777" t="s">
        <v>16220</v>
      </c>
      <c r="L777" t="s">
        <v>10395</v>
      </c>
      <c r="M777"/>
      <c r="N777"/>
      <c r="O777" t="s">
        <v>16700</v>
      </c>
    </row>
    <row r="778" spans="2:15" x14ac:dyDescent="0.25">
      <c r="B778" t="s">
        <v>15649</v>
      </c>
      <c r="C778">
        <v>105259703</v>
      </c>
      <c r="D778" t="s">
        <v>540</v>
      </c>
      <c r="E778" t="s">
        <v>2242</v>
      </c>
      <c r="F778" t="s">
        <v>2243</v>
      </c>
      <c r="G778" t="s">
        <v>2858</v>
      </c>
      <c r="H778"/>
      <c r="I778"/>
      <c r="J778" t="s">
        <v>10395</v>
      </c>
      <c r="K778" t="s">
        <v>16521</v>
      </c>
      <c r="L778" t="s">
        <v>16228</v>
      </c>
      <c r="M778"/>
      <c r="N778"/>
      <c r="O778" t="s">
        <v>16626</v>
      </c>
    </row>
    <row r="779" spans="2:15" x14ac:dyDescent="0.25">
      <c r="B779" t="s">
        <v>18338</v>
      </c>
      <c r="C779">
        <v>105259703</v>
      </c>
      <c r="D779" t="s">
        <v>540</v>
      </c>
      <c r="E779" t="s">
        <v>18339</v>
      </c>
      <c r="F779" t="s">
        <v>2243</v>
      </c>
      <c r="G779" t="s">
        <v>2385</v>
      </c>
      <c r="H779"/>
      <c r="I779" t="s">
        <v>10395</v>
      </c>
      <c r="J779" t="s">
        <v>16228</v>
      </c>
      <c r="K779" t="s">
        <v>16554</v>
      </c>
      <c r="L779" t="s">
        <v>16232</v>
      </c>
      <c r="M779"/>
      <c r="N779"/>
      <c r="O779" t="s">
        <v>16625</v>
      </c>
    </row>
    <row r="780" spans="2:15" x14ac:dyDescent="0.25">
      <c r="B780" t="s">
        <v>15650</v>
      </c>
      <c r="C780">
        <v>105259703</v>
      </c>
      <c r="D780" t="s">
        <v>540</v>
      </c>
      <c r="E780" t="s">
        <v>2244</v>
      </c>
      <c r="F780" t="s">
        <v>2245</v>
      </c>
      <c r="G780" t="s">
        <v>2857</v>
      </c>
      <c r="H780"/>
      <c r="I780"/>
      <c r="J780" t="s">
        <v>10395</v>
      </c>
      <c r="K780" t="s">
        <v>16283</v>
      </c>
      <c r="L780" t="s">
        <v>10395</v>
      </c>
      <c r="M780"/>
      <c r="N780"/>
      <c r="O780" t="s">
        <v>16304</v>
      </c>
    </row>
    <row r="781" spans="2:15" x14ac:dyDescent="0.25">
      <c r="B781" t="s">
        <v>15651</v>
      </c>
      <c r="C781">
        <v>105259703</v>
      </c>
      <c r="D781" t="s">
        <v>540</v>
      </c>
      <c r="E781" t="s">
        <v>2244</v>
      </c>
      <c r="F781" t="s">
        <v>2245</v>
      </c>
      <c r="G781" t="s">
        <v>2858</v>
      </c>
      <c r="H781"/>
      <c r="I781"/>
      <c r="J781" t="s">
        <v>10395</v>
      </c>
      <c r="K781" t="s">
        <v>16412</v>
      </c>
      <c r="L781" t="s">
        <v>10395</v>
      </c>
      <c r="M781"/>
      <c r="N781"/>
      <c r="O781" t="s">
        <v>16246</v>
      </c>
    </row>
    <row r="782" spans="2:15" x14ac:dyDescent="0.25">
      <c r="B782" t="s">
        <v>18340</v>
      </c>
      <c r="C782">
        <v>105259703</v>
      </c>
      <c r="D782" t="s">
        <v>540</v>
      </c>
      <c r="E782" t="s">
        <v>18341</v>
      </c>
      <c r="F782" t="s">
        <v>2245</v>
      </c>
      <c r="G782" t="s">
        <v>2385</v>
      </c>
      <c r="H782"/>
      <c r="I782"/>
      <c r="J782" t="s">
        <v>10395</v>
      </c>
      <c r="K782" t="s">
        <v>16342</v>
      </c>
      <c r="L782" t="s">
        <v>10395</v>
      </c>
      <c r="M782"/>
      <c r="N782"/>
      <c r="O782" t="s">
        <v>16626</v>
      </c>
    </row>
    <row r="783" spans="2:15" x14ac:dyDescent="0.25">
      <c r="B783" t="s">
        <v>15502</v>
      </c>
      <c r="C783">
        <v>105620001</v>
      </c>
      <c r="D783" t="s">
        <v>504</v>
      </c>
      <c r="E783" t="s">
        <v>504</v>
      </c>
      <c r="F783" t="s">
        <v>2120</v>
      </c>
      <c r="G783" t="s">
        <v>2857</v>
      </c>
      <c r="H783"/>
      <c r="I783"/>
      <c r="J783" t="s">
        <v>10395</v>
      </c>
      <c r="K783" t="s">
        <v>16297</v>
      </c>
      <c r="L783" t="s">
        <v>10395</v>
      </c>
      <c r="M783" t="s">
        <v>10395</v>
      </c>
      <c r="N783" t="s">
        <v>10395</v>
      </c>
      <c r="O783" t="s">
        <v>16474</v>
      </c>
    </row>
    <row r="784" spans="2:15" x14ac:dyDescent="0.25">
      <c r="B784" t="s">
        <v>15503</v>
      </c>
      <c r="C784">
        <v>105620001</v>
      </c>
      <c r="D784" t="s">
        <v>504</v>
      </c>
      <c r="E784" t="s">
        <v>504</v>
      </c>
      <c r="F784" t="s">
        <v>2120</v>
      </c>
      <c r="G784" t="s">
        <v>2858</v>
      </c>
      <c r="H784"/>
      <c r="I784"/>
      <c r="J784" t="s">
        <v>10395</v>
      </c>
      <c r="K784" t="s">
        <v>16288</v>
      </c>
      <c r="L784" t="s">
        <v>10395</v>
      </c>
      <c r="M784" t="s">
        <v>10395</v>
      </c>
      <c r="N784" t="s">
        <v>10395</v>
      </c>
      <c r="O784" t="s">
        <v>16323</v>
      </c>
    </row>
    <row r="785" spans="2:15" x14ac:dyDescent="0.25">
      <c r="B785" t="s">
        <v>18342</v>
      </c>
      <c r="C785">
        <v>105620001</v>
      </c>
      <c r="D785" t="s">
        <v>504</v>
      </c>
      <c r="E785" t="s">
        <v>18343</v>
      </c>
      <c r="F785" t="s">
        <v>2120</v>
      </c>
      <c r="G785" t="s">
        <v>2385</v>
      </c>
      <c r="H785"/>
      <c r="I785"/>
      <c r="J785" t="s">
        <v>10395</v>
      </c>
      <c r="K785" t="s">
        <v>16375</v>
      </c>
      <c r="L785" t="s">
        <v>10395</v>
      </c>
      <c r="M785" t="s">
        <v>10395</v>
      </c>
      <c r="N785" t="s">
        <v>10395</v>
      </c>
      <c r="O785" t="s">
        <v>16501</v>
      </c>
    </row>
    <row r="786" spans="2:15" x14ac:dyDescent="0.25">
      <c r="B786" t="s">
        <v>21102</v>
      </c>
      <c r="C786">
        <v>105628302</v>
      </c>
      <c r="D786" t="s">
        <v>536</v>
      </c>
      <c r="E786" t="s">
        <v>20933</v>
      </c>
      <c r="F786" t="s">
        <v>21025</v>
      </c>
      <c r="G786" t="s">
        <v>2857</v>
      </c>
      <c r="H786"/>
      <c r="I786"/>
      <c r="J786"/>
      <c r="K786" t="s">
        <v>16264</v>
      </c>
      <c r="L786" t="s">
        <v>10395</v>
      </c>
      <c r="M786"/>
      <c r="N786"/>
      <c r="O786" t="s">
        <v>16290</v>
      </c>
    </row>
    <row r="787" spans="2:15" x14ac:dyDescent="0.25">
      <c r="B787" t="s">
        <v>21103</v>
      </c>
      <c r="C787">
        <v>105628302</v>
      </c>
      <c r="D787" t="s">
        <v>536</v>
      </c>
      <c r="E787" t="s">
        <v>20933</v>
      </c>
      <c r="F787" t="s">
        <v>21025</v>
      </c>
      <c r="G787" t="s">
        <v>2858</v>
      </c>
      <c r="H787"/>
      <c r="I787"/>
      <c r="J787"/>
      <c r="K787" t="s">
        <v>16278</v>
      </c>
      <c r="L787" t="s">
        <v>10395</v>
      </c>
      <c r="M787"/>
      <c r="N787"/>
      <c r="O787" t="s">
        <v>16334</v>
      </c>
    </row>
    <row r="788" spans="2:15" x14ac:dyDescent="0.25">
      <c r="B788" t="s">
        <v>21104</v>
      </c>
      <c r="C788">
        <v>105628302</v>
      </c>
      <c r="D788" t="s">
        <v>536</v>
      </c>
      <c r="E788" t="s">
        <v>21105</v>
      </c>
      <c r="F788" t="s">
        <v>21025</v>
      </c>
      <c r="G788" t="s">
        <v>2385</v>
      </c>
      <c r="H788"/>
      <c r="I788"/>
      <c r="J788"/>
      <c r="K788" t="s">
        <v>16369</v>
      </c>
      <c r="L788" t="s">
        <v>10395</v>
      </c>
      <c r="M788"/>
      <c r="N788"/>
      <c r="O788" t="s">
        <v>16609</v>
      </c>
    </row>
    <row r="789" spans="2:15" x14ac:dyDescent="0.25">
      <c r="B789" t="s">
        <v>15634</v>
      </c>
      <c r="C789">
        <v>105628302</v>
      </c>
      <c r="D789" t="s">
        <v>536</v>
      </c>
      <c r="E789" t="s">
        <v>2230</v>
      </c>
      <c r="F789" t="s">
        <v>2231</v>
      </c>
      <c r="G789" t="s">
        <v>2857</v>
      </c>
      <c r="H789"/>
      <c r="I789" t="s">
        <v>10395</v>
      </c>
      <c r="J789" t="s">
        <v>10395</v>
      </c>
      <c r="K789" t="s">
        <v>16819</v>
      </c>
      <c r="L789" t="s">
        <v>10395</v>
      </c>
      <c r="M789" t="s">
        <v>10395</v>
      </c>
      <c r="N789"/>
      <c r="O789" t="s">
        <v>16462</v>
      </c>
    </row>
    <row r="790" spans="2:15" x14ac:dyDescent="0.25">
      <c r="B790" t="s">
        <v>15635</v>
      </c>
      <c r="C790">
        <v>105628302</v>
      </c>
      <c r="D790" t="s">
        <v>536</v>
      </c>
      <c r="E790" t="s">
        <v>2230</v>
      </c>
      <c r="F790" t="s">
        <v>2231</v>
      </c>
      <c r="G790" t="s">
        <v>2858</v>
      </c>
      <c r="H790"/>
      <c r="I790" t="s">
        <v>10395</v>
      </c>
      <c r="J790" t="s">
        <v>10395</v>
      </c>
      <c r="K790" t="s">
        <v>16603</v>
      </c>
      <c r="L790" t="s">
        <v>10395</v>
      </c>
      <c r="M790" t="s">
        <v>10395</v>
      </c>
      <c r="N790"/>
      <c r="O790" t="s">
        <v>16637</v>
      </c>
    </row>
    <row r="791" spans="2:15" x14ac:dyDescent="0.25">
      <c r="B791" t="s">
        <v>18344</v>
      </c>
      <c r="C791">
        <v>105628302</v>
      </c>
      <c r="D791" t="s">
        <v>536</v>
      </c>
      <c r="E791" t="s">
        <v>18345</v>
      </c>
      <c r="F791" t="s">
        <v>2231</v>
      </c>
      <c r="G791" t="s">
        <v>2385</v>
      </c>
      <c r="H791"/>
      <c r="I791" t="s">
        <v>10395</v>
      </c>
      <c r="J791" t="s">
        <v>10395</v>
      </c>
      <c r="K791" t="s">
        <v>16793</v>
      </c>
      <c r="L791" t="s">
        <v>10395</v>
      </c>
      <c r="M791" t="s">
        <v>10395</v>
      </c>
      <c r="N791"/>
      <c r="O791" t="s">
        <v>16286</v>
      </c>
    </row>
    <row r="792" spans="2:15" x14ac:dyDescent="0.25">
      <c r="B792" t="s">
        <v>15632</v>
      </c>
      <c r="C792">
        <v>105628302</v>
      </c>
      <c r="D792" t="s">
        <v>536</v>
      </c>
      <c r="E792" t="s">
        <v>2228</v>
      </c>
      <c r="F792" t="s">
        <v>2229</v>
      </c>
      <c r="G792" t="s">
        <v>2857</v>
      </c>
      <c r="H792" t="s">
        <v>10395</v>
      </c>
      <c r="I792" t="s">
        <v>10395</v>
      </c>
      <c r="J792" t="s">
        <v>10395</v>
      </c>
      <c r="K792" t="s">
        <v>16311</v>
      </c>
      <c r="L792" t="s">
        <v>10395</v>
      </c>
      <c r="M792"/>
      <c r="N792"/>
      <c r="O792" t="s">
        <v>16461</v>
      </c>
    </row>
    <row r="793" spans="2:15" x14ac:dyDescent="0.25">
      <c r="B793" t="s">
        <v>15633</v>
      </c>
      <c r="C793">
        <v>105628302</v>
      </c>
      <c r="D793" t="s">
        <v>536</v>
      </c>
      <c r="E793" t="s">
        <v>2228</v>
      </c>
      <c r="F793" t="s">
        <v>2229</v>
      </c>
      <c r="G793" t="s">
        <v>2858</v>
      </c>
      <c r="H793" t="s">
        <v>10395</v>
      </c>
      <c r="I793" t="s">
        <v>10395</v>
      </c>
      <c r="J793" t="s">
        <v>10395</v>
      </c>
      <c r="K793" t="s">
        <v>16265</v>
      </c>
      <c r="L793" t="s">
        <v>10395</v>
      </c>
      <c r="M793" t="s">
        <v>10395</v>
      </c>
      <c r="N793"/>
      <c r="O793" t="s">
        <v>16361</v>
      </c>
    </row>
    <row r="794" spans="2:15" x14ac:dyDescent="0.25">
      <c r="B794" t="s">
        <v>18346</v>
      </c>
      <c r="C794">
        <v>105628302</v>
      </c>
      <c r="D794" t="s">
        <v>536</v>
      </c>
      <c r="E794" t="s">
        <v>18347</v>
      </c>
      <c r="F794" t="s">
        <v>2229</v>
      </c>
      <c r="G794" t="s">
        <v>2385</v>
      </c>
      <c r="H794" t="s">
        <v>10395</v>
      </c>
      <c r="I794" t="s">
        <v>10395</v>
      </c>
      <c r="J794" t="s">
        <v>10395</v>
      </c>
      <c r="K794" t="s">
        <v>16587</v>
      </c>
      <c r="L794" t="s">
        <v>16228</v>
      </c>
      <c r="M794" t="s">
        <v>10395</v>
      </c>
      <c r="N794"/>
      <c r="O794" t="s">
        <v>16567</v>
      </c>
    </row>
    <row r="795" spans="2:15" x14ac:dyDescent="0.25">
      <c r="B795" t="s">
        <v>15636</v>
      </c>
      <c r="C795">
        <v>105628302</v>
      </c>
      <c r="D795" t="s">
        <v>536</v>
      </c>
      <c r="E795" t="s">
        <v>2232</v>
      </c>
      <c r="F795" t="s">
        <v>2233</v>
      </c>
      <c r="G795" t="s">
        <v>2857</v>
      </c>
      <c r="H795"/>
      <c r="I795" t="s">
        <v>10395</v>
      </c>
      <c r="J795" t="s">
        <v>10395</v>
      </c>
      <c r="K795" t="s">
        <v>16654</v>
      </c>
      <c r="L795" t="s">
        <v>16249</v>
      </c>
      <c r="M795" t="s">
        <v>10395</v>
      </c>
      <c r="N795"/>
      <c r="O795" t="s">
        <v>16444</v>
      </c>
    </row>
    <row r="796" spans="2:15" x14ac:dyDescent="0.25">
      <c r="B796" t="s">
        <v>15637</v>
      </c>
      <c r="C796">
        <v>105628302</v>
      </c>
      <c r="D796" t="s">
        <v>536</v>
      </c>
      <c r="E796" t="s">
        <v>2232</v>
      </c>
      <c r="F796" t="s">
        <v>2233</v>
      </c>
      <c r="G796" t="s">
        <v>2858</v>
      </c>
      <c r="H796"/>
      <c r="I796" t="s">
        <v>10395</v>
      </c>
      <c r="J796" t="s">
        <v>10395</v>
      </c>
      <c r="K796" t="s">
        <v>16488</v>
      </c>
      <c r="L796" t="s">
        <v>16228</v>
      </c>
      <c r="M796" t="s">
        <v>10395</v>
      </c>
      <c r="N796" t="s">
        <v>10395</v>
      </c>
      <c r="O796" t="s">
        <v>16803</v>
      </c>
    </row>
    <row r="797" spans="2:15" x14ac:dyDescent="0.25">
      <c r="B797" t="s">
        <v>18348</v>
      </c>
      <c r="C797">
        <v>105628302</v>
      </c>
      <c r="D797" t="s">
        <v>536</v>
      </c>
      <c r="E797" t="s">
        <v>18349</v>
      </c>
      <c r="F797" t="s">
        <v>2233</v>
      </c>
      <c r="G797" t="s">
        <v>2385</v>
      </c>
      <c r="H797"/>
      <c r="I797" t="s">
        <v>10395</v>
      </c>
      <c r="J797" t="s">
        <v>10395</v>
      </c>
      <c r="K797" t="s">
        <v>21106</v>
      </c>
      <c r="L797" t="s">
        <v>16380</v>
      </c>
      <c r="M797" t="s">
        <v>10395</v>
      </c>
      <c r="N797" t="s">
        <v>10395</v>
      </c>
      <c r="O797" t="s">
        <v>21060</v>
      </c>
    </row>
    <row r="798" spans="2:15" x14ac:dyDescent="0.25">
      <c r="B798" t="s">
        <v>21107</v>
      </c>
      <c r="C798">
        <v>105628302</v>
      </c>
      <c r="D798" t="s">
        <v>536</v>
      </c>
      <c r="E798" t="s">
        <v>20935</v>
      </c>
      <c r="F798" t="s">
        <v>21026</v>
      </c>
      <c r="G798" t="s">
        <v>2857</v>
      </c>
      <c r="H798"/>
      <c r="I798"/>
      <c r="J798"/>
      <c r="K798" t="s">
        <v>16332</v>
      </c>
      <c r="L798"/>
      <c r="M798"/>
      <c r="N798"/>
      <c r="O798" t="s">
        <v>16332</v>
      </c>
    </row>
    <row r="799" spans="2:15" x14ac:dyDescent="0.25">
      <c r="B799" t="s">
        <v>21108</v>
      </c>
      <c r="C799">
        <v>105628302</v>
      </c>
      <c r="D799" t="s">
        <v>536</v>
      </c>
      <c r="E799" t="s">
        <v>20935</v>
      </c>
      <c r="F799" t="s">
        <v>21026</v>
      </c>
      <c r="G799" t="s">
        <v>2858</v>
      </c>
      <c r="H799"/>
      <c r="I799" t="s">
        <v>10395</v>
      </c>
      <c r="J799" t="s">
        <v>10395</v>
      </c>
      <c r="K799" t="s">
        <v>16254</v>
      </c>
      <c r="L799" t="s">
        <v>10395</v>
      </c>
      <c r="M799"/>
      <c r="N799"/>
      <c r="O799" t="s">
        <v>16337</v>
      </c>
    </row>
    <row r="800" spans="2:15" x14ac:dyDescent="0.25">
      <c r="B800" t="s">
        <v>21109</v>
      </c>
      <c r="C800">
        <v>105628302</v>
      </c>
      <c r="D800" t="s">
        <v>536</v>
      </c>
      <c r="E800" t="s">
        <v>21110</v>
      </c>
      <c r="F800" t="s">
        <v>21026</v>
      </c>
      <c r="G800" t="s">
        <v>2385</v>
      </c>
      <c r="H800"/>
      <c r="I800" t="s">
        <v>10395</v>
      </c>
      <c r="J800" t="s">
        <v>10395</v>
      </c>
      <c r="K800" t="s">
        <v>16420</v>
      </c>
      <c r="L800" t="s">
        <v>10395</v>
      </c>
      <c r="M800"/>
      <c r="N800"/>
      <c r="O800" t="s">
        <v>16486</v>
      </c>
    </row>
    <row r="801" spans="2:15" x14ac:dyDescent="0.25">
      <c r="B801" t="s">
        <v>13240</v>
      </c>
      <c r="C801">
        <v>106160303</v>
      </c>
      <c r="D801" t="s">
        <v>25</v>
      </c>
      <c r="E801" t="s">
        <v>605</v>
      </c>
      <c r="F801" t="s">
        <v>606</v>
      </c>
      <c r="G801" t="s">
        <v>2857</v>
      </c>
      <c r="H801"/>
      <c r="I801"/>
      <c r="J801" t="s">
        <v>10395</v>
      </c>
      <c r="K801" t="s">
        <v>16370</v>
      </c>
      <c r="L801" t="s">
        <v>10395</v>
      </c>
      <c r="M801"/>
      <c r="N801"/>
      <c r="O801" t="s">
        <v>16294</v>
      </c>
    </row>
    <row r="802" spans="2:15" x14ac:dyDescent="0.25">
      <c r="B802" t="s">
        <v>13241</v>
      </c>
      <c r="C802">
        <v>106160303</v>
      </c>
      <c r="D802" t="s">
        <v>25</v>
      </c>
      <c r="E802" t="s">
        <v>605</v>
      </c>
      <c r="F802" t="s">
        <v>606</v>
      </c>
      <c r="G802" t="s">
        <v>2858</v>
      </c>
      <c r="H802"/>
      <c r="I802" t="s">
        <v>10395</v>
      </c>
      <c r="J802" t="s">
        <v>10395</v>
      </c>
      <c r="K802" t="s">
        <v>16427</v>
      </c>
      <c r="L802" t="s">
        <v>10395</v>
      </c>
      <c r="M802"/>
      <c r="N802"/>
      <c r="O802" t="s">
        <v>16450</v>
      </c>
    </row>
    <row r="803" spans="2:15" x14ac:dyDescent="0.25">
      <c r="B803" t="s">
        <v>18350</v>
      </c>
      <c r="C803">
        <v>106160303</v>
      </c>
      <c r="D803" t="s">
        <v>25</v>
      </c>
      <c r="E803" t="s">
        <v>18351</v>
      </c>
      <c r="F803" t="s">
        <v>606</v>
      </c>
      <c r="G803" t="s">
        <v>2385</v>
      </c>
      <c r="H803"/>
      <c r="I803" t="s">
        <v>10395</v>
      </c>
      <c r="J803" t="s">
        <v>10395</v>
      </c>
      <c r="K803" t="s">
        <v>16295</v>
      </c>
      <c r="L803" t="s">
        <v>10395</v>
      </c>
      <c r="M803"/>
      <c r="N803"/>
      <c r="O803" t="s">
        <v>16593</v>
      </c>
    </row>
    <row r="804" spans="2:15" x14ac:dyDescent="0.25">
      <c r="B804" t="s">
        <v>13607</v>
      </c>
      <c r="C804">
        <v>106161203</v>
      </c>
      <c r="D804" t="s">
        <v>112</v>
      </c>
      <c r="E804" t="s">
        <v>900</v>
      </c>
      <c r="F804" t="s">
        <v>901</v>
      </c>
      <c r="G804" t="s">
        <v>2857</v>
      </c>
      <c r="H804"/>
      <c r="I804" t="s">
        <v>10395</v>
      </c>
      <c r="J804" t="s">
        <v>10395</v>
      </c>
      <c r="K804" t="s">
        <v>16606</v>
      </c>
      <c r="L804" t="s">
        <v>10395</v>
      </c>
      <c r="M804" t="s">
        <v>10395</v>
      </c>
      <c r="N804"/>
      <c r="O804" t="s">
        <v>16517</v>
      </c>
    </row>
    <row r="805" spans="2:15" x14ac:dyDescent="0.25">
      <c r="B805" t="s">
        <v>13608</v>
      </c>
      <c r="C805">
        <v>106161203</v>
      </c>
      <c r="D805" t="s">
        <v>112</v>
      </c>
      <c r="E805" t="s">
        <v>900</v>
      </c>
      <c r="F805" t="s">
        <v>901</v>
      </c>
      <c r="G805" t="s">
        <v>2858</v>
      </c>
      <c r="H805"/>
      <c r="I805" t="s">
        <v>10395</v>
      </c>
      <c r="J805" t="s">
        <v>10395</v>
      </c>
      <c r="K805" t="s">
        <v>16336</v>
      </c>
      <c r="L805" t="s">
        <v>16228</v>
      </c>
      <c r="M805" t="s">
        <v>10395</v>
      </c>
      <c r="N805"/>
      <c r="O805" t="s">
        <v>16248</v>
      </c>
    </row>
    <row r="806" spans="2:15" x14ac:dyDescent="0.25">
      <c r="B806" t="s">
        <v>18352</v>
      </c>
      <c r="C806">
        <v>106161203</v>
      </c>
      <c r="D806" t="s">
        <v>112</v>
      </c>
      <c r="E806" t="s">
        <v>18353</v>
      </c>
      <c r="F806" t="s">
        <v>901</v>
      </c>
      <c r="G806" t="s">
        <v>2385</v>
      </c>
      <c r="H806"/>
      <c r="I806" t="s">
        <v>16238</v>
      </c>
      <c r="J806" t="s">
        <v>16232</v>
      </c>
      <c r="K806" t="s">
        <v>16570</v>
      </c>
      <c r="L806" t="s">
        <v>16263</v>
      </c>
      <c r="M806" t="s">
        <v>10395</v>
      </c>
      <c r="N806"/>
      <c r="O806" t="s">
        <v>16718</v>
      </c>
    </row>
    <row r="807" spans="2:15" x14ac:dyDescent="0.25">
      <c r="B807" t="s">
        <v>13609</v>
      </c>
      <c r="C807">
        <v>106161703</v>
      </c>
      <c r="D807" t="s">
        <v>113</v>
      </c>
      <c r="E807" t="s">
        <v>902</v>
      </c>
      <c r="F807" t="s">
        <v>903</v>
      </c>
      <c r="G807" t="s">
        <v>2857</v>
      </c>
      <c r="H807"/>
      <c r="I807" t="s">
        <v>10395</v>
      </c>
      <c r="J807" t="s">
        <v>10395</v>
      </c>
      <c r="K807" t="s">
        <v>16496</v>
      </c>
      <c r="L807" t="s">
        <v>10395</v>
      </c>
      <c r="M807"/>
      <c r="N807"/>
      <c r="O807" t="s">
        <v>16372</v>
      </c>
    </row>
    <row r="808" spans="2:15" x14ac:dyDescent="0.25">
      <c r="B808" t="s">
        <v>13610</v>
      </c>
      <c r="C808">
        <v>106161703</v>
      </c>
      <c r="D808" t="s">
        <v>113</v>
      </c>
      <c r="E808" t="s">
        <v>902</v>
      </c>
      <c r="F808" t="s">
        <v>903</v>
      </c>
      <c r="G808" t="s">
        <v>2858</v>
      </c>
      <c r="H808"/>
      <c r="I808" t="s">
        <v>10395</v>
      </c>
      <c r="J808" t="s">
        <v>10395</v>
      </c>
      <c r="K808" t="s">
        <v>16574</v>
      </c>
      <c r="L808" t="s">
        <v>10395</v>
      </c>
      <c r="M808"/>
      <c r="N808"/>
      <c r="O808" t="s">
        <v>16723</v>
      </c>
    </row>
    <row r="809" spans="2:15" x14ac:dyDescent="0.25">
      <c r="B809" t="s">
        <v>18354</v>
      </c>
      <c r="C809">
        <v>106161703</v>
      </c>
      <c r="D809" t="s">
        <v>113</v>
      </c>
      <c r="E809" t="s">
        <v>18355</v>
      </c>
      <c r="F809" t="s">
        <v>903</v>
      </c>
      <c r="G809" t="s">
        <v>2385</v>
      </c>
      <c r="H809"/>
      <c r="I809" t="s">
        <v>10395</v>
      </c>
      <c r="J809" t="s">
        <v>10395</v>
      </c>
      <c r="K809" t="s">
        <v>16619</v>
      </c>
      <c r="L809" t="s">
        <v>10395</v>
      </c>
      <c r="M809"/>
      <c r="N809"/>
      <c r="O809" t="s">
        <v>16789</v>
      </c>
    </row>
    <row r="810" spans="2:15" x14ac:dyDescent="0.25">
      <c r="B810" t="s">
        <v>14159</v>
      </c>
      <c r="C810">
        <v>106166503</v>
      </c>
      <c r="D810" t="s">
        <v>15832</v>
      </c>
      <c r="E810" t="s">
        <v>1340</v>
      </c>
      <c r="F810" t="s">
        <v>1341</v>
      </c>
      <c r="G810" t="s">
        <v>2857</v>
      </c>
      <c r="H810"/>
      <c r="I810" t="s">
        <v>10395</v>
      </c>
      <c r="J810" t="s">
        <v>10395</v>
      </c>
      <c r="K810" t="s">
        <v>16413</v>
      </c>
      <c r="L810" t="s">
        <v>10395</v>
      </c>
      <c r="M810"/>
      <c r="N810"/>
      <c r="O810" t="s">
        <v>16303</v>
      </c>
    </row>
    <row r="811" spans="2:15" x14ac:dyDescent="0.25">
      <c r="B811" t="s">
        <v>14160</v>
      </c>
      <c r="C811">
        <v>106166503</v>
      </c>
      <c r="D811" t="s">
        <v>15832</v>
      </c>
      <c r="E811" t="s">
        <v>1340</v>
      </c>
      <c r="F811" t="s">
        <v>1341</v>
      </c>
      <c r="G811" t="s">
        <v>2858</v>
      </c>
      <c r="H811"/>
      <c r="I811" t="s">
        <v>10395</v>
      </c>
      <c r="J811" t="s">
        <v>10395</v>
      </c>
      <c r="K811" t="s">
        <v>16279</v>
      </c>
      <c r="L811" t="s">
        <v>10395</v>
      </c>
      <c r="M811"/>
      <c r="N811"/>
      <c r="O811" t="s">
        <v>16414</v>
      </c>
    </row>
    <row r="812" spans="2:15" x14ac:dyDescent="0.25">
      <c r="B812" t="s">
        <v>18356</v>
      </c>
      <c r="C812">
        <v>106166503</v>
      </c>
      <c r="D812" t="s">
        <v>15832</v>
      </c>
      <c r="E812" t="s">
        <v>18357</v>
      </c>
      <c r="F812" t="s">
        <v>1341</v>
      </c>
      <c r="G812" t="s">
        <v>2385</v>
      </c>
      <c r="H812"/>
      <c r="I812" t="s">
        <v>10395</v>
      </c>
      <c r="J812" t="s">
        <v>10395</v>
      </c>
      <c r="K812" t="s">
        <v>16617</v>
      </c>
      <c r="L812" t="s">
        <v>10395</v>
      </c>
      <c r="M812"/>
      <c r="N812"/>
      <c r="O812" t="s">
        <v>16625</v>
      </c>
    </row>
    <row r="813" spans="2:15" x14ac:dyDescent="0.25">
      <c r="B813" t="s">
        <v>14513</v>
      </c>
      <c r="C813">
        <v>106167504</v>
      </c>
      <c r="D813" t="s">
        <v>340</v>
      </c>
      <c r="E813" t="s">
        <v>1614</v>
      </c>
      <c r="F813" t="s">
        <v>1615</v>
      </c>
      <c r="G813" t="s">
        <v>2857</v>
      </c>
      <c r="H813"/>
      <c r="I813" t="s">
        <v>10395</v>
      </c>
      <c r="J813"/>
      <c r="K813" t="s">
        <v>16565</v>
      </c>
      <c r="L813" t="s">
        <v>10395</v>
      </c>
      <c r="M813"/>
      <c r="N813"/>
      <c r="O813" t="s">
        <v>16573</v>
      </c>
    </row>
    <row r="814" spans="2:15" x14ac:dyDescent="0.25">
      <c r="B814" t="s">
        <v>14514</v>
      </c>
      <c r="C814">
        <v>106167504</v>
      </c>
      <c r="D814" t="s">
        <v>340</v>
      </c>
      <c r="E814" t="s">
        <v>1614</v>
      </c>
      <c r="F814" t="s">
        <v>1615</v>
      </c>
      <c r="G814" t="s">
        <v>2858</v>
      </c>
      <c r="H814"/>
      <c r="I814"/>
      <c r="J814" t="s">
        <v>10395</v>
      </c>
      <c r="K814" t="s">
        <v>16599</v>
      </c>
      <c r="L814" t="s">
        <v>10395</v>
      </c>
      <c r="M814"/>
      <c r="N814"/>
      <c r="O814" t="s">
        <v>16265</v>
      </c>
    </row>
    <row r="815" spans="2:15" x14ac:dyDescent="0.25">
      <c r="B815" t="s">
        <v>18358</v>
      </c>
      <c r="C815">
        <v>106167504</v>
      </c>
      <c r="D815" t="s">
        <v>340</v>
      </c>
      <c r="E815" t="s">
        <v>18359</v>
      </c>
      <c r="F815" t="s">
        <v>1615</v>
      </c>
      <c r="G815" t="s">
        <v>2385</v>
      </c>
      <c r="H815"/>
      <c r="I815" t="s">
        <v>10395</v>
      </c>
      <c r="J815" t="s">
        <v>10395</v>
      </c>
      <c r="K815" t="s">
        <v>16503</v>
      </c>
      <c r="L815" t="s">
        <v>10395</v>
      </c>
      <c r="M815"/>
      <c r="N815"/>
      <c r="O815" t="s">
        <v>16621</v>
      </c>
    </row>
    <row r="816" spans="2:15" x14ac:dyDescent="0.25">
      <c r="B816" t="s">
        <v>15214</v>
      </c>
      <c r="C816">
        <v>106168003</v>
      </c>
      <c r="D816" t="s">
        <v>425</v>
      </c>
      <c r="E816" t="s">
        <v>1878</v>
      </c>
      <c r="F816" t="s">
        <v>1879</v>
      </c>
      <c r="G816" t="s">
        <v>2857</v>
      </c>
      <c r="H816"/>
      <c r="I816" t="s">
        <v>10395</v>
      </c>
      <c r="J816"/>
      <c r="K816" t="s">
        <v>16345</v>
      </c>
      <c r="L816" t="s">
        <v>10395</v>
      </c>
      <c r="M816" t="s">
        <v>10395</v>
      </c>
      <c r="N816"/>
      <c r="O816" t="s">
        <v>16666</v>
      </c>
    </row>
    <row r="817" spans="2:15" x14ac:dyDescent="0.25">
      <c r="B817" t="s">
        <v>15215</v>
      </c>
      <c r="C817">
        <v>106168003</v>
      </c>
      <c r="D817" t="s">
        <v>425</v>
      </c>
      <c r="E817" t="s">
        <v>1878</v>
      </c>
      <c r="F817" t="s">
        <v>1879</v>
      </c>
      <c r="G817" t="s">
        <v>2858</v>
      </c>
      <c r="H817"/>
      <c r="I817" t="s">
        <v>10395</v>
      </c>
      <c r="J817" t="s">
        <v>10395</v>
      </c>
      <c r="K817" t="s">
        <v>16239</v>
      </c>
      <c r="L817" t="s">
        <v>10395</v>
      </c>
      <c r="M817"/>
      <c r="N817"/>
      <c r="O817" t="s">
        <v>16339</v>
      </c>
    </row>
    <row r="818" spans="2:15" x14ac:dyDescent="0.25">
      <c r="B818" t="s">
        <v>18360</v>
      </c>
      <c r="C818">
        <v>106168003</v>
      </c>
      <c r="D818" t="s">
        <v>425</v>
      </c>
      <c r="E818" t="s">
        <v>18361</v>
      </c>
      <c r="F818" t="s">
        <v>1879</v>
      </c>
      <c r="G818" t="s">
        <v>2385</v>
      </c>
      <c r="H818"/>
      <c r="I818" t="s">
        <v>10395</v>
      </c>
      <c r="J818" t="s">
        <v>10395</v>
      </c>
      <c r="K818" t="s">
        <v>20574</v>
      </c>
      <c r="L818" t="s">
        <v>10395</v>
      </c>
      <c r="M818" t="s">
        <v>10395</v>
      </c>
      <c r="N818"/>
      <c r="O818" t="s">
        <v>16737</v>
      </c>
    </row>
    <row r="819" spans="2:15" x14ac:dyDescent="0.25">
      <c r="B819" t="s">
        <v>15556</v>
      </c>
      <c r="C819">
        <v>106169003</v>
      </c>
      <c r="D819" t="s">
        <v>520</v>
      </c>
      <c r="E819" t="s">
        <v>2168</v>
      </c>
      <c r="F819" t="s">
        <v>2169</v>
      </c>
      <c r="G819" t="s">
        <v>2857</v>
      </c>
      <c r="H819"/>
      <c r="I819" t="s">
        <v>10395</v>
      </c>
      <c r="J819" t="s">
        <v>10395</v>
      </c>
      <c r="K819" t="s">
        <v>16242</v>
      </c>
      <c r="L819" t="s">
        <v>10395</v>
      </c>
      <c r="M819"/>
      <c r="N819"/>
      <c r="O819" t="s">
        <v>16349</v>
      </c>
    </row>
    <row r="820" spans="2:15" x14ac:dyDescent="0.25">
      <c r="B820" t="s">
        <v>15557</v>
      </c>
      <c r="C820">
        <v>106169003</v>
      </c>
      <c r="D820" t="s">
        <v>520</v>
      </c>
      <c r="E820" t="s">
        <v>2168</v>
      </c>
      <c r="F820" t="s">
        <v>2169</v>
      </c>
      <c r="G820" t="s">
        <v>2858</v>
      </c>
      <c r="H820"/>
      <c r="I820" t="s">
        <v>10395</v>
      </c>
      <c r="J820" t="s">
        <v>10395</v>
      </c>
      <c r="K820" t="s">
        <v>16552</v>
      </c>
      <c r="L820" t="s">
        <v>10395</v>
      </c>
      <c r="M820"/>
      <c r="N820"/>
      <c r="O820" t="s">
        <v>16612</v>
      </c>
    </row>
    <row r="821" spans="2:15" x14ac:dyDescent="0.25">
      <c r="B821" t="s">
        <v>18362</v>
      </c>
      <c r="C821">
        <v>106169003</v>
      </c>
      <c r="D821" t="s">
        <v>520</v>
      </c>
      <c r="E821" t="s">
        <v>18363</v>
      </c>
      <c r="F821" t="s">
        <v>2169</v>
      </c>
      <c r="G821" t="s">
        <v>2385</v>
      </c>
      <c r="H821"/>
      <c r="I821" t="s">
        <v>10395</v>
      </c>
      <c r="J821" t="s">
        <v>10395</v>
      </c>
      <c r="K821" t="s">
        <v>16310</v>
      </c>
      <c r="L821" t="s">
        <v>10395</v>
      </c>
      <c r="M821"/>
      <c r="N821"/>
      <c r="O821" t="s">
        <v>16377</v>
      </c>
    </row>
    <row r="822" spans="2:15" x14ac:dyDescent="0.25">
      <c r="B822" t="s">
        <v>13761</v>
      </c>
      <c r="C822">
        <v>106172003</v>
      </c>
      <c r="D822" t="s">
        <v>15982</v>
      </c>
      <c r="E822" t="s">
        <v>15983</v>
      </c>
      <c r="F822" t="s">
        <v>1023</v>
      </c>
      <c r="G822" t="s">
        <v>2857</v>
      </c>
      <c r="H822"/>
      <c r="I822" t="s">
        <v>10395</v>
      </c>
      <c r="J822" t="s">
        <v>10395</v>
      </c>
      <c r="K822" t="s">
        <v>16339</v>
      </c>
      <c r="L822" t="s">
        <v>10395</v>
      </c>
      <c r="M822" t="s">
        <v>10395</v>
      </c>
      <c r="N822"/>
      <c r="O822" t="s">
        <v>16462</v>
      </c>
    </row>
    <row r="823" spans="2:15" x14ac:dyDescent="0.25">
      <c r="B823" t="s">
        <v>13762</v>
      </c>
      <c r="C823">
        <v>106172003</v>
      </c>
      <c r="D823" t="s">
        <v>15982</v>
      </c>
      <c r="E823" t="s">
        <v>15983</v>
      </c>
      <c r="F823" t="s">
        <v>1023</v>
      </c>
      <c r="G823" t="s">
        <v>2858</v>
      </c>
      <c r="H823"/>
      <c r="I823" t="s">
        <v>10395</v>
      </c>
      <c r="J823" t="s">
        <v>10395</v>
      </c>
      <c r="K823" t="s">
        <v>16339</v>
      </c>
      <c r="L823" t="s">
        <v>16229</v>
      </c>
      <c r="M823"/>
      <c r="N823"/>
      <c r="O823" t="s">
        <v>16651</v>
      </c>
    </row>
    <row r="824" spans="2:15" x14ac:dyDescent="0.25">
      <c r="B824" t="s">
        <v>18364</v>
      </c>
      <c r="C824">
        <v>106172003</v>
      </c>
      <c r="D824" t="s">
        <v>15982</v>
      </c>
      <c r="E824" t="s">
        <v>18365</v>
      </c>
      <c r="F824" t="s">
        <v>1023</v>
      </c>
      <c r="G824" t="s">
        <v>2385</v>
      </c>
      <c r="H824"/>
      <c r="I824" t="s">
        <v>10395</v>
      </c>
      <c r="J824" t="s">
        <v>16228</v>
      </c>
      <c r="K824" t="s">
        <v>20635</v>
      </c>
      <c r="L824" t="s">
        <v>16282</v>
      </c>
      <c r="M824" t="s">
        <v>10395</v>
      </c>
      <c r="N824"/>
      <c r="O824" t="s">
        <v>16845</v>
      </c>
    </row>
    <row r="825" spans="2:15" x14ac:dyDescent="0.25">
      <c r="B825" t="s">
        <v>13763</v>
      </c>
      <c r="C825">
        <v>106172003</v>
      </c>
      <c r="D825" t="s">
        <v>15982</v>
      </c>
      <c r="E825" t="s">
        <v>15984</v>
      </c>
      <c r="F825" t="s">
        <v>1024</v>
      </c>
      <c r="G825" t="s">
        <v>2857</v>
      </c>
      <c r="H825"/>
      <c r="I825" t="s">
        <v>10395</v>
      </c>
      <c r="J825" t="s">
        <v>16228</v>
      </c>
      <c r="K825" t="s">
        <v>16625</v>
      </c>
      <c r="L825" t="s">
        <v>16238</v>
      </c>
      <c r="M825" t="s">
        <v>10395</v>
      </c>
      <c r="N825"/>
      <c r="O825" t="s">
        <v>16837</v>
      </c>
    </row>
    <row r="826" spans="2:15" x14ac:dyDescent="0.25">
      <c r="B826" t="s">
        <v>13764</v>
      </c>
      <c r="C826">
        <v>106172003</v>
      </c>
      <c r="D826" t="s">
        <v>15982</v>
      </c>
      <c r="E826" t="s">
        <v>15984</v>
      </c>
      <c r="F826" t="s">
        <v>1024</v>
      </c>
      <c r="G826" t="s">
        <v>2858</v>
      </c>
      <c r="H826"/>
      <c r="I826" t="s">
        <v>10395</v>
      </c>
      <c r="J826" t="s">
        <v>16249</v>
      </c>
      <c r="K826" t="s">
        <v>16445</v>
      </c>
      <c r="L826" t="s">
        <v>16231</v>
      </c>
      <c r="M826" t="s">
        <v>10395</v>
      </c>
      <c r="N826"/>
      <c r="O826" t="s">
        <v>16608</v>
      </c>
    </row>
    <row r="827" spans="2:15" x14ac:dyDescent="0.25">
      <c r="B827" t="s">
        <v>18366</v>
      </c>
      <c r="C827">
        <v>106172003</v>
      </c>
      <c r="D827" t="s">
        <v>15982</v>
      </c>
      <c r="E827" t="s">
        <v>18367</v>
      </c>
      <c r="F827" t="s">
        <v>1024</v>
      </c>
      <c r="G827" t="s">
        <v>2385</v>
      </c>
      <c r="H827"/>
      <c r="I827" t="s">
        <v>16244</v>
      </c>
      <c r="J827" t="s">
        <v>16380</v>
      </c>
      <c r="K827" t="s">
        <v>20521</v>
      </c>
      <c r="L827" t="s">
        <v>16329</v>
      </c>
      <c r="M827" t="s">
        <v>10395</v>
      </c>
      <c r="N827"/>
      <c r="O827" t="s">
        <v>21111</v>
      </c>
    </row>
    <row r="828" spans="2:15" x14ac:dyDescent="0.25">
      <c r="B828" t="s">
        <v>21112</v>
      </c>
      <c r="C828">
        <v>106172003</v>
      </c>
      <c r="D828" t="s">
        <v>15982</v>
      </c>
      <c r="E828" t="s">
        <v>20937</v>
      </c>
      <c r="F828" t="s">
        <v>21028</v>
      </c>
      <c r="G828" t="s">
        <v>2857</v>
      </c>
      <c r="H828"/>
      <c r="I828"/>
      <c r="J828"/>
      <c r="K828"/>
      <c r="L828" t="s">
        <v>10395</v>
      </c>
      <c r="M828"/>
      <c r="N828"/>
      <c r="O828" t="s">
        <v>10395</v>
      </c>
    </row>
    <row r="829" spans="2:15" x14ac:dyDescent="0.25">
      <c r="B829" t="s">
        <v>21113</v>
      </c>
      <c r="C829">
        <v>106172003</v>
      </c>
      <c r="D829" t="s">
        <v>15982</v>
      </c>
      <c r="E829" t="s">
        <v>21114</v>
      </c>
      <c r="F829" t="s">
        <v>21028</v>
      </c>
      <c r="G829" t="s">
        <v>2385</v>
      </c>
      <c r="H829"/>
      <c r="I829"/>
      <c r="J829"/>
      <c r="K829"/>
      <c r="L829" t="s">
        <v>10395</v>
      </c>
      <c r="M829"/>
      <c r="N829"/>
      <c r="O829" t="s">
        <v>10395</v>
      </c>
    </row>
    <row r="830" spans="2:15" x14ac:dyDescent="0.25">
      <c r="B830" t="s">
        <v>13879</v>
      </c>
      <c r="C830">
        <v>106272003</v>
      </c>
      <c r="D830" t="s">
        <v>182</v>
      </c>
      <c r="E830" t="s">
        <v>1116</v>
      </c>
      <c r="F830" t="s">
        <v>1117</v>
      </c>
      <c r="G830" t="s">
        <v>2857</v>
      </c>
      <c r="H830"/>
      <c r="I830"/>
      <c r="J830" t="s">
        <v>10395</v>
      </c>
      <c r="K830" t="s">
        <v>16222</v>
      </c>
      <c r="L830" t="s">
        <v>10395</v>
      </c>
      <c r="M830"/>
      <c r="N830"/>
      <c r="O830" t="s">
        <v>16251</v>
      </c>
    </row>
    <row r="831" spans="2:15" x14ac:dyDescent="0.25">
      <c r="B831" t="s">
        <v>13880</v>
      </c>
      <c r="C831">
        <v>106272003</v>
      </c>
      <c r="D831" t="s">
        <v>182</v>
      </c>
      <c r="E831" t="s">
        <v>1116</v>
      </c>
      <c r="F831" t="s">
        <v>1117</v>
      </c>
      <c r="G831" t="s">
        <v>2858</v>
      </c>
      <c r="H831"/>
      <c r="I831"/>
      <c r="J831" t="s">
        <v>10395</v>
      </c>
      <c r="K831" t="s">
        <v>16329</v>
      </c>
      <c r="L831" t="s">
        <v>10395</v>
      </c>
      <c r="M831"/>
      <c r="N831"/>
      <c r="O831" t="s">
        <v>16364</v>
      </c>
    </row>
    <row r="832" spans="2:15" x14ac:dyDescent="0.25">
      <c r="B832" t="s">
        <v>18368</v>
      </c>
      <c r="C832">
        <v>106272003</v>
      </c>
      <c r="D832" t="s">
        <v>182</v>
      </c>
      <c r="E832" t="s">
        <v>18369</v>
      </c>
      <c r="F832" t="s">
        <v>1117</v>
      </c>
      <c r="G832" t="s">
        <v>2385</v>
      </c>
      <c r="H832"/>
      <c r="I832"/>
      <c r="J832" t="s">
        <v>10395</v>
      </c>
      <c r="K832" t="s">
        <v>16268</v>
      </c>
      <c r="L832" t="s">
        <v>10395</v>
      </c>
      <c r="M832"/>
      <c r="N832"/>
      <c r="O832" t="s">
        <v>16327</v>
      </c>
    </row>
    <row r="833" spans="2:15" x14ac:dyDescent="0.25">
      <c r="B833" t="s">
        <v>13881</v>
      </c>
      <c r="C833">
        <v>106272003</v>
      </c>
      <c r="D833" t="s">
        <v>182</v>
      </c>
      <c r="E833" t="s">
        <v>1118</v>
      </c>
      <c r="F833" t="s">
        <v>1119</v>
      </c>
      <c r="G833" t="s">
        <v>2857</v>
      </c>
      <c r="H833"/>
      <c r="I833"/>
      <c r="J833"/>
      <c r="K833" t="s">
        <v>16278</v>
      </c>
      <c r="L833"/>
      <c r="M833"/>
      <c r="N833"/>
      <c r="O833" t="s">
        <v>16278</v>
      </c>
    </row>
    <row r="834" spans="2:15" x14ac:dyDescent="0.25">
      <c r="B834" t="s">
        <v>13882</v>
      </c>
      <c r="C834">
        <v>106272003</v>
      </c>
      <c r="D834" t="s">
        <v>182</v>
      </c>
      <c r="E834" t="s">
        <v>1118</v>
      </c>
      <c r="F834" t="s">
        <v>1119</v>
      </c>
      <c r="G834" t="s">
        <v>2858</v>
      </c>
      <c r="H834"/>
      <c r="I834"/>
      <c r="J834" t="s">
        <v>10395</v>
      </c>
      <c r="K834" t="s">
        <v>16332</v>
      </c>
      <c r="L834" t="s">
        <v>10395</v>
      </c>
      <c r="M834"/>
      <c r="N834"/>
      <c r="O834" t="s">
        <v>16290</v>
      </c>
    </row>
    <row r="835" spans="2:15" x14ac:dyDescent="0.25">
      <c r="B835" t="s">
        <v>18370</v>
      </c>
      <c r="C835">
        <v>106272003</v>
      </c>
      <c r="D835" t="s">
        <v>182</v>
      </c>
      <c r="E835" t="s">
        <v>18371</v>
      </c>
      <c r="F835" t="s">
        <v>1119</v>
      </c>
      <c r="G835" t="s">
        <v>2385</v>
      </c>
      <c r="H835"/>
      <c r="I835"/>
      <c r="J835" t="s">
        <v>10395</v>
      </c>
      <c r="K835" t="s">
        <v>16328</v>
      </c>
      <c r="L835" t="s">
        <v>10395</v>
      </c>
      <c r="M835"/>
      <c r="N835"/>
      <c r="O835" t="s">
        <v>16379</v>
      </c>
    </row>
    <row r="836" spans="2:15" x14ac:dyDescent="0.25">
      <c r="B836" t="s">
        <v>13435</v>
      </c>
      <c r="C836">
        <v>106330703</v>
      </c>
      <c r="D836" t="s">
        <v>72</v>
      </c>
      <c r="E836" t="s">
        <v>761</v>
      </c>
      <c r="F836" t="s">
        <v>762</v>
      </c>
      <c r="G836" t="s">
        <v>2857</v>
      </c>
      <c r="H836"/>
      <c r="I836" t="s">
        <v>10395</v>
      </c>
      <c r="J836" t="s">
        <v>10395</v>
      </c>
      <c r="K836" t="s">
        <v>16475</v>
      </c>
      <c r="L836" t="s">
        <v>10395</v>
      </c>
      <c r="M836"/>
      <c r="N836"/>
      <c r="O836" t="s">
        <v>16743</v>
      </c>
    </row>
    <row r="837" spans="2:15" x14ac:dyDescent="0.25">
      <c r="B837" t="s">
        <v>13436</v>
      </c>
      <c r="C837">
        <v>106330703</v>
      </c>
      <c r="D837" t="s">
        <v>72</v>
      </c>
      <c r="E837" t="s">
        <v>761</v>
      </c>
      <c r="F837" t="s">
        <v>762</v>
      </c>
      <c r="G837" t="s">
        <v>2858</v>
      </c>
      <c r="H837"/>
      <c r="I837"/>
      <c r="J837"/>
      <c r="K837" t="s">
        <v>16220</v>
      </c>
      <c r="L837" t="s">
        <v>10395</v>
      </c>
      <c r="M837" t="s">
        <v>10395</v>
      </c>
      <c r="N837"/>
      <c r="O837" t="s">
        <v>16574</v>
      </c>
    </row>
    <row r="838" spans="2:15" x14ac:dyDescent="0.25">
      <c r="B838" t="s">
        <v>18372</v>
      </c>
      <c r="C838">
        <v>106330703</v>
      </c>
      <c r="D838" t="s">
        <v>72</v>
      </c>
      <c r="E838" t="s">
        <v>18373</v>
      </c>
      <c r="F838" t="s">
        <v>762</v>
      </c>
      <c r="G838" t="s">
        <v>2385</v>
      </c>
      <c r="H838"/>
      <c r="I838" t="s">
        <v>10395</v>
      </c>
      <c r="J838" t="s">
        <v>10395</v>
      </c>
      <c r="K838" t="s">
        <v>16489</v>
      </c>
      <c r="L838" t="s">
        <v>10395</v>
      </c>
      <c r="M838" t="s">
        <v>10395</v>
      </c>
      <c r="N838"/>
      <c r="O838" t="s">
        <v>16831</v>
      </c>
    </row>
    <row r="839" spans="2:15" x14ac:dyDescent="0.25">
      <c r="B839" t="s">
        <v>13437</v>
      </c>
      <c r="C839">
        <v>106330803</v>
      </c>
      <c r="D839" t="s">
        <v>73</v>
      </c>
      <c r="E839" t="s">
        <v>763</v>
      </c>
      <c r="F839" t="s">
        <v>764</v>
      </c>
      <c r="G839" t="s">
        <v>2857</v>
      </c>
      <c r="H839"/>
      <c r="I839" t="s">
        <v>10395</v>
      </c>
      <c r="J839" t="s">
        <v>10395</v>
      </c>
      <c r="K839" t="s">
        <v>16295</v>
      </c>
      <c r="L839" t="s">
        <v>10395</v>
      </c>
      <c r="M839" t="s">
        <v>10395</v>
      </c>
      <c r="N839"/>
      <c r="O839" t="s">
        <v>16503</v>
      </c>
    </row>
    <row r="840" spans="2:15" x14ac:dyDescent="0.25">
      <c r="B840" t="s">
        <v>13438</v>
      </c>
      <c r="C840">
        <v>106330803</v>
      </c>
      <c r="D840" t="s">
        <v>73</v>
      </c>
      <c r="E840" t="s">
        <v>763</v>
      </c>
      <c r="F840" t="s">
        <v>764</v>
      </c>
      <c r="G840" t="s">
        <v>2858</v>
      </c>
      <c r="H840"/>
      <c r="I840"/>
      <c r="J840" t="s">
        <v>10395</v>
      </c>
      <c r="K840" t="s">
        <v>16448</v>
      </c>
      <c r="L840" t="s">
        <v>10395</v>
      </c>
      <c r="M840"/>
      <c r="N840"/>
      <c r="O840" t="s">
        <v>16587</v>
      </c>
    </row>
    <row r="841" spans="2:15" x14ac:dyDescent="0.25">
      <c r="B841" t="s">
        <v>18374</v>
      </c>
      <c r="C841">
        <v>106330803</v>
      </c>
      <c r="D841" t="s">
        <v>73</v>
      </c>
      <c r="E841" t="s">
        <v>18375</v>
      </c>
      <c r="F841" t="s">
        <v>764</v>
      </c>
      <c r="G841" t="s">
        <v>2385</v>
      </c>
      <c r="H841"/>
      <c r="I841" t="s">
        <v>10395</v>
      </c>
      <c r="J841" t="s">
        <v>10395</v>
      </c>
      <c r="K841" t="s">
        <v>16858</v>
      </c>
      <c r="L841" t="s">
        <v>10395</v>
      </c>
      <c r="M841" t="s">
        <v>10395</v>
      </c>
      <c r="N841"/>
      <c r="O841" t="s">
        <v>20611</v>
      </c>
    </row>
    <row r="842" spans="2:15" x14ac:dyDescent="0.25">
      <c r="B842" t="s">
        <v>14123</v>
      </c>
      <c r="C842">
        <v>106333407</v>
      </c>
      <c r="D842" t="s">
        <v>242</v>
      </c>
      <c r="E842" t="s">
        <v>242</v>
      </c>
      <c r="F842" t="s">
        <v>2833</v>
      </c>
      <c r="G842" t="s">
        <v>2857</v>
      </c>
      <c r="H842"/>
      <c r="I842"/>
      <c r="J842" t="s">
        <v>10395</v>
      </c>
      <c r="K842" t="s">
        <v>16220</v>
      </c>
      <c r="L842" t="s">
        <v>10395</v>
      </c>
      <c r="M842"/>
      <c r="N842"/>
      <c r="O842" t="s">
        <v>16475</v>
      </c>
    </row>
    <row r="843" spans="2:15" x14ac:dyDescent="0.25">
      <c r="B843" t="s">
        <v>14124</v>
      </c>
      <c r="C843">
        <v>106333407</v>
      </c>
      <c r="D843" t="s">
        <v>242</v>
      </c>
      <c r="E843" t="s">
        <v>242</v>
      </c>
      <c r="F843" t="s">
        <v>2833</v>
      </c>
      <c r="G843" t="s">
        <v>2858</v>
      </c>
      <c r="H843" t="s">
        <v>10395</v>
      </c>
      <c r="I843"/>
      <c r="J843" t="s">
        <v>10395</v>
      </c>
      <c r="K843" t="s">
        <v>16610</v>
      </c>
      <c r="L843" t="s">
        <v>10395</v>
      </c>
      <c r="M843" t="s">
        <v>10395</v>
      </c>
      <c r="N843" t="s">
        <v>10395</v>
      </c>
      <c r="O843" t="s">
        <v>16394</v>
      </c>
    </row>
    <row r="844" spans="2:15" x14ac:dyDescent="0.25">
      <c r="B844" t="s">
        <v>18376</v>
      </c>
      <c r="C844">
        <v>106333407</v>
      </c>
      <c r="D844" t="s">
        <v>242</v>
      </c>
      <c r="E844" t="s">
        <v>18377</v>
      </c>
      <c r="F844" t="s">
        <v>2833</v>
      </c>
      <c r="G844" t="s">
        <v>2385</v>
      </c>
      <c r="H844" t="s">
        <v>10395</v>
      </c>
      <c r="I844"/>
      <c r="J844" t="s">
        <v>10395</v>
      </c>
      <c r="K844" t="s">
        <v>16838</v>
      </c>
      <c r="L844" t="s">
        <v>10395</v>
      </c>
      <c r="M844" t="s">
        <v>10395</v>
      </c>
      <c r="N844" t="s">
        <v>10395</v>
      </c>
      <c r="O844" t="s">
        <v>16604</v>
      </c>
    </row>
    <row r="845" spans="2:15" x14ac:dyDescent="0.25">
      <c r="B845" t="s">
        <v>15182</v>
      </c>
      <c r="C845">
        <v>106338003</v>
      </c>
      <c r="D845" t="s">
        <v>418</v>
      </c>
      <c r="E845" t="s">
        <v>1850</v>
      </c>
      <c r="F845" t="s">
        <v>1851</v>
      </c>
      <c r="G845" t="s">
        <v>2857</v>
      </c>
      <c r="H845" t="s">
        <v>10395</v>
      </c>
      <c r="I845" t="s">
        <v>10395</v>
      </c>
      <c r="J845" t="s">
        <v>10395</v>
      </c>
      <c r="K845" t="s">
        <v>16580</v>
      </c>
      <c r="L845" t="s">
        <v>10395</v>
      </c>
      <c r="M845" t="s">
        <v>10395</v>
      </c>
      <c r="N845"/>
      <c r="O845" t="s">
        <v>16411</v>
      </c>
    </row>
    <row r="846" spans="2:15" x14ac:dyDescent="0.25">
      <c r="B846" t="s">
        <v>15183</v>
      </c>
      <c r="C846">
        <v>106338003</v>
      </c>
      <c r="D846" t="s">
        <v>418</v>
      </c>
      <c r="E846" t="s">
        <v>1850</v>
      </c>
      <c r="F846" t="s">
        <v>1851</v>
      </c>
      <c r="G846" t="s">
        <v>2858</v>
      </c>
      <c r="H846"/>
      <c r="I846" t="s">
        <v>10395</v>
      </c>
      <c r="J846" t="s">
        <v>10395</v>
      </c>
      <c r="K846" t="s">
        <v>16632</v>
      </c>
      <c r="L846" t="s">
        <v>10395</v>
      </c>
      <c r="M846"/>
      <c r="N846"/>
      <c r="O846" t="s">
        <v>16476</v>
      </c>
    </row>
    <row r="847" spans="2:15" x14ac:dyDescent="0.25">
      <c r="B847" t="s">
        <v>18378</v>
      </c>
      <c r="C847">
        <v>106338003</v>
      </c>
      <c r="D847" t="s">
        <v>418</v>
      </c>
      <c r="E847" t="s">
        <v>18379</v>
      </c>
      <c r="F847" t="s">
        <v>1851</v>
      </c>
      <c r="G847" t="s">
        <v>2385</v>
      </c>
      <c r="H847" t="s">
        <v>10395</v>
      </c>
      <c r="I847" t="s">
        <v>10395</v>
      </c>
      <c r="J847" t="s">
        <v>10395</v>
      </c>
      <c r="K847" t="s">
        <v>19422</v>
      </c>
      <c r="L847" t="s">
        <v>16247</v>
      </c>
      <c r="M847" t="s">
        <v>10395</v>
      </c>
      <c r="N847"/>
      <c r="O847" t="s">
        <v>21115</v>
      </c>
    </row>
    <row r="848" spans="2:15" x14ac:dyDescent="0.25">
      <c r="B848" t="s">
        <v>21116</v>
      </c>
      <c r="C848">
        <v>106338003</v>
      </c>
      <c r="D848" t="s">
        <v>418</v>
      </c>
      <c r="E848" t="s">
        <v>20939</v>
      </c>
      <c r="F848" t="s">
        <v>21030</v>
      </c>
      <c r="G848" t="s">
        <v>2857</v>
      </c>
      <c r="H848"/>
      <c r="I848"/>
      <c r="J848"/>
      <c r="K848" t="s">
        <v>10395</v>
      </c>
      <c r="L848"/>
      <c r="M848"/>
      <c r="N848"/>
      <c r="O848" t="s">
        <v>10395</v>
      </c>
    </row>
    <row r="849" spans="2:15" x14ac:dyDescent="0.25">
      <c r="B849" t="s">
        <v>21117</v>
      </c>
      <c r="C849">
        <v>106338003</v>
      </c>
      <c r="D849" t="s">
        <v>418</v>
      </c>
      <c r="E849" t="s">
        <v>20939</v>
      </c>
      <c r="F849" t="s">
        <v>21030</v>
      </c>
      <c r="G849" t="s">
        <v>2858</v>
      </c>
      <c r="H849"/>
      <c r="I849"/>
      <c r="J849"/>
      <c r="K849" t="s">
        <v>10395</v>
      </c>
      <c r="L849"/>
      <c r="M849"/>
      <c r="N849"/>
      <c r="O849" t="s">
        <v>10395</v>
      </c>
    </row>
    <row r="850" spans="2:15" x14ac:dyDescent="0.25">
      <c r="B850" t="s">
        <v>21118</v>
      </c>
      <c r="C850">
        <v>106338003</v>
      </c>
      <c r="D850" t="s">
        <v>418</v>
      </c>
      <c r="E850" t="s">
        <v>21119</v>
      </c>
      <c r="F850" t="s">
        <v>21030</v>
      </c>
      <c r="G850" t="s">
        <v>2385</v>
      </c>
      <c r="H850"/>
      <c r="I850"/>
      <c r="J850"/>
      <c r="K850" t="s">
        <v>10395</v>
      </c>
      <c r="L850"/>
      <c r="M850"/>
      <c r="N850"/>
      <c r="O850" t="s">
        <v>10395</v>
      </c>
    </row>
    <row r="851" spans="2:15" x14ac:dyDescent="0.25">
      <c r="B851" t="s">
        <v>13685</v>
      </c>
      <c r="C851">
        <v>106611303</v>
      </c>
      <c r="D851" t="s">
        <v>136</v>
      </c>
      <c r="E851" t="s">
        <v>958</v>
      </c>
      <c r="F851" t="s">
        <v>959</v>
      </c>
      <c r="G851" t="s">
        <v>2857</v>
      </c>
      <c r="H851" t="s">
        <v>10395</v>
      </c>
      <c r="I851"/>
      <c r="J851" t="s">
        <v>10395</v>
      </c>
      <c r="K851" t="s">
        <v>16418</v>
      </c>
      <c r="L851" t="s">
        <v>10395</v>
      </c>
      <c r="M851" t="s">
        <v>10395</v>
      </c>
      <c r="N851"/>
      <c r="O851" t="s">
        <v>16614</v>
      </c>
    </row>
    <row r="852" spans="2:15" x14ac:dyDescent="0.25">
      <c r="B852" t="s">
        <v>13686</v>
      </c>
      <c r="C852">
        <v>106611303</v>
      </c>
      <c r="D852" t="s">
        <v>136</v>
      </c>
      <c r="E852" t="s">
        <v>958</v>
      </c>
      <c r="F852" t="s">
        <v>959</v>
      </c>
      <c r="G852" t="s">
        <v>2858</v>
      </c>
      <c r="H852" t="s">
        <v>10395</v>
      </c>
      <c r="I852" t="s">
        <v>10395</v>
      </c>
      <c r="J852" t="s">
        <v>10395</v>
      </c>
      <c r="K852" t="s">
        <v>16267</v>
      </c>
      <c r="L852" t="s">
        <v>10395</v>
      </c>
      <c r="M852"/>
      <c r="N852"/>
      <c r="O852" t="s">
        <v>16725</v>
      </c>
    </row>
    <row r="853" spans="2:15" x14ac:dyDescent="0.25">
      <c r="B853" t="s">
        <v>18380</v>
      </c>
      <c r="C853">
        <v>106611303</v>
      </c>
      <c r="D853" t="s">
        <v>136</v>
      </c>
      <c r="E853" t="s">
        <v>18381</v>
      </c>
      <c r="F853" t="s">
        <v>959</v>
      </c>
      <c r="G853" t="s">
        <v>2385</v>
      </c>
      <c r="H853" t="s">
        <v>10395</v>
      </c>
      <c r="I853" t="s">
        <v>10395</v>
      </c>
      <c r="J853" t="s">
        <v>10395</v>
      </c>
      <c r="K853" t="s">
        <v>16886</v>
      </c>
      <c r="L853" t="s">
        <v>16240</v>
      </c>
      <c r="M853" t="s">
        <v>10395</v>
      </c>
      <c r="N853"/>
      <c r="O853" t="s">
        <v>16506</v>
      </c>
    </row>
    <row r="854" spans="2:15" x14ac:dyDescent="0.25">
      <c r="B854" t="s">
        <v>13897</v>
      </c>
      <c r="C854">
        <v>106612203</v>
      </c>
      <c r="D854" t="s">
        <v>188</v>
      </c>
      <c r="E854" t="s">
        <v>13070</v>
      </c>
      <c r="F854" t="s">
        <v>1132</v>
      </c>
      <c r="G854" t="s">
        <v>2857</v>
      </c>
      <c r="H854" t="s">
        <v>10395</v>
      </c>
      <c r="I854" t="s">
        <v>10395</v>
      </c>
      <c r="J854" t="s">
        <v>10395</v>
      </c>
      <c r="K854" t="s">
        <v>16330</v>
      </c>
      <c r="L854" t="s">
        <v>16254</v>
      </c>
      <c r="M854" t="s">
        <v>10395</v>
      </c>
      <c r="N854"/>
      <c r="O854" t="s">
        <v>16650</v>
      </c>
    </row>
    <row r="855" spans="2:15" x14ac:dyDescent="0.25">
      <c r="B855" t="s">
        <v>13898</v>
      </c>
      <c r="C855">
        <v>106612203</v>
      </c>
      <c r="D855" t="s">
        <v>188</v>
      </c>
      <c r="E855" t="s">
        <v>13070</v>
      </c>
      <c r="F855" t="s">
        <v>1132</v>
      </c>
      <c r="G855" t="s">
        <v>2858</v>
      </c>
      <c r="H855"/>
      <c r="I855" t="s">
        <v>10395</v>
      </c>
      <c r="J855" t="s">
        <v>16238</v>
      </c>
      <c r="K855" t="s">
        <v>16330</v>
      </c>
      <c r="L855" t="s">
        <v>16380</v>
      </c>
      <c r="M855"/>
      <c r="N855" t="s">
        <v>10395</v>
      </c>
      <c r="O855" t="s">
        <v>16616</v>
      </c>
    </row>
    <row r="856" spans="2:15" x14ac:dyDescent="0.25">
      <c r="B856" t="s">
        <v>18382</v>
      </c>
      <c r="C856">
        <v>106612203</v>
      </c>
      <c r="D856" t="s">
        <v>188</v>
      </c>
      <c r="E856" t="s">
        <v>18383</v>
      </c>
      <c r="F856" t="s">
        <v>1132</v>
      </c>
      <c r="G856" t="s">
        <v>2385</v>
      </c>
      <c r="H856" t="s">
        <v>10395</v>
      </c>
      <c r="I856" t="s">
        <v>16240</v>
      </c>
      <c r="J856" t="s">
        <v>16247</v>
      </c>
      <c r="K856" t="s">
        <v>20617</v>
      </c>
      <c r="L856" t="s">
        <v>16403</v>
      </c>
      <c r="M856" t="s">
        <v>10395</v>
      </c>
      <c r="N856" t="s">
        <v>10395</v>
      </c>
      <c r="O856" t="s">
        <v>21120</v>
      </c>
    </row>
    <row r="857" spans="2:15" x14ac:dyDescent="0.25">
      <c r="B857" t="s">
        <v>14595</v>
      </c>
      <c r="C857">
        <v>106616203</v>
      </c>
      <c r="D857" t="s">
        <v>363</v>
      </c>
      <c r="E857" t="s">
        <v>1686</v>
      </c>
      <c r="F857" t="s">
        <v>1687</v>
      </c>
      <c r="G857" t="s">
        <v>2857</v>
      </c>
      <c r="H857"/>
      <c r="I857" t="s">
        <v>10395</v>
      </c>
      <c r="J857" t="s">
        <v>10395</v>
      </c>
      <c r="K857" t="s">
        <v>16750</v>
      </c>
      <c r="L857" t="s">
        <v>10395</v>
      </c>
      <c r="M857" t="s">
        <v>10395</v>
      </c>
      <c r="N857"/>
      <c r="O857" t="s">
        <v>16621</v>
      </c>
    </row>
    <row r="858" spans="2:15" x14ac:dyDescent="0.25">
      <c r="B858" t="s">
        <v>14596</v>
      </c>
      <c r="C858">
        <v>106616203</v>
      </c>
      <c r="D858" t="s">
        <v>363</v>
      </c>
      <c r="E858" t="s">
        <v>1686</v>
      </c>
      <c r="F858" t="s">
        <v>1687</v>
      </c>
      <c r="G858" t="s">
        <v>2858</v>
      </c>
      <c r="H858" t="s">
        <v>10395</v>
      </c>
      <c r="I858" t="s">
        <v>10395</v>
      </c>
      <c r="J858" t="s">
        <v>16244</v>
      </c>
      <c r="K858" t="s">
        <v>16451</v>
      </c>
      <c r="L858" t="s">
        <v>10395</v>
      </c>
      <c r="M858" t="s">
        <v>10395</v>
      </c>
      <c r="N858"/>
      <c r="O858" t="s">
        <v>16362</v>
      </c>
    </row>
    <row r="859" spans="2:15" x14ac:dyDescent="0.25">
      <c r="B859" t="s">
        <v>18384</v>
      </c>
      <c r="C859">
        <v>106616203</v>
      </c>
      <c r="D859" t="s">
        <v>363</v>
      </c>
      <c r="E859" t="s">
        <v>18385</v>
      </c>
      <c r="F859" t="s">
        <v>1687</v>
      </c>
      <c r="G859" t="s">
        <v>2385</v>
      </c>
      <c r="H859" t="s">
        <v>10395</v>
      </c>
      <c r="I859" t="s">
        <v>16238</v>
      </c>
      <c r="J859" t="s">
        <v>16260</v>
      </c>
      <c r="K859" t="s">
        <v>16656</v>
      </c>
      <c r="L859" t="s">
        <v>10395</v>
      </c>
      <c r="M859" t="s">
        <v>10395</v>
      </c>
      <c r="N859"/>
      <c r="O859" t="s">
        <v>16812</v>
      </c>
    </row>
    <row r="860" spans="2:15" x14ac:dyDescent="0.25">
      <c r="B860" t="s">
        <v>14593</v>
      </c>
      <c r="C860">
        <v>106616203</v>
      </c>
      <c r="D860" t="s">
        <v>363</v>
      </c>
      <c r="E860" t="s">
        <v>1684</v>
      </c>
      <c r="F860" t="s">
        <v>1685</v>
      </c>
      <c r="G860" t="s">
        <v>2857</v>
      </c>
      <c r="H860"/>
      <c r="I860"/>
      <c r="J860" t="s">
        <v>10395</v>
      </c>
      <c r="K860" t="s">
        <v>16348</v>
      </c>
      <c r="L860" t="s">
        <v>10395</v>
      </c>
      <c r="M860"/>
      <c r="N860"/>
      <c r="O860" t="s">
        <v>16321</v>
      </c>
    </row>
    <row r="861" spans="2:15" x14ac:dyDescent="0.25">
      <c r="B861" t="s">
        <v>14594</v>
      </c>
      <c r="C861">
        <v>106616203</v>
      </c>
      <c r="D861" t="s">
        <v>363</v>
      </c>
      <c r="E861" t="s">
        <v>1684</v>
      </c>
      <c r="F861" t="s">
        <v>1685</v>
      </c>
      <c r="G861" t="s">
        <v>2858</v>
      </c>
      <c r="H861"/>
      <c r="I861"/>
      <c r="J861" t="s">
        <v>10395</v>
      </c>
      <c r="K861" t="s">
        <v>16265</v>
      </c>
      <c r="L861" t="s">
        <v>10395</v>
      </c>
      <c r="M861"/>
      <c r="N861" t="s">
        <v>10395</v>
      </c>
      <c r="O861" t="s">
        <v>16250</v>
      </c>
    </row>
    <row r="862" spans="2:15" x14ac:dyDescent="0.25">
      <c r="B862" t="s">
        <v>18386</v>
      </c>
      <c r="C862">
        <v>106616203</v>
      </c>
      <c r="D862" t="s">
        <v>363</v>
      </c>
      <c r="E862" t="s">
        <v>18387</v>
      </c>
      <c r="F862" t="s">
        <v>1685</v>
      </c>
      <c r="G862" t="s">
        <v>2385</v>
      </c>
      <c r="H862"/>
      <c r="I862"/>
      <c r="J862" t="s">
        <v>10395</v>
      </c>
      <c r="K862" t="s">
        <v>16428</v>
      </c>
      <c r="L862" t="s">
        <v>16238</v>
      </c>
      <c r="M862"/>
      <c r="N862" t="s">
        <v>10395</v>
      </c>
      <c r="O862" t="s">
        <v>16593</v>
      </c>
    </row>
    <row r="863" spans="2:15" x14ac:dyDescent="0.25">
      <c r="B863" t="s">
        <v>15506</v>
      </c>
      <c r="C863">
        <v>106617203</v>
      </c>
      <c r="D863" t="s">
        <v>505</v>
      </c>
      <c r="E863" t="s">
        <v>2123</v>
      </c>
      <c r="F863" t="s">
        <v>2124</v>
      </c>
      <c r="G863" t="s">
        <v>2857</v>
      </c>
      <c r="H863" t="s">
        <v>10395</v>
      </c>
      <c r="I863" t="s">
        <v>10395</v>
      </c>
      <c r="J863" t="s">
        <v>16244</v>
      </c>
      <c r="K863" t="s">
        <v>16284</v>
      </c>
      <c r="L863" t="s">
        <v>10395</v>
      </c>
      <c r="M863" t="s">
        <v>10395</v>
      </c>
      <c r="N863"/>
      <c r="O863" t="s">
        <v>16566</v>
      </c>
    </row>
    <row r="864" spans="2:15" x14ac:dyDescent="0.25">
      <c r="B864" t="s">
        <v>15507</v>
      </c>
      <c r="C864">
        <v>106617203</v>
      </c>
      <c r="D864" t="s">
        <v>505</v>
      </c>
      <c r="E864" t="s">
        <v>2123</v>
      </c>
      <c r="F864" t="s">
        <v>2124</v>
      </c>
      <c r="G864" t="s">
        <v>2858</v>
      </c>
      <c r="H864"/>
      <c r="I864"/>
      <c r="J864" t="s">
        <v>10395</v>
      </c>
      <c r="K864" t="s">
        <v>16428</v>
      </c>
      <c r="L864" t="s">
        <v>10395</v>
      </c>
      <c r="M864" t="s">
        <v>10395</v>
      </c>
      <c r="N864"/>
      <c r="O864" t="s">
        <v>16750</v>
      </c>
    </row>
    <row r="865" spans="2:15" x14ac:dyDescent="0.25">
      <c r="B865" t="s">
        <v>18388</v>
      </c>
      <c r="C865">
        <v>106617203</v>
      </c>
      <c r="D865" t="s">
        <v>505</v>
      </c>
      <c r="E865" t="s">
        <v>18389</v>
      </c>
      <c r="F865" t="s">
        <v>2124</v>
      </c>
      <c r="G865" t="s">
        <v>2385</v>
      </c>
      <c r="H865" t="s">
        <v>10395</v>
      </c>
      <c r="I865" t="s">
        <v>10395</v>
      </c>
      <c r="J865" t="s">
        <v>16260</v>
      </c>
      <c r="K865" t="s">
        <v>16518</v>
      </c>
      <c r="L865" t="s">
        <v>16232</v>
      </c>
      <c r="M865" t="s">
        <v>10395</v>
      </c>
      <c r="N865"/>
      <c r="O865" t="s">
        <v>16449</v>
      </c>
    </row>
    <row r="866" spans="2:15" x14ac:dyDescent="0.25">
      <c r="B866" t="s">
        <v>16141</v>
      </c>
      <c r="C866">
        <v>106617203</v>
      </c>
      <c r="D866" t="s">
        <v>505</v>
      </c>
      <c r="E866" t="s">
        <v>16111</v>
      </c>
      <c r="F866" t="s">
        <v>16110</v>
      </c>
      <c r="G866" t="s">
        <v>2857</v>
      </c>
      <c r="H866"/>
      <c r="I866"/>
      <c r="J866"/>
      <c r="K866" t="s">
        <v>10395</v>
      </c>
      <c r="L866"/>
      <c r="M866"/>
      <c r="N866"/>
      <c r="O866" t="s">
        <v>10395</v>
      </c>
    </row>
    <row r="867" spans="2:15" x14ac:dyDescent="0.25">
      <c r="B867" t="s">
        <v>16140</v>
      </c>
      <c r="C867">
        <v>106617203</v>
      </c>
      <c r="D867" t="s">
        <v>505</v>
      </c>
      <c r="E867" t="s">
        <v>16111</v>
      </c>
      <c r="F867" t="s">
        <v>16110</v>
      </c>
      <c r="G867" t="s">
        <v>2858</v>
      </c>
      <c r="H867"/>
      <c r="I867"/>
      <c r="J867"/>
      <c r="K867" t="s">
        <v>10395</v>
      </c>
      <c r="L867"/>
      <c r="M867"/>
      <c r="N867"/>
      <c r="O867" t="s">
        <v>10395</v>
      </c>
    </row>
    <row r="868" spans="2:15" x14ac:dyDescent="0.25">
      <c r="B868" t="s">
        <v>18390</v>
      </c>
      <c r="C868">
        <v>106617203</v>
      </c>
      <c r="D868" t="s">
        <v>505</v>
      </c>
      <c r="E868" t="s">
        <v>18391</v>
      </c>
      <c r="F868" t="s">
        <v>16110</v>
      </c>
      <c r="G868" t="s">
        <v>2385</v>
      </c>
      <c r="H868"/>
      <c r="I868"/>
      <c r="J868"/>
      <c r="K868" t="s">
        <v>10395</v>
      </c>
      <c r="L868"/>
      <c r="M868"/>
      <c r="N868"/>
      <c r="O868" t="s">
        <v>10395</v>
      </c>
    </row>
    <row r="869" spans="2:15" x14ac:dyDescent="0.25">
      <c r="B869" t="s">
        <v>15504</v>
      </c>
      <c r="C869">
        <v>106617203</v>
      </c>
      <c r="D869" t="s">
        <v>505</v>
      </c>
      <c r="E869" t="s">
        <v>2121</v>
      </c>
      <c r="F869" t="s">
        <v>2122</v>
      </c>
      <c r="G869" t="s">
        <v>2857</v>
      </c>
      <c r="H869"/>
      <c r="I869" t="s">
        <v>10395</v>
      </c>
      <c r="J869" t="s">
        <v>10395</v>
      </c>
      <c r="K869" t="s">
        <v>16370</v>
      </c>
      <c r="L869" t="s">
        <v>10395</v>
      </c>
      <c r="M869" t="s">
        <v>10395</v>
      </c>
      <c r="N869"/>
      <c r="O869" t="s">
        <v>16293</v>
      </c>
    </row>
    <row r="870" spans="2:15" x14ac:dyDescent="0.25">
      <c r="B870" t="s">
        <v>15505</v>
      </c>
      <c r="C870">
        <v>106617203</v>
      </c>
      <c r="D870" t="s">
        <v>505</v>
      </c>
      <c r="E870" t="s">
        <v>2121</v>
      </c>
      <c r="F870" t="s">
        <v>2122</v>
      </c>
      <c r="G870" t="s">
        <v>2858</v>
      </c>
      <c r="H870"/>
      <c r="I870"/>
      <c r="J870" t="s">
        <v>10395</v>
      </c>
      <c r="K870" t="s">
        <v>16662</v>
      </c>
      <c r="L870" t="s">
        <v>10395</v>
      </c>
      <c r="M870"/>
      <c r="N870"/>
      <c r="O870" t="s">
        <v>16532</v>
      </c>
    </row>
    <row r="871" spans="2:15" x14ac:dyDescent="0.25">
      <c r="B871" t="s">
        <v>18392</v>
      </c>
      <c r="C871">
        <v>106617203</v>
      </c>
      <c r="D871" t="s">
        <v>505</v>
      </c>
      <c r="E871" t="s">
        <v>18393</v>
      </c>
      <c r="F871" t="s">
        <v>2122</v>
      </c>
      <c r="G871" t="s">
        <v>2385</v>
      </c>
      <c r="H871"/>
      <c r="I871" t="s">
        <v>10395</v>
      </c>
      <c r="J871" t="s">
        <v>10395</v>
      </c>
      <c r="K871" t="s">
        <v>16322</v>
      </c>
      <c r="L871" t="s">
        <v>16244</v>
      </c>
      <c r="M871" t="s">
        <v>10395</v>
      </c>
      <c r="N871"/>
      <c r="O871" t="s">
        <v>16285</v>
      </c>
    </row>
    <row r="872" spans="2:15" x14ac:dyDescent="0.25">
      <c r="B872" t="s">
        <v>15616</v>
      </c>
      <c r="C872">
        <v>106618603</v>
      </c>
      <c r="D872" t="s">
        <v>532</v>
      </c>
      <c r="E872" t="s">
        <v>2214</v>
      </c>
      <c r="F872" t="s">
        <v>2215</v>
      </c>
      <c r="G872" t="s">
        <v>2857</v>
      </c>
      <c r="H872"/>
      <c r="I872" t="s">
        <v>10395</v>
      </c>
      <c r="J872" t="s">
        <v>10395</v>
      </c>
      <c r="K872" t="s">
        <v>16413</v>
      </c>
      <c r="L872" t="s">
        <v>10395</v>
      </c>
      <c r="M872"/>
      <c r="N872"/>
      <c r="O872" t="s">
        <v>16521</v>
      </c>
    </row>
    <row r="873" spans="2:15" x14ac:dyDescent="0.25">
      <c r="B873" t="s">
        <v>15617</v>
      </c>
      <c r="C873">
        <v>106618603</v>
      </c>
      <c r="D873" t="s">
        <v>532</v>
      </c>
      <c r="E873" t="s">
        <v>2214</v>
      </c>
      <c r="F873" t="s">
        <v>2215</v>
      </c>
      <c r="G873" t="s">
        <v>2858</v>
      </c>
      <c r="H873"/>
      <c r="I873" t="s">
        <v>10395</v>
      </c>
      <c r="J873" t="s">
        <v>10395</v>
      </c>
      <c r="K873" t="s">
        <v>16523</v>
      </c>
      <c r="L873" t="s">
        <v>10395</v>
      </c>
      <c r="M873"/>
      <c r="N873" t="s">
        <v>10395</v>
      </c>
      <c r="O873" t="s">
        <v>16366</v>
      </c>
    </row>
    <row r="874" spans="2:15" x14ac:dyDescent="0.25">
      <c r="B874" t="s">
        <v>18394</v>
      </c>
      <c r="C874">
        <v>106618603</v>
      </c>
      <c r="D874" t="s">
        <v>532</v>
      </c>
      <c r="E874" t="s">
        <v>18395</v>
      </c>
      <c r="F874" t="s">
        <v>2215</v>
      </c>
      <c r="G874" t="s">
        <v>2385</v>
      </c>
      <c r="H874"/>
      <c r="I874" t="s">
        <v>10395</v>
      </c>
      <c r="J874" t="s">
        <v>10395</v>
      </c>
      <c r="K874" t="s">
        <v>16774</v>
      </c>
      <c r="L874" t="s">
        <v>10395</v>
      </c>
      <c r="M874"/>
      <c r="N874" t="s">
        <v>10395</v>
      </c>
      <c r="O874" t="s">
        <v>16789</v>
      </c>
    </row>
    <row r="875" spans="2:15" x14ac:dyDescent="0.25">
      <c r="B875" t="s">
        <v>13322</v>
      </c>
      <c r="C875">
        <v>107650603</v>
      </c>
      <c r="D875" t="s">
        <v>46</v>
      </c>
      <c r="E875" t="s">
        <v>669</v>
      </c>
      <c r="F875" t="s">
        <v>670</v>
      </c>
      <c r="G875" t="s">
        <v>2857</v>
      </c>
      <c r="H875"/>
      <c r="I875" t="s">
        <v>16244</v>
      </c>
      <c r="J875" t="s">
        <v>16228</v>
      </c>
      <c r="K875" t="s">
        <v>16308</v>
      </c>
      <c r="L875" t="s">
        <v>16238</v>
      </c>
      <c r="M875" t="s">
        <v>10395</v>
      </c>
      <c r="N875"/>
      <c r="O875" t="s">
        <v>16330</v>
      </c>
    </row>
    <row r="876" spans="2:15" x14ac:dyDescent="0.25">
      <c r="B876" t="s">
        <v>13323</v>
      </c>
      <c r="C876">
        <v>107650603</v>
      </c>
      <c r="D876" t="s">
        <v>46</v>
      </c>
      <c r="E876" t="s">
        <v>669</v>
      </c>
      <c r="F876" t="s">
        <v>670</v>
      </c>
      <c r="G876" t="s">
        <v>2858</v>
      </c>
      <c r="H876"/>
      <c r="I876" t="s">
        <v>10395</v>
      </c>
      <c r="J876" t="s">
        <v>16232</v>
      </c>
      <c r="K876" t="s">
        <v>16563</v>
      </c>
      <c r="L876" t="s">
        <v>16238</v>
      </c>
      <c r="M876" t="s">
        <v>16238</v>
      </c>
      <c r="N876"/>
      <c r="O876" t="s">
        <v>16272</v>
      </c>
    </row>
    <row r="877" spans="2:15" x14ac:dyDescent="0.25">
      <c r="B877" t="s">
        <v>18396</v>
      </c>
      <c r="C877">
        <v>107650603</v>
      </c>
      <c r="D877" t="s">
        <v>46</v>
      </c>
      <c r="E877" t="s">
        <v>18397</v>
      </c>
      <c r="F877" t="s">
        <v>670</v>
      </c>
      <c r="G877" t="s">
        <v>2385</v>
      </c>
      <c r="H877"/>
      <c r="I877" t="s">
        <v>16231</v>
      </c>
      <c r="J877" t="s">
        <v>16254</v>
      </c>
      <c r="K877" t="s">
        <v>16784</v>
      </c>
      <c r="L877" t="s">
        <v>16222</v>
      </c>
      <c r="M877" t="s">
        <v>16253</v>
      </c>
      <c r="N877"/>
      <c r="O877" t="s">
        <v>16849</v>
      </c>
    </row>
    <row r="878" spans="2:15" x14ac:dyDescent="0.25">
      <c r="B878" t="s">
        <v>13324</v>
      </c>
      <c r="C878">
        <v>107650603</v>
      </c>
      <c r="D878" t="s">
        <v>46</v>
      </c>
      <c r="E878" t="s">
        <v>10219</v>
      </c>
      <c r="F878" t="s">
        <v>10218</v>
      </c>
      <c r="G878" t="s">
        <v>2857</v>
      </c>
      <c r="H878"/>
      <c r="I878" t="s">
        <v>16228</v>
      </c>
      <c r="J878" t="s">
        <v>10395</v>
      </c>
      <c r="K878" t="s">
        <v>16372</v>
      </c>
      <c r="L878" t="s">
        <v>16238</v>
      </c>
      <c r="M878" t="s">
        <v>10395</v>
      </c>
      <c r="N878"/>
      <c r="O878" t="s">
        <v>16492</v>
      </c>
    </row>
    <row r="879" spans="2:15" x14ac:dyDescent="0.25">
      <c r="B879" t="s">
        <v>13325</v>
      </c>
      <c r="C879">
        <v>107650603</v>
      </c>
      <c r="D879" t="s">
        <v>46</v>
      </c>
      <c r="E879" t="s">
        <v>10219</v>
      </c>
      <c r="F879" t="s">
        <v>10218</v>
      </c>
      <c r="G879" t="s">
        <v>2858</v>
      </c>
      <c r="H879"/>
      <c r="I879" t="s">
        <v>10395</v>
      </c>
      <c r="J879" t="s">
        <v>10395</v>
      </c>
      <c r="K879" t="s">
        <v>16314</v>
      </c>
      <c r="L879" t="s">
        <v>16240</v>
      </c>
      <c r="M879" t="s">
        <v>10395</v>
      </c>
      <c r="N879"/>
      <c r="O879" t="s">
        <v>16723</v>
      </c>
    </row>
    <row r="880" spans="2:15" x14ac:dyDescent="0.25">
      <c r="B880" t="s">
        <v>18398</v>
      </c>
      <c r="C880">
        <v>107650603</v>
      </c>
      <c r="D880" t="s">
        <v>46</v>
      </c>
      <c r="E880" t="s">
        <v>18399</v>
      </c>
      <c r="F880" t="s">
        <v>10218</v>
      </c>
      <c r="G880" t="s">
        <v>2385</v>
      </c>
      <c r="H880"/>
      <c r="I880" t="s">
        <v>16232</v>
      </c>
      <c r="J880" t="s">
        <v>16232</v>
      </c>
      <c r="K880" t="s">
        <v>16567</v>
      </c>
      <c r="L880" t="s">
        <v>16254</v>
      </c>
      <c r="M880" t="s">
        <v>16244</v>
      </c>
      <c r="N880"/>
      <c r="O880" t="s">
        <v>16691</v>
      </c>
    </row>
    <row r="881" spans="2:15" x14ac:dyDescent="0.25">
      <c r="B881" t="s">
        <v>13449</v>
      </c>
      <c r="C881">
        <v>107650703</v>
      </c>
      <c r="D881" t="s">
        <v>77</v>
      </c>
      <c r="E881" t="s">
        <v>773</v>
      </c>
      <c r="F881" t="s">
        <v>774</v>
      </c>
      <c r="G881" t="s">
        <v>2857</v>
      </c>
      <c r="H881"/>
      <c r="I881" t="s">
        <v>10395</v>
      </c>
      <c r="J881" t="s">
        <v>10395</v>
      </c>
      <c r="K881" t="s">
        <v>16349</v>
      </c>
      <c r="L881" t="s">
        <v>10395</v>
      </c>
      <c r="M881" t="s">
        <v>10395</v>
      </c>
      <c r="N881"/>
      <c r="O881" t="s">
        <v>16588</v>
      </c>
    </row>
    <row r="882" spans="2:15" x14ac:dyDescent="0.25">
      <c r="B882" t="s">
        <v>13450</v>
      </c>
      <c r="C882">
        <v>107650703</v>
      </c>
      <c r="D882" t="s">
        <v>77</v>
      </c>
      <c r="E882" t="s">
        <v>773</v>
      </c>
      <c r="F882" t="s">
        <v>774</v>
      </c>
      <c r="G882" t="s">
        <v>2858</v>
      </c>
      <c r="H882" t="s">
        <v>10395</v>
      </c>
      <c r="I882" t="s">
        <v>10395</v>
      </c>
      <c r="J882"/>
      <c r="K882" t="s">
        <v>16400</v>
      </c>
      <c r="L882" t="s">
        <v>10395</v>
      </c>
      <c r="M882"/>
      <c r="N882"/>
      <c r="O882" t="s">
        <v>16306</v>
      </c>
    </row>
    <row r="883" spans="2:15" x14ac:dyDescent="0.25">
      <c r="B883" t="s">
        <v>18400</v>
      </c>
      <c r="C883">
        <v>107650703</v>
      </c>
      <c r="D883" t="s">
        <v>77</v>
      </c>
      <c r="E883" t="s">
        <v>18401</v>
      </c>
      <c r="F883" t="s">
        <v>774</v>
      </c>
      <c r="G883" t="s">
        <v>2385</v>
      </c>
      <c r="H883" t="s">
        <v>10395</v>
      </c>
      <c r="I883" t="s">
        <v>10395</v>
      </c>
      <c r="J883" t="s">
        <v>10395</v>
      </c>
      <c r="K883" t="s">
        <v>16540</v>
      </c>
      <c r="L883" t="s">
        <v>10395</v>
      </c>
      <c r="M883" t="s">
        <v>10395</v>
      </c>
      <c r="N883"/>
      <c r="O883" t="s">
        <v>16819</v>
      </c>
    </row>
    <row r="884" spans="2:15" x14ac:dyDescent="0.25">
      <c r="B884" t="s">
        <v>13447</v>
      </c>
      <c r="C884">
        <v>107650703</v>
      </c>
      <c r="D884" t="s">
        <v>77</v>
      </c>
      <c r="E884" t="s">
        <v>771</v>
      </c>
      <c r="F884" t="s">
        <v>772</v>
      </c>
      <c r="G884" t="s">
        <v>2857</v>
      </c>
      <c r="H884"/>
      <c r="I884" t="s">
        <v>10395</v>
      </c>
      <c r="J884" t="s">
        <v>10395</v>
      </c>
      <c r="K884" t="s">
        <v>16435</v>
      </c>
      <c r="L884" t="s">
        <v>16240</v>
      </c>
      <c r="M884" t="s">
        <v>10395</v>
      </c>
      <c r="N884"/>
      <c r="O884" t="s">
        <v>16614</v>
      </c>
    </row>
    <row r="885" spans="2:15" x14ac:dyDescent="0.25">
      <c r="B885" t="s">
        <v>13448</v>
      </c>
      <c r="C885">
        <v>107650703</v>
      </c>
      <c r="D885" t="s">
        <v>77</v>
      </c>
      <c r="E885" t="s">
        <v>771</v>
      </c>
      <c r="F885" t="s">
        <v>772</v>
      </c>
      <c r="G885" t="s">
        <v>2858</v>
      </c>
      <c r="H885" t="s">
        <v>10395</v>
      </c>
      <c r="I885" t="s">
        <v>16244</v>
      </c>
      <c r="J885" t="s">
        <v>10395</v>
      </c>
      <c r="K885" t="s">
        <v>16678</v>
      </c>
      <c r="L885" t="s">
        <v>16240</v>
      </c>
      <c r="M885" t="s">
        <v>10395</v>
      </c>
      <c r="N885"/>
      <c r="O885" t="s">
        <v>16741</v>
      </c>
    </row>
    <row r="886" spans="2:15" x14ac:dyDescent="0.25">
      <c r="B886" t="s">
        <v>18402</v>
      </c>
      <c r="C886">
        <v>107650703</v>
      </c>
      <c r="D886" t="s">
        <v>77</v>
      </c>
      <c r="E886" t="s">
        <v>18403</v>
      </c>
      <c r="F886" t="s">
        <v>772</v>
      </c>
      <c r="G886" t="s">
        <v>2385</v>
      </c>
      <c r="H886" t="s">
        <v>10395</v>
      </c>
      <c r="I886" t="s">
        <v>16247</v>
      </c>
      <c r="J886" t="s">
        <v>16244</v>
      </c>
      <c r="K886" t="s">
        <v>20540</v>
      </c>
      <c r="L886" t="s">
        <v>16380</v>
      </c>
      <c r="M886" t="s">
        <v>10395</v>
      </c>
      <c r="N886"/>
      <c r="O886" t="s">
        <v>20611</v>
      </c>
    </row>
    <row r="887" spans="2:15" x14ac:dyDescent="0.25">
      <c r="B887" t="s">
        <v>13733</v>
      </c>
      <c r="C887">
        <v>107651603</v>
      </c>
      <c r="D887" t="s">
        <v>148</v>
      </c>
      <c r="E887" t="s">
        <v>1000</v>
      </c>
      <c r="F887" t="s">
        <v>1001</v>
      </c>
      <c r="G887" t="s">
        <v>2857</v>
      </c>
      <c r="H887"/>
      <c r="I887" t="s">
        <v>10395</v>
      </c>
      <c r="J887" t="s">
        <v>10395</v>
      </c>
      <c r="K887" t="s">
        <v>16501</v>
      </c>
      <c r="L887" t="s">
        <v>10395</v>
      </c>
      <c r="M887"/>
      <c r="N887"/>
      <c r="O887" t="s">
        <v>16336</v>
      </c>
    </row>
    <row r="888" spans="2:15" x14ac:dyDescent="0.25">
      <c r="B888" t="s">
        <v>13734</v>
      </c>
      <c r="C888">
        <v>107651603</v>
      </c>
      <c r="D888" t="s">
        <v>148</v>
      </c>
      <c r="E888" t="s">
        <v>1000</v>
      </c>
      <c r="F888" t="s">
        <v>1001</v>
      </c>
      <c r="G888" t="s">
        <v>2858</v>
      </c>
      <c r="H888"/>
      <c r="I888" t="s">
        <v>10395</v>
      </c>
      <c r="J888" t="s">
        <v>10395</v>
      </c>
      <c r="K888" t="s">
        <v>16375</v>
      </c>
      <c r="L888" t="s">
        <v>10395</v>
      </c>
      <c r="M888"/>
      <c r="N888"/>
      <c r="O888" t="s">
        <v>16270</v>
      </c>
    </row>
    <row r="889" spans="2:15" x14ac:dyDescent="0.25">
      <c r="B889" t="s">
        <v>18404</v>
      </c>
      <c r="C889">
        <v>107651603</v>
      </c>
      <c r="D889" t="s">
        <v>148</v>
      </c>
      <c r="E889" t="s">
        <v>18405</v>
      </c>
      <c r="F889" t="s">
        <v>1001</v>
      </c>
      <c r="G889" t="s">
        <v>2385</v>
      </c>
      <c r="H889"/>
      <c r="I889" t="s">
        <v>10395</v>
      </c>
      <c r="J889" t="s">
        <v>10395</v>
      </c>
      <c r="K889" t="s">
        <v>16353</v>
      </c>
      <c r="L889" t="s">
        <v>16232</v>
      </c>
      <c r="M889"/>
      <c r="N889"/>
      <c r="O889" t="s">
        <v>16471</v>
      </c>
    </row>
    <row r="890" spans="2:15" x14ac:dyDescent="0.25">
      <c r="B890" t="s">
        <v>13735</v>
      </c>
      <c r="C890">
        <v>107651603</v>
      </c>
      <c r="D890" t="s">
        <v>148</v>
      </c>
      <c r="E890" t="s">
        <v>1002</v>
      </c>
      <c r="F890" t="s">
        <v>1003</v>
      </c>
      <c r="G890" t="s">
        <v>2857</v>
      </c>
      <c r="H890"/>
      <c r="I890" t="s">
        <v>10395</v>
      </c>
      <c r="J890" t="s">
        <v>10395</v>
      </c>
      <c r="K890" t="s">
        <v>16405</v>
      </c>
      <c r="L890" t="s">
        <v>16249</v>
      </c>
      <c r="M890"/>
      <c r="N890"/>
      <c r="O890" t="s">
        <v>16480</v>
      </c>
    </row>
    <row r="891" spans="2:15" x14ac:dyDescent="0.25">
      <c r="B891" t="s">
        <v>13736</v>
      </c>
      <c r="C891">
        <v>107651603</v>
      </c>
      <c r="D891" t="s">
        <v>148</v>
      </c>
      <c r="E891" t="s">
        <v>1002</v>
      </c>
      <c r="F891" t="s">
        <v>1003</v>
      </c>
      <c r="G891" t="s">
        <v>2858</v>
      </c>
      <c r="H891" t="s">
        <v>10395</v>
      </c>
      <c r="I891" t="s">
        <v>10395</v>
      </c>
      <c r="J891" t="s">
        <v>10395</v>
      </c>
      <c r="K891" t="s">
        <v>16677</v>
      </c>
      <c r="L891" t="s">
        <v>16228</v>
      </c>
      <c r="M891"/>
      <c r="N891"/>
      <c r="O891" t="s">
        <v>16584</v>
      </c>
    </row>
    <row r="892" spans="2:15" x14ac:dyDescent="0.25">
      <c r="B892" t="s">
        <v>18406</v>
      </c>
      <c r="C892">
        <v>107651603</v>
      </c>
      <c r="D892" t="s">
        <v>148</v>
      </c>
      <c r="E892" t="s">
        <v>18407</v>
      </c>
      <c r="F892" t="s">
        <v>1003</v>
      </c>
      <c r="G892" t="s">
        <v>2385</v>
      </c>
      <c r="H892" t="s">
        <v>10395</v>
      </c>
      <c r="I892" t="s">
        <v>10395</v>
      </c>
      <c r="J892" t="s">
        <v>10395</v>
      </c>
      <c r="K892" t="s">
        <v>16351</v>
      </c>
      <c r="L892" t="s">
        <v>16380</v>
      </c>
      <c r="M892"/>
      <c r="N892"/>
      <c r="O892" t="s">
        <v>17793</v>
      </c>
    </row>
    <row r="893" spans="2:15" x14ac:dyDescent="0.25">
      <c r="B893" t="s">
        <v>13901</v>
      </c>
      <c r="C893">
        <v>107652603</v>
      </c>
      <c r="D893" t="s">
        <v>189</v>
      </c>
      <c r="E893" t="s">
        <v>1135</v>
      </c>
      <c r="F893" t="s">
        <v>1136</v>
      </c>
      <c r="G893" t="s">
        <v>2857</v>
      </c>
      <c r="H893"/>
      <c r="I893" t="s">
        <v>16228</v>
      </c>
      <c r="J893" t="s">
        <v>16263</v>
      </c>
      <c r="K893" t="s">
        <v>16702</v>
      </c>
      <c r="L893" t="s">
        <v>16254</v>
      </c>
      <c r="M893" t="s">
        <v>16235</v>
      </c>
      <c r="N893"/>
      <c r="O893" t="s">
        <v>16518</v>
      </c>
    </row>
    <row r="894" spans="2:15" x14ac:dyDescent="0.25">
      <c r="B894" t="s">
        <v>13902</v>
      </c>
      <c r="C894">
        <v>107652603</v>
      </c>
      <c r="D894" t="s">
        <v>189</v>
      </c>
      <c r="E894" t="s">
        <v>1135</v>
      </c>
      <c r="F894" t="s">
        <v>1136</v>
      </c>
      <c r="G894" t="s">
        <v>2858</v>
      </c>
      <c r="H894"/>
      <c r="I894" t="s">
        <v>16240</v>
      </c>
      <c r="J894" t="s">
        <v>16260</v>
      </c>
      <c r="K894" t="s">
        <v>16464</v>
      </c>
      <c r="L894" t="s">
        <v>16380</v>
      </c>
      <c r="M894" t="s">
        <v>16334</v>
      </c>
      <c r="N894" t="s">
        <v>10395</v>
      </c>
      <c r="O894" t="s">
        <v>16429</v>
      </c>
    </row>
    <row r="895" spans="2:15" x14ac:dyDescent="0.25">
      <c r="B895" t="s">
        <v>18408</v>
      </c>
      <c r="C895">
        <v>107652603</v>
      </c>
      <c r="D895" t="s">
        <v>189</v>
      </c>
      <c r="E895" t="s">
        <v>18409</v>
      </c>
      <c r="F895" t="s">
        <v>1136</v>
      </c>
      <c r="G895" t="s">
        <v>2385</v>
      </c>
      <c r="H895"/>
      <c r="I895" t="s">
        <v>16274</v>
      </c>
      <c r="J895" t="s">
        <v>16364</v>
      </c>
      <c r="K895" t="s">
        <v>21111</v>
      </c>
      <c r="L895" t="s">
        <v>16403</v>
      </c>
      <c r="M895" t="s">
        <v>16328</v>
      </c>
      <c r="N895" t="s">
        <v>10395</v>
      </c>
      <c r="O895" t="s">
        <v>21121</v>
      </c>
    </row>
    <row r="896" spans="2:15" x14ac:dyDescent="0.25">
      <c r="B896" t="s">
        <v>13899</v>
      </c>
      <c r="C896">
        <v>107652603</v>
      </c>
      <c r="D896" t="s">
        <v>189</v>
      </c>
      <c r="E896" t="s">
        <v>1133</v>
      </c>
      <c r="F896" t="s">
        <v>1134</v>
      </c>
      <c r="G896" t="s">
        <v>2857</v>
      </c>
      <c r="H896"/>
      <c r="I896" t="s">
        <v>10395</v>
      </c>
      <c r="J896" t="s">
        <v>16228</v>
      </c>
      <c r="K896" t="s">
        <v>16626</v>
      </c>
      <c r="L896" t="s">
        <v>16228</v>
      </c>
      <c r="M896" t="s">
        <v>16234</v>
      </c>
      <c r="N896"/>
      <c r="O896" t="s">
        <v>16428</v>
      </c>
    </row>
    <row r="897" spans="2:15" x14ac:dyDescent="0.25">
      <c r="B897" t="s">
        <v>13900</v>
      </c>
      <c r="C897">
        <v>107652603</v>
      </c>
      <c r="D897" t="s">
        <v>189</v>
      </c>
      <c r="E897" t="s">
        <v>1133</v>
      </c>
      <c r="F897" t="s">
        <v>1134</v>
      </c>
      <c r="G897" t="s">
        <v>2858</v>
      </c>
      <c r="H897"/>
      <c r="I897" t="s">
        <v>10395</v>
      </c>
      <c r="J897" t="s">
        <v>10395</v>
      </c>
      <c r="K897" t="s">
        <v>16576</v>
      </c>
      <c r="L897" t="s">
        <v>16232</v>
      </c>
      <c r="M897" t="s">
        <v>16380</v>
      </c>
      <c r="N897"/>
      <c r="O897" t="s">
        <v>16614</v>
      </c>
    </row>
    <row r="898" spans="2:15" x14ac:dyDescent="0.25">
      <c r="B898" t="s">
        <v>18411</v>
      </c>
      <c r="C898">
        <v>107652603</v>
      </c>
      <c r="D898" t="s">
        <v>189</v>
      </c>
      <c r="E898" t="s">
        <v>18412</v>
      </c>
      <c r="F898" t="s">
        <v>1134</v>
      </c>
      <c r="G898" t="s">
        <v>2385</v>
      </c>
      <c r="H898"/>
      <c r="I898" t="s">
        <v>16244</v>
      </c>
      <c r="J898" t="s">
        <v>16218</v>
      </c>
      <c r="K898" t="s">
        <v>16399</v>
      </c>
      <c r="L898" t="s">
        <v>16254</v>
      </c>
      <c r="M898" t="s">
        <v>16278</v>
      </c>
      <c r="N898"/>
      <c r="O898" t="s">
        <v>16473</v>
      </c>
    </row>
    <row r="899" spans="2:15" x14ac:dyDescent="0.25">
      <c r="B899" t="s">
        <v>13759</v>
      </c>
      <c r="C899">
        <v>107653040</v>
      </c>
      <c r="D899" t="s">
        <v>13144</v>
      </c>
      <c r="E899" t="s">
        <v>13144</v>
      </c>
      <c r="F899" t="s">
        <v>1022</v>
      </c>
      <c r="G899" t="s">
        <v>2857</v>
      </c>
      <c r="H899"/>
      <c r="I899" t="s">
        <v>10395</v>
      </c>
      <c r="J899" t="s">
        <v>10395</v>
      </c>
      <c r="K899" t="s">
        <v>16229</v>
      </c>
      <c r="L899" t="s">
        <v>10395</v>
      </c>
      <c r="M899"/>
      <c r="N899"/>
      <c r="O899" t="s">
        <v>16235</v>
      </c>
    </row>
    <row r="900" spans="2:15" x14ac:dyDescent="0.25">
      <c r="B900" t="s">
        <v>13760</v>
      </c>
      <c r="C900">
        <v>107653040</v>
      </c>
      <c r="D900" t="s">
        <v>13144</v>
      </c>
      <c r="E900" t="s">
        <v>13144</v>
      </c>
      <c r="F900" t="s">
        <v>1022</v>
      </c>
      <c r="G900" t="s">
        <v>2858</v>
      </c>
      <c r="H900"/>
      <c r="I900" t="s">
        <v>16253</v>
      </c>
      <c r="J900" t="s">
        <v>10395</v>
      </c>
      <c r="K900" t="s">
        <v>16281</v>
      </c>
      <c r="L900" t="s">
        <v>10395</v>
      </c>
      <c r="M900"/>
      <c r="N900"/>
      <c r="O900" t="s">
        <v>16582</v>
      </c>
    </row>
    <row r="901" spans="2:15" x14ac:dyDescent="0.25">
      <c r="B901" t="s">
        <v>18413</v>
      </c>
      <c r="C901">
        <v>107653040</v>
      </c>
      <c r="D901" t="s">
        <v>13144</v>
      </c>
      <c r="E901" t="s">
        <v>18414</v>
      </c>
      <c r="F901" t="s">
        <v>1022</v>
      </c>
      <c r="G901" t="s">
        <v>2385</v>
      </c>
      <c r="H901"/>
      <c r="I901" t="s">
        <v>16341</v>
      </c>
      <c r="J901" t="s">
        <v>10395</v>
      </c>
      <c r="K901" t="s">
        <v>16680</v>
      </c>
      <c r="L901" t="s">
        <v>10395</v>
      </c>
      <c r="M901"/>
      <c r="N901"/>
      <c r="O901" t="s">
        <v>16237</v>
      </c>
    </row>
    <row r="902" spans="2:15" x14ac:dyDescent="0.25">
      <c r="B902" t="s">
        <v>13965</v>
      </c>
      <c r="C902">
        <v>107653102</v>
      </c>
      <c r="D902" t="s">
        <v>208</v>
      </c>
      <c r="E902" t="s">
        <v>1183</v>
      </c>
      <c r="F902" t="s">
        <v>1184</v>
      </c>
      <c r="G902" t="s">
        <v>2857</v>
      </c>
      <c r="H902"/>
      <c r="I902" t="s">
        <v>10395</v>
      </c>
      <c r="J902" t="s">
        <v>10395</v>
      </c>
      <c r="K902" t="s">
        <v>16541</v>
      </c>
      <c r="L902" t="s">
        <v>16229</v>
      </c>
      <c r="M902" t="s">
        <v>10395</v>
      </c>
      <c r="N902" t="s">
        <v>10395</v>
      </c>
      <c r="O902" t="s">
        <v>16652</v>
      </c>
    </row>
    <row r="903" spans="2:15" x14ac:dyDescent="0.25">
      <c r="B903" t="s">
        <v>13966</v>
      </c>
      <c r="C903">
        <v>107653102</v>
      </c>
      <c r="D903" t="s">
        <v>208</v>
      </c>
      <c r="E903" t="s">
        <v>1183</v>
      </c>
      <c r="F903" t="s">
        <v>1184</v>
      </c>
      <c r="G903" t="s">
        <v>2858</v>
      </c>
      <c r="H903" t="s">
        <v>10395</v>
      </c>
      <c r="I903" t="s">
        <v>10395</v>
      </c>
      <c r="J903" t="s">
        <v>10395</v>
      </c>
      <c r="K903" t="s">
        <v>16867</v>
      </c>
      <c r="L903" t="s">
        <v>16218</v>
      </c>
      <c r="M903" t="s">
        <v>10395</v>
      </c>
      <c r="N903"/>
      <c r="O903" t="s">
        <v>20606</v>
      </c>
    </row>
    <row r="904" spans="2:15" x14ac:dyDescent="0.25">
      <c r="B904" t="s">
        <v>18415</v>
      </c>
      <c r="C904">
        <v>107653102</v>
      </c>
      <c r="D904" t="s">
        <v>208</v>
      </c>
      <c r="E904" t="s">
        <v>18416</v>
      </c>
      <c r="F904" t="s">
        <v>1184</v>
      </c>
      <c r="G904" t="s">
        <v>2385</v>
      </c>
      <c r="H904" t="s">
        <v>10395</v>
      </c>
      <c r="I904" t="s">
        <v>10395</v>
      </c>
      <c r="J904" t="s">
        <v>16247</v>
      </c>
      <c r="K904" t="s">
        <v>20565</v>
      </c>
      <c r="L904" t="s">
        <v>16364</v>
      </c>
      <c r="M904" t="s">
        <v>16232</v>
      </c>
      <c r="N904" t="s">
        <v>10395</v>
      </c>
      <c r="O904" t="s">
        <v>20500</v>
      </c>
    </row>
    <row r="905" spans="2:15" x14ac:dyDescent="0.25">
      <c r="B905" t="s">
        <v>13963</v>
      </c>
      <c r="C905">
        <v>107653102</v>
      </c>
      <c r="D905" t="s">
        <v>208</v>
      </c>
      <c r="E905" t="s">
        <v>1181</v>
      </c>
      <c r="F905" t="s">
        <v>1182</v>
      </c>
      <c r="G905" t="s">
        <v>2857</v>
      </c>
      <c r="H905" t="s">
        <v>10395</v>
      </c>
      <c r="I905" t="s">
        <v>10395</v>
      </c>
      <c r="J905" t="s">
        <v>10395</v>
      </c>
      <c r="K905" t="s">
        <v>16350</v>
      </c>
      <c r="L905" t="s">
        <v>16238</v>
      </c>
      <c r="M905" t="s">
        <v>10395</v>
      </c>
      <c r="N905"/>
      <c r="O905" t="s">
        <v>16436</v>
      </c>
    </row>
    <row r="906" spans="2:15" x14ac:dyDescent="0.25">
      <c r="B906" t="s">
        <v>13964</v>
      </c>
      <c r="C906">
        <v>107653102</v>
      </c>
      <c r="D906" t="s">
        <v>208</v>
      </c>
      <c r="E906" t="s">
        <v>1181</v>
      </c>
      <c r="F906" t="s">
        <v>1182</v>
      </c>
      <c r="G906" t="s">
        <v>2858</v>
      </c>
      <c r="H906"/>
      <c r="I906" t="s">
        <v>10395</v>
      </c>
      <c r="J906" t="s">
        <v>10395</v>
      </c>
      <c r="K906" t="s">
        <v>16529</v>
      </c>
      <c r="L906" t="s">
        <v>10395</v>
      </c>
      <c r="M906" t="s">
        <v>10395</v>
      </c>
      <c r="N906"/>
      <c r="O906" t="s">
        <v>16669</v>
      </c>
    </row>
    <row r="907" spans="2:15" x14ac:dyDescent="0.25">
      <c r="B907" t="s">
        <v>18417</v>
      </c>
      <c r="C907">
        <v>107653102</v>
      </c>
      <c r="D907" t="s">
        <v>208</v>
      </c>
      <c r="E907" t="s">
        <v>18418</v>
      </c>
      <c r="F907" t="s">
        <v>1182</v>
      </c>
      <c r="G907" t="s">
        <v>2385</v>
      </c>
      <c r="H907" t="s">
        <v>10395</v>
      </c>
      <c r="I907" t="s">
        <v>10395</v>
      </c>
      <c r="J907" t="s">
        <v>16240</v>
      </c>
      <c r="K907" t="s">
        <v>16824</v>
      </c>
      <c r="L907" t="s">
        <v>16253</v>
      </c>
      <c r="M907" t="s">
        <v>10395</v>
      </c>
      <c r="N907"/>
      <c r="O907" t="s">
        <v>16796</v>
      </c>
    </row>
    <row r="908" spans="2:15" x14ac:dyDescent="0.25">
      <c r="B908" t="s">
        <v>13979</v>
      </c>
      <c r="C908">
        <v>107653203</v>
      </c>
      <c r="D908" t="s">
        <v>212</v>
      </c>
      <c r="E908" t="s">
        <v>1195</v>
      </c>
      <c r="F908" t="s">
        <v>1196</v>
      </c>
      <c r="G908" t="s">
        <v>2857</v>
      </c>
      <c r="H908"/>
      <c r="I908" t="s">
        <v>10395</v>
      </c>
      <c r="J908" t="s">
        <v>16238</v>
      </c>
      <c r="K908" t="s">
        <v>16375</v>
      </c>
      <c r="L908" t="s">
        <v>16234</v>
      </c>
      <c r="M908" t="s">
        <v>10395</v>
      </c>
      <c r="N908"/>
      <c r="O908" t="s">
        <v>16307</v>
      </c>
    </row>
    <row r="909" spans="2:15" x14ac:dyDescent="0.25">
      <c r="B909" t="s">
        <v>13980</v>
      </c>
      <c r="C909">
        <v>107653203</v>
      </c>
      <c r="D909" t="s">
        <v>212</v>
      </c>
      <c r="E909" t="s">
        <v>1195</v>
      </c>
      <c r="F909" t="s">
        <v>1196</v>
      </c>
      <c r="G909" t="s">
        <v>2858</v>
      </c>
      <c r="H909"/>
      <c r="I909" t="s">
        <v>16238</v>
      </c>
      <c r="J909" t="s">
        <v>16244</v>
      </c>
      <c r="K909" t="s">
        <v>16298</v>
      </c>
      <c r="L909" t="s">
        <v>16249</v>
      </c>
      <c r="M909"/>
      <c r="N909"/>
      <c r="O909" t="s">
        <v>16736</v>
      </c>
    </row>
    <row r="910" spans="2:15" x14ac:dyDescent="0.25">
      <c r="B910" t="s">
        <v>18419</v>
      </c>
      <c r="C910">
        <v>107653203</v>
      </c>
      <c r="D910" t="s">
        <v>212</v>
      </c>
      <c r="E910" t="s">
        <v>18420</v>
      </c>
      <c r="F910" t="s">
        <v>1196</v>
      </c>
      <c r="G910" t="s">
        <v>2385</v>
      </c>
      <c r="H910"/>
      <c r="I910" t="s">
        <v>16274</v>
      </c>
      <c r="J910" t="s">
        <v>16380</v>
      </c>
      <c r="K910" t="s">
        <v>16560</v>
      </c>
      <c r="L910" t="s">
        <v>16364</v>
      </c>
      <c r="M910" t="s">
        <v>10395</v>
      </c>
      <c r="N910"/>
      <c r="O910" t="s">
        <v>16789</v>
      </c>
    </row>
    <row r="911" spans="2:15" x14ac:dyDescent="0.25">
      <c r="B911" t="s">
        <v>13977</v>
      </c>
      <c r="C911">
        <v>107653203</v>
      </c>
      <c r="D911" t="s">
        <v>212</v>
      </c>
      <c r="E911" t="s">
        <v>1193</v>
      </c>
      <c r="F911" t="s">
        <v>1194</v>
      </c>
      <c r="G911" t="s">
        <v>2857</v>
      </c>
      <c r="H911"/>
      <c r="I911" t="s">
        <v>16260</v>
      </c>
      <c r="J911" t="s">
        <v>16234</v>
      </c>
      <c r="K911" t="s">
        <v>16547</v>
      </c>
      <c r="L911" t="s">
        <v>16406</v>
      </c>
      <c r="M911"/>
      <c r="N911" t="s">
        <v>10395</v>
      </c>
      <c r="O911" t="s">
        <v>16766</v>
      </c>
    </row>
    <row r="912" spans="2:15" x14ac:dyDescent="0.25">
      <c r="B912" t="s">
        <v>13978</v>
      </c>
      <c r="C912">
        <v>107653203</v>
      </c>
      <c r="D912" t="s">
        <v>212</v>
      </c>
      <c r="E912" t="s">
        <v>1193</v>
      </c>
      <c r="F912" t="s">
        <v>1194</v>
      </c>
      <c r="G912" t="s">
        <v>2858</v>
      </c>
      <c r="H912" t="s">
        <v>10395</v>
      </c>
      <c r="I912" t="s">
        <v>16218</v>
      </c>
      <c r="J912" t="s">
        <v>16260</v>
      </c>
      <c r="K912" t="s">
        <v>16676</v>
      </c>
      <c r="L912" t="s">
        <v>16235</v>
      </c>
      <c r="M912" t="s">
        <v>10395</v>
      </c>
      <c r="N912" t="s">
        <v>10395</v>
      </c>
      <c r="O912" t="s">
        <v>16745</v>
      </c>
    </row>
    <row r="913" spans="2:15" x14ac:dyDescent="0.25">
      <c r="B913" t="s">
        <v>18421</v>
      </c>
      <c r="C913">
        <v>107653203</v>
      </c>
      <c r="D913" t="s">
        <v>212</v>
      </c>
      <c r="E913" t="s">
        <v>18422</v>
      </c>
      <c r="F913" t="s">
        <v>1194</v>
      </c>
      <c r="G913" t="s">
        <v>2385</v>
      </c>
      <c r="H913" t="s">
        <v>10395</v>
      </c>
      <c r="I913" t="s">
        <v>16287</v>
      </c>
      <c r="J913" t="s">
        <v>16276</v>
      </c>
      <c r="K913" t="s">
        <v>21087</v>
      </c>
      <c r="L913" t="s">
        <v>16398</v>
      </c>
      <c r="M913" t="s">
        <v>10395</v>
      </c>
      <c r="N913" t="s">
        <v>10395</v>
      </c>
      <c r="O913" t="s">
        <v>19853</v>
      </c>
    </row>
    <row r="914" spans="2:15" x14ac:dyDescent="0.25">
      <c r="B914" t="s">
        <v>14061</v>
      </c>
      <c r="C914">
        <v>107653802</v>
      </c>
      <c r="D914" t="s">
        <v>227</v>
      </c>
      <c r="E914" t="s">
        <v>1260</v>
      </c>
      <c r="F914" t="s">
        <v>1261</v>
      </c>
      <c r="G914" t="s">
        <v>2857</v>
      </c>
      <c r="H914" t="s">
        <v>10395</v>
      </c>
      <c r="I914" t="s">
        <v>10395</v>
      </c>
      <c r="J914" t="s">
        <v>10395</v>
      </c>
      <c r="K914" t="s">
        <v>16646</v>
      </c>
      <c r="L914" t="s">
        <v>16234</v>
      </c>
      <c r="M914" t="s">
        <v>10395</v>
      </c>
      <c r="N914" t="s">
        <v>10395</v>
      </c>
      <c r="O914" t="s">
        <v>17828</v>
      </c>
    </row>
    <row r="915" spans="2:15" x14ac:dyDescent="0.25">
      <c r="B915" t="s">
        <v>14062</v>
      </c>
      <c r="C915">
        <v>107653802</v>
      </c>
      <c r="D915" t="s">
        <v>227</v>
      </c>
      <c r="E915" t="s">
        <v>1260</v>
      </c>
      <c r="F915" t="s">
        <v>1261</v>
      </c>
      <c r="G915" t="s">
        <v>2858</v>
      </c>
      <c r="H915" t="s">
        <v>10395</v>
      </c>
      <c r="I915" t="s">
        <v>16244</v>
      </c>
      <c r="J915" t="s">
        <v>10395</v>
      </c>
      <c r="K915" t="s">
        <v>16772</v>
      </c>
      <c r="L915" t="s">
        <v>16274</v>
      </c>
      <c r="M915" t="s">
        <v>10395</v>
      </c>
      <c r="N915"/>
      <c r="O915" t="s">
        <v>16550</v>
      </c>
    </row>
    <row r="916" spans="2:15" x14ac:dyDescent="0.25">
      <c r="B916" t="s">
        <v>18423</v>
      </c>
      <c r="C916">
        <v>107653802</v>
      </c>
      <c r="D916" t="s">
        <v>227</v>
      </c>
      <c r="E916" t="s">
        <v>18424</v>
      </c>
      <c r="F916" t="s">
        <v>1261</v>
      </c>
      <c r="G916" t="s">
        <v>2385</v>
      </c>
      <c r="H916" t="s">
        <v>10395</v>
      </c>
      <c r="I916" t="s">
        <v>16218</v>
      </c>
      <c r="J916" t="s">
        <v>16240</v>
      </c>
      <c r="K916" t="s">
        <v>1765</v>
      </c>
      <c r="L916" t="s">
        <v>16226</v>
      </c>
      <c r="M916" t="s">
        <v>10395</v>
      </c>
      <c r="N916" t="s">
        <v>10395</v>
      </c>
      <c r="O916" t="s">
        <v>1727</v>
      </c>
    </row>
    <row r="917" spans="2:15" x14ac:dyDescent="0.25">
      <c r="B917" t="s">
        <v>14063</v>
      </c>
      <c r="C917">
        <v>107653802</v>
      </c>
      <c r="D917" t="s">
        <v>227</v>
      </c>
      <c r="E917" t="s">
        <v>1262</v>
      </c>
      <c r="F917" t="s">
        <v>1263</v>
      </c>
      <c r="G917" t="s">
        <v>2857</v>
      </c>
      <c r="H917"/>
      <c r="I917" t="s">
        <v>10395</v>
      </c>
      <c r="J917" t="s">
        <v>10395</v>
      </c>
      <c r="K917" t="s">
        <v>16743</v>
      </c>
      <c r="L917" t="s">
        <v>16232</v>
      </c>
      <c r="M917" t="s">
        <v>10395</v>
      </c>
      <c r="N917"/>
      <c r="O917" t="s">
        <v>16526</v>
      </c>
    </row>
    <row r="918" spans="2:15" x14ac:dyDescent="0.25">
      <c r="B918" t="s">
        <v>14064</v>
      </c>
      <c r="C918">
        <v>107653802</v>
      </c>
      <c r="D918" t="s">
        <v>227</v>
      </c>
      <c r="E918" t="s">
        <v>1262</v>
      </c>
      <c r="F918" t="s">
        <v>1263</v>
      </c>
      <c r="G918" t="s">
        <v>2858</v>
      </c>
      <c r="H918" t="s">
        <v>10395</v>
      </c>
      <c r="I918" t="s">
        <v>10395</v>
      </c>
      <c r="J918" t="s">
        <v>10395</v>
      </c>
      <c r="K918" t="s">
        <v>16307</v>
      </c>
      <c r="L918" t="s">
        <v>10395</v>
      </c>
      <c r="M918" t="s">
        <v>10395</v>
      </c>
      <c r="N918"/>
      <c r="O918" t="s">
        <v>16396</v>
      </c>
    </row>
    <row r="919" spans="2:15" x14ac:dyDescent="0.25">
      <c r="B919" t="s">
        <v>18425</v>
      </c>
      <c r="C919">
        <v>107653802</v>
      </c>
      <c r="D919" t="s">
        <v>227</v>
      </c>
      <c r="E919" t="s">
        <v>18426</v>
      </c>
      <c r="F919" t="s">
        <v>1263</v>
      </c>
      <c r="G919" t="s">
        <v>2385</v>
      </c>
      <c r="H919" t="s">
        <v>10395</v>
      </c>
      <c r="I919" t="s">
        <v>10395</v>
      </c>
      <c r="J919" t="s">
        <v>10395</v>
      </c>
      <c r="K919" t="s">
        <v>16635</v>
      </c>
      <c r="L919" t="s">
        <v>16234</v>
      </c>
      <c r="M919" t="s">
        <v>10395</v>
      </c>
      <c r="N919"/>
      <c r="O919" t="s">
        <v>16488</v>
      </c>
    </row>
    <row r="920" spans="2:15" x14ac:dyDescent="0.25">
      <c r="B920" t="s">
        <v>14065</v>
      </c>
      <c r="C920">
        <v>107653802</v>
      </c>
      <c r="D920" t="s">
        <v>227</v>
      </c>
      <c r="E920" t="s">
        <v>1264</v>
      </c>
      <c r="F920" t="s">
        <v>1265</v>
      </c>
      <c r="G920" t="s">
        <v>2857</v>
      </c>
      <c r="H920"/>
      <c r="I920" t="s">
        <v>10395</v>
      </c>
      <c r="J920" t="s">
        <v>10395</v>
      </c>
      <c r="K920" t="s">
        <v>16574</v>
      </c>
      <c r="L920" t="s">
        <v>10395</v>
      </c>
      <c r="M920" t="s">
        <v>10395</v>
      </c>
      <c r="N920"/>
      <c r="O920" t="s">
        <v>16492</v>
      </c>
    </row>
    <row r="921" spans="2:15" x14ac:dyDescent="0.25">
      <c r="B921" t="s">
        <v>14066</v>
      </c>
      <c r="C921">
        <v>107653802</v>
      </c>
      <c r="D921" t="s">
        <v>227</v>
      </c>
      <c r="E921" t="s">
        <v>1264</v>
      </c>
      <c r="F921" t="s">
        <v>1265</v>
      </c>
      <c r="G921" t="s">
        <v>2858</v>
      </c>
      <c r="H921"/>
      <c r="I921" t="s">
        <v>10395</v>
      </c>
      <c r="J921" t="s">
        <v>10395</v>
      </c>
      <c r="K921" t="s">
        <v>16450</v>
      </c>
      <c r="L921" t="s">
        <v>10395</v>
      </c>
      <c r="M921" t="s">
        <v>10395</v>
      </c>
      <c r="N921"/>
      <c r="O921" t="s">
        <v>16496</v>
      </c>
    </row>
    <row r="922" spans="2:15" x14ac:dyDescent="0.25">
      <c r="B922" t="s">
        <v>18427</v>
      </c>
      <c r="C922">
        <v>107653802</v>
      </c>
      <c r="D922" t="s">
        <v>227</v>
      </c>
      <c r="E922" t="s">
        <v>18428</v>
      </c>
      <c r="F922" t="s">
        <v>1265</v>
      </c>
      <c r="G922" t="s">
        <v>2385</v>
      </c>
      <c r="H922"/>
      <c r="I922" t="s">
        <v>10395</v>
      </c>
      <c r="J922" t="s">
        <v>10395</v>
      </c>
      <c r="K922" t="s">
        <v>16631</v>
      </c>
      <c r="L922" t="s">
        <v>16229</v>
      </c>
      <c r="M922" t="s">
        <v>10395</v>
      </c>
      <c r="N922"/>
      <c r="O922" t="s">
        <v>16275</v>
      </c>
    </row>
    <row r="923" spans="2:15" x14ac:dyDescent="0.25">
      <c r="B923" t="s">
        <v>16648</v>
      </c>
      <c r="C923">
        <v>107653802</v>
      </c>
      <c r="D923" t="s">
        <v>227</v>
      </c>
      <c r="E923" t="s">
        <v>16166</v>
      </c>
      <c r="F923" t="s">
        <v>16165</v>
      </c>
      <c r="G923" t="s">
        <v>2857</v>
      </c>
      <c r="H923" t="s">
        <v>10395</v>
      </c>
      <c r="I923"/>
      <c r="J923" t="s">
        <v>10395</v>
      </c>
      <c r="K923" t="s">
        <v>16461</v>
      </c>
      <c r="L923" t="s">
        <v>10395</v>
      </c>
      <c r="M923" t="s">
        <v>10395</v>
      </c>
      <c r="N923"/>
      <c r="O923" t="s">
        <v>16736</v>
      </c>
    </row>
    <row r="924" spans="2:15" x14ac:dyDescent="0.25">
      <c r="B924" t="s">
        <v>16649</v>
      </c>
      <c r="C924">
        <v>107653802</v>
      </c>
      <c r="D924" t="s">
        <v>227</v>
      </c>
      <c r="E924" t="s">
        <v>16166</v>
      </c>
      <c r="F924" t="s">
        <v>16165</v>
      </c>
      <c r="G924" t="s">
        <v>2858</v>
      </c>
      <c r="H924"/>
      <c r="I924" t="s">
        <v>10395</v>
      </c>
      <c r="J924" t="s">
        <v>10395</v>
      </c>
      <c r="K924" t="s">
        <v>16574</v>
      </c>
      <c r="L924" t="s">
        <v>10395</v>
      </c>
      <c r="M924" t="s">
        <v>10395</v>
      </c>
      <c r="N924"/>
      <c r="O924" t="s">
        <v>16626</v>
      </c>
    </row>
    <row r="925" spans="2:15" x14ac:dyDescent="0.25">
      <c r="B925" t="s">
        <v>20507</v>
      </c>
      <c r="C925">
        <v>107653802</v>
      </c>
      <c r="D925" t="s">
        <v>227</v>
      </c>
      <c r="E925" t="s">
        <v>20508</v>
      </c>
      <c r="F925" t="s">
        <v>16165</v>
      </c>
      <c r="G925" t="s">
        <v>2385</v>
      </c>
      <c r="H925" t="s">
        <v>10395</v>
      </c>
      <c r="I925" t="s">
        <v>10395</v>
      </c>
      <c r="J925" t="s">
        <v>10395</v>
      </c>
      <c r="K925" t="s">
        <v>16528</v>
      </c>
      <c r="L925" t="s">
        <v>16231</v>
      </c>
      <c r="M925" t="s">
        <v>10395</v>
      </c>
      <c r="N925"/>
      <c r="O925" t="s">
        <v>16586</v>
      </c>
    </row>
    <row r="926" spans="2:15" x14ac:dyDescent="0.25">
      <c r="B926" t="s">
        <v>14121</v>
      </c>
      <c r="C926">
        <v>107654103</v>
      </c>
      <c r="D926" t="s">
        <v>241</v>
      </c>
      <c r="E926" t="s">
        <v>13076</v>
      </c>
      <c r="F926" t="s">
        <v>13075</v>
      </c>
      <c r="G926" t="s">
        <v>2857</v>
      </c>
      <c r="H926" t="s">
        <v>10395</v>
      </c>
      <c r="I926" t="s">
        <v>16282</v>
      </c>
      <c r="J926" t="s">
        <v>16244</v>
      </c>
      <c r="K926" t="s">
        <v>16221</v>
      </c>
      <c r="L926" t="s">
        <v>16325</v>
      </c>
      <c r="M926" t="s">
        <v>10395</v>
      </c>
      <c r="N926"/>
      <c r="O926" t="s">
        <v>16410</v>
      </c>
    </row>
    <row r="927" spans="2:15" x14ac:dyDescent="0.25">
      <c r="B927" t="s">
        <v>14122</v>
      </c>
      <c r="C927">
        <v>107654103</v>
      </c>
      <c r="D927" t="s">
        <v>241</v>
      </c>
      <c r="E927" t="s">
        <v>13076</v>
      </c>
      <c r="F927" t="s">
        <v>13075</v>
      </c>
      <c r="G927" t="s">
        <v>2858</v>
      </c>
      <c r="H927"/>
      <c r="I927" t="s">
        <v>16282</v>
      </c>
      <c r="J927" t="s">
        <v>10395</v>
      </c>
      <c r="K927" t="s">
        <v>16237</v>
      </c>
      <c r="L927" t="s">
        <v>16219</v>
      </c>
      <c r="M927"/>
      <c r="N927"/>
      <c r="O927" t="s">
        <v>16279</v>
      </c>
    </row>
    <row r="928" spans="2:15" x14ac:dyDescent="0.25">
      <c r="B928" t="s">
        <v>18429</v>
      </c>
      <c r="C928">
        <v>107654103</v>
      </c>
      <c r="D928" t="s">
        <v>241</v>
      </c>
      <c r="E928" t="s">
        <v>18430</v>
      </c>
      <c r="F928" t="s">
        <v>13075</v>
      </c>
      <c r="G928" t="s">
        <v>2385</v>
      </c>
      <c r="H928" t="s">
        <v>10395</v>
      </c>
      <c r="I928" t="s">
        <v>16378</v>
      </c>
      <c r="J928" t="s">
        <v>16260</v>
      </c>
      <c r="K928" t="s">
        <v>16239</v>
      </c>
      <c r="L928" t="s">
        <v>16412</v>
      </c>
      <c r="M928" t="s">
        <v>10395</v>
      </c>
      <c r="N928"/>
      <c r="O928" t="s">
        <v>16785</v>
      </c>
    </row>
    <row r="929" spans="2:15" x14ac:dyDescent="0.25">
      <c r="B929" t="s">
        <v>14179</v>
      </c>
      <c r="C929">
        <v>107654403</v>
      </c>
      <c r="D929" t="s">
        <v>256</v>
      </c>
      <c r="E929" t="s">
        <v>1354</v>
      </c>
      <c r="F929" t="s">
        <v>1355</v>
      </c>
      <c r="G929" t="s">
        <v>2857</v>
      </c>
      <c r="H929"/>
      <c r="I929" t="s">
        <v>16291</v>
      </c>
      <c r="J929" t="s">
        <v>16228</v>
      </c>
      <c r="K929" t="s">
        <v>16748</v>
      </c>
      <c r="L929" t="s">
        <v>10395</v>
      </c>
      <c r="M929" t="s">
        <v>10395</v>
      </c>
      <c r="N929"/>
      <c r="O929" t="s">
        <v>16499</v>
      </c>
    </row>
    <row r="930" spans="2:15" x14ac:dyDescent="0.25">
      <c r="B930" t="s">
        <v>14180</v>
      </c>
      <c r="C930">
        <v>107654403</v>
      </c>
      <c r="D930" t="s">
        <v>256</v>
      </c>
      <c r="E930" t="s">
        <v>1354</v>
      </c>
      <c r="F930" t="s">
        <v>1355</v>
      </c>
      <c r="G930" t="s">
        <v>2858</v>
      </c>
      <c r="H930"/>
      <c r="I930" t="s">
        <v>16290</v>
      </c>
      <c r="J930" t="s">
        <v>16228</v>
      </c>
      <c r="K930" t="s">
        <v>16515</v>
      </c>
      <c r="L930" t="s">
        <v>10395</v>
      </c>
      <c r="M930"/>
      <c r="N930"/>
      <c r="O930" t="s">
        <v>16867</v>
      </c>
    </row>
    <row r="931" spans="2:15" x14ac:dyDescent="0.25">
      <c r="B931" t="s">
        <v>18431</v>
      </c>
      <c r="C931">
        <v>107654403</v>
      </c>
      <c r="D931" t="s">
        <v>256</v>
      </c>
      <c r="E931" t="s">
        <v>18432</v>
      </c>
      <c r="F931" t="s">
        <v>1355</v>
      </c>
      <c r="G931" t="s">
        <v>2385</v>
      </c>
      <c r="H931"/>
      <c r="I931" t="s">
        <v>16486</v>
      </c>
      <c r="J931" t="s">
        <v>16260</v>
      </c>
      <c r="K931" t="s">
        <v>20552</v>
      </c>
      <c r="L931" t="s">
        <v>16240</v>
      </c>
      <c r="M931" t="s">
        <v>10395</v>
      </c>
      <c r="N931"/>
      <c r="O931" t="s">
        <v>20579</v>
      </c>
    </row>
    <row r="932" spans="2:15" x14ac:dyDescent="0.25">
      <c r="B932" t="s">
        <v>14181</v>
      </c>
      <c r="C932">
        <v>107654403</v>
      </c>
      <c r="D932" t="s">
        <v>256</v>
      </c>
      <c r="E932" t="s">
        <v>1356</v>
      </c>
      <c r="F932" t="s">
        <v>1357</v>
      </c>
      <c r="G932" t="s">
        <v>2857</v>
      </c>
      <c r="H932" t="s">
        <v>10395</v>
      </c>
      <c r="I932" t="s">
        <v>16218</v>
      </c>
      <c r="J932" t="s">
        <v>10395</v>
      </c>
      <c r="K932" t="s">
        <v>16225</v>
      </c>
      <c r="L932" t="s">
        <v>10395</v>
      </c>
      <c r="M932"/>
      <c r="N932"/>
      <c r="O932" t="s">
        <v>16441</v>
      </c>
    </row>
    <row r="933" spans="2:15" x14ac:dyDescent="0.25">
      <c r="B933" t="s">
        <v>14182</v>
      </c>
      <c r="C933">
        <v>107654403</v>
      </c>
      <c r="D933" t="s">
        <v>256</v>
      </c>
      <c r="E933" t="s">
        <v>1356</v>
      </c>
      <c r="F933" t="s">
        <v>1357</v>
      </c>
      <c r="G933" t="s">
        <v>2858</v>
      </c>
      <c r="H933" t="s">
        <v>10395</v>
      </c>
      <c r="I933" t="s">
        <v>16247</v>
      </c>
      <c r="J933" t="s">
        <v>10395</v>
      </c>
      <c r="K933" t="s">
        <v>16436</v>
      </c>
      <c r="L933" t="s">
        <v>10395</v>
      </c>
      <c r="M933"/>
      <c r="N933"/>
      <c r="O933" t="s">
        <v>16383</v>
      </c>
    </row>
    <row r="934" spans="2:15" x14ac:dyDescent="0.25">
      <c r="B934" t="s">
        <v>18433</v>
      </c>
      <c r="C934">
        <v>107654403</v>
      </c>
      <c r="D934" t="s">
        <v>256</v>
      </c>
      <c r="E934" t="s">
        <v>18434</v>
      </c>
      <c r="F934" t="s">
        <v>1357</v>
      </c>
      <c r="G934" t="s">
        <v>2385</v>
      </c>
      <c r="H934" t="s">
        <v>10395</v>
      </c>
      <c r="I934" t="s">
        <v>16290</v>
      </c>
      <c r="J934" t="s">
        <v>16238</v>
      </c>
      <c r="K934" t="s">
        <v>20574</v>
      </c>
      <c r="L934" t="s">
        <v>16228</v>
      </c>
      <c r="M934"/>
      <c r="N934"/>
      <c r="O934" t="s">
        <v>20575</v>
      </c>
    </row>
    <row r="935" spans="2:15" x14ac:dyDescent="0.25">
      <c r="B935" t="s">
        <v>14251</v>
      </c>
      <c r="C935">
        <v>107654903</v>
      </c>
      <c r="D935" t="s">
        <v>274</v>
      </c>
      <c r="E935" t="s">
        <v>1405</v>
      </c>
      <c r="F935" t="s">
        <v>1406</v>
      </c>
      <c r="G935" t="s">
        <v>2857</v>
      </c>
      <c r="H935"/>
      <c r="I935"/>
      <c r="J935" t="s">
        <v>10395</v>
      </c>
      <c r="K935" t="s">
        <v>16312</v>
      </c>
      <c r="L935" t="s">
        <v>10395</v>
      </c>
      <c r="M935" t="s">
        <v>10395</v>
      </c>
      <c r="N935"/>
      <c r="O935" t="s">
        <v>16269</v>
      </c>
    </row>
    <row r="936" spans="2:15" x14ac:dyDescent="0.25">
      <c r="B936" t="s">
        <v>14252</v>
      </c>
      <c r="C936">
        <v>107654903</v>
      </c>
      <c r="D936" t="s">
        <v>274</v>
      </c>
      <c r="E936" t="s">
        <v>1405</v>
      </c>
      <c r="F936" t="s">
        <v>1406</v>
      </c>
      <c r="G936" t="s">
        <v>2858</v>
      </c>
      <c r="H936"/>
      <c r="I936" t="s">
        <v>10395</v>
      </c>
      <c r="J936"/>
      <c r="K936" t="s">
        <v>16609</v>
      </c>
      <c r="L936" t="s">
        <v>10395</v>
      </c>
      <c r="M936"/>
      <c r="N936"/>
      <c r="O936" t="s">
        <v>16309</v>
      </c>
    </row>
    <row r="937" spans="2:15" x14ac:dyDescent="0.25">
      <c r="B937" t="s">
        <v>18435</v>
      </c>
      <c r="C937">
        <v>107654903</v>
      </c>
      <c r="D937" t="s">
        <v>274</v>
      </c>
      <c r="E937" t="s">
        <v>18436</v>
      </c>
      <c r="F937" t="s">
        <v>1406</v>
      </c>
      <c r="G937" t="s">
        <v>2385</v>
      </c>
      <c r="H937"/>
      <c r="I937" t="s">
        <v>10395</v>
      </c>
      <c r="J937" t="s">
        <v>10395</v>
      </c>
      <c r="K937" t="s">
        <v>16682</v>
      </c>
      <c r="L937" t="s">
        <v>10395</v>
      </c>
      <c r="M937" t="s">
        <v>10395</v>
      </c>
      <c r="N937"/>
      <c r="O937" t="s">
        <v>16216</v>
      </c>
    </row>
    <row r="938" spans="2:15" x14ac:dyDescent="0.25">
      <c r="B938" t="s">
        <v>14249</v>
      </c>
      <c r="C938">
        <v>107654903</v>
      </c>
      <c r="D938" t="s">
        <v>274</v>
      </c>
      <c r="E938" t="s">
        <v>1403</v>
      </c>
      <c r="F938" t="s">
        <v>1404</v>
      </c>
      <c r="G938" t="s">
        <v>2857</v>
      </c>
      <c r="H938"/>
      <c r="I938" t="s">
        <v>10395</v>
      </c>
      <c r="J938" t="s">
        <v>10395</v>
      </c>
      <c r="K938" t="s">
        <v>16216</v>
      </c>
      <c r="L938" t="s">
        <v>10395</v>
      </c>
      <c r="M938"/>
      <c r="N938"/>
      <c r="O938" t="s">
        <v>16517</v>
      </c>
    </row>
    <row r="939" spans="2:15" x14ac:dyDescent="0.25">
      <c r="B939" t="s">
        <v>14250</v>
      </c>
      <c r="C939">
        <v>107654903</v>
      </c>
      <c r="D939" t="s">
        <v>274</v>
      </c>
      <c r="E939" t="s">
        <v>1403</v>
      </c>
      <c r="F939" t="s">
        <v>1404</v>
      </c>
      <c r="G939" t="s">
        <v>2858</v>
      </c>
      <c r="H939"/>
      <c r="I939" t="s">
        <v>10395</v>
      </c>
      <c r="J939" t="s">
        <v>10395</v>
      </c>
      <c r="K939" t="s">
        <v>16279</v>
      </c>
      <c r="L939" t="s">
        <v>16244</v>
      </c>
      <c r="M939" t="s">
        <v>10395</v>
      </c>
      <c r="N939"/>
      <c r="O939" t="s">
        <v>16526</v>
      </c>
    </row>
    <row r="940" spans="2:15" x14ac:dyDescent="0.25">
      <c r="B940" t="s">
        <v>18437</v>
      </c>
      <c r="C940">
        <v>107654903</v>
      </c>
      <c r="D940" t="s">
        <v>274</v>
      </c>
      <c r="E940" t="s">
        <v>18438</v>
      </c>
      <c r="F940" t="s">
        <v>1404</v>
      </c>
      <c r="G940" t="s">
        <v>2385</v>
      </c>
      <c r="H940"/>
      <c r="I940" t="s">
        <v>10395</v>
      </c>
      <c r="J940" t="s">
        <v>10395</v>
      </c>
      <c r="K940" t="s">
        <v>16831</v>
      </c>
      <c r="L940" t="s">
        <v>16232</v>
      </c>
      <c r="M940" t="s">
        <v>10395</v>
      </c>
      <c r="N940"/>
      <c r="O940" t="s">
        <v>16580</v>
      </c>
    </row>
    <row r="941" spans="2:15" x14ac:dyDescent="0.25">
      <c r="B941" t="s">
        <v>14407</v>
      </c>
      <c r="C941">
        <v>107655803</v>
      </c>
      <c r="D941" t="s">
        <v>313</v>
      </c>
      <c r="E941" t="s">
        <v>1525</v>
      </c>
      <c r="F941" t="s">
        <v>1526</v>
      </c>
      <c r="G941" t="s">
        <v>2857</v>
      </c>
      <c r="H941"/>
      <c r="I941" t="s">
        <v>16337</v>
      </c>
      <c r="J941" t="s">
        <v>10395</v>
      </c>
      <c r="K941" t="s">
        <v>16332</v>
      </c>
      <c r="L941" t="s">
        <v>10395</v>
      </c>
      <c r="M941" t="s">
        <v>10395</v>
      </c>
      <c r="N941"/>
      <c r="O941" t="s">
        <v>16367</v>
      </c>
    </row>
    <row r="942" spans="2:15" x14ac:dyDescent="0.25">
      <c r="B942" t="s">
        <v>14408</v>
      </c>
      <c r="C942">
        <v>107655803</v>
      </c>
      <c r="D942" t="s">
        <v>313</v>
      </c>
      <c r="E942" t="s">
        <v>1525</v>
      </c>
      <c r="F942" t="s">
        <v>1526</v>
      </c>
      <c r="G942" t="s">
        <v>2858</v>
      </c>
      <c r="H942"/>
      <c r="I942" t="s">
        <v>16235</v>
      </c>
      <c r="J942" t="s">
        <v>10395</v>
      </c>
      <c r="K942" t="s">
        <v>16406</v>
      </c>
      <c r="L942" t="s">
        <v>16238</v>
      </c>
      <c r="M942"/>
      <c r="N942"/>
      <c r="O942" t="s">
        <v>16412</v>
      </c>
    </row>
    <row r="943" spans="2:15" x14ac:dyDescent="0.25">
      <c r="B943" t="s">
        <v>18439</v>
      </c>
      <c r="C943">
        <v>107655803</v>
      </c>
      <c r="D943" t="s">
        <v>313</v>
      </c>
      <c r="E943" t="s">
        <v>18440</v>
      </c>
      <c r="F943" t="s">
        <v>1526</v>
      </c>
      <c r="G943" t="s">
        <v>2385</v>
      </c>
      <c r="H943"/>
      <c r="I943" t="s">
        <v>16680</v>
      </c>
      <c r="J943" t="s">
        <v>10395</v>
      </c>
      <c r="K943" t="s">
        <v>16312</v>
      </c>
      <c r="L943" t="s">
        <v>16260</v>
      </c>
      <c r="M943" t="s">
        <v>10395</v>
      </c>
      <c r="N943"/>
      <c r="O943" t="s">
        <v>16216</v>
      </c>
    </row>
    <row r="944" spans="2:15" x14ac:dyDescent="0.25">
      <c r="B944" t="s">
        <v>14405</v>
      </c>
      <c r="C944">
        <v>107655803</v>
      </c>
      <c r="D944" t="s">
        <v>313</v>
      </c>
      <c r="E944" t="s">
        <v>1523</v>
      </c>
      <c r="F944" t="s">
        <v>1524</v>
      </c>
      <c r="G944" t="s">
        <v>2857</v>
      </c>
      <c r="H944"/>
      <c r="I944" t="s">
        <v>16231</v>
      </c>
      <c r="J944" t="s">
        <v>10395</v>
      </c>
      <c r="K944" t="s">
        <v>16232</v>
      </c>
      <c r="L944" t="s">
        <v>10395</v>
      </c>
      <c r="M944"/>
      <c r="N944"/>
      <c r="O944" t="s">
        <v>16368</v>
      </c>
    </row>
    <row r="945" spans="2:15" x14ac:dyDescent="0.25">
      <c r="B945" t="s">
        <v>14406</v>
      </c>
      <c r="C945">
        <v>107655803</v>
      </c>
      <c r="D945" t="s">
        <v>313</v>
      </c>
      <c r="E945" t="s">
        <v>1523</v>
      </c>
      <c r="F945" t="s">
        <v>1524</v>
      </c>
      <c r="G945" t="s">
        <v>2858</v>
      </c>
      <c r="H945"/>
      <c r="I945" t="s">
        <v>16247</v>
      </c>
      <c r="J945" t="s">
        <v>10395</v>
      </c>
      <c r="K945" t="s">
        <v>16232</v>
      </c>
      <c r="L945" t="s">
        <v>10395</v>
      </c>
      <c r="M945"/>
      <c r="N945"/>
      <c r="O945" t="s">
        <v>16384</v>
      </c>
    </row>
    <row r="946" spans="2:15" x14ac:dyDescent="0.25">
      <c r="B946" t="s">
        <v>18441</v>
      </c>
      <c r="C946">
        <v>107655803</v>
      </c>
      <c r="D946" t="s">
        <v>313</v>
      </c>
      <c r="E946" t="s">
        <v>18442</v>
      </c>
      <c r="F946" t="s">
        <v>1524</v>
      </c>
      <c r="G946" t="s">
        <v>2385</v>
      </c>
      <c r="H946"/>
      <c r="I946" t="s">
        <v>16264</v>
      </c>
      <c r="J946" t="s">
        <v>10395</v>
      </c>
      <c r="K946" t="s">
        <v>16337</v>
      </c>
      <c r="L946" t="s">
        <v>16232</v>
      </c>
      <c r="M946"/>
      <c r="N946"/>
      <c r="O946" t="s">
        <v>16609</v>
      </c>
    </row>
    <row r="947" spans="2:15" x14ac:dyDescent="0.25">
      <c r="B947" t="s">
        <v>14435</v>
      </c>
      <c r="C947">
        <v>107655903</v>
      </c>
      <c r="D947" t="s">
        <v>323</v>
      </c>
      <c r="E947" t="s">
        <v>1549</v>
      </c>
      <c r="F947" t="s">
        <v>1550</v>
      </c>
      <c r="G947" t="s">
        <v>2857</v>
      </c>
      <c r="H947"/>
      <c r="I947" t="s">
        <v>10395</v>
      </c>
      <c r="J947" t="s">
        <v>10395</v>
      </c>
      <c r="K947" t="s">
        <v>16533</v>
      </c>
      <c r="L947" t="s">
        <v>10395</v>
      </c>
      <c r="M947"/>
      <c r="N947"/>
      <c r="O947" t="s">
        <v>16767</v>
      </c>
    </row>
    <row r="948" spans="2:15" x14ac:dyDescent="0.25">
      <c r="B948" t="s">
        <v>14436</v>
      </c>
      <c r="C948">
        <v>107655903</v>
      </c>
      <c r="D948" t="s">
        <v>323</v>
      </c>
      <c r="E948" t="s">
        <v>1549</v>
      </c>
      <c r="F948" t="s">
        <v>1550</v>
      </c>
      <c r="G948" t="s">
        <v>2858</v>
      </c>
      <c r="H948"/>
      <c r="I948" t="s">
        <v>10395</v>
      </c>
      <c r="J948" t="s">
        <v>10395</v>
      </c>
      <c r="K948" t="s">
        <v>16698</v>
      </c>
      <c r="L948" t="s">
        <v>10395</v>
      </c>
      <c r="M948" t="s">
        <v>10395</v>
      </c>
      <c r="N948"/>
      <c r="O948" t="s">
        <v>16618</v>
      </c>
    </row>
    <row r="949" spans="2:15" x14ac:dyDescent="0.25">
      <c r="B949" t="s">
        <v>18443</v>
      </c>
      <c r="C949">
        <v>107655903</v>
      </c>
      <c r="D949" t="s">
        <v>323</v>
      </c>
      <c r="E949" t="s">
        <v>18444</v>
      </c>
      <c r="F949" t="s">
        <v>1550</v>
      </c>
      <c r="G949" t="s">
        <v>2385</v>
      </c>
      <c r="H949"/>
      <c r="I949" t="s">
        <v>10395</v>
      </c>
      <c r="J949" t="s">
        <v>10395</v>
      </c>
      <c r="K949" t="s">
        <v>16832</v>
      </c>
      <c r="L949" t="s">
        <v>10395</v>
      </c>
      <c r="M949" t="s">
        <v>10395</v>
      </c>
      <c r="N949"/>
      <c r="O949" t="s">
        <v>16833</v>
      </c>
    </row>
    <row r="950" spans="2:15" x14ac:dyDescent="0.25">
      <c r="B950" t="s">
        <v>14437</v>
      </c>
      <c r="C950">
        <v>107655903</v>
      </c>
      <c r="D950" t="s">
        <v>323</v>
      </c>
      <c r="E950" t="s">
        <v>1551</v>
      </c>
      <c r="F950" t="s">
        <v>1552</v>
      </c>
      <c r="G950" t="s">
        <v>2857</v>
      </c>
      <c r="H950"/>
      <c r="I950"/>
      <c r="J950"/>
      <c r="K950" t="s">
        <v>16551</v>
      </c>
      <c r="L950" t="s">
        <v>10395</v>
      </c>
      <c r="M950"/>
      <c r="N950"/>
      <c r="O950" t="s">
        <v>16293</v>
      </c>
    </row>
    <row r="951" spans="2:15" x14ac:dyDescent="0.25">
      <c r="B951" t="s">
        <v>14438</v>
      </c>
      <c r="C951">
        <v>107655903</v>
      </c>
      <c r="D951" t="s">
        <v>323</v>
      </c>
      <c r="E951" t="s">
        <v>1551</v>
      </c>
      <c r="F951" t="s">
        <v>1552</v>
      </c>
      <c r="G951" t="s">
        <v>2858</v>
      </c>
      <c r="H951"/>
      <c r="I951"/>
      <c r="J951"/>
      <c r="K951" t="s">
        <v>16500</v>
      </c>
      <c r="L951" t="s">
        <v>10395</v>
      </c>
      <c r="M951"/>
      <c r="N951"/>
      <c r="O951" t="s">
        <v>16250</v>
      </c>
    </row>
    <row r="952" spans="2:15" x14ac:dyDescent="0.25">
      <c r="B952" t="s">
        <v>18445</v>
      </c>
      <c r="C952">
        <v>107655903</v>
      </c>
      <c r="D952" t="s">
        <v>323</v>
      </c>
      <c r="E952" t="s">
        <v>18446</v>
      </c>
      <c r="F952" t="s">
        <v>1552</v>
      </c>
      <c r="G952" t="s">
        <v>2385</v>
      </c>
      <c r="H952"/>
      <c r="I952"/>
      <c r="J952"/>
      <c r="K952" t="s">
        <v>16593</v>
      </c>
      <c r="L952" t="s">
        <v>16240</v>
      </c>
      <c r="M952"/>
      <c r="N952"/>
      <c r="O952" t="s">
        <v>16549</v>
      </c>
    </row>
    <row r="953" spans="2:15" x14ac:dyDescent="0.25">
      <c r="B953" t="s">
        <v>14489</v>
      </c>
      <c r="C953">
        <v>107656303</v>
      </c>
      <c r="D953" t="s">
        <v>336</v>
      </c>
      <c r="E953" t="s">
        <v>10317</v>
      </c>
      <c r="F953" t="s">
        <v>10316</v>
      </c>
      <c r="G953" t="s">
        <v>2857</v>
      </c>
      <c r="H953" t="s">
        <v>10395</v>
      </c>
      <c r="I953" t="s">
        <v>16440</v>
      </c>
      <c r="J953" t="s">
        <v>16234</v>
      </c>
      <c r="K953" t="s">
        <v>16483</v>
      </c>
      <c r="L953" t="s">
        <v>16296</v>
      </c>
      <c r="M953" t="s">
        <v>10395</v>
      </c>
      <c r="N953" t="s">
        <v>10395</v>
      </c>
      <c r="O953" t="s">
        <v>16445</v>
      </c>
    </row>
    <row r="954" spans="2:15" x14ac:dyDescent="0.25">
      <c r="B954" t="s">
        <v>14490</v>
      </c>
      <c r="C954">
        <v>107656303</v>
      </c>
      <c r="D954" t="s">
        <v>336</v>
      </c>
      <c r="E954" t="s">
        <v>10317</v>
      </c>
      <c r="F954" t="s">
        <v>10316</v>
      </c>
      <c r="G954" t="s">
        <v>2858</v>
      </c>
      <c r="H954"/>
      <c r="I954" t="s">
        <v>16579</v>
      </c>
      <c r="J954" t="s">
        <v>16253</v>
      </c>
      <c r="K954" t="s">
        <v>16470</v>
      </c>
      <c r="L954" t="s">
        <v>16327</v>
      </c>
      <c r="M954" t="s">
        <v>10395</v>
      </c>
      <c r="N954" t="s">
        <v>10395</v>
      </c>
      <c r="O954" t="s">
        <v>16862</v>
      </c>
    </row>
    <row r="955" spans="2:15" x14ac:dyDescent="0.25">
      <c r="B955" t="s">
        <v>18447</v>
      </c>
      <c r="C955">
        <v>107656303</v>
      </c>
      <c r="D955" t="s">
        <v>336</v>
      </c>
      <c r="E955" t="s">
        <v>18448</v>
      </c>
      <c r="F955" t="s">
        <v>10316</v>
      </c>
      <c r="G955" t="s">
        <v>2385</v>
      </c>
      <c r="H955" t="s">
        <v>10395</v>
      </c>
      <c r="I955" t="s">
        <v>16770</v>
      </c>
      <c r="J955" t="s">
        <v>16281</v>
      </c>
      <c r="K955" t="s">
        <v>16426</v>
      </c>
      <c r="L955" t="s">
        <v>16500</v>
      </c>
      <c r="M955" t="s">
        <v>10395</v>
      </c>
      <c r="N955" t="s">
        <v>10395</v>
      </c>
      <c r="O955" t="s">
        <v>16539</v>
      </c>
    </row>
    <row r="956" spans="2:15" x14ac:dyDescent="0.25">
      <c r="B956" t="s">
        <v>14587</v>
      </c>
      <c r="C956">
        <v>107656502</v>
      </c>
      <c r="D956" t="s">
        <v>361</v>
      </c>
      <c r="E956" t="s">
        <v>1678</v>
      </c>
      <c r="F956" t="s">
        <v>1679</v>
      </c>
      <c r="G956" t="s">
        <v>2857</v>
      </c>
      <c r="H956"/>
      <c r="I956" t="s">
        <v>10395</v>
      </c>
      <c r="J956" t="s">
        <v>10395</v>
      </c>
      <c r="K956" t="s">
        <v>16665</v>
      </c>
      <c r="L956" t="s">
        <v>16249</v>
      </c>
      <c r="M956" t="s">
        <v>10395</v>
      </c>
      <c r="N956"/>
      <c r="O956" t="s">
        <v>20612</v>
      </c>
    </row>
    <row r="957" spans="2:15" x14ac:dyDescent="0.25">
      <c r="B957" t="s">
        <v>14588</v>
      </c>
      <c r="C957">
        <v>107656502</v>
      </c>
      <c r="D957" t="s">
        <v>361</v>
      </c>
      <c r="E957" t="s">
        <v>1678</v>
      </c>
      <c r="F957" t="s">
        <v>1679</v>
      </c>
      <c r="G957" t="s">
        <v>2858</v>
      </c>
      <c r="H957"/>
      <c r="I957" t="s">
        <v>10395</v>
      </c>
      <c r="J957" t="s">
        <v>10395</v>
      </c>
      <c r="K957" t="s">
        <v>16631</v>
      </c>
      <c r="L957" t="s">
        <v>16229</v>
      </c>
      <c r="M957" t="s">
        <v>10395</v>
      </c>
      <c r="N957"/>
      <c r="O957" t="s">
        <v>16827</v>
      </c>
    </row>
    <row r="958" spans="2:15" x14ac:dyDescent="0.25">
      <c r="B958" t="s">
        <v>18449</v>
      </c>
      <c r="C958">
        <v>107656502</v>
      </c>
      <c r="D958" t="s">
        <v>361</v>
      </c>
      <c r="E958" t="s">
        <v>18450</v>
      </c>
      <c r="F958" t="s">
        <v>1679</v>
      </c>
      <c r="G958" t="s">
        <v>2385</v>
      </c>
      <c r="H958"/>
      <c r="I958" t="s">
        <v>10395</v>
      </c>
      <c r="J958" t="s">
        <v>16232</v>
      </c>
      <c r="K958" t="s">
        <v>17795</v>
      </c>
      <c r="L958" t="s">
        <v>16329</v>
      </c>
      <c r="M958" t="s">
        <v>10395</v>
      </c>
      <c r="N958"/>
      <c r="O958" t="s">
        <v>16903</v>
      </c>
    </row>
    <row r="959" spans="2:15" x14ac:dyDescent="0.25">
      <c r="B959" t="s">
        <v>14589</v>
      </c>
      <c r="C959">
        <v>107656502</v>
      </c>
      <c r="D959" t="s">
        <v>361</v>
      </c>
      <c r="E959" t="s">
        <v>1680</v>
      </c>
      <c r="F959" t="s">
        <v>1681</v>
      </c>
      <c r="G959" t="s">
        <v>2857</v>
      </c>
      <c r="H959" t="s">
        <v>10395</v>
      </c>
      <c r="I959" t="s">
        <v>16232</v>
      </c>
      <c r="J959" t="s">
        <v>16231</v>
      </c>
      <c r="K959" t="s">
        <v>16730</v>
      </c>
      <c r="L959" t="s">
        <v>16218</v>
      </c>
      <c r="M959" t="s">
        <v>16247</v>
      </c>
      <c r="N959"/>
      <c r="O959" t="s">
        <v>19422</v>
      </c>
    </row>
    <row r="960" spans="2:15" x14ac:dyDescent="0.25">
      <c r="B960" t="s">
        <v>14590</v>
      </c>
      <c r="C960">
        <v>107656502</v>
      </c>
      <c r="D960" t="s">
        <v>361</v>
      </c>
      <c r="E960" t="s">
        <v>1680</v>
      </c>
      <c r="F960" t="s">
        <v>1681</v>
      </c>
      <c r="G960" t="s">
        <v>2858</v>
      </c>
      <c r="H960"/>
      <c r="I960" t="s">
        <v>16244</v>
      </c>
      <c r="J960" t="s">
        <v>16260</v>
      </c>
      <c r="K960" t="s">
        <v>16655</v>
      </c>
      <c r="L960" t="s">
        <v>16329</v>
      </c>
      <c r="M960" t="s">
        <v>16240</v>
      </c>
      <c r="N960"/>
      <c r="O960" t="s">
        <v>16855</v>
      </c>
    </row>
    <row r="961" spans="2:15" x14ac:dyDescent="0.25">
      <c r="B961" t="s">
        <v>18451</v>
      </c>
      <c r="C961">
        <v>107656502</v>
      </c>
      <c r="D961" t="s">
        <v>361</v>
      </c>
      <c r="E961" t="s">
        <v>18452</v>
      </c>
      <c r="F961" t="s">
        <v>1681</v>
      </c>
      <c r="G961" t="s">
        <v>2385</v>
      </c>
      <c r="H961" t="s">
        <v>10395</v>
      </c>
      <c r="I961" t="s">
        <v>16222</v>
      </c>
      <c r="J961" t="s">
        <v>16325</v>
      </c>
      <c r="K961" t="s">
        <v>1341</v>
      </c>
      <c r="L961" t="s">
        <v>16392</v>
      </c>
      <c r="M961" t="s">
        <v>16291</v>
      </c>
      <c r="N961"/>
      <c r="O961" t="s">
        <v>21122</v>
      </c>
    </row>
    <row r="962" spans="2:15" x14ac:dyDescent="0.25">
      <c r="B962" t="s">
        <v>14691</v>
      </c>
      <c r="C962">
        <v>107657103</v>
      </c>
      <c r="D962" t="s">
        <v>389</v>
      </c>
      <c r="E962" t="s">
        <v>1773</v>
      </c>
      <c r="F962" t="s">
        <v>1774</v>
      </c>
      <c r="G962" t="s">
        <v>2857</v>
      </c>
      <c r="H962"/>
      <c r="I962" t="s">
        <v>10395</v>
      </c>
      <c r="J962" t="s">
        <v>10395</v>
      </c>
      <c r="K962" t="s">
        <v>16572</v>
      </c>
      <c r="L962" t="s">
        <v>10395</v>
      </c>
      <c r="M962" t="s">
        <v>10395</v>
      </c>
      <c r="N962"/>
      <c r="O962" t="s">
        <v>16483</v>
      </c>
    </row>
    <row r="963" spans="2:15" x14ac:dyDescent="0.25">
      <c r="B963" t="s">
        <v>14692</v>
      </c>
      <c r="C963">
        <v>107657103</v>
      </c>
      <c r="D963" t="s">
        <v>389</v>
      </c>
      <c r="E963" t="s">
        <v>1773</v>
      </c>
      <c r="F963" t="s">
        <v>1774</v>
      </c>
      <c r="G963" t="s">
        <v>2858</v>
      </c>
      <c r="H963"/>
      <c r="I963" t="s">
        <v>10395</v>
      </c>
      <c r="J963"/>
      <c r="K963" t="s">
        <v>16216</v>
      </c>
      <c r="L963" t="s">
        <v>10395</v>
      </c>
      <c r="M963" t="s">
        <v>10395</v>
      </c>
      <c r="N963"/>
      <c r="O963" t="s">
        <v>16521</v>
      </c>
    </row>
    <row r="964" spans="2:15" x14ac:dyDescent="0.25">
      <c r="B964" t="s">
        <v>18453</v>
      </c>
      <c r="C964">
        <v>107657103</v>
      </c>
      <c r="D964" t="s">
        <v>389</v>
      </c>
      <c r="E964" t="s">
        <v>18454</v>
      </c>
      <c r="F964" t="s">
        <v>1774</v>
      </c>
      <c r="G964" t="s">
        <v>2385</v>
      </c>
      <c r="H964"/>
      <c r="I964" t="s">
        <v>10395</v>
      </c>
      <c r="J964" t="s">
        <v>10395</v>
      </c>
      <c r="K964" t="s">
        <v>16809</v>
      </c>
      <c r="L964" t="s">
        <v>16238</v>
      </c>
      <c r="M964" t="s">
        <v>10395</v>
      </c>
      <c r="N964"/>
      <c r="O964" t="s">
        <v>16697</v>
      </c>
    </row>
    <row r="965" spans="2:15" x14ac:dyDescent="0.25">
      <c r="B965" t="s">
        <v>14695</v>
      </c>
      <c r="C965">
        <v>107657103</v>
      </c>
      <c r="D965" t="s">
        <v>389</v>
      </c>
      <c r="E965" t="s">
        <v>1777</v>
      </c>
      <c r="F965" t="s">
        <v>1778</v>
      </c>
      <c r="G965" t="s">
        <v>2857</v>
      </c>
      <c r="H965"/>
      <c r="I965" t="s">
        <v>10395</v>
      </c>
      <c r="J965" t="s">
        <v>10395</v>
      </c>
      <c r="K965" t="s">
        <v>16349</v>
      </c>
      <c r="L965" t="s">
        <v>10395</v>
      </c>
      <c r="M965" t="s">
        <v>10395</v>
      </c>
      <c r="N965"/>
      <c r="O965" t="s">
        <v>16237</v>
      </c>
    </row>
    <row r="966" spans="2:15" x14ac:dyDescent="0.25">
      <c r="B966" t="s">
        <v>14696</v>
      </c>
      <c r="C966">
        <v>107657103</v>
      </c>
      <c r="D966" t="s">
        <v>389</v>
      </c>
      <c r="E966" t="s">
        <v>1777</v>
      </c>
      <c r="F966" t="s">
        <v>1778</v>
      </c>
      <c r="G966" t="s">
        <v>2858</v>
      </c>
      <c r="H966"/>
      <c r="I966" t="s">
        <v>10395</v>
      </c>
      <c r="J966" t="s">
        <v>10395</v>
      </c>
      <c r="K966" t="s">
        <v>16283</v>
      </c>
      <c r="L966" t="s">
        <v>10395</v>
      </c>
      <c r="M966"/>
      <c r="N966"/>
      <c r="O966" t="s">
        <v>16348</v>
      </c>
    </row>
    <row r="967" spans="2:15" x14ac:dyDescent="0.25">
      <c r="B967" t="s">
        <v>18455</v>
      </c>
      <c r="C967">
        <v>107657103</v>
      </c>
      <c r="D967" t="s">
        <v>389</v>
      </c>
      <c r="E967" t="s">
        <v>18456</v>
      </c>
      <c r="F967" t="s">
        <v>1778</v>
      </c>
      <c r="G967" t="s">
        <v>2385</v>
      </c>
      <c r="H967"/>
      <c r="I967" t="s">
        <v>10395</v>
      </c>
      <c r="J967" t="s">
        <v>10395</v>
      </c>
      <c r="K967" t="s">
        <v>16514</v>
      </c>
      <c r="L967" t="s">
        <v>16244</v>
      </c>
      <c r="M967" t="s">
        <v>10395</v>
      </c>
      <c r="N967"/>
      <c r="O967" t="s">
        <v>16666</v>
      </c>
    </row>
    <row r="968" spans="2:15" x14ac:dyDescent="0.25">
      <c r="B968" t="s">
        <v>14693</v>
      </c>
      <c r="C968">
        <v>107657103</v>
      </c>
      <c r="D968" t="s">
        <v>389</v>
      </c>
      <c r="E968" t="s">
        <v>1775</v>
      </c>
      <c r="F968" t="s">
        <v>1776</v>
      </c>
      <c r="G968" t="s">
        <v>2857</v>
      </c>
      <c r="H968" t="s">
        <v>10395</v>
      </c>
      <c r="I968" t="s">
        <v>10395</v>
      </c>
      <c r="J968" t="s">
        <v>16228</v>
      </c>
      <c r="K968" t="s">
        <v>16636</v>
      </c>
      <c r="L968" t="s">
        <v>16249</v>
      </c>
      <c r="M968" t="s">
        <v>10395</v>
      </c>
      <c r="N968"/>
      <c r="O968" t="s">
        <v>16513</v>
      </c>
    </row>
    <row r="969" spans="2:15" x14ac:dyDescent="0.25">
      <c r="B969" t="s">
        <v>14694</v>
      </c>
      <c r="C969">
        <v>107657103</v>
      </c>
      <c r="D969" t="s">
        <v>389</v>
      </c>
      <c r="E969" t="s">
        <v>1775</v>
      </c>
      <c r="F969" t="s">
        <v>1776</v>
      </c>
      <c r="G969" t="s">
        <v>2858</v>
      </c>
      <c r="H969"/>
      <c r="I969" t="s">
        <v>10395</v>
      </c>
      <c r="J969" t="s">
        <v>16228</v>
      </c>
      <c r="K969" t="s">
        <v>16561</v>
      </c>
      <c r="L969" t="s">
        <v>16229</v>
      </c>
      <c r="M969" t="s">
        <v>10395</v>
      </c>
      <c r="N969" t="s">
        <v>10395</v>
      </c>
      <c r="O969" t="s">
        <v>20600</v>
      </c>
    </row>
    <row r="970" spans="2:15" x14ac:dyDescent="0.25">
      <c r="B970" t="s">
        <v>18457</v>
      </c>
      <c r="C970">
        <v>107657103</v>
      </c>
      <c r="D970" t="s">
        <v>389</v>
      </c>
      <c r="E970" t="s">
        <v>18458</v>
      </c>
      <c r="F970" t="s">
        <v>1776</v>
      </c>
      <c r="G970" t="s">
        <v>2385</v>
      </c>
      <c r="H970" t="s">
        <v>10395</v>
      </c>
      <c r="I970" t="s">
        <v>16240</v>
      </c>
      <c r="J970" t="s">
        <v>16260</v>
      </c>
      <c r="K970" t="s">
        <v>21123</v>
      </c>
      <c r="L970" t="s">
        <v>16329</v>
      </c>
      <c r="M970" t="s">
        <v>16232</v>
      </c>
      <c r="N970" t="s">
        <v>10395</v>
      </c>
      <c r="O970" t="s">
        <v>21124</v>
      </c>
    </row>
    <row r="971" spans="2:15" x14ac:dyDescent="0.25">
      <c r="B971" t="s">
        <v>15428</v>
      </c>
      <c r="C971">
        <v>107657503</v>
      </c>
      <c r="D971" t="s">
        <v>485</v>
      </c>
      <c r="E971" t="s">
        <v>2060</v>
      </c>
      <c r="F971" t="s">
        <v>2061</v>
      </c>
      <c r="G971" t="s">
        <v>2857</v>
      </c>
      <c r="H971"/>
      <c r="I971" t="s">
        <v>10395</v>
      </c>
      <c r="J971" t="s">
        <v>10395</v>
      </c>
      <c r="K971" t="s">
        <v>16553</v>
      </c>
      <c r="L971" t="s">
        <v>16240</v>
      </c>
      <c r="M971"/>
      <c r="N971"/>
      <c r="O971" t="s">
        <v>16581</v>
      </c>
    </row>
    <row r="972" spans="2:15" x14ac:dyDescent="0.25">
      <c r="B972" t="s">
        <v>15429</v>
      </c>
      <c r="C972">
        <v>107657503</v>
      </c>
      <c r="D972" t="s">
        <v>485</v>
      </c>
      <c r="E972" t="s">
        <v>2060</v>
      </c>
      <c r="F972" t="s">
        <v>2061</v>
      </c>
      <c r="G972" t="s">
        <v>2858</v>
      </c>
      <c r="H972"/>
      <c r="I972" t="s">
        <v>10395</v>
      </c>
      <c r="J972" t="s">
        <v>10395</v>
      </c>
      <c r="K972" t="s">
        <v>16285</v>
      </c>
      <c r="L972" t="s">
        <v>10395</v>
      </c>
      <c r="M972" t="s">
        <v>10395</v>
      </c>
      <c r="N972"/>
      <c r="O972" t="s">
        <v>16503</v>
      </c>
    </row>
    <row r="973" spans="2:15" x14ac:dyDescent="0.25">
      <c r="B973" t="s">
        <v>18459</v>
      </c>
      <c r="C973">
        <v>107657503</v>
      </c>
      <c r="D973" t="s">
        <v>485</v>
      </c>
      <c r="E973" t="s">
        <v>18460</v>
      </c>
      <c r="F973" t="s">
        <v>2061</v>
      </c>
      <c r="G973" t="s">
        <v>2385</v>
      </c>
      <c r="H973"/>
      <c r="I973" t="s">
        <v>10395</v>
      </c>
      <c r="J973" t="s">
        <v>10395</v>
      </c>
      <c r="K973" t="s">
        <v>20575</v>
      </c>
      <c r="L973" t="s">
        <v>16218</v>
      </c>
      <c r="M973" t="s">
        <v>10395</v>
      </c>
      <c r="N973"/>
      <c r="O973" t="s">
        <v>16851</v>
      </c>
    </row>
    <row r="974" spans="2:15" x14ac:dyDescent="0.25">
      <c r="B974" t="s">
        <v>15426</v>
      </c>
      <c r="C974">
        <v>107657503</v>
      </c>
      <c r="D974" t="s">
        <v>485</v>
      </c>
      <c r="E974" t="s">
        <v>2058</v>
      </c>
      <c r="F974" t="s">
        <v>2059</v>
      </c>
      <c r="G974" t="s">
        <v>2857</v>
      </c>
      <c r="H974"/>
      <c r="I974" t="s">
        <v>10395</v>
      </c>
      <c r="J974" t="s">
        <v>10395</v>
      </c>
      <c r="K974" t="s">
        <v>16592</v>
      </c>
      <c r="L974" t="s">
        <v>10395</v>
      </c>
      <c r="M974"/>
      <c r="N974"/>
      <c r="O974" t="s">
        <v>16293</v>
      </c>
    </row>
    <row r="975" spans="2:15" x14ac:dyDescent="0.25">
      <c r="B975" t="s">
        <v>15427</v>
      </c>
      <c r="C975">
        <v>107657503</v>
      </c>
      <c r="D975" t="s">
        <v>485</v>
      </c>
      <c r="E975" t="s">
        <v>2058</v>
      </c>
      <c r="F975" t="s">
        <v>2059</v>
      </c>
      <c r="G975" t="s">
        <v>2858</v>
      </c>
      <c r="H975"/>
      <c r="I975" t="s">
        <v>10395</v>
      </c>
      <c r="J975" t="s">
        <v>10395</v>
      </c>
      <c r="K975" t="s">
        <v>16532</v>
      </c>
      <c r="L975" t="s">
        <v>10395</v>
      </c>
      <c r="M975" t="s">
        <v>10395</v>
      </c>
      <c r="N975"/>
      <c r="O975" t="s">
        <v>16360</v>
      </c>
    </row>
    <row r="976" spans="2:15" x14ac:dyDescent="0.25">
      <c r="B976" t="s">
        <v>18461</v>
      </c>
      <c r="C976">
        <v>107657503</v>
      </c>
      <c r="D976" t="s">
        <v>485</v>
      </c>
      <c r="E976" t="s">
        <v>18462</v>
      </c>
      <c r="F976" t="s">
        <v>2059</v>
      </c>
      <c r="G976" t="s">
        <v>2385</v>
      </c>
      <c r="H976"/>
      <c r="I976" t="s">
        <v>10395</v>
      </c>
      <c r="J976" t="s">
        <v>10395</v>
      </c>
      <c r="K976" t="s">
        <v>16257</v>
      </c>
      <c r="L976" t="s">
        <v>10395</v>
      </c>
      <c r="M976" t="s">
        <v>10395</v>
      </c>
      <c r="N976"/>
      <c r="O976" t="s">
        <v>16750</v>
      </c>
    </row>
    <row r="977" spans="2:15" x14ac:dyDescent="0.25">
      <c r="B977" t="s">
        <v>15816</v>
      </c>
      <c r="C977">
        <v>107658903</v>
      </c>
      <c r="D977" t="s">
        <v>579</v>
      </c>
      <c r="E977" t="s">
        <v>2371</v>
      </c>
      <c r="F977" t="s">
        <v>2372</v>
      </c>
      <c r="G977" t="s">
        <v>2857</v>
      </c>
      <c r="H977"/>
      <c r="I977"/>
      <c r="J977" t="s">
        <v>10395</v>
      </c>
      <c r="K977" t="s">
        <v>16324</v>
      </c>
      <c r="L977" t="s">
        <v>16238</v>
      </c>
      <c r="M977"/>
      <c r="N977"/>
      <c r="O977" t="s">
        <v>16440</v>
      </c>
    </row>
    <row r="978" spans="2:15" x14ac:dyDescent="0.25">
      <c r="B978" t="s">
        <v>15817</v>
      </c>
      <c r="C978">
        <v>107658903</v>
      </c>
      <c r="D978" t="s">
        <v>579</v>
      </c>
      <c r="E978" t="s">
        <v>2371</v>
      </c>
      <c r="F978" t="s">
        <v>2372</v>
      </c>
      <c r="G978" t="s">
        <v>2858</v>
      </c>
      <c r="H978"/>
      <c r="I978"/>
      <c r="J978" t="s">
        <v>10395</v>
      </c>
      <c r="K978" t="s">
        <v>16375</v>
      </c>
      <c r="L978" t="s">
        <v>10395</v>
      </c>
      <c r="M978"/>
      <c r="N978"/>
      <c r="O978" t="s">
        <v>16294</v>
      </c>
    </row>
    <row r="979" spans="2:15" x14ac:dyDescent="0.25">
      <c r="B979" t="s">
        <v>18463</v>
      </c>
      <c r="C979">
        <v>107658903</v>
      </c>
      <c r="D979" t="s">
        <v>579</v>
      </c>
      <c r="E979" t="s">
        <v>18464</v>
      </c>
      <c r="F979" t="s">
        <v>2372</v>
      </c>
      <c r="G979" t="s">
        <v>2385</v>
      </c>
      <c r="H979"/>
      <c r="I979"/>
      <c r="J979" t="s">
        <v>10395</v>
      </c>
      <c r="K979" t="s">
        <v>16322</v>
      </c>
      <c r="L979" t="s">
        <v>16263</v>
      </c>
      <c r="M979"/>
      <c r="N979"/>
      <c r="O979" t="s">
        <v>16533</v>
      </c>
    </row>
    <row r="980" spans="2:15" x14ac:dyDescent="0.25">
      <c r="B980" t="s">
        <v>15818</v>
      </c>
      <c r="C980">
        <v>107658903</v>
      </c>
      <c r="D980" t="s">
        <v>579</v>
      </c>
      <c r="E980" t="s">
        <v>2373</v>
      </c>
      <c r="F980" t="s">
        <v>2374</v>
      </c>
      <c r="G980" t="s">
        <v>2857</v>
      </c>
      <c r="H980"/>
      <c r="I980" t="s">
        <v>10395</v>
      </c>
      <c r="J980" t="s">
        <v>10395</v>
      </c>
      <c r="K980" t="s">
        <v>16353</v>
      </c>
      <c r="L980" t="s">
        <v>16229</v>
      </c>
      <c r="M980"/>
      <c r="N980"/>
      <c r="O980" t="s">
        <v>16598</v>
      </c>
    </row>
    <row r="981" spans="2:15" x14ac:dyDescent="0.25">
      <c r="B981" t="s">
        <v>15819</v>
      </c>
      <c r="C981">
        <v>107658903</v>
      </c>
      <c r="D981" t="s">
        <v>579</v>
      </c>
      <c r="E981" t="s">
        <v>2373</v>
      </c>
      <c r="F981" t="s">
        <v>2374</v>
      </c>
      <c r="G981" t="s">
        <v>2858</v>
      </c>
      <c r="H981"/>
      <c r="I981" t="s">
        <v>10395</v>
      </c>
      <c r="J981" t="s">
        <v>10395</v>
      </c>
      <c r="K981" t="s">
        <v>16750</v>
      </c>
      <c r="L981" t="s">
        <v>16244</v>
      </c>
      <c r="M981"/>
      <c r="N981"/>
      <c r="O981" t="s">
        <v>16587</v>
      </c>
    </row>
    <row r="982" spans="2:15" x14ac:dyDescent="0.25">
      <c r="B982" t="s">
        <v>18465</v>
      </c>
      <c r="C982">
        <v>107658903</v>
      </c>
      <c r="D982" t="s">
        <v>579</v>
      </c>
      <c r="E982" t="s">
        <v>18466</v>
      </c>
      <c r="F982" t="s">
        <v>2374</v>
      </c>
      <c r="G982" t="s">
        <v>2385</v>
      </c>
      <c r="H982"/>
      <c r="I982" t="s">
        <v>10395</v>
      </c>
      <c r="J982" t="s">
        <v>10395</v>
      </c>
      <c r="K982" t="s">
        <v>16465</v>
      </c>
      <c r="L982" t="s">
        <v>16251</v>
      </c>
      <c r="M982"/>
      <c r="N982"/>
      <c r="O982" t="s">
        <v>16429</v>
      </c>
    </row>
    <row r="983" spans="2:15" x14ac:dyDescent="0.25">
      <c r="B983" t="s">
        <v>13320</v>
      </c>
      <c r="C983">
        <v>108051003</v>
      </c>
      <c r="D983" t="s">
        <v>45</v>
      </c>
      <c r="E983" t="s">
        <v>667</v>
      </c>
      <c r="F983" t="s">
        <v>668</v>
      </c>
      <c r="G983" t="s">
        <v>2857</v>
      </c>
      <c r="H983"/>
      <c r="I983" t="s">
        <v>10395</v>
      </c>
      <c r="J983" t="s">
        <v>10395</v>
      </c>
      <c r="K983" t="s">
        <v>16529</v>
      </c>
      <c r="L983" t="s">
        <v>10395</v>
      </c>
      <c r="M983" t="s">
        <v>10395</v>
      </c>
      <c r="N983"/>
      <c r="O983" t="s">
        <v>16651</v>
      </c>
    </row>
    <row r="984" spans="2:15" x14ac:dyDescent="0.25">
      <c r="B984" t="s">
        <v>13321</v>
      </c>
      <c r="C984">
        <v>108051003</v>
      </c>
      <c r="D984" t="s">
        <v>45</v>
      </c>
      <c r="E984" t="s">
        <v>667</v>
      </c>
      <c r="F984" t="s">
        <v>668</v>
      </c>
      <c r="G984" t="s">
        <v>2858</v>
      </c>
      <c r="H984"/>
      <c r="I984" t="s">
        <v>10395</v>
      </c>
      <c r="J984" t="s">
        <v>10395</v>
      </c>
      <c r="K984" t="s">
        <v>16305</v>
      </c>
      <c r="L984" t="s">
        <v>10395</v>
      </c>
      <c r="M984" t="s">
        <v>10395</v>
      </c>
      <c r="N984"/>
      <c r="O984" t="s">
        <v>16405</v>
      </c>
    </row>
    <row r="985" spans="2:15" x14ac:dyDescent="0.25">
      <c r="B985" t="s">
        <v>18467</v>
      </c>
      <c r="C985">
        <v>108051003</v>
      </c>
      <c r="D985" t="s">
        <v>45</v>
      </c>
      <c r="E985" t="s">
        <v>18468</v>
      </c>
      <c r="F985" t="s">
        <v>668</v>
      </c>
      <c r="G985" t="s">
        <v>2385</v>
      </c>
      <c r="H985"/>
      <c r="I985" t="s">
        <v>10395</v>
      </c>
      <c r="J985" t="s">
        <v>10395</v>
      </c>
      <c r="K985" t="s">
        <v>16623</v>
      </c>
      <c r="L985" t="s">
        <v>10395</v>
      </c>
      <c r="M985" t="s">
        <v>10395</v>
      </c>
      <c r="N985"/>
      <c r="O985" t="s">
        <v>16636</v>
      </c>
    </row>
    <row r="986" spans="2:15" x14ac:dyDescent="0.25">
      <c r="B986" t="s">
        <v>13318</v>
      </c>
      <c r="C986">
        <v>108051003</v>
      </c>
      <c r="D986" t="s">
        <v>45</v>
      </c>
      <c r="E986" t="s">
        <v>665</v>
      </c>
      <c r="F986" t="s">
        <v>666</v>
      </c>
      <c r="G986" t="s">
        <v>2857</v>
      </c>
      <c r="H986"/>
      <c r="I986" t="s">
        <v>10395</v>
      </c>
      <c r="J986" t="s">
        <v>10395</v>
      </c>
      <c r="K986" t="s">
        <v>16501</v>
      </c>
      <c r="L986" t="s">
        <v>10395</v>
      </c>
      <c r="M986" t="s">
        <v>10395</v>
      </c>
      <c r="N986"/>
      <c r="O986" t="s">
        <v>16571</v>
      </c>
    </row>
    <row r="987" spans="2:15" x14ac:dyDescent="0.25">
      <c r="B987" t="s">
        <v>13319</v>
      </c>
      <c r="C987">
        <v>108051003</v>
      </c>
      <c r="D987" t="s">
        <v>45</v>
      </c>
      <c r="E987" t="s">
        <v>665</v>
      </c>
      <c r="F987" t="s">
        <v>666</v>
      </c>
      <c r="G987" t="s">
        <v>2858</v>
      </c>
      <c r="H987" t="s">
        <v>10395</v>
      </c>
      <c r="I987"/>
      <c r="J987" t="s">
        <v>10395</v>
      </c>
      <c r="K987" t="s">
        <v>16221</v>
      </c>
      <c r="L987" t="s">
        <v>10395</v>
      </c>
      <c r="M987"/>
      <c r="N987"/>
      <c r="O987" t="s">
        <v>16324</v>
      </c>
    </row>
    <row r="988" spans="2:15" x14ac:dyDescent="0.25">
      <c r="B988" t="s">
        <v>18469</v>
      </c>
      <c r="C988">
        <v>108051003</v>
      </c>
      <c r="D988" t="s">
        <v>45</v>
      </c>
      <c r="E988" t="s">
        <v>18470</v>
      </c>
      <c r="F988" t="s">
        <v>666</v>
      </c>
      <c r="G988" t="s">
        <v>2385</v>
      </c>
      <c r="H988" t="s">
        <v>10395</v>
      </c>
      <c r="I988" t="s">
        <v>10395</v>
      </c>
      <c r="J988" t="s">
        <v>10395</v>
      </c>
      <c r="K988" t="s">
        <v>16322</v>
      </c>
      <c r="L988" t="s">
        <v>16240</v>
      </c>
      <c r="M988" t="s">
        <v>10395</v>
      </c>
      <c r="N988"/>
      <c r="O988" t="s">
        <v>16581</v>
      </c>
    </row>
    <row r="989" spans="2:15" x14ac:dyDescent="0.25">
      <c r="B989" t="s">
        <v>13591</v>
      </c>
      <c r="C989">
        <v>108051503</v>
      </c>
      <c r="D989" t="s">
        <v>107</v>
      </c>
      <c r="E989" t="s">
        <v>888</v>
      </c>
      <c r="F989" t="s">
        <v>889</v>
      </c>
      <c r="G989" t="s">
        <v>2857</v>
      </c>
      <c r="H989"/>
      <c r="I989" t="s">
        <v>10395</v>
      </c>
      <c r="J989" t="s">
        <v>10395</v>
      </c>
      <c r="K989" t="s">
        <v>16234</v>
      </c>
      <c r="L989" t="s">
        <v>10395</v>
      </c>
      <c r="M989"/>
      <c r="N989"/>
      <c r="O989" t="s">
        <v>16251</v>
      </c>
    </row>
    <row r="990" spans="2:15" x14ac:dyDescent="0.25">
      <c r="B990" t="s">
        <v>13592</v>
      </c>
      <c r="C990">
        <v>108051503</v>
      </c>
      <c r="D990" t="s">
        <v>107</v>
      </c>
      <c r="E990" t="s">
        <v>888</v>
      </c>
      <c r="F990" t="s">
        <v>889</v>
      </c>
      <c r="G990" t="s">
        <v>2858</v>
      </c>
      <c r="H990"/>
      <c r="I990"/>
      <c r="J990"/>
      <c r="K990" t="s">
        <v>16332</v>
      </c>
      <c r="L990" t="s">
        <v>10395</v>
      </c>
      <c r="M990"/>
      <c r="N990"/>
      <c r="O990" t="s">
        <v>16290</v>
      </c>
    </row>
    <row r="991" spans="2:15" x14ac:dyDescent="0.25">
      <c r="B991" t="s">
        <v>18471</v>
      </c>
      <c r="C991">
        <v>108051503</v>
      </c>
      <c r="D991" t="s">
        <v>107</v>
      </c>
      <c r="E991" t="s">
        <v>18472</v>
      </c>
      <c r="F991" t="s">
        <v>889</v>
      </c>
      <c r="G991" t="s">
        <v>2385</v>
      </c>
      <c r="H991"/>
      <c r="I991" t="s">
        <v>10395</v>
      </c>
      <c r="J991" t="s">
        <v>10395</v>
      </c>
      <c r="K991" t="s">
        <v>16407</v>
      </c>
      <c r="L991" t="s">
        <v>10395</v>
      </c>
      <c r="M991"/>
      <c r="N991"/>
      <c r="O991" t="s">
        <v>16381</v>
      </c>
    </row>
    <row r="992" spans="2:15" x14ac:dyDescent="0.25">
      <c r="B992" t="s">
        <v>13593</v>
      </c>
      <c r="C992">
        <v>108051503</v>
      </c>
      <c r="D992" t="s">
        <v>107</v>
      </c>
      <c r="E992" t="s">
        <v>890</v>
      </c>
      <c r="F992" t="s">
        <v>891</v>
      </c>
      <c r="G992" t="s">
        <v>2857</v>
      </c>
      <c r="H992"/>
      <c r="I992"/>
      <c r="J992" t="s">
        <v>10395</v>
      </c>
      <c r="K992" t="s">
        <v>16343</v>
      </c>
      <c r="L992" t="s">
        <v>10395</v>
      </c>
      <c r="M992"/>
      <c r="N992"/>
      <c r="O992" t="s">
        <v>16558</v>
      </c>
    </row>
    <row r="993" spans="2:15" x14ac:dyDescent="0.25">
      <c r="B993" t="s">
        <v>13594</v>
      </c>
      <c r="C993">
        <v>108051503</v>
      </c>
      <c r="D993" t="s">
        <v>107</v>
      </c>
      <c r="E993" t="s">
        <v>890</v>
      </c>
      <c r="F993" t="s">
        <v>891</v>
      </c>
      <c r="G993" t="s">
        <v>2858</v>
      </c>
      <c r="H993"/>
      <c r="I993" t="s">
        <v>10395</v>
      </c>
      <c r="J993" t="s">
        <v>10395</v>
      </c>
      <c r="K993" t="s">
        <v>16319</v>
      </c>
      <c r="L993" t="s">
        <v>10395</v>
      </c>
      <c r="M993" t="s">
        <v>10395</v>
      </c>
      <c r="N993"/>
      <c r="O993" t="s">
        <v>16316</v>
      </c>
    </row>
    <row r="994" spans="2:15" x14ac:dyDescent="0.25">
      <c r="B994" t="s">
        <v>18473</v>
      </c>
      <c r="C994">
        <v>108051503</v>
      </c>
      <c r="D994" t="s">
        <v>107</v>
      </c>
      <c r="E994" t="s">
        <v>18474</v>
      </c>
      <c r="F994" t="s">
        <v>891</v>
      </c>
      <c r="G994" t="s">
        <v>2385</v>
      </c>
      <c r="H994"/>
      <c r="I994" t="s">
        <v>10395</v>
      </c>
      <c r="J994" t="s">
        <v>10395</v>
      </c>
      <c r="K994" t="s">
        <v>16765</v>
      </c>
      <c r="L994" t="s">
        <v>10395</v>
      </c>
      <c r="M994" t="s">
        <v>10395</v>
      </c>
      <c r="N994"/>
      <c r="O994" t="s">
        <v>16363</v>
      </c>
    </row>
    <row r="995" spans="2:15" x14ac:dyDescent="0.25">
      <c r="B995" t="s">
        <v>13839</v>
      </c>
      <c r="C995">
        <v>108053003</v>
      </c>
      <c r="D995" t="s">
        <v>170</v>
      </c>
      <c r="E995" t="s">
        <v>1082</v>
      </c>
      <c r="F995" t="s">
        <v>1083</v>
      </c>
      <c r="G995" t="s">
        <v>2857</v>
      </c>
      <c r="H995"/>
      <c r="I995" t="s">
        <v>10395</v>
      </c>
      <c r="J995" t="s">
        <v>10395</v>
      </c>
      <c r="K995" t="s">
        <v>16216</v>
      </c>
      <c r="L995" t="s">
        <v>10395</v>
      </c>
      <c r="M995"/>
      <c r="N995"/>
      <c r="O995" t="s">
        <v>16517</v>
      </c>
    </row>
    <row r="996" spans="2:15" x14ac:dyDescent="0.25">
      <c r="B996" t="s">
        <v>13840</v>
      </c>
      <c r="C996">
        <v>108053003</v>
      </c>
      <c r="D996" t="s">
        <v>170</v>
      </c>
      <c r="E996" t="s">
        <v>1082</v>
      </c>
      <c r="F996" t="s">
        <v>1083</v>
      </c>
      <c r="G996" t="s">
        <v>2858</v>
      </c>
      <c r="H996"/>
      <c r="I996" t="s">
        <v>10395</v>
      </c>
      <c r="J996" t="s">
        <v>10395</v>
      </c>
      <c r="K996" t="s">
        <v>16410</v>
      </c>
      <c r="L996" t="s">
        <v>10395</v>
      </c>
      <c r="M996"/>
      <c r="N996"/>
      <c r="O996" t="s">
        <v>16425</v>
      </c>
    </row>
    <row r="997" spans="2:15" x14ac:dyDescent="0.25">
      <c r="B997" t="s">
        <v>18475</v>
      </c>
      <c r="C997">
        <v>108053003</v>
      </c>
      <c r="D997" t="s">
        <v>170</v>
      </c>
      <c r="E997" t="s">
        <v>18476</v>
      </c>
      <c r="F997" t="s">
        <v>1083</v>
      </c>
      <c r="G997" t="s">
        <v>2385</v>
      </c>
      <c r="H997"/>
      <c r="I997" t="s">
        <v>10395</v>
      </c>
      <c r="J997" t="s">
        <v>16244</v>
      </c>
      <c r="K997" t="s">
        <v>16490</v>
      </c>
      <c r="L997" t="s">
        <v>10395</v>
      </c>
      <c r="M997"/>
      <c r="N997"/>
      <c r="O997" t="s">
        <v>16477</v>
      </c>
    </row>
    <row r="998" spans="2:15" x14ac:dyDescent="0.25">
      <c r="B998" t="s">
        <v>13841</v>
      </c>
      <c r="C998">
        <v>108053003</v>
      </c>
      <c r="D998" t="s">
        <v>170</v>
      </c>
      <c r="E998" t="s">
        <v>1084</v>
      </c>
      <c r="F998" t="s">
        <v>1085</v>
      </c>
      <c r="G998" t="s">
        <v>2857</v>
      </c>
      <c r="H998"/>
      <c r="I998"/>
      <c r="J998" t="s">
        <v>10395</v>
      </c>
      <c r="K998" t="s">
        <v>16269</v>
      </c>
      <c r="L998"/>
      <c r="M998"/>
      <c r="N998"/>
      <c r="O998" t="s">
        <v>16369</v>
      </c>
    </row>
    <row r="999" spans="2:15" x14ac:dyDescent="0.25">
      <c r="B999" t="s">
        <v>13842</v>
      </c>
      <c r="C999">
        <v>108053003</v>
      </c>
      <c r="D999" t="s">
        <v>170</v>
      </c>
      <c r="E999" t="s">
        <v>1084</v>
      </c>
      <c r="F999" t="s">
        <v>1085</v>
      </c>
      <c r="G999" t="s">
        <v>2858</v>
      </c>
      <c r="H999"/>
      <c r="I999" t="s">
        <v>10395</v>
      </c>
      <c r="J999" t="s">
        <v>10395</v>
      </c>
      <c r="K999" t="s">
        <v>16245</v>
      </c>
      <c r="L999"/>
      <c r="M999"/>
      <c r="N999"/>
      <c r="O999" t="s">
        <v>16502</v>
      </c>
    </row>
    <row r="1000" spans="2:15" x14ac:dyDescent="0.25">
      <c r="B1000" t="s">
        <v>18477</v>
      </c>
      <c r="C1000">
        <v>108053003</v>
      </c>
      <c r="D1000" t="s">
        <v>170</v>
      </c>
      <c r="E1000" t="s">
        <v>18478</v>
      </c>
      <c r="F1000" t="s">
        <v>1085</v>
      </c>
      <c r="G1000" t="s">
        <v>2385</v>
      </c>
      <c r="H1000"/>
      <c r="I1000" t="s">
        <v>10395</v>
      </c>
      <c r="J1000" t="s">
        <v>10395</v>
      </c>
      <c r="K1000" t="s">
        <v>16468</v>
      </c>
      <c r="L1000"/>
      <c r="M1000"/>
      <c r="N1000"/>
      <c r="O1000" t="s">
        <v>16220</v>
      </c>
    </row>
    <row r="1001" spans="2:15" x14ac:dyDescent="0.25">
      <c r="B1001" t="s">
        <v>14553</v>
      </c>
      <c r="C1001">
        <v>108056004</v>
      </c>
      <c r="D1001" t="s">
        <v>350</v>
      </c>
      <c r="E1001" t="s">
        <v>13170</v>
      </c>
      <c r="F1001" t="s">
        <v>13169</v>
      </c>
      <c r="G1001" t="s">
        <v>2857</v>
      </c>
      <c r="H1001"/>
      <c r="I1001"/>
      <c r="J1001"/>
      <c r="K1001" t="s">
        <v>16292</v>
      </c>
      <c r="L1001" t="s">
        <v>10395</v>
      </c>
      <c r="M1001"/>
      <c r="N1001"/>
      <c r="O1001" t="s">
        <v>16680</v>
      </c>
    </row>
    <row r="1002" spans="2:15" x14ac:dyDescent="0.25">
      <c r="B1002" t="s">
        <v>14554</v>
      </c>
      <c r="C1002">
        <v>108056004</v>
      </c>
      <c r="D1002" t="s">
        <v>350</v>
      </c>
      <c r="E1002" t="s">
        <v>13170</v>
      </c>
      <c r="F1002" t="s">
        <v>13169</v>
      </c>
      <c r="G1002" t="s">
        <v>2858</v>
      </c>
      <c r="H1002" t="s">
        <v>10395</v>
      </c>
      <c r="I1002"/>
      <c r="J1002" t="s">
        <v>10395</v>
      </c>
      <c r="K1002" t="s">
        <v>16420</v>
      </c>
      <c r="L1002" t="s">
        <v>10395</v>
      </c>
      <c r="M1002"/>
      <c r="N1002"/>
      <c r="O1002" t="s">
        <v>16486</v>
      </c>
    </row>
    <row r="1003" spans="2:15" x14ac:dyDescent="0.25">
      <c r="B1003" t="s">
        <v>18479</v>
      </c>
      <c r="C1003">
        <v>108056004</v>
      </c>
      <c r="D1003" t="s">
        <v>350</v>
      </c>
      <c r="E1003" t="s">
        <v>18480</v>
      </c>
      <c r="F1003" t="s">
        <v>13169</v>
      </c>
      <c r="G1003" t="s">
        <v>2385</v>
      </c>
      <c r="H1003" t="s">
        <v>10395</v>
      </c>
      <c r="I1003"/>
      <c r="J1003" t="s">
        <v>10395</v>
      </c>
      <c r="K1003" t="s">
        <v>16370</v>
      </c>
      <c r="L1003" t="s">
        <v>10395</v>
      </c>
      <c r="M1003"/>
      <c r="N1003"/>
      <c r="O1003" t="s">
        <v>16509</v>
      </c>
    </row>
    <row r="1004" spans="2:15" x14ac:dyDescent="0.25">
      <c r="B1004" t="s">
        <v>14551</v>
      </c>
      <c r="C1004">
        <v>108056004</v>
      </c>
      <c r="D1004" t="s">
        <v>350</v>
      </c>
      <c r="E1004" t="s">
        <v>13167</v>
      </c>
      <c r="F1004" t="s">
        <v>13166</v>
      </c>
      <c r="G1004" t="s">
        <v>2857</v>
      </c>
      <c r="H1004"/>
      <c r="I1004"/>
      <c r="J1004"/>
      <c r="K1004" t="s">
        <v>16588</v>
      </c>
      <c r="L1004" t="s">
        <v>10395</v>
      </c>
      <c r="M1004"/>
      <c r="N1004"/>
      <c r="O1004" t="s">
        <v>16417</v>
      </c>
    </row>
    <row r="1005" spans="2:15" x14ac:dyDescent="0.25">
      <c r="B1005" t="s">
        <v>14552</v>
      </c>
      <c r="C1005">
        <v>108056004</v>
      </c>
      <c r="D1005" t="s">
        <v>350</v>
      </c>
      <c r="E1005" t="s">
        <v>13167</v>
      </c>
      <c r="F1005" t="s">
        <v>13166</v>
      </c>
      <c r="G1005" t="s">
        <v>2858</v>
      </c>
      <c r="H1005"/>
      <c r="I1005"/>
      <c r="J1005" t="s">
        <v>10395</v>
      </c>
      <c r="K1005" t="s">
        <v>16439</v>
      </c>
      <c r="L1005" t="s">
        <v>10395</v>
      </c>
      <c r="M1005"/>
      <c r="N1005"/>
      <c r="O1005" t="s">
        <v>16349</v>
      </c>
    </row>
    <row r="1006" spans="2:15" x14ac:dyDescent="0.25">
      <c r="B1006" t="s">
        <v>18481</v>
      </c>
      <c r="C1006">
        <v>108056004</v>
      </c>
      <c r="D1006" t="s">
        <v>350</v>
      </c>
      <c r="E1006" t="s">
        <v>18482</v>
      </c>
      <c r="F1006" t="s">
        <v>13166</v>
      </c>
      <c r="G1006" t="s">
        <v>2385</v>
      </c>
      <c r="H1006"/>
      <c r="I1006"/>
      <c r="J1006" t="s">
        <v>10395</v>
      </c>
      <c r="K1006" t="s">
        <v>16422</v>
      </c>
      <c r="L1006" t="s">
        <v>10395</v>
      </c>
      <c r="M1006"/>
      <c r="N1006"/>
      <c r="O1006" t="s">
        <v>16526</v>
      </c>
    </row>
    <row r="1007" spans="2:15" x14ac:dyDescent="0.25">
      <c r="B1007" t="s">
        <v>15536</v>
      </c>
      <c r="C1007">
        <v>108058003</v>
      </c>
      <c r="D1007" t="s">
        <v>515</v>
      </c>
      <c r="E1007" t="s">
        <v>2150</v>
      </c>
      <c r="F1007" t="s">
        <v>2151</v>
      </c>
      <c r="G1007" t="s">
        <v>2857</v>
      </c>
      <c r="H1007"/>
      <c r="I1007"/>
      <c r="J1007" t="s">
        <v>10395</v>
      </c>
      <c r="K1007" t="s">
        <v>16421</v>
      </c>
      <c r="L1007" t="s">
        <v>10395</v>
      </c>
      <c r="M1007" t="s">
        <v>10395</v>
      </c>
      <c r="N1007"/>
      <c r="O1007" t="s">
        <v>16400</v>
      </c>
    </row>
    <row r="1008" spans="2:15" x14ac:dyDescent="0.25">
      <c r="B1008" t="s">
        <v>15537</v>
      </c>
      <c r="C1008">
        <v>108058003</v>
      </c>
      <c r="D1008" t="s">
        <v>515</v>
      </c>
      <c r="E1008" t="s">
        <v>2150</v>
      </c>
      <c r="F1008" t="s">
        <v>2151</v>
      </c>
      <c r="G1008" t="s">
        <v>2858</v>
      </c>
      <c r="H1008"/>
      <c r="I1008"/>
      <c r="J1008" t="s">
        <v>10395</v>
      </c>
      <c r="K1008" t="s">
        <v>16551</v>
      </c>
      <c r="L1008" t="s">
        <v>10395</v>
      </c>
      <c r="M1008" t="s">
        <v>10395</v>
      </c>
      <c r="N1008"/>
      <c r="O1008" t="s">
        <v>16599</v>
      </c>
    </row>
    <row r="1009" spans="2:15" x14ac:dyDescent="0.25">
      <c r="B1009" t="s">
        <v>18483</v>
      </c>
      <c r="C1009">
        <v>108058003</v>
      </c>
      <c r="D1009" t="s">
        <v>515</v>
      </c>
      <c r="E1009" t="s">
        <v>18484</v>
      </c>
      <c r="F1009" t="s">
        <v>2151</v>
      </c>
      <c r="G1009" t="s">
        <v>2385</v>
      </c>
      <c r="H1009"/>
      <c r="I1009"/>
      <c r="J1009" t="s">
        <v>10395</v>
      </c>
      <c r="K1009" t="s">
        <v>16305</v>
      </c>
      <c r="L1009" t="s">
        <v>10395</v>
      </c>
      <c r="M1009" t="s">
        <v>10395</v>
      </c>
      <c r="N1009"/>
      <c r="O1009" t="s">
        <v>16257</v>
      </c>
    </row>
    <row r="1010" spans="2:15" x14ac:dyDescent="0.25">
      <c r="B1010" t="s">
        <v>15538</v>
      </c>
      <c r="C1010">
        <v>108058003</v>
      </c>
      <c r="D1010" t="s">
        <v>515</v>
      </c>
      <c r="E1010" t="s">
        <v>13108</v>
      </c>
      <c r="F1010" t="s">
        <v>13107</v>
      </c>
      <c r="G1010" t="s">
        <v>2857</v>
      </c>
      <c r="H1010" t="s">
        <v>10395</v>
      </c>
      <c r="I1010"/>
      <c r="J1010"/>
      <c r="K1010" t="s">
        <v>16395</v>
      </c>
      <c r="L1010" t="s">
        <v>10395</v>
      </c>
      <c r="M1010"/>
      <c r="N1010"/>
      <c r="O1010" t="s">
        <v>16269</v>
      </c>
    </row>
    <row r="1011" spans="2:15" x14ac:dyDescent="0.25">
      <c r="B1011" t="s">
        <v>15539</v>
      </c>
      <c r="C1011">
        <v>108058003</v>
      </c>
      <c r="D1011" t="s">
        <v>515</v>
      </c>
      <c r="E1011" t="s">
        <v>13108</v>
      </c>
      <c r="F1011" t="s">
        <v>13107</v>
      </c>
      <c r="G1011" t="s">
        <v>2858</v>
      </c>
      <c r="H1011"/>
      <c r="I1011" t="s">
        <v>10395</v>
      </c>
      <c r="J1011"/>
      <c r="K1011" t="s">
        <v>16292</v>
      </c>
      <c r="L1011" t="s">
        <v>10395</v>
      </c>
      <c r="M1011"/>
      <c r="N1011"/>
      <c r="O1011" t="s">
        <v>16486</v>
      </c>
    </row>
    <row r="1012" spans="2:15" x14ac:dyDescent="0.25">
      <c r="B1012" t="s">
        <v>18485</v>
      </c>
      <c r="C1012">
        <v>108058003</v>
      </c>
      <c r="D1012" t="s">
        <v>515</v>
      </c>
      <c r="E1012" t="s">
        <v>18486</v>
      </c>
      <c r="F1012" t="s">
        <v>13107</v>
      </c>
      <c r="G1012" t="s">
        <v>2385</v>
      </c>
      <c r="H1012" t="s">
        <v>10395</v>
      </c>
      <c r="I1012" t="s">
        <v>10395</v>
      </c>
      <c r="J1012"/>
      <c r="K1012" t="s">
        <v>16270</v>
      </c>
      <c r="L1012" t="s">
        <v>10395</v>
      </c>
      <c r="M1012"/>
      <c r="N1012"/>
      <c r="O1012" t="s">
        <v>16571</v>
      </c>
    </row>
    <row r="1013" spans="2:15" x14ac:dyDescent="0.25">
      <c r="B1013" t="s">
        <v>13547</v>
      </c>
      <c r="C1013">
        <v>108070001</v>
      </c>
      <c r="D1013" t="s">
        <v>10460</v>
      </c>
      <c r="E1013" t="s">
        <v>20941</v>
      </c>
      <c r="F1013" t="s">
        <v>858</v>
      </c>
      <c r="G1013" t="s">
        <v>2857</v>
      </c>
      <c r="H1013"/>
      <c r="I1013" t="s">
        <v>10395</v>
      </c>
      <c r="J1013" t="s">
        <v>10395</v>
      </c>
      <c r="K1013" t="s">
        <v>16323</v>
      </c>
      <c r="L1013" t="s">
        <v>10395</v>
      </c>
      <c r="M1013"/>
      <c r="N1013" t="s">
        <v>10395</v>
      </c>
      <c r="O1013" t="s">
        <v>16398</v>
      </c>
    </row>
    <row r="1014" spans="2:15" x14ac:dyDescent="0.25">
      <c r="B1014" t="s">
        <v>13548</v>
      </c>
      <c r="C1014">
        <v>108070001</v>
      </c>
      <c r="D1014" t="s">
        <v>10460</v>
      </c>
      <c r="E1014" t="s">
        <v>20941</v>
      </c>
      <c r="F1014" t="s">
        <v>858</v>
      </c>
      <c r="G1014" t="s">
        <v>2858</v>
      </c>
      <c r="H1014"/>
      <c r="I1014" t="s">
        <v>10395</v>
      </c>
      <c r="J1014" t="s">
        <v>10395</v>
      </c>
      <c r="K1014" t="s">
        <v>16406</v>
      </c>
      <c r="L1014" t="s">
        <v>10395</v>
      </c>
      <c r="M1014"/>
      <c r="N1014"/>
      <c r="O1014" t="s">
        <v>16334</v>
      </c>
    </row>
    <row r="1015" spans="2:15" x14ac:dyDescent="0.25">
      <c r="B1015" t="s">
        <v>18487</v>
      </c>
      <c r="C1015">
        <v>108070001</v>
      </c>
      <c r="D1015" t="s">
        <v>10460</v>
      </c>
      <c r="E1015" t="s">
        <v>21125</v>
      </c>
      <c r="F1015" t="s">
        <v>858</v>
      </c>
      <c r="G1015" t="s">
        <v>2385</v>
      </c>
      <c r="H1015"/>
      <c r="I1015" t="s">
        <v>10395</v>
      </c>
      <c r="J1015" t="s">
        <v>16240</v>
      </c>
      <c r="K1015" t="s">
        <v>16283</v>
      </c>
      <c r="L1015" t="s">
        <v>10395</v>
      </c>
      <c r="M1015"/>
      <c r="N1015" t="s">
        <v>10395</v>
      </c>
      <c r="O1015" t="s">
        <v>16375</v>
      </c>
    </row>
    <row r="1016" spans="2:15" x14ac:dyDescent="0.25">
      <c r="B1016" t="s">
        <v>13258</v>
      </c>
      <c r="C1016">
        <v>108070502</v>
      </c>
      <c r="D1016" t="s">
        <v>28</v>
      </c>
      <c r="E1016" t="s">
        <v>620</v>
      </c>
      <c r="F1016" t="s">
        <v>621</v>
      </c>
      <c r="G1016" t="s">
        <v>2857</v>
      </c>
      <c r="H1016" t="s">
        <v>10395</v>
      </c>
      <c r="I1016" t="s">
        <v>16246</v>
      </c>
      <c r="J1016" t="s">
        <v>16290</v>
      </c>
      <c r="K1016" t="s">
        <v>21126</v>
      </c>
      <c r="L1016" t="s">
        <v>16249</v>
      </c>
      <c r="M1016" t="s">
        <v>10395</v>
      </c>
      <c r="N1016"/>
      <c r="O1016" t="s">
        <v>826</v>
      </c>
    </row>
    <row r="1017" spans="2:15" x14ac:dyDescent="0.25">
      <c r="B1017" t="s">
        <v>13259</v>
      </c>
      <c r="C1017">
        <v>108070502</v>
      </c>
      <c r="D1017" t="s">
        <v>28</v>
      </c>
      <c r="E1017" t="s">
        <v>620</v>
      </c>
      <c r="F1017" t="s">
        <v>621</v>
      </c>
      <c r="G1017" t="s">
        <v>2858</v>
      </c>
      <c r="H1017" t="s">
        <v>10395</v>
      </c>
      <c r="I1017" t="s">
        <v>16509</v>
      </c>
      <c r="J1017" t="s">
        <v>16290</v>
      </c>
      <c r="K1017" t="s">
        <v>20616</v>
      </c>
      <c r="L1017" t="s">
        <v>16234</v>
      </c>
      <c r="M1017" t="s">
        <v>10395</v>
      </c>
      <c r="N1017" t="s">
        <v>10395</v>
      </c>
      <c r="O1017" t="s">
        <v>1858</v>
      </c>
    </row>
    <row r="1018" spans="2:15" x14ac:dyDescent="0.25">
      <c r="B1018" t="s">
        <v>18488</v>
      </c>
      <c r="C1018">
        <v>108070502</v>
      </c>
      <c r="D1018" t="s">
        <v>28</v>
      </c>
      <c r="E1018" t="s">
        <v>18489</v>
      </c>
      <c r="F1018" t="s">
        <v>621</v>
      </c>
      <c r="G1018" t="s">
        <v>2385</v>
      </c>
      <c r="H1018" t="s">
        <v>10395</v>
      </c>
      <c r="I1018" t="s">
        <v>16346</v>
      </c>
      <c r="J1018" t="s">
        <v>16474</v>
      </c>
      <c r="K1018" t="s">
        <v>21127</v>
      </c>
      <c r="L1018" t="s">
        <v>16364</v>
      </c>
      <c r="M1018" t="s">
        <v>16238</v>
      </c>
      <c r="N1018" t="s">
        <v>10395</v>
      </c>
      <c r="O1018" t="s">
        <v>20551</v>
      </c>
    </row>
    <row r="1019" spans="2:15" x14ac:dyDescent="0.25">
      <c r="B1019" t="s">
        <v>13260</v>
      </c>
      <c r="C1019">
        <v>108070502</v>
      </c>
      <c r="D1019" t="s">
        <v>28</v>
      </c>
      <c r="E1019" t="s">
        <v>622</v>
      </c>
      <c r="F1019" t="s">
        <v>623</v>
      </c>
      <c r="G1019" t="s">
        <v>2857</v>
      </c>
      <c r="H1019" t="s">
        <v>10395</v>
      </c>
      <c r="I1019" t="s">
        <v>16337</v>
      </c>
      <c r="J1019" t="s">
        <v>16238</v>
      </c>
      <c r="K1019" t="s">
        <v>16320</v>
      </c>
      <c r="L1019" t="s">
        <v>16282</v>
      </c>
      <c r="M1019" t="s">
        <v>10395</v>
      </c>
      <c r="N1019" t="s">
        <v>10395</v>
      </c>
      <c r="O1019" t="s">
        <v>16604</v>
      </c>
    </row>
    <row r="1020" spans="2:15" x14ac:dyDescent="0.25">
      <c r="B1020" t="s">
        <v>13261</v>
      </c>
      <c r="C1020">
        <v>108070502</v>
      </c>
      <c r="D1020" t="s">
        <v>28</v>
      </c>
      <c r="E1020" t="s">
        <v>622</v>
      </c>
      <c r="F1020" t="s">
        <v>623</v>
      </c>
      <c r="G1020" t="s">
        <v>2858</v>
      </c>
      <c r="H1020"/>
      <c r="I1020" t="s">
        <v>16334</v>
      </c>
      <c r="J1020" t="s">
        <v>16249</v>
      </c>
      <c r="K1020" t="s">
        <v>16664</v>
      </c>
      <c r="L1020" t="s">
        <v>16251</v>
      </c>
      <c r="M1020" t="s">
        <v>10395</v>
      </c>
      <c r="N1020" t="s">
        <v>10395</v>
      </c>
      <c r="O1020" t="s">
        <v>16772</v>
      </c>
    </row>
    <row r="1021" spans="2:15" x14ac:dyDescent="0.25">
      <c r="B1021" t="s">
        <v>18490</v>
      </c>
      <c r="C1021">
        <v>108070502</v>
      </c>
      <c r="D1021" t="s">
        <v>28</v>
      </c>
      <c r="E1021" t="s">
        <v>18491</v>
      </c>
      <c r="F1021" t="s">
        <v>623</v>
      </c>
      <c r="G1021" t="s">
        <v>2385</v>
      </c>
      <c r="H1021" t="s">
        <v>10395</v>
      </c>
      <c r="I1021" t="s">
        <v>16582</v>
      </c>
      <c r="J1021" t="s">
        <v>16282</v>
      </c>
      <c r="K1021" t="s">
        <v>21128</v>
      </c>
      <c r="L1021" t="s">
        <v>16323</v>
      </c>
      <c r="M1021" t="s">
        <v>10395</v>
      </c>
      <c r="N1021" t="s">
        <v>10395</v>
      </c>
      <c r="O1021" t="s">
        <v>21129</v>
      </c>
    </row>
    <row r="1022" spans="2:15" x14ac:dyDescent="0.25">
      <c r="B1022" t="s">
        <v>13332</v>
      </c>
      <c r="C1022">
        <v>108071003</v>
      </c>
      <c r="D1022" t="s">
        <v>48</v>
      </c>
      <c r="E1022" t="s">
        <v>677</v>
      </c>
      <c r="F1022" t="s">
        <v>678</v>
      </c>
      <c r="G1022" t="s">
        <v>2857</v>
      </c>
      <c r="H1022"/>
      <c r="I1022" t="s">
        <v>10395</v>
      </c>
      <c r="J1022" t="s">
        <v>10395</v>
      </c>
      <c r="K1022" t="s">
        <v>16468</v>
      </c>
      <c r="L1022" t="s">
        <v>10395</v>
      </c>
      <c r="M1022"/>
      <c r="N1022"/>
      <c r="O1022" t="s">
        <v>16413</v>
      </c>
    </row>
    <row r="1023" spans="2:15" x14ac:dyDescent="0.25">
      <c r="B1023" t="s">
        <v>13333</v>
      </c>
      <c r="C1023">
        <v>108071003</v>
      </c>
      <c r="D1023" t="s">
        <v>48</v>
      </c>
      <c r="E1023" t="s">
        <v>677</v>
      </c>
      <c r="F1023" t="s">
        <v>678</v>
      </c>
      <c r="G1023" t="s">
        <v>2858</v>
      </c>
      <c r="H1023" t="s">
        <v>10395</v>
      </c>
      <c r="I1023"/>
      <c r="J1023" t="s">
        <v>10395</v>
      </c>
      <c r="K1023" t="s">
        <v>16743</v>
      </c>
      <c r="L1023"/>
      <c r="M1023" t="s">
        <v>10395</v>
      </c>
      <c r="N1023"/>
      <c r="O1023" t="s">
        <v>16626</v>
      </c>
    </row>
    <row r="1024" spans="2:15" x14ac:dyDescent="0.25">
      <c r="B1024" t="s">
        <v>18492</v>
      </c>
      <c r="C1024">
        <v>108071003</v>
      </c>
      <c r="D1024" t="s">
        <v>48</v>
      </c>
      <c r="E1024" t="s">
        <v>18493</v>
      </c>
      <c r="F1024" t="s">
        <v>678</v>
      </c>
      <c r="G1024" t="s">
        <v>2385</v>
      </c>
      <c r="H1024" t="s">
        <v>10395</v>
      </c>
      <c r="I1024" t="s">
        <v>10395</v>
      </c>
      <c r="J1024" t="s">
        <v>10395</v>
      </c>
      <c r="K1024" t="s">
        <v>16749</v>
      </c>
      <c r="L1024" t="s">
        <v>10395</v>
      </c>
      <c r="M1024" t="s">
        <v>10395</v>
      </c>
      <c r="N1024"/>
      <c r="O1024" t="s">
        <v>16600</v>
      </c>
    </row>
    <row r="1025" spans="2:15" x14ac:dyDescent="0.25">
      <c r="B1025" t="s">
        <v>13330</v>
      </c>
      <c r="C1025">
        <v>108071003</v>
      </c>
      <c r="D1025" t="s">
        <v>48</v>
      </c>
      <c r="E1025" t="s">
        <v>675</v>
      </c>
      <c r="F1025" t="s">
        <v>676</v>
      </c>
      <c r="G1025" t="s">
        <v>2857</v>
      </c>
      <c r="H1025"/>
      <c r="I1025"/>
      <c r="J1025"/>
      <c r="K1025" t="s">
        <v>16335</v>
      </c>
      <c r="L1025" t="s">
        <v>10395</v>
      </c>
      <c r="M1025"/>
      <c r="N1025"/>
      <c r="O1025" t="s">
        <v>16312</v>
      </c>
    </row>
    <row r="1026" spans="2:15" x14ac:dyDescent="0.25">
      <c r="B1026" t="s">
        <v>13331</v>
      </c>
      <c r="C1026">
        <v>108071003</v>
      </c>
      <c r="D1026" t="s">
        <v>48</v>
      </c>
      <c r="E1026" t="s">
        <v>675</v>
      </c>
      <c r="F1026" t="s">
        <v>676</v>
      </c>
      <c r="G1026" t="s">
        <v>2858</v>
      </c>
      <c r="H1026"/>
      <c r="I1026" t="s">
        <v>10395</v>
      </c>
      <c r="J1026"/>
      <c r="K1026" t="s">
        <v>16367</v>
      </c>
      <c r="L1026"/>
      <c r="M1026" t="s">
        <v>10395</v>
      </c>
      <c r="N1026"/>
      <c r="O1026" t="s">
        <v>16387</v>
      </c>
    </row>
    <row r="1027" spans="2:15" x14ac:dyDescent="0.25">
      <c r="B1027" t="s">
        <v>18494</v>
      </c>
      <c r="C1027">
        <v>108071003</v>
      </c>
      <c r="D1027" t="s">
        <v>48</v>
      </c>
      <c r="E1027" t="s">
        <v>18495</v>
      </c>
      <c r="F1027" t="s">
        <v>676</v>
      </c>
      <c r="G1027" t="s">
        <v>2385</v>
      </c>
      <c r="H1027"/>
      <c r="I1027" t="s">
        <v>10395</v>
      </c>
      <c r="J1027"/>
      <c r="K1027" t="s">
        <v>16361</v>
      </c>
      <c r="L1027" t="s">
        <v>10395</v>
      </c>
      <c r="M1027" t="s">
        <v>10395</v>
      </c>
      <c r="N1027"/>
      <c r="O1027" t="s">
        <v>16572</v>
      </c>
    </row>
    <row r="1028" spans="2:15" x14ac:dyDescent="0.25">
      <c r="B1028" t="s">
        <v>13611</v>
      </c>
      <c r="C1028">
        <v>108071504</v>
      </c>
      <c r="D1028" t="s">
        <v>114</v>
      </c>
      <c r="E1028" t="s">
        <v>16087</v>
      </c>
      <c r="F1028" t="s">
        <v>904</v>
      </c>
      <c r="G1028" t="s">
        <v>2857</v>
      </c>
      <c r="H1028"/>
      <c r="I1028"/>
      <c r="J1028" t="s">
        <v>10395</v>
      </c>
      <c r="K1028" t="s">
        <v>16592</v>
      </c>
      <c r="L1028" t="s">
        <v>10395</v>
      </c>
      <c r="M1028"/>
      <c r="N1028"/>
      <c r="O1028" t="s">
        <v>16294</v>
      </c>
    </row>
    <row r="1029" spans="2:15" x14ac:dyDescent="0.25">
      <c r="B1029" t="s">
        <v>13612</v>
      </c>
      <c r="C1029">
        <v>108071504</v>
      </c>
      <c r="D1029" t="s">
        <v>114</v>
      </c>
      <c r="E1029" t="s">
        <v>16087</v>
      </c>
      <c r="F1029" t="s">
        <v>904</v>
      </c>
      <c r="G1029" t="s">
        <v>2858</v>
      </c>
      <c r="H1029"/>
      <c r="I1029" t="s">
        <v>10395</v>
      </c>
      <c r="J1029" t="s">
        <v>10395</v>
      </c>
      <c r="K1029" t="s">
        <v>16375</v>
      </c>
      <c r="L1029" t="s">
        <v>10395</v>
      </c>
      <c r="M1029"/>
      <c r="N1029"/>
      <c r="O1029" t="s">
        <v>16612</v>
      </c>
    </row>
    <row r="1030" spans="2:15" x14ac:dyDescent="0.25">
      <c r="B1030" t="s">
        <v>18496</v>
      </c>
      <c r="C1030">
        <v>108071504</v>
      </c>
      <c r="D1030" t="s">
        <v>114</v>
      </c>
      <c r="E1030" t="s">
        <v>18497</v>
      </c>
      <c r="F1030" t="s">
        <v>904</v>
      </c>
      <c r="G1030" t="s">
        <v>2385</v>
      </c>
      <c r="H1030"/>
      <c r="I1030" t="s">
        <v>10395</v>
      </c>
      <c r="J1030" t="s">
        <v>10395</v>
      </c>
      <c r="K1030" t="s">
        <v>16553</v>
      </c>
      <c r="L1030" t="s">
        <v>10395</v>
      </c>
      <c r="M1030"/>
      <c r="N1030"/>
      <c r="O1030" t="s">
        <v>16603</v>
      </c>
    </row>
    <row r="1031" spans="2:15" x14ac:dyDescent="0.25">
      <c r="B1031" t="s">
        <v>16139</v>
      </c>
      <c r="C1031">
        <v>108071504</v>
      </c>
      <c r="D1031" t="s">
        <v>114</v>
      </c>
      <c r="E1031" t="s">
        <v>16085</v>
      </c>
      <c r="F1031" t="s">
        <v>16084</v>
      </c>
      <c r="G1031" t="s">
        <v>2857</v>
      </c>
      <c r="H1031"/>
      <c r="I1031"/>
      <c r="J1031"/>
      <c r="K1031" t="s">
        <v>16276</v>
      </c>
      <c r="L1031"/>
      <c r="M1031"/>
      <c r="N1031"/>
      <c r="O1031" t="s">
        <v>16276</v>
      </c>
    </row>
    <row r="1032" spans="2:15" x14ac:dyDescent="0.25">
      <c r="B1032" t="s">
        <v>16138</v>
      </c>
      <c r="C1032">
        <v>108071504</v>
      </c>
      <c r="D1032" t="s">
        <v>114</v>
      </c>
      <c r="E1032" t="s">
        <v>16085</v>
      </c>
      <c r="F1032" t="s">
        <v>16084</v>
      </c>
      <c r="G1032" t="s">
        <v>2858</v>
      </c>
      <c r="H1032"/>
      <c r="I1032"/>
      <c r="J1032"/>
      <c r="K1032" t="s">
        <v>16223</v>
      </c>
      <c r="L1032" t="s">
        <v>10395</v>
      </c>
      <c r="M1032"/>
      <c r="N1032"/>
      <c r="O1032" t="s">
        <v>16404</v>
      </c>
    </row>
    <row r="1033" spans="2:15" x14ac:dyDescent="0.25">
      <c r="B1033" t="s">
        <v>18498</v>
      </c>
      <c r="C1033">
        <v>108071504</v>
      </c>
      <c r="D1033" t="s">
        <v>114</v>
      </c>
      <c r="E1033" t="s">
        <v>18499</v>
      </c>
      <c r="F1033" t="s">
        <v>16084</v>
      </c>
      <c r="G1033" t="s">
        <v>2385</v>
      </c>
      <c r="H1033"/>
      <c r="I1033"/>
      <c r="J1033"/>
      <c r="K1033" t="s">
        <v>16439</v>
      </c>
      <c r="L1033" t="s">
        <v>10395</v>
      </c>
      <c r="M1033"/>
      <c r="N1033"/>
      <c r="O1033" t="s">
        <v>16349</v>
      </c>
    </row>
    <row r="1034" spans="2:15" x14ac:dyDescent="0.25">
      <c r="B1034" t="s">
        <v>14077</v>
      </c>
      <c r="C1034">
        <v>108073503</v>
      </c>
      <c r="D1034" t="s">
        <v>230</v>
      </c>
      <c r="E1034" t="s">
        <v>1274</v>
      </c>
      <c r="F1034" t="s">
        <v>1275</v>
      </c>
      <c r="G1034" t="s">
        <v>2857</v>
      </c>
      <c r="H1034" t="s">
        <v>10395</v>
      </c>
      <c r="I1034" t="s">
        <v>10395</v>
      </c>
      <c r="J1034" t="s">
        <v>16244</v>
      </c>
      <c r="K1034" t="s">
        <v>16273</v>
      </c>
      <c r="L1034" t="s">
        <v>16249</v>
      </c>
      <c r="M1034" t="s">
        <v>10395</v>
      </c>
      <c r="N1034"/>
      <c r="O1034" t="s">
        <v>16600</v>
      </c>
    </row>
    <row r="1035" spans="2:15" x14ac:dyDescent="0.25">
      <c r="B1035" t="s">
        <v>14078</v>
      </c>
      <c r="C1035">
        <v>108073503</v>
      </c>
      <c r="D1035" t="s">
        <v>230</v>
      </c>
      <c r="E1035" t="s">
        <v>1274</v>
      </c>
      <c r="F1035" t="s">
        <v>1275</v>
      </c>
      <c r="G1035" t="s">
        <v>2858</v>
      </c>
      <c r="H1035" t="s">
        <v>10395</v>
      </c>
      <c r="I1035" t="s">
        <v>10395</v>
      </c>
      <c r="J1035" t="s">
        <v>10395</v>
      </c>
      <c r="K1035" t="s">
        <v>16567</v>
      </c>
      <c r="L1035" t="s">
        <v>10395</v>
      </c>
      <c r="M1035" t="s">
        <v>10395</v>
      </c>
      <c r="N1035"/>
      <c r="O1035" t="s">
        <v>16333</v>
      </c>
    </row>
    <row r="1036" spans="2:15" x14ac:dyDescent="0.25">
      <c r="B1036" t="s">
        <v>18500</v>
      </c>
      <c r="C1036">
        <v>108073503</v>
      </c>
      <c r="D1036" t="s">
        <v>230</v>
      </c>
      <c r="E1036" t="s">
        <v>18501</v>
      </c>
      <c r="F1036" t="s">
        <v>1275</v>
      </c>
      <c r="G1036" t="s">
        <v>2385</v>
      </c>
      <c r="H1036" t="s">
        <v>10395</v>
      </c>
      <c r="I1036" t="s">
        <v>10395</v>
      </c>
      <c r="J1036" t="s">
        <v>16247</v>
      </c>
      <c r="K1036" t="s">
        <v>20587</v>
      </c>
      <c r="L1036" t="s">
        <v>16218</v>
      </c>
      <c r="M1036" t="s">
        <v>16247</v>
      </c>
      <c r="N1036"/>
      <c r="O1036" t="s">
        <v>21066</v>
      </c>
    </row>
    <row r="1037" spans="2:15" x14ac:dyDescent="0.25">
      <c r="B1037" t="s">
        <v>14079</v>
      </c>
      <c r="C1037">
        <v>108073503</v>
      </c>
      <c r="D1037" t="s">
        <v>230</v>
      </c>
      <c r="E1037" t="s">
        <v>1276</v>
      </c>
      <c r="F1037" t="s">
        <v>1277</v>
      </c>
      <c r="G1037" t="s">
        <v>2857</v>
      </c>
      <c r="H1037"/>
      <c r="I1037" t="s">
        <v>10395</v>
      </c>
      <c r="J1037" t="s">
        <v>10395</v>
      </c>
      <c r="K1037" t="s">
        <v>16771</v>
      </c>
      <c r="L1037" t="s">
        <v>16228</v>
      </c>
      <c r="M1037" t="s">
        <v>16244</v>
      </c>
      <c r="N1037"/>
      <c r="O1037" t="s">
        <v>16600</v>
      </c>
    </row>
    <row r="1038" spans="2:15" x14ac:dyDescent="0.25">
      <c r="B1038" t="s">
        <v>14080</v>
      </c>
      <c r="C1038">
        <v>108073503</v>
      </c>
      <c r="D1038" t="s">
        <v>230</v>
      </c>
      <c r="E1038" t="s">
        <v>1276</v>
      </c>
      <c r="F1038" t="s">
        <v>1277</v>
      </c>
      <c r="G1038" t="s">
        <v>2858</v>
      </c>
      <c r="H1038"/>
      <c r="I1038" t="s">
        <v>10395</v>
      </c>
      <c r="J1038" t="s">
        <v>10395</v>
      </c>
      <c r="K1038" t="s">
        <v>16488</v>
      </c>
      <c r="L1038" t="s">
        <v>10395</v>
      </c>
      <c r="M1038" t="s">
        <v>16244</v>
      </c>
      <c r="N1038"/>
      <c r="O1038" t="s">
        <v>16830</v>
      </c>
    </row>
    <row r="1039" spans="2:15" x14ac:dyDescent="0.25">
      <c r="B1039" t="s">
        <v>18502</v>
      </c>
      <c r="C1039">
        <v>108073503</v>
      </c>
      <c r="D1039" t="s">
        <v>230</v>
      </c>
      <c r="E1039" t="s">
        <v>18503</v>
      </c>
      <c r="F1039" t="s">
        <v>1277</v>
      </c>
      <c r="G1039" t="s">
        <v>2385</v>
      </c>
      <c r="H1039"/>
      <c r="I1039" t="s">
        <v>10395</v>
      </c>
      <c r="J1039" t="s">
        <v>16244</v>
      </c>
      <c r="K1039" t="s">
        <v>16705</v>
      </c>
      <c r="L1039" t="s">
        <v>16218</v>
      </c>
      <c r="M1039" t="s">
        <v>16274</v>
      </c>
      <c r="N1039"/>
      <c r="O1039" t="s">
        <v>21091</v>
      </c>
    </row>
    <row r="1040" spans="2:15" x14ac:dyDescent="0.25">
      <c r="B1040" t="s">
        <v>15434</v>
      </c>
      <c r="C1040">
        <v>108077503</v>
      </c>
      <c r="D1040" t="s">
        <v>488</v>
      </c>
      <c r="E1040" t="s">
        <v>1076</v>
      </c>
      <c r="F1040" t="s">
        <v>2064</v>
      </c>
      <c r="G1040" t="s">
        <v>2857</v>
      </c>
      <c r="H1040"/>
      <c r="I1040" t="s">
        <v>10395</v>
      </c>
      <c r="J1040" t="s">
        <v>10395</v>
      </c>
      <c r="K1040" t="s">
        <v>16595</v>
      </c>
      <c r="L1040" t="s">
        <v>10395</v>
      </c>
      <c r="M1040" t="s">
        <v>10395</v>
      </c>
      <c r="N1040"/>
      <c r="O1040" t="s">
        <v>16436</v>
      </c>
    </row>
    <row r="1041" spans="2:15" x14ac:dyDescent="0.25">
      <c r="B1041" t="s">
        <v>15435</v>
      </c>
      <c r="C1041">
        <v>108077503</v>
      </c>
      <c r="D1041" t="s">
        <v>488</v>
      </c>
      <c r="E1041" t="s">
        <v>1076</v>
      </c>
      <c r="F1041" t="s">
        <v>2064</v>
      </c>
      <c r="G1041" t="s">
        <v>2858</v>
      </c>
      <c r="H1041"/>
      <c r="I1041" t="s">
        <v>10395</v>
      </c>
      <c r="J1041" t="s">
        <v>10395</v>
      </c>
      <c r="K1041" t="s">
        <v>16441</v>
      </c>
      <c r="L1041" t="s">
        <v>10395</v>
      </c>
      <c r="M1041"/>
      <c r="N1041"/>
      <c r="O1041" t="s">
        <v>16353</v>
      </c>
    </row>
    <row r="1042" spans="2:15" x14ac:dyDescent="0.25">
      <c r="B1042" t="s">
        <v>18504</v>
      </c>
      <c r="C1042">
        <v>108077503</v>
      </c>
      <c r="D1042" t="s">
        <v>488</v>
      </c>
      <c r="E1042" t="s">
        <v>18505</v>
      </c>
      <c r="F1042" t="s">
        <v>2064</v>
      </c>
      <c r="G1042" t="s">
        <v>2385</v>
      </c>
      <c r="H1042"/>
      <c r="I1042" t="s">
        <v>10395</v>
      </c>
      <c r="J1042" t="s">
        <v>16238</v>
      </c>
      <c r="K1042" t="s">
        <v>16737</v>
      </c>
      <c r="L1042" t="s">
        <v>16247</v>
      </c>
      <c r="M1042" t="s">
        <v>10395</v>
      </c>
      <c r="N1042"/>
      <c r="O1042" t="s">
        <v>16760</v>
      </c>
    </row>
    <row r="1043" spans="2:15" x14ac:dyDescent="0.25">
      <c r="B1043" t="s">
        <v>15436</v>
      </c>
      <c r="C1043">
        <v>108077503</v>
      </c>
      <c r="D1043" t="s">
        <v>488</v>
      </c>
      <c r="E1043" t="s">
        <v>2065</v>
      </c>
      <c r="F1043" t="s">
        <v>2066</v>
      </c>
      <c r="G1043" t="s">
        <v>2857</v>
      </c>
      <c r="H1043"/>
      <c r="I1043"/>
      <c r="J1043" t="s">
        <v>10395</v>
      </c>
      <c r="K1043" t="s">
        <v>16217</v>
      </c>
      <c r="L1043" t="s">
        <v>10395</v>
      </c>
      <c r="M1043" t="s">
        <v>10395</v>
      </c>
      <c r="N1043"/>
      <c r="O1043" t="s">
        <v>16289</v>
      </c>
    </row>
    <row r="1044" spans="2:15" x14ac:dyDescent="0.25">
      <c r="B1044" t="s">
        <v>15437</v>
      </c>
      <c r="C1044">
        <v>108077503</v>
      </c>
      <c r="D1044" t="s">
        <v>488</v>
      </c>
      <c r="E1044" t="s">
        <v>2065</v>
      </c>
      <c r="F1044" t="s">
        <v>2066</v>
      </c>
      <c r="G1044" t="s">
        <v>2858</v>
      </c>
      <c r="H1044"/>
      <c r="I1044" t="s">
        <v>10395</v>
      </c>
      <c r="J1044" t="s">
        <v>10395</v>
      </c>
      <c r="K1044" t="s">
        <v>16482</v>
      </c>
      <c r="L1044" t="s">
        <v>10395</v>
      </c>
      <c r="M1044"/>
      <c r="N1044"/>
      <c r="O1044" t="s">
        <v>16662</v>
      </c>
    </row>
    <row r="1045" spans="2:15" x14ac:dyDescent="0.25">
      <c r="B1045" t="s">
        <v>18506</v>
      </c>
      <c r="C1045">
        <v>108077503</v>
      </c>
      <c r="D1045" t="s">
        <v>488</v>
      </c>
      <c r="E1045" t="s">
        <v>18507</v>
      </c>
      <c r="F1045" t="s">
        <v>2066</v>
      </c>
      <c r="G1045" t="s">
        <v>2385</v>
      </c>
      <c r="H1045"/>
      <c r="I1045" t="s">
        <v>10395</v>
      </c>
      <c r="J1045" t="s">
        <v>10395</v>
      </c>
      <c r="K1045" t="s">
        <v>16443</v>
      </c>
      <c r="L1045" t="s">
        <v>10395</v>
      </c>
      <c r="M1045" t="s">
        <v>10395</v>
      </c>
      <c r="N1045"/>
      <c r="O1045" t="s">
        <v>16469</v>
      </c>
    </row>
    <row r="1046" spans="2:15" x14ac:dyDescent="0.25">
      <c r="B1046" t="s">
        <v>15544</v>
      </c>
      <c r="C1046">
        <v>108078003</v>
      </c>
      <c r="D1046" t="s">
        <v>517</v>
      </c>
      <c r="E1046" t="s">
        <v>2156</v>
      </c>
      <c r="F1046" t="s">
        <v>2157</v>
      </c>
      <c r="G1046" t="s">
        <v>2857</v>
      </c>
      <c r="H1046" t="s">
        <v>10395</v>
      </c>
      <c r="I1046" t="s">
        <v>10395</v>
      </c>
      <c r="J1046" t="s">
        <v>10395</v>
      </c>
      <c r="K1046" t="s">
        <v>16239</v>
      </c>
      <c r="L1046" t="s">
        <v>10395</v>
      </c>
      <c r="M1046" t="s">
        <v>10395</v>
      </c>
      <c r="N1046" t="s">
        <v>10395</v>
      </c>
      <c r="O1046" t="s">
        <v>16441</v>
      </c>
    </row>
    <row r="1047" spans="2:15" x14ac:dyDescent="0.25">
      <c r="B1047" t="s">
        <v>15545</v>
      </c>
      <c r="C1047">
        <v>108078003</v>
      </c>
      <c r="D1047" t="s">
        <v>517</v>
      </c>
      <c r="E1047" t="s">
        <v>2156</v>
      </c>
      <c r="F1047" t="s">
        <v>2157</v>
      </c>
      <c r="G1047" t="s">
        <v>2858</v>
      </c>
      <c r="H1047"/>
      <c r="I1047" t="s">
        <v>10395</v>
      </c>
      <c r="J1047" t="s">
        <v>10395</v>
      </c>
      <c r="K1047" t="s">
        <v>16284</v>
      </c>
      <c r="L1047" t="s">
        <v>10395</v>
      </c>
      <c r="M1047" t="s">
        <v>10395</v>
      </c>
      <c r="N1047" t="s">
        <v>10395</v>
      </c>
      <c r="O1047" t="s">
        <v>16295</v>
      </c>
    </row>
    <row r="1048" spans="2:15" x14ac:dyDescent="0.25">
      <c r="B1048" t="s">
        <v>18508</v>
      </c>
      <c r="C1048">
        <v>108078003</v>
      </c>
      <c r="D1048" t="s">
        <v>517</v>
      </c>
      <c r="E1048" t="s">
        <v>18509</v>
      </c>
      <c r="F1048" t="s">
        <v>2157</v>
      </c>
      <c r="G1048" t="s">
        <v>2385</v>
      </c>
      <c r="H1048" t="s">
        <v>10395</v>
      </c>
      <c r="I1048" t="s">
        <v>10395</v>
      </c>
      <c r="J1048" t="s">
        <v>10395</v>
      </c>
      <c r="K1048" t="s">
        <v>16704</v>
      </c>
      <c r="L1048" t="s">
        <v>10395</v>
      </c>
      <c r="M1048" t="s">
        <v>10395</v>
      </c>
      <c r="N1048" t="s">
        <v>10395</v>
      </c>
      <c r="O1048" t="s">
        <v>16759</v>
      </c>
    </row>
    <row r="1049" spans="2:15" x14ac:dyDescent="0.25">
      <c r="B1049" t="s">
        <v>15546</v>
      </c>
      <c r="C1049">
        <v>108078003</v>
      </c>
      <c r="D1049" t="s">
        <v>517</v>
      </c>
      <c r="E1049" t="s">
        <v>2158</v>
      </c>
      <c r="F1049" t="s">
        <v>2159</v>
      </c>
      <c r="G1049" t="s">
        <v>2857</v>
      </c>
      <c r="H1049"/>
      <c r="I1049"/>
      <c r="J1049"/>
      <c r="K1049" t="s">
        <v>16242</v>
      </c>
      <c r="L1049" t="s">
        <v>10395</v>
      </c>
      <c r="M1049"/>
      <c r="N1049"/>
      <c r="O1049" t="s">
        <v>16304</v>
      </c>
    </row>
    <row r="1050" spans="2:15" x14ac:dyDescent="0.25">
      <c r="B1050" t="s">
        <v>15547</v>
      </c>
      <c r="C1050">
        <v>108078003</v>
      </c>
      <c r="D1050" t="s">
        <v>517</v>
      </c>
      <c r="E1050" t="s">
        <v>2158</v>
      </c>
      <c r="F1050" t="s">
        <v>2159</v>
      </c>
      <c r="G1050" t="s">
        <v>2858</v>
      </c>
      <c r="H1050"/>
      <c r="I1050" t="s">
        <v>10395</v>
      </c>
      <c r="J1050" t="s">
        <v>10395</v>
      </c>
      <c r="K1050" t="s">
        <v>16457</v>
      </c>
      <c r="L1050"/>
      <c r="M1050" t="s">
        <v>10395</v>
      </c>
      <c r="N1050"/>
      <c r="O1050" t="s">
        <v>16370</v>
      </c>
    </row>
    <row r="1051" spans="2:15" x14ac:dyDescent="0.25">
      <c r="B1051" t="s">
        <v>18510</v>
      </c>
      <c r="C1051">
        <v>108078003</v>
      </c>
      <c r="D1051" t="s">
        <v>517</v>
      </c>
      <c r="E1051" t="s">
        <v>18511</v>
      </c>
      <c r="F1051" t="s">
        <v>2159</v>
      </c>
      <c r="G1051" t="s">
        <v>2385</v>
      </c>
      <c r="H1051"/>
      <c r="I1051" t="s">
        <v>10395</v>
      </c>
      <c r="J1051" t="s">
        <v>10395</v>
      </c>
      <c r="K1051" t="s">
        <v>16595</v>
      </c>
      <c r="L1051" t="s">
        <v>10395</v>
      </c>
      <c r="M1051" t="s">
        <v>10395</v>
      </c>
      <c r="N1051"/>
      <c r="O1051" t="s">
        <v>16239</v>
      </c>
    </row>
    <row r="1052" spans="2:15" x14ac:dyDescent="0.25">
      <c r="B1052" t="s">
        <v>15750</v>
      </c>
      <c r="C1052">
        <v>108079004</v>
      </c>
      <c r="D1052" t="s">
        <v>564</v>
      </c>
      <c r="E1052" t="s">
        <v>2325</v>
      </c>
      <c r="F1052" t="s">
        <v>2326</v>
      </c>
      <c r="G1052" t="s">
        <v>2857</v>
      </c>
      <c r="H1052"/>
      <c r="I1052"/>
      <c r="J1052" t="s">
        <v>10395</v>
      </c>
      <c r="K1052" t="s">
        <v>16602</v>
      </c>
      <c r="L1052" t="s">
        <v>10395</v>
      </c>
      <c r="M1052"/>
      <c r="N1052"/>
      <c r="O1052" t="s">
        <v>16349</v>
      </c>
    </row>
    <row r="1053" spans="2:15" x14ac:dyDescent="0.25">
      <c r="B1053" t="s">
        <v>15751</v>
      </c>
      <c r="C1053">
        <v>108079004</v>
      </c>
      <c r="D1053" t="s">
        <v>564</v>
      </c>
      <c r="E1053" t="s">
        <v>2325</v>
      </c>
      <c r="F1053" t="s">
        <v>2326</v>
      </c>
      <c r="G1053" t="s">
        <v>2858</v>
      </c>
      <c r="H1053"/>
      <c r="I1053" t="s">
        <v>10395</v>
      </c>
      <c r="J1053" t="s">
        <v>10395</v>
      </c>
      <c r="K1053" t="s">
        <v>16423</v>
      </c>
      <c r="L1053" t="s">
        <v>10395</v>
      </c>
      <c r="M1053" t="s">
        <v>10395</v>
      </c>
      <c r="N1053"/>
      <c r="O1053" t="s">
        <v>16221</v>
      </c>
    </row>
    <row r="1054" spans="2:15" x14ac:dyDescent="0.25">
      <c r="B1054" t="s">
        <v>18512</v>
      </c>
      <c r="C1054">
        <v>108079004</v>
      </c>
      <c r="D1054" t="s">
        <v>564</v>
      </c>
      <c r="E1054" t="s">
        <v>18513</v>
      </c>
      <c r="F1054" t="s">
        <v>2326</v>
      </c>
      <c r="G1054" t="s">
        <v>2385</v>
      </c>
      <c r="H1054"/>
      <c r="I1054" t="s">
        <v>10395</v>
      </c>
      <c r="J1054" t="s">
        <v>10395</v>
      </c>
      <c r="K1054" t="s">
        <v>16382</v>
      </c>
      <c r="L1054" t="s">
        <v>10395</v>
      </c>
      <c r="M1054" t="s">
        <v>10395</v>
      </c>
      <c r="N1054"/>
      <c r="O1054" t="s">
        <v>16343</v>
      </c>
    </row>
    <row r="1055" spans="2:15" x14ac:dyDescent="0.25">
      <c r="B1055" t="s">
        <v>13392</v>
      </c>
      <c r="C1055">
        <v>108110603</v>
      </c>
      <c r="D1055" t="s">
        <v>61</v>
      </c>
      <c r="E1055" t="s">
        <v>728</v>
      </c>
      <c r="F1055" t="s">
        <v>729</v>
      </c>
      <c r="G1055" t="s">
        <v>2857</v>
      </c>
      <c r="H1055"/>
      <c r="I1055" t="s">
        <v>10395</v>
      </c>
      <c r="J1055"/>
      <c r="K1055" t="s">
        <v>16242</v>
      </c>
      <c r="L1055" t="s">
        <v>10395</v>
      </c>
      <c r="M1055" t="s">
        <v>10395</v>
      </c>
      <c r="N1055"/>
      <c r="O1055" t="s">
        <v>16227</v>
      </c>
    </row>
    <row r="1056" spans="2:15" x14ac:dyDescent="0.25">
      <c r="B1056" t="s">
        <v>13393</v>
      </c>
      <c r="C1056">
        <v>108110603</v>
      </c>
      <c r="D1056" t="s">
        <v>61</v>
      </c>
      <c r="E1056" t="s">
        <v>728</v>
      </c>
      <c r="F1056" t="s">
        <v>729</v>
      </c>
      <c r="G1056" t="s">
        <v>2858</v>
      </c>
      <c r="H1056"/>
      <c r="I1056" t="s">
        <v>10395</v>
      </c>
      <c r="J1056"/>
      <c r="K1056" t="s">
        <v>16440</v>
      </c>
      <c r="L1056" t="s">
        <v>10395</v>
      </c>
      <c r="M1056"/>
      <c r="N1056"/>
      <c r="O1056" t="s">
        <v>16265</v>
      </c>
    </row>
    <row r="1057" spans="2:15" x14ac:dyDescent="0.25">
      <c r="B1057" t="s">
        <v>18514</v>
      </c>
      <c r="C1057">
        <v>108110603</v>
      </c>
      <c r="D1057" t="s">
        <v>61</v>
      </c>
      <c r="E1057" t="s">
        <v>18515</v>
      </c>
      <c r="F1057" t="s">
        <v>729</v>
      </c>
      <c r="G1057" t="s">
        <v>2385</v>
      </c>
      <c r="H1057"/>
      <c r="I1057" t="s">
        <v>10395</v>
      </c>
      <c r="J1057"/>
      <c r="K1057" t="s">
        <v>16390</v>
      </c>
      <c r="L1057" t="s">
        <v>10395</v>
      </c>
      <c r="M1057" t="s">
        <v>10395</v>
      </c>
      <c r="N1057"/>
      <c r="O1057" t="s">
        <v>16529</v>
      </c>
    </row>
    <row r="1058" spans="2:15" x14ac:dyDescent="0.25">
      <c r="B1058" t="s">
        <v>13459</v>
      </c>
      <c r="C1058">
        <v>108111203</v>
      </c>
      <c r="D1058" t="s">
        <v>80</v>
      </c>
      <c r="E1058" t="s">
        <v>782</v>
      </c>
      <c r="F1058" t="s">
        <v>783</v>
      </c>
      <c r="G1058" t="s">
        <v>2857</v>
      </c>
      <c r="H1058"/>
      <c r="I1058" t="s">
        <v>10395</v>
      </c>
      <c r="J1058"/>
      <c r="K1058" t="s">
        <v>16381</v>
      </c>
      <c r="L1058" t="s">
        <v>10395</v>
      </c>
      <c r="M1058"/>
      <c r="N1058"/>
      <c r="O1058" t="s">
        <v>16527</v>
      </c>
    </row>
    <row r="1059" spans="2:15" x14ac:dyDescent="0.25">
      <c r="B1059" t="s">
        <v>13460</v>
      </c>
      <c r="C1059">
        <v>108111203</v>
      </c>
      <c r="D1059" t="s">
        <v>80</v>
      </c>
      <c r="E1059" t="s">
        <v>782</v>
      </c>
      <c r="F1059" t="s">
        <v>783</v>
      </c>
      <c r="G1059" t="s">
        <v>2858</v>
      </c>
      <c r="H1059"/>
      <c r="I1059" t="s">
        <v>10395</v>
      </c>
      <c r="J1059"/>
      <c r="K1059" t="s">
        <v>16507</v>
      </c>
      <c r="L1059" t="s">
        <v>10395</v>
      </c>
      <c r="M1059"/>
      <c r="N1059"/>
      <c r="O1059" t="s">
        <v>16365</v>
      </c>
    </row>
    <row r="1060" spans="2:15" x14ac:dyDescent="0.25">
      <c r="B1060" t="s">
        <v>18516</v>
      </c>
      <c r="C1060">
        <v>108111203</v>
      </c>
      <c r="D1060" t="s">
        <v>80</v>
      </c>
      <c r="E1060" t="s">
        <v>18517</v>
      </c>
      <c r="F1060" t="s">
        <v>783</v>
      </c>
      <c r="G1060" t="s">
        <v>2385</v>
      </c>
      <c r="H1060"/>
      <c r="I1060" t="s">
        <v>10395</v>
      </c>
      <c r="J1060"/>
      <c r="K1060" t="s">
        <v>16546</v>
      </c>
      <c r="L1060" t="s">
        <v>10395</v>
      </c>
      <c r="M1060"/>
      <c r="N1060"/>
      <c r="O1060" t="s">
        <v>16531</v>
      </c>
    </row>
    <row r="1061" spans="2:15" x14ac:dyDescent="0.25">
      <c r="B1061" t="s">
        <v>13461</v>
      </c>
      <c r="C1061">
        <v>108111203</v>
      </c>
      <c r="D1061" t="s">
        <v>80</v>
      </c>
      <c r="E1061" t="s">
        <v>784</v>
      </c>
      <c r="F1061" t="s">
        <v>785</v>
      </c>
      <c r="G1061" t="s">
        <v>2857</v>
      </c>
      <c r="H1061"/>
      <c r="I1061" t="s">
        <v>10395</v>
      </c>
      <c r="J1061" t="s">
        <v>10395</v>
      </c>
      <c r="K1061" t="s">
        <v>16521</v>
      </c>
      <c r="L1061" t="s">
        <v>10395</v>
      </c>
      <c r="M1061"/>
      <c r="N1061" t="s">
        <v>10395</v>
      </c>
      <c r="O1061" t="s">
        <v>16396</v>
      </c>
    </row>
    <row r="1062" spans="2:15" x14ac:dyDescent="0.25">
      <c r="B1062" t="s">
        <v>13462</v>
      </c>
      <c r="C1062">
        <v>108111203</v>
      </c>
      <c r="D1062" t="s">
        <v>80</v>
      </c>
      <c r="E1062" t="s">
        <v>784</v>
      </c>
      <c r="F1062" t="s">
        <v>785</v>
      </c>
      <c r="G1062" t="s">
        <v>2858</v>
      </c>
      <c r="H1062" t="s">
        <v>10395</v>
      </c>
      <c r="I1062"/>
      <c r="J1062"/>
      <c r="K1062" t="s">
        <v>16492</v>
      </c>
      <c r="L1062" t="s">
        <v>10395</v>
      </c>
      <c r="M1062"/>
      <c r="N1062" t="s">
        <v>10395</v>
      </c>
      <c r="O1062" t="s">
        <v>16576</v>
      </c>
    </row>
    <row r="1063" spans="2:15" x14ac:dyDescent="0.25">
      <c r="B1063" t="s">
        <v>18518</v>
      </c>
      <c r="C1063">
        <v>108111203</v>
      </c>
      <c r="D1063" t="s">
        <v>80</v>
      </c>
      <c r="E1063" t="s">
        <v>18519</v>
      </c>
      <c r="F1063" t="s">
        <v>785</v>
      </c>
      <c r="G1063" t="s">
        <v>2385</v>
      </c>
      <c r="H1063" t="s">
        <v>10395</v>
      </c>
      <c r="I1063" t="s">
        <v>10395</v>
      </c>
      <c r="J1063" t="s">
        <v>10395</v>
      </c>
      <c r="K1063" t="s">
        <v>16766</v>
      </c>
      <c r="L1063" t="s">
        <v>10395</v>
      </c>
      <c r="M1063"/>
      <c r="N1063" t="s">
        <v>10395</v>
      </c>
      <c r="O1063" t="s">
        <v>16580</v>
      </c>
    </row>
    <row r="1064" spans="2:15" x14ac:dyDescent="0.25">
      <c r="B1064" t="s">
        <v>13523</v>
      </c>
      <c r="C1064">
        <v>108111303</v>
      </c>
      <c r="D1064" t="s">
        <v>93</v>
      </c>
      <c r="E1064" t="s">
        <v>835</v>
      </c>
      <c r="F1064" t="s">
        <v>836</v>
      </c>
      <c r="G1064" t="s">
        <v>2857</v>
      </c>
      <c r="H1064"/>
      <c r="I1064" t="s">
        <v>10395</v>
      </c>
      <c r="J1064"/>
      <c r="K1064" t="s">
        <v>16602</v>
      </c>
      <c r="L1064"/>
      <c r="M1064"/>
      <c r="N1064"/>
      <c r="O1064" t="s">
        <v>16439</v>
      </c>
    </row>
    <row r="1065" spans="2:15" x14ac:dyDescent="0.25">
      <c r="B1065" t="s">
        <v>13524</v>
      </c>
      <c r="C1065">
        <v>108111303</v>
      </c>
      <c r="D1065" t="s">
        <v>93</v>
      </c>
      <c r="E1065" t="s">
        <v>835</v>
      </c>
      <c r="F1065" t="s">
        <v>836</v>
      </c>
      <c r="G1065" t="s">
        <v>2858</v>
      </c>
      <c r="H1065"/>
      <c r="I1065" t="s">
        <v>10395</v>
      </c>
      <c r="J1065" t="s">
        <v>10395</v>
      </c>
      <c r="K1065" t="s">
        <v>16482</v>
      </c>
      <c r="L1065" t="s">
        <v>10395</v>
      </c>
      <c r="M1065"/>
      <c r="N1065"/>
      <c r="O1065" t="s">
        <v>16400</v>
      </c>
    </row>
    <row r="1066" spans="2:15" x14ac:dyDescent="0.25">
      <c r="B1066" t="s">
        <v>18520</v>
      </c>
      <c r="C1066">
        <v>108111303</v>
      </c>
      <c r="D1066" t="s">
        <v>93</v>
      </c>
      <c r="E1066" t="s">
        <v>18521</v>
      </c>
      <c r="F1066" t="s">
        <v>836</v>
      </c>
      <c r="G1066" t="s">
        <v>2385</v>
      </c>
      <c r="H1066"/>
      <c r="I1066" t="s">
        <v>10395</v>
      </c>
      <c r="J1066" t="s">
        <v>10395</v>
      </c>
      <c r="K1066" t="s">
        <v>16414</v>
      </c>
      <c r="L1066" t="s">
        <v>10395</v>
      </c>
      <c r="M1066"/>
      <c r="N1066"/>
      <c r="O1066" t="s">
        <v>16595</v>
      </c>
    </row>
    <row r="1067" spans="2:15" x14ac:dyDescent="0.25">
      <c r="B1067" t="s">
        <v>13521</v>
      </c>
      <c r="C1067">
        <v>108111303</v>
      </c>
      <c r="D1067" t="s">
        <v>93</v>
      </c>
      <c r="E1067" t="s">
        <v>833</v>
      </c>
      <c r="F1067" t="s">
        <v>834</v>
      </c>
      <c r="G1067" t="s">
        <v>2857</v>
      </c>
      <c r="H1067"/>
      <c r="I1067" t="s">
        <v>10395</v>
      </c>
      <c r="J1067"/>
      <c r="K1067" t="s">
        <v>16316</v>
      </c>
      <c r="L1067" t="s">
        <v>10395</v>
      </c>
      <c r="M1067" t="s">
        <v>10395</v>
      </c>
      <c r="N1067"/>
      <c r="O1067" t="s">
        <v>16305</v>
      </c>
    </row>
    <row r="1068" spans="2:15" x14ac:dyDescent="0.25">
      <c r="B1068" t="s">
        <v>13522</v>
      </c>
      <c r="C1068">
        <v>108111303</v>
      </c>
      <c r="D1068" t="s">
        <v>93</v>
      </c>
      <c r="E1068" t="s">
        <v>833</v>
      </c>
      <c r="F1068" t="s">
        <v>834</v>
      </c>
      <c r="G1068" t="s">
        <v>2858</v>
      </c>
      <c r="H1068"/>
      <c r="I1068" t="s">
        <v>10395</v>
      </c>
      <c r="J1068" t="s">
        <v>10395</v>
      </c>
      <c r="K1068" t="s">
        <v>16622</v>
      </c>
      <c r="L1068" t="s">
        <v>10395</v>
      </c>
      <c r="M1068" t="s">
        <v>10395</v>
      </c>
      <c r="N1068"/>
      <c r="O1068" t="s">
        <v>16553</v>
      </c>
    </row>
    <row r="1069" spans="2:15" x14ac:dyDescent="0.25">
      <c r="B1069" t="s">
        <v>18522</v>
      </c>
      <c r="C1069">
        <v>108111303</v>
      </c>
      <c r="D1069" t="s">
        <v>93</v>
      </c>
      <c r="E1069" t="s">
        <v>18523</v>
      </c>
      <c r="F1069" t="s">
        <v>834</v>
      </c>
      <c r="G1069" t="s">
        <v>2385</v>
      </c>
      <c r="H1069"/>
      <c r="I1069" t="s">
        <v>10395</v>
      </c>
      <c r="J1069" t="s">
        <v>10395</v>
      </c>
      <c r="K1069" t="s">
        <v>16530</v>
      </c>
      <c r="L1069" t="s">
        <v>10395</v>
      </c>
      <c r="M1069" t="s">
        <v>10395</v>
      </c>
      <c r="N1069"/>
      <c r="O1069" t="s">
        <v>16640</v>
      </c>
    </row>
    <row r="1070" spans="2:15" x14ac:dyDescent="0.25">
      <c r="B1070" t="s">
        <v>13641</v>
      </c>
      <c r="C1070">
        <v>108111403</v>
      </c>
      <c r="D1070" t="s">
        <v>125</v>
      </c>
      <c r="E1070" t="s">
        <v>925</v>
      </c>
      <c r="F1070" t="s">
        <v>926</v>
      </c>
      <c r="G1070" t="s">
        <v>2857</v>
      </c>
      <c r="H1070"/>
      <c r="I1070" t="s">
        <v>10395</v>
      </c>
      <c r="J1070" t="s">
        <v>10395</v>
      </c>
      <c r="K1070" t="s">
        <v>16592</v>
      </c>
      <c r="L1070" t="s">
        <v>10395</v>
      </c>
      <c r="M1070"/>
      <c r="N1070"/>
      <c r="O1070" t="s">
        <v>16500</v>
      </c>
    </row>
    <row r="1071" spans="2:15" x14ac:dyDescent="0.25">
      <c r="B1071" t="s">
        <v>13642</v>
      </c>
      <c r="C1071">
        <v>108111403</v>
      </c>
      <c r="D1071" t="s">
        <v>125</v>
      </c>
      <c r="E1071" t="s">
        <v>925</v>
      </c>
      <c r="F1071" t="s">
        <v>926</v>
      </c>
      <c r="G1071" t="s">
        <v>2858</v>
      </c>
      <c r="H1071"/>
      <c r="I1071" t="s">
        <v>10395</v>
      </c>
      <c r="J1071" t="s">
        <v>10395</v>
      </c>
      <c r="K1071" t="s">
        <v>16551</v>
      </c>
      <c r="L1071" t="s">
        <v>10395</v>
      </c>
      <c r="M1071"/>
      <c r="N1071"/>
      <c r="O1071" t="s">
        <v>16298</v>
      </c>
    </row>
    <row r="1072" spans="2:15" x14ac:dyDescent="0.25">
      <c r="B1072" t="s">
        <v>18524</v>
      </c>
      <c r="C1072">
        <v>108111403</v>
      </c>
      <c r="D1072" t="s">
        <v>125</v>
      </c>
      <c r="E1072" t="s">
        <v>18525</v>
      </c>
      <c r="F1072" t="s">
        <v>926</v>
      </c>
      <c r="G1072" t="s">
        <v>2385</v>
      </c>
      <c r="H1072"/>
      <c r="I1072" t="s">
        <v>16228</v>
      </c>
      <c r="J1072" t="s">
        <v>10395</v>
      </c>
      <c r="K1072" t="s">
        <v>16428</v>
      </c>
      <c r="L1072" t="s">
        <v>16263</v>
      </c>
      <c r="M1072"/>
      <c r="N1072"/>
      <c r="O1072" t="s">
        <v>16621</v>
      </c>
    </row>
    <row r="1073" spans="2:15" x14ac:dyDescent="0.25">
      <c r="B1073" t="s">
        <v>13867</v>
      </c>
      <c r="C1073">
        <v>108112003</v>
      </c>
      <c r="D1073" t="s">
        <v>178</v>
      </c>
      <c r="E1073" t="s">
        <v>1106</v>
      </c>
      <c r="F1073" t="s">
        <v>1107</v>
      </c>
      <c r="G1073" t="s">
        <v>2857</v>
      </c>
      <c r="H1073"/>
      <c r="I1073" t="s">
        <v>10395</v>
      </c>
      <c r="J1073" t="s">
        <v>10395</v>
      </c>
      <c r="K1073" t="s">
        <v>16246</v>
      </c>
      <c r="L1073" t="s">
        <v>16240</v>
      </c>
      <c r="M1073" t="s">
        <v>10395</v>
      </c>
      <c r="N1073"/>
      <c r="O1073" t="s">
        <v>16551</v>
      </c>
    </row>
    <row r="1074" spans="2:15" x14ac:dyDescent="0.25">
      <c r="B1074" t="s">
        <v>13868</v>
      </c>
      <c r="C1074">
        <v>108112003</v>
      </c>
      <c r="D1074" t="s">
        <v>178</v>
      </c>
      <c r="E1074" t="s">
        <v>1106</v>
      </c>
      <c r="F1074" t="s">
        <v>1107</v>
      </c>
      <c r="G1074" t="s">
        <v>2858</v>
      </c>
      <c r="H1074"/>
      <c r="I1074" t="s">
        <v>16244</v>
      </c>
      <c r="J1074" t="s">
        <v>10395</v>
      </c>
      <c r="K1074" t="s">
        <v>16245</v>
      </c>
      <c r="L1074" t="s">
        <v>16228</v>
      </c>
      <c r="M1074"/>
      <c r="N1074"/>
      <c r="O1074" t="s">
        <v>16400</v>
      </c>
    </row>
    <row r="1075" spans="2:15" x14ac:dyDescent="0.25">
      <c r="B1075" t="s">
        <v>18526</v>
      </c>
      <c r="C1075">
        <v>108112003</v>
      </c>
      <c r="D1075" t="s">
        <v>178</v>
      </c>
      <c r="E1075" t="s">
        <v>18527</v>
      </c>
      <c r="F1075" t="s">
        <v>1107</v>
      </c>
      <c r="G1075" t="s">
        <v>2385</v>
      </c>
      <c r="H1075"/>
      <c r="I1075" t="s">
        <v>16260</v>
      </c>
      <c r="J1075" t="s">
        <v>16249</v>
      </c>
      <c r="K1075" t="s">
        <v>16248</v>
      </c>
      <c r="L1075" t="s">
        <v>16274</v>
      </c>
      <c r="M1075" t="s">
        <v>10395</v>
      </c>
      <c r="N1075"/>
      <c r="O1075" t="s">
        <v>16529</v>
      </c>
    </row>
    <row r="1076" spans="2:15" x14ac:dyDescent="0.25">
      <c r="B1076" t="s">
        <v>13885</v>
      </c>
      <c r="C1076">
        <v>108112203</v>
      </c>
      <c r="D1076" t="s">
        <v>184</v>
      </c>
      <c r="E1076" t="s">
        <v>12984</v>
      </c>
      <c r="F1076" t="s">
        <v>12983</v>
      </c>
      <c r="G1076" t="s">
        <v>2857</v>
      </c>
      <c r="H1076"/>
      <c r="I1076" t="s">
        <v>10395</v>
      </c>
      <c r="J1076" t="s">
        <v>10395</v>
      </c>
      <c r="K1076" t="s">
        <v>16359</v>
      </c>
      <c r="L1076" t="s">
        <v>16228</v>
      </c>
      <c r="M1076" t="s">
        <v>10395</v>
      </c>
      <c r="N1076"/>
      <c r="O1076" t="s">
        <v>16524</v>
      </c>
    </row>
    <row r="1077" spans="2:15" x14ac:dyDescent="0.25">
      <c r="B1077" t="s">
        <v>13886</v>
      </c>
      <c r="C1077">
        <v>108112203</v>
      </c>
      <c r="D1077" t="s">
        <v>184</v>
      </c>
      <c r="E1077" t="s">
        <v>12984</v>
      </c>
      <c r="F1077" t="s">
        <v>12983</v>
      </c>
      <c r="G1077" t="s">
        <v>2858</v>
      </c>
      <c r="H1077"/>
      <c r="I1077"/>
      <c r="J1077" t="s">
        <v>10395</v>
      </c>
      <c r="K1077" t="s">
        <v>16749</v>
      </c>
      <c r="L1077" t="s">
        <v>10395</v>
      </c>
      <c r="M1077" t="s">
        <v>10395</v>
      </c>
      <c r="N1077" t="s">
        <v>10395</v>
      </c>
      <c r="O1077" t="s">
        <v>16485</v>
      </c>
    </row>
    <row r="1078" spans="2:15" x14ac:dyDescent="0.25">
      <c r="B1078" t="s">
        <v>18528</v>
      </c>
      <c r="C1078">
        <v>108112203</v>
      </c>
      <c r="D1078" t="s">
        <v>184</v>
      </c>
      <c r="E1078" t="s">
        <v>18529</v>
      </c>
      <c r="F1078" t="s">
        <v>12983</v>
      </c>
      <c r="G1078" t="s">
        <v>2385</v>
      </c>
      <c r="H1078"/>
      <c r="I1078" t="s">
        <v>10395</v>
      </c>
      <c r="J1078" t="s">
        <v>16244</v>
      </c>
      <c r="K1078" t="s">
        <v>16799</v>
      </c>
      <c r="L1078" t="s">
        <v>16249</v>
      </c>
      <c r="M1078" t="s">
        <v>10395</v>
      </c>
      <c r="N1078" t="s">
        <v>10395</v>
      </c>
      <c r="O1078" t="s">
        <v>20696</v>
      </c>
    </row>
    <row r="1079" spans="2:15" x14ac:dyDescent="0.25">
      <c r="B1079" t="s">
        <v>13961</v>
      </c>
      <c r="C1079">
        <v>108112502</v>
      </c>
      <c r="D1079" t="s">
        <v>207</v>
      </c>
      <c r="E1079" t="s">
        <v>1179</v>
      </c>
      <c r="F1079" t="s">
        <v>1180</v>
      </c>
      <c r="G1079" t="s">
        <v>2857</v>
      </c>
      <c r="H1079" t="s">
        <v>10395</v>
      </c>
      <c r="I1079" t="s">
        <v>16574</v>
      </c>
      <c r="J1079" t="s">
        <v>16332</v>
      </c>
      <c r="K1079" t="s">
        <v>16573</v>
      </c>
      <c r="L1079" t="s">
        <v>16527</v>
      </c>
      <c r="M1079" t="s">
        <v>10395</v>
      </c>
      <c r="N1079"/>
      <c r="O1079" t="s">
        <v>16829</v>
      </c>
    </row>
    <row r="1080" spans="2:15" x14ac:dyDescent="0.25">
      <c r="B1080" t="s">
        <v>13962</v>
      </c>
      <c r="C1080">
        <v>108112502</v>
      </c>
      <c r="D1080" t="s">
        <v>207</v>
      </c>
      <c r="E1080" t="s">
        <v>1179</v>
      </c>
      <c r="F1080" t="s">
        <v>1180</v>
      </c>
      <c r="G1080" t="s">
        <v>2858</v>
      </c>
      <c r="H1080"/>
      <c r="I1080" t="s">
        <v>16626</v>
      </c>
      <c r="J1080" t="s">
        <v>16264</v>
      </c>
      <c r="K1080" t="s">
        <v>16647</v>
      </c>
      <c r="L1080" t="s">
        <v>16379</v>
      </c>
      <c r="M1080"/>
      <c r="N1080"/>
      <c r="O1080" t="s">
        <v>16839</v>
      </c>
    </row>
    <row r="1081" spans="2:15" x14ac:dyDescent="0.25">
      <c r="B1081" t="s">
        <v>18530</v>
      </c>
      <c r="C1081">
        <v>108112502</v>
      </c>
      <c r="D1081" t="s">
        <v>207</v>
      </c>
      <c r="E1081" t="s">
        <v>18531</v>
      </c>
      <c r="F1081" t="s">
        <v>1180</v>
      </c>
      <c r="G1081" t="s">
        <v>2385</v>
      </c>
      <c r="H1081" t="s">
        <v>10395</v>
      </c>
      <c r="I1081" t="s">
        <v>16738</v>
      </c>
      <c r="J1081" t="s">
        <v>16335</v>
      </c>
      <c r="K1081" t="s">
        <v>16673</v>
      </c>
      <c r="L1081" t="s">
        <v>16496</v>
      </c>
      <c r="M1081" t="s">
        <v>10395</v>
      </c>
      <c r="N1081"/>
      <c r="O1081" t="s">
        <v>21130</v>
      </c>
    </row>
    <row r="1082" spans="2:15" x14ac:dyDescent="0.25">
      <c r="B1082" t="s">
        <v>13957</v>
      </c>
      <c r="C1082">
        <v>108112502</v>
      </c>
      <c r="D1082" t="s">
        <v>207</v>
      </c>
      <c r="E1082" t="s">
        <v>1177</v>
      </c>
      <c r="F1082" t="s">
        <v>1178</v>
      </c>
      <c r="G1082" t="s">
        <v>2857</v>
      </c>
      <c r="H1082"/>
      <c r="I1082" t="s">
        <v>16226</v>
      </c>
      <c r="J1082" t="s">
        <v>10395</v>
      </c>
      <c r="K1082" t="s">
        <v>16260</v>
      </c>
      <c r="L1082" t="s">
        <v>16249</v>
      </c>
      <c r="M1082" t="s">
        <v>10395</v>
      </c>
      <c r="N1082"/>
      <c r="O1082" t="s">
        <v>16241</v>
      </c>
    </row>
    <row r="1083" spans="2:15" x14ac:dyDescent="0.25">
      <c r="B1083" t="s">
        <v>13958</v>
      </c>
      <c r="C1083">
        <v>108112502</v>
      </c>
      <c r="D1083" t="s">
        <v>207</v>
      </c>
      <c r="E1083" t="s">
        <v>1177</v>
      </c>
      <c r="F1083" t="s">
        <v>1178</v>
      </c>
      <c r="G1083" t="s">
        <v>2858</v>
      </c>
      <c r="H1083"/>
      <c r="I1083" t="s">
        <v>16456</v>
      </c>
      <c r="J1083" t="s">
        <v>10395</v>
      </c>
      <c r="K1083" t="s">
        <v>16254</v>
      </c>
      <c r="L1083" t="s">
        <v>16263</v>
      </c>
      <c r="M1083"/>
      <c r="N1083" t="s">
        <v>10395</v>
      </c>
      <c r="O1083" t="s">
        <v>16365</v>
      </c>
    </row>
    <row r="1084" spans="2:15" x14ac:dyDescent="0.25">
      <c r="B1084" t="s">
        <v>18532</v>
      </c>
      <c r="C1084">
        <v>108112502</v>
      </c>
      <c r="D1084" t="s">
        <v>207</v>
      </c>
      <c r="E1084" t="s">
        <v>18533</v>
      </c>
      <c r="F1084" t="s">
        <v>1178</v>
      </c>
      <c r="G1084" t="s">
        <v>2385</v>
      </c>
      <c r="H1084"/>
      <c r="I1084" t="s">
        <v>16609</v>
      </c>
      <c r="J1084" t="s">
        <v>16229</v>
      </c>
      <c r="K1084" t="s">
        <v>16226</v>
      </c>
      <c r="L1084" t="s">
        <v>16341</v>
      </c>
      <c r="M1084" t="s">
        <v>10395</v>
      </c>
      <c r="N1084" t="s">
        <v>10395</v>
      </c>
      <c r="O1084" t="s">
        <v>16545</v>
      </c>
    </row>
    <row r="1085" spans="2:15" x14ac:dyDescent="0.25">
      <c r="B1085" t="s">
        <v>13959</v>
      </c>
      <c r="C1085">
        <v>108112502</v>
      </c>
      <c r="D1085" t="s">
        <v>207</v>
      </c>
      <c r="E1085" t="s">
        <v>20943</v>
      </c>
      <c r="F1085" t="s">
        <v>10307</v>
      </c>
      <c r="G1085" t="s">
        <v>2857</v>
      </c>
      <c r="H1085"/>
      <c r="I1085" t="s">
        <v>10395</v>
      </c>
      <c r="J1085" t="s">
        <v>10395</v>
      </c>
      <c r="K1085" t="s">
        <v>10395</v>
      </c>
      <c r="L1085" t="s">
        <v>10395</v>
      </c>
      <c r="M1085"/>
      <c r="N1085"/>
      <c r="O1085" t="s">
        <v>16229</v>
      </c>
    </row>
    <row r="1086" spans="2:15" x14ac:dyDescent="0.25">
      <c r="B1086" t="s">
        <v>13960</v>
      </c>
      <c r="C1086">
        <v>108112502</v>
      </c>
      <c r="D1086" t="s">
        <v>207</v>
      </c>
      <c r="E1086" t="s">
        <v>20943</v>
      </c>
      <c r="F1086" t="s">
        <v>10307</v>
      </c>
      <c r="G1086" t="s">
        <v>2858</v>
      </c>
      <c r="H1086"/>
      <c r="I1086" t="s">
        <v>10395</v>
      </c>
      <c r="J1086" t="s">
        <v>10395</v>
      </c>
      <c r="K1086" t="s">
        <v>10395</v>
      </c>
      <c r="L1086" t="s">
        <v>10395</v>
      </c>
      <c r="M1086"/>
      <c r="N1086"/>
      <c r="O1086" t="s">
        <v>16247</v>
      </c>
    </row>
    <row r="1087" spans="2:15" x14ac:dyDescent="0.25">
      <c r="B1087" t="s">
        <v>18534</v>
      </c>
      <c r="C1087">
        <v>108112502</v>
      </c>
      <c r="D1087" t="s">
        <v>207</v>
      </c>
      <c r="E1087" t="s">
        <v>21131</v>
      </c>
      <c r="F1087" t="s">
        <v>10307</v>
      </c>
      <c r="G1087" t="s">
        <v>2385</v>
      </c>
      <c r="H1087"/>
      <c r="I1087" t="s">
        <v>16238</v>
      </c>
      <c r="J1087" t="s">
        <v>10395</v>
      </c>
      <c r="K1087" t="s">
        <v>16244</v>
      </c>
      <c r="L1087" t="s">
        <v>10395</v>
      </c>
      <c r="M1087"/>
      <c r="N1087"/>
      <c r="O1087" t="s">
        <v>16332</v>
      </c>
    </row>
    <row r="1088" spans="2:15" x14ac:dyDescent="0.25">
      <c r="B1088" t="s">
        <v>14555</v>
      </c>
      <c r="C1088">
        <v>108114503</v>
      </c>
      <c r="D1088" t="s">
        <v>351</v>
      </c>
      <c r="E1088" t="s">
        <v>10250</v>
      </c>
      <c r="F1088" t="s">
        <v>10249</v>
      </c>
      <c r="G1088" t="s">
        <v>2857</v>
      </c>
      <c r="H1088"/>
      <c r="I1088" t="s">
        <v>10395</v>
      </c>
      <c r="J1088" t="s">
        <v>10395</v>
      </c>
      <c r="K1088" t="s">
        <v>16220</v>
      </c>
      <c r="L1088" t="s">
        <v>10395</v>
      </c>
      <c r="M1088" t="s">
        <v>10395</v>
      </c>
      <c r="N1088"/>
      <c r="O1088" t="s">
        <v>16315</v>
      </c>
    </row>
    <row r="1089" spans="2:15" x14ac:dyDescent="0.25">
      <c r="B1089" t="s">
        <v>14556</v>
      </c>
      <c r="C1089">
        <v>108114503</v>
      </c>
      <c r="D1089" t="s">
        <v>351</v>
      </c>
      <c r="E1089" t="s">
        <v>10250</v>
      </c>
      <c r="F1089" t="s">
        <v>10249</v>
      </c>
      <c r="G1089" t="s">
        <v>2858</v>
      </c>
      <c r="H1089"/>
      <c r="I1089" t="s">
        <v>10395</v>
      </c>
      <c r="J1089" t="s">
        <v>10395</v>
      </c>
      <c r="K1089" t="s">
        <v>16302</v>
      </c>
      <c r="L1089" t="s">
        <v>10395</v>
      </c>
      <c r="M1089"/>
      <c r="N1089"/>
      <c r="O1089" t="s">
        <v>16590</v>
      </c>
    </row>
    <row r="1090" spans="2:15" x14ac:dyDescent="0.25">
      <c r="B1090" t="s">
        <v>18535</v>
      </c>
      <c r="C1090">
        <v>108114503</v>
      </c>
      <c r="D1090" t="s">
        <v>351</v>
      </c>
      <c r="E1090" t="s">
        <v>18536</v>
      </c>
      <c r="F1090" t="s">
        <v>10249</v>
      </c>
      <c r="G1090" t="s">
        <v>2385</v>
      </c>
      <c r="H1090"/>
      <c r="I1090" t="s">
        <v>10395</v>
      </c>
      <c r="J1090" t="s">
        <v>10395</v>
      </c>
      <c r="K1090" t="s">
        <v>16681</v>
      </c>
      <c r="L1090" t="s">
        <v>10395</v>
      </c>
      <c r="M1090" t="s">
        <v>10395</v>
      </c>
      <c r="N1090"/>
      <c r="O1090" t="s">
        <v>16489</v>
      </c>
    </row>
    <row r="1091" spans="2:15" x14ac:dyDescent="0.25">
      <c r="B1091" t="s">
        <v>14639</v>
      </c>
      <c r="C1091">
        <v>108116003</v>
      </c>
      <c r="D1091" t="s">
        <v>377</v>
      </c>
      <c r="E1091" t="s">
        <v>1726</v>
      </c>
      <c r="F1091" t="s">
        <v>1727</v>
      </c>
      <c r="G1091" t="s">
        <v>2857</v>
      </c>
      <c r="H1091" t="s">
        <v>10395</v>
      </c>
      <c r="I1091" t="s">
        <v>10395</v>
      </c>
      <c r="J1091" t="s">
        <v>10395</v>
      </c>
      <c r="K1091" t="s">
        <v>16697</v>
      </c>
      <c r="L1091" t="s">
        <v>10395</v>
      </c>
      <c r="M1091" t="s">
        <v>10395</v>
      </c>
      <c r="N1091"/>
      <c r="O1091" t="s">
        <v>16690</v>
      </c>
    </row>
    <row r="1092" spans="2:15" x14ac:dyDescent="0.25">
      <c r="B1092" t="s">
        <v>14640</v>
      </c>
      <c r="C1092">
        <v>108116003</v>
      </c>
      <c r="D1092" t="s">
        <v>377</v>
      </c>
      <c r="E1092" t="s">
        <v>1726</v>
      </c>
      <c r="F1092" t="s">
        <v>1727</v>
      </c>
      <c r="G1092" t="s">
        <v>2858</v>
      </c>
      <c r="H1092"/>
      <c r="I1092" t="s">
        <v>10395</v>
      </c>
      <c r="J1092" t="s">
        <v>10395</v>
      </c>
      <c r="K1092" t="s">
        <v>16567</v>
      </c>
      <c r="L1092" t="s">
        <v>10395</v>
      </c>
      <c r="M1092" t="s">
        <v>10395</v>
      </c>
      <c r="N1092"/>
      <c r="O1092" t="s">
        <v>16280</v>
      </c>
    </row>
    <row r="1093" spans="2:15" x14ac:dyDescent="0.25">
      <c r="B1093" t="s">
        <v>18537</v>
      </c>
      <c r="C1093">
        <v>108116003</v>
      </c>
      <c r="D1093" t="s">
        <v>377</v>
      </c>
      <c r="E1093" t="s">
        <v>18538</v>
      </c>
      <c r="F1093" t="s">
        <v>1727</v>
      </c>
      <c r="G1093" t="s">
        <v>2385</v>
      </c>
      <c r="H1093" t="s">
        <v>10395</v>
      </c>
      <c r="I1093" t="s">
        <v>10395</v>
      </c>
      <c r="J1093" t="s">
        <v>10395</v>
      </c>
      <c r="K1093" t="s">
        <v>20564</v>
      </c>
      <c r="L1093" t="s">
        <v>16263</v>
      </c>
      <c r="M1093" t="s">
        <v>10395</v>
      </c>
      <c r="N1093"/>
      <c r="O1093" t="s">
        <v>20658</v>
      </c>
    </row>
    <row r="1094" spans="2:15" x14ac:dyDescent="0.25">
      <c r="B1094" t="s">
        <v>15150</v>
      </c>
      <c r="C1094">
        <v>108116303</v>
      </c>
      <c r="D1094" t="s">
        <v>409</v>
      </c>
      <c r="E1094" t="s">
        <v>1830</v>
      </c>
      <c r="F1094" t="s">
        <v>1831</v>
      </c>
      <c r="G1094" t="s">
        <v>2857</v>
      </c>
      <c r="H1094"/>
      <c r="I1094"/>
      <c r="J1094" t="s">
        <v>10395</v>
      </c>
      <c r="K1094" t="s">
        <v>16266</v>
      </c>
      <c r="L1094" t="s">
        <v>10395</v>
      </c>
      <c r="M1094" t="s">
        <v>10395</v>
      </c>
      <c r="N1094"/>
      <c r="O1094" t="s">
        <v>16579</v>
      </c>
    </row>
    <row r="1095" spans="2:15" x14ac:dyDescent="0.25">
      <c r="B1095" t="s">
        <v>15151</v>
      </c>
      <c r="C1095">
        <v>108116303</v>
      </c>
      <c r="D1095" t="s">
        <v>409</v>
      </c>
      <c r="E1095" t="s">
        <v>1830</v>
      </c>
      <c r="F1095" t="s">
        <v>1831</v>
      </c>
      <c r="G1095" t="s">
        <v>2858</v>
      </c>
      <c r="H1095"/>
      <c r="I1095" t="s">
        <v>10395</v>
      </c>
      <c r="J1095" t="s">
        <v>10395</v>
      </c>
      <c r="K1095" t="s">
        <v>16393</v>
      </c>
      <c r="L1095" t="s">
        <v>10395</v>
      </c>
      <c r="M1095" t="s">
        <v>10395</v>
      </c>
      <c r="N1095"/>
      <c r="O1095" t="s">
        <v>16413</v>
      </c>
    </row>
    <row r="1096" spans="2:15" x14ac:dyDescent="0.25">
      <c r="B1096" t="s">
        <v>18539</v>
      </c>
      <c r="C1096">
        <v>108116303</v>
      </c>
      <c r="D1096" t="s">
        <v>409</v>
      </c>
      <c r="E1096" t="s">
        <v>18540</v>
      </c>
      <c r="F1096" t="s">
        <v>1831</v>
      </c>
      <c r="G1096" t="s">
        <v>2385</v>
      </c>
      <c r="H1096"/>
      <c r="I1096" t="s">
        <v>10395</v>
      </c>
      <c r="J1096" t="s">
        <v>10395</v>
      </c>
      <c r="K1096" t="s">
        <v>16673</v>
      </c>
      <c r="L1096" t="s">
        <v>16238</v>
      </c>
      <c r="M1096" t="s">
        <v>10395</v>
      </c>
      <c r="N1096"/>
      <c r="O1096" t="s">
        <v>16776</v>
      </c>
    </row>
    <row r="1097" spans="2:15" x14ac:dyDescent="0.25">
      <c r="B1097" t="s">
        <v>15222</v>
      </c>
      <c r="C1097">
        <v>108116503</v>
      </c>
      <c r="D1097" t="s">
        <v>429</v>
      </c>
      <c r="E1097" t="s">
        <v>10207</v>
      </c>
      <c r="F1097" t="s">
        <v>10281</v>
      </c>
      <c r="G1097" t="s">
        <v>2857</v>
      </c>
      <c r="H1097"/>
      <c r="I1097" t="s">
        <v>10395</v>
      </c>
      <c r="J1097" t="s">
        <v>16228</v>
      </c>
      <c r="K1097" t="s">
        <v>16637</v>
      </c>
      <c r="L1097" t="s">
        <v>16249</v>
      </c>
      <c r="M1097" t="s">
        <v>10395</v>
      </c>
      <c r="N1097"/>
      <c r="O1097" t="s">
        <v>16584</v>
      </c>
    </row>
    <row r="1098" spans="2:15" x14ac:dyDescent="0.25">
      <c r="B1098" t="s">
        <v>15223</v>
      </c>
      <c r="C1098">
        <v>108116503</v>
      </c>
      <c r="D1098" t="s">
        <v>429</v>
      </c>
      <c r="E1098" t="s">
        <v>10207</v>
      </c>
      <c r="F1098" t="s">
        <v>10281</v>
      </c>
      <c r="G1098" t="s">
        <v>2858</v>
      </c>
      <c r="H1098"/>
      <c r="I1098" t="s">
        <v>10395</v>
      </c>
      <c r="J1098" t="s">
        <v>10395</v>
      </c>
      <c r="K1098" t="s">
        <v>16742</v>
      </c>
      <c r="L1098" t="s">
        <v>16229</v>
      </c>
      <c r="M1098" t="s">
        <v>16238</v>
      </c>
      <c r="N1098"/>
      <c r="O1098" t="s">
        <v>16690</v>
      </c>
    </row>
    <row r="1099" spans="2:15" x14ac:dyDescent="0.25">
      <c r="B1099" t="s">
        <v>18541</v>
      </c>
      <c r="C1099">
        <v>108116503</v>
      </c>
      <c r="D1099" t="s">
        <v>429</v>
      </c>
      <c r="E1099" t="s">
        <v>18542</v>
      </c>
      <c r="F1099" t="s">
        <v>10281</v>
      </c>
      <c r="G1099" t="s">
        <v>2385</v>
      </c>
      <c r="H1099"/>
      <c r="I1099" t="s">
        <v>16249</v>
      </c>
      <c r="J1099" t="s">
        <v>16231</v>
      </c>
      <c r="K1099" t="s">
        <v>16823</v>
      </c>
      <c r="L1099" t="s">
        <v>16329</v>
      </c>
      <c r="M1099" t="s">
        <v>16229</v>
      </c>
      <c r="N1099"/>
      <c r="O1099" t="s">
        <v>16688</v>
      </c>
    </row>
    <row r="1100" spans="2:15" x14ac:dyDescent="0.25">
      <c r="B1100" t="s">
        <v>15732</v>
      </c>
      <c r="C1100">
        <v>108118503</v>
      </c>
      <c r="D1100" t="s">
        <v>559</v>
      </c>
      <c r="E1100" t="s">
        <v>13111</v>
      </c>
      <c r="F1100" t="s">
        <v>13035</v>
      </c>
      <c r="G1100" t="s">
        <v>2857</v>
      </c>
      <c r="H1100"/>
      <c r="I1100" t="s">
        <v>16260</v>
      </c>
      <c r="J1100" t="s">
        <v>16232</v>
      </c>
      <c r="K1100" t="s">
        <v>16519</v>
      </c>
      <c r="L1100" t="s">
        <v>16222</v>
      </c>
      <c r="M1100" t="s">
        <v>10395</v>
      </c>
      <c r="N1100" t="s">
        <v>10395</v>
      </c>
      <c r="O1100" t="s">
        <v>16258</v>
      </c>
    </row>
    <row r="1101" spans="2:15" x14ac:dyDescent="0.25">
      <c r="B1101" t="s">
        <v>15733</v>
      </c>
      <c r="C1101">
        <v>108118503</v>
      </c>
      <c r="D1101" t="s">
        <v>559</v>
      </c>
      <c r="E1101" t="s">
        <v>13111</v>
      </c>
      <c r="F1101" t="s">
        <v>13035</v>
      </c>
      <c r="G1101" t="s">
        <v>2858</v>
      </c>
      <c r="H1101" t="s">
        <v>10395</v>
      </c>
      <c r="I1101" t="s">
        <v>16238</v>
      </c>
      <c r="J1101" t="s">
        <v>16260</v>
      </c>
      <c r="K1101" t="s">
        <v>16257</v>
      </c>
      <c r="L1101" t="s">
        <v>16282</v>
      </c>
      <c r="M1101"/>
      <c r="N1101"/>
      <c r="O1101" t="s">
        <v>16742</v>
      </c>
    </row>
    <row r="1102" spans="2:15" x14ac:dyDescent="0.25">
      <c r="B1102" t="s">
        <v>18543</v>
      </c>
      <c r="C1102">
        <v>108118503</v>
      </c>
      <c r="D1102" t="s">
        <v>559</v>
      </c>
      <c r="E1102" t="s">
        <v>18544</v>
      </c>
      <c r="F1102" t="s">
        <v>13035</v>
      </c>
      <c r="G1102" t="s">
        <v>2385</v>
      </c>
      <c r="H1102" t="s">
        <v>10395</v>
      </c>
      <c r="I1102" t="s">
        <v>16332</v>
      </c>
      <c r="J1102" t="s">
        <v>16290</v>
      </c>
      <c r="K1102" t="s">
        <v>16518</v>
      </c>
      <c r="L1102" t="s">
        <v>16223</v>
      </c>
      <c r="M1102" t="s">
        <v>10395</v>
      </c>
      <c r="N1102" t="s">
        <v>10395</v>
      </c>
      <c r="O1102" t="s">
        <v>20548</v>
      </c>
    </row>
    <row r="1103" spans="2:15" x14ac:dyDescent="0.25">
      <c r="B1103" t="s">
        <v>15430</v>
      </c>
      <c r="C1103">
        <v>108515107</v>
      </c>
      <c r="D1103" t="s">
        <v>486</v>
      </c>
      <c r="E1103" t="s">
        <v>486</v>
      </c>
      <c r="F1103" t="s">
        <v>2062</v>
      </c>
      <c r="G1103" t="s">
        <v>2857</v>
      </c>
      <c r="H1103"/>
      <c r="I1103" t="s">
        <v>16395</v>
      </c>
      <c r="J1103" t="s">
        <v>10395</v>
      </c>
      <c r="K1103"/>
      <c r="L1103" t="s">
        <v>10395</v>
      </c>
      <c r="M1103" t="s">
        <v>10395</v>
      </c>
      <c r="N1103"/>
      <c r="O1103" t="s">
        <v>16379</v>
      </c>
    </row>
    <row r="1104" spans="2:15" x14ac:dyDescent="0.25">
      <c r="B1104" t="s">
        <v>15431</v>
      </c>
      <c r="C1104">
        <v>108515107</v>
      </c>
      <c r="D1104" t="s">
        <v>486</v>
      </c>
      <c r="E1104" t="s">
        <v>486</v>
      </c>
      <c r="F1104" t="s">
        <v>2062</v>
      </c>
      <c r="G1104" t="s">
        <v>2858</v>
      </c>
      <c r="H1104"/>
      <c r="I1104" t="s">
        <v>16486</v>
      </c>
      <c r="J1104" t="s">
        <v>10395</v>
      </c>
      <c r="K1104"/>
      <c r="L1104" t="s">
        <v>10395</v>
      </c>
      <c r="M1104"/>
      <c r="N1104"/>
      <c r="O1104" t="s">
        <v>16398</v>
      </c>
    </row>
    <row r="1105" spans="2:15" x14ac:dyDescent="0.25">
      <c r="B1105" t="s">
        <v>18545</v>
      </c>
      <c r="C1105">
        <v>108515107</v>
      </c>
      <c r="D1105" t="s">
        <v>486</v>
      </c>
      <c r="E1105" t="s">
        <v>21132</v>
      </c>
      <c r="F1105" t="s">
        <v>2062</v>
      </c>
      <c r="G1105" t="s">
        <v>2385</v>
      </c>
      <c r="H1105"/>
      <c r="I1105" t="s">
        <v>16565</v>
      </c>
      <c r="J1105" t="s">
        <v>16240</v>
      </c>
      <c r="K1105"/>
      <c r="L1105" t="s">
        <v>10395</v>
      </c>
      <c r="M1105" t="s">
        <v>10395</v>
      </c>
      <c r="N1105"/>
      <c r="O1105" t="s">
        <v>16606</v>
      </c>
    </row>
    <row r="1106" spans="2:15" x14ac:dyDescent="0.25">
      <c r="B1106" t="s">
        <v>13352</v>
      </c>
      <c r="C1106">
        <v>108561003</v>
      </c>
      <c r="D1106" t="s">
        <v>52</v>
      </c>
      <c r="E1106" t="s">
        <v>692</v>
      </c>
      <c r="F1106" t="s">
        <v>693</v>
      </c>
      <c r="G1106" t="s">
        <v>2857</v>
      </c>
      <c r="H1106" t="s">
        <v>10395</v>
      </c>
      <c r="I1106" t="s">
        <v>10395</v>
      </c>
      <c r="J1106" t="s">
        <v>10395</v>
      </c>
      <c r="K1106" t="s">
        <v>16421</v>
      </c>
      <c r="L1106" t="s">
        <v>10395</v>
      </c>
      <c r="M1106"/>
      <c r="N1106"/>
      <c r="O1106" t="s">
        <v>16400</v>
      </c>
    </row>
    <row r="1107" spans="2:15" x14ac:dyDescent="0.25">
      <c r="B1107" t="s">
        <v>13353</v>
      </c>
      <c r="C1107">
        <v>108561003</v>
      </c>
      <c r="D1107" t="s">
        <v>52</v>
      </c>
      <c r="E1107" t="s">
        <v>692</v>
      </c>
      <c r="F1107" t="s">
        <v>693</v>
      </c>
      <c r="G1107" t="s">
        <v>2858</v>
      </c>
      <c r="H1107"/>
      <c r="I1107" t="s">
        <v>10395</v>
      </c>
      <c r="J1107"/>
      <c r="K1107" t="s">
        <v>16439</v>
      </c>
      <c r="L1107" t="s">
        <v>10395</v>
      </c>
      <c r="M1107"/>
      <c r="N1107"/>
      <c r="O1107" t="s">
        <v>16221</v>
      </c>
    </row>
    <row r="1108" spans="2:15" x14ac:dyDescent="0.25">
      <c r="B1108" t="s">
        <v>18546</v>
      </c>
      <c r="C1108">
        <v>108561003</v>
      </c>
      <c r="D1108" t="s">
        <v>52</v>
      </c>
      <c r="E1108" t="s">
        <v>18547</v>
      </c>
      <c r="F1108" t="s">
        <v>693</v>
      </c>
      <c r="G1108" t="s">
        <v>2385</v>
      </c>
      <c r="H1108" t="s">
        <v>10395</v>
      </c>
      <c r="I1108" t="s">
        <v>10395</v>
      </c>
      <c r="J1108" t="s">
        <v>10395</v>
      </c>
      <c r="K1108" t="s">
        <v>16391</v>
      </c>
      <c r="L1108" t="s">
        <v>10395</v>
      </c>
      <c r="M1108"/>
      <c r="N1108"/>
      <c r="O1108" t="s">
        <v>16346</v>
      </c>
    </row>
    <row r="1109" spans="2:15" x14ac:dyDescent="0.25">
      <c r="B1109" t="s">
        <v>13350</v>
      </c>
      <c r="C1109">
        <v>108561003</v>
      </c>
      <c r="D1109" t="s">
        <v>52</v>
      </c>
      <c r="E1109" t="s">
        <v>690</v>
      </c>
      <c r="F1109" t="s">
        <v>691</v>
      </c>
      <c r="G1109" t="s">
        <v>2857</v>
      </c>
      <c r="H1109"/>
      <c r="I1109" t="s">
        <v>10395</v>
      </c>
      <c r="J1109" t="s">
        <v>10395</v>
      </c>
      <c r="K1109" t="s">
        <v>16288</v>
      </c>
      <c r="L1109" t="s">
        <v>10395</v>
      </c>
      <c r="M1109"/>
      <c r="N1109"/>
      <c r="O1109" t="s">
        <v>16420</v>
      </c>
    </row>
    <row r="1110" spans="2:15" x14ac:dyDescent="0.25">
      <c r="B1110" t="s">
        <v>13351</v>
      </c>
      <c r="C1110">
        <v>108561003</v>
      </c>
      <c r="D1110" t="s">
        <v>52</v>
      </c>
      <c r="E1110" t="s">
        <v>690</v>
      </c>
      <c r="F1110" t="s">
        <v>691</v>
      </c>
      <c r="G1110" t="s">
        <v>2858</v>
      </c>
      <c r="H1110"/>
      <c r="I1110"/>
      <c r="J1110"/>
      <c r="K1110" t="s">
        <v>16334</v>
      </c>
      <c r="L1110"/>
      <c r="M1110"/>
      <c r="N1110"/>
      <c r="O1110" t="s">
        <v>16334</v>
      </c>
    </row>
    <row r="1111" spans="2:15" x14ac:dyDescent="0.25">
      <c r="B1111" t="s">
        <v>18548</v>
      </c>
      <c r="C1111">
        <v>108561003</v>
      </c>
      <c r="D1111" t="s">
        <v>52</v>
      </c>
      <c r="E1111" t="s">
        <v>18549</v>
      </c>
      <c r="F1111" t="s">
        <v>691</v>
      </c>
      <c r="G1111" t="s">
        <v>2385</v>
      </c>
      <c r="H1111"/>
      <c r="I1111" t="s">
        <v>10395</v>
      </c>
      <c r="J1111" t="s">
        <v>10395</v>
      </c>
      <c r="K1111" t="s">
        <v>16672</v>
      </c>
      <c r="L1111" t="s">
        <v>10395</v>
      </c>
      <c r="M1111"/>
      <c r="N1111"/>
      <c r="O1111" t="s">
        <v>16389</v>
      </c>
    </row>
    <row r="1112" spans="2:15" x14ac:dyDescent="0.25">
      <c r="B1112" t="s">
        <v>13639</v>
      </c>
      <c r="C1112">
        <v>108561803</v>
      </c>
      <c r="D1112" t="s">
        <v>124</v>
      </c>
      <c r="E1112" t="s">
        <v>923</v>
      </c>
      <c r="F1112" t="s">
        <v>924</v>
      </c>
      <c r="G1112" t="s">
        <v>2857</v>
      </c>
      <c r="H1112"/>
      <c r="I1112" t="s">
        <v>10395</v>
      </c>
      <c r="J1112" t="s">
        <v>10395</v>
      </c>
      <c r="K1112" t="s">
        <v>16220</v>
      </c>
      <c r="L1112" t="s">
        <v>10395</v>
      </c>
      <c r="M1112" t="s">
        <v>10395</v>
      </c>
      <c r="N1112"/>
      <c r="O1112" t="s">
        <v>16243</v>
      </c>
    </row>
    <row r="1113" spans="2:15" x14ac:dyDescent="0.25">
      <c r="B1113" t="s">
        <v>13640</v>
      </c>
      <c r="C1113">
        <v>108561803</v>
      </c>
      <c r="D1113" t="s">
        <v>124</v>
      </c>
      <c r="E1113" t="s">
        <v>923</v>
      </c>
      <c r="F1113" t="s">
        <v>924</v>
      </c>
      <c r="G1113" t="s">
        <v>2858</v>
      </c>
      <c r="H1113"/>
      <c r="I1113" t="s">
        <v>10395</v>
      </c>
      <c r="J1113" t="s">
        <v>10395</v>
      </c>
      <c r="K1113" t="s">
        <v>16243</v>
      </c>
      <c r="L1113" t="s">
        <v>10395</v>
      </c>
      <c r="M1113" t="s">
        <v>10395</v>
      </c>
      <c r="N1113" t="s">
        <v>10395</v>
      </c>
      <c r="O1113" t="s">
        <v>16424</v>
      </c>
    </row>
    <row r="1114" spans="2:15" x14ac:dyDescent="0.25">
      <c r="B1114" t="s">
        <v>18550</v>
      </c>
      <c r="C1114">
        <v>108561803</v>
      </c>
      <c r="D1114" t="s">
        <v>124</v>
      </c>
      <c r="E1114" t="s">
        <v>18551</v>
      </c>
      <c r="F1114" t="s">
        <v>924</v>
      </c>
      <c r="G1114" t="s">
        <v>2385</v>
      </c>
      <c r="H1114"/>
      <c r="I1114" t="s">
        <v>10395</v>
      </c>
      <c r="J1114" t="s">
        <v>10395</v>
      </c>
      <c r="K1114" t="s">
        <v>16707</v>
      </c>
      <c r="L1114" t="s">
        <v>10395</v>
      </c>
      <c r="M1114" t="s">
        <v>10395</v>
      </c>
      <c r="N1114" t="s">
        <v>10395</v>
      </c>
      <c r="O1114" t="s">
        <v>16542</v>
      </c>
    </row>
    <row r="1115" spans="2:15" x14ac:dyDescent="0.25">
      <c r="B1115" t="s">
        <v>14355</v>
      </c>
      <c r="C1115">
        <v>108565203</v>
      </c>
      <c r="D1115" t="s">
        <v>300</v>
      </c>
      <c r="E1115" t="s">
        <v>1479</v>
      </c>
      <c r="F1115" t="s">
        <v>1480</v>
      </c>
      <c r="G1115" t="s">
        <v>2857</v>
      </c>
      <c r="H1115"/>
      <c r="I1115" t="s">
        <v>10395</v>
      </c>
      <c r="J1115" t="s">
        <v>10395</v>
      </c>
      <c r="K1115" t="s">
        <v>16662</v>
      </c>
      <c r="L1115" t="s">
        <v>10395</v>
      </c>
      <c r="M1115"/>
      <c r="N1115"/>
      <c r="O1115" t="s">
        <v>16321</v>
      </c>
    </row>
    <row r="1116" spans="2:15" x14ac:dyDescent="0.25">
      <c r="B1116" t="s">
        <v>14356</v>
      </c>
      <c r="C1116">
        <v>108565203</v>
      </c>
      <c r="D1116" t="s">
        <v>300</v>
      </c>
      <c r="E1116" t="s">
        <v>1479</v>
      </c>
      <c r="F1116" t="s">
        <v>1480</v>
      </c>
      <c r="G1116" t="s">
        <v>2858</v>
      </c>
      <c r="H1116"/>
      <c r="I1116" t="s">
        <v>10395</v>
      </c>
      <c r="J1116" t="s">
        <v>10395</v>
      </c>
      <c r="K1116" t="s">
        <v>16389</v>
      </c>
      <c r="L1116"/>
      <c r="M1116"/>
      <c r="N1116"/>
      <c r="O1116" t="s">
        <v>16237</v>
      </c>
    </row>
    <row r="1117" spans="2:15" x14ac:dyDescent="0.25">
      <c r="B1117" t="s">
        <v>18552</v>
      </c>
      <c r="C1117">
        <v>108565203</v>
      </c>
      <c r="D1117" t="s">
        <v>300</v>
      </c>
      <c r="E1117" t="s">
        <v>18553</v>
      </c>
      <c r="F1117" t="s">
        <v>1480</v>
      </c>
      <c r="G1117" t="s">
        <v>2385</v>
      </c>
      <c r="H1117"/>
      <c r="I1117" t="s">
        <v>10395</v>
      </c>
      <c r="J1117" t="s">
        <v>10395</v>
      </c>
      <c r="K1117" t="s">
        <v>16338</v>
      </c>
      <c r="L1117" t="s">
        <v>10395</v>
      </c>
      <c r="M1117"/>
      <c r="N1117"/>
      <c r="O1117" t="s">
        <v>16441</v>
      </c>
    </row>
    <row r="1118" spans="2:15" x14ac:dyDescent="0.25">
      <c r="B1118" t="s">
        <v>14357</v>
      </c>
      <c r="C1118">
        <v>108565203</v>
      </c>
      <c r="D1118" t="s">
        <v>300</v>
      </c>
      <c r="E1118" t="s">
        <v>1481</v>
      </c>
      <c r="F1118" t="s">
        <v>1482</v>
      </c>
      <c r="G1118" t="s">
        <v>2857</v>
      </c>
      <c r="H1118"/>
      <c r="I1118"/>
      <c r="J1118" t="s">
        <v>10395</v>
      </c>
      <c r="K1118" t="s">
        <v>16364</v>
      </c>
      <c r="L1118" t="s">
        <v>10395</v>
      </c>
      <c r="M1118"/>
      <c r="N1118"/>
      <c r="O1118" t="s">
        <v>16325</v>
      </c>
    </row>
    <row r="1119" spans="2:15" x14ac:dyDescent="0.25">
      <c r="B1119" t="s">
        <v>14358</v>
      </c>
      <c r="C1119">
        <v>108565203</v>
      </c>
      <c r="D1119" t="s">
        <v>300</v>
      </c>
      <c r="E1119" t="s">
        <v>1481</v>
      </c>
      <c r="F1119" t="s">
        <v>1482</v>
      </c>
      <c r="G1119" t="s">
        <v>2858</v>
      </c>
      <c r="H1119"/>
      <c r="I1119" t="s">
        <v>10395</v>
      </c>
      <c r="J1119"/>
      <c r="K1119" t="s">
        <v>16223</v>
      </c>
      <c r="L1119"/>
      <c r="M1119"/>
      <c r="N1119"/>
      <c r="O1119" t="s">
        <v>16404</v>
      </c>
    </row>
    <row r="1120" spans="2:15" x14ac:dyDescent="0.25">
      <c r="B1120" t="s">
        <v>18554</v>
      </c>
      <c r="C1120">
        <v>108565203</v>
      </c>
      <c r="D1120" t="s">
        <v>300</v>
      </c>
      <c r="E1120" t="s">
        <v>18555</v>
      </c>
      <c r="F1120" t="s">
        <v>1482</v>
      </c>
      <c r="G1120" t="s">
        <v>2385</v>
      </c>
      <c r="H1120"/>
      <c r="I1120" t="s">
        <v>10395</v>
      </c>
      <c r="J1120" t="s">
        <v>10395</v>
      </c>
      <c r="K1120" t="s">
        <v>16365</v>
      </c>
      <c r="L1120" t="s">
        <v>10395</v>
      </c>
      <c r="M1120"/>
      <c r="N1120"/>
      <c r="O1120" t="s">
        <v>16217</v>
      </c>
    </row>
    <row r="1121" spans="2:15" x14ac:dyDescent="0.25">
      <c r="B1121" t="s">
        <v>14539</v>
      </c>
      <c r="C1121">
        <v>108565503</v>
      </c>
      <c r="D1121" t="s">
        <v>346</v>
      </c>
      <c r="E1121" t="s">
        <v>1639</v>
      </c>
      <c r="F1121" t="s">
        <v>1640</v>
      </c>
      <c r="G1121" t="s">
        <v>2857</v>
      </c>
      <c r="H1121"/>
      <c r="I1121"/>
      <c r="J1121" t="s">
        <v>10395</v>
      </c>
      <c r="K1121" t="s">
        <v>16311</v>
      </c>
      <c r="L1121" t="s">
        <v>10395</v>
      </c>
      <c r="M1121"/>
      <c r="N1121" t="s">
        <v>10395</v>
      </c>
      <c r="O1121" t="s">
        <v>16523</v>
      </c>
    </row>
    <row r="1122" spans="2:15" x14ac:dyDescent="0.25">
      <c r="B1122" t="s">
        <v>14540</v>
      </c>
      <c r="C1122">
        <v>108565503</v>
      </c>
      <c r="D1122" t="s">
        <v>346</v>
      </c>
      <c r="E1122" t="s">
        <v>1639</v>
      </c>
      <c r="F1122" t="s">
        <v>1640</v>
      </c>
      <c r="G1122" t="s">
        <v>2858</v>
      </c>
      <c r="H1122"/>
      <c r="I1122" t="s">
        <v>10395</v>
      </c>
      <c r="J1122" t="s">
        <v>10395</v>
      </c>
      <c r="K1122" t="s">
        <v>16545</v>
      </c>
      <c r="L1122" t="s">
        <v>10395</v>
      </c>
      <c r="M1122"/>
      <c r="N1122"/>
      <c r="O1122" t="s">
        <v>16700</v>
      </c>
    </row>
    <row r="1123" spans="2:15" x14ac:dyDescent="0.25">
      <c r="B1123" t="s">
        <v>18556</v>
      </c>
      <c r="C1123">
        <v>108565503</v>
      </c>
      <c r="D1123" t="s">
        <v>346</v>
      </c>
      <c r="E1123" t="s">
        <v>18557</v>
      </c>
      <c r="F1123" t="s">
        <v>1640</v>
      </c>
      <c r="G1123" t="s">
        <v>2385</v>
      </c>
      <c r="H1123"/>
      <c r="I1123" t="s">
        <v>10395</v>
      </c>
      <c r="J1123" t="s">
        <v>10395</v>
      </c>
      <c r="K1123" t="s">
        <v>16330</v>
      </c>
      <c r="L1123" t="s">
        <v>10395</v>
      </c>
      <c r="M1123"/>
      <c r="N1123" t="s">
        <v>10395</v>
      </c>
      <c r="O1123" t="s">
        <v>16275</v>
      </c>
    </row>
    <row r="1124" spans="2:15" x14ac:dyDescent="0.25">
      <c r="B1124" t="s">
        <v>14537</v>
      </c>
      <c r="C1124">
        <v>108565503</v>
      </c>
      <c r="D1124" t="s">
        <v>346</v>
      </c>
      <c r="E1124" t="s">
        <v>1637</v>
      </c>
      <c r="F1124" t="s">
        <v>1638</v>
      </c>
      <c r="G1124" t="s">
        <v>2857</v>
      </c>
      <c r="H1124"/>
      <c r="I1124"/>
      <c r="J1124"/>
      <c r="K1124" t="s">
        <v>16329</v>
      </c>
      <c r="L1124"/>
      <c r="M1124"/>
      <c r="N1124"/>
      <c r="O1124" t="s">
        <v>16329</v>
      </c>
    </row>
    <row r="1125" spans="2:15" x14ac:dyDescent="0.25">
      <c r="B1125" t="s">
        <v>14538</v>
      </c>
      <c r="C1125">
        <v>108565503</v>
      </c>
      <c r="D1125" t="s">
        <v>346</v>
      </c>
      <c r="E1125" t="s">
        <v>1637</v>
      </c>
      <c r="F1125" t="s">
        <v>1638</v>
      </c>
      <c r="G1125" t="s">
        <v>2858</v>
      </c>
      <c r="H1125"/>
      <c r="I1125"/>
      <c r="J1125"/>
      <c r="K1125" t="s">
        <v>16290</v>
      </c>
      <c r="L1125"/>
      <c r="M1125"/>
      <c r="N1125"/>
      <c r="O1125" t="s">
        <v>16290</v>
      </c>
    </row>
    <row r="1126" spans="2:15" x14ac:dyDescent="0.25">
      <c r="B1126" t="s">
        <v>18558</v>
      </c>
      <c r="C1126">
        <v>108565503</v>
      </c>
      <c r="D1126" t="s">
        <v>346</v>
      </c>
      <c r="E1126" t="s">
        <v>18559</v>
      </c>
      <c r="F1126" t="s">
        <v>1638</v>
      </c>
      <c r="G1126" t="s">
        <v>2385</v>
      </c>
      <c r="H1126"/>
      <c r="I1126"/>
      <c r="J1126"/>
      <c r="K1126" t="s">
        <v>16527</v>
      </c>
      <c r="L1126"/>
      <c r="M1126"/>
      <c r="N1126"/>
      <c r="O1126" t="s">
        <v>16527</v>
      </c>
    </row>
    <row r="1127" spans="2:15" x14ac:dyDescent="0.25">
      <c r="B1127" t="s">
        <v>15252</v>
      </c>
      <c r="C1127">
        <v>108566303</v>
      </c>
      <c r="D1127" t="s">
        <v>439</v>
      </c>
      <c r="E1127" t="s">
        <v>1905</v>
      </c>
      <c r="F1127" t="s">
        <v>1906</v>
      </c>
      <c r="G1127" t="s">
        <v>2857</v>
      </c>
      <c r="H1127"/>
      <c r="I1127"/>
      <c r="J1127" t="s">
        <v>10395</v>
      </c>
      <c r="K1127" t="s">
        <v>16370</v>
      </c>
      <c r="L1127" t="s">
        <v>10395</v>
      </c>
      <c r="M1127"/>
      <c r="N1127"/>
      <c r="O1127" t="s">
        <v>16501</v>
      </c>
    </row>
    <row r="1128" spans="2:15" x14ac:dyDescent="0.25">
      <c r="B1128" t="s">
        <v>15253</v>
      </c>
      <c r="C1128">
        <v>108566303</v>
      </c>
      <c r="D1128" t="s">
        <v>439</v>
      </c>
      <c r="E1128" t="s">
        <v>1905</v>
      </c>
      <c r="F1128" t="s">
        <v>1906</v>
      </c>
      <c r="G1128" t="s">
        <v>2858</v>
      </c>
      <c r="H1128"/>
      <c r="I1128"/>
      <c r="J1128" t="s">
        <v>10395</v>
      </c>
      <c r="K1128" t="s">
        <v>16376</v>
      </c>
      <c r="L1128" t="s">
        <v>10395</v>
      </c>
      <c r="M1128"/>
      <c r="N1128"/>
      <c r="O1128" t="s">
        <v>16421</v>
      </c>
    </row>
    <row r="1129" spans="2:15" x14ac:dyDescent="0.25">
      <c r="B1129" t="s">
        <v>18560</v>
      </c>
      <c r="C1129">
        <v>108566303</v>
      </c>
      <c r="D1129" t="s">
        <v>439</v>
      </c>
      <c r="E1129" t="s">
        <v>18561</v>
      </c>
      <c r="F1129" t="s">
        <v>1906</v>
      </c>
      <c r="G1129" t="s">
        <v>2385</v>
      </c>
      <c r="H1129"/>
      <c r="I1129"/>
      <c r="J1129" t="s">
        <v>10395</v>
      </c>
      <c r="K1129" t="s">
        <v>16390</v>
      </c>
      <c r="L1129" t="s">
        <v>16228</v>
      </c>
      <c r="M1129"/>
      <c r="N1129"/>
      <c r="O1129" t="s">
        <v>16553</v>
      </c>
    </row>
    <row r="1130" spans="2:15" x14ac:dyDescent="0.25">
      <c r="B1130" t="s">
        <v>15270</v>
      </c>
      <c r="C1130">
        <v>108567004</v>
      </c>
      <c r="D1130" t="s">
        <v>444</v>
      </c>
      <c r="E1130" t="s">
        <v>1921</v>
      </c>
      <c r="F1130" t="s">
        <v>1922</v>
      </c>
      <c r="G1130" t="s">
        <v>2857</v>
      </c>
      <c r="H1130"/>
      <c r="I1130"/>
      <c r="J1130"/>
      <c r="K1130" t="s">
        <v>16334</v>
      </c>
      <c r="L1130" t="s">
        <v>10395</v>
      </c>
      <c r="M1130" t="s">
        <v>10395</v>
      </c>
      <c r="N1130"/>
      <c r="O1130" t="s">
        <v>16392</v>
      </c>
    </row>
    <row r="1131" spans="2:15" x14ac:dyDescent="0.25">
      <c r="B1131" t="s">
        <v>15271</v>
      </c>
      <c r="C1131">
        <v>108567004</v>
      </c>
      <c r="D1131" t="s">
        <v>444</v>
      </c>
      <c r="E1131" t="s">
        <v>1921</v>
      </c>
      <c r="F1131" t="s">
        <v>1922</v>
      </c>
      <c r="G1131" t="s">
        <v>2858</v>
      </c>
      <c r="H1131"/>
      <c r="I1131" t="s">
        <v>10395</v>
      </c>
      <c r="J1131"/>
      <c r="K1131" t="s">
        <v>16256</v>
      </c>
      <c r="L1131" t="s">
        <v>10395</v>
      </c>
      <c r="M1131" t="s">
        <v>10395</v>
      </c>
      <c r="N1131"/>
      <c r="O1131" t="s">
        <v>16378</v>
      </c>
    </row>
    <row r="1132" spans="2:15" x14ac:dyDescent="0.25">
      <c r="B1132" t="s">
        <v>18562</v>
      </c>
      <c r="C1132">
        <v>108567004</v>
      </c>
      <c r="D1132" t="s">
        <v>444</v>
      </c>
      <c r="E1132" t="s">
        <v>18563</v>
      </c>
      <c r="F1132" t="s">
        <v>1922</v>
      </c>
      <c r="G1132" t="s">
        <v>2385</v>
      </c>
      <c r="H1132"/>
      <c r="I1132" t="s">
        <v>10395</v>
      </c>
      <c r="J1132"/>
      <c r="K1132" t="s">
        <v>16349</v>
      </c>
      <c r="L1132" t="s">
        <v>10395</v>
      </c>
      <c r="M1132" t="s">
        <v>10395</v>
      </c>
      <c r="N1132"/>
      <c r="O1132" t="s">
        <v>16348</v>
      </c>
    </row>
    <row r="1133" spans="2:15" x14ac:dyDescent="0.25">
      <c r="B1133" t="s">
        <v>15308</v>
      </c>
      <c r="C1133">
        <v>108567204</v>
      </c>
      <c r="D1133" t="s">
        <v>453</v>
      </c>
      <c r="E1133" t="s">
        <v>1954</v>
      </c>
      <c r="F1133" t="s">
        <v>1955</v>
      </c>
      <c r="G1133" t="s">
        <v>2857</v>
      </c>
      <c r="H1133"/>
      <c r="I1133"/>
      <c r="J1133" t="s">
        <v>10395</v>
      </c>
      <c r="K1133" t="s">
        <v>16268</v>
      </c>
      <c r="L1133" t="s">
        <v>10395</v>
      </c>
      <c r="M1133"/>
      <c r="N1133"/>
      <c r="O1133" t="s">
        <v>16292</v>
      </c>
    </row>
    <row r="1134" spans="2:15" x14ac:dyDescent="0.25">
      <c r="B1134" t="s">
        <v>15309</v>
      </c>
      <c r="C1134">
        <v>108567204</v>
      </c>
      <c r="D1134" t="s">
        <v>453</v>
      </c>
      <c r="E1134" t="s">
        <v>1954</v>
      </c>
      <c r="F1134" t="s">
        <v>1955</v>
      </c>
      <c r="G1134" t="s">
        <v>2858</v>
      </c>
      <c r="H1134"/>
      <c r="I1134"/>
      <c r="J1134"/>
      <c r="K1134" t="s">
        <v>16378</v>
      </c>
      <c r="L1134" t="s">
        <v>10395</v>
      </c>
      <c r="M1134" t="s">
        <v>10395</v>
      </c>
      <c r="N1134"/>
      <c r="O1134" t="s">
        <v>16323</v>
      </c>
    </row>
    <row r="1135" spans="2:15" x14ac:dyDescent="0.25">
      <c r="B1135" t="s">
        <v>18564</v>
      </c>
      <c r="C1135">
        <v>108567204</v>
      </c>
      <c r="D1135" t="s">
        <v>453</v>
      </c>
      <c r="E1135" t="s">
        <v>18565</v>
      </c>
      <c r="F1135" t="s">
        <v>1955</v>
      </c>
      <c r="G1135" t="s">
        <v>2385</v>
      </c>
      <c r="H1135"/>
      <c r="I1135"/>
      <c r="J1135" t="s">
        <v>10395</v>
      </c>
      <c r="K1135" t="s">
        <v>16662</v>
      </c>
      <c r="L1135" t="s">
        <v>10395</v>
      </c>
      <c r="M1135" t="s">
        <v>10395</v>
      </c>
      <c r="N1135"/>
      <c r="O1135" t="s">
        <v>16457</v>
      </c>
    </row>
    <row r="1136" spans="2:15" x14ac:dyDescent="0.25">
      <c r="B1136" t="s">
        <v>15318</v>
      </c>
      <c r="C1136">
        <v>108567404</v>
      </c>
      <c r="D1136" t="s">
        <v>456</v>
      </c>
      <c r="E1136" t="s">
        <v>10208</v>
      </c>
      <c r="F1136" t="s">
        <v>10285</v>
      </c>
      <c r="G1136" t="s">
        <v>2857</v>
      </c>
      <c r="H1136"/>
      <c r="I1136" t="s">
        <v>10395</v>
      </c>
      <c r="J1136"/>
      <c r="K1136" t="s">
        <v>16341</v>
      </c>
      <c r="L1136" t="s">
        <v>10395</v>
      </c>
      <c r="M1136"/>
      <c r="N1136"/>
      <c r="O1136" t="s">
        <v>16332</v>
      </c>
    </row>
    <row r="1137" spans="2:15" x14ac:dyDescent="0.25">
      <c r="B1137" t="s">
        <v>15319</v>
      </c>
      <c r="C1137">
        <v>108567404</v>
      </c>
      <c r="D1137" t="s">
        <v>456</v>
      </c>
      <c r="E1137" t="s">
        <v>10208</v>
      </c>
      <c r="F1137" t="s">
        <v>10285</v>
      </c>
      <c r="G1137" t="s">
        <v>2858</v>
      </c>
      <c r="H1137"/>
      <c r="I1137"/>
      <c r="J1137" t="s">
        <v>10395</v>
      </c>
      <c r="K1137" t="s">
        <v>16384</v>
      </c>
      <c r="L1137" t="s">
        <v>10395</v>
      </c>
      <c r="M1137"/>
      <c r="N1137"/>
      <c r="O1137" t="s">
        <v>16368</v>
      </c>
    </row>
    <row r="1138" spans="2:15" x14ac:dyDescent="0.25">
      <c r="B1138" t="s">
        <v>18566</v>
      </c>
      <c r="C1138">
        <v>108567404</v>
      </c>
      <c r="D1138" t="s">
        <v>456</v>
      </c>
      <c r="E1138" t="s">
        <v>18567</v>
      </c>
      <c r="F1138" t="s">
        <v>10285</v>
      </c>
      <c r="G1138" t="s">
        <v>2385</v>
      </c>
      <c r="H1138"/>
      <c r="I1138" t="s">
        <v>10395</v>
      </c>
      <c r="J1138" t="s">
        <v>10395</v>
      </c>
      <c r="K1138" t="s">
        <v>16296</v>
      </c>
      <c r="L1138" t="s">
        <v>10395</v>
      </c>
      <c r="M1138"/>
      <c r="N1138"/>
      <c r="O1138" t="s">
        <v>16313</v>
      </c>
    </row>
    <row r="1139" spans="2:15" x14ac:dyDescent="0.25">
      <c r="B1139" t="s">
        <v>15320</v>
      </c>
      <c r="C1139">
        <v>108567404</v>
      </c>
      <c r="D1139" t="s">
        <v>456</v>
      </c>
      <c r="E1139" t="s">
        <v>10209</v>
      </c>
      <c r="F1139" t="s">
        <v>10286</v>
      </c>
      <c r="G1139" t="s">
        <v>2857</v>
      </c>
      <c r="H1139"/>
      <c r="I1139"/>
      <c r="J1139"/>
      <c r="K1139" t="s">
        <v>16229</v>
      </c>
      <c r="L1139"/>
      <c r="M1139"/>
      <c r="N1139"/>
      <c r="O1139" t="s">
        <v>16229</v>
      </c>
    </row>
    <row r="1140" spans="2:15" x14ac:dyDescent="0.25">
      <c r="B1140" t="s">
        <v>15321</v>
      </c>
      <c r="C1140">
        <v>108567404</v>
      </c>
      <c r="D1140" t="s">
        <v>456</v>
      </c>
      <c r="E1140" t="s">
        <v>10209</v>
      </c>
      <c r="F1140" t="s">
        <v>10286</v>
      </c>
      <c r="G1140" t="s">
        <v>2858</v>
      </c>
      <c r="H1140"/>
      <c r="I1140"/>
      <c r="J1140"/>
      <c r="K1140" t="s">
        <v>16218</v>
      </c>
      <c r="L1140" t="s">
        <v>10395</v>
      </c>
      <c r="M1140"/>
      <c r="N1140"/>
      <c r="O1140" t="s">
        <v>16260</v>
      </c>
    </row>
    <row r="1141" spans="2:15" x14ac:dyDescent="0.25">
      <c r="B1141" t="s">
        <v>18568</v>
      </c>
      <c r="C1141">
        <v>108567404</v>
      </c>
      <c r="D1141" t="s">
        <v>456</v>
      </c>
      <c r="E1141" t="s">
        <v>18569</v>
      </c>
      <c r="F1141" t="s">
        <v>10286</v>
      </c>
      <c r="G1141" t="s">
        <v>2385</v>
      </c>
      <c r="H1141"/>
      <c r="I1141"/>
      <c r="J1141"/>
      <c r="K1141" t="s">
        <v>16364</v>
      </c>
      <c r="L1141" t="s">
        <v>10395</v>
      </c>
      <c r="M1141"/>
      <c r="N1141"/>
      <c r="O1141" t="s">
        <v>16456</v>
      </c>
    </row>
    <row r="1142" spans="2:15" x14ac:dyDescent="0.25">
      <c r="B1142" t="s">
        <v>15354</v>
      </c>
      <c r="C1142">
        <v>108567703</v>
      </c>
      <c r="D1142" t="s">
        <v>466</v>
      </c>
      <c r="E1142" t="s">
        <v>10288</v>
      </c>
      <c r="F1142" t="s">
        <v>10287</v>
      </c>
      <c r="G1142" t="s">
        <v>2857</v>
      </c>
      <c r="H1142"/>
      <c r="I1142" t="s">
        <v>10395</v>
      </c>
      <c r="J1142" t="s">
        <v>16231</v>
      </c>
      <c r="K1142" t="s">
        <v>16720</v>
      </c>
      <c r="L1142" t="s">
        <v>16249</v>
      </c>
      <c r="M1142" t="s">
        <v>10395</v>
      </c>
      <c r="N1142"/>
      <c r="O1142" t="s">
        <v>16737</v>
      </c>
    </row>
    <row r="1143" spans="2:15" x14ac:dyDescent="0.25">
      <c r="B1143" t="s">
        <v>15355</v>
      </c>
      <c r="C1143">
        <v>108567703</v>
      </c>
      <c r="D1143" t="s">
        <v>466</v>
      </c>
      <c r="E1143" t="s">
        <v>10288</v>
      </c>
      <c r="F1143" t="s">
        <v>10287</v>
      </c>
      <c r="G1143" t="s">
        <v>2858</v>
      </c>
      <c r="H1143"/>
      <c r="I1143" t="s">
        <v>10395</v>
      </c>
      <c r="J1143" t="s">
        <v>16253</v>
      </c>
      <c r="K1143" t="s">
        <v>16444</v>
      </c>
      <c r="L1143" t="s">
        <v>16240</v>
      </c>
      <c r="M1143" t="s">
        <v>10395</v>
      </c>
      <c r="N1143" t="s">
        <v>10395</v>
      </c>
      <c r="O1143" t="s">
        <v>16568</v>
      </c>
    </row>
    <row r="1144" spans="2:15" x14ac:dyDescent="0.25">
      <c r="B1144" t="s">
        <v>18570</v>
      </c>
      <c r="C1144">
        <v>108567703</v>
      </c>
      <c r="D1144" t="s">
        <v>466</v>
      </c>
      <c r="E1144" t="s">
        <v>18571</v>
      </c>
      <c r="F1144" t="s">
        <v>10287</v>
      </c>
      <c r="G1144" t="s">
        <v>2385</v>
      </c>
      <c r="H1144"/>
      <c r="I1144" t="s">
        <v>16228</v>
      </c>
      <c r="J1144" t="s">
        <v>16287</v>
      </c>
      <c r="K1144" t="s">
        <v>21115</v>
      </c>
      <c r="L1144" t="s">
        <v>16222</v>
      </c>
      <c r="M1144" t="s">
        <v>10395</v>
      </c>
      <c r="N1144" t="s">
        <v>10395</v>
      </c>
      <c r="O1144" t="s">
        <v>21089</v>
      </c>
    </row>
    <row r="1145" spans="2:15" x14ac:dyDescent="0.25">
      <c r="B1145" t="s">
        <v>15530</v>
      </c>
      <c r="C1145">
        <v>108568404</v>
      </c>
      <c r="D1145" t="s">
        <v>513</v>
      </c>
      <c r="E1145" t="s">
        <v>2144</v>
      </c>
      <c r="F1145" t="s">
        <v>2145</v>
      </c>
      <c r="G1145" t="s">
        <v>2857</v>
      </c>
      <c r="H1145"/>
      <c r="I1145"/>
      <c r="J1145"/>
      <c r="K1145" t="s">
        <v>16276</v>
      </c>
      <c r="L1145"/>
      <c r="M1145"/>
      <c r="N1145"/>
      <c r="O1145" t="s">
        <v>16276</v>
      </c>
    </row>
    <row r="1146" spans="2:15" x14ac:dyDescent="0.25">
      <c r="B1146" t="s">
        <v>15531</v>
      </c>
      <c r="C1146">
        <v>108568404</v>
      </c>
      <c r="D1146" t="s">
        <v>513</v>
      </c>
      <c r="E1146" t="s">
        <v>2144</v>
      </c>
      <c r="F1146" t="s">
        <v>2145</v>
      </c>
      <c r="G1146" t="s">
        <v>2858</v>
      </c>
      <c r="H1146"/>
      <c r="I1146"/>
      <c r="J1146" t="s">
        <v>10395</v>
      </c>
      <c r="K1146" t="s">
        <v>16334</v>
      </c>
      <c r="L1146"/>
      <c r="M1146"/>
      <c r="N1146"/>
      <c r="O1146" t="s">
        <v>16392</v>
      </c>
    </row>
    <row r="1147" spans="2:15" x14ac:dyDescent="0.25">
      <c r="B1147" t="s">
        <v>18572</v>
      </c>
      <c r="C1147">
        <v>108568404</v>
      </c>
      <c r="D1147" t="s">
        <v>513</v>
      </c>
      <c r="E1147" t="s">
        <v>18573</v>
      </c>
      <c r="F1147" t="s">
        <v>2145</v>
      </c>
      <c r="G1147" t="s">
        <v>2385</v>
      </c>
      <c r="H1147"/>
      <c r="I1147"/>
      <c r="J1147" t="s">
        <v>10395</v>
      </c>
      <c r="K1147" t="s">
        <v>16283</v>
      </c>
      <c r="L1147"/>
      <c r="M1147"/>
      <c r="N1147"/>
      <c r="O1147" t="s">
        <v>16602</v>
      </c>
    </row>
    <row r="1148" spans="2:15" x14ac:dyDescent="0.25">
      <c r="B1148" t="s">
        <v>15768</v>
      </c>
      <c r="C1148">
        <v>108569103</v>
      </c>
      <c r="D1148" t="s">
        <v>568</v>
      </c>
      <c r="E1148" t="s">
        <v>2340</v>
      </c>
      <c r="F1148" t="s">
        <v>2341</v>
      </c>
      <c r="G1148" t="s">
        <v>2857</v>
      </c>
      <c r="H1148"/>
      <c r="I1148" t="s">
        <v>10395</v>
      </c>
      <c r="J1148" t="s">
        <v>16244</v>
      </c>
      <c r="K1148" t="s">
        <v>16500</v>
      </c>
      <c r="L1148" t="s">
        <v>10395</v>
      </c>
      <c r="M1148" t="s">
        <v>10395</v>
      </c>
      <c r="N1148"/>
      <c r="O1148" t="s">
        <v>16393</v>
      </c>
    </row>
    <row r="1149" spans="2:15" x14ac:dyDescent="0.25">
      <c r="B1149" t="s">
        <v>15769</v>
      </c>
      <c r="C1149">
        <v>108569103</v>
      </c>
      <c r="D1149" t="s">
        <v>568</v>
      </c>
      <c r="E1149" t="s">
        <v>2340</v>
      </c>
      <c r="F1149" t="s">
        <v>2341</v>
      </c>
      <c r="G1149" t="s">
        <v>2858</v>
      </c>
      <c r="H1149" t="s">
        <v>10395</v>
      </c>
      <c r="I1149" t="s">
        <v>10395</v>
      </c>
      <c r="J1149" t="s">
        <v>10395</v>
      </c>
      <c r="K1149" t="s">
        <v>16565</v>
      </c>
      <c r="L1149" t="s">
        <v>10395</v>
      </c>
      <c r="M1149"/>
      <c r="N1149"/>
      <c r="O1149" t="s">
        <v>16372</v>
      </c>
    </row>
    <row r="1150" spans="2:15" x14ac:dyDescent="0.25">
      <c r="B1150" t="s">
        <v>18574</v>
      </c>
      <c r="C1150">
        <v>108569103</v>
      </c>
      <c r="D1150" t="s">
        <v>568</v>
      </c>
      <c r="E1150" t="s">
        <v>18575</v>
      </c>
      <c r="F1150" t="s">
        <v>2341</v>
      </c>
      <c r="G1150" t="s">
        <v>2385</v>
      </c>
      <c r="H1150" t="s">
        <v>10395</v>
      </c>
      <c r="I1150" t="s">
        <v>10395</v>
      </c>
      <c r="J1150" t="s">
        <v>16260</v>
      </c>
      <c r="K1150" t="s">
        <v>16448</v>
      </c>
      <c r="L1150" t="s">
        <v>10395</v>
      </c>
      <c r="M1150" t="s">
        <v>10395</v>
      </c>
      <c r="N1150"/>
      <c r="O1150" t="s">
        <v>16255</v>
      </c>
    </row>
    <row r="1151" spans="2:15" x14ac:dyDescent="0.25">
      <c r="B1151" t="s">
        <v>15770</v>
      </c>
      <c r="C1151">
        <v>108569103</v>
      </c>
      <c r="D1151" t="s">
        <v>568</v>
      </c>
      <c r="E1151" t="s">
        <v>2342</v>
      </c>
      <c r="F1151" t="s">
        <v>2343</v>
      </c>
      <c r="G1151" t="s">
        <v>2857</v>
      </c>
      <c r="H1151"/>
      <c r="I1151" t="s">
        <v>10395</v>
      </c>
      <c r="J1151" t="s">
        <v>10395</v>
      </c>
      <c r="K1151" t="s">
        <v>16309</v>
      </c>
      <c r="L1151" t="s">
        <v>10395</v>
      </c>
      <c r="M1151"/>
      <c r="N1151"/>
      <c r="O1151" t="s">
        <v>16227</v>
      </c>
    </row>
    <row r="1152" spans="2:15" x14ac:dyDescent="0.25">
      <c r="B1152" t="s">
        <v>15771</v>
      </c>
      <c r="C1152">
        <v>108569103</v>
      </c>
      <c r="D1152" t="s">
        <v>568</v>
      </c>
      <c r="E1152" t="s">
        <v>2342</v>
      </c>
      <c r="F1152" t="s">
        <v>2343</v>
      </c>
      <c r="G1152" t="s">
        <v>2858</v>
      </c>
      <c r="H1152"/>
      <c r="I1152" t="s">
        <v>10395</v>
      </c>
      <c r="J1152" t="s">
        <v>10395</v>
      </c>
      <c r="K1152" t="s">
        <v>16536</v>
      </c>
      <c r="L1152" t="s">
        <v>10395</v>
      </c>
      <c r="M1152"/>
      <c r="N1152"/>
      <c r="O1152" t="s">
        <v>16412</v>
      </c>
    </row>
    <row r="1153" spans="2:15" x14ac:dyDescent="0.25">
      <c r="B1153" t="s">
        <v>18576</v>
      </c>
      <c r="C1153">
        <v>108569103</v>
      </c>
      <c r="D1153" t="s">
        <v>568</v>
      </c>
      <c r="E1153" t="s">
        <v>18577</v>
      </c>
      <c r="F1153" t="s">
        <v>2343</v>
      </c>
      <c r="G1153" t="s">
        <v>2385</v>
      </c>
      <c r="H1153"/>
      <c r="I1153" t="s">
        <v>10395</v>
      </c>
      <c r="J1153" t="s">
        <v>10395</v>
      </c>
      <c r="K1153" t="s">
        <v>16302</v>
      </c>
      <c r="L1153" t="s">
        <v>16228</v>
      </c>
      <c r="M1153"/>
      <c r="N1153"/>
      <c r="O1153" t="s">
        <v>16700</v>
      </c>
    </row>
    <row r="1154" spans="2:15" x14ac:dyDescent="0.25">
      <c r="B1154" t="s">
        <v>13463</v>
      </c>
      <c r="C1154">
        <v>109122703</v>
      </c>
      <c r="D1154" t="s">
        <v>81</v>
      </c>
      <c r="E1154" t="s">
        <v>786</v>
      </c>
      <c r="F1154" t="s">
        <v>787</v>
      </c>
      <c r="G1154" t="s">
        <v>2857</v>
      </c>
      <c r="H1154"/>
      <c r="I1154"/>
      <c r="J1154" t="s">
        <v>10395</v>
      </c>
      <c r="K1154" t="s">
        <v>16217</v>
      </c>
      <c r="L1154" t="s">
        <v>10395</v>
      </c>
      <c r="M1154" t="s">
        <v>10395</v>
      </c>
      <c r="N1154"/>
      <c r="O1154" t="s">
        <v>16227</v>
      </c>
    </row>
    <row r="1155" spans="2:15" x14ac:dyDescent="0.25">
      <c r="B1155" t="s">
        <v>13464</v>
      </c>
      <c r="C1155">
        <v>109122703</v>
      </c>
      <c r="D1155" t="s">
        <v>81</v>
      </c>
      <c r="E1155" t="s">
        <v>786</v>
      </c>
      <c r="F1155" t="s">
        <v>787</v>
      </c>
      <c r="G1155" t="s">
        <v>2858</v>
      </c>
      <c r="H1155"/>
      <c r="I1155" t="s">
        <v>10395</v>
      </c>
      <c r="J1155" t="s">
        <v>10395</v>
      </c>
      <c r="K1155" t="s">
        <v>16662</v>
      </c>
      <c r="L1155" t="s">
        <v>10395</v>
      </c>
      <c r="M1155" t="s">
        <v>10395</v>
      </c>
      <c r="N1155"/>
      <c r="O1155" t="s">
        <v>16551</v>
      </c>
    </row>
    <row r="1156" spans="2:15" x14ac:dyDescent="0.25">
      <c r="B1156" t="s">
        <v>18578</v>
      </c>
      <c r="C1156">
        <v>109122703</v>
      </c>
      <c r="D1156" t="s">
        <v>81</v>
      </c>
      <c r="E1156" t="s">
        <v>18579</v>
      </c>
      <c r="F1156" t="s">
        <v>787</v>
      </c>
      <c r="G1156" t="s">
        <v>2385</v>
      </c>
      <c r="H1156"/>
      <c r="I1156" t="s">
        <v>10395</v>
      </c>
      <c r="J1156" t="s">
        <v>10395</v>
      </c>
      <c r="K1156" t="s">
        <v>16391</v>
      </c>
      <c r="L1156" t="s">
        <v>10395</v>
      </c>
      <c r="M1156" t="s">
        <v>10395</v>
      </c>
      <c r="N1156"/>
      <c r="O1156" t="s">
        <v>16377</v>
      </c>
    </row>
    <row r="1157" spans="2:15" x14ac:dyDescent="0.25">
      <c r="B1157" t="s">
        <v>14139</v>
      </c>
      <c r="C1157">
        <v>109243503</v>
      </c>
      <c r="D1157" t="s">
        <v>247</v>
      </c>
      <c r="E1157" t="s">
        <v>1321</v>
      </c>
      <c r="F1157" t="s">
        <v>1322</v>
      </c>
      <c r="G1157" t="s">
        <v>2857</v>
      </c>
      <c r="H1157"/>
      <c r="I1157" t="s">
        <v>10395</v>
      </c>
      <c r="J1157" t="s">
        <v>10395</v>
      </c>
      <c r="K1157" t="s">
        <v>16289</v>
      </c>
      <c r="L1157" t="s">
        <v>10395</v>
      </c>
      <c r="M1157"/>
      <c r="N1157"/>
      <c r="O1157" t="s">
        <v>16588</v>
      </c>
    </row>
    <row r="1158" spans="2:15" x14ac:dyDescent="0.25">
      <c r="B1158" t="s">
        <v>14140</v>
      </c>
      <c r="C1158">
        <v>109243503</v>
      </c>
      <c r="D1158" t="s">
        <v>247</v>
      </c>
      <c r="E1158" t="s">
        <v>1321</v>
      </c>
      <c r="F1158" t="s">
        <v>1322</v>
      </c>
      <c r="G1158" t="s">
        <v>2858</v>
      </c>
      <c r="H1158"/>
      <c r="I1158" t="s">
        <v>10395</v>
      </c>
      <c r="J1158" t="s">
        <v>10395</v>
      </c>
      <c r="K1158" t="s">
        <v>16289</v>
      </c>
      <c r="L1158" t="s">
        <v>10395</v>
      </c>
      <c r="M1158"/>
      <c r="N1158"/>
      <c r="O1158" t="s">
        <v>16552</v>
      </c>
    </row>
    <row r="1159" spans="2:15" x14ac:dyDescent="0.25">
      <c r="B1159" t="s">
        <v>18580</v>
      </c>
      <c r="C1159">
        <v>109243503</v>
      </c>
      <c r="D1159" t="s">
        <v>247</v>
      </c>
      <c r="E1159" t="s">
        <v>18581</v>
      </c>
      <c r="F1159" t="s">
        <v>1322</v>
      </c>
      <c r="G1159" t="s">
        <v>2385</v>
      </c>
      <c r="H1159"/>
      <c r="I1159" t="s">
        <v>10395</v>
      </c>
      <c r="J1159" t="s">
        <v>10395</v>
      </c>
      <c r="K1159" t="s">
        <v>16422</v>
      </c>
      <c r="L1159" t="s">
        <v>10395</v>
      </c>
      <c r="M1159"/>
      <c r="N1159"/>
      <c r="O1159" t="s">
        <v>16390</v>
      </c>
    </row>
    <row r="1160" spans="2:15" x14ac:dyDescent="0.25">
      <c r="B1160" t="s">
        <v>15224</v>
      </c>
      <c r="C1160">
        <v>109246003</v>
      </c>
      <c r="D1160" t="s">
        <v>430</v>
      </c>
      <c r="E1160" t="s">
        <v>1884</v>
      </c>
      <c r="F1160" t="s">
        <v>1885</v>
      </c>
      <c r="G1160" t="s">
        <v>2857</v>
      </c>
      <c r="H1160"/>
      <c r="I1160"/>
      <c r="J1160"/>
      <c r="K1160" t="s">
        <v>16588</v>
      </c>
      <c r="L1160" t="s">
        <v>10395</v>
      </c>
      <c r="M1160"/>
      <c r="N1160" t="s">
        <v>10395</v>
      </c>
      <c r="O1160" t="s">
        <v>16417</v>
      </c>
    </row>
    <row r="1161" spans="2:15" x14ac:dyDescent="0.25">
      <c r="B1161" t="s">
        <v>15225</v>
      </c>
      <c r="C1161">
        <v>109246003</v>
      </c>
      <c r="D1161" t="s">
        <v>430</v>
      </c>
      <c r="E1161" t="s">
        <v>1884</v>
      </c>
      <c r="F1161" t="s">
        <v>1885</v>
      </c>
      <c r="G1161" t="s">
        <v>2858</v>
      </c>
      <c r="H1161"/>
      <c r="I1161" t="s">
        <v>10395</v>
      </c>
      <c r="J1161" t="s">
        <v>10395</v>
      </c>
      <c r="K1161" t="s">
        <v>16439</v>
      </c>
      <c r="L1161" t="s">
        <v>10395</v>
      </c>
      <c r="M1161" t="s">
        <v>10395</v>
      </c>
      <c r="N1161" t="s">
        <v>10395</v>
      </c>
      <c r="O1161" t="s">
        <v>16376</v>
      </c>
    </row>
    <row r="1162" spans="2:15" x14ac:dyDescent="0.25">
      <c r="B1162" t="s">
        <v>18582</v>
      </c>
      <c r="C1162">
        <v>109246003</v>
      </c>
      <c r="D1162" t="s">
        <v>430</v>
      </c>
      <c r="E1162" t="s">
        <v>18583</v>
      </c>
      <c r="F1162" t="s">
        <v>1885</v>
      </c>
      <c r="G1162" t="s">
        <v>2385</v>
      </c>
      <c r="H1162"/>
      <c r="I1162" t="s">
        <v>10395</v>
      </c>
      <c r="J1162" t="s">
        <v>10395</v>
      </c>
      <c r="K1162" t="s">
        <v>16422</v>
      </c>
      <c r="L1162" t="s">
        <v>10395</v>
      </c>
      <c r="M1162" t="s">
        <v>10395</v>
      </c>
      <c r="N1162" t="s">
        <v>10395</v>
      </c>
      <c r="O1162" t="s">
        <v>16319</v>
      </c>
    </row>
    <row r="1163" spans="2:15" x14ac:dyDescent="0.25">
      <c r="B1163" t="s">
        <v>15226</v>
      </c>
      <c r="C1163">
        <v>109246003</v>
      </c>
      <c r="D1163" t="s">
        <v>430</v>
      </c>
      <c r="E1163" t="s">
        <v>1886</v>
      </c>
      <c r="F1163" t="s">
        <v>1887</v>
      </c>
      <c r="G1163" t="s">
        <v>2857</v>
      </c>
      <c r="H1163"/>
      <c r="I1163" t="s">
        <v>10395</v>
      </c>
      <c r="J1163" t="s">
        <v>10395</v>
      </c>
      <c r="K1163" t="s">
        <v>16223</v>
      </c>
      <c r="L1163" t="s">
        <v>10395</v>
      </c>
      <c r="M1163" t="s">
        <v>10395</v>
      </c>
      <c r="N1163"/>
      <c r="O1163" t="s">
        <v>16680</v>
      </c>
    </row>
    <row r="1164" spans="2:15" x14ac:dyDescent="0.25">
      <c r="B1164" t="s">
        <v>15227</v>
      </c>
      <c r="C1164">
        <v>109246003</v>
      </c>
      <c r="D1164" t="s">
        <v>430</v>
      </c>
      <c r="E1164" t="s">
        <v>1886</v>
      </c>
      <c r="F1164" t="s">
        <v>1887</v>
      </c>
      <c r="G1164" t="s">
        <v>2858</v>
      </c>
      <c r="H1164"/>
      <c r="I1164"/>
      <c r="J1164" t="s">
        <v>10395</v>
      </c>
      <c r="K1164" t="s">
        <v>16452</v>
      </c>
      <c r="L1164" t="s">
        <v>10395</v>
      </c>
      <c r="M1164"/>
      <c r="N1164"/>
      <c r="O1164" t="s">
        <v>16680</v>
      </c>
    </row>
    <row r="1165" spans="2:15" x14ac:dyDescent="0.25">
      <c r="B1165" t="s">
        <v>18584</v>
      </c>
      <c r="C1165">
        <v>109246003</v>
      </c>
      <c r="D1165" t="s">
        <v>430</v>
      </c>
      <c r="E1165" t="s">
        <v>18585</v>
      </c>
      <c r="F1165" t="s">
        <v>1887</v>
      </c>
      <c r="G1165" t="s">
        <v>2385</v>
      </c>
      <c r="H1165"/>
      <c r="I1165" t="s">
        <v>10395</v>
      </c>
      <c r="J1165" t="s">
        <v>10395</v>
      </c>
      <c r="K1165" t="s">
        <v>16400</v>
      </c>
      <c r="L1165" t="s">
        <v>10395</v>
      </c>
      <c r="M1165" t="s">
        <v>10395</v>
      </c>
      <c r="N1165"/>
      <c r="O1165" t="s">
        <v>16416</v>
      </c>
    </row>
    <row r="1166" spans="2:15" x14ac:dyDescent="0.25">
      <c r="B1166" t="s">
        <v>15262</v>
      </c>
      <c r="C1166">
        <v>109248003</v>
      </c>
      <c r="D1166" t="s">
        <v>442</v>
      </c>
      <c r="E1166" t="s">
        <v>1913</v>
      </c>
      <c r="F1166" t="s">
        <v>1914</v>
      </c>
      <c r="G1166" t="s">
        <v>2857</v>
      </c>
      <c r="H1166"/>
      <c r="I1166"/>
      <c r="J1166" t="s">
        <v>10395</v>
      </c>
      <c r="K1166" t="s">
        <v>16509</v>
      </c>
      <c r="L1166" t="s">
        <v>10395</v>
      </c>
      <c r="M1166" t="s">
        <v>10395</v>
      </c>
      <c r="N1166"/>
      <c r="O1166" t="s">
        <v>16427</v>
      </c>
    </row>
    <row r="1167" spans="2:15" x14ac:dyDescent="0.25">
      <c r="B1167" t="s">
        <v>15263</v>
      </c>
      <c r="C1167">
        <v>109248003</v>
      </c>
      <c r="D1167" t="s">
        <v>442</v>
      </c>
      <c r="E1167" t="s">
        <v>1913</v>
      </c>
      <c r="F1167" t="s">
        <v>1914</v>
      </c>
      <c r="G1167" t="s">
        <v>2858</v>
      </c>
      <c r="H1167"/>
      <c r="I1167" t="s">
        <v>10395</v>
      </c>
      <c r="J1167" t="s">
        <v>10395</v>
      </c>
      <c r="K1167" t="s">
        <v>16612</v>
      </c>
      <c r="L1167" t="s">
        <v>10395</v>
      </c>
      <c r="M1167" t="s">
        <v>10395</v>
      </c>
      <c r="N1167"/>
      <c r="O1167" t="s">
        <v>16427</v>
      </c>
    </row>
    <row r="1168" spans="2:15" x14ac:dyDescent="0.25">
      <c r="B1168" t="s">
        <v>18586</v>
      </c>
      <c r="C1168">
        <v>109248003</v>
      </c>
      <c r="D1168" t="s">
        <v>442</v>
      </c>
      <c r="E1168" t="s">
        <v>18587</v>
      </c>
      <c r="F1168" t="s">
        <v>1914</v>
      </c>
      <c r="G1168" t="s">
        <v>2385</v>
      </c>
      <c r="H1168"/>
      <c r="I1168" t="s">
        <v>10395</v>
      </c>
      <c r="J1168" t="s">
        <v>10395</v>
      </c>
      <c r="K1168" t="s">
        <v>16614</v>
      </c>
      <c r="L1168" t="s">
        <v>10395</v>
      </c>
      <c r="M1168" t="s">
        <v>10395</v>
      </c>
      <c r="N1168"/>
      <c r="O1168" t="s">
        <v>16503</v>
      </c>
    </row>
    <row r="1169" spans="2:15" x14ac:dyDescent="0.25">
      <c r="B1169" t="s">
        <v>15264</v>
      </c>
      <c r="C1169">
        <v>109248003</v>
      </c>
      <c r="D1169" t="s">
        <v>442</v>
      </c>
      <c r="E1169" t="s">
        <v>1915</v>
      </c>
      <c r="F1169" t="s">
        <v>1916</v>
      </c>
      <c r="G1169" t="s">
        <v>2857</v>
      </c>
      <c r="H1169"/>
      <c r="I1169"/>
      <c r="J1169" t="s">
        <v>10395</v>
      </c>
      <c r="K1169" t="s">
        <v>16305</v>
      </c>
      <c r="L1169" t="s">
        <v>10395</v>
      </c>
      <c r="M1169" t="s">
        <v>10395</v>
      </c>
      <c r="N1169"/>
      <c r="O1169" t="s">
        <v>16519</v>
      </c>
    </row>
    <row r="1170" spans="2:15" x14ac:dyDescent="0.25">
      <c r="B1170" t="s">
        <v>15265</v>
      </c>
      <c r="C1170">
        <v>109248003</v>
      </c>
      <c r="D1170" t="s">
        <v>442</v>
      </c>
      <c r="E1170" t="s">
        <v>1915</v>
      </c>
      <c r="F1170" t="s">
        <v>1916</v>
      </c>
      <c r="G1170" t="s">
        <v>2858</v>
      </c>
      <c r="H1170"/>
      <c r="I1170" t="s">
        <v>10395</v>
      </c>
      <c r="J1170" t="s">
        <v>10395</v>
      </c>
      <c r="K1170" t="s">
        <v>16512</v>
      </c>
      <c r="L1170" t="s">
        <v>10395</v>
      </c>
      <c r="M1170" t="s">
        <v>10395</v>
      </c>
      <c r="N1170"/>
      <c r="O1170" t="s">
        <v>16661</v>
      </c>
    </row>
    <row r="1171" spans="2:15" x14ac:dyDescent="0.25">
      <c r="B1171" t="s">
        <v>18588</v>
      </c>
      <c r="C1171">
        <v>109248003</v>
      </c>
      <c r="D1171" t="s">
        <v>442</v>
      </c>
      <c r="E1171" t="s">
        <v>18589</v>
      </c>
      <c r="F1171" t="s">
        <v>1916</v>
      </c>
      <c r="G1171" t="s">
        <v>2385</v>
      </c>
      <c r="H1171"/>
      <c r="I1171" t="s">
        <v>10395</v>
      </c>
      <c r="J1171" t="s">
        <v>10395</v>
      </c>
      <c r="K1171" t="s">
        <v>16643</v>
      </c>
      <c r="L1171" t="s">
        <v>16228</v>
      </c>
      <c r="M1171" t="s">
        <v>10395</v>
      </c>
      <c r="N1171"/>
      <c r="O1171" t="s">
        <v>16657</v>
      </c>
    </row>
    <row r="1172" spans="2:15" x14ac:dyDescent="0.25">
      <c r="B1172" t="s">
        <v>13415</v>
      </c>
      <c r="C1172">
        <v>109420803</v>
      </c>
      <c r="D1172" t="s">
        <v>67</v>
      </c>
      <c r="E1172" t="s">
        <v>749</v>
      </c>
      <c r="F1172" t="s">
        <v>750</v>
      </c>
      <c r="G1172" t="s">
        <v>2857</v>
      </c>
      <c r="H1172" t="s">
        <v>10395</v>
      </c>
      <c r="I1172" t="s">
        <v>10395</v>
      </c>
      <c r="J1172" t="s">
        <v>10395</v>
      </c>
      <c r="K1172" t="s">
        <v>16298</v>
      </c>
      <c r="L1172" t="s">
        <v>10395</v>
      </c>
      <c r="M1172"/>
      <c r="N1172"/>
      <c r="O1172" t="s">
        <v>16266</v>
      </c>
    </row>
    <row r="1173" spans="2:15" x14ac:dyDescent="0.25">
      <c r="B1173" t="s">
        <v>13416</v>
      </c>
      <c r="C1173">
        <v>109420803</v>
      </c>
      <c r="D1173" t="s">
        <v>67</v>
      </c>
      <c r="E1173" t="s">
        <v>749</v>
      </c>
      <c r="F1173" t="s">
        <v>750</v>
      </c>
      <c r="G1173" t="s">
        <v>2858</v>
      </c>
      <c r="H1173" t="s">
        <v>10395</v>
      </c>
      <c r="I1173" t="s">
        <v>10395</v>
      </c>
      <c r="J1173" t="s">
        <v>10395</v>
      </c>
      <c r="K1173" t="s">
        <v>16572</v>
      </c>
      <c r="L1173" t="s">
        <v>10395</v>
      </c>
      <c r="M1173" t="s">
        <v>10395</v>
      </c>
      <c r="N1173" t="s">
        <v>10395</v>
      </c>
      <c r="O1173" t="s">
        <v>16216</v>
      </c>
    </row>
    <row r="1174" spans="2:15" x14ac:dyDescent="0.25">
      <c r="B1174" t="s">
        <v>18590</v>
      </c>
      <c r="C1174">
        <v>109420803</v>
      </c>
      <c r="D1174" t="s">
        <v>67</v>
      </c>
      <c r="E1174" t="s">
        <v>18591</v>
      </c>
      <c r="F1174" t="s">
        <v>750</v>
      </c>
      <c r="G1174" t="s">
        <v>2385</v>
      </c>
      <c r="H1174" t="s">
        <v>10395</v>
      </c>
      <c r="I1174" t="s">
        <v>10395</v>
      </c>
      <c r="J1174" t="s">
        <v>10395</v>
      </c>
      <c r="K1174" t="s">
        <v>16610</v>
      </c>
      <c r="L1174" t="s">
        <v>10395</v>
      </c>
      <c r="M1174" t="s">
        <v>10395</v>
      </c>
      <c r="N1174" t="s">
        <v>10395</v>
      </c>
      <c r="O1174" t="s">
        <v>16631</v>
      </c>
    </row>
    <row r="1175" spans="2:15" x14ac:dyDescent="0.25">
      <c r="B1175" t="s">
        <v>13413</v>
      </c>
      <c r="C1175">
        <v>109420803</v>
      </c>
      <c r="D1175" t="s">
        <v>67</v>
      </c>
      <c r="E1175" t="s">
        <v>747</v>
      </c>
      <c r="F1175" t="s">
        <v>748</v>
      </c>
      <c r="G1175" t="s">
        <v>2857</v>
      </c>
      <c r="H1175"/>
      <c r="I1175" t="s">
        <v>10395</v>
      </c>
      <c r="J1175" t="s">
        <v>10395</v>
      </c>
      <c r="K1175" t="s">
        <v>16725</v>
      </c>
      <c r="L1175" t="s">
        <v>16244</v>
      </c>
      <c r="M1175" t="s">
        <v>10395</v>
      </c>
      <c r="N1175" t="s">
        <v>10395</v>
      </c>
      <c r="O1175" t="s">
        <v>16668</v>
      </c>
    </row>
    <row r="1176" spans="2:15" x14ac:dyDescent="0.25">
      <c r="B1176" t="s">
        <v>13414</v>
      </c>
      <c r="C1176">
        <v>109420803</v>
      </c>
      <c r="D1176" t="s">
        <v>67</v>
      </c>
      <c r="E1176" t="s">
        <v>747</v>
      </c>
      <c r="F1176" t="s">
        <v>748</v>
      </c>
      <c r="G1176" t="s">
        <v>2858</v>
      </c>
      <c r="H1176" t="s">
        <v>10395</v>
      </c>
      <c r="I1176" t="s">
        <v>10395</v>
      </c>
      <c r="J1176" t="s">
        <v>16238</v>
      </c>
      <c r="K1176" t="s">
        <v>16753</v>
      </c>
      <c r="L1176" t="s">
        <v>10395</v>
      </c>
      <c r="M1176" t="s">
        <v>10395</v>
      </c>
      <c r="N1176"/>
      <c r="O1176" t="s">
        <v>16787</v>
      </c>
    </row>
    <row r="1177" spans="2:15" x14ac:dyDescent="0.25">
      <c r="B1177" t="s">
        <v>18592</v>
      </c>
      <c r="C1177">
        <v>109420803</v>
      </c>
      <c r="D1177" t="s">
        <v>67</v>
      </c>
      <c r="E1177" t="s">
        <v>18593</v>
      </c>
      <c r="F1177" t="s">
        <v>748</v>
      </c>
      <c r="G1177" t="s">
        <v>2385</v>
      </c>
      <c r="H1177" t="s">
        <v>10395</v>
      </c>
      <c r="I1177" t="s">
        <v>10395</v>
      </c>
      <c r="J1177" t="s">
        <v>16274</v>
      </c>
      <c r="K1177" t="s">
        <v>20663</v>
      </c>
      <c r="L1177" t="s">
        <v>16260</v>
      </c>
      <c r="M1177" t="s">
        <v>10395</v>
      </c>
      <c r="N1177" t="s">
        <v>10395</v>
      </c>
      <c r="O1177" t="s">
        <v>18594</v>
      </c>
    </row>
    <row r="1178" spans="2:15" x14ac:dyDescent="0.25">
      <c r="B1178" t="s">
        <v>14151</v>
      </c>
      <c r="C1178">
        <v>109422303</v>
      </c>
      <c r="D1178" t="s">
        <v>250</v>
      </c>
      <c r="E1178" t="s">
        <v>1333</v>
      </c>
      <c r="F1178" t="s">
        <v>1334</v>
      </c>
      <c r="G1178" t="s">
        <v>2857</v>
      </c>
      <c r="H1178"/>
      <c r="I1178"/>
      <c r="J1178" t="s">
        <v>10395</v>
      </c>
      <c r="K1178" t="s">
        <v>16407</v>
      </c>
      <c r="L1178" t="s">
        <v>10395</v>
      </c>
      <c r="M1178"/>
      <c r="N1178"/>
      <c r="O1178" t="s">
        <v>16452</v>
      </c>
    </row>
    <row r="1179" spans="2:15" x14ac:dyDescent="0.25">
      <c r="B1179" t="s">
        <v>14152</v>
      </c>
      <c r="C1179">
        <v>109422303</v>
      </c>
      <c r="D1179" t="s">
        <v>250</v>
      </c>
      <c r="E1179" t="s">
        <v>1333</v>
      </c>
      <c r="F1179" t="s">
        <v>1334</v>
      </c>
      <c r="G1179" t="s">
        <v>2858</v>
      </c>
      <c r="H1179"/>
      <c r="I1179"/>
      <c r="J1179" t="s">
        <v>10395</v>
      </c>
      <c r="K1179" t="s">
        <v>16474</v>
      </c>
      <c r="L1179"/>
      <c r="M1179"/>
      <c r="N1179"/>
      <c r="O1179" t="s">
        <v>16395</v>
      </c>
    </row>
    <row r="1180" spans="2:15" x14ac:dyDescent="0.25">
      <c r="B1180" t="s">
        <v>18595</v>
      </c>
      <c r="C1180">
        <v>109422303</v>
      </c>
      <c r="D1180" t="s">
        <v>250</v>
      </c>
      <c r="E1180" t="s">
        <v>18596</v>
      </c>
      <c r="F1180" t="s">
        <v>1334</v>
      </c>
      <c r="G1180" t="s">
        <v>2385</v>
      </c>
      <c r="H1180"/>
      <c r="I1180"/>
      <c r="J1180" t="s">
        <v>10395</v>
      </c>
      <c r="K1180" t="s">
        <v>16293</v>
      </c>
      <c r="L1180" t="s">
        <v>10395</v>
      </c>
      <c r="M1180"/>
      <c r="N1180"/>
      <c r="O1180" t="s">
        <v>16427</v>
      </c>
    </row>
    <row r="1181" spans="2:15" x14ac:dyDescent="0.25">
      <c r="B1181" t="s">
        <v>14149</v>
      </c>
      <c r="C1181">
        <v>109422303</v>
      </c>
      <c r="D1181" t="s">
        <v>250</v>
      </c>
      <c r="E1181" t="s">
        <v>1331</v>
      </c>
      <c r="F1181" t="s">
        <v>1332</v>
      </c>
      <c r="G1181" t="s">
        <v>2857</v>
      </c>
      <c r="H1181"/>
      <c r="I1181" t="s">
        <v>10395</v>
      </c>
      <c r="J1181" t="s">
        <v>10395</v>
      </c>
      <c r="K1181" t="s">
        <v>16551</v>
      </c>
      <c r="L1181" t="s">
        <v>10395</v>
      </c>
      <c r="M1181"/>
      <c r="N1181"/>
      <c r="O1181" t="s">
        <v>16416</v>
      </c>
    </row>
    <row r="1182" spans="2:15" x14ac:dyDescent="0.25">
      <c r="B1182" t="s">
        <v>14150</v>
      </c>
      <c r="C1182">
        <v>109422303</v>
      </c>
      <c r="D1182" t="s">
        <v>250</v>
      </c>
      <c r="E1182" t="s">
        <v>1331</v>
      </c>
      <c r="F1182" t="s">
        <v>1332</v>
      </c>
      <c r="G1182" t="s">
        <v>2858</v>
      </c>
      <c r="H1182"/>
      <c r="I1182"/>
      <c r="J1182" t="s">
        <v>10395</v>
      </c>
      <c r="K1182" t="s">
        <v>16532</v>
      </c>
      <c r="L1182" t="s">
        <v>10395</v>
      </c>
      <c r="M1182" t="s">
        <v>10395</v>
      </c>
      <c r="N1182"/>
      <c r="O1182" t="s">
        <v>16270</v>
      </c>
    </row>
    <row r="1183" spans="2:15" x14ac:dyDescent="0.25">
      <c r="B1183" t="s">
        <v>18597</v>
      </c>
      <c r="C1183">
        <v>109422303</v>
      </c>
      <c r="D1183" t="s">
        <v>250</v>
      </c>
      <c r="E1183" t="s">
        <v>18598</v>
      </c>
      <c r="F1183" t="s">
        <v>1332</v>
      </c>
      <c r="G1183" t="s">
        <v>2385</v>
      </c>
      <c r="H1183"/>
      <c r="I1183" t="s">
        <v>10395</v>
      </c>
      <c r="J1183" t="s">
        <v>10395</v>
      </c>
      <c r="K1183" t="s">
        <v>16353</v>
      </c>
      <c r="L1183" t="s">
        <v>10395</v>
      </c>
      <c r="M1183" t="s">
        <v>10395</v>
      </c>
      <c r="N1183"/>
      <c r="O1183" t="s">
        <v>16750</v>
      </c>
    </row>
    <row r="1184" spans="2:15" x14ac:dyDescent="0.25">
      <c r="B1184" t="s">
        <v>14603</v>
      </c>
      <c r="C1184">
        <v>109426003</v>
      </c>
      <c r="D1184" t="s">
        <v>367</v>
      </c>
      <c r="E1184" t="s">
        <v>1694</v>
      </c>
      <c r="F1184" t="s">
        <v>1695</v>
      </c>
      <c r="G1184" t="s">
        <v>2857</v>
      </c>
      <c r="H1184" t="s">
        <v>10395</v>
      </c>
      <c r="I1184"/>
      <c r="J1184" t="s">
        <v>10395</v>
      </c>
      <c r="K1184" t="s">
        <v>16439</v>
      </c>
      <c r="L1184" t="s">
        <v>10395</v>
      </c>
      <c r="M1184" t="s">
        <v>10395</v>
      </c>
      <c r="N1184"/>
      <c r="O1184" t="s">
        <v>16672</v>
      </c>
    </row>
    <row r="1185" spans="2:15" x14ac:dyDescent="0.25">
      <c r="B1185" t="s">
        <v>14604</v>
      </c>
      <c r="C1185">
        <v>109426003</v>
      </c>
      <c r="D1185" t="s">
        <v>367</v>
      </c>
      <c r="E1185" t="s">
        <v>1694</v>
      </c>
      <c r="F1185" t="s">
        <v>1695</v>
      </c>
      <c r="G1185" t="s">
        <v>2858</v>
      </c>
      <c r="H1185"/>
      <c r="I1185"/>
      <c r="J1185" t="s">
        <v>10395</v>
      </c>
      <c r="K1185" t="s">
        <v>16532</v>
      </c>
      <c r="L1185" t="s">
        <v>10395</v>
      </c>
      <c r="M1185"/>
      <c r="N1185"/>
      <c r="O1185" t="s">
        <v>16509</v>
      </c>
    </row>
    <row r="1186" spans="2:15" x14ac:dyDescent="0.25">
      <c r="B1186" t="s">
        <v>18599</v>
      </c>
      <c r="C1186">
        <v>109426003</v>
      </c>
      <c r="D1186" t="s">
        <v>367</v>
      </c>
      <c r="E1186" t="s">
        <v>18600</v>
      </c>
      <c r="F1186" t="s">
        <v>1695</v>
      </c>
      <c r="G1186" t="s">
        <v>2385</v>
      </c>
      <c r="H1186" t="s">
        <v>10395</v>
      </c>
      <c r="I1186"/>
      <c r="J1186" t="s">
        <v>10395</v>
      </c>
      <c r="K1186" t="s">
        <v>16339</v>
      </c>
      <c r="L1186" t="s">
        <v>10395</v>
      </c>
      <c r="M1186" t="s">
        <v>10395</v>
      </c>
      <c r="N1186"/>
      <c r="O1186" t="s">
        <v>16441</v>
      </c>
    </row>
    <row r="1187" spans="2:15" x14ac:dyDescent="0.25">
      <c r="B1187" t="s">
        <v>15148</v>
      </c>
      <c r="C1187">
        <v>109426303</v>
      </c>
      <c r="D1187" t="s">
        <v>408</v>
      </c>
      <c r="E1187" t="s">
        <v>1828</v>
      </c>
      <c r="F1187" t="s">
        <v>1829</v>
      </c>
      <c r="G1187" t="s">
        <v>2857</v>
      </c>
      <c r="H1187"/>
      <c r="I1187"/>
      <c r="J1187" t="s">
        <v>10395</v>
      </c>
      <c r="K1187" t="s">
        <v>16545</v>
      </c>
      <c r="L1187" t="s">
        <v>10395</v>
      </c>
      <c r="M1187"/>
      <c r="N1187"/>
      <c r="O1187" t="s">
        <v>16520</v>
      </c>
    </row>
    <row r="1188" spans="2:15" x14ac:dyDescent="0.25">
      <c r="B1188" t="s">
        <v>15149</v>
      </c>
      <c r="C1188">
        <v>109426303</v>
      </c>
      <c r="D1188" t="s">
        <v>408</v>
      </c>
      <c r="E1188" t="s">
        <v>1828</v>
      </c>
      <c r="F1188" t="s">
        <v>1829</v>
      </c>
      <c r="G1188" t="s">
        <v>2858</v>
      </c>
      <c r="H1188"/>
      <c r="I1188"/>
      <c r="J1188" t="s">
        <v>10395</v>
      </c>
      <c r="K1188" t="s">
        <v>16366</v>
      </c>
      <c r="L1188" t="s">
        <v>10395</v>
      </c>
      <c r="M1188"/>
      <c r="N1188"/>
      <c r="O1188" t="s">
        <v>16517</v>
      </c>
    </row>
    <row r="1189" spans="2:15" x14ac:dyDescent="0.25">
      <c r="B1189" t="s">
        <v>18601</v>
      </c>
      <c r="C1189">
        <v>109426303</v>
      </c>
      <c r="D1189" t="s">
        <v>408</v>
      </c>
      <c r="E1189" t="s">
        <v>18602</v>
      </c>
      <c r="F1189" t="s">
        <v>1829</v>
      </c>
      <c r="G1189" t="s">
        <v>2385</v>
      </c>
      <c r="H1189"/>
      <c r="I1189"/>
      <c r="J1189" t="s">
        <v>10395</v>
      </c>
      <c r="K1189" t="s">
        <v>16718</v>
      </c>
      <c r="L1189" t="s">
        <v>10395</v>
      </c>
      <c r="M1189"/>
      <c r="N1189"/>
      <c r="O1189" t="s">
        <v>16485</v>
      </c>
    </row>
    <row r="1190" spans="2:15" x14ac:dyDescent="0.25">
      <c r="B1190" t="s">
        <v>15346</v>
      </c>
      <c r="C1190">
        <v>109427503</v>
      </c>
      <c r="D1190" t="s">
        <v>464</v>
      </c>
      <c r="E1190" t="s">
        <v>1987</v>
      </c>
      <c r="F1190" t="s">
        <v>1988</v>
      </c>
      <c r="G1190" t="s">
        <v>2857</v>
      </c>
      <c r="H1190"/>
      <c r="I1190"/>
      <c r="J1190"/>
      <c r="K1190" t="s">
        <v>16294</v>
      </c>
      <c r="L1190" t="s">
        <v>10395</v>
      </c>
      <c r="M1190"/>
      <c r="N1190"/>
      <c r="O1190" t="s">
        <v>16501</v>
      </c>
    </row>
    <row r="1191" spans="2:15" x14ac:dyDescent="0.25">
      <c r="B1191" t="s">
        <v>15347</v>
      </c>
      <c r="C1191">
        <v>109427503</v>
      </c>
      <c r="D1191" t="s">
        <v>464</v>
      </c>
      <c r="E1191" t="s">
        <v>1987</v>
      </c>
      <c r="F1191" t="s">
        <v>1988</v>
      </c>
      <c r="G1191" t="s">
        <v>2858</v>
      </c>
      <c r="H1191"/>
      <c r="I1191"/>
      <c r="J1191" t="s">
        <v>10395</v>
      </c>
      <c r="K1191" t="s">
        <v>16252</v>
      </c>
      <c r="L1191" t="s">
        <v>10395</v>
      </c>
      <c r="M1191"/>
      <c r="N1191"/>
      <c r="O1191" t="s">
        <v>16303</v>
      </c>
    </row>
    <row r="1192" spans="2:15" x14ac:dyDescent="0.25">
      <c r="B1192" t="s">
        <v>18603</v>
      </c>
      <c r="C1192">
        <v>109427503</v>
      </c>
      <c r="D1192" t="s">
        <v>464</v>
      </c>
      <c r="E1192" t="s">
        <v>18604</v>
      </c>
      <c r="F1192" t="s">
        <v>1988</v>
      </c>
      <c r="G1192" t="s">
        <v>2385</v>
      </c>
      <c r="H1192"/>
      <c r="I1192"/>
      <c r="J1192" t="s">
        <v>10395</v>
      </c>
      <c r="K1192" t="s">
        <v>16570</v>
      </c>
      <c r="L1192" t="s">
        <v>10395</v>
      </c>
      <c r="M1192"/>
      <c r="N1192"/>
      <c r="O1192" t="s">
        <v>16741</v>
      </c>
    </row>
    <row r="1193" spans="2:15" x14ac:dyDescent="0.25">
      <c r="B1193" t="s">
        <v>13290</v>
      </c>
      <c r="C1193">
        <v>109530304</v>
      </c>
      <c r="D1193" t="s">
        <v>35</v>
      </c>
      <c r="E1193" t="s">
        <v>642</v>
      </c>
      <c r="F1193" t="s">
        <v>643</v>
      </c>
      <c r="G1193" t="s">
        <v>2857</v>
      </c>
      <c r="H1193"/>
      <c r="I1193"/>
      <c r="J1193"/>
      <c r="K1193" t="s">
        <v>16290</v>
      </c>
      <c r="L1193"/>
      <c r="M1193"/>
      <c r="N1193"/>
      <c r="O1193" t="s">
        <v>16290</v>
      </c>
    </row>
    <row r="1194" spans="2:15" x14ac:dyDescent="0.25">
      <c r="B1194" t="s">
        <v>13291</v>
      </c>
      <c r="C1194">
        <v>109530304</v>
      </c>
      <c r="D1194" t="s">
        <v>35</v>
      </c>
      <c r="E1194" t="s">
        <v>642</v>
      </c>
      <c r="F1194" t="s">
        <v>643</v>
      </c>
      <c r="G1194" t="s">
        <v>2858</v>
      </c>
      <c r="H1194"/>
      <c r="I1194"/>
      <c r="J1194"/>
      <c r="K1194" t="s">
        <v>16236</v>
      </c>
      <c r="L1194"/>
      <c r="M1194"/>
      <c r="N1194" t="s">
        <v>10395</v>
      </c>
      <c r="O1194" t="s">
        <v>16368</v>
      </c>
    </row>
    <row r="1195" spans="2:15" x14ac:dyDescent="0.25">
      <c r="B1195" t="s">
        <v>18605</v>
      </c>
      <c r="C1195">
        <v>109530304</v>
      </c>
      <c r="D1195" t="s">
        <v>35</v>
      </c>
      <c r="E1195" t="s">
        <v>18606</v>
      </c>
      <c r="F1195" t="s">
        <v>643</v>
      </c>
      <c r="G1195" t="s">
        <v>2385</v>
      </c>
      <c r="H1195"/>
      <c r="I1195"/>
      <c r="J1195"/>
      <c r="K1195" t="s">
        <v>16367</v>
      </c>
      <c r="L1195"/>
      <c r="M1195"/>
      <c r="N1195" t="s">
        <v>10395</v>
      </c>
      <c r="O1195" t="s">
        <v>16582</v>
      </c>
    </row>
    <row r="1196" spans="2:15" x14ac:dyDescent="0.25">
      <c r="B1196" t="s">
        <v>13675</v>
      </c>
      <c r="C1196">
        <v>109531304</v>
      </c>
      <c r="D1196" t="s">
        <v>134</v>
      </c>
      <c r="E1196" t="s">
        <v>949</v>
      </c>
      <c r="F1196" t="s">
        <v>950</v>
      </c>
      <c r="G1196" t="s">
        <v>2857</v>
      </c>
      <c r="H1196"/>
      <c r="I1196" t="s">
        <v>10395</v>
      </c>
      <c r="J1196" t="s">
        <v>10395</v>
      </c>
      <c r="K1196" t="s">
        <v>16421</v>
      </c>
      <c r="L1196" t="s">
        <v>10395</v>
      </c>
      <c r="M1196" t="s">
        <v>10395</v>
      </c>
      <c r="N1196"/>
      <c r="O1196" t="s">
        <v>16457</v>
      </c>
    </row>
    <row r="1197" spans="2:15" x14ac:dyDescent="0.25">
      <c r="B1197" t="s">
        <v>13676</v>
      </c>
      <c r="C1197">
        <v>109531304</v>
      </c>
      <c r="D1197" t="s">
        <v>134</v>
      </c>
      <c r="E1197" t="s">
        <v>949</v>
      </c>
      <c r="F1197" t="s">
        <v>950</v>
      </c>
      <c r="G1197" t="s">
        <v>2858</v>
      </c>
      <c r="H1197"/>
      <c r="I1197"/>
      <c r="J1197" t="s">
        <v>10395</v>
      </c>
      <c r="K1197" t="s">
        <v>16571</v>
      </c>
      <c r="L1197" t="s">
        <v>10395</v>
      </c>
      <c r="M1197" t="s">
        <v>10395</v>
      </c>
      <c r="N1197"/>
      <c r="O1197" t="s">
        <v>16496</v>
      </c>
    </row>
    <row r="1198" spans="2:15" x14ac:dyDescent="0.25">
      <c r="B1198" t="s">
        <v>18607</v>
      </c>
      <c r="C1198">
        <v>109531304</v>
      </c>
      <c r="D1198" t="s">
        <v>134</v>
      </c>
      <c r="E1198" t="s">
        <v>18608</v>
      </c>
      <c r="F1198" t="s">
        <v>950</v>
      </c>
      <c r="G1198" t="s">
        <v>2385</v>
      </c>
      <c r="H1198"/>
      <c r="I1198" t="s">
        <v>10395</v>
      </c>
      <c r="J1198" t="s">
        <v>10395</v>
      </c>
      <c r="K1198" t="s">
        <v>16614</v>
      </c>
      <c r="L1198" t="s">
        <v>10395</v>
      </c>
      <c r="M1198" t="s">
        <v>10395</v>
      </c>
      <c r="N1198"/>
      <c r="O1198" t="s">
        <v>16678</v>
      </c>
    </row>
    <row r="1199" spans="2:15" x14ac:dyDescent="0.25">
      <c r="B1199" t="s">
        <v>16683</v>
      </c>
      <c r="C1199">
        <v>109532804</v>
      </c>
      <c r="D1199" t="s">
        <v>196</v>
      </c>
      <c r="E1199" t="s">
        <v>16169</v>
      </c>
      <c r="F1199" t="s">
        <v>16168</v>
      </c>
      <c r="G1199" t="s">
        <v>2857</v>
      </c>
      <c r="H1199"/>
      <c r="I1199"/>
      <c r="J1199" t="s">
        <v>10395</v>
      </c>
      <c r="K1199" t="s">
        <v>16420</v>
      </c>
      <c r="L1199" t="s">
        <v>10395</v>
      </c>
      <c r="M1199"/>
      <c r="N1199"/>
      <c r="O1199" t="s">
        <v>16373</v>
      </c>
    </row>
    <row r="1200" spans="2:15" x14ac:dyDescent="0.25">
      <c r="B1200" t="s">
        <v>16684</v>
      </c>
      <c r="C1200">
        <v>109532804</v>
      </c>
      <c r="D1200" t="s">
        <v>196</v>
      </c>
      <c r="E1200" t="s">
        <v>16169</v>
      </c>
      <c r="F1200" t="s">
        <v>16168</v>
      </c>
      <c r="G1200" t="s">
        <v>2858</v>
      </c>
      <c r="H1200"/>
      <c r="I1200"/>
      <c r="J1200"/>
      <c r="K1200" t="s">
        <v>16296</v>
      </c>
      <c r="L1200"/>
      <c r="M1200" t="s">
        <v>10395</v>
      </c>
      <c r="N1200"/>
      <c r="O1200" t="s">
        <v>16395</v>
      </c>
    </row>
    <row r="1201" spans="2:15" x14ac:dyDescent="0.25">
      <c r="B1201" t="s">
        <v>20511</v>
      </c>
      <c r="C1201">
        <v>109532804</v>
      </c>
      <c r="D1201" t="s">
        <v>196</v>
      </c>
      <c r="E1201" t="s">
        <v>20512</v>
      </c>
      <c r="F1201" t="s">
        <v>16168</v>
      </c>
      <c r="G1201" t="s">
        <v>2385</v>
      </c>
      <c r="H1201"/>
      <c r="I1201"/>
      <c r="J1201" t="s">
        <v>10395</v>
      </c>
      <c r="K1201" t="s">
        <v>16360</v>
      </c>
      <c r="L1201" t="s">
        <v>10395</v>
      </c>
      <c r="M1201" t="s">
        <v>10395</v>
      </c>
      <c r="N1201"/>
      <c r="O1201" t="s">
        <v>16265</v>
      </c>
    </row>
    <row r="1202" spans="2:15" x14ac:dyDescent="0.25">
      <c r="B1202" t="s">
        <v>14563</v>
      </c>
      <c r="C1202">
        <v>109535504</v>
      </c>
      <c r="D1202" t="s">
        <v>354</v>
      </c>
      <c r="E1202" t="s">
        <v>1656</v>
      </c>
      <c r="F1202" t="s">
        <v>1657</v>
      </c>
      <c r="G1202" t="s">
        <v>2857</v>
      </c>
      <c r="H1202"/>
      <c r="I1202"/>
      <c r="J1202"/>
      <c r="K1202" t="s">
        <v>16423</v>
      </c>
      <c r="L1202" t="s">
        <v>10395</v>
      </c>
      <c r="M1202" t="s">
        <v>10395</v>
      </c>
      <c r="N1202"/>
      <c r="O1202" t="s">
        <v>16525</v>
      </c>
    </row>
    <row r="1203" spans="2:15" x14ac:dyDescent="0.25">
      <c r="B1203" t="s">
        <v>14564</v>
      </c>
      <c r="C1203">
        <v>109535504</v>
      </c>
      <c r="D1203" t="s">
        <v>354</v>
      </c>
      <c r="E1203" t="s">
        <v>1656</v>
      </c>
      <c r="F1203" t="s">
        <v>1657</v>
      </c>
      <c r="G1203" t="s">
        <v>2858</v>
      </c>
      <c r="H1203"/>
      <c r="I1203"/>
      <c r="J1203" t="s">
        <v>10395</v>
      </c>
      <c r="K1203" t="s">
        <v>16588</v>
      </c>
      <c r="L1203" t="s">
        <v>10395</v>
      </c>
      <c r="M1203"/>
      <c r="N1203"/>
      <c r="O1203" t="s">
        <v>16237</v>
      </c>
    </row>
    <row r="1204" spans="2:15" x14ac:dyDescent="0.25">
      <c r="B1204" t="s">
        <v>18609</v>
      </c>
      <c r="C1204">
        <v>109535504</v>
      </c>
      <c r="D1204" t="s">
        <v>354</v>
      </c>
      <c r="E1204" t="s">
        <v>18610</v>
      </c>
      <c r="F1204" t="s">
        <v>1657</v>
      </c>
      <c r="G1204" t="s">
        <v>2385</v>
      </c>
      <c r="H1204"/>
      <c r="I1204"/>
      <c r="J1204" t="s">
        <v>10395</v>
      </c>
      <c r="K1204" t="s">
        <v>16391</v>
      </c>
      <c r="L1204" t="s">
        <v>10395</v>
      </c>
      <c r="M1204" t="s">
        <v>10395</v>
      </c>
      <c r="N1204"/>
      <c r="O1204" t="s">
        <v>16510</v>
      </c>
    </row>
    <row r="1205" spans="2:15" x14ac:dyDescent="0.25">
      <c r="B1205" t="s">
        <v>16685</v>
      </c>
      <c r="C1205">
        <v>109537504</v>
      </c>
      <c r="D1205" t="s">
        <v>366</v>
      </c>
      <c r="E1205" t="s">
        <v>16172</v>
      </c>
      <c r="F1205" t="s">
        <v>16171</v>
      </c>
      <c r="G1205" t="s">
        <v>2857</v>
      </c>
      <c r="H1205"/>
      <c r="I1205"/>
      <c r="J1205" t="s">
        <v>10395</v>
      </c>
      <c r="K1205" t="s">
        <v>16486</v>
      </c>
      <c r="L1205"/>
      <c r="M1205"/>
      <c r="N1205"/>
      <c r="O1205" t="s">
        <v>16381</v>
      </c>
    </row>
    <row r="1206" spans="2:15" x14ac:dyDescent="0.25">
      <c r="B1206" t="s">
        <v>16686</v>
      </c>
      <c r="C1206">
        <v>109537504</v>
      </c>
      <c r="D1206" t="s">
        <v>366</v>
      </c>
      <c r="E1206" t="s">
        <v>16172</v>
      </c>
      <c r="F1206" t="s">
        <v>16171</v>
      </c>
      <c r="G1206" t="s">
        <v>2858</v>
      </c>
      <c r="H1206"/>
      <c r="I1206"/>
      <c r="J1206"/>
      <c r="K1206" t="s">
        <v>16402</v>
      </c>
      <c r="L1206"/>
      <c r="M1206"/>
      <c r="N1206"/>
      <c r="O1206" t="s">
        <v>16402</v>
      </c>
    </row>
    <row r="1207" spans="2:15" x14ac:dyDescent="0.25">
      <c r="B1207" t="s">
        <v>20513</v>
      </c>
      <c r="C1207">
        <v>109537504</v>
      </c>
      <c r="D1207" t="s">
        <v>366</v>
      </c>
      <c r="E1207" t="s">
        <v>20514</v>
      </c>
      <c r="F1207" t="s">
        <v>16171</v>
      </c>
      <c r="G1207" t="s">
        <v>2385</v>
      </c>
      <c r="H1207"/>
      <c r="I1207"/>
      <c r="J1207" t="s">
        <v>10395</v>
      </c>
      <c r="K1207" t="s">
        <v>16250</v>
      </c>
      <c r="L1207"/>
      <c r="M1207"/>
      <c r="N1207"/>
      <c r="O1207" t="s">
        <v>16266</v>
      </c>
    </row>
    <row r="1208" spans="2:15" x14ac:dyDescent="0.25">
      <c r="B1208" t="s">
        <v>15822</v>
      </c>
      <c r="C1208">
        <v>110140001</v>
      </c>
      <c r="D1208" t="s">
        <v>581</v>
      </c>
      <c r="E1208" t="s">
        <v>581</v>
      </c>
      <c r="F1208" t="s">
        <v>2377</v>
      </c>
      <c r="G1208" t="s">
        <v>2857</v>
      </c>
      <c r="H1208"/>
      <c r="I1208" t="s">
        <v>10395</v>
      </c>
      <c r="J1208"/>
      <c r="K1208" t="s">
        <v>10395</v>
      </c>
      <c r="L1208" t="s">
        <v>10395</v>
      </c>
      <c r="M1208" t="s">
        <v>10395</v>
      </c>
      <c r="N1208" t="s">
        <v>10395</v>
      </c>
      <c r="O1208" t="s">
        <v>16263</v>
      </c>
    </row>
    <row r="1209" spans="2:15" x14ac:dyDescent="0.25">
      <c r="B1209" t="s">
        <v>15823</v>
      </c>
      <c r="C1209">
        <v>110140001</v>
      </c>
      <c r="D1209" t="s">
        <v>581</v>
      </c>
      <c r="E1209" t="s">
        <v>581</v>
      </c>
      <c r="F1209" t="s">
        <v>2377</v>
      </c>
      <c r="G1209" t="s">
        <v>2858</v>
      </c>
      <c r="H1209"/>
      <c r="I1209" t="s">
        <v>10395</v>
      </c>
      <c r="J1209" t="s">
        <v>10395</v>
      </c>
      <c r="K1209" t="s">
        <v>16274</v>
      </c>
      <c r="L1209" t="s">
        <v>10395</v>
      </c>
      <c r="M1209" t="s">
        <v>10395</v>
      </c>
      <c r="N1209"/>
      <c r="O1209" t="s">
        <v>16329</v>
      </c>
    </row>
    <row r="1210" spans="2:15" x14ac:dyDescent="0.25">
      <c r="B1210" t="s">
        <v>18611</v>
      </c>
      <c r="C1210">
        <v>110140001</v>
      </c>
      <c r="D1210" t="s">
        <v>581</v>
      </c>
      <c r="E1210" t="s">
        <v>21133</v>
      </c>
      <c r="F1210" t="s">
        <v>2377</v>
      </c>
      <c r="G1210" t="s">
        <v>2385</v>
      </c>
      <c r="H1210"/>
      <c r="I1210" t="s">
        <v>10395</v>
      </c>
      <c r="J1210" t="s">
        <v>10395</v>
      </c>
      <c r="K1210" t="s">
        <v>16341</v>
      </c>
      <c r="L1210" t="s">
        <v>10395</v>
      </c>
      <c r="M1210" t="s">
        <v>10395</v>
      </c>
      <c r="N1210" t="s">
        <v>10395</v>
      </c>
      <c r="O1210" t="s">
        <v>16334</v>
      </c>
    </row>
    <row r="1211" spans="2:15" x14ac:dyDescent="0.25">
      <c r="B1211" t="s">
        <v>13304</v>
      </c>
      <c r="C1211">
        <v>110141003</v>
      </c>
      <c r="D1211" t="s">
        <v>40</v>
      </c>
      <c r="E1211" t="s">
        <v>654</v>
      </c>
      <c r="F1211" t="s">
        <v>655</v>
      </c>
      <c r="G1211" t="s">
        <v>2857</v>
      </c>
      <c r="H1211" t="s">
        <v>10395</v>
      </c>
      <c r="I1211"/>
      <c r="J1211" t="s">
        <v>10395</v>
      </c>
      <c r="K1211" t="s">
        <v>16273</v>
      </c>
      <c r="L1211" t="s">
        <v>10395</v>
      </c>
      <c r="M1211" t="s">
        <v>10395</v>
      </c>
      <c r="N1211"/>
      <c r="O1211" t="s">
        <v>16333</v>
      </c>
    </row>
    <row r="1212" spans="2:15" x14ac:dyDescent="0.25">
      <c r="B1212" t="s">
        <v>13305</v>
      </c>
      <c r="C1212">
        <v>110141003</v>
      </c>
      <c r="D1212" t="s">
        <v>40</v>
      </c>
      <c r="E1212" t="s">
        <v>654</v>
      </c>
      <c r="F1212" t="s">
        <v>655</v>
      </c>
      <c r="G1212" t="s">
        <v>2858</v>
      </c>
      <c r="H1212" t="s">
        <v>10395</v>
      </c>
      <c r="I1212" t="s">
        <v>10395</v>
      </c>
      <c r="J1212" t="s">
        <v>10395</v>
      </c>
      <c r="K1212" t="s">
        <v>16667</v>
      </c>
      <c r="L1212" t="s">
        <v>10395</v>
      </c>
      <c r="M1212"/>
      <c r="N1212"/>
      <c r="O1212" t="s">
        <v>16522</v>
      </c>
    </row>
    <row r="1213" spans="2:15" x14ac:dyDescent="0.25">
      <c r="B1213" t="s">
        <v>18612</v>
      </c>
      <c r="C1213">
        <v>110141003</v>
      </c>
      <c r="D1213" t="s">
        <v>40</v>
      </c>
      <c r="E1213" t="s">
        <v>18613</v>
      </c>
      <c r="F1213" t="s">
        <v>655</v>
      </c>
      <c r="G1213" t="s">
        <v>2385</v>
      </c>
      <c r="H1213" t="s">
        <v>10395</v>
      </c>
      <c r="I1213" t="s">
        <v>10395</v>
      </c>
      <c r="J1213" t="s">
        <v>10395</v>
      </c>
      <c r="K1213" t="s">
        <v>16732</v>
      </c>
      <c r="L1213" t="s">
        <v>10395</v>
      </c>
      <c r="M1213" t="s">
        <v>10395</v>
      </c>
      <c r="N1213"/>
      <c r="O1213" t="s">
        <v>16633</v>
      </c>
    </row>
    <row r="1214" spans="2:15" x14ac:dyDescent="0.25">
      <c r="B1214" t="s">
        <v>13328</v>
      </c>
      <c r="C1214">
        <v>110141103</v>
      </c>
      <c r="D1214" t="s">
        <v>47</v>
      </c>
      <c r="E1214" t="s">
        <v>673</v>
      </c>
      <c r="F1214" t="s">
        <v>674</v>
      </c>
      <c r="G1214" t="s">
        <v>2857</v>
      </c>
      <c r="H1214" t="s">
        <v>10395</v>
      </c>
      <c r="I1214" t="s">
        <v>10395</v>
      </c>
      <c r="J1214" t="s">
        <v>10395</v>
      </c>
      <c r="K1214" t="s">
        <v>16243</v>
      </c>
      <c r="L1214" t="s">
        <v>10395</v>
      </c>
      <c r="M1214"/>
      <c r="N1214"/>
      <c r="O1214" t="s">
        <v>16225</v>
      </c>
    </row>
    <row r="1215" spans="2:15" x14ac:dyDescent="0.25">
      <c r="B1215" t="s">
        <v>13329</v>
      </c>
      <c r="C1215">
        <v>110141103</v>
      </c>
      <c r="D1215" t="s">
        <v>47</v>
      </c>
      <c r="E1215" t="s">
        <v>673</v>
      </c>
      <c r="F1215" t="s">
        <v>674</v>
      </c>
      <c r="G1215" t="s">
        <v>2858</v>
      </c>
      <c r="H1215"/>
      <c r="I1215" t="s">
        <v>10395</v>
      </c>
      <c r="J1215" t="s">
        <v>10395</v>
      </c>
      <c r="K1215" t="s">
        <v>16495</v>
      </c>
      <c r="L1215" t="s">
        <v>10395</v>
      </c>
      <c r="M1215" t="s">
        <v>10395</v>
      </c>
      <c r="N1215"/>
      <c r="O1215" t="s">
        <v>16410</v>
      </c>
    </row>
    <row r="1216" spans="2:15" x14ac:dyDescent="0.25">
      <c r="B1216" t="s">
        <v>18614</v>
      </c>
      <c r="C1216">
        <v>110141103</v>
      </c>
      <c r="D1216" t="s">
        <v>47</v>
      </c>
      <c r="E1216" t="s">
        <v>18615</v>
      </c>
      <c r="F1216" t="s">
        <v>674</v>
      </c>
      <c r="G1216" t="s">
        <v>2385</v>
      </c>
      <c r="H1216" t="s">
        <v>10395</v>
      </c>
      <c r="I1216" t="s">
        <v>10395</v>
      </c>
      <c r="J1216" t="s">
        <v>16244</v>
      </c>
      <c r="K1216" t="s">
        <v>16831</v>
      </c>
      <c r="L1216" t="s">
        <v>10395</v>
      </c>
      <c r="M1216" t="s">
        <v>10395</v>
      </c>
      <c r="N1216"/>
      <c r="O1216" t="s">
        <v>16476</v>
      </c>
    </row>
    <row r="1217" spans="2:15" x14ac:dyDescent="0.25">
      <c r="B1217" t="s">
        <v>13326</v>
      </c>
      <c r="C1217">
        <v>110141103</v>
      </c>
      <c r="D1217" t="s">
        <v>47</v>
      </c>
      <c r="E1217" t="s">
        <v>671</v>
      </c>
      <c r="F1217" t="s">
        <v>672</v>
      </c>
      <c r="G1217" t="s">
        <v>2857</v>
      </c>
      <c r="H1217" t="s">
        <v>10395</v>
      </c>
      <c r="I1217" t="s">
        <v>10395</v>
      </c>
      <c r="J1217" t="s">
        <v>16238</v>
      </c>
      <c r="K1217" t="s">
        <v>16273</v>
      </c>
      <c r="L1217" t="s">
        <v>16229</v>
      </c>
      <c r="M1217" t="s">
        <v>10395</v>
      </c>
      <c r="N1217" t="s">
        <v>10395</v>
      </c>
      <c r="O1217" t="s">
        <v>16831</v>
      </c>
    </row>
    <row r="1218" spans="2:15" x14ac:dyDescent="0.25">
      <c r="B1218" t="s">
        <v>13327</v>
      </c>
      <c r="C1218">
        <v>110141103</v>
      </c>
      <c r="D1218" t="s">
        <v>47</v>
      </c>
      <c r="E1218" t="s">
        <v>671</v>
      </c>
      <c r="F1218" t="s">
        <v>672</v>
      </c>
      <c r="G1218" t="s">
        <v>2858</v>
      </c>
      <c r="H1218" t="s">
        <v>10395</v>
      </c>
      <c r="I1218" t="s">
        <v>10395</v>
      </c>
      <c r="J1218" t="s">
        <v>16228</v>
      </c>
      <c r="K1218" t="s">
        <v>16831</v>
      </c>
      <c r="L1218" t="s">
        <v>16218</v>
      </c>
      <c r="M1218" t="s">
        <v>10395</v>
      </c>
      <c r="N1218" t="s">
        <v>10395</v>
      </c>
      <c r="O1218" t="s">
        <v>16696</v>
      </c>
    </row>
    <row r="1219" spans="2:15" x14ac:dyDescent="0.25">
      <c r="B1219" t="s">
        <v>18616</v>
      </c>
      <c r="C1219">
        <v>110141103</v>
      </c>
      <c r="D1219" t="s">
        <v>47</v>
      </c>
      <c r="E1219" t="s">
        <v>18617</v>
      </c>
      <c r="F1219" t="s">
        <v>672</v>
      </c>
      <c r="G1219" t="s">
        <v>2385</v>
      </c>
      <c r="H1219" t="s">
        <v>10395</v>
      </c>
      <c r="I1219" t="s">
        <v>10395</v>
      </c>
      <c r="J1219" t="s">
        <v>16234</v>
      </c>
      <c r="K1219" t="s">
        <v>16633</v>
      </c>
      <c r="L1219" t="s">
        <v>16364</v>
      </c>
      <c r="M1219" t="s">
        <v>10395</v>
      </c>
      <c r="N1219" t="s">
        <v>10395</v>
      </c>
      <c r="O1219" t="s">
        <v>17819</v>
      </c>
    </row>
    <row r="1220" spans="2:15" x14ac:dyDescent="0.25">
      <c r="B1220" t="s">
        <v>13557</v>
      </c>
      <c r="C1220">
        <v>110143060</v>
      </c>
      <c r="D1220" t="s">
        <v>100</v>
      </c>
      <c r="E1220" t="s">
        <v>100</v>
      </c>
      <c r="F1220" t="s">
        <v>867</v>
      </c>
      <c r="G1220" t="s">
        <v>2857</v>
      </c>
      <c r="H1220"/>
      <c r="I1220"/>
      <c r="J1220" t="s">
        <v>10395</v>
      </c>
      <c r="K1220" t="s">
        <v>16249</v>
      </c>
      <c r="L1220"/>
      <c r="M1220"/>
      <c r="N1220"/>
      <c r="O1220" t="s">
        <v>16232</v>
      </c>
    </row>
    <row r="1221" spans="2:15" x14ac:dyDescent="0.25">
      <c r="B1221" t="s">
        <v>13558</v>
      </c>
      <c r="C1221">
        <v>110143060</v>
      </c>
      <c r="D1221" t="s">
        <v>100</v>
      </c>
      <c r="E1221" t="s">
        <v>100</v>
      </c>
      <c r="F1221" t="s">
        <v>867</v>
      </c>
      <c r="G1221" t="s">
        <v>2858</v>
      </c>
      <c r="H1221"/>
      <c r="I1221" t="s">
        <v>10395</v>
      </c>
      <c r="J1221" t="s">
        <v>10395</v>
      </c>
      <c r="K1221" t="s">
        <v>16240</v>
      </c>
      <c r="L1221"/>
      <c r="M1221"/>
      <c r="N1221"/>
      <c r="O1221" t="s">
        <v>16232</v>
      </c>
    </row>
    <row r="1222" spans="2:15" x14ac:dyDescent="0.25">
      <c r="B1222" t="s">
        <v>18619</v>
      </c>
      <c r="C1222">
        <v>110143060</v>
      </c>
      <c r="D1222" t="s">
        <v>100</v>
      </c>
      <c r="E1222" t="s">
        <v>18620</v>
      </c>
      <c r="F1222" t="s">
        <v>867</v>
      </c>
      <c r="G1222" t="s">
        <v>2385</v>
      </c>
      <c r="H1222"/>
      <c r="I1222" t="s">
        <v>10395</v>
      </c>
      <c r="J1222" t="s">
        <v>10395</v>
      </c>
      <c r="K1222" t="s">
        <v>16222</v>
      </c>
      <c r="L1222"/>
      <c r="M1222"/>
      <c r="N1222"/>
      <c r="O1222" t="s">
        <v>16337</v>
      </c>
    </row>
    <row r="1223" spans="2:15" x14ac:dyDescent="0.25">
      <c r="B1223" t="s">
        <v>14673</v>
      </c>
      <c r="C1223">
        <v>110147003</v>
      </c>
      <c r="D1223" t="s">
        <v>384</v>
      </c>
      <c r="E1223" t="s">
        <v>1758</v>
      </c>
      <c r="F1223" t="s">
        <v>1759</v>
      </c>
      <c r="G1223" t="s">
        <v>2857</v>
      </c>
      <c r="H1223"/>
      <c r="I1223"/>
      <c r="J1223" t="s">
        <v>10395</v>
      </c>
      <c r="K1223" t="s">
        <v>16658</v>
      </c>
      <c r="L1223" t="s">
        <v>10395</v>
      </c>
      <c r="M1223" t="s">
        <v>10395</v>
      </c>
      <c r="N1223"/>
      <c r="O1223" t="s">
        <v>16637</v>
      </c>
    </row>
    <row r="1224" spans="2:15" x14ac:dyDescent="0.25">
      <c r="B1224" t="s">
        <v>14674</v>
      </c>
      <c r="C1224">
        <v>110147003</v>
      </c>
      <c r="D1224" t="s">
        <v>384</v>
      </c>
      <c r="E1224" t="s">
        <v>1758</v>
      </c>
      <c r="F1224" t="s">
        <v>1759</v>
      </c>
      <c r="G1224" t="s">
        <v>2858</v>
      </c>
      <c r="H1224"/>
      <c r="I1224"/>
      <c r="J1224" t="s">
        <v>10395</v>
      </c>
      <c r="K1224" t="s">
        <v>16621</v>
      </c>
      <c r="L1224" t="s">
        <v>10395</v>
      </c>
      <c r="M1224" t="s">
        <v>10395</v>
      </c>
      <c r="N1224"/>
      <c r="O1224" t="s">
        <v>16610</v>
      </c>
    </row>
    <row r="1225" spans="2:15" x14ac:dyDescent="0.25">
      <c r="B1225" t="s">
        <v>18621</v>
      </c>
      <c r="C1225">
        <v>110147003</v>
      </c>
      <c r="D1225" t="s">
        <v>384</v>
      </c>
      <c r="E1225" t="s">
        <v>18622</v>
      </c>
      <c r="F1225" t="s">
        <v>1759</v>
      </c>
      <c r="G1225" t="s">
        <v>2385</v>
      </c>
      <c r="H1225"/>
      <c r="I1225"/>
      <c r="J1225" t="s">
        <v>16238</v>
      </c>
      <c r="K1225" t="s">
        <v>20639</v>
      </c>
      <c r="L1225" t="s">
        <v>10395</v>
      </c>
      <c r="M1225" t="s">
        <v>10395</v>
      </c>
      <c r="N1225"/>
      <c r="O1225" t="s">
        <v>20610</v>
      </c>
    </row>
    <row r="1226" spans="2:15" x14ac:dyDescent="0.25">
      <c r="B1226" t="s">
        <v>15460</v>
      </c>
      <c r="C1226">
        <v>110148002</v>
      </c>
      <c r="D1226" t="s">
        <v>493</v>
      </c>
      <c r="E1226" t="s">
        <v>2087</v>
      </c>
      <c r="F1226" t="s">
        <v>2088</v>
      </c>
      <c r="G1226" t="s">
        <v>2857</v>
      </c>
      <c r="H1226" t="s">
        <v>10395</v>
      </c>
      <c r="I1226" t="s">
        <v>16234</v>
      </c>
      <c r="J1226" t="s">
        <v>16223</v>
      </c>
      <c r="K1226" t="s">
        <v>20558</v>
      </c>
      <c r="L1226" t="s">
        <v>16309</v>
      </c>
      <c r="M1226" t="s">
        <v>16246</v>
      </c>
      <c r="N1226" t="s">
        <v>10395</v>
      </c>
      <c r="O1226" t="s">
        <v>21134</v>
      </c>
    </row>
    <row r="1227" spans="2:15" x14ac:dyDescent="0.25">
      <c r="B1227" t="s">
        <v>15461</v>
      </c>
      <c r="C1227">
        <v>110148002</v>
      </c>
      <c r="D1227" t="s">
        <v>493</v>
      </c>
      <c r="E1227" t="s">
        <v>2087</v>
      </c>
      <c r="F1227" t="s">
        <v>2088</v>
      </c>
      <c r="G1227" t="s">
        <v>2858</v>
      </c>
      <c r="H1227" t="s">
        <v>10395</v>
      </c>
      <c r="I1227" t="s">
        <v>16251</v>
      </c>
      <c r="J1227" t="s">
        <v>16381</v>
      </c>
      <c r="K1227" t="s">
        <v>19360</v>
      </c>
      <c r="L1227" t="s">
        <v>16367</v>
      </c>
      <c r="M1227" t="s">
        <v>16502</v>
      </c>
      <c r="N1227" t="s">
        <v>10395</v>
      </c>
      <c r="O1227" t="s">
        <v>1767</v>
      </c>
    </row>
    <row r="1228" spans="2:15" x14ac:dyDescent="0.25">
      <c r="B1228" t="s">
        <v>18623</v>
      </c>
      <c r="C1228">
        <v>110148002</v>
      </c>
      <c r="D1228" t="s">
        <v>493</v>
      </c>
      <c r="E1228" t="s">
        <v>18624</v>
      </c>
      <c r="F1228" t="s">
        <v>2088</v>
      </c>
      <c r="G1228" t="s">
        <v>2385</v>
      </c>
      <c r="H1228" t="s">
        <v>10395</v>
      </c>
      <c r="I1228" t="s">
        <v>16288</v>
      </c>
      <c r="J1228" t="s">
        <v>16375</v>
      </c>
      <c r="K1228" t="s">
        <v>21135</v>
      </c>
      <c r="L1228" t="s">
        <v>16413</v>
      </c>
      <c r="M1228" t="s">
        <v>16545</v>
      </c>
      <c r="N1228" t="s">
        <v>10395</v>
      </c>
      <c r="O1228" t="s">
        <v>21136</v>
      </c>
    </row>
    <row r="1229" spans="2:15" x14ac:dyDescent="0.25">
      <c r="B1229" t="s">
        <v>15458</v>
      </c>
      <c r="C1229">
        <v>110148002</v>
      </c>
      <c r="D1229" t="s">
        <v>493</v>
      </c>
      <c r="E1229" t="s">
        <v>2085</v>
      </c>
      <c r="F1229" t="s">
        <v>2086</v>
      </c>
      <c r="G1229" t="s">
        <v>2857</v>
      </c>
      <c r="H1229"/>
      <c r="I1229" t="s">
        <v>10395</v>
      </c>
      <c r="J1229" t="s">
        <v>10395</v>
      </c>
      <c r="K1229" t="s">
        <v>16413</v>
      </c>
      <c r="L1229" t="s">
        <v>16274</v>
      </c>
      <c r="M1229" t="s">
        <v>16282</v>
      </c>
      <c r="N1229"/>
      <c r="O1229" t="s">
        <v>16436</v>
      </c>
    </row>
    <row r="1230" spans="2:15" x14ac:dyDescent="0.25">
      <c r="B1230" t="s">
        <v>15459</v>
      </c>
      <c r="C1230">
        <v>110148002</v>
      </c>
      <c r="D1230" t="s">
        <v>493</v>
      </c>
      <c r="E1230" t="s">
        <v>2085</v>
      </c>
      <c r="F1230" t="s">
        <v>2086</v>
      </c>
      <c r="G1230" t="s">
        <v>2858</v>
      </c>
      <c r="H1230" t="s">
        <v>10395</v>
      </c>
      <c r="I1230" t="s">
        <v>10395</v>
      </c>
      <c r="J1230" t="s">
        <v>10395</v>
      </c>
      <c r="K1230" t="s">
        <v>16410</v>
      </c>
      <c r="L1230" t="s">
        <v>16263</v>
      </c>
      <c r="M1230" t="s">
        <v>16274</v>
      </c>
      <c r="N1230"/>
      <c r="O1230" t="s">
        <v>16493</v>
      </c>
    </row>
    <row r="1231" spans="2:15" x14ac:dyDescent="0.25">
      <c r="B1231" t="s">
        <v>18625</v>
      </c>
      <c r="C1231">
        <v>110148002</v>
      </c>
      <c r="D1231" t="s">
        <v>493</v>
      </c>
      <c r="E1231" t="s">
        <v>18626</v>
      </c>
      <c r="F1231" t="s">
        <v>2086</v>
      </c>
      <c r="G1231" t="s">
        <v>2385</v>
      </c>
      <c r="H1231" t="s">
        <v>10395</v>
      </c>
      <c r="I1231" t="s">
        <v>16240</v>
      </c>
      <c r="J1231" t="s">
        <v>16232</v>
      </c>
      <c r="K1231" t="s">
        <v>16635</v>
      </c>
      <c r="L1231" t="s">
        <v>16325</v>
      </c>
      <c r="M1231" t="s">
        <v>16403</v>
      </c>
      <c r="N1231"/>
      <c r="O1231" t="s">
        <v>16640</v>
      </c>
    </row>
    <row r="1232" spans="2:15" x14ac:dyDescent="0.25">
      <c r="B1232" t="s">
        <v>15456</v>
      </c>
      <c r="C1232">
        <v>110148002</v>
      </c>
      <c r="D1232" t="s">
        <v>493</v>
      </c>
      <c r="E1232" t="s">
        <v>2083</v>
      </c>
      <c r="F1232" t="s">
        <v>2084</v>
      </c>
      <c r="G1232" t="s">
        <v>2857</v>
      </c>
      <c r="H1232"/>
      <c r="I1232" t="s">
        <v>10395</v>
      </c>
      <c r="J1232" t="s">
        <v>16228</v>
      </c>
      <c r="K1232" t="s">
        <v>16252</v>
      </c>
      <c r="L1232" t="s">
        <v>16218</v>
      </c>
      <c r="M1232" t="s">
        <v>16231</v>
      </c>
      <c r="N1232"/>
      <c r="O1232" t="s">
        <v>16622</v>
      </c>
    </row>
    <row r="1233" spans="2:15" x14ac:dyDescent="0.25">
      <c r="B1233" t="s">
        <v>15457</v>
      </c>
      <c r="C1233">
        <v>110148002</v>
      </c>
      <c r="D1233" t="s">
        <v>493</v>
      </c>
      <c r="E1233" t="s">
        <v>2083</v>
      </c>
      <c r="F1233" t="s">
        <v>2084</v>
      </c>
      <c r="G1233" t="s">
        <v>2858</v>
      </c>
      <c r="H1233"/>
      <c r="I1233" t="s">
        <v>10395</v>
      </c>
      <c r="J1233" t="s">
        <v>16238</v>
      </c>
      <c r="K1233" t="s">
        <v>16574</v>
      </c>
      <c r="L1233" t="s">
        <v>16238</v>
      </c>
      <c r="M1233" t="s">
        <v>16229</v>
      </c>
      <c r="N1233"/>
      <c r="O1233" t="s">
        <v>16390</v>
      </c>
    </row>
    <row r="1234" spans="2:15" x14ac:dyDescent="0.25">
      <c r="B1234" t="s">
        <v>18627</v>
      </c>
      <c r="C1234">
        <v>110148002</v>
      </c>
      <c r="D1234" t="s">
        <v>493</v>
      </c>
      <c r="E1234" t="s">
        <v>18628</v>
      </c>
      <c r="F1234" t="s">
        <v>2084</v>
      </c>
      <c r="G1234" t="s">
        <v>2385</v>
      </c>
      <c r="H1234"/>
      <c r="I1234" t="s">
        <v>16232</v>
      </c>
      <c r="J1234" t="s">
        <v>16234</v>
      </c>
      <c r="K1234" t="s">
        <v>16275</v>
      </c>
      <c r="L1234" t="s">
        <v>16235</v>
      </c>
      <c r="M1234" t="s">
        <v>16406</v>
      </c>
      <c r="N1234"/>
      <c r="O1234" t="s">
        <v>16818</v>
      </c>
    </row>
    <row r="1235" spans="2:15" x14ac:dyDescent="0.25">
      <c r="B1235" t="s">
        <v>21137</v>
      </c>
      <c r="C1235">
        <v>110148002</v>
      </c>
      <c r="D1235" t="s">
        <v>493</v>
      </c>
      <c r="E1235" t="s">
        <v>20947</v>
      </c>
      <c r="F1235" t="s">
        <v>21032</v>
      </c>
      <c r="G1235" t="s">
        <v>2857</v>
      </c>
      <c r="H1235"/>
      <c r="I1235"/>
      <c r="J1235" t="s">
        <v>10395</v>
      </c>
      <c r="K1235" t="s">
        <v>16325</v>
      </c>
      <c r="L1235" t="s">
        <v>10395</v>
      </c>
      <c r="M1235" t="s">
        <v>10395</v>
      </c>
      <c r="N1235"/>
      <c r="O1235" t="s">
        <v>16368</v>
      </c>
    </row>
    <row r="1236" spans="2:15" x14ac:dyDescent="0.25">
      <c r="B1236" t="s">
        <v>21138</v>
      </c>
      <c r="C1236">
        <v>110148002</v>
      </c>
      <c r="D1236" t="s">
        <v>493</v>
      </c>
      <c r="E1236" t="s">
        <v>20947</v>
      </c>
      <c r="F1236" t="s">
        <v>21032</v>
      </c>
      <c r="G1236" t="s">
        <v>2858</v>
      </c>
      <c r="H1236"/>
      <c r="I1236" t="s">
        <v>10395</v>
      </c>
      <c r="J1236" t="s">
        <v>10395</v>
      </c>
      <c r="K1236" t="s">
        <v>16332</v>
      </c>
      <c r="L1236" t="s">
        <v>10395</v>
      </c>
      <c r="M1236"/>
      <c r="N1236"/>
      <c r="O1236" t="s">
        <v>16406</v>
      </c>
    </row>
    <row r="1237" spans="2:15" x14ac:dyDescent="0.25">
      <c r="B1237" t="s">
        <v>21139</v>
      </c>
      <c r="C1237">
        <v>110148002</v>
      </c>
      <c r="D1237" t="s">
        <v>493</v>
      </c>
      <c r="E1237" t="s">
        <v>21140</v>
      </c>
      <c r="F1237" t="s">
        <v>21032</v>
      </c>
      <c r="G1237" t="s">
        <v>2385</v>
      </c>
      <c r="H1237"/>
      <c r="I1237" t="s">
        <v>10395</v>
      </c>
      <c r="J1237" t="s">
        <v>10395</v>
      </c>
      <c r="K1237" t="s">
        <v>16395</v>
      </c>
      <c r="L1237" t="s">
        <v>10395</v>
      </c>
      <c r="M1237" t="s">
        <v>10395</v>
      </c>
      <c r="N1237"/>
      <c r="O1237" t="s">
        <v>16387</v>
      </c>
    </row>
    <row r="1238" spans="2:15" x14ac:dyDescent="0.25">
      <c r="B1238" t="s">
        <v>21141</v>
      </c>
      <c r="C1238">
        <v>110148002</v>
      </c>
      <c r="D1238" t="s">
        <v>493</v>
      </c>
      <c r="E1238" t="s">
        <v>20949</v>
      </c>
      <c r="F1238" t="s">
        <v>21034</v>
      </c>
      <c r="G1238" t="s">
        <v>2857</v>
      </c>
      <c r="H1238"/>
      <c r="I1238" t="s">
        <v>10395</v>
      </c>
      <c r="J1238" t="s">
        <v>10395</v>
      </c>
      <c r="K1238" t="s">
        <v>16381</v>
      </c>
      <c r="L1238" t="s">
        <v>10395</v>
      </c>
      <c r="M1238" t="s">
        <v>10395</v>
      </c>
      <c r="N1238"/>
      <c r="O1238" t="s">
        <v>16402</v>
      </c>
    </row>
    <row r="1239" spans="2:15" x14ac:dyDescent="0.25">
      <c r="B1239" t="s">
        <v>21142</v>
      </c>
      <c r="C1239">
        <v>110148002</v>
      </c>
      <c r="D1239" t="s">
        <v>493</v>
      </c>
      <c r="E1239" t="s">
        <v>20949</v>
      </c>
      <c r="F1239" t="s">
        <v>21034</v>
      </c>
      <c r="G1239" t="s">
        <v>2858</v>
      </c>
      <c r="H1239"/>
      <c r="I1239" t="s">
        <v>10395</v>
      </c>
      <c r="J1239" t="s">
        <v>10395</v>
      </c>
      <c r="K1239" t="s">
        <v>16452</v>
      </c>
      <c r="L1239" t="s">
        <v>10395</v>
      </c>
      <c r="M1239"/>
      <c r="N1239"/>
      <c r="O1239" t="s">
        <v>16398</v>
      </c>
    </row>
    <row r="1240" spans="2:15" x14ac:dyDescent="0.25">
      <c r="B1240" t="s">
        <v>21143</v>
      </c>
      <c r="C1240">
        <v>110148002</v>
      </c>
      <c r="D1240" t="s">
        <v>493</v>
      </c>
      <c r="E1240" t="s">
        <v>21144</v>
      </c>
      <c r="F1240" t="s">
        <v>21034</v>
      </c>
      <c r="G1240" t="s">
        <v>2385</v>
      </c>
      <c r="H1240"/>
      <c r="I1240" t="s">
        <v>10395</v>
      </c>
      <c r="J1240" t="s">
        <v>10395</v>
      </c>
      <c r="K1240" t="s">
        <v>16294</v>
      </c>
      <c r="L1240" t="s">
        <v>16238</v>
      </c>
      <c r="M1240" t="s">
        <v>10395</v>
      </c>
      <c r="N1240"/>
      <c r="O1240" t="s">
        <v>16572</v>
      </c>
    </row>
    <row r="1241" spans="2:15" x14ac:dyDescent="0.25">
      <c r="B1241" t="s">
        <v>13613</v>
      </c>
      <c r="C1241">
        <v>110171003</v>
      </c>
      <c r="D1241" t="s">
        <v>115</v>
      </c>
      <c r="E1241" t="s">
        <v>10300</v>
      </c>
      <c r="F1241" t="s">
        <v>905</v>
      </c>
      <c r="G1241" t="s">
        <v>2857</v>
      </c>
      <c r="H1241"/>
      <c r="I1241" t="s">
        <v>10395</v>
      </c>
      <c r="J1241" t="s">
        <v>10395</v>
      </c>
      <c r="K1241" t="s">
        <v>16340</v>
      </c>
      <c r="L1241" t="s">
        <v>10395</v>
      </c>
      <c r="M1241"/>
      <c r="N1241"/>
      <c r="O1241" t="s">
        <v>16838</v>
      </c>
    </row>
    <row r="1242" spans="2:15" x14ac:dyDescent="0.25">
      <c r="B1242" t="s">
        <v>13614</v>
      </c>
      <c r="C1242">
        <v>110171003</v>
      </c>
      <c r="D1242" t="s">
        <v>115</v>
      </c>
      <c r="E1242" t="s">
        <v>10300</v>
      </c>
      <c r="F1242" t="s">
        <v>905</v>
      </c>
      <c r="G1242" t="s">
        <v>2858</v>
      </c>
      <c r="H1242" t="s">
        <v>10395</v>
      </c>
      <c r="I1242" t="s">
        <v>10395</v>
      </c>
      <c r="J1242" t="s">
        <v>10395</v>
      </c>
      <c r="K1242" t="s">
        <v>16830</v>
      </c>
      <c r="L1242" t="s">
        <v>16247</v>
      </c>
      <c r="M1242" t="s">
        <v>10395</v>
      </c>
      <c r="N1242"/>
      <c r="O1242" t="s">
        <v>16535</v>
      </c>
    </row>
    <row r="1243" spans="2:15" x14ac:dyDescent="0.25">
      <c r="B1243" t="s">
        <v>18629</v>
      </c>
      <c r="C1243">
        <v>110171003</v>
      </c>
      <c r="D1243" t="s">
        <v>115</v>
      </c>
      <c r="E1243" t="s">
        <v>18630</v>
      </c>
      <c r="F1243" t="s">
        <v>905</v>
      </c>
      <c r="G1243" t="s">
        <v>2385</v>
      </c>
      <c r="H1243" t="s">
        <v>10395</v>
      </c>
      <c r="I1243" t="s">
        <v>10395</v>
      </c>
      <c r="J1243" t="s">
        <v>16240</v>
      </c>
      <c r="K1243" t="s">
        <v>21089</v>
      </c>
      <c r="L1243" t="s">
        <v>16380</v>
      </c>
      <c r="M1243" t="s">
        <v>10395</v>
      </c>
      <c r="N1243"/>
      <c r="O1243" t="s">
        <v>20699</v>
      </c>
    </row>
    <row r="1244" spans="2:15" x14ac:dyDescent="0.25">
      <c r="B1244" t="s">
        <v>13703</v>
      </c>
      <c r="C1244">
        <v>110171803</v>
      </c>
      <c r="D1244" t="s">
        <v>140</v>
      </c>
      <c r="E1244" t="s">
        <v>972</v>
      </c>
      <c r="F1244" t="s">
        <v>973</v>
      </c>
      <c r="G1244" t="s">
        <v>2857</v>
      </c>
      <c r="H1244"/>
      <c r="I1244"/>
      <c r="J1244" t="s">
        <v>10395</v>
      </c>
      <c r="K1244" t="s">
        <v>16382</v>
      </c>
      <c r="L1244" t="s">
        <v>10395</v>
      </c>
      <c r="M1244" t="s">
        <v>10395</v>
      </c>
      <c r="N1244"/>
      <c r="O1244" t="s">
        <v>16706</v>
      </c>
    </row>
    <row r="1245" spans="2:15" x14ac:dyDescent="0.25">
      <c r="B1245" t="s">
        <v>13704</v>
      </c>
      <c r="C1245">
        <v>110171803</v>
      </c>
      <c r="D1245" t="s">
        <v>140</v>
      </c>
      <c r="E1245" t="s">
        <v>972</v>
      </c>
      <c r="F1245" t="s">
        <v>973</v>
      </c>
      <c r="G1245" t="s">
        <v>2858</v>
      </c>
      <c r="H1245" t="s">
        <v>10395</v>
      </c>
      <c r="I1245" t="s">
        <v>10395</v>
      </c>
      <c r="J1245" t="s">
        <v>10395</v>
      </c>
      <c r="K1245" t="s">
        <v>16225</v>
      </c>
      <c r="L1245"/>
      <c r="M1245" t="s">
        <v>10395</v>
      </c>
      <c r="N1245"/>
      <c r="O1245" t="s">
        <v>16350</v>
      </c>
    </row>
    <row r="1246" spans="2:15" x14ac:dyDescent="0.25">
      <c r="B1246" t="s">
        <v>18632</v>
      </c>
      <c r="C1246">
        <v>110171803</v>
      </c>
      <c r="D1246" t="s">
        <v>140</v>
      </c>
      <c r="E1246" t="s">
        <v>18633</v>
      </c>
      <c r="F1246" t="s">
        <v>973</v>
      </c>
      <c r="G1246" t="s">
        <v>2385</v>
      </c>
      <c r="H1246" t="s">
        <v>10395</v>
      </c>
      <c r="I1246" t="s">
        <v>10395</v>
      </c>
      <c r="J1246" t="s">
        <v>10395</v>
      </c>
      <c r="K1246" t="s">
        <v>16639</v>
      </c>
      <c r="L1246" t="s">
        <v>10395</v>
      </c>
      <c r="M1246" t="s">
        <v>10395</v>
      </c>
      <c r="N1246"/>
      <c r="O1246" t="s">
        <v>16719</v>
      </c>
    </row>
    <row r="1247" spans="2:15" x14ac:dyDescent="0.25">
      <c r="B1247" t="s">
        <v>13943</v>
      </c>
      <c r="C1247">
        <v>110173003</v>
      </c>
      <c r="D1247" t="s">
        <v>203</v>
      </c>
      <c r="E1247" t="s">
        <v>1166</v>
      </c>
      <c r="F1247" t="s">
        <v>1167</v>
      </c>
      <c r="G1247" t="s">
        <v>2857</v>
      </c>
      <c r="H1247"/>
      <c r="I1247" t="s">
        <v>10395</v>
      </c>
      <c r="J1247" t="s">
        <v>10395</v>
      </c>
      <c r="K1247" t="s">
        <v>16531</v>
      </c>
      <c r="L1247" t="s">
        <v>10395</v>
      </c>
      <c r="M1247"/>
      <c r="N1247"/>
      <c r="O1247" t="s">
        <v>16468</v>
      </c>
    </row>
    <row r="1248" spans="2:15" x14ac:dyDescent="0.25">
      <c r="B1248" t="s">
        <v>13944</v>
      </c>
      <c r="C1248">
        <v>110173003</v>
      </c>
      <c r="D1248" t="s">
        <v>203</v>
      </c>
      <c r="E1248" t="s">
        <v>1166</v>
      </c>
      <c r="F1248" t="s">
        <v>1167</v>
      </c>
      <c r="G1248" t="s">
        <v>2858</v>
      </c>
      <c r="H1248"/>
      <c r="I1248"/>
      <c r="J1248" t="s">
        <v>10395</v>
      </c>
      <c r="K1248" t="s">
        <v>16511</v>
      </c>
      <c r="L1248" t="s">
        <v>10395</v>
      </c>
      <c r="M1248"/>
      <c r="N1248"/>
      <c r="O1248" t="s">
        <v>16546</v>
      </c>
    </row>
    <row r="1249" spans="2:15" x14ac:dyDescent="0.25">
      <c r="B1249" t="s">
        <v>18634</v>
      </c>
      <c r="C1249">
        <v>110173003</v>
      </c>
      <c r="D1249" t="s">
        <v>203</v>
      </c>
      <c r="E1249" t="s">
        <v>18635</v>
      </c>
      <c r="F1249" t="s">
        <v>1167</v>
      </c>
      <c r="G1249" t="s">
        <v>2385</v>
      </c>
      <c r="H1249"/>
      <c r="I1249" t="s">
        <v>10395</v>
      </c>
      <c r="J1249" t="s">
        <v>10395</v>
      </c>
      <c r="K1249" t="s">
        <v>16258</v>
      </c>
      <c r="L1249" t="s">
        <v>10395</v>
      </c>
      <c r="M1249"/>
      <c r="N1249"/>
      <c r="O1249" t="s">
        <v>16255</v>
      </c>
    </row>
    <row r="1250" spans="2:15" x14ac:dyDescent="0.25">
      <c r="B1250" t="s">
        <v>14015</v>
      </c>
      <c r="C1250">
        <v>110173504</v>
      </c>
      <c r="D1250" t="s">
        <v>222</v>
      </c>
      <c r="E1250" t="s">
        <v>10309</v>
      </c>
      <c r="F1250" t="s">
        <v>10308</v>
      </c>
      <c r="G1250" t="s">
        <v>2857</v>
      </c>
      <c r="H1250"/>
      <c r="I1250"/>
      <c r="J1250" t="s">
        <v>10395</v>
      </c>
      <c r="K1250" t="s">
        <v>16364</v>
      </c>
      <c r="L1250" t="s">
        <v>10395</v>
      </c>
      <c r="M1250"/>
      <c r="N1250"/>
      <c r="O1250" t="s">
        <v>16325</v>
      </c>
    </row>
    <row r="1251" spans="2:15" x14ac:dyDescent="0.25">
      <c r="B1251" t="s">
        <v>14016</v>
      </c>
      <c r="C1251">
        <v>110173504</v>
      </c>
      <c r="D1251" t="s">
        <v>222</v>
      </c>
      <c r="E1251" t="s">
        <v>10309</v>
      </c>
      <c r="F1251" t="s">
        <v>10308</v>
      </c>
      <c r="G1251" t="s">
        <v>2858</v>
      </c>
      <c r="H1251"/>
      <c r="I1251"/>
      <c r="J1251"/>
      <c r="K1251" t="s">
        <v>16223</v>
      </c>
      <c r="L1251"/>
      <c r="M1251"/>
      <c r="N1251"/>
      <c r="O1251" t="s">
        <v>16223</v>
      </c>
    </row>
    <row r="1252" spans="2:15" x14ac:dyDescent="0.25">
      <c r="B1252" t="s">
        <v>18636</v>
      </c>
      <c r="C1252">
        <v>110173504</v>
      </c>
      <c r="D1252" t="s">
        <v>222</v>
      </c>
      <c r="E1252" t="s">
        <v>18637</v>
      </c>
      <c r="F1252" t="s">
        <v>10308</v>
      </c>
      <c r="G1252" t="s">
        <v>2385</v>
      </c>
      <c r="H1252"/>
      <c r="I1252"/>
      <c r="J1252" t="s">
        <v>10395</v>
      </c>
      <c r="K1252" t="s">
        <v>16365</v>
      </c>
      <c r="L1252" t="s">
        <v>10395</v>
      </c>
      <c r="M1252"/>
      <c r="N1252"/>
      <c r="O1252" t="s">
        <v>16283</v>
      </c>
    </row>
    <row r="1253" spans="2:15" x14ac:dyDescent="0.25">
      <c r="B1253" t="s">
        <v>14429</v>
      </c>
      <c r="C1253">
        <v>110175003</v>
      </c>
      <c r="D1253" t="s">
        <v>321</v>
      </c>
      <c r="E1253" t="s">
        <v>1543</v>
      </c>
      <c r="F1253" t="s">
        <v>1544</v>
      </c>
      <c r="G1253" t="s">
        <v>2857</v>
      </c>
      <c r="H1253"/>
      <c r="I1253"/>
      <c r="J1253" t="s">
        <v>10395</v>
      </c>
      <c r="K1253" t="s">
        <v>16496</v>
      </c>
      <c r="L1253" t="s">
        <v>10395</v>
      </c>
      <c r="M1253" t="s">
        <v>10395</v>
      </c>
      <c r="N1253"/>
      <c r="O1253" t="s">
        <v>16523</v>
      </c>
    </row>
    <row r="1254" spans="2:15" x14ac:dyDescent="0.25">
      <c r="B1254" t="s">
        <v>14430</v>
      </c>
      <c r="C1254">
        <v>110175003</v>
      </c>
      <c r="D1254" t="s">
        <v>321</v>
      </c>
      <c r="E1254" t="s">
        <v>1543</v>
      </c>
      <c r="F1254" t="s">
        <v>1544</v>
      </c>
      <c r="G1254" t="s">
        <v>2858</v>
      </c>
      <c r="H1254"/>
      <c r="I1254" t="s">
        <v>10395</v>
      </c>
      <c r="J1254" t="s">
        <v>10395</v>
      </c>
      <c r="K1254" t="s">
        <v>16546</v>
      </c>
      <c r="L1254" t="s">
        <v>10395</v>
      </c>
      <c r="M1254"/>
      <c r="N1254"/>
      <c r="O1254" t="s">
        <v>16468</v>
      </c>
    </row>
    <row r="1255" spans="2:15" x14ac:dyDescent="0.25">
      <c r="B1255" t="s">
        <v>18638</v>
      </c>
      <c r="C1255">
        <v>110175003</v>
      </c>
      <c r="D1255" t="s">
        <v>321</v>
      </c>
      <c r="E1255" t="s">
        <v>18639</v>
      </c>
      <c r="F1255" t="s">
        <v>1544</v>
      </c>
      <c r="G1255" t="s">
        <v>2385</v>
      </c>
      <c r="H1255"/>
      <c r="I1255" t="s">
        <v>10395</v>
      </c>
      <c r="J1255" t="s">
        <v>10395</v>
      </c>
      <c r="K1255" t="s">
        <v>16753</v>
      </c>
      <c r="L1255" t="s">
        <v>10395</v>
      </c>
      <c r="M1255" t="s">
        <v>10395</v>
      </c>
      <c r="N1255"/>
      <c r="O1255" t="s">
        <v>16273</v>
      </c>
    </row>
    <row r="1256" spans="2:15" x14ac:dyDescent="0.25">
      <c r="B1256" t="s">
        <v>15050</v>
      </c>
      <c r="C1256">
        <v>110177003</v>
      </c>
      <c r="D1256" t="s">
        <v>399</v>
      </c>
      <c r="E1256" t="s">
        <v>1794</v>
      </c>
      <c r="F1256" t="s">
        <v>1795</v>
      </c>
      <c r="G1256" t="s">
        <v>2857</v>
      </c>
      <c r="H1256"/>
      <c r="I1256"/>
      <c r="J1256" t="s">
        <v>10395</v>
      </c>
      <c r="K1256" t="s">
        <v>16666</v>
      </c>
      <c r="L1256" t="s">
        <v>10395</v>
      </c>
      <c r="M1256"/>
      <c r="N1256"/>
      <c r="O1256" t="s">
        <v>16390</v>
      </c>
    </row>
    <row r="1257" spans="2:15" x14ac:dyDescent="0.25">
      <c r="B1257" t="s">
        <v>15051</v>
      </c>
      <c r="C1257">
        <v>110177003</v>
      </c>
      <c r="D1257" t="s">
        <v>399</v>
      </c>
      <c r="E1257" t="s">
        <v>1794</v>
      </c>
      <c r="F1257" t="s">
        <v>1795</v>
      </c>
      <c r="G1257" t="s">
        <v>2858</v>
      </c>
      <c r="H1257"/>
      <c r="I1257" t="s">
        <v>10395</v>
      </c>
      <c r="J1257" t="s">
        <v>10395</v>
      </c>
      <c r="K1257" t="s">
        <v>16479</v>
      </c>
      <c r="L1257" t="s">
        <v>10395</v>
      </c>
      <c r="M1257"/>
      <c r="N1257" t="s">
        <v>10395</v>
      </c>
      <c r="O1257" t="s">
        <v>16503</v>
      </c>
    </row>
    <row r="1258" spans="2:15" x14ac:dyDescent="0.25">
      <c r="B1258" t="s">
        <v>18640</v>
      </c>
      <c r="C1258">
        <v>110177003</v>
      </c>
      <c r="D1258" t="s">
        <v>399</v>
      </c>
      <c r="E1258" t="s">
        <v>18641</v>
      </c>
      <c r="F1258" t="s">
        <v>1795</v>
      </c>
      <c r="G1258" t="s">
        <v>2385</v>
      </c>
      <c r="H1258"/>
      <c r="I1258" t="s">
        <v>10395</v>
      </c>
      <c r="J1258" t="s">
        <v>10395</v>
      </c>
      <c r="K1258" t="s">
        <v>20667</v>
      </c>
      <c r="L1258" t="s">
        <v>10395</v>
      </c>
      <c r="M1258"/>
      <c r="N1258" t="s">
        <v>10395</v>
      </c>
      <c r="O1258" t="s">
        <v>16473</v>
      </c>
    </row>
    <row r="1259" spans="2:15" x14ac:dyDescent="0.25">
      <c r="B1259" t="s">
        <v>15052</v>
      </c>
      <c r="C1259">
        <v>110177003</v>
      </c>
      <c r="D1259" t="s">
        <v>399</v>
      </c>
      <c r="E1259" t="s">
        <v>10275</v>
      </c>
      <c r="F1259" t="s">
        <v>10274</v>
      </c>
      <c r="G1259" t="s">
        <v>2857</v>
      </c>
      <c r="H1259"/>
      <c r="I1259" t="s">
        <v>10395</v>
      </c>
      <c r="J1259"/>
      <c r="K1259" t="s">
        <v>16602</v>
      </c>
      <c r="L1259" t="s">
        <v>10395</v>
      </c>
      <c r="M1259" t="s">
        <v>10395</v>
      </c>
      <c r="N1259"/>
      <c r="O1259" t="s">
        <v>16376</v>
      </c>
    </row>
    <row r="1260" spans="2:15" x14ac:dyDescent="0.25">
      <c r="B1260" t="s">
        <v>15053</v>
      </c>
      <c r="C1260">
        <v>110177003</v>
      </c>
      <c r="D1260" t="s">
        <v>399</v>
      </c>
      <c r="E1260" t="s">
        <v>10275</v>
      </c>
      <c r="F1260" t="s">
        <v>10274</v>
      </c>
      <c r="G1260" t="s">
        <v>2858</v>
      </c>
      <c r="H1260"/>
      <c r="I1260"/>
      <c r="J1260" t="s">
        <v>10395</v>
      </c>
      <c r="K1260" t="s">
        <v>16306</v>
      </c>
      <c r="L1260"/>
      <c r="M1260" t="s">
        <v>10395</v>
      </c>
      <c r="N1260"/>
      <c r="O1260" t="s">
        <v>16294</v>
      </c>
    </row>
    <row r="1261" spans="2:15" x14ac:dyDescent="0.25">
      <c r="B1261" t="s">
        <v>18642</v>
      </c>
      <c r="C1261">
        <v>110177003</v>
      </c>
      <c r="D1261" t="s">
        <v>399</v>
      </c>
      <c r="E1261" t="s">
        <v>18643</v>
      </c>
      <c r="F1261" t="s">
        <v>10274</v>
      </c>
      <c r="G1261" t="s">
        <v>2385</v>
      </c>
      <c r="H1261"/>
      <c r="I1261" t="s">
        <v>10395</v>
      </c>
      <c r="J1261" t="s">
        <v>10395</v>
      </c>
      <c r="K1261" t="s">
        <v>16239</v>
      </c>
      <c r="L1261" t="s">
        <v>10395</v>
      </c>
      <c r="M1261" t="s">
        <v>10395</v>
      </c>
      <c r="N1261"/>
      <c r="O1261" t="s">
        <v>16436</v>
      </c>
    </row>
    <row r="1262" spans="2:15" x14ac:dyDescent="0.25">
      <c r="B1262" t="s">
        <v>15676</v>
      </c>
      <c r="C1262">
        <v>110179003</v>
      </c>
      <c r="D1262" t="s">
        <v>546</v>
      </c>
      <c r="E1262" t="s">
        <v>15854</v>
      </c>
      <c r="F1262" t="s">
        <v>2269</v>
      </c>
      <c r="G1262" t="s">
        <v>2857</v>
      </c>
      <c r="H1262" t="s">
        <v>10395</v>
      </c>
      <c r="I1262"/>
      <c r="J1262"/>
      <c r="K1262" t="s">
        <v>16400</v>
      </c>
      <c r="L1262" t="s">
        <v>10395</v>
      </c>
      <c r="M1262"/>
      <c r="N1262"/>
      <c r="O1262" t="s">
        <v>16592</v>
      </c>
    </row>
    <row r="1263" spans="2:15" x14ac:dyDescent="0.25">
      <c r="B1263" t="s">
        <v>15677</v>
      </c>
      <c r="C1263">
        <v>110179003</v>
      </c>
      <c r="D1263" t="s">
        <v>546</v>
      </c>
      <c r="E1263" t="s">
        <v>15854</v>
      </c>
      <c r="F1263" t="s">
        <v>2269</v>
      </c>
      <c r="G1263" t="s">
        <v>2858</v>
      </c>
      <c r="H1263" t="s">
        <v>10395</v>
      </c>
      <c r="I1263" t="s">
        <v>10395</v>
      </c>
      <c r="J1263" t="s">
        <v>10395</v>
      </c>
      <c r="K1263" t="s">
        <v>16551</v>
      </c>
      <c r="L1263" t="s">
        <v>10395</v>
      </c>
      <c r="M1263"/>
      <c r="N1263"/>
      <c r="O1263" t="s">
        <v>16293</v>
      </c>
    </row>
    <row r="1264" spans="2:15" x14ac:dyDescent="0.25">
      <c r="B1264" t="s">
        <v>18644</v>
      </c>
      <c r="C1264">
        <v>110179003</v>
      </c>
      <c r="D1264" t="s">
        <v>546</v>
      </c>
      <c r="E1264" t="s">
        <v>18645</v>
      </c>
      <c r="F1264" t="s">
        <v>2269</v>
      </c>
      <c r="G1264" t="s">
        <v>2385</v>
      </c>
      <c r="H1264" t="s">
        <v>10395</v>
      </c>
      <c r="I1264" t="s">
        <v>10395</v>
      </c>
      <c r="J1264" t="s">
        <v>10395</v>
      </c>
      <c r="K1264" t="s">
        <v>16529</v>
      </c>
      <c r="L1264" t="s">
        <v>10395</v>
      </c>
      <c r="M1264"/>
      <c r="N1264"/>
      <c r="O1264" t="s">
        <v>16603</v>
      </c>
    </row>
    <row r="1265" spans="2:15" x14ac:dyDescent="0.25">
      <c r="B1265" t="s">
        <v>15889</v>
      </c>
      <c r="C1265">
        <v>110179003</v>
      </c>
      <c r="D1265" t="s">
        <v>546</v>
      </c>
      <c r="E1265" t="s">
        <v>15857</v>
      </c>
      <c r="F1265" t="s">
        <v>15856</v>
      </c>
      <c r="G1265" t="s">
        <v>2857</v>
      </c>
      <c r="H1265" t="s">
        <v>10395</v>
      </c>
      <c r="I1265"/>
      <c r="J1265"/>
      <c r="K1265" t="s">
        <v>16452</v>
      </c>
      <c r="L1265"/>
      <c r="M1265"/>
      <c r="N1265"/>
      <c r="O1265" t="s">
        <v>16373</v>
      </c>
    </row>
    <row r="1266" spans="2:15" x14ac:dyDescent="0.25">
      <c r="B1266" t="s">
        <v>15890</v>
      </c>
      <c r="C1266">
        <v>110179003</v>
      </c>
      <c r="D1266" t="s">
        <v>546</v>
      </c>
      <c r="E1266" t="s">
        <v>15857</v>
      </c>
      <c r="F1266" t="s">
        <v>15856</v>
      </c>
      <c r="G1266" t="s">
        <v>2858</v>
      </c>
      <c r="H1266" t="s">
        <v>10395</v>
      </c>
      <c r="I1266" t="s">
        <v>10395</v>
      </c>
      <c r="J1266"/>
      <c r="K1266" t="s">
        <v>16256</v>
      </c>
      <c r="L1266" t="s">
        <v>10395</v>
      </c>
      <c r="M1266"/>
      <c r="N1266"/>
      <c r="O1266" t="s">
        <v>16323</v>
      </c>
    </row>
    <row r="1267" spans="2:15" x14ac:dyDescent="0.25">
      <c r="B1267" t="s">
        <v>18646</v>
      </c>
      <c r="C1267">
        <v>110179003</v>
      </c>
      <c r="D1267" t="s">
        <v>546</v>
      </c>
      <c r="E1267" t="s">
        <v>18647</v>
      </c>
      <c r="F1267" t="s">
        <v>15856</v>
      </c>
      <c r="G1267" t="s">
        <v>2385</v>
      </c>
      <c r="H1267" t="s">
        <v>10395</v>
      </c>
      <c r="I1267" t="s">
        <v>10395</v>
      </c>
      <c r="J1267"/>
      <c r="K1267" t="s">
        <v>16417</v>
      </c>
      <c r="L1267" t="s">
        <v>10395</v>
      </c>
      <c r="M1267"/>
      <c r="N1267"/>
      <c r="O1267" t="s">
        <v>16375</v>
      </c>
    </row>
    <row r="1268" spans="2:15" x14ac:dyDescent="0.25">
      <c r="B1268" t="s">
        <v>14163</v>
      </c>
      <c r="C1268">
        <v>110183602</v>
      </c>
      <c r="D1268" t="s">
        <v>253</v>
      </c>
      <c r="E1268" t="s">
        <v>1342</v>
      </c>
      <c r="F1268" t="s">
        <v>1343</v>
      </c>
      <c r="G1268" t="s">
        <v>2857</v>
      </c>
      <c r="H1268" t="s">
        <v>10395</v>
      </c>
      <c r="I1268"/>
      <c r="J1268" t="s">
        <v>10395</v>
      </c>
      <c r="K1268" t="s">
        <v>16420</v>
      </c>
      <c r="L1268"/>
      <c r="M1268"/>
      <c r="N1268"/>
      <c r="O1268" t="s">
        <v>16373</v>
      </c>
    </row>
    <row r="1269" spans="2:15" x14ac:dyDescent="0.25">
      <c r="B1269" t="s">
        <v>14164</v>
      </c>
      <c r="C1269">
        <v>110183602</v>
      </c>
      <c r="D1269" t="s">
        <v>253</v>
      </c>
      <c r="E1269" t="s">
        <v>1342</v>
      </c>
      <c r="F1269" t="s">
        <v>1343</v>
      </c>
      <c r="G1269" t="s">
        <v>2858</v>
      </c>
      <c r="H1269"/>
      <c r="I1269"/>
      <c r="J1269" t="s">
        <v>10395</v>
      </c>
      <c r="K1269" t="s">
        <v>16313</v>
      </c>
      <c r="L1269" t="s">
        <v>10395</v>
      </c>
      <c r="M1269"/>
      <c r="N1269"/>
      <c r="O1269" t="s">
        <v>16245</v>
      </c>
    </row>
    <row r="1270" spans="2:15" x14ac:dyDescent="0.25">
      <c r="B1270" t="s">
        <v>18648</v>
      </c>
      <c r="C1270">
        <v>110183602</v>
      </c>
      <c r="D1270" t="s">
        <v>253</v>
      </c>
      <c r="E1270" t="s">
        <v>18649</v>
      </c>
      <c r="F1270" t="s">
        <v>1343</v>
      </c>
      <c r="G1270" t="s">
        <v>2385</v>
      </c>
      <c r="H1270" t="s">
        <v>10395</v>
      </c>
      <c r="I1270"/>
      <c r="J1270" t="s">
        <v>10395</v>
      </c>
      <c r="K1270" t="s">
        <v>16450</v>
      </c>
      <c r="L1270" t="s">
        <v>10395</v>
      </c>
      <c r="M1270"/>
      <c r="N1270"/>
      <c r="O1270" t="s">
        <v>16314</v>
      </c>
    </row>
    <row r="1271" spans="2:15" x14ac:dyDescent="0.25">
      <c r="B1271" t="s">
        <v>14165</v>
      </c>
      <c r="C1271">
        <v>110183602</v>
      </c>
      <c r="D1271" t="s">
        <v>253</v>
      </c>
      <c r="E1271" t="s">
        <v>1344</v>
      </c>
      <c r="F1271" t="s">
        <v>1345</v>
      </c>
      <c r="G1271" t="s">
        <v>2857</v>
      </c>
      <c r="H1271" t="s">
        <v>10395</v>
      </c>
      <c r="I1271" t="s">
        <v>10395</v>
      </c>
      <c r="J1271" t="s">
        <v>16240</v>
      </c>
      <c r="K1271" t="s">
        <v>16597</v>
      </c>
      <c r="L1271" t="s">
        <v>16260</v>
      </c>
      <c r="M1271" t="s">
        <v>10395</v>
      </c>
      <c r="N1271"/>
      <c r="O1271" t="s">
        <v>16644</v>
      </c>
    </row>
    <row r="1272" spans="2:15" x14ac:dyDescent="0.25">
      <c r="B1272" t="s">
        <v>14166</v>
      </c>
      <c r="C1272">
        <v>110183602</v>
      </c>
      <c r="D1272" t="s">
        <v>253</v>
      </c>
      <c r="E1272" t="s">
        <v>1344</v>
      </c>
      <c r="F1272" t="s">
        <v>1345</v>
      </c>
      <c r="G1272" t="s">
        <v>2858</v>
      </c>
      <c r="H1272"/>
      <c r="I1272" t="s">
        <v>16244</v>
      </c>
      <c r="J1272" t="s">
        <v>16218</v>
      </c>
      <c r="K1272" t="s">
        <v>18762</v>
      </c>
      <c r="L1272" t="s">
        <v>16231</v>
      </c>
      <c r="M1272" t="s">
        <v>10395</v>
      </c>
      <c r="N1272"/>
      <c r="O1272" t="s">
        <v>16484</v>
      </c>
    </row>
    <row r="1273" spans="2:15" x14ac:dyDescent="0.25">
      <c r="B1273" t="s">
        <v>18650</v>
      </c>
      <c r="C1273">
        <v>110183602</v>
      </c>
      <c r="D1273" t="s">
        <v>253</v>
      </c>
      <c r="E1273" t="s">
        <v>18651</v>
      </c>
      <c r="F1273" t="s">
        <v>1345</v>
      </c>
      <c r="G1273" t="s">
        <v>2385</v>
      </c>
      <c r="H1273" t="s">
        <v>10395</v>
      </c>
      <c r="I1273" t="s">
        <v>16231</v>
      </c>
      <c r="J1273" t="s">
        <v>16329</v>
      </c>
      <c r="K1273" t="s">
        <v>20630</v>
      </c>
      <c r="L1273" t="s">
        <v>16325</v>
      </c>
      <c r="M1273" t="s">
        <v>10395</v>
      </c>
      <c r="N1273"/>
      <c r="O1273" t="s">
        <v>21145</v>
      </c>
    </row>
    <row r="1274" spans="2:15" x14ac:dyDescent="0.25">
      <c r="B1274" t="s">
        <v>14167</v>
      </c>
      <c r="C1274">
        <v>110183602</v>
      </c>
      <c r="D1274" t="s">
        <v>253</v>
      </c>
      <c r="E1274" t="s">
        <v>1346</v>
      </c>
      <c r="F1274" t="s">
        <v>1347</v>
      </c>
      <c r="G1274" t="s">
        <v>2857</v>
      </c>
      <c r="H1274"/>
      <c r="I1274" t="s">
        <v>10395</v>
      </c>
      <c r="J1274" t="s">
        <v>16244</v>
      </c>
      <c r="K1274" t="s">
        <v>16470</v>
      </c>
      <c r="L1274" t="s">
        <v>10395</v>
      </c>
      <c r="M1274"/>
      <c r="N1274"/>
      <c r="O1274" t="s">
        <v>16345</v>
      </c>
    </row>
    <row r="1275" spans="2:15" x14ac:dyDescent="0.25">
      <c r="B1275" t="s">
        <v>14168</v>
      </c>
      <c r="C1275">
        <v>110183602</v>
      </c>
      <c r="D1275" t="s">
        <v>253</v>
      </c>
      <c r="E1275" t="s">
        <v>1346</v>
      </c>
      <c r="F1275" t="s">
        <v>1347</v>
      </c>
      <c r="G1275" t="s">
        <v>2858</v>
      </c>
      <c r="H1275"/>
      <c r="I1275" t="s">
        <v>10395</v>
      </c>
      <c r="J1275" t="s">
        <v>16244</v>
      </c>
      <c r="K1275" t="s">
        <v>16520</v>
      </c>
      <c r="L1275" t="s">
        <v>10395</v>
      </c>
      <c r="M1275"/>
      <c r="N1275"/>
      <c r="O1275" t="s">
        <v>16526</v>
      </c>
    </row>
    <row r="1276" spans="2:15" x14ac:dyDescent="0.25">
      <c r="B1276" t="s">
        <v>18652</v>
      </c>
      <c r="C1276">
        <v>110183602</v>
      </c>
      <c r="D1276" t="s">
        <v>253</v>
      </c>
      <c r="E1276" t="s">
        <v>18653</v>
      </c>
      <c r="F1276" t="s">
        <v>1347</v>
      </c>
      <c r="G1276" t="s">
        <v>2385</v>
      </c>
      <c r="H1276"/>
      <c r="I1276" t="s">
        <v>10395</v>
      </c>
      <c r="J1276" t="s">
        <v>16274</v>
      </c>
      <c r="K1276" t="s">
        <v>16597</v>
      </c>
      <c r="L1276" t="s">
        <v>16229</v>
      </c>
      <c r="M1276"/>
      <c r="N1276"/>
      <c r="O1276" t="s">
        <v>16230</v>
      </c>
    </row>
    <row r="1277" spans="2:15" x14ac:dyDescent="0.25">
      <c r="B1277" t="s">
        <v>13541</v>
      </c>
      <c r="C1277">
        <v>111291304</v>
      </c>
      <c r="D1277" t="s">
        <v>96</v>
      </c>
      <c r="E1277" t="s">
        <v>853</v>
      </c>
      <c r="F1277" t="s">
        <v>854</v>
      </c>
      <c r="G1277" t="s">
        <v>2857</v>
      </c>
      <c r="H1277"/>
      <c r="I1277" t="s">
        <v>10395</v>
      </c>
      <c r="J1277" t="s">
        <v>10395</v>
      </c>
      <c r="K1277" t="s">
        <v>16237</v>
      </c>
      <c r="L1277" t="s">
        <v>10395</v>
      </c>
      <c r="M1277" t="s">
        <v>10395</v>
      </c>
      <c r="N1277"/>
      <c r="O1277" t="s">
        <v>16551</v>
      </c>
    </row>
    <row r="1278" spans="2:15" x14ac:dyDescent="0.25">
      <c r="B1278" t="s">
        <v>13542</v>
      </c>
      <c r="C1278">
        <v>111291304</v>
      </c>
      <c r="D1278" t="s">
        <v>96</v>
      </c>
      <c r="E1278" t="s">
        <v>853</v>
      </c>
      <c r="F1278" t="s">
        <v>854</v>
      </c>
      <c r="G1278" t="s">
        <v>2858</v>
      </c>
      <c r="H1278"/>
      <c r="I1278" t="s">
        <v>10395</v>
      </c>
      <c r="J1278" t="s">
        <v>10395</v>
      </c>
      <c r="K1278" t="s">
        <v>16321</v>
      </c>
      <c r="L1278" t="s">
        <v>10395</v>
      </c>
      <c r="M1278"/>
      <c r="N1278"/>
      <c r="O1278" t="s">
        <v>16532</v>
      </c>
    </row>
    <row r="1279" spans="2:15" x14ac:dyDescent="0.25">
      <c r="B1279" t="s">
        <v>18654</v>
      </c>
      <c r="C1279">
        <v>111291304</v>
      </c>
      <c r="D1279" t="s">
        <v>96</v>
      </c>
      <c r="E1279" t="s">
        <v>18655</v>
      </c>
      <c r="F1279" t="s">
        <v>854</v>
      </c>
      <c r="G1279" t="s">
        <v>2385</v>
      </c>
      <c r="H1279"/>
      <c r="I1279" t="s">
        <v>10395</v>
      </c>
      <c r="J1279" t="s">
        <v>10395</v>
      </c>
      <c r="K1279" t="s">
        <v>16441</v>
      </c>
      <c r="L1279" t="s">
        <v>10395</v>
      </c>
      <c r="M1279" t="s">
        <v>10395</v>
      </c>
      <c r="N1279"/>
      <c r="O1279" t="s">
        <v>16353</v>
      </c>
    </row>
    <row r="1280" spans="2:15" x14ac:dyDescent="0.25">
      <c r="B1280" t="s">
        <v>13543</v>
      </c>
      <c r="C1280">
        <v>111291304</v>
      </c>
      <c r="D1280" t="s">
        <v>96</v>
      </c>
      <c r="E1280" t="s">
        <v>855</v>
      </c>
      <c r="F1280" t="s">
        <v>856</v>
      </c>
      <c r="G1280" t="s">
        <v>2857</v>
      </c>
      <c r="H1280"/>
      <c r="I1280"/>
      <c r="J1280" t="s">
        <v>10395</v>
      </c>
      <c r="K1280" t="s">
        <v>16378</v>
      </c>
      <c r="L1280" t="s">
        <v>10395</v>
      </c>
      <c r="M1280"/>
      <c r="N1280"/>
      <c r="O1280" t="s">
        <v>16452</v>
      </c>
    </row>
    <row r="1281" spans="2:15" x14ac:dyDescent="0.25">
      <c r="B1281" t="s">
        <v>13544</v>
      </c>
      <c r="C1281">
        <v>111291304</v>
      </c>
      <c r="D1281" t="s">
        <v>96</v>
      </c>
      <c r="E1281" t="s">
        <v>855</v>
      </c>
      <c r="F1281" t="s">
        <v>856</v>
      </c>
      <c r="G1281" t="s">
        <v>2858</v>
      </c>
      <c r="H1281"/>
      <c r="I1281"/>
      <c r="J1281" t="s">
        <v>10395</v>
      </c>
      <c r="K1281" t="s">
        <v>16297</v>
      </c>
      <c r="L1281" t="s">
        <v>10395</v>
      </c>
      <c r="M1281"/>
      <c r="N1281"/>
      <c r="O1281" t="s">
        <v>16474</v>
      </c>
    </row>
    <row r="1282" spans="2:15" x14ac:dyDescent="0.25">
      <c r="B1282" t="s">
        <v>18656</v>
      </c>
      <c r="C1282">
        <v>111291304</v>
      </c>
      <c r="D1282" t="s">
        <v>96</v>
      </c>
      <c r="E1282" t="s">
        <v>18657</v>
      </c>
      <c r="F1282" t="s">
        <v>856</v>
      </c>
      <c r="G1282" t="s">
        <v>2385</v>
      </c>
      <c r="H1282"/>
      <c r="I1282"/>
      <c r="J1282" t="s">
        <v>10395</v>
      </c>
      <c r="K1282" t="s">
        <v>16370</v>
      </c>
      <c r="L1282" t="s">
        <v>10395</v>
      </c>
      <c r="M1282"/>
      <c r="N1282"/>
      <c r="O1282" t="s">
        <v>16360</v>
      </c>
    </row>
    <row r="1283" spans="2:15" x14ac:dyDescent="0.25">
      <c r="B1283" t="s">
        <v>13877</v>
      </c>
      <c r="C1283">
        <v>111292304</v>
      </c>
      <c r="D1283" t="s">
        <v>181</v>
      </c>
      <c r="E1283" t="s">
        <v>1114</v>
      </c>
      <c r="F1283" t="s">
        <v>1115</v>
      </c>
      <c r="G1283" t="s">
        <v>2857</v>
      </c>
      <c r="H1283"/>
      <c r="I1283" t="s">
        <v>10395</v>
      </c>
      <c r="J1283" t="s">
        <v>10395</v>
      </c>
      <c r="K1283" t="s">
        <v>16292</v>
      </c>
      <c r="L1283" t="s">
        <v>10395</v>
      </c>
      <c r="M1283"/>
      <c r="N1283"/>
      <c r="O1283" t="s">
        <v>16381</v>
      </c>
    </row>
    <row r="1284" spans="2:15" x14ac:dyDescent="0.25">
      <c r="B1284" t="s">
        <v>13878</v>
      </c>
      <c r="C1284">
        <v>111292304</v>
      </c>
      <c r="D1284" t="s">
        <v>181</v>
      </c>
      <c r="E1284" t="s">
        <v>1114</v>
      </c>
      <c r="F1284" t="s">
        <v>1115</v>
      </c>
      <c r="G1284" t="s">
        <v>2858</v>
      </c>
      <c r="H1284"/>
      <c r="I1284" t="s">
        <v>10395</v>
      </c>
      <c r="J1284" t="s">
        <v>10395</v>
      </c>
      <c r="K1284" t="s">
        <v>16327</v>
      </c>
      <c r="L1284" t="s">
        <v>10395</v>
      </c>
      <c r="M1284"/>
      <c r="N1284"/>
      <c r="O1284" t="s">
        <v>16474</v>
      </c>
    </row>
    <row r="1285" spans="2:15" x14ac:dyDescent="0.25">
      <c r="B1285" t="s">
        <v>18658</v>
      </c>
      <c r="C1285">
        <v>111292304</v>
      </c>
      <c r="D1285" t="s">
        <v>181</v>
      </c>
      <c r="E1285" t="s">
        <v>18659</v>
      </c>
      <c r="F1285" t="s">
        <v>1115</v>
      </c>
      <c r="G1285" t="s">
        <v>2385</v>
      </c>
      <c r="H1285"/>
      <c r="I1285" t="s">
        <v>10395</v>
      </c>
      <c r="J1285" t="s">
        <v>10395</v>
      </c>
      <c r="K1285" t="s">
        <v>16501</v>
      </c>
      <c r="L1285" t="s">
        <v>10395</v>
      </c>
      <c r="M1285"/>
      <c r="N1285"/>
      <c r="O1285" t="s">
        <v>16450</v>
      </c>
    </row>
    <row r="1286" spans="2:15" x14ac:dyDescent="0.25">
      <c r="B1286" t="s">
        <v>15410</v>
      </c>
      <c r="C1286">
        <v>111297504</v>
      </c>
      <c r="D1286" t="s">
        <v>480</v>
      </c>
      <c r="E1286" t="s">
        <v>2045</v>
      </c>
      <c r="F1286" t="s">
        <v>2046</v>
      </c>
      <c r="G1286" t="s">
        <v>2857</v>
      </c>
      <c r="H1286"/>
      <c r="I1286"/>
      <c r="J1286" t="s">
        <v>10395</v>
      </c>
      <c r="K1286" t="s">
        <v>16509</v>
      </c>
      <c r="L1286" t="s">
        <v>10395</v>
      </c>
      <c r="M1286" t="s">
        <v>10395</v>
      </c>
      <c r="N1286"/>
      <c r="O1286" t="s">
        <v>16487</v>
      </c>
    </row>
    <row r="1287" spans="2:15" x14ac:dyDescent="0.25">
      <c r="B1287" t="s">
        <v>15411</v>
      </c>
      <c r="C1287">
        <v>111297504</v>
      </c>
      <c r="D1287" t="s">
        <v>480</v>
      </c>
      <c r="E1287" t="s">
        <v>2045</v>
      </c>
      <c r="F1287" t="s">
        <v>2046</v>
      </c>
      <c r="G1287" t="s">
        <v>2858</v>
      </c>
      <c r="H1287"/>
      <c r="I1287" t="s">
        <v>10395</v>
      </c>
      <c r="J1287" t="s">
        <v>10395</v>
      </c>
      <c r="K1287" t="s">
        <v>16606</v>
      </c>
      <c r="L1287" t="s">
        <v>10395</v>
      </c>
      <c r="M1287" t="s">
        <v>10395</v>
      </c>
      <c r="N1287" t="s">
        <v>10395</v>
      </c>
      <c r="O1287" t="s">
        <v>16307</v>
      </c>
    </row>
    <row r="1288" spans="2:15" x14ac:dyDescent="0.25">
      <c r="B1288" t="s">
        <v>18660</v>
      </c>
      <c r="C1288">
        <v>111297504</v>
      </c>
      <c r="D1288" t="s">
        <v>480</v>
      </c>
      <c r="E1288" t="s">
        <v>18661</v>
      </c>
      <c r="F1288" t="s">
        <v>2046</v>
      </c>
      <c r="G1288" t="s">
        <v>2385</v>
      </c>
      <c r="H1288"/>
      <c r="I1288" t="s">
        <v>10395</v>
      </c>
      <c r="J1288" t="s">
        <v>10395</v>
      </c>
      <c r="K1288" t="s">
        <v>16698</v>
      </c>
      <c r="L1288" t="s">
        <v>10395</v>
      </c>
      <c r="M1288" t="s">
        <v>10395</v>
      </c>
      <c r="N1288" t="s">
        <v>10395</v>
      </c>
      <c r="O1288" t="s">
        <v>16820</v>
      </c>
    </row>
    <row r="1289" spans="2:15" x14ac:dyDescent="0.25">
      <c r="B1289" t="s">
        <v>14091</v>
      </c>
      <c r="C1289">
        <v>111312503</v>
      </c>
      <c r="D1289" t="s">
        <v>233</v>
      </c>
      <c r="E1289" t="s">
        <v>1286</v>
      </c>
      <c r="F1289" t="s">
        <v>1287</v>
      </c>
      <c r="G1289" t="s">
        <v>2857</v>
      </c>
      <c r="H1289"/>
      <c r="I1289" t="s">
        <v>10395</v>
      </c>
      <c r="J1289" t="s">
        <v>10395</v>
      </c>
      <c r="K1289" t="s">
        <v>16350</v>
      </c>
      <c r="L1289" t="s">
        <v>10395</v>
      </c>
      <c r="M1289" t="s">
        <v>10395</v>
      </c>
      <c r="N1289"/>
      <c r="O1289" t="s">
        <v>16339</v>
      </c>
    </row>
    <row r="1290" spans="2:15" x14ac:dyDescent="0.25">
      <c r="B1290" t="s">
        <v>14092</v>
      </c>
      <c r="C1290">
        <v>111312503</v>
      </c>
      <c r="D1290" t="s">
        <v>233</v>
      </c>
      <c r="E1290" t="s">
        <v>1286</v>
      </c>
      <c r="F1290" t="s">
        <v>1287</v>
      </c>
      <c r="G1290" t="s">
        <v>2858</v>
      </c>
      <c r="H1290"/>
      <c r="I1290" t="s">
        <v>10395</v>
      </c>
      <c r="J1290" t="s">
        <v>10395</v>
      </c>
      <c r="K1290" t="s">
        <v>16560</v>
      </c>
      <c r="L1290" t="s">
        <v>16263</v>
      </c>
      <c r="M1290" t="s">
        <v>10395</v>
      </c>
      <c r="N1290"/>
      <c r="O1290" t="s">
        <v>16698</v>
      </c>
    </row>
    <row r="1291" spans="2:15" x14ac:dyDescent="0.25">
      <c r="B1291" t="s">
        <v>18662</v>
      </c>
      <c r="C1291">
        <v>111312503</v>
      </c>
      <c r="D1291" t="s">
        <v>233</v>
      </c>
      <c r="E1291" t="s">
        <v>18663</v>
      </c>
      <c r="F1291" t="s">
        <v>1287</v>
      </c>
      <c r="G1291" t="s">
        <v>2385</v>
      </c>
      <c r="H1291"/>
      <c r="I1291" t="s">
        <v>10395</v>
      </c>
      <c r="J1291" t="s">
        <v>10395</v>
      </c>
      <c r="K1291" t="s">
        <v>16557</v>
      </c>
      <c r="L1291" t="s">
        <v>16234</v>
      </c>
      <c r="M1291" t="s">
        <v>10395</v>
      </c>
      <c r="N1291"/>
      <c r="O1291" t="s">
        <v>16561</v>
      </c>
    </row>
    <row r="1292" spans="2:15" x14ac:dyDescent="0.25">
      <c r="B1292" t="s">
        <v>14089</v>
      </c>
      <c r="C1292">
        <v>111312503</v>
      </c>
      <c r="D1292" t="s">
        <v>233</v>
      </c>
      <c r="E1292" t="s">
        <v>1284</v>
      </c>
      <c r="F1292" t="s">
        <v>1285</v>
      </c>
      <c r="G1292" t="s">
        <v>2857</v>
      </c>
      <c r="H1292"/>
      <c r="I1292" t="s">
        <v>10395</v>
      </c>
      <c r="J1292" t="s">
        <v>10395</v>
      </c>
      <c r="K1292" t="s">
        <v>16400</v>
      </c>
      <c r="L1292" t="s">
        <v>10395</v>
      </c>
      <c r="M1292" t="s">
        <v>10395</v>
      </c>
      <c r="N1292"/>
      <c r="O1292" t="s">
        <v>16612</v>
      </c>
    </row>
    <row r="1293" spans="2:15" x14ac:dyDescent="0.25">
      <c r="B1293" t="s">
        <v>14090</v>
      </c>
      <c r="C1293">
        <v>111312503</v>
      </c>
      <c r="D1293" t="s">
        <v>233</v>
      </c>
      <c r="E1293" t="s">
        <v>1284</v>
      </c>
      <c r="F1293" t="s">
        <v>1285</v>
      </c>
      <c r="G1293" t="s">
        <v>2858</v>
      </c>
      <c r="H1293"/>
      <c r="I1293" t="s">
        <v>10395</v>
      </c>
      <c r="J1293" t="s">
        <v>10395</v>
      </c>
      <c r="K1293" t="s">
        <v>16450</v>
      </c>
      <c r="L1293" t="s">
        <v>16228</v>
      </c>
      <c r="M1293" t="s">
        <v>10395</v>
      </c>
      <c r="N1293"/>
      <c r="O1293" t="s">
        <v>16496</v>
      </c>
    </row>
    <row r="1294" spans="2:15" x14ac:dyDescent="0.25">
      <c r="B1294" t="s">
        <v>18664</v>
      </c>
      <c r="C1294">
        <v>111312503</v>
      </c>
      <c r="D1294" t="s">
        <v>233</v>
      </c>
      <c r="E1294" t="s">
        <v>18665</v>
      </c>
      <c r="F1294" t="s">
        <v>1285</v>
      </c>
      <c r="G1294" t="s">
        <v>2385</v>
      </c>
      <c r="H1294"/>
      <c r="I1294" t="s">
        <v>10395</v>
      </c>
      <c r="J1294" t="s">
        <v>10395</v>
      </c>
      <c r="K1294" t="s">
        <v>16614</v>
      </c>
      <c r="L1294" t="s">
        <v>16232</v>
      </c>
      <c r="M1294" t="s">
        <v>10395</v>
      </c>
      <c r="N1294"/>
      <c r="O1294" t="s">
        <v>16562</v>
      </c>
    </row>
    <row r="1295" spans="2:15" x14ac:dyDescent="0.25">
      <c r="B1295" t="s">
        <v>14147</v>
      </c>
      <c r="C1295">
        <v>111312804</v>
      </c>
      <c r="D1295" t="s">
        <v>249</v>
      </c>
      <c r="E1295" t="s">
        <v>1329</v>
      </c>
      <c r="F1295" t="s">
        <v>1330</v>
      </c>
      <c r="G1295" t="s">
        <v>2857</v>
      </c>
      <c r="H1295"/>
      <c r="I1295"/>
      <c r="J1295" t="s">
        <v>10395</v>
      </c>
      <c r="K1295" t="s">
        <v>16266</v>
      </c>
      <c r="L1295"/>
      <c r="M1295" t="s">
        <v>10395</v>
      </c>
      <c r="N1295"/>
      <c r="O1295" t="s">
        <v>16546</v>
      </c>
    </row>
    <row r="1296" spans="2:15" x14ac:dyDescent="0.25">
      <c r="B1296" t="s">
        <v>14148</v>
      </c>
      <c r="C1296">
        <v>111312804</v>
      </c>
      <c r="D1296" t="s">
        <v>249</v>
      </c>
      <c r="E1296" t="s">
        <v>1329</v>
      </c>
      <c r="F1296" t="s">
        <v>1330</v>
      </c>
      <c r="G1296" t="s">
        <v>2858</v>
      </c>
      <c r="H1296"/>
      <c r="I1296"/>
      <c r="J1296" t="s">
        <v>10395</v>
      </c>
      <c r="K1296" t="s">
        <v>16311</v>
      </c>
      <c r="L1296"/>
      <c r="M1296"/>
      <c r="N1296"/>
      <c r="O1296" t="s">
        <v>16572</v>
      </c>
    </row>
    <row r="1297" spans="2:15" x14ac:dyDescent="0.25">
      <c r="B1297" t="s">
        <v>18666</v>
      </c>
      <c r="C1297">
        <v>111312804</v>
      </c>
      <c r="D1297" t="s">
        <v>249</v>
      </c>
      <c r="E1297" t="s">
        <v>18667</v>
      </c>
      <c r="F1297" t="s">
        <v>1330</v>
      </c>
      <c r="G1297" t="s">
        <v>2385</v>
      </c>
      <c r="H1297"/>
      <c r="I1297"/>
      <c r="J1297" t="s">
        <v>10395</v>
      </c>
      <c r="K1297" t="s">
        <v>16570</v>
      </c>
      <c r="L1297"/>
      <c r="M1297" t="s">
        <v>10395</v>
      </c>
      <c r="N1297"/>
      <c r="O1297" t="s">
        <v>16358</v>
      </c>
    </row>
    <row r="1298" spans="2:15" x14ac:dyDescent="0.25">
      <c r="B1298" t="s">
        <v>14439</v>
      </c>
      <c r="C1298">
        <v>111316003</v>
      </c>
      <c r="D1298" t="s">
        <v>324</v>
      </c>
      <c r="E1298" t="s">
        <v>1553</v>
      </c>
      <c r="F1298" t="s">
        <v>1554</v>
      </c>
      <c r="G1298" t="s">
        <v>2857</v>
      </c>
      <c r="H1298"/>
      <c r="I1298" t="s">
        <v>10395</v>
      </c>
      <c r="J1298" t="s">
        <v>10395</v>
      </c>
      <c r="K1298" t="s">
        <v>16223</v>
      </c>
      <c r="L1298" t="s">
        <v>16240</v>
      </c>
      <c r="M1298"/>
      <c r="N1298"/>
      <c r="O1298" t="s">
        <v>16335</v>
      </c>
    </row>
    <row r="1299" spans="2:15" x14ac:dyDescent="0.25">
      <c r="B1299" t="s">
        <v>14440</v>
      </c>
      <c r="C1299">
        <v>111316003</v>
      </c>
      <c r="D1299" t="s">
        <v>324</v>
      </c>
      <c r="E1299" t="s">
        <v>1553</v>
      </c>
      <c r="F1299" t="s">
        <v>1554</v>
      </c>
      <c r="G1299" t="s">
        <v>2858</v>
      </c>
      <c r="H1299"/>
      <c r="I1299" t="s">
        <v>10395</v>
      </c>
      <c r="J1299" t="s">
        <v>10395</v>
      </c>
      <c r="K1299" t="s">
        <v>16373</v>
      </c>
      <c r="L1299" t="s">
        <v>10395</v>
      </c>
      <c r="M1299" t="s">
        <v>10395</v>
      </c>
      <c r="N1299"/>
      <c r="O1299" t="s">
        <v>16401</v>
      </c>
    </row>
    <row r="1300" spans="2:15" x14ac:dyDescent="0.25">
      <c r="B1300" t="s">
        <v>18668</v>
      </c>
      <c r="C1300">
        <v>111316003</v>
      </c>
      <c r="D1300" t="s">
        <v>324</v>
      </c>
      <c r="E1300" t="s">
        <v>18669</v>
      </c>
      <c r="F1300" t="s">
        <v>1554</v>
      </c>
      <c r="G1300" t="s">
        <v>2385</v>
      </c>
      <c r="H1300"/>
      <c r="I1300" t="s">
        <v>10395</v>
      </c>
      <c r="J1300" t="s">
        <v>10395</v>
      </c>
      <c r="K1300" t="s">
        <v>16552</v>
      </c>
      <c r="L1300" t="s">
        <v>16231</v>
      </c>
      <c r="M1300" t="s">
        <v>10395</v>
      </c>
      <c r="N1300"/>
      <c r="O1300" t="s">
        <v>16689</v>
      </c>
    </row>
    <row r="1301" spans="2:15" x14ac:dyDescent="0.25">
      <c r="B1301" t="s">
        <v>14441</v>
      </c>
      <c r="C1301">
        <v>111316003</v>
      </c>
      <c r="D1301" t="s">
        <v>324</v>
      </c>
      <c r="E1301" t="s">
        <v>1555</v>
      </c>
      <c r="F1301" t="s">
        <v>1556</v>
      </c>
      <c r="G1301" t="s">
        <v>2857</v>
      </c>
      <c r="H1301"/>
      <c r="I1301" t="s">
        <v>10395</v>
      </c>
      <c r="J1301" t="s">
        <v>10395</v>
      </c>
      <c r="K1301" t="s">
        <v>16237</v>
      </c>
      <c r="L1301" t="s">
        <v>10395</v>
      </c>
      <c r="M1301"/>
      <c r="N1301"/>
      <c r="O1301" t="s">
        <v>16487</v>
      </c>
    </row>
    <row r="1302" spans="2:15" x14ac:dyDescent="0.25">
      <c r="B1302" t="s">
        <v>14442</v>
      </c>
      <c r="C1302">
        <v>111316003</v>
      </c>
      <c r="D1302" t="s">
        <v>324</v>
      </c>
      <c r="E1302" t="s">
        <v>1555</v>
      </c>
      <c r="F1302" t="s">
        <v>1556</v>
      </c>
      <c r="G1302" t="s">
        <v>2858</v>
      </c>
      <c r="H1302"/>
      <c r="I1302" t="s">
        <v>10395</v>
      </c>
      <c r="J1302" t="s">
        <v>10395</v>
      </c>
      <c r="K1302" t="s">
        <v>16427</v>
      </c>
      <c r="L1302" t="s">
        <v>16244</v>
      </c>
      <c r="M1302"/>
      <c r="N1302"/>
      <c r="O1302" t="s">
        <v>16579</v>
      </c>
    </row>
    <row r="1303" spans="2:15" x14ac:dyDescent="0.25">
      <c r="B1303" t="s">
        <v>18670</v>
      </c>
      <c r="C1303">
        <v>111316003</v>
      </c>
      <c r="D1303" t="s">
        <v>324</v>
      </c>
      <c r="E1303" t="s">
        <v>18671</v>
      </c>
      <c r="F1303" t="s">
        <v>1556</v>
      </c>
      <c r="G1303" t="s">
        <v>2385</v>
      </c>
      <c r="H1303"/>
      <c r="I1303" t="s">
        <v>16249</v>
      </c>
      <c r="J1303" t="s">
        <v>16228</v>
      </c>
      <c r="K1303" t="s">
        <v>16405</v>
      </c>
      <c r="L1303" t="s">
        <v>16218</v>
      </c>
      <c r="M1303"/>
      <c r="N1303"/>
      <c r="O1303" t="s">
        <v>16618</v>
      </c>
    </row>
    <row r="1304" spans="2:15" x14ac:dyDescent="0.25">
      <c r="B1304" t="s">
        <v>15412</v>
      </c>
      <c r="C1304">
        <v>111317503</v>
      </c>
      <c r="D1304" t="s">
        <v>481</v>
      </c>
      <c r="E1304" t="s">
        <v>2047</v>
      </c>
      <c r="F1304" t="s">
        <v>2048</v>
      </c>
      <c r="G1304" t="s">
        <v>2857</v>
      </c>
      <c r="H1304"/>
      <c r="I1304" t="s">
        <v>10395</v>
      </c>
      <c r="J1304" t="s">
        <v>10395</v>
      </c>
      <c r="K1304" t="s">
        <v>16345</v>
      </c>
      <c r="L1304" t="s">
        <v>10395</v>
      </c>
      <c r="M1304"/>
      <c r="N1304"/>
      <c r="O1304" t="s">
        <v>16377</v>
      </c>
    </row>
    <row r="1305" spans="2:15" x14ac:dyDescent="0.25">
      <c r="B1305" t="s">
        <v>15413</v>
      </c>
      <c r="C1305">
        <v>111317503</v>
      </c>
      <c r="D1305" t="s">
        <v>481</v>
      </c>
      <c r="E1305" t="s">
        <v>2047</v>
      </c>
      <c r="F1305" t="s">
        <v>2048</v>
      </c>
      <c r="G1305" t="s">
        <v>2858</v>
      </c>
      <c r="H1305"/>
      <c r="I1305" t="s">
        <v>10395</v>
      </c>
      <c r="J1305" t="s">
        <v>10395</v>
      </c>
      <c r="K1305" t="s">
        <v>16390</v>
      </c>
      <c r="L1305" t="s">
        <v>10395</v>
      </c>
      <c r="M1305"/>
      <c r="N1305"/>
      <c r="O1305" t="s">
        <v>16418</v>
      </c>
    </row>
    <row r="1306" spans="2:15" x14ac:dyDescent="0.25">
      <c r="B1306" t="s">
        <v>18672</v>
      </c>
      <c r="C1306">
        <v>111317503</v>
      </c>
      <c r="D1306" t="s">
        <v>481</v>
      </c>
      <c r="E1306" t="s">
        <v>18673</v>
      </c>
      <c r="F1306" t="s">
        <v>2048</v>
      </c>
      <c r="G1306" t="s">
        <v>2385</v>
      </c>
      <c r="H1306"/>
      <c r="I1306" t="s">
        <v>10395</v>
      </c>
      <c r="J1306" t="s">
        <v>16240</v>
      </c>
      <c r="K1306" t="s">
        <v>16515</v>
      </c>
      <c r="L1306" t="s">
        <v>10395</v>
      </c>
      <c r="M1306"/>
      <c r="N1306"/>
      <c r="O1306" t="s">
        <v>20601</v>
      </c>
    </row>
    <row r="1307" spans="2:15" x14ac:dyDescent="0.25">
      <c r="B1307" t="s">
        <v>14141</v>
      </c>
      <c r="C1307">
        <v>111343603</v>
      </c>
      <c r="D1307" t="s">
        <v>248</v>
      </c>
      <c r="E1307" t="s">
        <v>1323</v>
      </c>
      <c r="F1307" t="s">
        <v>1324</v>
      </c>
      <c r="G1307" t="s">
        <v>2857</v>
      </c>
      <c r="H1307"/>
      <c r="I1307"/>
      <c r="J1307" t="s">
        <v>10395</v>
      </c>
      <c r="K1307" t="s">
        <v>16606</v>
      </c>
      <c r="L1307" t="s">
        <v>10395</v>
      </c>
      <c r="M1307"/>
      <c r="N1307"/>
      <c r="O1307" t="s">
        <v>16366</v>
      </c>
    </row>
    <row r="1308" spans="2:15" x14ac:dyDescent="0.25">
      <c r="B1308" t="s">
        <v>14142</v>
      </c>
      <c r="C1308">
        <v>111343603</v>
      </c>
      <c r="D1308" t="s">
        <v>248</v>
      </c>
      <c r="E1308" t="s">
        <v>1323</v>
      </c>
      <c r="F1308" t="s">
        <v>1324</v>
      </c>
      <c r="G1308" t="s">
        <v>2858</v>
      </c>
      <c r="H1308"/>
      <c r="I1308" t="s">
        <v>10395</v>
      </c>
      <c r="J1308" t="s">
        <v>10395</v>
      </c>
      <c r="K1308" t="s">
        <v>16461</v>
      </c>
      <c r="L1308" t="s">
        <v>10395</v>
      </c>
      <c r="M1308"/>
      <c r="N1308"/>
      <c r="O1308" t="s">
        <v>16303</v>
      </c>
    </row>
    <row r="1309" spans="2:15" x14ac:dyDescent="0.25">
      <c r="B1309" t="s">
        <v>18674</v>
      </c>
      <c r="C1309">
        <v>111343603</v>
      </c>
      <c r="D1309" t="s">
        <v>248</v>
      </c>
      <c r="E1309" t="s">
        <v>18675</v>
      </c>
      <c r="F1309" t="s">
        <v>1324</v>
      </c>
      <c r="G1309" t="s">
        <v>2385</v>
      </c>
      <c r="H1309"/>
      <c r="I1309" t="s">
        <v>10395</v>
      </c>
      <c r="J1309" t="s">
        <v>16244</v>
      </c>
      <c r="K1309" t="s">
        <v>16255</v>
      </c>
      <c r="L1309" t="s">
        <v>16238</v>
      </c>
      <c r="M1309"/>
      <c r="N1309"/>
      <c r="O1309" t="s">
        <v>16272</v>
      </c>
    </row>
    <row r="1310" spans="2:15" x14ac:dyDescent="0.25">
      <c r="B1310" t="s">
        <v>14143</v>
      </c>
      <c r="C1310">
        <v>111343603</v>
      </c>
      <c r="D1310" t="s">
        <v>248</v>
      </c>
      <c r="E1310" t="s">
        <v>1325</v>
      </c>
      <c r="F1310" t="s">
        <v>1326</v>
      </c>
      <c r="G1310" t="s">
        <v>2857</v>
      </c>
      <c r="H1310"/>
      <c r="I1310" t="s">
        <v>10395</v>
      </c>
      <c r="J1310" t="s">
        <v>16291</v>
      </c>
      <c r="K1310" t="s">
        <v>16523</v>
      </c>
      <c r="L1310" t="s">
        <v>10395</v>
      </c>
      <c r="M1310"/>
      <c r="N1310"/>
      <c r="O1310" t="s">
        <v>16520</v>
      </c>
    </row>
    <row r="1311" spans="2:15" x14ac:dyDescent="0.25">
      <c r="B1311" t="s">
        <v>14144</v>
      </c>
      <c r="C1311">
        <v>111343603</v>
      </c>
      <c r="D1311" t="s">
        <v>248</v>
      </c>
      <c r="E1311" t="s">
        <v>1325</v>
      </c>
      <c r="F1311" t="s">
        <v>1326</v>
      </c>
      <c r="G1311" t="s">
        <v>2858</v>
      </c>
      <c r="H1311"/>
      <c r="I1311" t="s">
        <v>10395</v>
      </c>
      <c r="J1311" t="s">
        <v>16332</v>
      </c>
      <c r="K1311" t="s">
        <v>16382</v>
      </c>
      <c r="L1311" t="s">
        <v>10395</v>
      </c>
      <c r="M1311" t="s">
        <v>10395</v>
      </c>
      <c r="N1311"/>
      <c r="O1311" t="s">
        <v>16529</v>
      </c>
    </row>
    <row r="1312" spans="2:15" x14ac:dyDescent="0.25">
      <c r="B1312" t="s">
        <v>18676</v>
      </c>
      <c r="C1312">
        <v>111343603</v>
      </c>
      <c r="D1312" t="s">
        <v>248</v>
      </c>
      <c r="E1312" t="s">
        <v>18677</v>
      </c>
      <c r="F1312" t="s">
        <v>1326</v>
      </c>
      <c r="G1312" t="s">
        <v>2385</v>
      </c>
      <c r="H1312"/>
      <c r="I1312" t="s">
        <v>10395</v>
      </c>
      <c r="J1312" t="s">
        <v>16373</v>
      </c>
      <c r="K1312" t="s">
        <v>16489</v>
      </c>
      <c r="L1312" t="s">
        <v>10395</v>
      </c>
      <c r="M1312" t="s">
        <v>10395</v>
      </c>
      <c r="N1312"/>
      <c r="O1312" t="s">
        <v>16709</v>
      </c>
    </row>
    <row r="1313" spans="2:15" x14ac:dyDescent="0.25">
      <c r="B1313" t="s">
        <v>14145</v>
      </c>
      <c r="C1313">
        <v>111343603</v>
      </c>
      <c r="D1313" t="s">
        <v>248</v>
      </c>
      <c r="E1313" t="s">
        <v>1327</v>
      </c>
      <c r="F1313" t="s">
        <v>1328</v>
      </c>
      <c r="G1313" t="s">
        <v>2857</v>
      </c>
      <c r="H1313"/>
      <c r="I1313"/>
      <c r="J1313" t="s">
        <v>16247</v>
      </c>
      <c r="K1313" t="s">
        <v>16398</v>
      </c>
      <c r="L1313" t="s">
        <v>10395</v>
      </c>
      <c r="M1313" t="s">
        <v>10395</v>
      </c>
      <c r="N1313"/>
      <c r="O1313" t="s">
        <v>16502</v>
      </c>
    </row>
    <row r="1314" spans="2:15" x14ac:dyDescent="0.25">
      <c r="B1314" t="s">
        <v>14146</v>
      </c>
      <c r="C1314">
        <v>111343603</v>
      </c>
      <c r="D1314" t="s">
        <v>248</v>
      </c>
      <c r="E1314" t="s">
        <v>1327</v>
      </c>
      <c r="F1314" t="s">
        <v>1328</v>
      </c>
      <c r="G1314" t="s">
        <v>2858</v>
      </c>
      <c r="H1314"/>
      <c r="I1314" t="s">
        <v>10395</v>
      </c>
      <c r="J1314" t="s">
        <v>16240</v>
      </c>
      <c r="K1314" t="s">
        <v>16242</v>
      </c>
      <c r="L1314" t="s">
        <v>10395</v>
      </c>
      <c r="M1314"/>
      <c r="N1314"/>
      <c r="O1314" t="s">
        <v>16417</v>
      </c>
    </row>
    <row r="1315" spans="2:15" x14ac:dyDescent="0.25">
      <c r="B1315" t="s">
        <v>18678</v>
      </c>
      <c r="C1315">
        <v>111343603</v>
      </c>
      <c r="D1315" t="s">
        <v>248</v>
      </c>
      <c r="E1315" t="s">
        <v>18679</v>
      </c>
      <c r="F1315" t="s">
        <v>1328</v>
      </c>
      <c r="G1315" t="s">
        <v>2385</v>
      </c>
      <c r="H1315"/>
      <c r="I1315" t="s">
        <v>10395</v>
      </c>
      <c r="J1315" t="s">
        <v>16291</v>
      </c>
      <c r="K1315" t="s">
        <v>16302</v>
      </c>
      <c r="L1315" t="s">
        <v>10395</v>
      </c>
      <c r="M1315" t="s">
        <v>10395</v>
      </c>
      <c r="N1315"/>
      <c r="O1315" t="s">
        <v>16225</v>
      </c>
    </row>
    <row r="1316" spans="2:15" x14ac:dyDescent="0.25">
      <c r="B1316" t="s">
        <v>14481</v>
      </c>
      <c r="C1316">
        <v>111440001</v>
      </c>
      <c r="D1316" t="s">
        <v>15923</v>
      </c>
      <c r="E1316" t="s">
        <v>15923</v>
      </c>
      <c r="F1316" t="s">
        <v>1590</v>
      </c>
      <c r="G1316" t="s">
        <v>2857</v>
      </c>
      <c r="H1316"/>
      <c r="I1316"/>
      <c r="J1316" t="s">
        <v>10395</v>
      </c>
      <c r="K1316" t="s">
        <v>16486</v>
      </c>
      <c r="L1316" t="s">
        <v>10395</v>
      </c>
      <c r="M1316"/>
      <c r="N1316"/>
      <c r="O1316" t="s">
        <v>16398</v>
      </c>
    </row>
    <row r="1317" spans="2:15" x14ac:dyDescent="0.25">
      <c r="B1317" t="s">
        <v>14482</v>
      </c>
      <c r="C1317">
        <v>111440001</v>
      </c>
      <c r="D1317" t="s">
        <v>15923</v>
      </c>
      <c r="E1317" t="s">
        <v>15923</v>
      </c>
      <c r="F1317" t="s">
        <v>1590</v>
      </c>
      <c r="G1317" t="s">
        <v>2858</v>
      </c>
      <c r="H1317" t="s">
        <v>10395</v>
      </c>
      <c r="I1317" t="s">
        <v>10395</v>
      </c>
      <c r="J1317"/>
      <c r="K1317" t="s">
        <v>16219</v>
      </c>
      <c r="L1317"/>
      <c r="M1317"/>
      <c r="N1317"/>
      <c r="O1317" t="s">
        <v>16403</v>
      </c>
    </row>
    <row r="1318" spans="2:15" x14ac:dyDescent="0.25">
      <c r="B1318" t="s">
        <v>18680</v>
      </c>
      <c r="C1318">
        <v>111440001</v>
      </c>
      <c r="D1318" t="s">
        <v>15923</v>
      </c>
      <c r="E1318" t="s">
        <v>18681</v>
      </c>
      <c r="F1318" t="s">
        <v>1590</v>
      </c>
      <c r="G1318" t="s">
        <v>2385</v>
      </c>
      <c r="H1318" t="s">
        <v>10395</v>
      </c>
      <c r="I1318" t="s">
        <v>10395</v>
      </c>
      <c r="J1318" t="s">
        <v>10395</v>
      </c>
      <c r="K1318" t="s">
        <v>16417</v>
      </c>
      <c r="L1318" t="s">
        <v>10395</v>
      </c>
      <c r="M1318"/>
      <c r="N1318"/>
      <c r="O1318" t="s">
        <v>16592</v>
      </c>
    </row>
    <row r="1319" spans="2:15" x14ac:dyDescent="0.25">
      <c r="B1319" t="s">
        <v>14375</v>
      </c>
      <c r="C1319">
        <v>111444602</v>
      </c>
      <c r="D1319" t="s">
        <v>305</v>
      </c>
      <c r="E1319" t="s">
        <v>1496</v>
      </c>
      <c r="F1319" t="s">
        <v>1497</v>
      </c>
      <c r="G1319" t="s">
        <v>2857</v>
      </c>
      <c r="H1319"/>
      <c r="I1319" t="s">
        <v>10395</v>
      </c>
      <c r="J1319" t="s">
        <v>10395</v>
      </c>
      <c r="K1319" t="s">
        <v>16366</v>
      </c>
      <c r="L1319" t="s">
        <v>10395</v>
      </c>
      <c r="M1319" t="s">
        <v>10395</v>
      </c>
      <c r="N1319" t="s">
        <v>10395</v>
      </c>
      <c r="O1319" t="s">
        <v>16626</v>
      </c>
    </row>
    <row r="1320" spans="2:15" x14ac:dyDescent="0.25">
      <c r="B1320" t="s">
        <v>14376</v>
      </c>
      <c r="C1320">
        <v>111444602</v>
      </c>
      <c r="D1320" t="s">
        <v>305</v>
      </c>
      <c r="E1320" t="s">
        <v>1496</v>
      </c>
      <c r="F1320" t="s">
        <v>1497</v>
      </c>
      <c r="G1320" t="s">
        <v>2858</v>
      </c>
      <c r="H1320" t="s">
        <v>10395</v>
      </c>
      <c r="I1320" t="s">
        <v>10395</v>
      </c>
      <c r="J1320" t="s">
        <v>10395</v>
      </c>
      <c r="K1320" t="s">
        <v>16361</v>
      </c>
      <c r="L1320" t="s">
        <v>10395</v>
      </c>
      <c r="M1320" t="s">
        <v>10395</v>
      </c>
      <c r="N1320"/>
      <c r="O1320" t="s">
        <v>16579</v>
      </c>
    </row>
    <row r="1321" spans="2:15" x14ac:dyDescent="0.25">
      <c r="B1321" t="s">
        <v>18682</v>
      </c>
      <c r="C1321">
        <v>111444602</v>
      </c>
      <c r="D1321" t="s">
        <v>305</v>
      </c>
      <c r="E1321" t="s">
        <v>18683</v>
      </c>
      <c r="F1321" t="s">
        <v>1497</v>
      </c>
      <c r="G1321" t="s">
        <v>2385</v>
      </c>
      <c r="H1321" t="s">
        <v>10395</v>
      </c>
      <c r="I1321" t="s">
        <v>10395</v>
      </c>
      <c r="J1321" t="s">
        <v>16244</v>
      </c>
      <c r="K1321" t="s">
        <v>16255</v>
      </c>
      <c r="L1321" t="s">
        <v>10395</v>
      </c>
      <c r="M1321" t="s">
        <v>10395</v>
      </c>
      <c r="N1321" t="s">
        <v>10395</v>
      </c>
      <c r="O1321" t="s">
        <v>16522</v>
      </c>
    </row>
    <row r="1322" spans="2:15" x14ac:dyDescent="0.25">
      <c r="B1322" t="s">
        <v>14373</v>
      </c>
      <c r="C1322">
        <v>111444602</v>
      </c>
      <c r="D1322" t="s">
        <v>305</v>
      </c>
      <c r="E1322" t="s">
        <v>1494</v>
      </c>
      <c r="F1322" t="s">
        <v>1495</v>
      </c>
      <c r="G1322" t="s">
        <v>2857</v>
      </c>
      <c r="H1322"/>
      <c r="I1322" t="s">
        <v>10395</v>
      </c>
      <c r="J1322" t="s">
        <v>16231</v>
      </c>
      <c r="K1322" t="s">
        <v>16448</v>
      </c>
      <c r="L1322" t="s">
        <v>10395</v>
      </c>
      <c r="M1322" t="s">
        <v>10395</v>
      </c>
      <c r="N1322"/>
      <c r="O1322" t="s">
        <v>16575</v>
      </c>
    </row>
    <row r="1323" spans="2:15" x14ac:dyDescent="0.25">
      <c r="B1323" t="s">
        <v>14374</v>
      </c>
      <c r="C1323">
        <v>111444602</v>
      </c>
      <c r="D1323" t="s">
        <v>305</v>
      </c>
      <c r="E1323" t="s">
        <v>1494</v>
      </c>
      <c r="F1323" t="s">
        <v>1495</v>
      </c>
      <c r="G1323" t="s">
        <v>2858</v>
      </c>
      <c r="H1323"/>
      <c r="I1323" t="s">
        <v>16228</v>
      </c>
      <c r="J1323" t="s">
        <v>16263</v>
      </c>
      <c r="K1323" t="s">
        <v>16394</v>
      </c>
      <c r="L1323" t="s">
        <v>10395</v>
      </c>
      <c r="M1323" t="s">
        <v>10395</v>
      </c>
      <c r="N1323"/>
      <c r="O1323" t="s">
        <v>16667</v>
      </c>
    </row>
    <row r="1324" spans="2:15" x14ac:dyDescent="0.25">
      <c r="B1324" t="s">
        <v>18684</v>
      </c>
      <c r="C1324">
        <v>111444602</v>
      </c>
      <c r="D1324" t="s">
        <v>305</v>
      </c>
      <c r="E1324" t="s">
        <v>18685</v>
      </c>
      <c r="F1324" t="s">
        <v>1495</v>
      </c>
      <c r="G1324" t="s">
        <v>2385</v>
      </c>
      <c r="H1324"/>
      <c r="I1324" t="s">
        <v>16231</v>
      </c>
      <c r="J1324" t="s">
        <v>16290</v>
      </c>
      <c r="K1324" t="s">
        <v>16784</v>
      </c>
      <c r="L1324" t="s">
        <v>16240</v>
      </c>
      <c r="M1324" t="s">
        <v>10395</v>
      </c>
      <c r="N1324"/>
      <c r="O1324" t="s">
        <v>17795</v>
      </c>
    </row>
    <row r="1325" spans="2:15" x14ac:dyDescent="0.25">
      <c r="B1325" t="s">
        <v>14371</v>
      </c>
      <c r="C1325">
        <v>111444602</v>
      </c>
      <c r="D1325" t="s">
        <v>305</v>
      </c>
      <c r="E1325" t="s">
        <v>1492</v>
      </c>
      <c r="F1325" t="s">
        <v>1493</v>
      </c>
      <c r="G1325" t="s">
        <v>2857</v>
      </c>
      <c r="H1325" t="s">
        <v>10395</v>
      </c>
      <c r="I1325" t="s">
        <v>16228</v>
      </c>
      <c r="J1325" t="s">
        <v>16234</v>
      </c>
      <c r="K1325" t="s">
        <v>16386</v>
      </c>
      <c r="L1325" t="s">
        <v>10395</v>
      </c>
      <c r="M1325" t="s">
        <v>10395</v>
      </c>
      <c r="N1325"/>
      <c r="O1325" t="s">
        <v>16535</v>
      </c>
    </row>
    <row r="1326" spans="2:15" x14ac:dyDescent="0.25">
      <c r="B1326" t="s">
        <v>14372</v>
      </c>
      <c r="C1326">
        <v>111444602</v>
      </c>
      <c r="D1326" t="s">
        <v>305</v>
      </c>
      <c r="E1326" t="s">
        <v>1492</v>
      </c>
      <c r="F1326" t="s">
        <v>1493</v>
      </c>
      <c r="G1326" t="s">
        <v>2858</v>
      </c>
      <c r="H1326" t="s">
        <v>10395</v>
      </c>
      <c r="I1326" t="s">
        <v>16228</v>
      </c>
      <c r="J1326" t="s">
        <v>16380</v>
      </c>
      <c r="K1326" t="s">
        <v>16543</v>
      </c>
      <c r="L1326" t="s">
        <v>16228</v>
      </c>
      <c r="M1326" t="s">
        <v>10395</v>
      </c>
      <c r="N1326" t="s">
        <v>10395</v>
      </c>
      <c r="O1326" t="s">
        <v>20667</v>
      </c>
    </row>
    <row r="1327" spans="2:15" x14ac:dyDescent="0.25">
      <c r="B1327" t="s">
        <v>18686</v>
      </c>
      <c r="C1327">
        <v>111444602</v>
      </c>
      <c r="D1327" t="s">
        <v>305</v>
      </c>
      <c r="E1327" t="s">
        <v>18687</v>
      </c>
      <c r="F1327" t="s">
        <v>1493</v>
      </c>
      <c r="G1327" t="s">
        <v>2385</v>
      </c>
      <c r="H1327" t="s">
        <v>10395</v>
      </c>
      <c r="I1327" t="s">
        <v>16260</v>
      </c>
      <c r="J1327" t="s">
        <v>16278</v>
      </c>
      <c r="K1327" t="s">
        <v>21146</v>
      </c>
      <c r="L1327" t="s">
        <v>16231</v>
      </c>
      <c r="M1327" t="s">
        <v>10395</v>
      </c>
      <c r="N1327" t="s">
        <v>10395</v>
      </c>
      <c r="O1327" t="s">
        <v>17802</v>
      </c>
    </row>
    <row r="1328" spans="2:15" x14ac:dyDescent="0.25">
      <c r="B1328" t="s">
        <v>13354</v>
      </c>
      <c r="C1328">
        <v>112011103</v>
      </c>
      <c r="D1328" t="s">
        <v>53</v>
      </c>
      <c r="E1328" t="s">
        <v>694</v>
      </c>
      <c r="F1328" t="s">
        <v>695</v>
      </c>
      <c r="G1328" t="s">
        <v>2857</v>
      </c>
      <c r="H1328" t="s">
        <v>10395</v>
      </c>
      <c r="I1328" t="s">
        <v>10395</v>
      </c>
      <c r="J1328" t="s">
        <v>16406</v>
      </c>
      <c r="K1328" t="s">
        <v>16319</v>
      </c>
      <c r="L1328" t="s">
        <v>10395</v>
      </c>
      <c r="M1328"/>
      <c r="N1328"/>
      <c r="O1328" t="s">
        <v>16383</v>
      </c>
    </row>
    <row r="1329" spans="2:15" x14ac:dyDescent="0.25">
      <c r="B1329" t="s">
        <v>13355</v>
      </c>
      <c r="C1329">
        <v>112011103</v>
      </c>
      <c r="D1329" t="s">
        <v>53</v>
      </c>
      <c r="E1329" t="s">
        <v>694</v>
      </c>
      <c r="F1329" t="s">
        <v>695</v>
      </c>
      <c r="G1329" t="s">
        <v>2858</v>
      </c>
      <c r="H1329"/>
      <c r="I1329" t="s">
        <v>10395</v>
      </c>
      <c r="J1329" t="s">
        <v>16256</v>
      </c>
      <c r="K1329" t="s">
        <v>16279</v>
      </c>
      <c r="L1329" t="s">
        <v>16228</v>
      </c>
      <c r="M1329"/>
      <c r="N1329"/>
      <c r="O1329" t="s">
        <v>16637</v>
      </c>
    </row>
    <row r="1330" spans="2:15" x14ac:dyDescent="0.25">
      <c r="B1330" t="s">
        <v>18688</v>
      </c>
      <c r="C1330">
        <v>112011103</v>
      </c>
      <c r="D1330" t="s">
        <v>53</v>
      </c>
      <c r="E1330" t="s">
        <v>18689</v>
      </c>
      <c r="F1330" t="s">
        <v>695</v>
      </c>
      <c r="G1330" t="s">
        <v>2385</v>
      </c>
      <c r="H1330" t="s">
        <v>10395</v>
      </c>
      <c r="I1330" t="s">
        <v>10395</v>
      </c>
      <c r="J1330" t="s">
        <v>16507</v>
      </c>
      <c r="K1330" t="s">
        <v>19498</v>
      </c>
      <c r="L1330" t="s">
        <v>16263</v>
      </c>
      <c r="M1330"/>
      <c r="N1330"/>
      <c r="O1330" t="s">
        <v>16885</v>
      </c>
    </row>
    <row r="1331" spans="2:15" x14ac:dyDescent="0.25">
      <c r="B1331" t="s">
        <v>13356</v>
      </c>
      <c r="C1331">
        <v>112011103</v>
      </c>
      <c r="D1331" t="s">
        <v>53</v>
      </c>
      <c r="E1331" t="s">
        <v>696</v>
      </c>
      <c r="F1331" t="s">
        <v>697</v>
      </c>
      <c r="G1331" t="s">
        <v>2857</v>
      </c>
      <c r="H1331"/>
      <c r="I1331"/>
      <c r="J1331" t="s">
        <v>16229</v>
      </c>
      <c r="K1331" t="s">
        <v>16365</v>
      </c>
      <c r="L1331" t="s">
        <v>10395</v>
      </c>
      <c r="M1331" t="s">
        <v>10395</v>
      </c>
      <c r="N1331"/>
      <c r="O1331" t="s">
        <v>16400</v>
      </c>
    </row>
    <row r="1332" spans="2:15" x14ac:dyDescent="0.25">
      <c r="B1332" t="s">
        <v>13357</v>
      </c>
      <c r="C1332">
        <v>112011103</v>
      </c>
      <c r="D1332" t="s">
        <v>53</v>
      </c>
      <c r="E1332" t="s">
        <v>696</v>
      </c>
      <c r="F1332" t="s">
        <v>697</v>
      </c>
      <c r="G1332" t="s">
        <v>2858</v>
      </c>
      <c r="H1332"/>
      <c r="I1332"/>
      <c r="J1332" t="s">
        <v>16222</v>
      </c>
      <c r="K1332" t="s">
        <v>16221</v>
      </c>
      <c r="L1332" t="s">
        <v>10395</v>
      </c>
      <c r="M1332"/>
      <c r="N1332"/>
      <c r="O1332" t="s">
        <v>16270</v>
      </c>
    </row>
    <row r="1333" spans="2:15" x14ac:dyDescent="0.25">
      <c r="B1333" t="s">
        <v>18690</v>
      </c>
      <c r="C1333">
        <v>112011103</v>
      </c>
      <c r="D1333" t="s">
        <v>53</v>
      </c>
      <c r="E1333" t="s">
        <v>18691</v>
      </c>
      <c r="F1333" t="s">
        <v>697</v>
      </c>
      <c r="G1333" t="s">
        <v>2385</v>
      </c>
      <c r="H1333"/>
      <c r="I1333"/>
      <c r="J1333" t="s">
        <v>16276</v>
      </c>
      <c r="K1333" t="s">
        <v>16371</v>
      </c>
      <c r="L1333" t="s">
        <v>10395</v>
      </c>
      <c r="M1333" t="s">
        <v>10395</v>
      </c>
      <c r="N1333"/>
      <c r="O1333" t="s">
        <v>16603</v>
      </c>
    </row>
    <row r="1334" spans="2:15" x14ac:dyDescent="0.25">
      <c r="B1334" t="s">
        <v>13649</v>
      </c>
      <c r="C1334">
        <v>112011603</v>
      </c>
      <c r="D1334" t="s">
        <v>127</v>
      </c>
      <c r="E1334" t="s">
        <v>10435</v>
      </c>
      <c r="F1334" t="s">
        <v>10434</v>
      </c>
      <c r="G1334" t="s">
        <v>2857</v>
      </c>
      <c r="H1334"/>
      <c r="I1334" t="s">
        <v>16244</v>
      </c>
      <c r="J1334" t="s">
        <v>16412</v>
      </c>
      <c r="K1334" t="s">
        <v>16710</v>
      </c>
      <c r="L1334" t="s">
        <v>16249</v>
      </c>
      <c r="M1334" t="s">
        <v>10395</v>
      </c>
      <c r="N1334"/>
      <c r="O1334" t="s">
        <v>16865</v>
      </c>
    </row>
    <row r="1335" spans="2:15" x14ac:dyDescent="0.25">
      <c r="B1335" t="s">
        <v>13650</v>
      </c>
      <c r="C1335">
        <v>112011603</v>
      </c>
      <c r="D1335" t="s">
        <v>127</v>
      </c>
      <c r="E1335" t="s">
        <v>10435</v>
      </c>
      <c r="F1335" t="s">
        <v>10434</v>
      </c>
      <c r="G1335" t="s">
        <v>2858</v>
      </c>
      <c r="H1335" t="s">
        <v>10395</v>
      </c>
      <c r="I1335" t="s">
        <v>16238</v>
      </c>
      <c r="J1335" t="s">
        <v>16376</v>
      </c>
      <c r="K1335" t="s">
        <v>16568</v>
      </c>
      <c r="L1335" t="s">
        <v>16380</v>
      </c>
      <c r="M1335" t="s">
        <v>10395</v>
      </c>
      <c r="N1335"/>
      <c r="O1335" t="s">
        <v>21147</v>
      </c>
    </row>
    <row r="1336" spans="2:15" x14ac:dyDescent="0.25">
      <c r="B1336" t="s">
        <v>18692</v>
      </c>
      <c r="C1336">
        <v>112011603</v>
      </c>
      <c r="D1336" t="s">
        <v>127</v>
      </c>
      <c r="E1336" t="s">
        <v>18693</v>
      </c>
      <c r="F1336" t="s">
        <v>10434</v>
      </c>
      <c r="G1336" t="s">
        <v>2385</v>
      </c>
      <c r="H1336" t="s">
        <v>10395</v>
      </c>
      <c r="I1336" t="s">
        <v>16380</v>
      </c>
      <c r="J1336" t="s">
        <v>16470</v>
      </c>
      <c r="K1336" t="s">
        <v>21148</v>
      </c>
      <c r="L1336" t="s">
        <v>16456</v>
      </c>
      <c r="M1336" t="s">
        <v>10395</v>
      </c>
      <c r="N1336"/>
      <c r="O1336" t="s">
        <v>21069</v>
      </c>
    </row>
    <row r="1337" spans="2:15" x14ac:dyDescent="0.25">
      <c r="B1337" t="s">
        <v>13647</v>
      </c>
      <c r="C1337">
        <v>112011603</v>
      </c>
      <c r="D1337" t="s">
        <v>127</v>
      </c>
      <c r="E1337" t="s">
        <v>930</v>
      </c>
      <c r="F1337" t="s">
        <v>931</v>
      </c>
      <c r="G1337" t="s">
        <v>2857</v>
      </c>
      <c r="H1337"/>
      <c r="I1337" t="s">
        <v>10395</v>
      </c>
      <c r="J1337" t="s">
        <v>16368</v>
      </c>
      <c r="K1337" t="s">
        <v>16435</v>
      </c>
      <c r="L1337" t="s">
        <v>16249</v>
      </c>
      <c r="M1337" t="s">
        <v>10395</v>
      </c>
      <c r="N1337"/>
      <c r="O1337" t="s">
        <v>16563</v>
      </c>
    </row>
    <row r="1338" spans="2:15" x14ac:dyDescent="0.25">
      <c r="B1338" t="s">
        <v>13648</v>
      </c>
      <c r="C1338">
        <v>112011603</v>
      </c>
      <c r="D1338" t="s">
        <v>127</v>
      </c>
      <c r="E1338" t="s">
        <v>930</v>
      </c>
      <c r="F1338" t="s">
        <v>931</v>
      </c>
      <c r="G1338" t="s">
        <v>2858</v>
      </c>
      <c r="H1338"/>
      <c r="I1338" t="s">
        <v>10395</v>
      </c>
      <c r="J1338" t="s">
        <v>16281</v>
      </c>
      <c r="K1338" t="s">
        <v>16346</v>
      </c>
      <c r="L1338" t="s">
        <v>16238</v>
      </c>
      <c r="M1338" t="s">
        <v>10395</v>
      </c>
      <c r="N1338" t="s">
        <v>10395</v>
      </c>
      <c r="O1338" t="s">
        <v>16770</v>
      </c>
    </row>
    <row r="1339" spans="2:15" x14ac:dyDescent="0.25">
      <c r="B1339" t="s">
        <v>18694</v>
      </c>
      <c r="C1339">
        <v>112011603</v>
      </c>
      <c r="D1339" t="s">
        <v>127</v>
      </c>
      <c r="E1339" t="s">
        <v>18695</v>
      </c>
      <c r="F1339" t="s">
        <v>931</v>
      </c>
      <c r="G1339" t="s">
        <v>2385</v>
      </c>
      <c r="H1339"/>
      <c r="I1339" t="s">
        <v>16240</v>
      </c>
      <c r="J1339" t="s">
        <v>16309</v>
      </c>
      <c r="K1339" t="s">
        <v>16544</v>
      </c>
      <c r="L1339" t="s">
        <v>16282</v>
      </c>
      <c r="M1339" t="s">
        <v>10395</v>
      </c>
      <c r="N1339" t="s">
        <v>10395</v>
      </c>
      <c r="O1339" t="s">
        <v>16841</v>
      </c>
    </row>
    <row r="1340" spans="2:15" x14ac:dyDescent="0.25">
      <c r="B1340" t="s">
        <v>13851</v>
      </c>
      <c r="C1340">
        <v>112013054</v>
      </c>
      <c r="D1340" t="s">
        <v>173</v>
      </c>
      <c r="E1340" t="s">
        <v>1091</v>
      </c>
      <c r="F1340" t="s">
        <v>1092</v>
      </c>
      <c r="G1340" t="s">
        <v>2857</v>
      </c>
      <c r="H1340"/>
      <c r="I1340" t="s">
        <v>10395</v>
      </c>
      <c r="J1340" t="s">
        <v>10395</v>
      </c>
      <c r="K1340" t="s">
        <v>16551</v>
      </c>
      <c r="L1340" t="s">
        <v>10395</v>
      </c>
      <c r="M1340" t="s">
        <v>10395</v>
      </c>
      <c r="N1340"/>
      <c r="O1340" t="s">
        <v>16360</v>
      </c>
    </row>
    <row r="1341" spans="2:15" x14ac:dyDescent="0.25">
      <c r="B1341" t="s">
        <v>13852</v>
      </c>
      <c r="C1341">
        <v>112013054</v>
      </c>
      <c r="D1341" t="s">
        <v>173</v>
      </c>
      <c r="E1341" t="s">
        <v>1091</v>
      </c>
      <c r="F1341" t="s">
        <v>1092</v>
      </c>
      <c r="G1341" t="s">
        <v>2858</v>
      </c>
      <c r="H1341"/>
      <c r="I1341" t="s">
        <v>10395</v>
      </c>
      <c r="J1341" t="s">
        <v>10395</v>
      </c>
      <c r="K1341" t="s">
        <v>16237</v>
      </c>
      <c r="L1341" t="s">
        <v>10395</v>
      </c>
      <c r="M1341" t="s">
        <v>10395</v>
      </c>
      <c r="N1341"/>
      <c r="O1341" t="s">
        <v>16306</v>
      </c>
    </row>
    <row r="1342" spans="2:15" x14ac:dyDescent="0.25">
      <c r="B1342" t="s">
        <v>18696</v>
      </c>
      <c r="C1342">
        <v>112013054</v>
      </c>
      <c r="D1342" t="s">
        <v>173</v>
      </c>
      <c r="E1342" t="s">
        <v>18697</v>
      </c>
      <c r="F1342" t="s">
        <v>1092</v>
      </c>
      <c r="G1342" t="s">
        <v>2385</v>
      </c>
      <c r="H1342"/>
      <c r="I1342" t="s">
        <v>10395</v>
      </c>
      <c r="J1342" t="s">
        <v>16228</v>
      </c>
      <c r="K1342" t="s">
        <v>16577</v>
      </c>
      <c r="L1342" t="s">
        <v>10395</v>
      </c>
      <c r="M1342" t="s">
        <v>10395</v>
      </c>
      <c r="N1342"/>
      <c r="O1342" t="s">
        <v>16285</v>
      </c>
    </row>
    <row r="1343" spans="2:15" x14ac:dyDescent="0.25">
      <c r="B1343" t="s">
        <v>13853</v>
      </c>
      <c r="C1343">
        <v>112013054</v>
      </c>
      <c r="D1343" t="s">
        <v>173</v>
      </c>
      <c r="E1343" t="s">
        <v>1093</v>
      </c>
      <c r="F1343" t="s">
        <v>1094</v>
      </c>
      <c r="G1343" t="s">
        <v>2857</v>
      </c>
      <c r="H1343"/>
      <c r="I1343" t="s">
        <v>10395</v>
      </c>
      <c r="J1343" t="s">
        <v>10395</v>
      </c>
      <c r="K1343" t="s">
        <v>16381</v>
      </c>
      <c r="L1343"/>
      <c r="M1343" t="s">
        <v>10395</v>
      </c>
      <c r="N1343"/>
      <c r="O1343" t="s">
        <v>16474</v>
      </c>
    </row>
    <row r="1344" spans="2:15" x14ac:dyDescent="0.25">
      <c r="B1344" t="s">
        <v>13854</v>
      </c>
      <c r="C1344">
        <v>112013054</v>
      </c>
      <c r="D1344" t="s">
        <v>173</v>
      </c>
      <c r="E1344" t="s">
        <v>1093</v>
      </c>
      <c r="F1344" t="s">
        <v>1094</v>
      </c>
      <c r="G1344" t="s">
        <v>2858</v>
      </c>
      <c r="H1344" t="s">
        <v>10395</v>
      </c>
      <c r="I1344"/>
      <c r="J1344" t="s">
        <v>10395</v>
      </c>
      <c r="K1344" t="s">
        <v>16392</v>
      </c>
      <c r="L1344" t="s">
        <v>10395</v>
      </c>
      <c r="M1344" t="s">
        <v>10395</v>
      </c>
      <c r="N1344"/>
      <c r="O1344" t="s">
        <v>16404</v>
      </c>
    </row>
    <row r="1345" spans="2:15" x14ac:dyDescent="0.25">
      <c r="B1345" t="s">
        <v>18698</v>
      </c>
      <c r="C1345">
        <v>112013054</v>
      </c>
      <c r="D1345" t="s">
        <v>173</v>
      </c>
      <c r="E1345" t="s">
        <v>18699</v>
      </c>
      <c r="F1345" t="s">
        <v>1094</v>
      </c>
      <c r="G1345" t="s">
        <v>2385</v>
      </c>
      <c r="H1345" t="s">
        <v>10395</v>
      </c>
      <c r="I1345" t="s">
        <v>10395</v>
      </c>
      <c r="J1345" t="s">
        <v>10395</v>
      </c>
      <c r="K1345" t="s">
        <v>16321</v>
      </c>
      <c r="L1345" t="s">
        <v>10395</v>
      </c>
      <c r="M1345" t="s">
        <v>10395</v>
      </c>
      <c r="N1345"/>
      <c r="O1345" t="s">
        <v>16509</v>
      </c>
    </row>
    <row r="1346" spans="2:15" x14ac:dyDescent="0.25">
      <c r="B1346" t="s">
        <v>13935</v>
      </c>
      <c r="C1346">
        <v>112013753</v>
      </c>
      <c r="D1346" t="s">
        <v>200</v>
      </c>
      <c r="E1346" t="s">
        <v>10437</v>
      </c>
      <c r="F1346" t="s">
        <v>10436</v>
      </c>
      <c r="G1346" t="s">
        <v>2857</v>
      </c>
      <c r="H1346" t="s">
        <v>10395</v>
      </c>
      <c r="I1346" t="s">
        <v>10395</v>
      </c>
      <c r="J1346" t="s">
        <v>16406</v>
      </c>
      <c r="K1346" t="s">
        <v>16427</v>
      </c>
      <c r="L1346" t="s">
        <v>10395</v>
      </c>
      <c r="M1346" t="s">
        <v>10395</v>
      </c>
      <c r="N1346"/>
      <c r="O1346" t="s">
        <v>16520</v>
      </c>
    </row>
    <row r="1347" spans="2:15" x14ac:dyDescent="0.25">
      <c r="B1347" t="s">
        <v>13936</v>
      </c>
      <c r="C1347">
        <v>112013753</v>
      </c>
      <c r="D1347" t="s">
        <v>200</v>
      </c>
      <c r="E1347" t="s">
        <v>10437</v>
      </c>
      <c r="F1347" t="s">
        <v>10436</v>
      </c>
      <c r="G1347" t="s">
        <v>2858</v>
      </c>
      <c r="H1347"/>
      <c r="I1347" t="s">
        <v>16238</v>
      </c>
      <c r="J1347" t="s">
        <v>16332</v>
      </c>
      <c r="K1347" t="s">
        <v>16271</v>
      </c>
      <c r="L1347" t="s">
        <v>10395</v>
      </c>
      <c r="M1347" t="s">
        <v>10395</v>
      </c>
      <c r="N1347"/>
      <c r="O1347" t="s">
        <v>16435</v>
      </c>
    </row>
    <row r="1348" spans="2:15" x14ac:dyDescent="0.25">
      <c r="B1348" t="s">
        <v>18700</v>
      </c>
      <c r="C1348">
        <v>112013753</v>
      </c>
      <c r="D1348" t="s">
        <v>200</v>
      </c>
      <c r="E1348" t="s">
        <v>18701</v>
      </c>
      <c r="F1348" t="s">
        <v>10436</v>
      </c>
      <c r="G1348" t="s">
        <v>2385</v>
      </c>
      <c r="H1348" t="s">
        <v>10395</v>
      </c>
      <c r="I1348" t="s">
        <v>16231</v>
      </c>
      <c r="J1348" t="s">
        <v>16312</v>
      </c>
      <c r="K1348" t="s">
        <v>16394</v>
      </c>
      <c r="L1348" t="s">
        <v>16263</v>
      </c>
      <c r="M1348" t="s">
        <v>10395</v>
      </c>
      <c r="N1348"/>
      <c r="O1348" t="s">
        <v>16786</v>
      </c>
    </row>
    <row r="1349" spans="2:15" x14ac:dyDescent="0.25">
      <c r="B1349" t="s">
        <v>13933</v>
      </c>
      <c r="C1349">
        <v>112013753</v>
      </c>
      <c r="D1349" t="s">
        <v>200</v>
      </c>
      <c r="E1349" t="s">
        <v>1159</v>
      </c>
      <c r="F1349" t="s">
        <v>1160</v>
      </c>
      <c r="G1349" t="s">
        <v>2857</v>
      </c>
      <c r="H1349" t="s">
        <v>10395</v>
      </c>
      <c r="I1349" t="s">
        <v>16260</v>
      </c>
      <c r="J1349" t="s">
        <v>16398</v>
      </c>
      <c r="K1349" t="s">
        <v>16776</v>
      </c>
      <c r="L1349" t="s">
        <v>16218</v>
      </c>
      <c r="M1349" t="s">
        <v>16228</v>
      </c>
      <c r="N1349" t="s">
        <v>10395</v>
      </c>
      <c r="O1349" t="s">
        <v>16559</v>
      </c>
    </row>
    <row r="1350" spans="2:15" x14ac:dyDescent="0.25">
      <c r="B1350" t="s">
        <v>13934</v>
      </c>
      <c r="C1350">
        <v>112013753</v>
      </c>
      <c r="D1350" t="s">
        <v>200</v>
      </c>
      <c r="E1350" t="s">
        <v>1159</v>
      </c>
      <c r="F1350" t="s">
        <v>1160</v>
      </c>
      <c r="G1350" t="s">
        <v>2858</v>
      </c>
      <c r="H1350" t="s">
        <v>10395</v>
      </c>
      <c r="I1350" t="s">
        <v>16231</v>
      </c>
      <c r="J1350" t="s">
        <v>16439</v>
      </c>
      <c r="K1350" t="s">
        <v>16597</v>
      </c>
      <c r="L1350" t="s">
        <v>16380</v>
      </c>
      <c r="M1350" t="s">
        <v>16228</v>
      </c>
      <c r="N1350"/>
      <c r="O1350" t="s">
        <v>16513</v>
      </c>
    </row>
    <row r="1351" spans="2:15" x14ac:dyDescent="0.25">
      <c r="B1351" t="s">
        <v>18702</v>
      </c>
      <c r="C1351">
        <v>112013753</v>
      </c>
      <c r="D1351" t="s">
        <v>200</v>
      </c>
      <c r="E1351" t="s">
        <v>18703</v>
      </c>
      <c r="F1351" t="s">
        <v>1160</v>
      </c>
      <c r="G1351" t="s">
        <v>2385</v>
      </c>
      <c r="H1351" t="s">
        <v>10395</v>
      </c>
      <c r="I1351" t="s">
        <v>16325</v>
      </c>
      <c r="J1351" t="s">
        <v>16366</v>
      </c>
      <c r="K1351" t="s">
        <v>16913</v>
      </c>
      <c r="L1351" t="s">
        <v>16276</v>
      </c>
      <c r="M1351" t="s">
        <v>16260</v>
      </c>
      <c r="N1351" t="s">
        <v>10395</v>
      </c>
      <c r="O1351" t="s">
        <v>822</v>
      </c>
    </row>
    <row r="1352" spans="2:15" x14ac:dyDescent="0.25">
      <c r="B1352" t="s">
        <v>14265</v>
      </c>
      <c r="C1352">
        <v>112015203</v>
      </c>
      <c r="D1352" t="s">
        <v>277</v>
      </c>
      <c r="E1352" t="s">
        <v>10439</v>
      </c>
      <c r="F1352" t="s">
        <v>10438</v>
      </c>
      <c r="G1352" t="s">
        <v>2857</v>
      </c>
      <c r="H1352"/>
      <c r="I1352"/>
      <c r="J1352" t="s">
        <v>10395</v>
      </c>
      <c r="K1352" t="s">
        <v>16482</v>
      </c>
      <c r="L1352" t="s">
        <v>10395</v>
      </c>
      <c r="M1352" t="s">
        <v>10395</v>
      </c>
      <c r="N1352" t="s">
        <v>10395</v>
      </c>
      <c r="O1352" t="s">
        <v>16370</v>
      </c>
    </row>
    <row r="1353" spans="2:15" x14ac:dyDescent="0.25">
      <c r="B1353" t="s">
        <v>14266</v>
      </c>
      <c r="C1353">
        <v>112015203</v>
      </c>
      <c r="D1353" t="s">
        <v>277</v>
      </c>
      <c r="E1353" t="s">
        <v>10439</v>
      </c>
      <c r="F1353" t="s">
        <v>10438</v>
      </c>
      <c r="G1353" t="s">
        <v>2858</v>
      </c>
      <c r="H1353"/>
      <c r="I1353" t="s">
        <v>10395</v>
      </c>
      <c r="J1353" t="s">
        <v>10395</v>
      </c>
      <c r="K1353" t="s">
        <v>16672</v>
      </c>
      <c r="L1353" t="s">
        <v>10395</v>
      </c>
      <c r="M1353"/>
      <c r="N1353"/>
      <c r="O1353" t="s">
        <v>16417</v>
      </c>
    </row>
    <row r="1354" spans="2:15" x14ac:dyDescent="0.25">
      <c r="B1354" t="s">
        <v>18704</v>
      </c>
      <c r="C1354">
        <v>112015203</v>
      </c>
      <c r="D1354" t="s">
        <v>277</v>
      </c>
      <c r="E1354" t="s">
        <v>18705</v>
      </c>
      <c r="F1354" t="s">
        <v>10438</v>
      </c>
      <c r="G1354" t="s">
        <v>2385</v>
      </c>
      <c r="H1354"/>
      <c r="I1354" t="s">
        <v>10395</v>
      </c>
      <c r="J1354" t="s">
        <v>10395</v>
      </c>
      <c r="K1354" t="s">
        <v>16558</v>
      </c>
      <c r="L1354" t="s">
        <v>10395</v>
      </c>
      <c r="M1354" t="s">
        <v>10395</v>
      </c>
      <c r="N1354" t="s">
        <v>10395</v>
      </c>
      <c r="O1354" t="s">
        <v>16735</v>
      </c>
    </row>
    <row r="1355" spans="2:15" x14ac:dyDescent="0.25">
      <c r="B1355" t="s">
        <v>14263</v>
      </c>
      <c r="C1355">
        <v>112015203</v>
      </c>
      <c r="D1355" t="s">
        <v>277</v>
      </c>
      <c r="E1355" t="s">
        <v>10441</v>
      </c>
      <c r="F1355" t="s">
        <v>10440</v>
      </c>
      <c r="G1355" t="s">
        <v>2857</v>
      </c>
      <c r="H1355"/>
      <c r="I1355" t="s">
        <v>10395</v>
      </c>
      <c r="J1355" t="s">
        <v>16240</v>
      </c>
      <c r="K1355" t="s">
        <v>16346</v>
      </c>
      <c r="L1355" t="s">
        <v>10395</v>
      </c>
      <c r="M1355" t="s">
        <v>10395</v>
      </c>
      <c r="N1355"/>
      <c r="O1355" t="s">
        <v>16257</v>
      </c>
    </row>
    <row r="1356" spans="2:15" x14ac:dyDescent="0.25">
      <c r="B1356" t="s">
        <v>14264</v>
      </c>
      <c r="C1356">
        <v>112015203</v>
      </c>
      <c r="D1356" t="s">
        <v>277</v>
      </c>
      <c r="E1356" t="s">
        <v>10441</v>
      </c>
      <c r="F1356" t="s">
        <v>10440</v>
      </c>
      <c r="G1356" t="s">
        <v>2858</v>
      </c>
      <c r="H1356" t="s">
        <v>10395</v>
      </c>
      <c r="I1356" t="s">
        <v>10395</v>
      </c>
      <c r="J1356" t="s">
        <v>16247</v>
      </c>
      <c r="K1356" t="s">
        <v>16533</v>
      </c>
      <c r="L1356" t="s">
        <v>10395</v>
      </c>
      <c r="M1356" t="s">
        <v>10395</v>
      </c>
      <c r="N1356"/>
      <c r="O1356" t="s">
        <v>16676</v>
      </c>
    </row>
    <row r="1357" spans="2:15" x14ac:dyDescent="0.25">
      <c r="B1357" t="s">
        <v>18706</v>
      </c>
      <c r="C1357">
        <v>112015203</v>
      </c>
      <c r="D1357" t="s">
        <v>277</v>
      </c>
      <c r="E1357" t="s">
        <v>18707</v>
      </c>
      <c r="F1357" t="s">
        <v>10440</v>
      </c>
      <c r="G1357" t="s">
        <v>2385</v>
      </c>
      <c r="H1357" t="s">
        <v>10395</v>
      </c>
      <c r="I1357" t="s">
        <v>10395</v>
      </c>
      <c r="J1357" t="s">
        <v>16291</v>
      </c>
      <c r="K1357" t="s">
        <v>16802</v>
      </c>
      <c r="L1357" t="s">
        <v>16249</v>
      </c>
      <c r="M1357" t="s">
        <v>10395</v>
      </c>
      <c r="N1357"/>
      <c r="O1357" t="s">
        <v>16746</v>
      </c>
    </row>
    <row r="1358" spans="2:15" x14ac:dyDescent="0.25">
      <c r="B1358" t="s">
        <v>15580</v>
      </c>
      <c r="C1358">
        <v>112018523</v>
      </c>
      <c r="D1358" t="s">
        <v>525</v>
      </c>
      <c r="E1358" t="s">
        <v>10445</v>
      </c>
      <c r="F1358" t="s">
        <v>10444</v>
      </c>
      <c r="G1358" t="s">
        <v>2857</v>
      </c>
      <c r="H1358"/>
      <c r="I1358" t="s">
        <v>10395</v>
      </c>
      <c r="J1358" t="s">
        <v>16582</v>
      </c>
      <c r="K1358" t="s">
        <v>16266</v>
      </c>
      <c r="L1358" t="s">
        <v>10395</v>
      </c>
      <c r="M1358"/>
      <c r="N1358" t="s">
        <v>10395</v>
      </c>
      <c r="O1358" t="s">
        <v>16322</v>
      </c>
    </row>
    <row r="1359" spans="2:15" x14ac:dyDescent="0.25">
      <c r="B1359" t="s">
        <v>15581</v>
      </c>
      <c r="C1359">
        <v>112018523</v>
      </c>
      <c r="D1359" t="s">
        <v>525</v>
      </c>
      <c r="E1359" t="s">
        <v>10445</v>
      </c>
      <c r="F1359" t="s">
        <v>10444</v>
      </c>
      <c r="G1359" t="s">
        <v>2858</v>
      </c>
      <c r="H1359"/>
      <c r="I1359" t="s">
        <v>10395</v>
      </c>
      <c r="J1359" t="s">
        <v>16536</v>
      </c>
      <c r="K1359" t="s">
        <v>16413</v>
      </c>
      <c r="L1359" t="s">
        <v>10395</v>
      </c>
      <c r="M1359"/>
      <c r="N1359" t="s">
        <v>10395</v>
      </c>
      <c r="O1359" t="s">
        <v>16451</v>
      </c>
    </row>
    <row r="1360" spans="2:15" x14ac:dyDescent="0.25">
      <c r="B1360" t="s">
        <v>18708</v>
      </c>
      <c r="C1360">
        <v>112018523</v>
      </c>
      <c r="D1360" t="s">
        <v>525</v>
      </c>
      <c r="E1360" t="s">
        <v>18709</v>
      </c>
      <c r="F1360" t="s">
        <v>10444</v>
      </c>
      <c r="G1360" t="s">
        <v>2385</v>
      </c>
      <c r="H1360"/>
      <c r="I1360" t="s">
        <v>10395</v>
      </c>
      <c r="J1360" t="s">
        <v>16393</v>
      </c>
      <c r="K1360" t="s">
        <v>16433</v>
      </c>
      <c r="L1360" t="s">
        <v>10395</v>
      </c>
      <c r="M1360"/>
      <c r="N1360" t="s">
        <v>10395</v>
      </c>
      <c r="O1360" t="s">
        <v>16463</v>
      </c>
    </row>
    <row r="1361" spans="2:15" x14ac:dyDescent="0.25">
      <c r="B1361" t="s">
        <v>15582</v>
      </c>
      <c r="C1361">
        <v>112018523</v>
      </c>
      <c r="D1361" t="s">
        <v>525</v>
      </c>
      <c r="E1361" t="s">
        <v>2182</v>
      </c>
      <c r="F1361" t="s">
        <v>2183</v>
      </c>
      <c r="G1361" t="s">
        <v>2857</v>
      </c>
      <c r="H1361"/>
      <c r="I1361" t="s">
        <v>10395</v>
      </c>
      <c r="J1361" t="s">
        <v>16290</v>
      </c>
      <c r="K1361" t="s">
        <v>16402</v>
      </c>
      <c r="L1361" t="s">
        <v>10395</v>
      </c>
      <c r="M1361" t="s">
        <v>10395</v>
      </c>
      <c r="N1361"/>
      <c r="O1361" t="s">
        <v>16551</v>
      </c>
    </row>
    <row r="1362" spans="2:15" x14ac:dyDescent="0.25">
      <c r="B1362" t="s">
        <v>15583</v>
      </c>
      <c r="C1362">
        <v>112018523</v>
      </c>
      <c r="D1362" t="s">
        <v>525</v>
      </c>
      <c r="E1362" t="s">
        <v>2182</v>
      </c>
      <c r="F1362" t="s">
        <v>2183</v>
      </c>
      <c r="G1362" t="s">
        <v>2858</v>
      </c>
      <c r="H1362"/>
      <c r="I1362"/>
      <c r="J1362" t="s">
        <v>16251</v>
      </c>
      <c r="K1362" t="s">
        <v>16402</v>
      </c>
      <c r="L1362"/>
      <c r="M1362"/>
      <c r="N1362"/>
      <c r="O1362" t="s">
        <v>16421</v>
      </c>
    </row>
    <row r="1363" spans="2:15" x14ac:dyDescent="0.25">
      <c r="B1363" t="s">
        <v>18710</v>
      </c>
      <c r="C1363">
        <v>112018523</v>
      </c>
      <c r="D1363" t="s">
        <v>525</v>
      </c>
      <c r="E1363" t="s">
        <v>18711</v>
      </c>
      <c r="F1363" t="s">
        <v>2183</v>
      </c>
      <c r="G1363" t="s">
        <v>2385</v>
      </c>
      <c r="H1363"/>
      <c r="I1363" t="s">
        <v>10395</v>
      </c>
      <c r="J1363" t="s">
        <v>16381</v>
      </c>
      <c r="K1363" t="s">
        <v>16468</v>
      </c>
      <c r="L1363" t="s">
        <v>10395</v>
      </c>
      <c r="M1363" t="s">
        <v>10395</v>
      </c>
      <c r="N1363"/>
      <c r="O1363" t="s">
        <v>16305</v>
      </c>
    </row>
    <row r="1364" spans="2:15" x14ac:dyDescent="0.25">
      <c r="B1364" t="s">
        <v>13561</v>
      </c>
      <c r="C1364">
        <v>112281302</v>
      </c>
      <c r="D1364" t="s">
        <v>101</v>
      </c>
      <c r="E1364" t="s">
        <v>868</v>
      </c>
      <c r="F1364" t="s">
        <v>869</v>
      </c>
      <c r="G1364" t="s">
        <v>2857</v>
      </c>
      <c r="H1364" t="s">
        <v>10395</v>
      </c>
      <c r="I1364" t="s">
        <v>16253</v>
      </c>
      <c r="J1364" t="s">
        <v>16402</v>
      </c>
      <c r="K1364" t="s">
        <v>16736</v>
      </c>
      <c r="L1364" t="s">
        <v>16456</v>
      </c>
      <c r="M1364" t="s">
        <v>10395</v>
      </c>
      <c r="N1364" t="s">
        <v>10395</v>
      </c>
      <c r="O1364" t="s">
        <v>16731</v>
      </c>
    </row>
    <row r="1365" spans="2:15" x14ac:dyDescent="0.25">
      <c r="B1365" t="s">
        <v>13562</v>
      </c>
      <c r="C1365">
        <v>112281302</v>
      </c>
      <c r="D1365" t="s">
        <v>101</v>
      </c>
      <c r="E1365" t="s">
        <v>868</v>
      </c>
      <c r="F1365" t="s">
        <v>869</v>
      </c>
      <c r="G1365" t="s">
        <v>2858</v>
      </c>
      <c r="H1365"/>
      <c r="I1365" t="s">
        <v>16274</v>
      </c>
      <c r="J1365" t="s">
        <v>16507</v>
      </c>
      <c r="K1365" t="s">
        <v>16666</v>
      </c>
      <c r="L1365" t="s">
        <v>16218</v>
      </c>
      <c r="M1365" t="s">
        <v>10395</v>
      </c>
      <c r="N1365"/>
      <c r="O1365" t="s">
        <v>16707</v>
      </c>
    </row>
    <row r="1366" spans="2:15" x14ac:dyDescent="0.25">
      <c r="B1366" t="s">
        <v>18712</v>
      </c>
      <c r="C1366">
        <v>112281302</v>
      </c>
      <c r="D1366" t="s">
        <v>101</v>
      </c>
      <c r="E1366" t="s">
        <v>18713</v>
      </c>
      <c r="F1366" t="s">
        <v>869</v>
      </c>
      <c r="G1366" t="s">
        <v>2385</v>
      </c>
      <c r="H1366" t="s">
        <v>10395</v>
      </c>
      <c r="I1366" t="s">
        <v>16276</v>
      </c>
      <c r="J1366" t="s">
        <v>16271</v>
      </c>
      <c r="K1366" t="s">
        <v>16639</v>
      </c>
      <c r="L1366" t="s">
        <v>16268</v>
      </c>
      <c r="M1366" t="s">
        <v>16232</v>
      </c>
      <c r="N1366" t="s">
        <v>10395</v>
      </c>
      <c r="O1366" t="s">
        <v>20665</v>
      </c>
    </row>
    <row r="1367" spans="2:15" x14ac:dyDescent="0.25">
      <c r="B1367" t="s">
        <v>13565</v>
      </c>
      <c r="C1367">
        <v>112281302</v>
      </c>
      <c r="D1367" t="s">
        <v>101</v>
      </c>
      <c r="E1367" t="s">
        <v>872</v>
      </c>
      <c r="F1367" t="s">
        <v>873</v>
      </c>
      <c r="G1367" t="s">
        <v>2857</v>
      </c>
      <c r="H1367"/>
      <c r="I1367" t="s">
        <v>16348</v>
      </c>
      <c r="J1367" t="s">
        <v>16471</v>
      </c>
      <c r="K1367" t="s">
        <v>16826</v>
      </c>
      <c r="L1367" t="s">
        <v>16452</v>
      </c>
      <c r="M1367" t="s">
        <v>16282</v>
      </c>
      <c r="N1367" t="s">
        <v>10395</v>
      </c>
      <c r="O1367" t="s">
        <v>21149</v>
      </c>
    </row>
    <row r="1368" spans="2:15" x14ac:dyDescent="0.25">
      <c r="B1368" t="s">
        <v>13566</v>
      </c>
      <c r="C1368">
        <v>112281302</v>
      </c>
      <c r="D1368" t="s">
        <v>101</v>
      </c>
      <c r="E1368" t="s">
        <v>872</v>
      </c>
      <c r="F1368" t="s">
        <v>873</v>
      </c>
      <c r="G1368" t="s">
        <v>2858</v>
      </c>
      <c r="H1368" t="s">
        <v>10395</v>
      </c>
      <c r="I1368" t="s">
        <v>16592</v>
      </c>
      <c r="J1368" t="s">
        <v>16781</v>
      </c>
      <c r="K1368" t="s">
        <v>16878</v>
      </c>
      <c r="L1368" t="s">
        <v>16296</v>
      </c>
      <c r="M1368" t="s">
        <v>16337</v>
      </c>
      <c r="N1368"/>
      <c r="O1368" t="s">
        <v>1451</v>
      </c>
    </row>
    <row r="1369" spans="2:15" x14ac:dyDescent="0.25">
      <c r="B1369" t="s">
        <v>18714</v>
      </c>
      <c r="C1369">
        <v>112281302</v>
      </c>
      <c r="D1369" t="s">
        <v>101</v>
      </c>
      <c r="E1369" t="s">
        <v>18715</v>
      </c>
      <c r="F1369" t="s">
        <v>873</v>
      </c>
      <c r="G1369" t="s">
        <v>2385</v>
      </c>
      <c r="H1369" t="s">
        <v>10395</v>
      </c>
      <c r="I1369" t="s">
        <v>16316</v>
      </c>
      <c r="J1369" t="s">
        <v>16645</v>
      </c>
      <c r="K1369" t="s">
        <v>21150</v>
      </c>
      <c r="L1369" t="s">
        <v>16487</v>
      </c>
      <c r="M1369" t="s">
        <v>16407</v>
      </c>
      <c r="N1369" t="s">
        <v>10395</v>
      </c>
      <c r="O1369" t="s">
        <v>21151</v>
      </c>
    </row>
    <row r="1370" spans="2:15" x14ac:dyDescent="0.25">
      <c r="B1370" t="s">
        <v>13563</v>
      </c>
      <c r="C1370">
        <v>112281302</v>
      </c>
      <c r="D1370" t="s">
        <v>101</v>
      </c>
      <c r="E1370" t="s">
        <v>870</v>
      </c>
      <c r="F1370" t="s">
        <v>871</v>
      </c>
      <c r="G1370" t="s">
        <v>2857</v>
      </c>
      <c r="H1370" t="s">
        <v>10395</v>
      </c>
      <c r="I1370" t="s">
        <v>16222</v>
      </c>
      <c r="J1370" t="s">
        <v>16309</v>
      </c>
      <c r="K1370" t="s">
        <v>16531</v>
      </c>
      <c r="L1370" t="s">
        <v>16260</v>
      </c>
      <c r="M1370" t="s">
        <v>10395</v>
      </c>
      <c r="N1370"/>
      <c r="O1370" t="s">
        <v>16460</v>
      </c>
    </row>
    <row r="1371" spans="2:15" x14ac:dyDescent="0.25">
      <c r="B1371" t="s">
        <v>13564</v>
      </c>
      <c r="C1371">
        <v>112281302</v>
      </c>
      <c r="D1371" t="s">
        <v>101</v>
      </c>
      <c r="E1371" t="s">
        <v>870</v>
      </c>
      <c r="F1371" t="s">
        <v>871</v>
      </c>
      <c r="G1371" t="s">
        <v>2858</v>
      </c>
      <c r="H1371"/>
      <c r="I1371" t="s">
        <v>16332</v>
      </c>
      <c r="J1371" t="s">
        <v>16324</v>
      </c>
      <c r="K1371" t="s">
        <v>16271</v>
      </c>
      <c r="L1371" t="s">
        <v>16218</v>
      </c>
      <c r="M1371" t="s">
        <v>10395</v>
      </c>
      <c r="N1371"/>
      <c r="O1371" t="s">
        <v>16827</v>
      </c>
    </row>
    <row r="1372" spans="2:15" x14ac:dyDescent="0.25">
      <c r="B1372" t="s">
        <v>18716</v>
      </c>
      <c r="C1372">
        <v>112281302</v>
      </c>
      <c r="D1372" t="s">
        <v>101</v>
      </c>
      <c r="E1372" t="s">
        <v>18717</v>
      </c>
      <c r="F1372" t="s">
        <v>871</v>
      </c>
      <c r="G1372" t="s">
        <v>2385</v>
      </c>
      <c r="H1372" t="s">
        <v>10395</v>
      </c>
      <c r="I1372" t="s">
        <v>16452</v>
      </c>
      <c r="J1372" t="s">
        <v>16414</v>
      </c>
      <c r="K1372" t="s">
        <v>16459</v>
      </c>
      <c r="L1372" t="s">
        <v>16287</v>
      </c>
      <c r="M1372" t="s">
        <v>16249</v>
      </c>
      <c r="N1372"/>
      <c r="O1372" t="s">
        <v>16777</v>
      </c>
    </row>
    <row r="1373" spans="2:15" x14ac:dyDescent="0.25">
      <c r="B1373" t="s">
        <v>13559</v>
      </c>
      <c r="C1373">
        <v>112281302</v>
      </c>
      <c r="D1373" t="s">
        <v>101</v>
      </c>
      <c r="E1373" t="s">
        <v>20951</v>
      </c>
      <c r="F1373" t="s">
        <v>2704</v>
      </c>
      <c r="G1373" t="s">
        <v>2857</v>
      </c>
      <c r="H1373"/>
      <c r="I1373" t="s">
        <v>16238</v>
      </c>
      <c r="J1373" t="s">
        <v>16398</v>
      </c>
      <c r="K1373" t="s">
        <v>16346</v>
      </c>
      <c r="L1373" t="s">
        <v>16228</v>
      </c>
      <c r="M1373" t="s">
        <v>10395</v>
      </c>
      <c r="N1373" t="s">
        <v>10395</v>
      </c>
      <c r="O1373" t="s">
        <v>16585</v>
      </c>
    </row>
    <row r="1374" spans="2:15" x14ac:dyDescent="0.25">
      <c r="B1374" t="s">
        <v>13560</v>
      </c>
      <c r="C1374">
        <v>112281302</v>
      </c>
      <c r="D1374" t="s">
        <v>101</v>
      </c>
      <c r="E1374" t="s">
        <v>20951</v>
      </c>
      <c r="F1374" t="s">
        <v>2704</v>
      </c>
      <c r="G1374" t="s">
        <v>2858</v>
      </c>
      <c r="H1374"/>
      <c r="I1374" t="s">
        <v>16238</v>
      </c>
      <c r="J1374" t="s">
        <v>16407</v>
      </c>
      <c r="K1374" t="s">
        <v>16419</v>
      </c>
      <c r="L1374" t="s">
        <v>16229</v>
      </c>
      <c r="M1374" t="s">
        <v>10395</v>
      </c>
      <c r="N1374" t="s">
        <v>10395</v>
      </c>
      <c r="O1374" t="s">
        <v>16359</v>
      </c>
    </row>
    <row r="1375" spans="2:15" x14ac:dyDescent="0.25">
      <c r="B1375" t="s">
        <v>18718</v>
      </c>
      <c r="C1375">
        <v>112281302</v>
      </c>
      <c r="D1375" t="s">
        <v>101</v>
      </c>
      <c r="E1375" t="s">
        <v>21152</v>
      </c>
      <c r="F1375" t="s">
        <v>2704</v>
      </c>
      <c r="G1375" t="s">
        <v>2385</v>
      </c>
      <c r="H1375"/>
      <c r="I1375" t="s">
        <v>16222</v>
      </c>
      <c r="J1375" t="s">
        <v>16509</v>
      </c>
      <c r="K1375" t="s">
        <v>20644</v>
      </c>
      <c r="L1375" t="s">
        <v>16291</v>
      </c>
      <c r="M1375" t="s">
        <v>10395</v>
      </c>
      <c r="N1375" t="s">
        <v>10395</v>
      </c>
      <c r="O1375" t="s">
        <v>20580</v>
      </c>
    </row>
    <row r="1376" spans="2:15" x14ac:dyDescent="0.25">
      <c r="B1376" t="s">
        <v>13861</v>
      </c>
      <c r="C1376">
        <v>112282004</v>
      </c>
      <c r="D1376" t="s">
        <v>175</v>
      </c>
      <c r="E1376" t="s">
        <v>1101</v>
      </c>
      <c r="F1376" t="s">
        <v>1102</v>
      </c>
      <c r="G1376" t="s">
        <v>2857</v>
      </c>
      <c r="H1376"/>
      <c r="I1376" t="s">
        <v>10395</v>
      </c>
      <c r="J1376"/>
      <c r="K1376" t="s">
        <v>16276</v>
      </c>
      <c r="L1376" t="s">
        <v>10395</v>
      </c>
      <c r="M1376"/>
      <c r="N1376"/>
      <c r="O1376" t="s">
        <v>16226</v>
      </c>
    </row>
    <row r="1377" spans="2:15" x14ac:dyDescent="0.25">
      <c r="B1377" t="s">
        <v>13862</v>
      </c>
      <c r="C1377">
        <v>112282004</v>
      </c>
      <c r="D1377" t="s">
        <v>175</v>
      </c>
      <c r="E1377" t="s">
        <v>1101</v>
      </c>
      <c r="F1377" t="s">
        <v>1102</v>
      </c>
      <c r="G1377" t="s">
        <v>2858</v>
      </c>
      <c r="H1377"/>
      <c r="I1377"/>
      <c r="J1377" t="s">
        <v>10395</v>
      </c>
      <c r="K1377" t="s">
        <v>16384</v>
      </c>
      <c r="L1377"/>
      <c r="M1377"/>
      <c r="N1377"/>
      <c r="O1377" t="s">
        <v>16236</v>
      </c>
    </row>
    <row r="1378" spans="2:15" x14ac:dyDescent="0.25">
      <c r="B1378" t="s">
        <v>18719</v>
      </c>
      <c r="C1378">
        <v>112282004</v>
      </c>
      <c r="D1378" t="s">
        <v>175</v>
      </c>
      <c r="E1378" t="s">
        <v>18720</v>
      </c>
      <c r="F1378" t="s">
        <v>1102</v>
      </c>
      <c r="G1378" t="s">
        <v>2385</v>
      </c>
      <c r="H1378"/>
      <c r="I1378" t="s">
        <v>10395</v>
      </c>
      <c r="J1378" t="s">
        <v>10395</v>
      </c>
      <c r="K1378" t="s">
        <v>16245</v>
      </c>
      <c r="L1378" t="s">
        <v>10395</v>
      </c>
      <c r="M1378"/>
      <c r="N1378"/>
      <c r="O1378" t="s">
        <v>16309</v>
      </c>
    </row>
    <row r="1379" spans="2:15" x14ac:dyDescent="0.25">
      <c r="B1379" t="s">
        <v>13859</v>
      </c>
      <c r="C1379">
        <v>112282004</v>
      </c>
      <c r="D1379" t="s">
        <v>175</v>
      </c>
      <c r="E1379" t="s">
        <v>1099</v>
      </c>
      <c r="F1379" t="s">
        <v>1100</v>
      </c>
      <c r="G1379" t="s">
        <v>2857</v>
      </c>
      <c r="H1379"/>
      <c r="I1379"/>
      <c r="J1379" t="s">
        <v>10395</v>
      </c>
      <c r="K1379" t="s">
        <v>16380</v>
      </c>
      <c r="L1379" t="s">
        <v>10395</v>
      </c>
      <c r="M1379"/>
      <c r="N1379"/>
      <c r="O1379" t="s">
        <v>16222</v>
      </c>
    </row>
    <row r="1380" spans="2:15" x14ac:dyDescent="0.25">
      <c r="B1380" t="s">
        <v>13860</v>
      </c>
      <c r="C1380">
        <v>112282004</v>
      </c>
      <c r="D1380" t="s">
        <v>175</v>
      </c>
      <c r="E1380" t="s">
        <v>1099</v>
      </c>
      <c r="F1380" t="s">
        <v>1100</v>
      </c>
      <c r="G1380" t="s">
        <v>2858</v>
      </c>
      <c r="H1380"/>
      <c r="I1380"/>
      <c r="J1380" t="s">
        <v>10395</v>
      </c>
      <c r="K1380" t="s">
        <v>16253</v>
      </c>
      <c r="L1380"/>
      <c r="M1380"/>
      <c r="N1380"/>
      <c r="O1380" t="s">
        <v>16234</v>
      </c>
    </row>
    <row r="1381" spans="2:15" x14ac:dyDescent="0.25">
      <c r="B1381" t="s">
        <v>18721</v>
      </c>
      <c r="C1381">
        <v>112282004</v>
      </c>
      <c r="D1381" t="s">
        <v>175</v>
      </c>
      <c r="E1381" t="s">
        <v>18722</v>
      </c>
      <c r="F1381" t="s">
        <v>1100</v>
      </c>
      <c r="G1381" t="s">
        <v>2385</v>
      </c>
      <c r="H1381"/>
      <c r="I1381"/>
      <c r="J1381" t="s">
        <v>10395</v>
      </c>
      <c r="K1381" t="s">
        <v>16226</v>
      </c>
      <c r="L1381" t="s">
        <v>10395</v>
      </c>
      <c r="M1381"/>
      <c r="N1381"/>
      <c r="O1381" t="s">
        <v>16403</v>
      </c>
    </row>
    <row r="1382" spans="2:15" x14ac:dyDescent="0.25">
      <c r="B1382" t="s">
        <v>13975</v>
      </c>
      <c r="C1382">
        <v>112283003</v>
      </c>
      <c r="D1382" t="s">
        <v>211</v>
      </c>
      <c r="E1382" t="s">
        <v>1191</v>
      </c>
      <c r="F1382" t="s">
        <v>1192</v>
      </c>
      <c r="G1382" t="s">
        <v>2857</v>
      </c>
      <c r="H1382"/>
      <c r="I1382" t="s">
        <v>10395</v>
      </c>
      <c r="J1382" t="s">
        <v>16291</v>
      </c>
      <c r="K1382" t="s">
        <v>16675</v>
      </c>
      <c r="L1382" t="s">
        <v>16253</v>
      </c>
      <c r="M1382" t="s">
        <v>10395</v>
      </c>
      <c r="N1382"/>
      <c r="O1382" t="s">
        <v>16530</v>
      </c>
    </row>
    <row r="1383" spans="2:15" x14ac:dyDescent="0.25">
      <c r="B1383" t="s">
        <v>13976</v>
      </c>
      <c r="C1383">
        <v>112283003</v>
      </c>
      <c r="D1383" t="s">
        <v>211</v>
      </c>
      <c r="E1383" t="s">
        <v>1191</v>
      </c>
      <c r="F1383" t="s">
        <v>1192</v>
      </c>
      <c r="G1383" t="s">
        <v>2858</v>
      </c>
      <c r="H1383"/>
      <c r="I1383" t="s">
        <v>10395</v>
      </c>
      <c r="J1383" t="s">
        <v>16337</v>
      </c>
      <c r="K1383" t="s">
        <v>16597</v>
      </c>
      <c r="L1383" t="s">
        <v>16234</v>
      </c>
      <c r="M1383" t="s">
        <v>10395</v>
      </c>
      <c r="N1383" t="s">
        <v>10395</v>
      </c>
      <c r="O1383" t="s">
        <v>20635</v>
      </c>
    </row>
    <row r="1384" spans="2:15" x14ac:dyDescent="0.25">
      <c r="B1384" t="s">
        <v>18723</v>
      </c>
      <c r="C1384">
        <v>112283003</v>
      </c>
      <c r="D1384" t="s">
        <v>211</v>
      </c>
      <c r="E1384" t="s">
        <v>18724</v>
      </c>
      <c r="F1384" t="s">
        <v>1192</v>
      </c>
      <c r="G1384" t="s">
        <v>2385</v>
      </c>
      <c r="H1384"/>
      <c r="I1384" t="s">
        <v>16247</v>
      </c>
      <c r="J1384" t="s">
        <v>16268</v>
      </c>
      <c r="K1384" t="s">
        <v>19297</v>
      </c>
      <c r="L1384" t="s">
        <v>16281</v>
      </c>
      <c r="M1384" t="s">
        <v>16228</v>
      </c>
      <c r="N1384" t="s">
        <v>10395</v>
      </c>
      <c r="O1384" t="s">
        <v>21153</v>
      </c>
    </row>
    <row r="1385" spans="2:15" x14ac:dyDescent="0.25">
      <c r="B1385" t="s">
        <v>13973</v>
      </c>
      <c r="C1385">
        <v>112283003</v>
      </c>
      <c r="D1385" t="s">
        <v>211</v>
      </c>
      <c r="E1385" t="s">
        <v>1189</v>
      </c>
      <c r="F1385" t="s">
        <v>1190</v>
      </c>
      <c r="G1385" t="s">
        <v>2857</v>
      </c>
      <c r="H1385"/>
      <c r="I1385" t="s">
        <v>10395</v>
      </c>
      <c r="J1385" t="s">
        <v>16228</v>
      </c>
      <c r="K1385" t="s">
        <v>16371</v>
      </c>
      <c r="L1385" t="s">
        <v>16247</v>
      </c>
      <c r="M1385" t="s">
        <v>10395</v>
      </c>
      <c r="N1385"/>
      <c r="O1385" t="s">
        <v>16435</v>
      </c>
    </row>
    <row r="1386" spans="2:15" x14ac:dyDescent="0.25">
      <c r="B1386" t="s">
        <v>13974</v>
      </c>
      <c r="C1386">
        <v>112283003</v>
      </c>
      <c r="D1386" t="s">
        <v>211</v>
      </c>
      <c r="E1386" t="s">
        <v>1189</v>
      </c>
      <c r="F1386" t="s">
        <v>1190</v>
      </c>
      <c r="G1386" t="s">
        <v>2858</v>
      </c>
      <c r="H1386" t="s">
        <v>10395</v>
      </c>
      <c r="I1386" t="s">
        <v>10395</v>
      </c>
      <c r="J1386" t="s">
        <v>16229</v>
      </c>
      <c r="K1386" t="s">
        <v>16443</v>
      </c>
      <c r="L1386" t="s">
        <v>16228</v>
      </c>
      <c r="M1386" t="s">
        <v>10395</v>
      </c>
      <c r="N1386"/>
      <c r="O1386" t="s">
        <v>16462</v>
      </c>
    </row>
    <row r="1387" spans="2:15" x14ac:dyDescent="0.25">
      <c r="B1387" t="s">
        <v>18725</v>
      </c>
      <c r="C1387">
        <v>112283003</v>
      </c>
      <c r="D1387" t="s">
        <v>211</v>
      </c>
      <c r="E1387" t="s">
        <v>18726</v>
      </c>
      <c r="F1387" t="s">
        <v>1190</v>
      </c>
      <c r="G1387" t="s">
        <v>2385</v>
      </c>
      <c r="H1387" t="s">
        <v>10395</v>
      </c>
      <c r="I1387" t="s">
        <v>10395</v>
      </c>
      <c r="J1387" t="s">
        <v>16291</v>
      </c>
      <c r="K1387" t="s">
        <v>16411</v>
      </c>
      <c r="L1387" t="s">
        <v>16222</v>
      </c>
      <c r="M1387" t="s">
        <v>10395</v>
      </c>
      <c r="N1387"/>
      <c r="O1387" t="s">
        <v>16615</v>
      </c>
    </row>
    <row r="1388" spans="2:15" x14ac:dyDescent="0.25">
      <c r="B1388" t="s">
        <v>15532</v>
      </c>
      <c r="C1388">
        <v>112286003</v>
      </c>
      <c r="D1388" t="s">
        <v>514</v>
      </c>
      <c r="E1388" t="s">
        <v>2146</v>
      </c>
      <c r="F1388" t="s">
        <v>2147</v>
      </c>
      <c r="G1388" t="s">
        <v>2857</v>
      </c>
      <c r="H1388" t="s">
        <v>10395</v>
      </c>
      <c r="I1388"/>
      <c r="J1388" t="s">
        <v>10395</v>
      </c>
      <c r="K1388" t="s">
        <v>16693</v>
      </c>
      <c r="L1388" t="s">
        <v>16249</v>
      </c>
      <c r="M1388" t="s">
        <v>10395</v>
      </c>
      <c r="N1388" t="s">
        <v>10395</v>
      </c>
      <c r="O1388" t="s">
        <v>16753</v>
      </c>
    </row>
    <row r="1389" spans="2:15" x14ac:dyDescent="0.25">
      <c r="B1389" t="s">
        <v>15533</v>
      </c>
      <c r="C1389">
        <v>112286003</v>
      </c>
      <c r="D1389" t="s">
        <v>514</v>
      </c>
      <c r="E1389" t="s">
        <v>2146</v>
      </c>
      <c r="F1389" t="s">
        <v>2147</v>
      </c>
      <c r="G1389" t="s">
        <v>2858</v>
      </c>
      <c r="H1389"/>
      <c r="I1389" t="s">
        <v>10395</v>
      </c>
      <c r="J1389" t="s">
        <v>10395</v>
      </c>
      <c r="K1389" t="s">
        <v>16681</v>
      </c>
      <c r="L1389" t="s">
        <v>16244</v>
      </c>
      <c r="M1389" t="s">
        <v>10395</v>
      </c>
      <c r="N1389" t="s">
        <v>10395</v>
      </c>
      <c r="O1389" t="s">
        <v>16617</v>
      </c>
    </row>
    <row r="1390" spans="2:15" x14ac:dyDescent="0.25">
      <c r="B1390" t="s">
        <v>18727</v>
      </c>
      <c r="C1390">
        <v>112286003</v>
      </c>
      <c r="D1390" t="s">
        <v>514</v>
      </c>
      <c r="E1390" t="s">
        <v>18728</v>
      </c>
      <c r="F1390" t="s">
        <v>2147</v>
      </c>
      <c r="G1390" t="s">
        <v>2385</v>
      </c>
      <c r="H1390" t="s">
        <v>10395</v>
      </c>
      <c r="I1390" t="s">
        <v>10395</v>
      </c>
      <c r="J1390" t="s">
        <v>16247</v>
      </c>
      <c r="K1390" t="s">
        <v>16895</v>
      </c>
      <c r="L1390" t="s">
        <v>16254</v>
      </c>
      <c r="M1390" t="s">
        <v>10395</v>
      </c>
      <c r="N1390" t="s">
        <v>10395</v>
      </c>
      <c r="O1390" t="s">
        <v>21154</v>
      </c>
    </row>
    <row r="1391" spans="2:15" x14ac:dyDescent="0.25">
      <c r="B1391" t="s">
        <v>15534</v>
      </c>
      <c r="C1391">
        <v>112286003</v>
      </c>
      <c r="D1391" t="s">
        <v>514</v>
      </c>
      <c r="E1391" t="s">
        <v>2148</v>
      </c>
      <c r="F1391" t="s">
        <v>2149</v>
      </c>
      <c r="G1391" t="s">
        <v>2857</v>
      </c>
      <c r="H1391"/>
      <c r="I1391" t="s">
        <v>10395</v>
      </c>
      <c r="J1391" t="s">
        <v>10395</v>
      </c>
      <c r="K1391" t="s">
        <v>16511</v>
      </c>
      <c r="L1391" t="s">
        <v>10395</v>
      </c>
      <c r="M1391" t="s">
        <v>10395</v>
      </c>
      <c r="N1391"/>
      <c r="O1391" t="s">
        <v>16468</v>
      </c>
    </row>
    <row r="1392" spans="2:15" x14ac:dyDescent="0.25">
      <c r="B1392" t="s">
        <v>15535</v>
      </c>
      <c r="C1392">
        <v>112286003</v>
      </c>
      <c r="D1392" t="s">
        <v>514</v>
      </c>
      <c r="E1392" t="s">
        <v>2148</v>
      </c>
      <c r="F1392" t="s">
        <v>2149</v>
      </c>
      <c r="G1392" t="s">
        <v>2858</v>
      </c>
      <c r="H1392" t="s">
        <v>10395</v>
      </c>
      <c r="I1392" t="s">
        <v>10395</v>
      </c>
      <c r="J1392" t="s">
        <v>10395</v>
      </c>
      <c r="K1392" t="s">
        <v>16266</v>
      </c>
      <c r="L1392" t="s">
        <v>10395</v>
      </c>
      <c r="M1392" t="s">
        <v>10395</v>
      </c>
      <c r="N1392"/>
      <c r="O1392" t="s">
        <v>16461</v>
      </c>
    </row>
    <row r="1393" spans="2:15" x14ac:dyDescent="0.25">
      <c r="B1393" t="s">
        <v>18729</v>
      </c>
      <c r="C1393">
        <v>112286003</v>
      </c>
      <c r="D1393" t="s">
        <v>514</v>
      </c>
      <c r="E1393" t="s">
        <v>18730</v>
      </c>
      <c r="F1393" t="s">
        <v>2149</v>
      </c>
      <c r="G1393" t="s">
        <v>2385</v>
      </c>
      <c r="H1393" t="s">
        <v>10395</v>
      </c>
      <c r="I1393" t="s">
        <v>10395</v>
      </c>
      <c r="J1393" t="s">
        <v>16244</v>
      </c>
      <c r="K1393" t="s">
        <v>16504</v>
      </c>
      <c r="L1393" t="s">
        <v>10395</v>
      </c>
      <c r="M1393" t="s">
        <v>10395</v>
      </c>
      <c r="N1393"/>
      <c r="O1393" t="s">
        <v>16774</v>
      </c>
    </row>
    <row r="1394" spans="2:15" x14ac:dyDescent="0.25">
      <c r="B1394" t="s">
        <v>15662</v>
      </c>
      <c r="C1394">
        <v>112289003</v>
      </c>
      <c r="D1394" t="s">
        <v>542</v>
      </c>
      <c r="E1394" t="s">
        <v>2255</v>
      </c>
      <c r="F1394" t="s">
        <v>2256</v>
      </c>
      <c r="G1394" t="s">
        <v>2857</v>
      </c>
      <c r="H1394" t="s">
        <v>10395</v>
      </c>
      <c r="I1394" t="s">
        <v>16260</v>
      </c>
      <c r="J1394" t="s">
        <v>16264</v>
      </c>
      <c r="K1394" t="s">
        <v>16701</v>
      </c>
      <c r="L1394" t="s">
        <v>16276</v>
      </c>
      <c r="M1394" t="s">
        <v>10395</v>
      </c>
      <c r="N1394"/>
      <c r="O1394" t="s">
        <v>20585</v>
      </c>
    </row>
    <row r="1395" spans="2:15" x14ac:dyDescent="0.25">
      <c r="B1395" t="s">
        <v>15663</v>
      </c>
      <c r="C1395">
        <v>112289003</v>
      </c>
      <c r="D1395" t="s">
        <v>542</v>
      </c>
      <c r="E1395" t="s">
        <v>2255</v>
      </c>
      <c r="F1395" t="s">
        <v>2256</v>
      </c>
      <c r="G1395" t="s">
        <v>2858</v>
      </c>
      <c r="H1395" t="s">
        <v>10395</v>
      </c>
      <c r="I1395" t="s">
        <v>16240</v>
      </c>
      <c r="J1395" t="s">
        <v>16281</v>
      </c>
      <c r="K1395" t="s">
        <v>16634</v>
      </c>
      <c r="L1395" t="s">
        <v>16406</v>
      </c>
      <c r="M1395" t="s">
        <v>10395</v>
      </c>
      <c r="N1395"/>
      <c r="O1395" t="s">
        <v>20723</v>
      </c>
    </row>
    <row r="1396" spans="2:15" x14ac:dyDescent="0.25">
      <c r="B1396" t="s">
        <v>18731</v>
      </c>
      <c r="C1396">
        <v>112289003</v>
      </c>
      <c r="D1396" t="s">
        <v>542</v>
      </c>
      <c r="E1396" t="s">
        <v>18732</v>
      </c>
      <c r="F1396" t="s">
        <v>2256</v>
      </c>
      <c r="G1396" t="s">
        <v>2385</v>
      </c>
      <c r="H1396" t="s">
        <v>10395</v>
      </c>
      <c r="I1396" t="s">
        <v>16235</v>
      </c>
      <c r="J1396" t="s">
        <v>16387</v>
      </c>
      <c r="K1396" t="s">
        <v>20655</v>
      </c>
      <c r="L1396" t="s">
        <v>16402</v>
      </c>
      <c r="M1396" t="s">
        <v>10395</v>
      </c>
      <c r="N1396"/>
      <c r="O1396" t="s">
        <v>20642</v>
      </c>
    </row>
    <row r="1397" spans="2:15" x14ac:dyDescent="0.25">
      <c r="B1397" t="s">
        <v>15660</v>
      </c>
      <c r="C1397">
        <v>112289003</v>
      </c>
      <c r="D1397" t="s">
        <v>542</v>
      </c>
      <c r="E1397" t="s">
        <v>2254</v>
      </c>
      <c r="F1397" t="s">
        <v>13109</v>
      </c>
      <c r="G1397" t="s">
        <v>2857</v>
      </c>
      <c r="H1397" t="s">
        <v>10395</v>
      </c>
      <c r="I1397" t="s">
        <v>10395</v>
      </c>
      <c r="J1397" t="s">
        <v>16228</v>
      </c>
      <c r="K1397" t="s">
        <v>16322</v>
      </c>
      <c r="L1397" t="s">
        <v>16244</v>
      </c>
      <c r="M1397"/>
      <c r="N1397"/>
      <c r="O1397" t="s">
        <v>16767</v>
      </c>
    </row>
    <row r="1398" spans="2:15" x14ac:dyDescent="0.25">
      <c r="B1398" t="s">
        <v>15661</v>
      </c>
      <c r="C1398">
        <v>112289003</v>
      </c>
      <c r="D1398" t="s">
        <v>542</v>
      </c>
      <c r="E1398" t="s">
        <v>2254</v>
      </c>
      <c r="F1398" t="s">
        <v>13109</v>
      </c>
      <c r="G1398" t="s">
        <v>2858</v>
      </c>
      <c r="H1398" t="s">
        <v>10395</v>
      </c>
      <c r="I1398" t="s">
        <v>10395</v>
      </c>
      <c r="J1398" t="s">
        <v>16247</v>
      </c>
      <c r="K1398" t="s">
        <v>16436</v>
      </c>
      <c r="L1398" t="s">
        <v>16240</v>
      </c>
      <c r="M1398" t="s">
        <v>10395</v>
      </c>
      <c r="N1398"/>
      <c r="O1398" t="s">
        <v>16503</v>
      </c>
    </row>
    <row r="1399" spans="2:15" x14ac:dyDescent="0.25">
      <c r="B1399" t="s">
        <v>18733</v>
      </c>
      <c r="C1399">
        <v>112289003</v>
      </c>
      <c r="D1399" t="s">
        <v>542</v>
      </c>
      <c r="E1399" t="s">
        <v>18734</v>
      </c>
      <c r="F1399" t="s">
        <v>13109</v>
      </c>
      <c r="G1399" t="s">
        <v>2385</v>
      </c>
      <c r="H1399" t="s">
        <v>10395</v>
      </c>
      <c r="I1399" t="s">
        <v>16232</v>
      </c>
      <c r="J1399" t="s">
        <v>16222</v>
      </c>
      <c r="K1399" t="s">
        <v>16557</v>
      </c>
      <c r="L1399" t="s">
        <v>16234</v>
      </c>
      <c r="M1399" t="s">
        <v>10395</v>
      </c>
      <c r="N1399"/>
      <c r="O1399" t="s">
        <v>20606</v>
      </c>
    </row>
    <row r="1400" spans="2:15" x14ac:dyDescent="0.25">
      <c r="B1400" t="s">
        <v>13555</v>
      </c>
      <c r="C1400">
        <v>112671303</v>
      </c>
      <c r="D1400" t="s">
        <v>99</v>
      </c>
      <c r="E1400" t="s">
        <v>865</v>
      </c>
      <c r="F1400" t="s">
        <v>866</v>
      </c>
      <c r="G1400" t="s">
        <v>2857</v>
      </c>
      <c r="H1400" t="s">
        <v>10395</v>
      </c>
      <c r="I1400" t="s">
        <v>16325</v>
      </c>
      <c r="J1400" t="s">
        <v>16474</v>
      </c>
      <c r="K1400" t="s">
        <v>16767</v>
      </c>
      <c r="L1400" t="s">
        <v>16222</v>
      </c>
      <c r="M1400" t="s">
        <v>16263</v>
      </c>
      <c r="N1400"/>
      <c r="O1400" t="s">
        <v>16765</v>
      </c>
    </row>
    <row r="1401" spans="2:15" x14ac:dyDescent="0.25">
      <c r="B1401" t="s">
        <v>13556</v>
      </c>
      <c r="C1401">
        <v>112671303</v>
      </c>
      <c r="D1401" t="s">
        <v>99</v>
      </c>
      <c r="E1401" t="s">
        <v>865</v>
      </c>
      <c r="F1401" t="s">
        <v>866</v>
      </c>
      <c r="G1401" t="s">
        <v>2858</v>
      </c>
      <c r="H1401"/>
      <c r="I1401" t="s">
        <v>16404</v>
      </c>
      <c r="J1401" t="s">
        <v>16387</v>
      </c>
      <c r="K1401" t="s">
        <v>16462</v>
      </c>
      <c r="L1401" t="s">
        <v>16222</v>
      </c>
      <c r="M1401" t="s">
        <v>16260</v>
      </c>
      <c r="N1401"/>
      <c r="O1401" t="s">
        <v>16790</v>
      </c>
    </row>
    <row r="1402" spans="2:15" x14ac:dyDescent="0.25">
      <c r="B1402" t="s">
        <v>18735</v>
      </c>
      <c r="C1402">
        <v>112671303</v>
      </c>
      <c r="D1402" t="s">
        <v>99</v>
      </c>
      <c r="E1402" t="s">
        <v>18736</v>
      </c>
      <c r="F1402" t="s">
        <v>866</v>
      </c>
      <c r="G1402" t="s">
        <v>2385</v>
      </c>
      <c r="H1402" t="s">
        <v>10395</v>
      </c>
      <c r="I1402" t="s">
        <v>16217</v>
      </c>
      <c r="J1402" t="s">
        <v>16496</v>
      </c>
      <c r="K1402" t="s">
        <v>16628</v>
      </c>
      <c r="L1402" t="s">
        <v>16288</v>
      </c>
      <c r="M1402" t="s">
        <v>16364</v>
      </c>
      <c r="N1402"/>
      <c r="O1402" t="s">
        <v>20641</v>
      </c>
    </row>
    <row r="1403" spans="2:15" x14ac:dyDescent="0.25">
      <c r="B1403" t="s">
        <v>13553</v>
      </c>
      <c r="C1403">
        <v>112671303</v>
      </c>
      <c r="D1403" t="s">
        <v>99</v>
      </c>
      <c r="E1403" t="s">
        <v>863</v>
      </c>
      <c r="F1403" t="s">
        <v>864</v>
      </c>
      <c r="G1403" t="s">
        <v>2857</v>
      </c>
      <c r="H1403" t="s">
        <v>10395</v>
      </c>
      <c r="I1403" t="s">
        <v>16245</v>
      </c>
      <c r="J1403" t="s">
        <v>16552</v>
      </c>
      <c r="K1403" t="s">
        <v>16559</v>
      </c>
      <c r="L1403" t="s">
        <v>16327</v>
      </c>
      <c r="M1403" t="s">
        <v>16456</v>
      </c>
      <c r="N1403"/>
      <c r="O1403" t="s">
        <v>21155</v>
      </c>
    </row>
    <row r="1404" spans="2:15" x14ac:dyDescent="0.25">
      <c r="B1404" t="s">
        <v>13554</v>
      </c>
      <c r="C1404">
        <v>112671303</v>
      </c>
      <c r="D1404" t="s">
        <v>99</v>
      </c>
      <c r="E1404" t="s">
        <v>863</v>
      </c>
      <c r="F1404" t="s">
        <v>864</v>
      </c>
      <c r="G1404" t="s">
        <v>2858</v>
      </c>
      <c r="H1404" t="s">
        <v>10395</v>
      </c>
      <c r="I1404" t="s">
        <v>16227</v>
      </c>
      <c r="J1404" t="s">
        <v>16298</v>
      </c>
      <c r="K1404" t="s">
        <v>16481</v>
      </c>
      <c r="L1404" t="s">
        <v>16312</v>
      </c>
      <c r="M1404" t="s">
        <v>16368</v>
      </c>
      <c r="N1404"/>
      <c r="O1404" t="s">
        <v>21156</v>
      </c>
    </row>
    <row r="1405" spans="2:15" x14ac:dyDescent="0.25">
      <c r="B1405" t="s">
        <v>18737</v>
      </c>
      <c r="C1405">
        <v>112671303</v>
      </c>
      <c r="D1405" t="s">
        <v>99</v>
      </c>
      <c r="E1405" t="s">
        <v>18738</v>
      </c>
      <c r="F1405" t="s">
        <v>864</v>
      </c>
      <c r="G1405" t="s">
        <v>2385</v>
      </c>
      <c r="H1405" t="s">
        <v>10395</v>
      </c>
      <c r="I1405" t="s">
        <v>16743</v>
      </c>
      <c r="J1405" t="s">
        <v>16295</v>
      </c>
      <c r="K1405" t="s">
        <v>21157</v>
      </c>
      <c r="L1405" t="s">
        <v>16565</v>
      </c>
      <c r="M1405" t="s">
        <v>16328</v>
      </c>
      <c r="N1405"/>
      <c r="O1405" t="s">
        <v>21158</v>
      </c>
    </row>
    <row r="1406" spans="2:15" x14ac:dyDescent="0.25">
      <c r="B1406" t="s">
        <v>21159</v>
      </c>
      <c r="C1406">
        <v>112671303</v>
      </c>
      <c r="D1406" t="s">
        <v>99</v>
      </c>
      <c r="E1406" t="s">
        <v>20953</v>
      </c>
      <c r="F1406" t="s">
        <v>21035</v>
      </c>
      <c r="G1406" t="s">
        <v>2857</v>
      </c>
      <c r="H1406"/>
      <c r="I1406"/>
      <c r="J1406"/>
      <c r="K1406" t="s">
        <v>10395</v>
      </c>
      <c r="L1406"/>
      <c r="M1406"/>
      <c r="N1406"/>
      <c r="O1406" t="s">
        <v>10395</v>
      </c>
    </row>
    <row r="1407" spans="2:15" x14ac:dyDescent="0.25">
      <c r="B1407" t="s">
        <v>21160</v>
      </c>
      <c r="C1407">
        <v>112671303</v>
      </c>
      <c r="D1407" t="s">
        <v>99</v>
      </c>
      <c r="E1407" t="s">
        <v>20953</v>
      </c>
      <c r="F1407" t="s">
        <v>21035</v>
      </c>
      <c r="G1407" t="s">
        <v>2858</v>
      </c>
      <c r="H1407"/>
      <c r="I1407"/>
      <c r="J1407"/>
      <c r="K1407" t="s">
        <v>10395</v>
      </c>
      <c r="L1407"/>
      <c r="M1407"/>
      <c r="N1407"/>
      <c r="O1407" t="s">
        <v>10395</v>
      </c>
    </row>
    <row r="1408" spans="2:15" x14ac:dyDescent="0.25">
      <c r="B1408" t="s">
        <v>21161</v>
      </c>
      <c r="C1408">
        <v>112671303</v>
      </c>
      <c r="D1408" t="s">
        <v>99</v>
      </c>
      <c r="E1408" t="s">
        <v>21162</v>
      </c>
      <c r="F1408" t="s">
        <v>21035</v>
      </c>
      <c r="G1408" t="s">
        <v>2385</v>
      </c>
      <c r="H1408"/>
      <c r="I1408"/>
      <c r="J1408"/>
      <c r="K1408" t="s">
        <v>10395</v>
      </c>
      <c r="L1408"/>
      <c r="M1408"/>
      <c r="N1408"/>
      <c r="O1408" t="s">
        <v>10395</v>
      </c>
    </row>
    <row r="1409" spans="2:15" x14ac:dyDescent="0.25">
      <c r="B1409" t="s">
        <v>13711</v>
      </c>
      <c r="C1409">
        <v>112671603</v>
      </c>
      <c r="D1409" t="s">
        <v>142</v>
      </c>
      <c r="E1409" t="s">
        <v>980</v>
      </c>
      <c r="F1409" t="s">
        <v>981</v>
      </c>
      <c r="G1409" t="s">
        <v>2857</v>
      </c>
      <c r="H1409" t="s">
        <v>10395</v>
      </c>
      <c r="I1409" t="s">
        <v>16582</v>
      </c>
      <c r="J1409" t="s">
        <v>16349</v>
      </c>
      <c r="K1409" t="s">
        <v>20723</v>
      </c>
      <c r="L1409" t="s">
        <v>16337</v>
      </c>
      <c r="M1409" t="s">
        <v>16282</v>
      </c>
      <c r="N1409" t="s">
        <v>10395</v>
      </c>
      <c r="O1409" t="s">
        <v>20515</v>
      </c>
    </row>
    <row r="1410" spans="2:15" x14ac:dyDescent="0.25">
      <c r="B1410" t="s">
        <v>13712</v>
      </c>
      <c r="C1410">
        <v>112671603</v>
      </c>
      <c r="D1410" t="s">
        <v>142</v>
      </c>
      <c r="E1410" t="s">
        <v>980</v>
      </c>
      <c r="F1410" t="s">
        <v>981</v>
      </c>
      <c r="G1410" t="s">
        <v>2858</v>
      </c>
      <c r="H1410" t="s">
        <v>10395</v>
      </c>
      <c r="I1410" t="s">
        <v>16417</v>
      </c>
      <c r="J1410" t="s">
        <v>16457</v>
      </c>
      <c r="K1410" t="s">
        <v>20650</v>
      </c>
      <c r="L1410" t="s">
        <v>16368</v>
      </c>
      <c r="M1410" t="s">
        <v>16274</v>
      </c>
      <c r="N1410" t="s">
        <v>10395</v>
      </c>
      <c r="O1410" t="s">
        <v>20523</v>
      </c>
    </row>
    <row r="1411" spans="2:15" x14ac:dyDescent="0.25">
      <c r="B1411" t="s">
        <v>18739</v>
      </c>
      <c r="C1411">
        <v>112671603</v>
      </c>
      <c r="D1411" t="s">
        <v>142</v>
      </c>
      <c r="E1411" t="s">
        <v>18740</v>
      </c>
      <c r="F1411" t="s">
        <v>981</v>
      </c>
      <c r="G1411" t="s">
        <v>2385</v>
      </c>
      <c r="H1411" t="s">
        <v>10395</v>
      </c>
      <c r="I1411" t="s">
        <v>16318</v>
      </c>
      <c r="J1411" t="s">
        <v>16239</v>
      </c>
      <c r="K1411" t="s">
        <v>1174</v>
      </c>
      <c r="L1411" t="s">
        <v>16395</v>
      </c>
      <c r="M1411" t="s">
        <v>16403</v>
      </c>
      <c r="N1411" t="s">
        <v>10395</v>
      </c>
      <c r="O1411" t="s">
        <v>21163</v>
      </c>
    </row>
    <row r="1412" spans="2:15" x14ac:dyDescent="0.25">
      <c r="B1412" t="s">
        <v>13709</v>
      </c>
      <c r="C1412">
        <v>112671603</v>
      </c>
      <c r="D1412" t="s">
        <v>142</v>
      </c>
      <c r="E1412" t="s">
        <v>978</v>
      </c>
      <c r="F1412" t="s">
        <v>979</v>
      </c>
      <c r="G1412" t="s">
        <v>2857</v>
      </c>
      <c r="H1412" t="s">
        <v>10395</v>
      </c>
      <c r="I1412" t="s">
        <v>16407</v>
      </c>
      <c r="J1412" t="s">
        <v>16323</v>
      </c>
      <c r="K1412" t="s">
        <v>16773</v>
      </c>
      <c r="L1412" t="s">
        <v>16247</v>
      </c>
      <c r="M1412" t="s">
        <v>16228</v>
      </c>
      <c r="N1412"/>
      <c r="O1412" t="s">
        <v>16615</v>
      </c>
    </row>
    <row r="1413" spans="2:15" x14ac:dyDescent="0.25">
      <c r="B1413" t="s">
        <v>13710</v>
      </c>
      <c r="C1413">
        <v>112671603</v>
      </c>
      <c r="D1413" t="s">
        <v>142</v>
      </c>
      <c r="E1413" t="s">
        <v>978</v>
      </c>
      <c r="F1413" t="s">
        <v>979</v>
      </c>
      <c r="G1413" t="s">
        <v>2858</v>
      </c>
      <c r="H1413" t="s">
        <v>10395</v>
      </c>
      <c r="I1413" t="s">
        <v>16381</v>
      </c>
      <c r="J1413" t="s">
        <v>16456</v>
      </c>
      <c r="K1413" t="s">
        <v>16600</v>
      </c>
      <c r="L1413" t="s">
        <v>10395</v>
      </c>
      <c r="M1413" t="s">
        <v>16249</v>
      </c>
      <c r="N1413"/>
      <c r="O1413" t="s">
        <v>16642</v>
      </c>
    </row>
    <row r="1414" spans="2:15" x14ac:dyDescent="0.25">
      <c r="B1414" t="s">
        <v>18741</v>
      </c>
      <c r="C1414">
        <v>112671603</v>
      </c>
      <c r="D1414" t="s">
        <v>142</v>
      </c>
      <c r="E1414" t="s">
        <v>18742</v>
      </c>
      <c r="F1414" t="s">
        <v>979</v>
      </c>
      <c r="G1414" t="s">
        <v>2385</v>
      </c>
      <c r="H1414" t="s">
        <v>10395</v>
      </c>
      <c r="I1414" t="s">
        <v>16551</v>
      </c>
      <c r="J1414" t="s">
        <v>16217</v>
      </c>
      <c r="K1414" t="s">
        <v>20717</v>
      </c>
      <c r="L1414" t="s">
        <v>16254</v>
      </c>
      <c r="M1414" t="s">
        <v>16380</v>
      </c>
      <c r="N1414"/>
      <c r="O1414" t="s">
        <v>20530</v>
      </c>
    </row>
    <row r="1415" spans="2:15" x14ac:dyDescent="0.25">
      <c r="B1415" t="s">
        <v>16715</v>
      </c>
      <c r="C1415">
        <v>112671603</v>
      </c>
      <c r="D1415" t="s">
        <v>142</v>
      </c>
      <c r="E1415" t="s">
        <v>20955</v>
      </c>
      <c r="F1415" t="s">
        <v>16174</v>
      </c>
      <c r="G1415" t="s">
        <v>2857</v>
      </c>
      <c r="H1415"/>
      <c r="I1415" t="s">
        <v>10395</v>
      </c>
      <c r="J1415"/>
      <c r="K1415"/>
      <c r="L1415"/>
      <c r="M1415"/>
      <c r="N1415"/>
      <c r="O1415" t="s">
        <v>10395</v>
      </c>
    </row>
    <row r="1416" spans="2:15" x14ac:dyDescent="0.25">
      <c r="B1416" t="s">
        <v>21164</v>
      </c>
      <c r="C1416">
        <v>112671603</v>
      </c>
      <c r="D1416" t="s">
        <v>142</v>
      </c>
      <c r="E1416" t="s">
        <v>20955</v>
      </c>
      <c r="F1416" t="s">
        <v>16174</v>
      </c>
      <c r="G1416" t="s">
        <v>2858</v>
      </c>
      <c r="H1416"/>
      <c r="I1416"/>
      <c r="J1416"/>
      <c r="K1416"/>
      <c r="L1416"/>
      <c r="M1416" t="s">
        <v>10395</v>
      </c>
      <c r="N1416"/>
      <c r="O1416" t="s">
        <v>10395</v>
      </c>
    </row>
    <row r="1417" spans="2:15" x14ac:dyDescent="0.25">
      <c r="B1417" t="s">
        <v>20518</v>
      </c>
      <c r="C1417">
        <v>112671603</v>
      </c>
      <c r="D1417" t="s">
        <v>142</v>
      </c>
      <c r="E1417" t="s">
        <v>21165</v>
      </c>
      <c r="F1417" t="s">
        <v>16174</v>
      </c>
      <c r="G1417" t="s">
        <v>2385</v>
      </c>
      <c r="H1417"/>
      <c r="I1417" t="s">
        <v>10395</v>
      </c>
      <c r="J1417"/>
      <c r="K1417"/>
      <c r="L1417"/>
      <c r="M1417" t="s">
        <v>10395</v>
      </c>
      <c r="N1417"/>
      <c r="O1417" t="s">
        <v>10395</v>
      </c>
    </row>
    <row r="1418" spans="2:15" x14ac:dyDescent="0.25">
      <c r="B1418" t="s">
        <v>13747</v>
      </c>
      <c r="C1418">
        <v>112671803</v>
      </c>
      <c r="D1418" t="s">
        <v>151</v>
      </c>
      <c r="E1418" t="s">
        <v>1011</v>
      </c>
      <c r="F1418" t="s">
        <v>1012</v>
      </c>
      <c r="G1418" t="s">
        <v>2857</v>
      </c>
      <c r="H1418" t="s">
        <v>10395</v>
      </c>
      <c r="I1418" t="s">
        <v>16254</v>
      </c>
      <c r="J1418" t="s">
        <v>16327</v>
      </c>
      <c r="K1418" t="s">
        <v>16498</v>
      </c>
      <c r="L1418" t="s">
        <v>16232</v>
      </c>
      <c r="M1418" t="s">
        <v>10395</v>
      </c>
      <c r="N1418"/>
      <c r="O1418" t="s">
        <v>16230</v>
      </c>
    </row>
    <row r="1419" spans="2:15" x14ac:dyDescent="0.25">
      <c r="B1419" t="s">
        <v>13748</v>
      </c>
      <c r="C1419">
        <v>112671803</v>
      </c>
      <c r="D1419" t="s">
        <v>151</v>
      </c>
      <c r="E1419" t="s">
        <v>1011</v>
      </c>
      <c r="F1419" t="s">
        <v>1012</v>
      </c>
      <c r="G1419" t="s">
        <v>2858</v>
      </c>
      <c r="H1419" t="s">
        <v>10395</v>
      </c>
      <c r="I1419" t="s">
        <v>16235</v>
      </c>
      <c r="J1419" t="s">
        <v>16327</v>
      </c>
      <c r="K1419" t="s">
        <v>16707</v>
      </c>
      <c r="L1419" t="s">
        <v>16229</v>
      </c>
      <c r="M1419" t="s">
        <v>10395</v>
      </c>
      <c r="N1419" t="s">
        <v>10395</v>
      </c>
      <c r="O1419" t="s">
        <v>16484</v>
      </c>
    </row>
    <row r="1420" spans="2:15" x14ac:dyDescent="0.25">
      <c r="B1420" t="s">
        <v>18743</v>
      </c>
      <c r="C1420">
        <v>112671803</v>
      </c>
      <c r="D1420" t="s">
        <v>151</v>
      </c>
      <c r="E1420" t="s">
        <v>18744</v>
      </c>
      <c r="F1420" t="s">
        <v>1012</v>
      </c>
      <c r="G1420" t="s">
        <v>2385</v>
      </c>
      <c r="H1420" t="s">
        <v>10395</v>
      </c>
      <c r="I1420" t="s">
        <v>16268</v>
      </c>
      <c r="J1420" t="s">
        <v>16427</v>
      </c>
      <c r="K1420" t="s">
        <v>21154</v>
      </c>
      <c r="L1420" t="s">
        <v>16235</v>
      </c>
      <c r="M1420" t="s">
        <v>10395</v>
      </c>
      <c r="N1420" t="s">
        <v>10395</v>
      </c>
      <c r="O1420" t="s">
        <v>20693</v>
      </c>
    </row>
    <row r="1421" spans="2:15" x14ac:dyDescent="0.25">
      <c r="B1421" t="s">
        <v>15971</v>
      </c>
      <c r="C1421">
        <v>112671803</v>
      </c>
      <c r="D1421" t="s">
        <v>151</v>
      </c>
      <c r="E1421" t="s">
        <v>15934</v>
      </c>
      <c r="F1421" t="s">
        <v>15893</v>
      </c>
      <c r="G1421" t="s">
        <v>2857</v>
      </c>
      <c r="H1421"/>
      <c r="I1421" t="s">
        <v>16240</v>
      </c>
      <c r="J1421" t="s">
        <v>16264</v>
      </c>
      <c r="K1421" t="s">
        <v>16531</v>
      </c>
      <c r="L1421" t="s">
        <v>10395</v>
      </c>
      <c r="M1421" t="s">
        <v>10395</v>
      </c>
      <c r="N1421"/>
      <c r="O1421" t="s">
        <v>16346</v>
      </c>
    </row>
    <row r="1422" spans="2:15" x14ac:dyDescent="0.25">
      <c r="B1422" t="s">
        <v>15970</v>
      </c>
      <c r="C1422">
        <v>112671803</v>
      </c>
      <c r="D1422" t="s">
        <v>151</v>
      </c>
      <c r="E1422" t="s">
        <v>15934</v>
      </c>
      <c r="F1422" t="s">
        <v>15893</v>
      </c>
      <c r="G1422" t="s">
        <v>2858</v>
      </c>
      <c r="H1422"/>
      <c r="I1422" t="s">
        <v>16238</v>
      </c>
      <c r="J1422" t="s">
        <v>16368</v>
      </c>
      <c r="K1422" t="s">
        <v>16220</v>
      </c>
      <c r="L1422" t="s">
        <v>16249</v>
      </c>
      <c r="M1422" t="s">
        <v>10395</v>
      </c>
      <c r="N1422"/>
      <c r="O1422" t="s">
        <v>16405</v>
      </c>
    </row>
    <row r="1423" spans="2:15" x14ac:dyDescent="0.25">
      <c r="B1423" t="s">
        <v>18745</v>
      </c>
      <c r="C1423">
        <v>112671803</v>
      </c>
      <c r="D1423" t="s">
        <v>151</v>
      </c>
      <c r="E1423" t="s">
        <v>18746</v>
      </c>
      <c r="F1423" t="s">
        <v>15893</v>
      </c>
      <c r="G1423" t="s">
        <v>2385</v>
      </c>
      <c r="H1423"/>
      <c r="I1423" t="s">
        <v>16254</v>
      </c>
      <c r="J1423" t="s">
        <v>16367</v>
      </c>
      <c r="K1423" t="s">
        <v>16834</v>
      </c>
      <c r="L1423" t="s">
        <v>16234</v>
      </c>
      <c r="M1423" t="s">
        <v>10395</v>
      </c>
      <c r="N1423"/>
      <c r="O1423" t="s">
        <v>16569</v>
      </c>
    </row>
    <row r="1424" spans="2:15" x14ac:dyDescent="0.25">
      <c r="B1424" t="s">
        <v>17803</v>
      </c>
      <c r="C1424">
        <v>112671870</v>
      </c>
      <c r="D1424" t="s">
        <v>17528</v>
      </c>
      <c r="E1424" t="s">
        <v>17528</v>
      </c>
      <c r="F1424" t="s">
        <v>17804</v>
      </c>
      <c r="G1424" t="s">
        <v>2857</v>
      </c>
      <c r="H1424" t="s">
        <v>10395</v>
      </c>
      <c r="I1424" t="s">
        <v>16511</v>
      </c>
      <c r="J1424" t="s">
        <v>16376</v>
      </c>
      <c r="K1424" t="s">
        <v>16371</v>
      </c>
      <c r="L1424" t="s">
        <v>16334</v>
      </c>
      <c r="M1424" t="s">
        <v>10395</v>
      </c>
      <c r="N1424"/>
      <c r="O1424" t="s">
        <v>16822</v>
      </c>
    </row>
    <row r="1425" spans="2:15" x14ac:dyDescent="0.25">
      <c r="B1425" t="s">
        <v>17809</v>
      </c>
      <c r="C1425">
        <v>112671870</v>
      </c>
      <c r="D1425" t="s">
        <v>17528</v>
      </c>
      <c r="E1425" t="s">
        <v>17528</v>
      </c>
      <c r="F1425" t="s">
        <v>17804</v>
      </c>
      <c r="G1425" t="s">
        <v>2858</v>
      </c>
      <c r="H1425" t="s">
        <v>10395</v>
      </c>
      <c r="I1425" t="s">
        <v>16565</v>
      </c>
      <c r="J1425" t="s">
        <v>16439</v>
      </c>
      <c r="K1425" t="s">
        <v>16279</v>
      </c>
      <c r="L1425" t="s">
        <v>16368</v>
      </c>
      <c r="M1425" t="s">
        <v>10395</v>
      </c>
      <c r="N1425" t="s">
        <v>10395</v>
      </c>
      <c r="O1425" t="s">
        <v>16463</v>
      </c>
    </row>
    <row r="1426" spans="2:15" x14ac:dyDescent="0.25">
      <c r="B1426" t="s">
        <v>20519</v>
      </c>
      <c r="C1426">
        <v>112671870</v>
      </c>
      <c r="D1426" t="s">
        <v>17528</v>
      </c>
      <c r="E1426" t="s">
        <v>20520</v>
      </c>
      <c r="F1426" t="s">
        <v>17804</v>
      </c>
      <c r="G1426" t="s">
        <v>2385</v>
      </c>
      <c r="H1426" t="s">
        <v>10395</v>
      </c>
      <c r="I1426" t="s">
        <v>16308</v>
      </c>
      <c r="J1426" t="s">
        <v>16443</v>
      </c>
      <c r="K1426" t="s">
        <v>16674</v>
      </c>
      <c r="L1426" t="s">
        <v>16246</v>
      </c>
      <c r="M1426" t="s">
        <v>16249</v>
      </c>
      <c r="N1426" t="s">
        <v>10395</v>
      </c>
      <c r="O1426" t="s">
        <v>20516</v>
      </c>
    </row>
    <row r="1427" spans="2:15" x14ac:dyDescent="0.25">
      <c r="B1427" t="s">
        <v>13797</v>
      </c>
      <c r="C1427">
        <v>112672203</v>
      </c>
      <c r="D1427" t="s">
        <v>161</v>
      </c>
      <c r="E1427" t="s">
        <v>1053</v>
      </c>
      <c r="F1427" t="s">
        <v>1054</v>
      </c>
      <c r="G1427" t="s">
        <v>2857</v>
      </c>
      <c r="H1427"/>
      <c r="I1427" t="s">
        <v>10395</v>
      </c>
      <c r="J1427" t="s">
        <v>16274</v>
      </c>
      <c r="K1427" t="s">
        <v>16529</v>
      </c>
      <c r="L1427" t="s">
        <v>16238</v>
      </c>
      <c r="M1427"/>
      <c r="N1427"/>
      <c r="O1427" t="s">
        <v>16698</v>
      </c>
    </row>
    <row r="1428" spans="2:15" x14ac:dyDescent="0.25">
      <c r="B1428" t="s">
        <v>13798</v>
      </c>
      <c r="C1428">
        <v>112672203</v>
      </c>
      <c r="D1428" t="s">
        <v>161</v>
      </c>
      <c r="E1428" t="s">
        <v>1053</v>
      </c>
      <c r="F1428" t="s">
        <v>1054</v>
      </c>
      <c r="G1428" t="s">
        <v>2858</v>
      </c>
      <c r="H1428"/>
      <c r="I1428" t="s">
        <v>10395</v>
      </c>
      <c r="J1428" t="s">
        <v>16282</v>
      </c>
      <c r="K1428" t="s">
        <v>16669</v>
      </c>
      <c r="L1428" t="s">
        <v>10395</v>
      </c>
      <c r="M1428" t="s">
        <v>10395</v>
      </c>
      <c r="N1428"/>
      <c r="O1428" t="s">
        <v>16394</v>
      </c>
    </row>
    <row r="1429" spans="2:15" x14ac:dyDescent="0.25">
      <c r="B1429" t="s">
        <v>18747</v>
      </c>
      <c r="C1429">
        <v>112672203</v>
      </c>
      <c r="D1429" t="s">
        <v>161</v>
      </c>
      <c r="E1429" t="s">
        <v>18748</v>
      </c>
      <c r="F1429" t="s">
        <v>1054</v>
      </c>
      <c r="G1429" t="s">
        <v>2385</v>
      </c>
      <c r="H1429"/>
      <c r="I1429" t="s">
        <v>16232</v>
      </c>
      <c r="J1429" t="s">
        <v>16403</v>
      </c>
      <c r="K1429" t="s">
        <v>20608</v>
      </c>
      <c r="L1429" t="s">
        <v>16274</v>
      </c>
      <c r="M1429" t="s">
        <v>10395</v>
      </c>
      <c r="N1429"/>
      <c r="O1429" t="s">
        <v>16866</v>
      </c>
    </row>
    <row r="1430" spans="2:15" x14ac:dyDescent="0.25">
      <c r="B1430" t="s">
        <v>13799</v>
      </c>
      <c r="C1430">
        <v>112672203</v>
      </c>
      <c r="D1430" t="s">
        <v>161</v>
      </c>
      <c r="E1430" t="s">
        <v>1055</v>
      </c>
      <c r="F1430" t="s">
        <v>1056</v>
      </c>
      <c r="G1430" t="s">
        <v>2857</v>
      </c>
      <c r="H1430"/>
      <c r="I1430" t="s">
        <v>10395</v>
      </c>
      <c r="J1430" t="s">
        <v>16249</v>
      </c>
      <c r="K1430" t="s">
        <v>16270</v>
      </c>
      <c r="L1430" t="s">
        <v>10395</v>
      </c>
      <c r="M1430"/>
      <c r="N1430" t="s">
        <v>10395</v>
      </c>
      <c r="O1430" t="s">
        <v>16461</v>
      </c>
    </row>
    <row r="1431" spans="2:15" x14ac:dyDescent="0.25">
      <c r="B1431" t="s">
        <v>13800</v>
      </c>
      <c r="C1431">
        <v>112672203</v>
      </c>
      <c r="D1431" t="s">
        <v>161</v>
      </c>
      <c r="E1431" t="s">
        <v>1055</v>
      </c>
      <c r="F1431" t="s">
        <v>1056</v>
      </c>
      <c r="G1431" t="s">
        <v>2858</v>
      </c>
      <c r="H1431"/>
      <c r="I1431" t="s">
        <v>10395</v>
      </c>
      <c r="J1431" t="s">
        <v>16249</v>
      </c>
      <c r="K1431" t="s">
        <v>16573</v>
      </c>
      <c r="L1431" t="s">
        <v>16232</v>
      </c>
      <c r="M1431"/>
      <c r="N1431"/>
      <c r="O1431" t="s">
        <v>16248</v>
      </c>
    </row>
    <row r="1432" spans="2:15" x14ac:dyDescent="0.25">
      <c r="B1432" t="s">
        <v>18749</v>
      </c>
      <c r="C1432">
        <v>112672203</v>
      </c>
      <c r="D1432" t="s">
        <v>161</v>
      </c>
      <c r="E1432" t="s">
        <v>18750</v>
      </c>
      <c r="F1432" t="s">
        <v>1056</v>
      </c>
      <c r="G1432" t="s">
        <v>2385</v>
      </c>
      <c r="H1432"/>
      <c r="I1432" t="s">
        <v>16244</v>
      </c>
      <c r="J1432" t="s">
        <v>16291</v>
      </c>
      <c r="K1432" t="s">
        <v>16448</v>
      </c>
      <c r="L1432" t="s">
        <v>16253</v>
      </c>
      <c r="M1432"/>
      <c r="N1432" t="s">
        <v>10395</v>
      </c>
      <c r="O1432" t="s">
        <v>16687</v>
      </c>
    </row>
    <row r="1433" spans="2:15" x14ac:dyDescent="0.25">
      <c r="B1433" t="s">
        <v>21166</v>
      </c>
      <c r="C1433">
        <v>112672803</v>
      </c>
      <c r="D1433" t="s">
        <v>220</v>
      </c>
      <c r="E1433" t="s">
        <v>20957</v>
      </c>
      <c r="F1433" t="s">
        <v>21036</v>
      </c>
      <c r="G1433" t="s">
        <v>2858</v>
      </c>
      <c r="H1433"/>
      <c r="I1433"/>
      <c r="J1433"/>
      <c r="K1433" t="s">
        <v>10395</v>
      </c>
      <c r="L1433"/>
      <c r="M1433"/>
      <c r="N1433"/>
      <c r="O1433" t="s">
        <v>10395</v>
      </c>
    </row>
    <row r="1434" spans="2:15" x14ac:dyDescent="0.25">
      <c r="B1434" t="s">
        <v>21167</v>
      </c>
      <c r="C1434">
        <v>112672803</v>
      </c>
      <c r="D1434" t="s">
        <v>220</v>
      </c>
      <c r="E1434" t="s">
        <v>21168</v>
      </c>
      <c r="F1434" t="s">
        <v>21036</v>
      </c>
      <c r="G1434" t="s">
        <v>2385</v>
      </c>
      <c r="H1434"/>
      <c r="I1434"/>
      <c r="J1434"/>
      <c r="K1434" t="s">
        <v>10395</v>
      </c>
      <c r="L1434"/>
      <c r="M1434"/>
      <c r="N1434"/>
      <c r="O1434" t="s">
        <v>10395</v>
      </c>
    </row>
    <row r="1435" spans="2:15" x14ac:dyDescent="0.25">
      <c r="B1435" t="s">
        <v>14005</v>
      </c>
      <c r="C1435">
        <v>112672803</v>
      </c>
      <c r="D1435" t="s">
        <v>220</v>
      </c>
      <c r="E1435" t="s">
        <v>1221</v>
      </c>
      <c r="F1435" t="s">
        <v>1222</v>
      </c>
      <c r="G1435" t="s">
        <v>2857</v>
      </c>
      <c r="H1435" t="s">
        <v>10395</v>
      </c>
      <c r="I1435" t="s">
        <v>10395</v>
      </c>
      <c r="J1435" t="s">
        <v>16456</v>
      </c>
      <c r="K1435" t="s">
        <v>16217</v>
      </c>
      <c r="L1435" t="s">
        <v>16232</v>
      </c>
      <c r="M1435" t="s">
        <v>10395</v>
      </c>
      <c r="N1435"/>
      <c r="O1435" t="s">
        <v>16372</v>
      </c>
    </row>
    <row r="1436" spans="2:15" x14ac:dyDescent="0.25">
      <c r="B1436" t="s">
        <v>14006</v>
      </c>
      <c r="C1436">
        <v>112672803</v>
      </c>
      <c r="D1436" t="s">
        <v>220</v>
      </c>
      <c r="E1436" t="s">
        <v>1221</v>
      </c>
      <c r="F1436" t="s">
        <v>1222</v>
      </c>
      <c r="G1436" t="s">
        <v>2858</v>
      </c>
      <c r="H1436" t="s">
        <v>10395</v>
      </c>
      <c r="I1436" t="s">
        <v>10395</v>
      </c>
      <c r="J1436" t="s">
        <v>16380</v>
      </c>
      <c r="K1436" t="s">
        <v>16402</v>
      </c>
      <c r="L1436" t="s">
        <v>16238</v>
      </c>
      <c r="M1436" t="s">
        <v>10395</v>
      </c>
      <c r="N1436"/>
      <c r="O1436" t="s">
        <v>16294</v>
      </c>
    </row>
    <row r="1437" spans="2:15" x14ac:dyDescent="0.25">
      <c r="B1437" t="s">
        <v>18751</v>
      </c>
      <c r="C1437">
        <v>112672803</v>
      </c>
      <c r="D1437" t="s">
        <v>220</v>
      </c>
      <c r="E1437" t="s">
        <v>18752</v>
      </c>
      <c r="F1437" t="s">
        <v>1222</v>
      </c>
      <c r="G1437" t="s">
        <v>2385</v>
      </c>
      <c r="H1437" t="s">
        <v>10395</v>
      </c>
      <c r="I1437" t="s">
        <v>16228</v>
      </c>
      <c r="J1437" t="s">
        <v>16680</v>
      </c>
      <c r="K1437" t="s">
        <v>16495</v>
      </c>
      <c r="L1437" t="s">
        <v>16291</v>
      </c>
      <c r="M1437" t="s">
        <v>10395</v>
      </c>
      <c r="N1437"/>
      <c r="O1437" t="s">
        <v>16547</v>
      </c>
    </row>
    <row r="1438" spans="2:15" x14ac:dyDescent="0.25">
      <c r="B1438" t="s">
        <v>14007</v>
      </c>
      <c r="C1438">
        <v>112672803</v>
      </c>
      <c r="D1438" t="s">
        <v>220</v>
      </c>
      <c r="E1438" t="s">
        <v>1223</v>
      </c>
      <c r="F1438" t="s">
        <v>1224</v>
      </c>
      <c r="G1438" t="s">
        <v>2857</v>
      </c>
      <c r="H1438" t="s">
        <v>10395</v>
      </c>
      <c r="I1438" t="s">
        <v>16247</v>
      </c>
      <c r="J1438" t="s">
        <v>16420</v>
      </c>
      <c r="K1438" t="s">
        <v>16682</v>
      </c>
      <c r="L1438" t="s">
        <v>16254</v>
      </c>
      <c r="M1438" t="s">
        <v>10395</v>
      </c>
      <c r="N1438"/>
      <c r="O1438" t="s">
        <v>16669</v>
      </c>
    </row>
    <row r="1439" spans="2:15" x14ac:dyDescent="0.25">
      <c r="B1439" t="s">
        <v>14008</v>
      </c>
      <c r="C1439">
        <v>112672803</v>
      </c>
      <c r="D1439" t="s">
        <v>220</v>
      </c>
      <c r="E1439" t="s">
        <v>1223</v>
      </c>
      <c r="F1439" t="s">
        <v>1224</v>
      </c>
      <c r="G1439" t="s">
        <v>2858</v>
      </c>
      <c r="H1439"/>
      <c r="I1439" t="s">
        <v>16247</v>
      </c>
      <c r="J1439" t="s">
        <v>16292</v>
      </c>
      <c r="K1439" t="s">
        <v>16495</v>
      </c>
      <c r="L1439" t="s">
        <v>16251</v>
      </c>
      <c r="M1439" t="s">
        <v>10395</v>
      </c>
      <c r="N1439"/>
      <c r="O1439" t="s">
        <v>16610</v>
      </c>
    </row>
    <row r="1440" spans="2:15" x14ac:dyDescent="0.25">
      <c r="B1440" t="s">
        <v>18753</v>
      </c>
      <c r="C1440">
        <v>112672803</v>
      </c>
      <c r="D1440" t="s">
        <v>220</v>
      </c>
      <c r="E1440" t="s">
        <v>18754</v>
      </c>
      <c r="F1440" t="s">
        <v>1224</v>
      </c>
      <c r="G1440" t="s">
        <v>2385</v>
      </c>
      <c r="H1440" t="s">
        <v>10395</v>
      </c>
      <c r="I1440" t="s">
        <v>16329</v>
      </c>
      <c r="J1440" t="s">
        <v>16370</v>
      </c>
      <c r="K1440" t="s">
        <v>16834</v>
      </c>
      <c r="L1440" t="s">
        <v>16378</v>
      </c>
      <c r="M1440" t="s">
        <v>10395</v>
      </c>
      <c r="N1440"/>
      <c r="O1440" t="s">
        <v>20583</v>
      </c>
    </row>
    <row r="1441" spans="2:15" x14ac:dyDescent="0.25">
      <c r="B1441" t="s">
        <v>13695</v>
      </c>
      <c r="C1441">
        <v>112673300</v>
      </c>
      <c r="D1441" t="s">
        <v>13040</v>
      </c>
      <c r="E1441" t="s">
        <v>13040</v>
      </c>
      <c r="F1441" t="s">
        <v>966</v>
      </c>
      <c r="G1441" t="s">
        <v>2857</v>
      </c>
      <c r="H1441"/>
      <c r="I1441" t="s">
        <v>16249</v>
      </c>
      <c r="J1441" t="s">
        <v>16249</v>
      </c>
      <c r="K1441" t="s">
        <v>10395</v>
      </c>
      <c r="L1441"/>
      <c r="M1441"/>
      <c r="N1441"/>
      <c r="O1441" t="s">
        <v>16337</v>
      </c>
    </row>
    <row r="1442" spans="2:15" x14ac:dyDescent="0.25">
      <c r="B1442" t="s">
        <v>13696</v>
      </c>
      <c r="C1442">
        <v>112673300</v>
      </c>
      <c r="D1442" t="s">
        <v>13040</v>
      </c>
      <c r="E1442" t="s">
        <v>13040</v>
      </c>
      <c r="F1442" t="s">
        <v>966</v>
      </c>
      <c r="G1442" t="s">
        <v>2858</v>
      </c>
      <c r="H1442"/>
      <c r="I1442" t="s">
        <v>16238</v>
      </c>
      <c r="J1442" t="s">
        <v>16218</v>
      </c>
      <c r="K1442" t="s">
        <v>10395</v>
      </c>
      <c r="L1442" t="s">
        <v>10395</v>
      </c>
      <c r="M1442"/>
      <c r="N1442"/>
      <c r="O1442" t="s">
        <v>16456</v>
      </c>
    </row>
    <row r="1443" spans="2:15" x14ac:dyDescent="0.25">
      <c r="B1443" t="s">
        <v>18755</v>
      </c>
      <c r="C1443">
        <v>112673300</v>
      </c>
      <c r="D1443" t="s">
        <v>13040</v>
      </c>
      <c r="E1443" t="s">
        <v>18756</v>
      </c>
      <c r="F1443" t="s">
        <v>966</v>
      </c>
      <c r="G1443" t="s">
        <v>2385</v>
      </c>
      <c r="H1443"/>
      <c r="I1443" t="s">
        <v>16282</v>
      </c>
      <c r="J1443" t="s">
        <v>16332</v>
      </c>
      <c r="K1443" t="s">
        <v>10395</v>
      </c>
      <c r="L1443" t="s">
        <v>10395</v>
      </c>
      <c r="M1443"/>
      <c r="N1443"/>
      <c r="O1443" t="s">
        <v>16335</v>
      </c>
    </row>
    <row r="1444" spans="2:15" x14ac:dyDescent="0.25">
      <c r="B1444" t="s">
        <v>14549</v>
      </c>
      <c r="C1444">
        <v>112674403</v>
      </c>
      <c r="D1444" t="s">
        <v>349</v>
      </c>
      <c r="E1444" t="s">
        <v>1648</v>
      </c>
      <c r="F1444" t="s">
        <v>1649</v>
      </c>
      <c r="G1444" t="s">
        <v>2857</v>
      </c>
      <c r="H1444" t="s">
        <v>10395</v>
      </c>
      <c r="I1444" t="s">
        <v>16278</v>
      </c>
      <c r="J1444" t="s">
        <v>16527</v>
      </c>
      <c r="K1444" t="s">
        <v>16554</v>
      </c>
      <c r="L1444" t="s">
        <v>16282</v>
      </c>
      <c r="M1444" t="s">
        <v>16380</v>
      </c>
      <c r="N1444"/>
      <c r="O1444" t="s">
        <v>16351</v>
      </c>
    </row>
    <row r="1445" spans="2:15" x14ac:dyDescent="0.25">
      <c r="B1445" t="s">
        <v>14550</v>
      </c>
      <c r="C1445">
        <v>112674403</v>
      </c>
      <c r="D1445" t="s">
        <v>349</v>
      </c>
      <c r="E1445" t="s">
        <v>1648</v>
      </c>
      <c r="F1445" t="s">
        <v>1649</v>
      </c>
      <c r="G1445" t="s">
        <v>2858</v>
      </c>
      <c r="H1445" t="s">
        <v>10395</v>
      </c>
      <c r="I1445" t="s">
        <v>16404</v>
      </c>
      <c r="J1445" t="s">
        <v>16395</v>
      </c>
      <c r="K1445" t="s">
        <v>16477</v>
      </c>
      <c r="L1445" t="s">
        <v>16329</v>
      </c>
      <c r="M1445" t="s">
        <v>16232</v>
      </c>
      <c r="N1445"/>
      <c r="O1445" t="s">
        <v>20610</v>
      </c>
    </row>
    <row r="1446" spans="2:15" x14ac:dyDescent="0.25">
      <c r="B1446" t="s">
        <v>18757</v>
      </c>
      <c r="C1446">
        <v>112674403</v>
      </c>
      <c r="D1446" t="s">
        <v>349</v>
      </c>
      <c r="E1446" t="s">
        <v>18758</v>
      </c>
      <c r="F1446" t="s">
        <v>1649</v>
      </c>
      <c r="G1446" t="s">
        <v>2385</v>
      </c>
      <c r="H1446" t="s">
        <v>10395</v>
      </c>
      <c r="I1446" t="s">
        <v>16289</v>
      </c>
      <c r="J1446" t="s">
        <v>16336</v>
      </c>
      <c r="K1446" t="s">
        <v>19629</v>
      </c>
      <c r="L1446" t="s">
        <v>16420</v>
      </c>
      <c r="M1446" t="s">
        <v>16325</v>
      </c>
      <c r="N1446"/>
      <c r="O1446" t="s">
        <v>21169</v>
      </c>
    </row>
    <row r="1447" spans="2:15" x14ac:dyDescent="0.25">
      <c r="B1447" t="s">
        <v>14547</v>
      </c>
      <c r="C1447">
        <v>112674403</v>
      </c>
      <c r="D1447" t="s">
        <v>349</v>
      </c>
      <c r="E1447" t="s">
        <v>1646</v>
      </c>
      <c r="F1447" t="s">
        <v>1647</v>
      </c>
      <c r="G1447" t="s">
        <v>2857</v>
      </c>
      <c r="H1447" t="s">
        <v>10395</v>
      </c>
      <c r="I1447" t="s">
        <v>16337</v>
      </c>
      <c r="J1447" t="s">
        <v>16332</v>
      </c>
      <c r="K1447" t="s">
        <v>16578</v>
      </c>
      <c r="L1447" t="s">
        <v>16247</v>
      </c>
      <c r="M1447" t="s">
        <v>10395</v>
      </c>
      <c r="N1447"/>
      <c r="O1447" t="s">
        <v>16618</v>
      </c>
    </row>
    <row r="1448" spans="2:15" x14ac:dyDescent="0.25">
      <c r="B1448" t="s">
        <v>14548</v>
      </c>
      <c r="C1448">
        <v>112674403</v>
      </c>
      <c r="D1448" t="s">
        <v>349</v>
      </c>
      <c r="E1448" t="s">
        <v>1646</v>
      </c>
      <c r="F1448" t="s">
        <v>1647</v>
      </c>
      <c r="G1448" t="s">
        <v>2858</v>
      </c>
      <c r="H1448"/>
      <c r="I1448" t="s">
        <v>16325</v>
      </c>
      <c r="J1448" t="s">
        <v>16235</v>
      </c>
      <c r="K1448" t="s">
        <v>16350</v>
      </c>
      <c r="L1448" t="s">
        <v>16240</v>
      </c>
      <c r="M1448" t="s">
        <v>16228</v>
      </c>
      <c r="N1448" t="s">
        <v>10395</v>
      </c>
      <c r="O1448" t="s">
        <v>16394</v>
      </c>
    </row>
    <row r="1449" spans="2:15" x14ac:dyDescent="0.25">
      <c r="B1449" t="s">
        <v>18760</v>
      </c>
      <c r="C1449">
        <v>112674403</v>
      </c>
      <c r="D1449" t="s">
        <v>349</v>
      </c>
      <c r="E1449" t="s">
        <v>18761</v>
      </c>
      <c r="F1449" t="s">
        <v>1647</v>
      </c>
      <c r="G1449" t="s">
        <v>2385</v>
      </c>
      <c r="H1449" t="s">
        <v>10395</v>
      </c>
      <c r="I1449" t="s">
        <v>16398</v>
      </c>
      <c r="J1449" t="s">
        <v>16327</v>
      </c>
      <c r="K1449" t="s">
        <v>16386</v>
      </c>
      <c r="L1449" t="s">
        <v>16291</v>
      </c>
      <c r="M1449" t="s">
        <v>16229</v>
      </c>
      <c r="N1449" t="s">
        <v>10395</v>
      </c>
      <c r="O1449" t="s">
        <v>16881</v>
      </c>
    </row>
    <row r="1450" spans="2:15" x14ac:dyDescent="0.25">
      <c r="B1450" t="s">
        <v>15210</v>
      </c>
      <c r="C1450">
        <v>112675503</v>
      </c>
      <c r="D1450" t="s">
        <v>424</v>
      </c>
      <c r="E1450" t="s">
        <v>1874</v>
      </c>
      <c r="F1450" t="s">
        <v>1875</v>
      </c>
      <c r="G1450" t="s">
        <v>2857</v>
      </c>
      <c r="H1450"/>
      <c r="I1450" t="s">
        <v>16251</v>
      </c>
      <c r="J1450" t="s">
        <v>16337</v>
      </c>
      <c r="K1450" t="s">
        <v>16637</v>
      </c>
      <c r="L1450" t="s">
        <v>16231</v>
      </c>
      <c r="M1450" t="s">
        <v>10395</v>
      </c>
      <c r="N1450"/>
      <c r="O1450" t="s">
        <v>16665</v>
      </c>
    </row>
    <row r="1451" spans="2:15" x14ac:dyDescent="0.25">
      <c r="B1451" t="s">
        <v>15211</v>
      </c>
      <c r="C1451">
        <v>112675503</v>
      </c>
      <c r="D1451" t="s">
        <v>424</v>
      </c>
      <c r="E1451" t="s">
        <v>1874</v>
      </c>
      <c r="F1451" t="s">
        <v>1875</v>
      </c>
      <c r="G1451" t="s">
        <v>2858</v>
      </c>
      <c r="H1451"/>
      <c r="I1451" t="s">
        <v>16244</v>
      </c>
      <c r="J1451" t="s">
        <v>16251</v>
      </c>
      <c r="K1451" t="s">
        <v>16567</v>
      </c>
      <c r="L1451" t="s">
        <v>16218</v>
      </c>
      <c r="M1451" t="s">
        <v>10395</v>
      </c>
      <c r="N1451"/>
      <c r="O1451" t="s">
        <v>16724</v>
      </c>
    </row>
    <row r="1452" spans="2:15" x14ac:dyDescent="0.25">
      <c r="B1452" t="s">
        <v>18763</v>
      </c>
      <c r="C1452">
        <v>112675503</v>
      </c>
      <c r="D1452" t="s">
        <v>424</v>
      </c>
      <c r="E1452" t="s">
        <v>18764</v>
      </c>
      <c r="F1452" t="s">
        <v>1875</v>
      </c>
      <c r="G1452" t="s">
        <v>2385</v>
      </c>
      <c r="H1452"/>
      <c r="I1452" t="s">
        <v>16287</v>
      </c>
      <c r="J1452" t="s">
        <v>16420</v>
      </c>
      <c r="K1452" t="s">
        <v>16564</v>
      </c>
      <c r="L1452" t="s">
        <v>16456</v>
      </c>
      <c r="M1452" t="s">
        <v>10395</v>
      </c>
      <c r="N1452"/>
      <c r="O1452" t="s">
        <v>20577</v>
      </c>
    </row>
    <row r="1453" spans="2:15" x14ac:dyDescent="0.25">
      <c r="B1453" t="s">
        <v>15212</v>
      </c>
      <c r="C1453">
        <v>112675503</v>
      </c>
      <c r="D1453" t="s">
        <v>424</v>
      </c>
      <c r="E1453" t="s">
        <v>1876</v>
      </c>
      <c r="F1453" t="s">
        <v>1877</v>
      </c>
      <c r="G1453" t="s">
        <v>2857</v>
      </c>
      <c r="H1453"/>
      <c r="I1453" t="s">
        <v>16325</v>
      </c>
      <c r="J1453" t="s">
        <v>16452</v>
      </c>
      <c r="K1453" t="s">
        <v>16604</v>
      </c>
      <c r="L1453" t="s">
        <v>16234</v>
      </c>
      <c r="M1453" t="s">
        <v>10395</v>
      </c>
      <c r="N1453" t="s">
        <v>10395</v>
      </c>
      <c r="O1453" t="s">
        <v>20548</v>
      </c>
    </row>
    <row r="1454" spans="2:15" x14ac:dyDescent="0.25">
      <c r="B1454" t="s">
        <v>15213</v>
      </c>
      <c r="C1454">
        <v>112675503</v>
      </c>
      <c r="D1454" t="s">
        <v>424</v>
      </c>
      <c r="E1454" t="s">
        <v>1876</v>
      </c>
      <c r="F1454" t="s">
        <v>1877</v>
      </c>
      <c r="G1454" t="s">
        <v>2858</v>
      </c>
      <c r="H1454"/>
      <c r="I1454" t="s">
        <v>16406</v>
      </c>
      <c r="J1454" t="s">
        <v>16404</v>
      </c>
      <c r="K1454" t="s">
        <v>16862</v>
      </c>
      <c r="L1454" t="s">
        <v>16337</v>
      </c>
      <c r="M1454" t="s">
        <v>10395</v>
      </c>
      <c r="N1454"/>
      <c r="O1454" t="s">
        <v>16823</v>
      </c>
    </row>
    <row r="1455" spans="2:15" x14ac:dyDescent="0.25">
      <c r="B1455" t="s">
        <v>18766</v>
      </c>
      <c r="C1455">
        <v>112675503</v>
      </c>
      <c r="D1455" t="s">
        <v>424</v>
      </c>
      <c r="E1455" t="s">
        <v>18767</v>
      </c>
      <c r="F1455" t="s">
        <v>1877</v>
      </c>
      <c r="G1455" t="s">
        <v>2385</v>
      </c>
      <c r="H1455"/>
      <c r="I1455" t="s">
        <v>16269</v>
      </c>
      <c r="J1455" t="s">
        <v>16552</v>
      </c>
      <c r="K1455" t="s">
        <v>18631</v>
      </c>
      <c r="L1455" t="s">
        <v>16223</v>
      </c>
      <c r="M1455" t="s">
        <v>16244</v>
      </c>
      <c r="N1455" t="s">
        <v>10395</v>
      </c>
      <c r="O1455" t="s">
        <v>21170</v>
      </c>
    </row>
    <row r="1456" spans="2:15" x14ac:dyDescent="0.25">
      <c r="B1456" t="s">
        <v>15368</v>
      </c>
      <c r="C1456">
        <v>112676203</v>
      </c>
      <c r="D1456" t="s">
        <v>470</v>
      </c>
      <c r="E1456" t="s">
        <v>2005</v>
      </c>
      <c r="F1456" t="s">
        <v>2006</v>
      </c>
      <c r="G1456" t="s">
        <v>2857</v>
      </c>
      <c r="H1456" t="s">
        <v>10395</v>
      </c>
      <c r="I1456" t="s">
        <v>10395</v>
      </c>
      <c r="J1456" t="s">
        <v>16232</v>
      </c>
      <c r="K1456" t="s">
        <v>16497</v>
      </c>
      <c r="L1456" t="s">
        <v>10395</v>
      </c>
      <c r="M1456" t="s">
        <v>10395</v>
      </c>
      <c r="N1456" t="s">
        <v>10395</v>
      </c>
      <c r="O1456" t="s">
        <v>16485</v>
      </c>
    </row>
    <row r="1457" spans="2:15" x14ac:dyDescent="0.25">
      <c r="B1457" t="s">
        <v>15369</v>
      </c>
      <c r="C1457">
        <v>112676203</v>
      </c>
      <c r="D1457" t="s">
        <v>470</v>
      </c>
      <c r="E1457" t="s">
        <v>2005</v>
      </c>
      <c r="F1457" t="s">
        <v>2006</v>
      </c>
      <c r="G1457" t="s">
        <v>2858</v>
      </c>
      <c r="H1457" t="s">
        <v>10395</v>
      </c>
      <c r="I1457" t="s">
        <v>10395</v>
      </c>
      <c r="J1457" t="s">
        <v>16228</v>
      </c>
      <c r="K1457" t="s">
        <v>16567</v>
      </c>
      <c r="L1457" t="s">
        <v>16238</v>
      </c>
      <c r="M1457" t="s">
        <v>10395</v>
      </c>
      <c r="N1457"/>
      <c r="O1457" t="s">
        <v>16789</v>
      </c>
    </row>
    <row r="1458" spans="2:15" x14ac:dyDescent="0.25">
      <c r="B1458" t="s">
        <v>18768</v>
      </c>
      <c r="C1458">
        <v>112676203</v>
      </c>
      <c r="D1458" t="s">
        <v>470</v>
      </c>
      <c r="E1458" t="s">
        <v>18769</v>
      </c>
      <c r="F1458" t="s">
        <v>2006</v>
      </c>
      <c r="G1458" t="s">
        <v>2385</v>
      </c>
      <c r="H1458" t="s">
        <v>10395</v>
      </c>
      <c r="I1458" t="s">
        <v>16238</v>
      </c>
      <c r="J1458" t="s">
        <v>16254</v>
      </c>
      <c r="K1458" t="s">
        <v>20645</v>
      </c>
      <c r="L1458" t="s">
        <v>16274</v>
      </c>
      <c r="M1458" t="s">
        <v>16240</v>
      </c>
      <c r="N1458" t="s">
        <v>10395</v>
      </c>
      <c r="O1458" t="s">
        <v>21171</v>
      </c>
    </row>
    <row r="1459" spans="2:15" x14ac:dyDescent="0.25">
      <c r="B1459" t="s">
        <v>15370</v>
      </c>
      <c r="C1459">
        <v>112676203</v>
      </c>
      <c r="D1459" t="s">
        <v>470</v>
      </c>
      <c r="E1459" t="s">
        <v>12504</v>
      </c>
      <c r="F1459" t="s">
        <v>2007</v>
      </c>
      <c r="G1459" t="s">
        <v>2857</v>
      </c>
      <c r="H1459"/>
      <c r="I1459" t="s">
        <v>10395</v>
      </c>
      <c r="J1459" t="s">
        <v>16228</v>
      </c>
      <c r="K1459" t="s">
        <v>16266</v>
      </c>
      <c r="L1459" t="s">
        <v>10395</v>
      </c>
      <c r="M1459" t="s">
        <v>10395</v>
      </c>
      <c r="N1459"/>
      <c r="O1459" t="s">
        <v>16271</v>
      </c>
    </row>
    <row r="1460" spans="2:15" x14ac:dyDescent="0.25">
      <c r="B1460" t="s">
        <v>15371</v>
      </c>
      <c r="C1460">
        <v>112676203</v>
      </c>
      <c r="D1460" t="s">
        <v>470</v>
      </c>
      <c r="E1460" t="s">
        <v>12504</v>
      </c>
      <c r="F1460" t="s">
        <v>2007</v>
      </c>
      <c r="G1460" t="s">
        <v>2858</v>
      </c>
      <c r="H1460"/>
      <c r="I1460" t="s">
        <v>10395</v>
      </c>
      <c r="J1460" t="s">
        <v>10395</v>
      </c>
      <c r="K1460" t="s">
        <v>16315</v>
      </c>
      <c r="L1460" t="s">
        <v>10395</v>
      </c>
      <c r="M1460"/>
      <c r="N1460"/>
      <c r="O1460" t="s">
        <v>16371</v>
      </c>
    </row>
    <row r="1461" spans="2:15" x14ac:dyDescent="0.25">
      <c r="B1461" t="s">
        <v>18770</v>
      </c>
      <c r="C1461">
        <v>112676203</v>
      </c>
      <c r="D1461" t="s">
        <v>470</v>
      </c>
      <c r="E1461" t="s">
        <v>18771</v>
      </c>
      <c r="F1461" t="s">
        <v>2007</v>
      </c>
      <c r="G1461" t="s">
        <v>2385</v>
      </c>
      <c r="H1461"/>
      <c r="I1461" t="s">
        <v>16244</v>
      </c>
      <c r="J1461" t="s">
        <v>16263</v>
      </c>
      <c r="K1461" t="s">
        <v>16731</v>
      </c>
      <c r="L1461" t="s">
        <v>10395</v>
      </c>
      <c r="M1461" t="s">
        <v>10395</v>
      </c>
      <c r="N1461"/>
      <c r="O1461" t="s">
        <v>16821</v>
      </c>
    </row>
    <row r="1462" spans="2:15" x14ac:dyDescent="0.25">
      <c r="B1462" t="s">
        <v>15390</v>
      </c>
      <c r="C1462">
        <v>112676403</v>
      </c>
      <c r="D1462" t="s">
        <v>475</v>
      </c>
      <c r="E1462" t="s">
        <v>2025</v>
      </c>
      <c r="F1462" t="s">
        <v>2026</v>
      </c>
      <c r="G1462" t="s">
        <v>2857</v>
      </c>
      <c r="H1462" t="s">
        <v>10395</v>
      </c>
      <c r="I1462" t="s">
        <v>16226</v>
      </c>
      <c r="J1462" t="s">
        <v>16281</v>
      </c>
      <c r="K1462" t="s">
        <v>16759</v>
      </c>
      <c r="L1462" t="s">
        <v>16253</v>
      </c>
      <c r="M1462" t="s">
        <v>16240</v>
      </c>
      <c r="N1462" t="s">
        <v>10395</v>
      </c>
      <c r="O1462" t="s">
        <v>16778</v>
      </c>
    </row>
    <row r="1463" spans="2:15" x14ac:dyDescent="0.25">
      <c r="B1463" t="s">
        <v>15391</v>
      </c>
      <c r="C1463">
        <v>112676403</v>
      </c>
      <c r="D1463" t="s">
        <v>475</v>
      </c>
      <c r="E1463" t="s">
        <v>2025</v>
      </c>
      <c r="F1463" t="s">
        <v>2026</v>
      </c>
      <c r="G1463" t="s">
        <v>2858</v>
      </c>
      <c r="H1463" t="s">
        <v>10395</v>
      </c>
      <c r="I1463" t="s">
        <v>16378</v>
      </c>
      <c r="J1463" t="s">
        <v>16281</v>
      </c>
      <c r="K1463" t="s">
        <v>16701</v>
      </c>
      <c r="L1463" t="s">
        <v>16238</v>
      </c>
      <c r="M1463" t="s">
        <v>16228</v>
      </c>
      <c r="N1463"/>
      <c r="O1463" t="s">
        <v>20686</v>
      </c>
    </row>
    <row r="1464" spans="2:15" x14ac:dyDescent="0.25">
      <c r="B1464" t="s">
        <v>18772</v>
      </c>
      <c r="C1464">
        <v>112676403</v>
      </c>
      <c r="D1464" t="s">
        <v>475</v>
      </c>
      <c r="E1464" t="s">
        <v>18773</v>
      </c>
      <c r="F1464" t="s">
        <v>2026</v>
      </c>
      <c r="G1464" t="s">
        <v>2385</v>
      </c>
      <c r="H1464" t="s">
        <v>10395</v>
      </c>
      <c r="I1464" t="s">
        <v>16227</v>
      </c>
      <c r="J1464" t="s">
        <v>16241</v>
      </c>
      <c r="K1464" t="s">
        <v>19004</v>
      </c>
      <c r="L1464" t="s">
        <v>16264</v>
      </c>
      <c r="M1464" t="s">
        <v>16274</v>
      </c>
      <c r="N1464" t="s">
        <v>10395</v>
      </c>
      <c r="O1464" t="s">
        <v>1398</v>
      </c>
    </row>
    <row r="1465" spans="2:15" x14ac:dyDescent="0.25">
      <c r="B1465" t="s">
        <v>15388</v>
      </c>
      <c r="C1465">
        <v>112676403</v>
      </c>
      <c r="D1465" t="s">
        <v>475</v>
      </c>
      <c r="E1465" t="s">
        <v>15936</v>
      </c>
      <c r="F1465" t="s">
        <v>2024</v>
      </c>
      <c r="G1465" t="s">
        <v>2857</v>
      </c>
      <c r="H1465" t="s">
        <v>10395</v>
      </c>
      <c r="I1465" t="s">
        <v>16282</v>
      </c>
      <c r="J1465" t="s">
        <v>16380</v>
      </c>
      <c r="K1465" t="s">
        <v>16405</v>
      </c>
      <c r="L1465" t="s">
        <v>16263</v>
      </c>
      <c r="M1465" t="s">
        <v>10395</v>
      </c>
      <c r="N1465"/>
      <c r="O1465" t="s">
        <v>16585</v>
      </c>
    </row>
    <row r="1466" spans="2:15" x14ac:dyDescent="0.25">
      <c r="B1466" t="s">
        <v>15389</v>
      </c>
      <c r="C1466">
        <v>112676403</v>
      </c>
      <c r="D1466" t="s">
        <v>475</v>
      </c>
      <c r="E1466" t="s">
        <v>15936</v>
      </c>
      <c r="F1466" t="s">
        <v>2024</v>
      </c>
      <c r="G1466" t="s">
        <v>2858</v>
      </c>
      <c r="H1466"/>
      <c r="I1466" t="s">
        <v>16222</v>
      </c>
      <c r="J1466" t="s">
        <v>16282</v>
      </c>
      <c r="K1466" t="s">
        <v>16362</v>
      </c>
      <c r="L1466" t="s">
        <v>16229</v>
      </c>
      <c r="M1466" t="s">
        <v>10395</v>
      </c>
      <c r="N1466"/>
      <c r="O1466" t="s">
        <v>16635</v>
      </c>
    </row>
    <row r="1467" spans="2:15" x14ac:dyDescent="0.25">
      <c r="B1467" t="s">
        <v>18774</v>
      </c>
      <c r="C1467">
        <v>112676403</v>
      </c>
      <c r="D1467" t="s">
        <v>475</v>
      </c>
      <c r="E1467" t="s">
        <v>18775</v>
      </c>
      <c r="F1467" t="s">
        <v>2024</v>
      </c>
      <c r="G1467" t="s">
        <v>2385</v>
      </c>
      <c r="H1467" t="s">
        <v>10395</v>
      </c>
      <c r="I1467" t="s">
        <v>16223</v>
      </c>
      <c r="J1467" t="s">
        <v>16392</v>
      </c>
      <c r="K1467" t="s">
        <v>16481</v>
      </c>
      <c r="L1467" t="s">
        <v>16264</v>
      </c>
      <c r="M1467" t="s">
        <v>10395</v>
      </c>
      <c r="N1467"/>
      <c r="O1467" t="s">
        <v>16849</v>
      </c>
    </row>
    <row r="1468" spans="2:15" x14ac:dyDescent="0.25">
      <c r="B1468" t="s">
        <v>21172</v>
      </c>
      <c r="C1468">
        <v>112676503</v>
      </c>
      <c r="D1468" t="s">
        <v>484</v>
      </c>
      <c r="E1468" t="s">
        <v>20959</v>
      </c>
      <c r="F1468" t="s">
        <v>21038</v>
      </c>
      <c r="G1468" t="s">
        <v>2857</v>
      </c>
      <c r="H1468"/>
      <c r="I1468"/>
      <c r="J1468" t="s">
        <v>10395</v>
      </c>
      <c r="K1468"/>
      <c r="L1468"/>
      <c r="M1468"/>
      <c r="N1468"/>
      <c r="O1468" t="s">
        <v>10395</v>
      </c>
    </row>
    <row r="1469" spans="2:15" x14ac:dyDescent="0.25">
      <c r="B1469" t="s">
        <v>21173</v>
      </c>
      <c r="C1469">
        <v>112676503</v>
      </c>
      <c r="D1469" t="s">
        <v>484</v>
      </c>
      <c r="E1469" t="s">
        <v>21174</v>
      </c>
      <c r="F1469" t="s">
        <v>21038</v>
      </c>
      <c r="G1469" t="s">
        <v>2385</v>
      </c>
      <c r="H1469"/>
      <c r="I1469"/>
      <c r="J1469" t="s">
        <v>10395</v>
      </c>
      <c r="K1469"/>
      <c r="L1469"/>
      <c r="M1469"/>
      <c r="N1469"/>
      <c r="O1469" t="s">
        <v>10395</v>
      </c>
    </row>
    <row r="1470" spans="2:15" x14ac:dyDescent="0.25">
      <c r="B1470" t="s">
        <v>15424</v>
      </c>
      <c r="C1470">
        <v>112676503</v>
      </c>
      <c r="D1470" t="s">
        <v>484</v>
      </c>
      <c r="E1470" t="s">
        <v>2056</v>
      </c>
      <c r="F1470" t="s">
        <v>2057</v>
      </c>
      <c r="G1470" t="s">
        <v>2857</v>
      </c>
      <c r="H1470" t="s">
        <v>10395</v>
      </c>
      <c r="I1470" t="s">
        <v>16260</v>
      </c>
      <c r="J1470" t="s">
        <v>16249</v>
      </c>
      <c r="K1470" t="s">
        <v>16485</v>
      </c>
      <c r="L1470" t="s">
        <v>10395</v>
      </c>
      <c r="M1470" t="s">
        <v>10395</v>
      </c>
      <c r="N1470" t="s">
        <v>10395</v>
      </c>
      <c r="O1470" t="s">
        <v>16442</v>
      </c>
    </row>
    <row r="1471" spans="2:15" x14ac:dyDescent="0.25">
      <c r="B1471" t="s">
        <v>15425</v>
      </c>
      <c r="C1471">
        <v>112676503</v>
      </c>
      <c r="D1471" t="s">
        <v>484</v>
      </c>
      <c r="E1471" t="s">
        <v>2056</v>
      </c>
      <c r="F1471" t="s">
        <v>2057</v>
      </c>
      <c r="G1471" t="s">
        <v>2858</v>
      </c>
      <c r="H1471"/>
      <c r="I1471" t="s">
        <v>16254</v>
      </c>
      <c r="J1471" t="s">
        <v>16229</v>
      </c>
      <c r="K1471" t="s">
        <v>16477</v>
      </c>
      <c r="L1471" t="s">
        <v>16249</v>
      </c>
      <c r="M1471" t="s">
        <v>10395</v>
      </c>
      <c r="N1471"/>
      <c r="O1471" t="s">
        <v>16840</v>
      </c>
    </row>
    <row r="1472" spans="2:15" x14ac:dyDescent="0.25">
      <c r="B1472" t="s">
        <v>18776</v>
      </c>
      <c r="C1472">
        <v>112676503</v>
      </c>
      <c r="D1472" t="s">
        <v>484</v>
      </c>
      <c r="E1472" t="s">
        <v>18777</v>
      </c>
      <c r="F1472" t="s">
        <v>2057</v>
      </c>
      <c r="G1472" t="s">
        <v>2385</v>
      </c>
      <c r="H1472" t="s">
        <v>10395</v>
      </c>
      <c r="I1472" t="s">
        <v>16226</v>
      </c>
      <c r="J1472" t="s">
        <v>16329</v>
      </c>
      <c r="K1472" t="s">
        <v>21175</v>
      </c>
      <c r="L1472" t="s">
        <v>16234</v>
      </c>
      <c r="M1472" t="s">
        <v>10395</v>
      </c>
      <c r="N1472" t="s">
        <v>10395</v>
      </c>
      <c r="O1472" t="s">
        <v>21176</v>
      </c>
    </row>
    <row r="1473" spans="2:15" x14ac:dyDescent="0.25">
      <c r="B1473" t="s">
        <v>15422</v>
      </c>
      <c r="C1473">
        <v>112676503</v>
      </c>
      <c r="D1473" t="s">
        <v>484</v>
      </c>
      <c r="E1473" t="s">
        <v>1871</v>
      </c>
      <c r="F1473" t="s">
        <v>2055</v>
      </c>
      <c r="G1473" t="s">
        <v>2857</v>
      </c>
      <c r="H1473"/>
      <c r="I1473" t="s">
        <v>10395</v>
      </c>
      <c r="J1473" t="s">
        <v>10395</v>
      </c>
      <c r="K1473" t="s">
        <v>16521</v>
      </c>
      <c r="L1473" t="s">
        <v>10395</v>
      </c>
      <c r="M1473"/>
      <c r="N1473"/>
      <c r="O1473" t="s">
        <v>16514</v>
      </c>
    </row>
    <row r="1474" spans="2:15" x14ac:dyDescent="0.25">
      <c r="B1474" t="s">
        <v>15423</v>
      </c>
      <c r="C1474">
        <v>112676503</v>
      </c>
      <c r="D1474" t="s">
        <v>484</v>
      </c>
      <c r="E1474" t="s">
        <v>1871</v>
      </c>
      <c r="F1474" t="s">
        <v>2055</v>
      </c>
      <c r="G1474" t="s">
        <v>2858</v>
      </c>
      <c r="H1474"/>
      <c r="I1474" t="s">
        <v>16232</v>
      </c>
      <c r="J1474" t="s">
        <v>10395</v>
      </c>
      <c r="K1474" t="s">
        <v>16700</v>
      </c>
      <c r="L1474" t="s">
        <v>10395</v>
      </c>
      <c r="M1474" t="s">
        <v>10395</v>
      </c>
      <c r="N1474"/>
      <c r="O1474" t="s">
        <v>16239</v>
      </c>
    </row>
    <row r="1475" spans="2:15" x14ac:dyDescent="0.25">
      <c r="B1475" t="s">
        <v>18778</v>
      </c>
      <c r="C1475">
        <v>112676503</v>
      </c>
      <c r="D1475" t="s">
        <v>484</v>
      </c>
      <c r="E1475" t="s">
        <v>18779</v>
      </c>
      <c r="F1475" t="s">
        <v>2055</v>
      </c>
      <c r="G1475" t="s">
        <v>2385</v>
      </c>
      <c r="H1475"/>
      <c r="I1475" t="s">
        <v>16274</v>
      </c>
      <c r="J1475" t="s">
        <v>16247</v>
      </c>
      <c r="K1475" t="s">
        <v>16617</v>
      </c>
      <c r="L1475" t="s">
        <v>10395</v>
      </c>
      <c r="M1475" t="s">
        <v>10395</v>
      </c>
      <c r="N1475"/>
      <c r="O1475" t="s">
        <v>16837</v>
      </c>
    </row>
    <row r="1476" spans="2:15" x14ac:dyDescent="0.25">
      <c r="B1476" t="s">
        <v>15438</v>
      </c>
      <c r="C1476">
        <v>112676703</v>
      </c>
      <c r="D1476" t="s">
        <v>489</v>
      </c>
      <c r="E1476" t="s">
        <v>10289</v>
      </c>
      <c r="F1476" t="s">
        <v>2069</v>
      </c>
      <c r="G1476" t="s">
        <v>2857</v>
      </c>
      <c r="H1476"/>
      <c r="I1476" t="s">
        <v>16234</v>
      </c>
      <c r="J1476" t="s">
        <v>16332</v>
      </c>
      <c r="K1476" t="s">
        <v>16664</v>
      </c>
      <c r="L1476" t="s">
        <v>16260</v>
      </c>
      <c r="M1476" t="s">
        <v>10395</v>
      </c>
      <c r="N1476" t="s">
        <v>10395</v>
      </c>
      <c r="O1476" t="s">
        <v>16262</v>
      </c>
    </row>
    <row r="1477" spans="2:15" x14ac:dyDescent="0.25">
      <c r="B1477" t="s">
        <v>15439</v>
      </c>
      <c r="C1477">
        <v>112676703</v>
      </c>
      <c r="D1477" t="s">
        <v>489</v>
      </c>
      <c r="E1477" t="s">
        <v>10289</v>
      </c>
      <c r="F1477" t="s">
        <v>2069</v>
      </c>
      <c r="G1477" t="s">
        <v>2858</v>
      </c>
      <c r="H1477" t="s">
        <v>10395</v>
      </c>
      <c r="I1477" t="s">
        <v>16287</v>
      </c>
      <c r="J1477" t="s">
        <v>16407</v>
      </c>
      <c r="K1477" t="s">
        <v>16710</v>
      </c>
      <c r="L1477" t="s">
        <v>16329</v>
      </c>
      <c r="M1477" t="s">
        <v>10395</v>
      </c>
      <c r="N1477"/>
      <c r="O1477" t="s">
        <v>16871</v>
      </c>
    </row>
    <row r="1478" spans="2:15" x14ac:dyDescent="0.25">
      <c r="B1478" t="s">
        <v>18780</v>
      </c>
      <c r="C1478">
        <v>112676703</v>
      </c>
      <c r="D1478" t="s">
        <v>489</v>
      </c>
      <c r="E1478" t="s">
        <v>18781</v>
      </c>
      <c r="F1478" t="s">
        <v>2069</v>
      </c>
      <c r="G1478" t="s">
        <v>2385</v>
      </c>
      <c r="H1478" t="s">
        <v>10395</v>
      </c>
      <c r="I1478" t="s">
        <v>16486</v>
      </c>
      <c r="J1478" t="s">
        <v>16365</v>
      </c>
      <c r="K1478" t="s">
        <v>16877</v>
      </c>
      <c r="L1478" t="s">
        <v>16288</v>
      </c>
      <c r="M1478" t="s">
        <v>16240</v>
      </c>
      <c r="N1478" t="s">
        <v>10395</v>
      </c>
      <c r="O1478" t="s">
        <v>21061</v>
      </c>
    </row>
    <row r="1479" spans="2:15" x14ac:dyDescent="0.25">
      <c r="B1479" t="s">
        <v>15440</v>
      </c>
      <c r="C1479">
        <v>112676703</v>
      </c>
      <c r="D1479" t="s">
        <v>489</v>
      </c>
      <c r="E1479" t="s">
        <v>2067</v>
      </c>
      <c r="F1479" t="s">
        <v>2068</v>
      </c>
      <c r="G1479" t="s">
        <v>2857</v>
      </c>
      <c r="H1479" t="s">
        <v>10395</v>
      </c>
      <c r="I1479" t="s">
        <v>16244</v>
      </c>
      <c r="J1479" t="s">
        <v>16282</v>
      </c>
      <c r="K1479" t="s">
        <v>16322</v>
      </c>
      <c r="L1479" t="s">
        <v>16238</v>
      </c>
      <c r="M1479" t="s">
        <v>10395</v>
      </c>
      <c r="N1479" t="s">
        <v>10395</v>
      </c>
      <c r="O1479" t="s">
        <v>16770</v>
      </c>
    </row>
    <row r="1480" spans="2:15" x14ac:dyDescent="0.25">
      <c r="B1480" t="s">
        <v>15441</v>
      </c>
      <c r="C1480">
        <v>112676703</v>
      </c>
      <c r="D1480" t="s">
        <v>489</v>
      </c>
      <c r="E1480" t="s">
        <v>2067</v>
      </c>
      <c r="F1480" t="s">
        <v>2068</v>
      </c>
      <c r="G1480" t="s">
        <v>2858</v>
      </c>
      <c r="H1480"/>
      <c r="I1480" t="s">
        <v>16218</v>
      </c>
      <c r="J1480" t="s">
        <v>16380</v>
      </c>
      <c r="K1480" t="s">
        <v>16658</v>
      </c>
      <c r="L1480" t="s">
        <v>16238</v>
      </c>
      <c r="M1480" t="s">
        <v>10395</v>
      </c>
      <c r="N1480" t="s">
        <v>10395</v>
      </c>
      <c r="O1480" t="s">
        <v>16498</v>
      </c>
    </row>
    <row r="1481" spans="2:15" x14ac:dyDescent="0.25">
      <c r="B1481" t="s">
        <v>18782</v>
      </c>
      <c r="C1481">
        <v>112676703</v>
      </c>
      <c r="D1481" t="s">
        <v>489</v>
      </c>
      <c r="E1481" t="s">
        <v>18783</v>
      </c>
      <c r="F1481" t="s">
        <v>2068</v>
      </c>
      <c r="G1481" t="s">
        <v>2385</v>
      </c>
      <c r="H1481" t="s">
        <v>10395</v>
      </c>
      <c r="I1481" t="s">
        <v>16341</v>
      </c>
      <c r="J1481" t="s">
        <v>16392</v>
      </c>
      <c r="K1481" t="s">
        <v>16604</v>
      </c>
      <c r="L1481" t="s">
        <v>16222</v>
      </c>
      <c r="M1481" t="s">
        <v>10395</v>
      </c>
      <c r="N1481" t="s">
        <v>10395</v>
      </c>
      <c r="O1481" t="s">
        <v>20663</v>
      </c>
    </row>
    <row r="1482" spans="2:15" x14ac:dyDescent="0.25">
      <c r="B1482" t="s">
        <v>15720</v>
      </c>
      <c r="C1482">
        <v>112678503</v>
      </c>
      <c r="D1482" t="s">
        <v>556</v>
      </c>
      <c r="E1482" t="s">
        <v>2305</v>
      </c>
      <c r="F1482" t="s">
        <v>2306</v>
      </c>
      <c r="G1482" t="s">
        <v>2857</v>
      </c>
      <c r="H1482"/>
      <c r="I1482" t="s">
        <v>16368</v>
      </c>
      <c r="J1482" t="s">
        <v>16365</v>
      </c>
      <c r="K1482" t="s">
        <v>16495</v>
      </c>
      <c r="L1482" t="s">
        <v>16332</v>
      </c>
      <c r="M1482" t="s">
        <v>16228</v>
      </c>
      <c r="N1482"/>
      <c r="O1482" t="s">
        <v>16690</v>
      </c>
    </row>
    <row r="1483" spans="2:15" x14ac:dyDescent="0.25">
      <c r="B1483" t="s">
        <v>15721</v>
      </c>
      <c r="C1483">
        <v>112678503</v>
      </c>
      <c r="D1483" t="s">
        <v>556</v>
      </c>
      <c r="E1483" t="s">
        <v>2305</v>
      </c>
      <c r="F1483" t="s">
        <v>2306</v>
      </c>
      <c r="G1483" t="s">
        <v>2858</v>
      </c>
      <c r="H1483"/>
      <c r="I1483" t="s">
        <v>16334</v>
      </c>
      <c r="J1483" t="s">
        <v>16283</v>
      </c>
      <c r="K1483" t="s">
        <v>16319</v>
      </c>
      <c r="L1483" t="s">
        <v>16278</v>
      </c>
      <c r="M1483" t="s">
        <v>16238</v>
      </c>
      <c r="N1483" t="s">
        <v>10395</v>
      </c>
      <c r="O1483" t="s">
        <v>16829</v>
      </c>
    </row>
    <row r="1484" spans="2:15" x14ac:dyDescent="0.25">
      <c r="B1484" t="s">
        <v>18784</v>
      </c>
      <c r="C1484">
        <v>112678503</v>
      </c>
      <c r="D1484" t="s">
        <v>556</v>
      </c>
      <c r="E1484" t="s">
        <v>18785</v>
      </c>
      <c r="F1484" t="s">
        <v>2306</v>
      </c>
      <c r="G1484" t="s">
        <v>2385</v>
      </c>
      <c r="H1484"/>
      <c r="I1484" t="s">
        <v>16246</v>
      </c>
      <c r="J1484" t="s">
        <v>16243</v>
      </c>
      <c r="K1484" t="s">
        <v>16780</v>
      </c>
      <c r="L1484" t="s">
        <v>16328</v>
      </c>
      <c r="M1484" t="s">
        <v>16234</v>
      </c>
      <c r="N1484" t="s">
        <v>10395</v>
      </c>
      <c r="O1484" t="s">
        <v>21177</v>
      </c>
    </row>
    <row r="1485" spans="2:15" x14ac:dyDescent="0.25">
      <c r="B1485" t="s">
        <v>15722</v>
      </c>
      <c r="C1485">
        <v>112678503</v>
      </c>
      <c r="D1485" t="s">
        <v>556</v>
      </c>
      <c r="E1485" t="s">
        <v>2307</v>
      </c>
      <c r="F1485" t="s">
        <v>2308</v>
      </c>
      <c r="G1485" t="s">
        <v>2857</v>
      </c>
      <c r="H1485" t="s">
        <v>10395</v>
      </c>
      <c r="I1485" t="s">
        <v>16291</v>
      </c>
      <c r="J1485" t="s">
        <v>16334</v>
      </c>
      <c r="K1485" t="s">
        <v>16304</v>
      </c>
      <c r="L1485" t="s">
        <v>16231</v>
      </c>
      <c r="M1485" t="s">
        <v>10395</v>
      </c>
      <c r="N1485"/>
      <c r="O1485" t="s">
        <v>16225</v>
      </c>
    </row>
    <row r="1486" spans="2:15" x14ac:dyDescent="0.25">
      <c r="B1486" t="s">
        <v>15723</v>
      </c>
      <c r="C1486">
        <v>112678503</v>
      </c>
      <c r="D1486" t="s">
        <v>556</v>
      </c>
      <c r="E1486" t="s">
        <v>2307</v>
      </c>
      <c r="F1486" t="s">
        <v>2308</v>
      </c>
      <c r="G1486" t="s">
        <v>2858</v>
      </c>
      <c r="H1486" t="s">
        <v>10395</v>
      </c>
      <c r="I1486" t="s">
        <v>16337</v>
      </c>
      <c r="J1486" t="s">
        <v>16226</v>
      </c>
      <c r="K1486" t="s">
        <v>16662</v>
      </c>
      <c r="L1486" t="s">
        <v>16218</v>
      </c>
      <c r="M1486" t="s">
        <v>10395</v>
      </c>
      <c r="N1486" t="s">
        <v>10395</v>
      </c>
      <c r="O1486" t="s">
        <v>16319</v>
      </c>
    </row>
    <row r="1487" spans="2:15" x14ac:dyDescent="0.25">
      <c r="B1487" t="s">
        <v>18786</v>
      </c>
      <c r="C1487">
        <v>112678503</v>
      </c>
      <c r="D1487" t="s">
        <v>556</v>
      </c>
      <c r="E1487" t="s">
        <v>18787</v>
      </c>
      <c r="F1487" t="s">
        <v>2308</v>
      </c>
      <c r="G1487" t="s">
        <v>2385</v>
      </c>
      <c r="H1487" t="s">
        <v>10395</v>
      </c>
      <c r="I1487" t="s">
        <v>16268</v>
      </c>
      <c r="J1487" t="s">
        <v>16217</v>
      </c>
      <c r="K1487" t="s">
        <v>16310</v>
      </c>
      <c r="L1487" t="s">
        <v>16456</v>
      </c>
      <c r="M1487" t="s">
        <v>16228</v>
      </c>
      <c r="N1487" t="s">
        <v>10395</v>
      </c>
      <c r="O1487" t="s">
        <v>16786</v>
      </c>
    </row>
    <row r="1488" spans="2:15" x14ac:dyDescent="0.25">
      <c r="B1488" t="s">
        <v>15808</v>
      </c>
      <c r="C1488">
        <v>112679002</v>
      </c>
      <c r="D1488" t="s">
        <v>576</v>
      </c>
      <c r="E1488" t="s">
        <v>2365</v>
      </c>
      <c r="F1488" t="s">
        <v>2366</v>
      </c>
      <c r="G1488" t="s">
        <v>2857</v>
      </c>
      <c r="H1488"/>
      <c r="I1488" t="s">
        <v>16697</v>
      </c>
      <c r="J1488" t="s">
        <v>16333</v>
      </c>
      <c r="K1488" t="s">
        <v>16288</v>
      </c>
      <c r="L1488" t="s">
        <v>16323</v>
      </c>
      <c r="M1488" t="s">
        <v>10395</v>
      </c>
      <c r="N1488" t="s">
        <v>10395</v>
      </c>
      <c r="O1488" t="s">
        <v>20578</v>
      </c>
    </row>
    <row r="1489" spans="2:15" x14ac:dyDescent="0.25">
      <c r="B1489" t="s">
        <v>15809</v>
      </c>
      <c r="C1489">
        <v>112679002</v>
      </c>
      <c r="D1489" t="s">
        <v>576</v>
      </c>
      <c r="E1489" t="s">
        <v>2365</v>
      </c>
      <c r="F1489" t="s">
        <v>2366</v>
      </c>
      <c r="G1489" t="s">
        <v>2858</v>
      </c>
      <c r="H1489" t="s">
        <v>10395</v>
      </c>
      <c r="I1489" t="s">
        <v>16498</v>
      </c>
      <c r="J1489" t="s">
        <v>16674</v>
      </c>
      <c r="K1489" t="s">
        <v>16290</v>
      </c>
      <c r="L1489" t="s">
        <v>16287</v>
      </c>
      <c r="M1489" t="s">
        <v>10395</v>
      </c>
      <c r="N1489"/>
      <c r="O1489" t="s">
        <v>20578</v>
      </c>
    </row>
    <row r="1490" spans="2:15" x14ac:dyDescent="0.25">
      <c r="B1490" t="s">
        <v>18788</v>
      </c>
      <c r="C1490">
        <v>112679002</v>
      </c>
      <c r="D1490" t="s">
        <v>576</v>
      </c>
      <c r="E1490" t="s">
        <v>18789</v>
      </c>
      <c r="F1490" t="s">
        <v>2366</v>
      </c>
      <c r="G1490" t="s">
        <v>2385</v>
      </c>
      <c r="H1490" t="s">
        <v>10395</v>
      </c>
      <c r="I1490" t="s">
        <v>16688</v>
      </c>
      <c r="J1490" t="s">
        <v>16630</v>
      </c>
      <c r="K1490" t="s">
        <v>16309</v>
      </c>
      <c r="L1490" t="s">
        <v>16304</v>
      </c>
      <c r="M1490" t="s">
        <v>10395</v>
      </c>
      <c r="N1490" t="s">
        <v>10395</v>
      </c>
      <c r="O1490" t="s">
        <v>20502</v>
      </c>
    </row>
    <row r="1491" spans="2:15" x14ac:dyDescent="0.25">
      <c r="B1491" t="s">
        <v>15792</v>
      </c>
      <c r="C1491">
        <v>112679002</v>
      </c>
      <c r="D1491" t="s">
        <v>576</v>
      </c>
      <c r="E1491" t="s">
        <v>2360</v>
      </c>
      <c r="F1491" t="s">
        <v>2705</v>
      </c>
      <c r="G1491" t="s">
        <v>2857</v>
      </c>
      <c r="H1491"/>
      <c r="I1491" t="s">
        <v>16234</v>
      </c>
      <c r="J1491" t="s">
        <v>16337</v>
      </c>
      <c r="K1491"/>
      <c r="L1491" t="s">
        <v>10395</v>
      </c>
      <c r="M1491" t="s">
        <v>10395</v>
      </c>
      <c r="N1491"/>
      <c r="O1491" t="s">
        <v>16268</v>
      </c>
    </row>
    <row r="1492" spans="2:15" x14ac:dyDescent="0.25">
      <c r="B1492" t="s">
        <v>15793</v>
      </c>
      <c r="C1492">
        <v>112679002</v>
      </c>
      <c r="D1492" t="s">
        <v>576</v>
      </c>
      <c r="E1492" t="s">
        <v>2360</v>
      </c>
      <c r="F1492" t="s">
        <v>2705</v>
      </c>
      <c r="G1492" t="s">
        <v>2858</v>
      </c>
      <c r="H1492"/>
      <c r="I1492" t="s">
        <v>16263</v>
      </c>
      <c r="J1492" t="s">
        <v>16260</v>
      </c>
      <c r="K1492" t="s">
        <v>10395</v>
      </c>
      <c r="L1492" t="s">
        <v>10395</v>
      </c>
      <c r="M1492"/>
      <c r="N1492"/>
      <c r="O1492" t="s">
        <v>16368</v>
      </c>
    </row>
    <row r="1493" spans="2:15" x14ac:dyDescent="0.25">
      <c r="B1493" t="s">
        <v>18790</v>
      </c>
      <c r="C1493">
        <v>112679002</v>
      </c>
      <c r="D1493" t="s">
        <v>576</v>
      </c>
      <c r="E1493" t="s">
        <v>18791</v>
      </c>
      <c r="F1493" t="s">
        <v>2705</v>
      </c>
      <c r="G1493" t="s">
        <v>2385</v>
      </c>
      <c r="H1493"/>
      <c r="I1493" t="s">
        <v>16287</v>
      </c>
      <c r="J1493" t="s">
        <v>16256</v>
      </c>
      <c r="K1493" t="s">
        <v>10395</v>
      </c>
      <c r="L1493" t="s">
        <v>10395</v>
      </c>
      <c r="M1493" t="s">
        <v>10395</v>
      </c>
      <c r="N1493"/>
      <c r="O1493" t="s">
        <v>16672</v>
      </c>
    </row>
    <row r="1494" spans="2:15" x14ac:dyDescent="0.25">
      <c r="B1494" t="s">
        <v>15794</v>
      </c>
      <c r="C1494">
        <v>112679002</v>
      </c>
      <c r="D1494" t="s">
        <v>576</v>
      </c>
      <c r="E1494" t="s">
        <v>2361</v>
      </c>
      <c r="F1494" t="s">
        <v>2706</v>
      </c>
      <c r="G1494" t="s">
        <v>2857</v>
      </c>
      <c r="H1494"/>
      <c r="I1494" t="s">
        <v>16253</v>
      </c>
      <c r="J1494" t="s">
        <v>16329</v>
      </c>
      <c r="K1494" t="s">
        <v>10395</v>
      </c>
      <c r="L1494" t="s">
        <v>10395</v>
      </c>
      <c r="M1494"/>
      <c r="N1494"/>
      <c r="O1494" t="s">
        <v>16292</v>
      </c>
    </row>
    <row r="1495" spans="2:15" x14ac:dyDescent="0.25">
      <c r="B1495" t="s">
        <v>15795</v>
      </c>
      <c r="C1495">
        <v>112679002</v>
      </c>
      <c r="D1495" t="s">
        <v>576</v>
      </c>
      <c r="E1495" t="s">
        <v>2361</v>
      </c>
      <c r="F1495" t="s">
        <v>2706</v>
      </c>
      <c r="G1495" t="s">
        <v>2858</v>
      </c>
      <c r="H1495"/>
      <c r="I1495" t="s">
        <v>16264</v>
      </c>
      <c r="J1495" t="s">
        <v>16287</v>
      </c>
      <c r="K1495" t="s">
        <v>10395</v>
      </c>
      <c r="L1495" t="s">
        <v>10395</v>
      </c>
      <c r="M1495"/>
      <c r="N1495"/>
      <c r="O1495" t="s">
        <v>16379</v>
      </c>
    </row>
    <row r="1496" spans="2:15" x14ac:dyDescent="0.25">
      <c r="B1496" t="s">
        <v>18792</v>
      </c>
      <c r="C1496">
        <v>112679002</v>
      </c>
      <c r="D1496" t="s">
        <v>576</v>
      </c>
      <c r="E1496" t="s">
        <v>18793</v>
      </c>
      <c r="F1496" t="s">
        <v>2706</v>
      </c>
      <c r="G1496" t="s">
        <v>2385</v>
      </c>
      <c r="H1496"/>
      <c r="I1496" t="s">
        <v>16323</v>
      </c>
      <c r="J1496" t="s">
        <v>16296</v>
      </c>
      <c r="K1496" t="s">
        <v>16238</v>
      </c>
      <c r="L1496" t="s">
        <v>10395</v>
      </c>
      <c r="M1496"/>
      <c r="N1496"/>
      <c r="O1496" t="s">
        <v>16250</v>
      </c>
    </row>
    <row r="1497" spans="2:15" x14ac:dyDescent="0.25">
      <c r="B1497" t="s">
        <v>15798</v>
      </c>
      <c r="C1497">
        <v>112679002</v>
      </c>
      <c r="D1497" t="s">
        <v>576</v>
      </c>
      <c r="E1497" t="s">
        <v>2362</v>
      </c>
      <c r="F1497" t="s">
        <v>2707</v>
      </c>
      <c r="G1497" t="s">
        <v>2857</v>
      </c>
      <c r="H1497"/>
      <c r="I1497" t="s">
        <v>16290</v>
      </c>
      <c r="J1497" t="s">
        <v>16235</v>
      </c>
      <c r="K1497" t="s">
        <v>10395</v>
      </c>
      <c r="L1497" t="s">
        <v>10395</v>
      </c>
      <c r="M1497"/>
      <c r="N1497"/>
      <c r="O1497" t="s">
        <v>16367</v>
      </c>
    </row>
    <row r="1498" spans="2:15" x14ac:dyDescent="0.25">
      <c r="B1498" t="s">
        <v>15799</v>
      </c>
      <c r="C1498">
        <v>112679002</v>
      </c>
      <c r="D1498" t="s">
        <v>576</v>
      </c>
      <c r="E1498" t="s">
        <v>2362</v>
      </c>
      <c r="F1498" t="s">
        <v>2707</v>
      </c>
      <c r="G1498" t="s">
        <v>2858</v>
      </c>
      <c r="H1498"/>
      <c r="I1498" t="s">
        <v>16341</v>
      </c>
      <c r="J1498" t="s">
        <v>16406</v>
      </c>
      <c r="K1498" t="s">
        <v>10395</v>
      </c>
      <c r="L1498" t="s">
        <v>10395</v>
      </c>
      <c r="M1498" t="s">
        <v>10395</v>
      </c>
      <c r="N1498"/>
      <c r="O1498" t="s">
        <v>16395</v>
      </c>
    </row>
    <row r="1499" spans="2:15" x14ac:dyDescent="0.25">
      <c r="B1499" t="s">
        <v>18794</v>
      </c>
      <c r="C1499">
        <v>112679002</v>
      </c>
      <c r="D1499" t="s">
        <v>576</v>
      </c>
      <c r="E1499" t="s">
        <v>18795</v>
      </c>
      <c r="F1499" t="s">
        <v>2707</v>
      </c>
      <c r="G1499" t="s">
        <v>2385</v>
      </c>
      <c r="H1499"/>
      <c r="I1499" t="s">
        <v>16327</v>
      </c>
      <c r="J1499" t="s">
        <v>16398</v>
      </c>
      <c r="K1499" t="s">
        <v>10395</v>
      </c>
      <c r="L1499" t="s">
        <v>10395</v>
      </c>
      <c r="M1499" t="s">
        <v>10395</v>
      </c>
      <c r="N1499"/>
      <c r="O1499" t="s">
        <v>16496</v>
      </c>
    </row>
    <row r="1500" spans="2:15" x14ac:dyDescent="0.25">
      <c r="B1500" t="s">
        <v>15800</v>
      </c>
      <c r="C1500">
        <v>112679002</v>
      </c>
      <c r="D1500" t="s">
        <v>576</v>
      </c>
      <c r="E1500" t="s">
        <v>2363</v>
      </c>
      <c r="F1500" t="s">
        <v>2708</v>
      </c>
      <c r="G1500" t="s">
        <v>2857</v>
      </c>
      <c r="H1500"/>
      <c r="I1500" t="s">
        <v>16282</v>
      </c>
      <c r="J1500" t="s">
        <v>16282</v>
      </c>
      <c r="K1500" t="s">
        <v>10395</v>
      </c>
      <c r="L1500"/>
      <c r="M1500"/>
      <c r="N1500"/>
      <c r="O1500" t="s">
        <v>16420</v>
      </c>
    </row>
    <row r="1501" spans="2:15" x14ac:dyDescent="0.25">
      <c r="B1501" t="s">
        <v>15801</v>
      </c>
      <c r="C1501">
        <v>112679002</v>
      </c>
      <c r="D1501" t="s">
        <v>576</v>
      </c>
      <c r="E1501" t="s">
        <v>2363</v>
      </c>
      <c r="F1501" t="s">
        <v>2708</v>
      </c>
      <c r="G1501" t="s">
        <v>2858</v>
      </c>
      <c r="H1501"/>
      <c r="I1501" t="s">
        <v>16380</v>
      </c>
      <c r="J1501" t="s">
        <v>16282</v>
      </c>
      <c r="K1501" t="s">
        <v>10395</v>
      </c>
      <c r="L1501" t="s">
        <v>10395</v>
      </c>
      <c r="M1501"/>
      <c r="N1501"/>
      <c r="O1501" t="s">
        <v>16420</v>
      </c>
    </row>
    <row r="1502" spans="2:15" x14ac:dyDescent="0.25">
      <c r="B1502" t="s">
        <v>18796</v>
      </c>
      <c r="C1502">
        <v>112679002</v>
      </c>
      <c r="D1502" t="s">
        <v>576</v>
      </c>
      <c r="E1502" t="s">
        <v>18797</v>
      </c>
      <c r="F1502" t="s">
        <v>2708</v>
      </c>
      <c r="G1502" t="s">
        <v>2385</v>
      </c>
      <c r="H1502"/>
      <c r="I1502" t="s">
        <v>16392</v>
      </c>
      <c r="J1502" t="s">
        <v>16378</v>
      </c>
      <c r="K1502" t="s">
        <v>16228</v>
      </c>
      <c r="L1502" t="s">
        <v>10395</v>
      </c>
      <c r="M1502"/>
      <c r="N1502"/>
      <c r="O1502" t="s">
        <v>16375</v>
      </c>
    </row>
    <row r="1503" spans="2:15" x14ac:dyDescent="0.25">
      <c r="B1503" t="s">
        <v>15804</v>
      </c>
      <c r="C1503">
        <v>112679002</v>
      </c>
      <c r="D1503" t="s">
        <v>576</v>
      </c>
      <c r="E1503" t="s">
        <v>2364</v>
      </c>
      <c r="F1503" t="s">
        <v>2709</v>
      </c>
      <c r="G1503" t="s">
        <v>2857</v>
      </c>
      <c r="H1503"/>
      <c r="I1503" t="s">
        <v>16263</v>
      </c>
      <c r="J1503" t="s">
        <v>16235</v>
      </c>
      <c r="K1503"/>
      <c r="L1503" t="s">
        <v>10395</v>
      </c>
      <c r="M1503"/>
      <c r="N1503"/>
      <c r="O1503" t="s">
        <v>16256</v>
      </c>
    </row>
    <row r="1504" spans="2:15" x14ac:dyDescent="0.25">
      <c r="B1504" t="s">
        <v>15805</v>
      </c>
      <c r="C1504">
        <v>112679002</v>
      </c>
      <c r="D1504" t="s">
        <v>576</v>
      </c>
      <c r="E1504" t="s">
        <v>2364</v>
      </c>
      <c r="F1504" t="s">
        <v>2709</v>
      </c>
      <c r="G1504" t="s">
        <v>2858</v>
      </c>
      <c r="H1504"/>
      <c r="I1504" t="s">
        <v>16253</v>
      </c>
      <c r="J1504" t="s">
        <v>16254</v>
      </c>
      <c r="K1504" t="s">
        <v>10395</v>
      </c>
      <c r="L1504" t="s">
        <v>10395</v>
      </c>
      <c r="M1504"/>
      <c r="N1504"/>
      <c r="O1504" t="s">
        <v>16256</v>
      </c>
    </row>
    <row r="1505" spans="2:15" x14ac:dyDescent="0.25">
      <c r="B1505" t="s">
        <v>18798</v>
      </c>
      <c r="C1505">
        <v>112679002</v>
      </c>
      <c r="D1505" t="s">
        <v>576</v>
      </c>
      <c r="E1505" t="s">
        <v>18799</v>
      </c>
      <c r="F1505" t="s">
        <v>2709</v>
      </c>
      <c r="G1505" t="s">
        <v>2385</v>
      </c>
      <c r="H1505"/>
      <c r="I1505" t="s">
        <v>16456</v>
      </c>
      <c r="J1505" t="s">
        <v>16268</v>
      </c>
      <c r="K1505" t="s">
        <v>10395</v>
      </c>
      <c r="L1505" t="s">
        <v>10395</v>
      </c>
      <c r="M1505"/>
      <c r="N1505"/>
      <c r="O1505" t="s">
        <v>16672</v>
      </c>
    </row>
    <row r="1506" spans="2:15" x14ac:dyDescent="0.25">
      <c r="B1506" t="s">
        <v>15806</v>
      </c>
      <c r="C1506">
        <v>112679002</v>
      </c>
      <c r="D1506" t="s">
        <v>576</v>
      </c>
      <c r="E1506" t="s">
        <v>591</v>
      </c>
      <c r="F1506" t="s">
        <v>2710</v>
      </c>
      <c r="G1506" t="s">
        <v>2857</v>
      </c>
      <c r="H1506"/>
      <c r="I1506" t="s">
        <v>16456</v>
      </c>
      <c r="J1506" t="s">
        <v>16341</v>
      </c>
      <c r="K1506" t="s">
        <v>10395</v>
      </c>
      <c r="L1506" t="s">
        <v>10395</v>
      </c>
      <c r="M1506"/>
      <c r="N1506"/>
      <c r="O1506" t="s">
        <v>16387</v>
      </c>
    </row>
    <row r="1507" spans="2:15" x14ac:dyDescent="0.25">
      <c r="B1507" t="s">
        <v>15807</v>
      </c>
      <c r="C1507">
        <v>112679002</v>
      </c>
      <c r="D1507" t="s">
        <v>576</v>
      </c>
      <c r="E1507" t="s">
        <v>591</v>
      </c>
      <c r="F1507" t="s">
        <v>2710</v>
      </c>
      <c r="G1507" t="s">
        <v>2858</v>
      </c>
      <c r="H1507"/>
      <c r="I1507" t="s">
        <v>16341</v>
      </c>
      <c r="J1507" t="s">
        <v>16456</v>
      </c>
      <c r="K1507" t="s">
        <v>10395</v>
      </c>
      <c r="L1507" t="s">
        <v>10395</v>
      </c>
      <c r="M1507"/>
      <c r="N1507"/>
      <c r="O1507" t="s">
        <v>16387</v>
      </c>
    </row>
    <row r="1508" spans="2:15" x14ac:dyDescent="0.25">
      <c r="B1508" t="s">
        <v>18800</v>
      </c>
      <c r="C1508">
        <v>112679002</v>
      </c>
      <c r="D1508" t="s">
        <v>576</v>
      </c>
      <c r="E1508" t="s">
        <v>18801</v>
      </c>
      <c r="F1508" t="s">
        <v>2710</v>
      </c>
      <c r="G1508" t="s">
        <v>2385</v>
      </c>
      <c r="H1508"/>
      <c r="I1508" t="s">
        <v>16398</v>
      </c>
      <c r="J1508" t="s">
        <v>16398</v>
      </c>
      <c r="K1508" t="s">
        <v>10395</v>
      </c>
      <c r="L1508" t="s">
        <v>16240</v>
      </c>
      <c r="M1508"/>
      <c r="N1508"/>
      <c r="O1508" t="s">
        <v>16372</v>
      </c>
    </row>
    <row r="1509" spans="2:15" x14ac:dyDescent="0.25">
      <c r="B1509" t="s">
        <v>15802</v>
      </c>
      <c r="C1509">
        <v>112679002</v>
      </c>
      <c r="D1509" t="s">
        <v>576</v>
      </c>
      <c r="E1509" t="s">
        <v>13116</v>
      </c>
      <c r="F1509" t="s">
        <v>10340</v>
      </c>
      <c r="G1509" t="s">
        <v>2857</v>
      </c>
      <c r="H1509"/>
      <c r="I1509" t="s">
        <v>16291</v>
      </c>
      <c r="J1509" t="s">
        <v>16291</v>
      </c>
      <c r="K1509" t="s">
        <v>10395</v>
      </c>
      <c r="L1509" t="s">
        <v>10395</v>
      </c>
      <c r="M1509"/>
      <c r="N1509"/>
      <c r="O1509" t="s">
        <v>16373</v>
      </c>
    </row>
    <row r="1510" spans="2:15" x14ac:dyDescent="0.25">
      <c r="B1510" t="s">
        <v>15803</v>
      </c>
      <c r="C1510">
        <v>112679002</v>
      </c>
      <c r="D1510" t="s">
        <v>576</v>
      </c>
      <c r="E1510" t="s">
        <v>13116</v>
      </c>
      <c r="F1510" t="s">
        <v>10340</v>
      </c>
      <c r="G1510" t="s">
        <v>2858</v>
      </c>
      <c r="H1510"/>
      <c r="I1510" t="s">
        <v>16234</v>
      </c>
      <c r="J1510" t="s">
        <v>16219</v>
      </c>
      <c r="K1510" t="s">
        <v>10395</v>
      </c>
      <c r="L1510" t="s">
        <v>10395</v>
      </c>
      <c r="M1510"/>
      <c r="N1510"/>
      <c r="O1510" t="s">
        <v>16313</v>
      </c>
    </row>
    <row r="1511" spans="2:15" x14ac:dyDescent="0.25">
      <c r="B1511" t="s">
        <v>18802</v>
      </c>
      <c r="C1511">
        <v>112679002</v>
      </c>
      <c r="D1511" t="s">
        <v>576</v>
      </c>
      <c r="E1511" t="s">
        <v>18803</v>
      </c>
      <c r="F1511" t="s">
        <v>10340</v>
      </c>
      <c r="G1511" t="s">
        <v>2385</v>
      </c>
      <c r="H1511"/>
      <c r="I1511" t="s">
        <v>16392</v>
      </c>
      <c r="J1511" t="s">
        <v>16536</v>
      </c>
      <c r="K1511" t="s">
        <v>10395</v>
      </c>
      <c r="L1511" t="s">
        <v>10395</v>
      </c>
      <c r="M1511"/>
      <c r="N1511"/>
      <c r="O1511" t="s">
        <v>16500</v>
      </c>
    </row>
    <row r="1512" spans="2:15" x14ac:dyDescent="0.25">
      <c r="B1512" t="s">
        <v>15796</v>
      </c>
      <c r="C1512">
        <v>112679002</v>
      </c>
      <c r="D1512" t="s">
        <v>576</v>
      </c>
      <c r="E1512" t="s">
        <v>13114</v>
      </c>
      <c r="F1512" t="s">
        <v>13113</v>
      </c>
      <c r="G1512" t="s">
        <v>2857</v>
      </c>
      <c r="H1512"/>
      <c r="I1512" t="s">
        <v>16228</v>
      </c>
      <c r="J1512" t="s">
        <v>16263</v>
      </c>
      <c r="K1512" t="s">
        <v>10395</v>
      </c>
      <c r="L1512" t="s">
        <v>10395</v>
      </c>
      <c r="M1512"/>
      <c r="N1512"/>
      <c r="O1512" t="s">
        <v>16329</v>
      </c>
    </row>
    <row r="1513" spans="2:15" x14ac:dyDescent="0.25">
      <c r="B1513" t="s">
        <v>15797</v>
      </c>
      <c r="C1513">
        <v>112679002</v>
      </c>
      <c r="D1513" t="s">
        <v>576</v>
      </c>
      <c r="E1513" t="s">
        <v>13114</v>
      </c>
      <c r="F1513" t="s">
        <v>13113</v>
      </c>
      <c r="G1513" t="s">
        <v>2858</v>
      </c>
      <c r="H1513"/>
      <c r="I1513" t="s">
        <v>16249</v>
      </c>
      <c r="J1513" t="s">
        <v>16253</v>
      </c>
      <c r="K1513" t="s">
        <v>10395</v>
      </c>
      <c r="L1513" t="s">
        <v>10395</v>
      </c>
      <c r="M1513"/>
      <c r="N1513"/>
      <c r="O1513" t="s">
        <v>16276</v>
      </c>
    </row>
    <row r="1514" spans="2:15" x14ac:dyDescent="0.25">
      <c r="B1514" t="s">
        <v>18804</v>
      </c>
      <c r="C1514">
        <v>112679002</v>
      </c>
      <c r="D1514" t="s">
        <v>576</v>
      </c>
      <c r="E1514" t="s">
        <v>18805</v>
      </c>
      <c r="F1514" t="s">
        <v>13113</v>
      </c>
      <c r="G1514" t="s">
        <v>2385</v>
      </c>
      <c r="H1514"/>
      <c r="I1514" t="s">
        <v>16380</v>
      </c>
      <c r="J1514" t="s">
        <v>16456</v>
      </c>
      <c r="K1514" t="s">
        <v>10395</v>
      </c>
      <c r="L1514" t="s">
        <v>10395</v>
      </c>
      <c r="M1514"/>
      <c r="N1514"/>
      <c r="O1514" t="s">
        <v>16269</v>
      </c>
    </row>
    <row r="1515" spans="2:15" x14ac:dyDescent="0.25">
      <c r="B1515" t="s">
        <v>15810</v>
      </c>
      <c r="C1515">
        <v>112679107</v>
      </c>
      <c r="D1515" t="s">
        <v>577</v>
      </c>
      <c r="E1515" t="s">
        <v>577</v>
      </c>
      <c r="F1515" t="s">
        <v>2855</v>
      </c>
      <c r="G1515" t="s">
        <v>2857</v>
      </c>
      <c r="H1515" t="s">
        <v>10395</v>
      </c>
      <c r="I1515" t="s">
        <v>16312</v>
      </c>
      <c r="J1515" t="s">
        <v>16336</v>
      </c>
      <c r="K1515" t="s">
        <v>16411</v>
      </c>
      <c r="L1515" t="s">
        <v>16368</v>
      </c>
      <c r="M1515" t="s">
        <v>10395</v>
      </c>
      <c r="N1515"/>
      <c r="O1515" t="s">
        <v>16430</v>
      </c>
    </row>
    <row r="1516" spans="2:15" x14ac:dyDescent="0.25">
      <c r="B1516" t="s">
        <v>15811</v>
      </c>
      <c r="C1516">
        <v>112679107</v>
      </c>
      <c r="D1516" t="s">
        <v>577</v>
      </c>
      <c r="E1516" t="s">
        <v>577</v>
      </c>
      <c r="F1516" t="s">
        <v>2855</v>
      </c>
      <c r="G1516" t="s">
        <v>2858</v>
      </c>
      <c r="H1516" t="s">
        <v>10395</v>
      </c>
      <c r="I1516" t="s">
        <v>16381</v>
      </c>
      <c r="J1516" t="s">
        <v>16531</v>
      </c>
      <c r="K1516" t="s">
        <v>20622</v>
      </c>
      <c r="L1516" t="s">
        <v>16456</v>
      </c>
      <c r="M1516" t="s">
        <v>16228</v>
      </c>
      <c r="N1516"/>
      <c r="O1516" t="s">
        <v>21178</v>
      </c>
    </row>
    <row r="1517" spans="2:15" x14ac:dyDescent="0.25">
      <c r="B1517" t="s">
        <v>18806</v>
      </c>
      <c r="C1517">
        <v>112679107</v>
      </c>
      <c r="D1517" t="s">
        <v>577</v>
      </c>
      <c r="E1517" t="s">
        <v>18807</v>
      </c>
      <c r="F1517" t="s">
        <v>2855</v>
      </c>
      <c r="G1517" t="s">
        <v>2385</v>
      </c>
      <c r="H1517" t="s">
        <v>10395</v>
      </c>
      <c r="I1517" t="s">
        <v>16265</v>
      </c>
      <c r="J1517" t="s">
        <v>16673</v>
      </c>
      <c r="K1517" t="s">
        <v>21179</v>
      </c>
      <c r="L1517" t="s">
        <v>16328</v>
      </c>
      <c r="M1517" t="s">
        <v>16232</v>
      </c>
      <c r="N1517"/>
      <c r="O1517" t="s">
        <v>20698</v>
      </c>
    </row>
    <row r="1518" spans="2:15" x14ac:dyDescent="0.25">
      <c r="B1518" t="s">
        <v>15812</v>
      </c>
      <c r="C1518">
        <v>112679403</v>
      </c>
      <c r="D1518" t="s">
        <v>578</v>
      </c>
      <c r="E1518" t="s">
        <v>2367</v>
      </c>
      <c r="F1518" t="s">
        <v>2368</v>
      </c>
      <c r="G1518" t="s">
        <v>2857</v>
      </c>
      <c r="H1518"/>
      <c r="I1518" t="s">
        <v>16274</v>
      </c>
      <c r="J1518" t="s">
        <v>16235</v>
      </c>
      <c r="K1518" t="s">
        <v>16265</v>
      </c>
      <c r="L1518" t="s">
        <v>16260</v>
      </c>
      <c r="M1518" t="s">
        <v>10395</v>
      </c>
      <c r="N1518"/>
      <c r="O1518" t="s">
        <v>16346</v>
      </c>
    </row>
    <row r="1519" spans="2:15" x14ac:dyDescent="0.25">
      <c r="B1519" t="s">
        <v>15813</v>
      </c>
      <c r="C1519">
        <v>112679403</v>
      </c>
      <c r="D1519" t="s">
        <v>578</v>
      </c>
      <c r="E1519" t="s">
        <v>2367</v>
      </c>
      <c r="F1519" t="s">
        <v>2368</v>
      </c>
      <c r="G1519" t="s">
        <v>2858</v>
      </c>
      <c r="H1519"/>
      <c r="I1519" t="s">
        <v>16231</v>
      </c>
      <c r="J1519" t="s">
        <v>16281</v>
      </c>
      <c r="K1519" t="s">
        <v>16647</v>
      </c>
      <c r="L1519" t="s">
        <v>16249</v>
      </c>
      <c r="M1519" t="s">
        <v>16244</v>
      </c>
      <c r="N1519"/>
      <c r="O1519" t="s">
        <v>16658</v>
      </c>
    </row>
    <row r="1520" spans="2:15" x14ac:dyDescent="0.25">
      <c r="B1520" t="s">
        <v>18808</v>
      </c>
      <c r="C1520">
        <v>112679403</v>
      </c>
      <c r="D1520" t="s">
        <v>578</v>
      </c>
      <c r="E1520" t="s">
        <v>18809</v>
      </c>
      <c r="F1520" t="s">
        <v>2368</v>
      </c>
      <c r="G1520" t="s">
        <v>2385</v>
      </c>
      <c r="H1520"/>
      <c r="I1520" t="s">
        <v>16384</v>
      </c>
      <c r="J1520" t="s">
        <v>16367</v>
      </c>
      <c r="K1520" t="s">
        <v>16725</v>
      </c>
      <c r="L1520" t="s">
        <v>16264</v>
      </c>
      <c r="M1520" t="s">
        <v>16231</v>
      </c>
      <c r="N1520"/>
      <c r="O1520" t="s">
        <v>16615</v>
      </c>
    </row>
    <row r="1521" spans="2:15" x14ac:dyDescent="0.25">
      <c r="B1521" t="s">
        <v>15814</v>
      </c>
      <c r="C1521">
        <v>112679403</v>
      </c>
      <c r="D1521" t="s">
        <v>578</v>
      </c>
      <c r="E1521" t="s">
        <v>2369</v>
      </c>
      <c r="F1521" t="s">
        <v>2370</v>
      </c>
      <c r="G1521" t="s">
        <v>2857</v>
      </c>
      <c r="H1521"/>
      <c r="I1521" t="s">
        <v>16403</v>
      </c>
      <c r="J1521" t="s">
        <v>16327</v>
      </c>
      <c r="K1521" t="s">
        <v>16577</v>
      </c>
      <c r="L1521" t="s">
        <v>16406</v>
      </c>
      <c r="M1521" t="s">
        <v>16249</v>
      </c>
      <c r="N1521" t="s">
        <v>10395</v>
      </c>
      <c r="O1521" t="s">
        <v>16695</v>
      </c>
    </row>
    <row r="1522" spans="2:15" x14ac:dyDescent="0.25">
      <c r="B1522" t="s">
        <v>15815</v>
      </c>
      <c r="C1522">
        <v>112679403</v>
      </c>
      <c r="D1522" t="s">
        <v>578</v>
      </c>
      <c r="E1522" t="s">
        <v>2369</v>
      </c>
      <c r="F1522" t="s">
        <v>2370</v>
      </c>
      <c r="G1522" t="s">
        <v>2858</v>
      </c>
      <c r="H1522" t="s">
        <v>10395</v>
      </c>
      <c r="I1522" t="s">
        <v>16403</v>
      </c>
      <c r="J1522" t="s">
        <v>16420</v>
      </c>
      <c r="K1522" t="s">
        <v>16767</v>
      </c>
      <c r="L1522" t="s">
        <v>16235</v>
      </c>
      <c r="M1522" t="s">
        <v>16260</v>
      </c>
      <c r="N1522" t="s">
        <v>10395</v>
      </c>
      <c r="O1522" t="s">
        <v>20574</v>
      </c>
    </row>
    <row r="1523" spans="2:15" x14ac:dyDescent="0.25">
      <c r="B1523" t="s">
        <v>18810</v>
      </c>
      <c r="C1523">
        <v>112679403</v>
      </c>
      <c r="D1523" t="s">
        <v>578</v>
      </c>
      <c r="E1523" t="s">
        <v>18811</v>
      </c>
      <c r="F1523" t="s">
        <v>2370</v>
      </c>
      <c r="G1523" t="s">
        <v>2385</v>
      </c>
      <c r="H1523" t="s">
        <v>10395</v>
      </c>
      <c r="I1523" t="s">
        <v>16349</v>
      </c>
      <c r="J1523" t="s">
        <v>16416</v>
      </c>
      <c r="K1523" t="s">
        <v>16701</v>
      </c>
      <c r="L1523" t="s">
        <v>16398</v>
      </c>
      <c r="M1523" t="s">
        <v>16264</v>
      </c>
      <c r="N1523" t="s">
        <v>10395</v>
      </c>
      <c r="O1523" t="s">
        <v>20677</v>
      </c>
    </row>
    <row r="1524" spans="2:15" x14ac:dyDescent="0.25">
      <c r="B1524" t="s">
        <v>13619</v>
      </c>
      <c r="C1524">
        <v>113361303</v>
      </c>
      <c r="D1524" t="s">
        <v>117</v>
      </c>
      <c r="E1524" t="s">
        <v>909</v>
      </c>
      <c r="F1524" t="s">
        <v>910</v>
      </c>
      <c r="G1524" t="s">
        <v>2857</v>
      </c>
      <c r="H1524"/>
      <c r="I1524" t="s">
        <v>10395</v>
      </c>
      <c r="J1524" t="s">
        <v>16229</v>
      </c>
      <c r="K1524" t="s">
        <v>16523</v>
      </c>
      <c r="L1524" t="s">
        <v>10395</v>
      </c>
      <c r="M1524" t="s">
        <v>10395</v>
      </c>
      <c r="N1524"/>
      <c r="O1524" t="s">
        <v>16243</v>
      </c>
    </row>
    <row r="1525" spans="2:15" x14ac:dyDescent="0.25">
      <c r="B1525" t="s">
        <v>13620</v>
      </c>
      <c r="C1525">
        <v>113361303</v>
      </c>
      <c r="D1525" t="s">
        <v>117</v>
      </c>
      <c r="E1525" t="s">
        <v>909</v>
      </c>
      <c r="F1525" t="s">
        <v>910</v>
      </c>
      <c r="G1525" t="s">
        <v>2858</v>
      </c>
      <c r="H1525"/>
      <c r="I1525" t="s">
        <v>10395</v>
      </c>
      <c r="J1525" t="s">
        <v>16274</v>
      </c>
      <c r="K1525" t="s">
        <v>16393</v>
      </c>
      <c r="L1525" t="s">
        <v>10395</v>
      </c>
      <c r="M1525" t="s">
        <v>10395</v>
      </c>
      <c r="N1525"/>
      <c r="O1525" t="s">
        <v>16706</v>
      </c>
    </row>
    <row r="1526" spans="2:15" x14ac:dyDescent="0.25">
      <c r="B1526" t="s">
        <v>18812</v>
      </c>
      <c r="C1526">
        <v>113361303</v>
      </c>
      <c r="D1526" t="s">
        <v>117</v>
      </c>
      <c r="E1526" t="s">
        <v>18813</v>
      </c>
      <c r="F1526" t="s">
        <v>910</v>
      </c>
      <c r="G1526" t="s">
        <v>2385</v>
      </c>
      <c r="H1526"/>
      <c r="I1526" t="s">
        <v>16228</v>
      </c>
      <c r="J1526" t="s">
        <v>16287</v>
      </c>
      <c r="K1526" t="s">
        <v>16631</v>
      </c>
      <c r="L1526" t="s">
        <v>10395</v>
      </c>
      <c r="M1526" t="s">
        <v>16249</v>
      </c>
      <c r="N1526"/>
      <c r="O1526" t="s">
        <v>16580</v>
      </c>
    </row>
    <row r="1527" spans="2:15" x14ac:dyDescent="0.25">
      <c r="B1527" t="s">
        <v>13621</v>
      </c>
      <c r="C1527">
        <v>113361303</v>
      </c>
      <c r="D1527" t="s">
        <v>117</v>
      </c>
      <c r="E1527" t="s">
        <v>911</v>
      </c>
      <c r="F1527" t="s">
        <v>912</v>
      </c>
      <c r="G1527" t="s">
        <v>2857</v>
      </c>
      <c r="H1527"/>
      <c r="I1527" t="s">
        <v>16228</v>
      </c>
      <c r="J1527" t="s">
        <v>16276</v>
      </c>
      <c r="K1527" t="s">
        <v>16272</v>
      </c>
      <c r="L1527" t="s">
        <v>10395</v>
      </c>
      <c r="M1527" t="s">
        <v>16240</v>
      </c>
      <c r="N1527"/>
      <c r="O1527" t="s">
        <v>16541</v>
      </c>
    </row>
    <row r="1528" spans="2:15" x14ac:dyDescent="0.25">
      <c r="B1528" t="s">
        <v>13622</v>
      </c>
      <c r="C1528">
        <v>113361303</v>
      </c>
      <c r="D1528" t="s">
        <v>117</v>
      </c>
      <c r="E1528" t="s">
        <v>911</v>
      </c>
      <c r="F1528" t="s">
        <v>912</v>
      </c>
      <c r="G1528" t="s">
        <v>2858</v>
      </c>
      <c r="H1528"/>
      <c r="I1528" t="s">
        <v>10395</v>
      </c>
      <c r="J1528" t="s">
        <v>16334</v>
      </c>
      <c r="K1528" t="s">
        <v>16344</v>
      </c>
      <c r="L1528" t="s">
        <v>16229</v>
      </c>
      <c r="M1528" t="s">
        <v>16240</v>
      </c>
      <c r="N1528" t="s">
        <v>10395</v>
      </c>
      <c r="O1528" t="s">
        <v>20640</v>
      </c>
    </row>
    <row r="1529" spans="2:15" x14ac:dyDescent="0.25">
      <c r="B1529" t="s">
        <v>18814</v>
      </c>
      <c r="C1529">
        <v>113361303</v>
      </c>
      <c r="D1529" t="s">
        <v>117</v>
      </c>
      <c r="E1529" t="s">
        <v>18815</v>
      </c>
      <c r="F1529" t="s">
        <v>912</v>
      </c>
      <c r="G1529" t="s">
        <v>2385</v>
      </c>
      <c r="H1529"/>
      <c r="I1529" t="s">
        <v>16263</v>
      </c>
      <c r="J1529" t="s">
        <v>16283</v>
      </c>
      <c r="K1529" t="s">
        <v>20672</v>
      </c>
      <c r="L1529" t="s">
        <v>16282</v>
      </c>
      <c r="M1529" t="s">
        <v>16380</v>
      </c>
      <c r="N1529" t="s">
        <v>10395</v>
      </c>
      <c r="O1529" t="s">
        <v>16892</v>
      </c>
    </row>
    <row r="1530" spans="2:15" x14ac:dyDescent="0.25">
      <c r="B1530" t="s">
        <v>13629</v>
      </c>
      <c r="C1530">
        <v>113361503</v>
      </c>
      <c r="D1530" t="s">
        <v>120</v>
      </c>
      <c r="E1530" t="s">
        <v>10301</v>
      </c>
      <c r="F1530" t="s">
        <v>918</v>
      </c>
      <c r="G1530" t="s">
        <v>2857</v>
      </c>
      <c r="H1530"/>
      <c r="I1530" t="s">
        <v>16228</v>
      </c>
      <c r="J1530" t="s">
        <v>16268</v>
      </c>
      <c r="K1530" t="s">
        <v>16297</v>
      </c>
      <c r="L1530" t="s">
        <v>16263</v>
      </c>
      <c r="M1530" t="s">
        <v>10395</v>
      </c>
      <c r="N1530"/>
      <c r="O1530" t="s">
        <v>16546</v>
      </c>
    </row>
    <row r="1531" spans="2:15" x14ac:dyDescent="0.25">
      <c r="B1531" t="s">
        <v>13630</v>
      </c>
      <c r="C1531">
        <v>113361503</v>
      </c>
      <c r="D1531" t="s">
        <v>120</v>
      </c>
      <c r="E1531" t="s">
        <v>10301</v>
      </c>
      <c r="F1531" t="s">
        <v>918</v>
      </c>
      <c r="G1531" t="s">
        <v>2858</v>
      </c>
      <c r="H1531"/>
      <c r="I1531" t="s">
        <v>16253</v>
      </c>
      <c r="J1531" t="s">
        <v>16536</v>
      </c>
      <c r="K1531" t="s">
        <v>16412</v>
      </c>
      <c r="L1531" t="s">
        <v>16229</v>
      </c>
      <c r="M1531" t="s">
        <v>10395</v>
      </c>
      <c r="N1531"/>
      <c r="O1531" t="s">
        <v>16414</v>
      </c>
    </row>
    <row r="1532" spans="2:15" x14ac:dyDescent="0.25">
      <c r="B1532" t="s">
        <v>18816</v>
      </c>
      <c r="C1532">
        <v>113361503</v>
      </c>
      <c r="D1532" t="s">
        <v>120</v>
      </c>
      <c r="E1532" t="s">
        <v>18817</v>
      </c>
      <c r="F1532" t="s">
        <v>918</v>
      </c>
      <c r="G1532" t="s">
        <v>2385</v>
      </c>
      <c r="H1532"/>
      <c r="I1532" t="s">
        <v>16329</v>
      </c>
      <c r="J1532" t="s">
        <v>16427</v>
      </c>
      <c r="K1532" t="s">
        <v>16546</v>
      </c>
      <c r="L1532" t="s">
        <v>16264</v>
      </c>
      <c r="M1532" t="s">
        <v>10395</v>
      </c>
      <c r="N1532"/>
      <c r="O1532" t="s">
        <v>16600</v>
      </c>
    </row>
    <row r="1533" spans="2:15" x14ac:dyDescent="0.25">
      <c r="B1533" t="s">
        <v>16137</v>
      </c>
      <c r="C1533">
        <v>113361503</v>
      </c>
      <c r="D1533" t="s">
        <v>120</v>
      </c>
      <c r="E1533" t="s">
        <v>16090</v>
      </c>
      <c r="F1533" t="s">
        <v>16089</v>
      </c>
      <c r="G1533" t="s">
        <v>2857</v>
      </c>
      <c r="H1533"/>
      <c r="I1533" t="s">
        <v>16240</v>
      </c>
      <c r="J1533" t="s">
        <v>16406</v>
      </c>
      <c r="K1533" t="s">
        <v>16337</v>
      </c>
      <c r="L1533" t="s">
        <v>10395</v>
      </c>
      <c r="M1533" t="s">
        <v>10395</v>
      </c>
      <c r="N1533"/>
      <c r="O1533" t="s">
        <v>16502</v>
      </c>
    </row>
    <row r="1534" spans="2:15" x14ac:dyDescent="0.25">
      <c r="B1534" t="s">
        <v>16136</v>
      </c>
      <c r="C1534">
        <v>113361503</v>
      </c>
      <c r="D1534" t="s">
        <v>120</v>
      </c>
      <c r="E1534" t="s">
        <v>16090</v>
      </c>
      <c r="F1534" t="s">
        <v>16089</v>
      </c>
      <c r="G1534" t="s">
        <v>2858</v>
      </c>
      <c r="H1534"/>
      <c r="I1534" t="s">
        <v>10395</v>
      </c>
      <c r="J1534" t="s">
        <v>16287</v>
      </c>
      <c r="K1534" t="s">
        <v>16368</v>
      </c>
      <c r="L1534" t="s">
        <v>16238</v>
      </c>
      <c r="M1534" t="s">
        <v>10395</v>
      </c>
      <c r="N1534"/>
      <c r="O1534" t="s">
        <v>16348</v>
      </c>
    </row>
    <row r="1535" spans="2:15" x14ac:dyDescent="0.25">
      <c r="B1535" t="s">
        <v>18818</v>
      </c>
      <c r="C1535">
        <v>113361503</v>
      </c>
      <c r="D1535" t="s">
        <v>120</v>
      </c>
      <c r="E1535" t="s">
        <v>18819</v>
      </c>
      <c r="F1535" t="s">
        <v>16089</v>
      </c>
      <c r="G1535" t="s">
        <v>2385</v>
      </c>
      <c r="H1535"/>
      <c r="I1535" t="s">
        <v>16260</v>
      </c>
      <c r="J1535" t="s">
        <v>16313</v>
      </c>
      <c r="K1535" t="s">
        <v>16395</v>
      </c>
      <c r="L1535" t="s">
        <v>16274</v>
      </c>
      <c r="M1535" t="s">
        <v>10395</v>
      </c>
      <c r="N1535"/>
      <c r="O1535" t="s">
        <v>16279</v>
      </c>
    </row>
    <row r="1536" spans="2:15" x14ac:dyDescent="0.25">
      <c r="B1536" t="s">
        <v>13645</v>
      </c>
      <c r="C1536">
        <v>113361703</v>
      </c>
      <c r="D1536" t="s">
        <v>126</v>
      </c>
      <c r="E1536" t="s">
        <v>13058</v>
      </c>
      <c r="F1536" t="s">
        <v>927</v>
      </c>
      <c r="G1536" t="s">
        <v>2857</v>
      </c>
      <c r="H1536"/>
      <c r="I1536" t="s">
        <v>16253</v>
      </c>
      <c r="J1536" t="s">
        <v>16312</v>
      </c>
      <c r="K1536" t="s">
        <v>16427</v>
      </c>
      <c r="L1536" t="s">
        <v>16232</v>
      </c>
      <c r="M1536" t="s">
        <v>16247</v>
      </c>
      <c r="N1536"/>
      <c r="O1536" t="s">
        <v>16560</v>
      </c>
    </row>
    <row r="1537" spans="2:15" x14ac:dyDescent="0.25">
      <c r="B1537" t="s">
        <v>13646</v>
      </c>
      <c r="C1537">
        <v>113361703</v>
      </c>
      <c r="D1537" t="s">
        <v>126</v>
      </c>
      <c r="E1537" t="s">
        <v>13058</v>
      </c>
      <c r="F1537" t="s">
        <v>927</v>
      </c>
      <c r="G1537" t="s">
        <v>2858</v>
      </c>
      <c r="H1537" t="s">
        <v>10395</v>
      </c>
      <c r="I1537" t="s">
        <v>16229</v>
      </c>
      <c r="J1537" t="s">
        <v>16395</v>
      </c>
      <c r="K1537" t="s">
        <v>16511</v>
      </c>
      <c r="L1537" t="s">
        <v>16263</v>
      </c>
      <c r="M1537" t="s">
        <v>16247</v>
      </c>
      <c r="N1537"/>
      <c r="O1537" t="s">
        <v>16562</v>
      </c>
    </row>
    <row r="1538" spans="2:15" x14ac:dyDescent="0.25">
      <c r="B1538" t="s">
        <v>18820</v>
      </c>
      <c r="C1538">
        <v>113361703</v>
      </c>
      <c r="D1538" t="s">
        <v>126</v>
      </c>
      <c r="E1538" t="s">
        <v>18821</v>
      </c>
      <c r="F1538" t="s">
        <v>927</v>
      </c>
      <c r="G1538" t="s">
        <v>2385</v>
      </c>
      <c r="H1538" t="s">
        <v>10395</v>
      </c>
      <c r="I1538" t="s">
        <v>16325</v>
      </c>
      <c r="J1538" t="s">
        <v>16455</v>
      </c>
      <c r="K1538" t="s">
        <v>16661</v>
      </c>
      <c r="L1538" t="s">
        <v>16329</v>
      </c>
      <c r="M1538" t="s">
        <v>16329</v>
      </c>
      <c r="N1538"/>
      <c r="O1538" t="s">
        <v>16438</v>
      </c>
    </row>
    <row r="1539" spans="2:15" x14ac:dyDescent="0.25">
      <c r="B1539" t="s">
        <v>13643</v>
      </c>
      <c r="C1539">
        <v>113361703</v>
      </c>
      <c r="D1539" t="s">
        <v>126</v>
      </c>
      <c r="E1539" t="s">
        <v>928</v>
      </c>
      <c r="F1539" t="s">
        <v>929</v>
      </c>
      <c r="G1539" t="s">
        <v>2857</v>
      </c>
      <c r="H1539" t="s">
        <v>10395</v>
      </c>
      <c r="I1539" t="s">
        <v>16288</v>
      </c>
      <c r="J1539" t="s">
        <v>16361</v>
      </c>
      <c r="K1539" t="s">
        <v>16497</v>
      </c>
      <c r="L1539" t="s">
        <v>16264</v>
      </c>
      <c r="M1539" t="s">
        <v>16332</v>
      </c>
      <c r="N1539" t="s">
        <v>10395</v>
      </c>
      <c r="O1539" t="s">
        <v>19365</v>
      </c>
    </row>
    <row r="1540" spans="2:15" x14ac:dyDescent="0.25">
      <c r="B1540" t="s">
        <v>13644</v>
      </c>
      <c r="C1540">
        <v>113361703</v>
      </c>
      <c r="D1540" t="s">
        <v>126</v>
      </c>
      <c r="E1540" t="s">
        <v>928</v>
      </c>
      <c r="F1540" t="s">
        <v>929</v>
      </c>
      <c r="G1540" t="s">
        <v>2858</v>
      </c>
      <c r="H1540" t="s">
        <v>10395</v>
      </c>
      <c r="I1540" t="s">
        <v>16334</v>
      </c>
      <c r="J1540" t="s">
        <v>16440</v>
      </c>
      <c r="K1540" t="s">
        <v>16667</v>
      </c>
      <c r="L1540" t="s">
        <v>16264</v>
      </c>
      <c r="M1540" t="s">
        <v>16329</v>
      </c>
      <c r="N1540" t="s">
        <v>10395</v>
      </c>
      <c r="O1540" t="s">
        <v>16866</v>
      </c>
    </row>
    <row r="1541" spans="2:15" x14ac:dyDescent="0.25">
      <c r="B1541" t="s">
        <v>18822</v>
      </c>
      <c r="C1541">
        <v>113361703</v>
      </c>
      <c r="D1541" t="s">
        <v>126</v>
      </c>
      <c r="E1541" t="s">
        <v>18823</v>
      </c>
      <c r="F1541" t="s">
        <v>929</v>
      </c>
      <c r="G1541" t="s">
        <v>2385</v>
      </c>
      <c r="H1541" t="s">
        <v>10395</v>
      </c>
      <c r="I1541" t="s">
        <v>16672</v>
      </c>
      <c r="J1541" t="s">
        <v>16621</v>
      </c>
      <c r="K1541" t="s">
        <v>16331</v>
      </c>
      <c r="L1541" t="s">
        <v>16398</v>
      </c>
      <c r="M1541" t="s">
        <v>16297</v>
      </c>
      <c r="N1541" t="s">
        <v>10395</v>
      </c>
      <c r="O1541" t="s">
        <v>21072</v>
      </c>
    </row>
    <row r="1542" spans="2:15" x14ac:dyDescent="0.25">
      <c r="B1542" t="s">
        <v>13743</v>
      </c>
      <c r="C1542">
        <v>113362203</v>
      </c>
      <c r="D1542" t="s">
        <v>150</v>
      </c>
      <c r="E1542" t="s">
        <v>10302</v>
      </c>
      <c r="F1542" t="s">
        <v>1010</v>
      </c>
      <c r="G1542" t="s">
        <v>2857</v>
      </c>
      <c r="H1542"/>
      <c r="I1542" t="s">
        <v>16238</v>
      </c>
      <c r="J1542" t="s">
        <v>16369</v>
      </c>
      <c r="K1542" t="s">
        <v>16585</v>
      </c>
      <c r="L1542" t="s">
        <v>16249</v>
      </c>
      <c r="M1542" t="s">
        <v>10395</v>
      </c>
      <c r="N1542"/>
      <c r="O1542" t="s">
        <v>16363</v>
      </c>
    </row>
    <row r="1543" spans="2:15" x14ac:dyDescent="0.25">
      <c r="B1543" t="s">
        <v>13744</v>
      </c>
      <c r="C1543">
        <v>113362203</v>
      </c>
      <c r="D1543" t="s">
        <v>150</v>
      </c>
      <c r="E1543" t="s">
        <v>10302</v>
      </c>
      <c r="F1543" t="s">
        <v>1010</v>
      </c>
      <c r="G1543" t="s">
        <v>2858</v>
      </c>
      <c r="H1543"/>
      <c r="I1543" t="s">
        <v>16232</v>
      </c>
      <c r="J1543" t="s">
        <v>16312</v>
      </c>
      <c r="K1543" t="s">
        <v>16771</v>
      </c>
      <c r="L1543" t="s">
        <v>16238</v>
      </c>
      <c r="M1543" t="s">
        <v>10395</v>
      </c>
      <c r="N1543"/>
      <c r="O1543" t="s">
        <v>16710</v>
      </c>
    </row>
    <row r="1544" spans="2:15" x14ac:dyDescent="0.25">
      <c r="B1544" t="s">
        <v>18824</v>
      </c>
      <c r="C1544">
        <v>113362203</v>
      </c>
      <c r="D1544" t="s">
        <v>150</v>
      </c>
      <c r="E1544" t="s">
        <v>18825</v>
      </c>
      <c r="F1544" t="s">
        <v>1010</v>
      </c>
      <c r="G1544" t="s">
        <v>2385</v>
      </c>
      <c r="H1544"/>
      <c r="I1544" t="s">
        <v>16291</v>
      </c>
      <c r="J1544" t="s">
        <v>16606</v>
      </c>
      <c r="K1544" t="s">
        <v>16869</v>
      </c>
      <c r="L1544" t="s">
        <v>16282</v>
      </c>
      <c r="M1544" t="s">
        <v>16238</v>
      </c>
      <c r="N1544"/>
      <c r="O1544" t="s">
        <v>17808</v>
      </c>
    </row>
    <row r="1545" spans="2:15" x14ac:dyDescent="0.25">
      <c r="B1545" t="s">
        <v>13745</v>
      </c>
      <c r="C1545">
        <v>113362203</v>
      </c>
      <c r="D1545" t="s">
        <v>150</v>
      </c>
      <c r="E1545" t="s">
        <v>10225</v>
      </c>
      <c r="F1545" t="s">
        <v>1009</v>
      </c>
      <c r="G1545" t="s">
        <v>2857</v>
      </c>
      <c r="H1545"/>
      <c r="I1545" t="s">
        <v>10395</v>
      </c>
      <c r="J1545" t="s">
        <v>16219</v>
      </c>
      <c r="K1545" t="s">
        <v>16682</v>
      </c>
      <c r="L1545" t="s">
        <v>16249</v>
      </c>
      <c r="M1545" t="s">
        <v>10395</v>
      </c>
      <c r="N1545"/>
      <c r="O1545" t="s">
        <v>16819</v>
      </c>
    </row>
    <row r="1546" spans="2:15" x14ac:dyDescent="0.25">
      <c r="B1546" t="s">
        <v>13746</v>
      </c>
      <c r="C1546">
        <v>113362203</v>
      </c>
      <c r="D1546" t="s">
        <v>150</v>
      </c>
      <c r="E1546" t="s">
        <v>10225</v>
      </c>
      <c r="F1546" t="s">
        <v>1009</v>
      </c>
      <c r="G1546" t="s">
        <v>2858</v>
      </c>
      <c r="H1546"/>
      <c r="I1546" t="s">
        <v>10395</v>
      </c>
      <c r="J1546" t="s">
        <v>16235</v>
      </c>
      <c r="K1546" t="s">
        <v>16487</v>
      </c>
      <c r="L1546" t="s">
        <v>16238</v>
      </c>
      <c r="M1546" t="s">
        <v>10395</v>
      </c>
      <c r="N1546"/>
      <c r="O1546" t="s">
        <v>16410</v>
      </c>
    </row>
    <row r="1547" spans="2:15" x14ac:dyDescent="0.25">
      <c r="B1547" t="s">
        <v>18826</v>
      </c>
      <c r="C1547">
        <v>113362203</v>
      </c>
      <c r="D1547" t="s">
        <v>150</v>
      </c>
      <c r="E1547" t="s">
        <v>18827</v>
      </c>
      <c r="F1547" t="s">
        <v>1009</v>
      </c>
      <c r="G1547" t="s">
        <v>2385</v>
      </c>
      <c r="H1547"/>
      <c r="I1547" t="s">
        <v>16240</v>
      </c>
      <c r="J1547" t="s">
        <v>16387</v>
      </c>
      <c r="K1547" t="s">
        <v>16770</v>
      </c>
      <c r="L1547" t="s">
        <v>16282</v>
      </c>
      <c r="M1547" t="s">
        <v>10395</v>
      </c>
      <c r="N1547"/>
      <c r="O1547" t="s">
        <v>16786</v>
      </c>
    </row>
    <row r="1548" spans="2:15" x14ac:dyDescent="0.25">
      <c r="B1548" t="s">
        <v>17797</v>
      </c>
      <c r="C1548">
        <v>113362303</v>
      </c>
      <c r="D1548" t="s">
        <v>159</v>
      </c>
      <c r="E1548" t="s">
        <v>17766</v>
      </c>
      <c r="F1548" t="s">
        <v>17798</v>
      </c>
      <c r="G1548" t="s">
        <v>2858</v>
      </c>
      <c r="H1548"/>
      <c r="I1548"/>
      <c r="J1548"/>
      <c r="K1548" t="s">
        <v>10395</v>
      </c>
      <c r="L1548"/>
      <c r="M1548"/>
      <c r="N1548"/>
      <c r="O1548" t="s">
        <v>10395</v>
      </c>
    </row>
    <row r="1549" spans="2:15" x14ac:dyDescent="0.25">
      <c r="B1549" t="s">
        <v>20525</v>
      </c>
      <c r="C1549">
        <v>113362303</v>
      </c>
      <c r="D1549" t="s">
        <v>159</v>
      </c>
      <c r="E1549" t="s">
        <v>20526</v>
      </c>
      <c r="F1549" t="s">
        <v>17798</v>
      </c>
      <c r="G1549" t="s">
        <v>2385</v>
      </c>
      <c r="H1549"/>
      <c r="I1549"/>
      <c r="J1549"/>
      <c r="K1549" t="s">
        <v>10395</v>
      </c>
      <c r="L1549"/>
      <c r="M1549"/>
      <c r="N1549"/>
      <c r="O1549" t="s">
        <v>10395</v>
      </c>
    </row>
    <row r="1550" spans="2:15" x14ac:dyDescent="0.25">
      <c r="B1550" t="s">
        <v>13791</v>
      </c>
      <c r="C1550">
        <v>113362303</v>
      </c>
      <c r="D1550" t="s">
        <v>159</v>
      </c>
      <c r="E1550" t="s">
        <v>1047</v>
      </c>
      <c r="F1550" t="s">
        <v>1048</v>
      </c>
      <c r="G1550" t="s">
        <v>2857</v>
      </c>
      <c r="H1550"/>
      <c r="I1550" t="s">
        <v>16229</v>
      </c>
      <c r="J1550" t="s">
        <v>16256</v>
      </c>
      <c r="K1550" t="s">
        <v>16591</v>
      </c>
      <c r="L1550" t="s">
        <v>16244</v>
      </c>
      <c r="M1550" t="s">
        <v>16244</v>
      </c>
      <c r="N1550"/>
      <c r="O1550" t="s">
        <v>16596</v>
      </c>
    </row>
    <row r="1551" spans="2:15" x14ac:dyDescent="0.25">
      <c r="B1551" t="s">
        <v>13792</v>
      </c>
      <c r="C1551">
        <v>113362303</v>
      </c>
      <c r="D1551" t="s">
        <v>159</v>
      </c>
      <c r="E1551" t="s">
        <v>1047</v>
      </c>
      <c r="F1551" t="s">
        <v>1048</v>
      </c>
      <c r="G1551" t="s">
        <v>2858</v>
      </c>
      <c r="H1551" t="s">
        <v>10395</v>
      </c>
      <c r="I1551" t="s">
        <v>16247</v>
      </c>
      <c r="J1551" t="s">
        <v>16323</v>
      </c>
      <c r="K1551" t="s">
        <v>16255</v>
      </c>
      <c r="L1551" t="s">
        <v>16244</v>
      </c>
      <c r="M1551" t="s">
        <v>10395</v>
      </c>
      <c r="N1551"/>
      <c r="O1551" t="s">
        <v>16386</v>
      </c>
    </row>
    <row r="1552" spans="2:15" x14ac:dyDescent="0.25">
      <c r="B1552" t="s">
        <v>18828</v>
      </c>
      <c r="C1552">
        <v>113362303</v>
      </c>
      <c r="D1552" t="s">
        <v>159</v>
      </c>
      <c r="E1552" t="s">
        <v>18829</v>
      </c>
      <c r="F1552" t="s">
        <v>1048</v>
      </c>
      <c r="G1552" t="s">
        <v>2385</v>
      </c>
      <c r="H1552" t="s">
        <v>10395</v>
      </c>
      <c r="I1552" t="s">
        <v>16332</v>
      </c>
      <c r="J1552" t="s">
        <v>16482</v>
      </c>
      <c r="K1552" t="s">
        <v>20602</v>
      </c>
      <c r="L1552" t="s">
        <v>16274</v>
      </c>
      <c r="M1552" t="s">
        <v>16218</v>
      </c>
      <c r="N1552"/>
      <c r="O1552" t="s">
        <v>16893</v>
      </c>
    </row>
    <row r="1553" spans="2:15" x14ac:dyDescent="0.25">
      <c r="B1553" t="s">
        <v>13789</v>
      </c>
      <c r="C1553">
        <v>113362303</v>
      </c>
      <c r="D1553" t="s">
        <v>159</v>
      </c>
      <c r="E1553" t="s">
        <v>1045</v>
      </c>
      <c r="F1553" t="s">
        <v>1046</v>
      </c>
      <c r="G1553" t="s">
        <v>2857</v>
      </c>
      <c r="H1553"/>
      <c r="I1553" t="s">
        <v>10395</v>
      </c>
      <c r="J1553" t="s">
        <v>16263</v>
      </c>
      <c r="K1553" t="s">
        <v>16314</v>
      </c>
      <c r="L1553" t="s">
        <v>10395</v>
      </c>
      <c r="M1553" t="s">
        <v>10395</v>
      </c>
      <c r="N1553"/>
      <c r="O1553" t="s">
        <v>16495</v>
      </c>
    </row>
    <row r="1554" spans="2:15" x14ac:dyDescent="0.25">
      <c r="B1554" t="s">
        <v>13790</v>
      </c>
      <c r="C1554">
        <v>113362303</v>
      </c>
      <c r="D1554" t="s">
        <v>159</v>
      </c>
      <c r="E1554" t="s">
        <v>1045</v>
      </c>
      <c r="F1554" t="s">
        <v>1046</v>
      </c>
      <c r="G1554" t="s">
        <v>2858</v>
      </c>
      <c r="H1554" t="s">
        <v>10395</v>
      </c>
      <c r="I1554" t="s">
        <v>16232</v>
      </c>
      <c r="J1554" t="s">
        <v>16380</v>
      </c>
      <c r="K1554" t="s">
        <v>16647</v>
      </c>
      <c r="L1554" t="s">
        <v>10395</v>
      </c>
      <c r="M1554" t="s">
        <v>10395</v>
      </c>
      <c r="N1554"/>
      <c r="O1554" t="s">
        <v>16510</v>
      </c>
    </row>
    <row r="1555" spans="2:15" x14ac:dyDescent="0.25">
      <c r="B1555" t="s">
        <v>18830</v>
      </c>
      <c r="C1555">
        <v>113362303</v>
      </c>
      <c r="D1555" t="s">
        <v>159</v>
      </c>
      <c r="E1555" t="s">
        <v>18831</v>
      </c>
      <c r="F1555" t="s">
        <v>1046</v>
      </c>
      <c r="G1555" t="s">
        <v>2385</v>
      </c>
      <c r="H1555" t="s">
        <v>10395</v>
      </c>
      <c r="I1555" t="s">
        <v>16263</v>
      </c>
      <c r="J1555" t="s">
        <v>16384</v>
      </c>
      <c r="K1555" t="s">
        <v>16742</v>
      </c>
      <c r="L1555" t="s">
        <v>16249</v>
      </c>
      <c r="M1555" t="s">
        <v>16244</v>
      </c>
      <c r="N1555"/>
      <c r="O1555" t="s">
        <v>16596</v>
      </c>
    </row>
    <row r="1556" spans="2:15" x14ac:dyDescent="0.25">
      <c r="B1556" t="s">
        <v>13811</v>
      </c>
      <c r="C1556">
        <v>113362403</v>
      </c>
      <c r="D1556" t="s">
        <v>164</v>
      </c>
      <c r="E1556" t="s">
        <v>1065</v>
      </c>
      <c r="F1556" t="s">
        <v>1066</v>
      </c>
      <c r="G1556" t="s">
        <v>2857</v>
      </c>
      <c r="H1556" t="s">
        <v>10395</v>
      </c>
      <c r="I1556" t="s">
        <v>16244</v>
      </c>
      <c r="J1556" t="s">
        <v>16332</v>
      </c>
      <c r="K1556" t="s">
        <v>16793</v>
      </c>
      <c r="L1556" t="s">
        <v>16222</v>
      </c>
      <c r="M1556" t="s">
        <v>16240</v>
      </c>
      <c r="N1556"/>
      <c r="O1556" t="s">
        <v>16823</v>
      </c>
    </row>
    <row r="1557" spans="2:15" x14ac:dyDescent="0.25">
      <c r="B1557" t="s">
        <v>13812</v>
      </c>
      <c r="C1557">
        <v>113362403</v>
      </c>
      <c r="D1557" t="s">
        <v>164</v>
      </c>
      <c r="E1557" t="s">
        <v>1065</v>
      </c>
      <c r="F1557" t="s">
        <v>1066</v>
      </c>
      <c r="G1557" t="s">
        <v>2858</v>
      </c>
      <c r="H1557" t="s">
        <v>10395</v>
      </c>
      <c r="I1557" t="s">
        <v>16251</v>
      </c>
      <c r="J1557" t="s">
        <v>16278</v>
      </c>
      <c r="K1557" t="s">
        <v>16484</v>
      </c>
      <c r="L1557" t="s">
        <v>16234</v>
      </c>
      <c r="M1557" t="s">
        <v>16247</v>
      </c>
      <c r="N1557"/>
      <c r="O1557" t="s">
        <v>16856</v>
      </c>
    </row>
    <row r="1558" spans="2:15" x14ac:dyDescent="0.25">
      <c r="B1558" t="s">
        <v>18832</v>
      </c>
      <c r="C1558">
        <v>113362403</v>
      </c>
      <c r="D1558" t="s">
        <v>164</v>
      </c>
      <c r="E1558" t="s">
        <v>18833</v>
      </c>
      <c r="F1558" t="s">
        <v>1066</v>
      </c>
      <c r="G1558" t="s">
        <v>2385</v>
      </c>
      <c r="H1558" t="s">
        <v>10395</v>
      </c>
      <c r="I1558" t="s">
        <v>16287</v>
      </c>
      <c r="J1558" t="s">
        <v>16328</v>
      </c>
      <c r="K1558" t="s">
        <v>20625</v>
      </c>
      <c r="L1558" t="s">
        <v>16403</v>
      </c>
      <c r="M1558" t="s">
        <v>16291</v>
      </c>
      <c r="N1558"/>
      <c r="O1558" t="s">
        <v>21180</v>
      </c>
    </row>
    <row r="1559" spans="2:15" x14ac:dyDescent="0.25">
      <c r="B1559" t="s">
        <v>13809</v>
      </c>
      <c r="C1559">
        <v>113362403</v>
      </c>
      <c r="D1559" t="s">
        <v>164</v>
      </c>
      <c r="E1559" t="s">
        <v>1063</v>
      </c>
      <c r="F1559" t="s">
        <v>1064</v>
      </c>
      <c r="G1559" t="s">
        <v>2857</v>
      </c>
      <c r="H1559" t="s">
        <v>10395</v>
      </c>
      <c r="I1559" t="s">
        <v>16228</v>
      </c>
      <c r="J1559" t="s">
        <v>16229</v>
      </c>
      <c r="K1559" t="s">
        <v>16443</v>
      </c>
      <c r="L1559" t="s">
        <v>16232</v>
      </c>
      <c r="M1559" t="s">
        <v>10395</v>
      </c>
      <c r="N1559"/>
      <c r="O1559" t="s">
        <v>16451</v>
      </c>
    </row>
    <row r="1560" spans="2:15" x14ac:dyDescent="0.25">
      <c r="B1560" t="s">
        <v>13810</v>
      </c>
      <c r="C1560">
        <v>113362403</v>
      </c>
      <c r="D1560" t="s">
        <v>164</v>
      </c>
      <c r="E1560" t="s">
        <v>1063</v>
      </c>
      <c r="F1560" t="s">
        <v>1064</v>
      </c>
      <c r="G1560" t="s">
        <v>2858</v>
      </c>
      <c r="H1560"/>
      <c r="I1560" t="s">
        <v>10395</v>
      </c>
      <c r="J1560" t="s">
        <v>16231</v>
      </c>
      <c r="K1560" t="s">
        <v>16578</v>
      </c>
      <c r="L1560" t="s">
        <v>10395</v>
      </c>
      <c r="M1560" t="s">
        <v>10395</v>
      </c>
      <c r="N1560"/>
      <c r="O1560" t="s">
        <v>16284</v>
      </c>
    </row>
    <row r="1561" spans="2:15" x14ac:dyDescent="0.25">
      <c r="B1561" t="s">
        <v>18834</v>
      </c>
      <c r="C1561">
        <v>113362403</v>
      </c>
      <c r="D1561" t="s">
        <v>164</v>
      </c>
      <c r="E1561" t="s">
        <v>18835</v>
      </c>
      <c r="F1561" t="s">
        <v>1064</v>
      </c>
      <c r="G1561" t="s">
        <v>2385</v>
      </c>
      <c r="H1561" t="s">
        <v>10395</v>
      </c>
      <c r="I1561" t="s">
        <v>16263</v>
      </c>
      <c r="J1561" t="s">
        <v>16406</v>
      </c>
      <c r="K1561" t="s">
        <v>16719</v>
      </c>
      <c r="L1561" t="s">
        <v>16380</v>
      </c>
      <c r="M1561" t="s">
        <v>16238</v>
      </c>
      <c r="N1561"/>
      <c r="O1561" t="s">
        <v>16747</v>
      </c>
    </row>
    <row r="1562" spans="2:15" x14ac:dyDescent="0.25">
      <c r="B1562" t="s">
        <v>13821</v>
      </c>
      <c r="C1562">
        <v>113362603</v>
      </c>
      <c r="D1562" t="s">
        <v>167</v>
      </c>
      <c r="E1562" t="s">
        <v>1074</v>
      </c>
      <c r="F1562" t="s">
        <v>1075</v>
      </c>
      <c r="G1562" t="s">
        <v>2857</v>
      </c>
      <c r="H1562"/>
      <c r="I1562" t="s">
        <v>16232</v>
      </c>
      <c r="J1562" t="s">
        <v>16268</v>
      </c>
      <c r="K1562" t="s">
        <v>16623</v>
      </c>
      <c r="L1562" t="s">
        <v>16235</v>
      </c>
      <c r="M1562" t="s">
        <v>16380</v>
      </c>
      <c r="N1562" t="s">
        <v>10395</v>
      </c>
      <c r="O1562" t="s">
        <v>16764</v>
      </c>
    </row>
    <row r="1563" spans="2:15" x14ac:dyDescent="0.25">
      <c r="B1563" t="s">
        <v>13822</v>
      </c>
      <c r="C1563">
        <v>113362603</v>
      </c>
      <c r="D1563" t="s">
        <v>167</v>
      </c>
      <c r="E1563" t="s">
        <v>1074</v>
      </c>
      <c r="F1563" t="s">
        <v>1075</v>
      </c>
      <c r="G1563" t="s">
        <v>2858</v>
      </c>
      <c r="H1563" t="s">
        <v>10395</v>
      </c>
      <c r="I1563" t="s">
        <v>16218</v>
      </c>
      <c r="J1563" t="s">
        <v>16312</v>
      </c>
      <c r="K1563" t="s">
        <v>16867</v>
      </c>
      <c r="L1563" t="s">
        <v>16226</v>
      </c>
      <c r="M1563" t="s">
        <v>16238</v>
      </c>
      <c r="N1563" t="s">
        <v>10395</v>
      </c>
      <c r="O1563" t="s">
        <v>19964</v>
      </c>
    </row>
    <row r="1564" spans="2:15" x14ac:dyDescent="0.25">
      <c r="B1564" t="s">
        <v>18836</v>
      </c>
      <c r="C1564">
        <v>113362603</v>
      </c>
      <c r="D1564" t="s">
        <v>167</v>
      </c>
      <c r="E1564" t="s">
        <v>18837</v>
      </c>
      <c r="F1564" t="s">
        <v>1075</v>
      </c>
      <c r="G1564" t="s">
        <v>2385</v>
      </c>
      <c r="H1564" t="s">
        <v>10395</v>
      </c>
      <c r="I1564" t="s">
        <v>16264</v>
      </c>
      <c r="J1564" t="s">
        <v>16293</v>
      </c>
      <c r="K1564" t="s">
        <v>20625</v>
      </c>
      <c r="L1564" t="s">
        <v>16582</v>
      </c>
      <c r="M1564" t="s">
        <v>16364</v>
      </c>
      <c r="N1564" t="s">
        <v>10395</v>
      </c>
      <c r="O1564" t="s">
        <v>21181</v>
      </c>
    </row>
    <row r="1565" spans="2:15" x14ac:dyDescent="0.25">
      <c r="B1565" t="s">
        <v>13819</v>
      </c>
      <c r="C1565">
        <v>113362603</v>
      </c>
      <c r="D1565" t="s">
        <v>167</v>
      </c>
      <c r="E1565" t="s">
        <v>1072</v>
      </c>
      <c r="F1565" t="s">
        <v>1073</v>
      </c>
      <c r="G1565" t="s">
        <v>2857</v>
      </c>
      <c r="H1565" t="s">
        <v>10395</v>
      </c>
      <c r="I1565" t="s">
        <v>16240</v>
      </c>
      <c r="J1565" t="s">
        <v>16235</v>
      </c>
      <c r="K1565" t="s">
        <v>16371</v>
      </c>
      <c r="L1565" t="s">
        <v>16263</v>
      </c>
      <c r="M1565" t="s">
        <v>10395</v>
      </c>
      <c r="N1565"/>
      <c r="O1565" t="s">
        <v>16678</v>
      </c>
    </row>
    <row r="1566" spans="2:15" x14ac:dyDescent="0.25">
      <c r="B1566" t="s">
        <v>13820</v>
      </c>
      <c r="C1566">
        <v>113362603</v>
      </c>
      <c r="D1566" t="s">
        <v>167</v>
      </c>
      <c r="E1566" t="s">
        <v>1072</v>
      </c>
      <c r="F1566" t="s">
        <v>1073</v>
      </c>
      <c r="G1566" t="s">
        <v>2858</v>
      </c>
      <c r="H1566"/>
      <c r="I1566" t="s">
        <v>10395</v>
      </c>
      <c r="J1566" t="s">
        <v>16364</v>
      </c>
      <c r="K1566" t="s">
        <v>16414</v>
      </c>
      <c r="L1566" t="s">
        <v>16228</v>
      </c>
      <c r="M1566" t="s">
        <v>10395</v>
      </c>
      <c r="N1566"/>
      <c r="O1566" t="s">
        <v>16383</v>
      </c>
    </row>
    <row r="1567" spans="2:15" x14ac:dyDescent="0.25">
      <c r="B1567" t="s">
        <v>18839</v>
      </c>
      <c r="C1567">
        <v>113362603</v>
      </c>
      <c r="D1567" t="s">
        <v>167</v>
      </c>
      <c r="E1567" t="s">
        <v>18840</v>
      </c>
      <c r="F1567" t="s">
        <v>1073</v>
      </c>
      <c r="G1567" t="s">
        <v>2385</v>
      </c>
      <c r="H1567" t="s">
        <v>10395</v>
      </c>
      <c r="I1567" t="s">
        <v>16231</v>
      </c>
      <c r="J1567" t="s">
        <v>16312</v>
      </c>
      <c r="K1567" t="s">
        <v>16233</v>
      </c>
      <c r="L1567" t="s">
        <v>16282</v>
      </c>
      <c r="M1567" t="s">
        <v>16249</v>
      </c>
      <c r="N1567"/>
      <c r="O1567" t="s">
        <v>16438</v>
      </c>
    </row>
    <row r="1568" spans="2:15" x14ac:dyDescent="0.25">
      <c r="B1568" t="s">
        <v>21182</v>
      </c>
      <c r="C1568">
        <v>113362603</v>
      </c>
      <c r="D1568" t="s">
        <v>167</v>
      </c>
      <c r="E1568" t="s">
        <v>20961</v>
      </c>
      <c r="F1568" t="s">
        <v>21041</v>
      </c>
      <c r="G1568" t="s">
        <v>2857</v>
      </c>
      <c r="H1568"/>
      <c r="I1568"/>
      <c r="J1568" t="s">
        <v>10395</v>
      </c>
      <c r="K1568" t="s">
        <v>10395</v>
      </c>
      <c r="L1568" t="s">
        <v>10395</v>
      </c>
      <c r="M1568"/>
      <c r="N1568"/>
      <c r="O1568" t="s">
        <v>10395</v>
      </c>
    </row>
    <row r="1569" spans="2:15" x14ac:dyDescent="0.25">
      <c r="B1569" t="s">
        <v>21183</v>
      </c>
      <c r="C1569">
        <v>113362603</v>
      </c>
      <c r="D1569" t="s">
        <v>167</v>
      </c>
      <c r="E1569" t="s">
        <v>20961</v>
      </c>
      <c r="F1569" t="s">
        <v>21041</v>
      </c>
      <c r="G1569" t="s">
        <v>2858</v>
      </c>
      <c r="H1569"/>
      <c r="I1569"/>
      <c r="J1569" t="s">
        <v>10395</v>
      </c>
      <c r="K1569" t="s">
        <v>10395</v>
      </c>
      <c r="L1569"/>
      <c r="M1569"/>
      <c r="N1569"/>
      <c r="O1569" t="s">
        <v>10395</v>
      </c>
    </row>
    <row r="1570" spans="2:15" x14ac:dyDescent="0.25">
      <c r="B1570" t="s">
        <v>21184</v>
      </c>
      <c r="C1570">
        <v>113362603</v>
      </c>
      <c r="D1570" t="s">
        <v>167</v>
      </c>
      <c r="E1570" t="s">
        <v>21185</v>
      </c>
      <c r="F1570" t="s">
        <v>21041</v>
      </c>
      <c r="G1570" t="s">
        <v>2385</v>
      </c>
      <c r="H1570"/>
      <c r="I1570"/>
      <c r="J1570" t="s">
        <v>10395</v>
      </c>
      <c r="K1570" t="s">
        <v>10395</v>
      </c>
      <c r="L1570" t="s">
        <v>10395</v>
      </c>
      <c r="M1570"/>
      <c r="N1570"/>
      <c r="O1570" t="s">
        <v>10395</v>
      </c>
    </row>
    <row r="1571" spans="2:15" x14ac:dyDescent="0.25">
      <c r="B1571" t="s">
        <v>14187</v>
      </c>
      <c r="C1571">
        <v>113362940</v>
      </c>
      <c r="D1571" t="s">
        <v>15916</v>
      </c>
      <c r="E1571" t="s">
        <v>15916</v>
      </c>
      <c r="F1571" t="s">
        <v>1362</v>
      </c>
      <c r="G1571" t="s">
        <v>2857</v>
      </c>
      <c r="H1571"/>
      <c r="I1571" t="s">
        <v>10395</v>
      </c>
      <c r="J1571" t="s">
        <v>16313</v>
      </c>
      <c r="K1571" t="s">
        <v>10395</v>
      </c>
      <c r="L1571" t="s">
        <v>10395</v>
      </c>
      <c r="M1571"/>
      <c r="N1571"/>
      <c r="O1571" t="s">
        <v>16245</v>
      </c>
    </row>
    <row r="1572" spans="2:15" x14ac:dyDescent="0.25">
      <c r="B1572" t="s">
        <v>14188</v>
      </c>
      <c r="C1572">
        <v>113362940</v>
      </c>
      <c r="D1572" t="s">
        <v>15916</v>
      </c>
      <c r="E1572" t="s">
        <v>15916</v>
      </c>
      <c r="F1572" t="s">
        <v>1362</v>
      </c>
      <c r="G1572" t="s">
        <v>2858</v>
      </c>
      <c r="H1572"/>
      <c r="I1572" t="s">
        <v>16240</v>
      </c>
      <c r="J1572" t="s">
        <v>16327</v>
      </c>
      <c r="K1572" t="s">
        <v>10395</v>
      </c>
      <c r="L1572" t="s">
        <v>10395</v>
      </c>
      <c r="M1572"/>
      <c r="N1572"/>
      <c r="O1572" t="s">
        <v>16245</v>
      </c>
    </row>
    <row r="1573" spans="2:15" x14ac:dyDescent="0.25">
      <c r="B1573" t="s">
        <v>18841</v>
      </c>
      <c r="C1573">
        <v>113362940</v>
      </c>
      <c r="D1573" t="s">
        <v>15916</v>
      </c>
      <c r="E1573" t="s">
        <v>18842</v>
      </c>
      <c r="F1573" t="s">
        <v>1362</v>
      </c>
      <c r="G1573" t="s">
        <v>2385</v>
      </c>
      <c r="H1573"/>
      <c r="I1573" t="s">
        <v>16247</v>
      </c>
      <c r="J1573" t="s">
        <v>16455</v>
      </c>
      <c r="K1573" t="s">
        <v>10395</v>
      </c>
      <c r="L1573" t="s">
        <v>10395</v>
      </c>
      <c r="M1573"/>
      <c r="N1573"/>
      <c r="O1573" t="s">
        <v>16517</v>
      </c>
    </row>
    <row r="1574" spans="2:15" x14ac:dyDescent="0.25">
      <c r="B1574" t="s">
        <v>14057</v>
      </c>
      <c r="C1574">
        <v>113363103</v>
      </c>
      <c r="D1574" t="s">
        <v>15831</v>
      </c>
      <c r="E1574" t="s">
        <v>1256</v>
      </c>
      <c r="F1574" t="s">
        <v>1257</v>
      </c>
      <c r="G1574" t="s">
        <v>2857</v>
      </c>
      <c r="H1574"/>
      <c r="I1574" t="s">
        <v>16327</v>
      </c>
      <c r="J1574" t="s">
        <v>16576</v>
      </c>
      <c r="K1574" t="s">
        <v>20580</v>
      </c>
      <c r="L1574" t="s">
        <v>16292</v>
      </c>
      <c r="M1574" t="s">
        <v>16406</v>
      </c>
      <c r="N1574"/>
      <c r="O1574" t="s">
        <v>21186</v>
      </c>
    </row>
    <row r="1575" spans="2:15" x14ac:dyDescent="0.25">
      <c r="B1575" t="s">
        <v>14058</v>
      </c>
      <c r="C1575">
        <v>113363103</v>
      </c>
      <c r="D1575" t="s">
        <v>15831</v>
      </c>
      <c r="E1575" t="s">
        <v>1256</v>
      </c>
      <c r="F1575" t="s">
        <v>1257</v>
      </c>
      <c r="G1575" t="s">
        <v>2858</v>
      </c>
      <c r="H1575"/>
      <c r="I1575" t="s">
        <v>16398</v>
      </c>
      <c r="J1575" t="s">
        <v>16576</v>
      </c>
      <c r="K1575" t="s">
        <v>16908</v>
      </c>
      <c r="L1575" t="s">
        <v>16407</v>
      </c>
      <c r="M1575" t="s">
        <v>16456</v>
      </c>
      <c r="N1575"/>
      <c r="O1575" t="s">
        <v>21150</v>
      </c>
    </row>
    <row r="1576" spans="2:15" x14ac:dyDescent="0.25">
      <c r="B1576" t="s">
        <v>18843</v>
      </c>
      <c r="C1576">
        <v>113363103</v>
      </c>
      <c r="D1576" t="s">
        <v>15831</v>
      </c>
      <c r="E1576" t="s">
        <v>18844</v>
      </c>
      <c r="F1576" t="s">
        <v>1257</v>
      </c>
      <c r="G1576" t="s">
        <v>2385</v>
      </c>
      <c r="H1576"/>
      <c r="I1576" t="s">
        <v>16450</v>
      </c>
      <c r="J1576" t="s">
        <v>16478</v>
      </c>
      <c r="K1576" t="s">
        <v>21187</v>
      </c>
      <c r="L1576" t="s">
        <v>16375</v>
      </c>
      <c r="M1576" t="s">
        <v>16536</v>
      </c>
      <c r="N1576"/>
      <c r="O1576" t="s">
        <v>21188</v>
      </c>
    </row>
    <row r="1577" spans="2:15" x14ac:dyDescent="0.25">
      <c r="B1577" t="s">
        <v>14055</v>
      </c>
      <c r="C1577">
        <v>113363103</v>
      </c>
      <c r="D1577" t="s">
        <v>15831</v>
      </c>
      <c r="E1577" t="s">
        <v>1254</v>
      </c>
      <c r="F1577" t="s">
        <v>1255</v>
      </c>
      <c r="G1577" t="s">
        <v>2857</v>
      </c>
      <c r="H1577"/>
      <c r="I1577" t="s">
        <v>16238</v>
      </c>
      <c r="J1577" t="s">
        <v>16327</v>
      </c>
      <c r="K1577" t="s">
        <v>16483</v>
      </c>
      <c r="L1577" t="s">
        <v>16274</v>
      </c>
      <c r="M1577" t="s">
        <v>10395</v>
      </c>
      <c r="N1577"/>
      <c r="O1577" t="s">
        <v>16677</v>
      </c>
    </row>
    <row r="1578" spans="2:15" x14ac:dyDescent="0.25">
      <c r="B1578" t="s">
        <v>14056</v>
      </c>
      <c r="C1578">
        <v>113363103</v>
      </c>
      <c r="D1578" t="s">
        <v>15831</v>
      </c>
      <c r="E1578" t="s">
        <v>1254</v>
      </c>
      <c r="F1578" t="s">
        <v>1255</v>
      </c>
      <c r="G1578" t="s">
        <v>2858</v>
      </c>
      <c r="H1578"/>
      <c r="I1578" t="s">
        <v>16229</v>
      </c>
      <c r="J1578" t="s">
        <v>16368</v>
      </c>
      <c r="K1578" t="s">
        <v>16366</v>
      </c>
      <c r="L1578" t="s">
        <v>16218</v>
      </c>
      <c r="M1578" t="s">
        <v>16247</v>
      </c>
      <c r="N1578"/>
      <c r="O1578" t="s">
        <v>16480</v>
      </c>
    </row>
    <row r="1579" spans="2:15" x14ac:dyDescent="0.25">
      <c r="B1579" t="s">
        <v>18845</v>
      </c>
      <c r="C1579">
        <v>113363103</v>
      </c>
      <c r="D1579" t="s">
        <v>15831</v>
      </c>
      <c r="E1579" t="s">
        <v>18846</v>
      </c>
      <c r="F1579" t="s">
        <v>1255</v>
      </c>
      <c r="G1579" t="s">
        <v>2385</v>
      </c>
      <c r="H1579"/>
      <c r="I1579" t="s">
        <v>16341</v>
      </c>
      <c r="J1579" t="s">
        <v>16421</v>
      </c>
      <c r="K1579" t="s">
        <v>16330</v>
      </c>
      <c r="L1579" t="s">
        <v>16236</v>
      </c>
      <c r="M1579" t="s">
        <v>16274</v>
      </c>
      <c r="N1579"/>
      <c r="O1579" t="s">
        <v>16832</v>
      </c>
    </row>
    <row r="1580" spans="2:15" x14ac:dyDescent="0.25">
      <c r="B1580" t="s">
        <v>14059</v>
      </c>
      <c r="C1580">
        <v>113363103</v>
      </c>
      <c r="D1580" t="s">
        <v>15831</v>
      </c>
      <c r="E1580" t="s">
        <v>1258</v>
      </c>
      <c r="F1580" t="s">
        <v>1259</v>
      </c>
      <c r="G1580" t="s">
        <v>2857</v>
      </c>
      <c r="H1580"/>
      <c r="I1580" t="s">
        <v>10395</v>
      </c>
      <c r="J1580" t="s">
        <v>16364</v>
      </c>
      <c r="K1580" t="s">
        <v>16517</v>
      </c>
      <c r="L1580" t="s">
        <v>16238</v>
      </c>
      <c r="M1580" t="s">
        <v>10395</v>
      </c>
      <c r="N1580"/>
      <c r="O1580" t="s">
        <v>16462</v>
      </c>
    </row>
    <row r="1581" spans="2:15" x14ac:dyDescent="0.25">
      <c r="B1581" t="s">
        <v>14060</v>
      </c>
      <c r="C1581">
        <v>113363103</v>
      </c>
      <c r="D1581" t="s">
        <v>15831</v>
      </c>
      <c r="E1581" t="s">
        <v>1258</v>
      </c>
      <c r="F1581" t="s">
        <v>1259</v>
      </c>
      <c r="G1581" t="s">
        <v>2858</v>
      </c>
      <c r="H1581"/>
      <c r="I1581" t="s">
        <v>16228</v>
      </c>
      <c r="J1581" t="s">
        <v>16456</v>
      </c>
      <c r="K1581" t="s">
        <v>16647</v>
      </c>
      <c r="L1581" t="s">
        <v>16249</v>
      </c>
      <c r="M1581" t="s">
        <v>10395</v>
      </c>
      <c r="N1581"/>
      <c r="O1581" t="s">
        <v>16622</v>
      </c>
    </row>
    <row r="1582" spans="2:15" x14ac:dyDescent="0.25">
      <c r="B1582" t="s">
        <v>18847</v>
      </c>
      <c r="C1582">
        <v>113363103</v>
      </c>
      <c r="D1582" t="s">
        <v>15831</v>
      </c>
      <c r="E1582" t="s">
        <v>18848</v>
      </c>
      <c r="F1582" t="s">
        <v>1259</v>
      </c>
      <c r="G1582" t="s">
        <v>2385</v>
      </c>
      <c r="H1582"/>
      <c r="I1582" t="s">
        <v>16231</v>
      </c>
      <c r="J1582" t="s">
        <v>16269</v>
      </c>
      <c r="K1582" t="s">
        <v>16771</v>
      </c>
      <c r="L1582" t="s">
        <v>16282</v>
      </c>
      <c r="M1582" t="s">
        <v>16249</v>
      </c>
      <c r="N1582"/>
      <c r="O1582" t="s">
        <v>16839</v>
      </c>
    </row>
    <row r="1583" spans="2:15" x14ac:dyDescent="0.25">
      <c r="B1583" t="s">
        <v>14197</v>
      </c>
      <c r="C1583">
        <v>113363603</v>
      </c>
      <c r="D1583" t="s">
        <v>263</v>
      </c>
      <c r="E1583" t="s">
        <v>1370</v>
      </c>
      <c r="F1583" t="s">
        <v>1371</v>
      </c>
      <c r="G1583" t="s">
        <v>2857</v>
      </c>
      <c r="H1583" t="s">
        <v>10395</v>
      </c>
      <c r="I1583" t="s">
        <v>16238</v>
      </c>
      <c r="J1583" t="s">
        <v>16403</v>
      </c>
      <c r="K1583" t="s">
        <v>16280</v>
      </c>
      <c r="L1583" t="s">
        <v>16231</v>
      </c>
      <c r="M1583" t="s">
        <v>10395</v>
      </c>
      <c r="N1583"/>
      <c r="O1583" t="s">
        <v>16806</v>
      </c>
    </row>
    <row r="1584" spans="2:15" x14ac:dyDescent="0.25">
      <c r="B1584" t="s">
        <v>14198</v>
      </c>
      <c r="C1584">
        <v>113363603</v>
      </c>
      <c r="D1584" t="s">
        <v>263</v>
      </c>
      <c r="E1584" t="s">
        <v>1370</v>
      </c>
      <c r="F1584" t="s">
        <v>1371</v>
      </c>
      <c r="G1584" t="s">
        <v>2858</v>
      </c>
      <c r="H1584" t="s">
        <v>10395</v>
      </c>
      <c r="I1584" t="s">
        <v>16244</v>
      </c>
      <c r="J1584" t="s">
        <v>16452</v>
      </c>
      <c r="K1584" t="s">
        <v>16776</v>
      </c>
      <c r="L1584" t="s">
        <v>16218</v>
      </c>
      <c r="M1584" t="s">
        <v>16232</v>
      </c>
      <c r="N1584"/>
      <c r="O1584" t="s">
        <v>16840</v>
      </c>
    </row>
    <row r="1585" spans="2:15" x14ac:dyDescent="0.25">
      <c r="B1585" t="s">
        <v>18849</v>
      </c>
      <c r="C1585">
        <v>113363603</v>
      </c>
      <c r="D1585" t="s">
        <v>263</v>
      </c>
      <c r="E1585" t="s">
        <v>18850</v>
      </c>
      <c r="F1585" t="s">
        <v>1371</v>
      </c>
      <c r="G1585" t="s">
        <v>2385</v>
      </c>
      <c r="H1585" t="s">
        <v>10395</v>
      </c>
      <c r="I1585" t="s">
        <v>16380</v>
      </c>
      <c r="J1585" t="s">
        <v>16421</v>
      </c>
      <c r="K1585" t="s">
        <v>20629</v>
      </c>
      <c r="L1585" t="s">
        <v>16456</v>
      </c>
      <c r="M1585" t="s">
        <v>16218</v>
      </c>
      <c r="N1585"/>
      <c r="O1585" t="s">
        <v>21189</v>
      </c>
    </row>
    <row r="1586" spans="2:15" x14ac:dyDescent="0.25">
      <c r="B1586" t="s">
        <v>14199</v>
      </c>
      <c r="C1586">
        <v>113363603</v>
      </c>
      <c r="D1586" t="s">
        <v>263</v>
      </c>
      <c r="E1586" t="s">
        <v>1372</v>
      </c>
      <c r="F1586" t="s">
        <v>1373</v>
      </c>
      <c r="G1586" t="s">
        <v>2857</v>
      </c>
      <c r="H1586"/>
      <c r="I1586" t="s">
        <v>10395</v>
      </c>
      <c r="J1586" t="s">
        <v>16380</v>
      </c>
      <c r="K1586" t="s">
        <v>16545</v>
      </c>
      <c r="L1586" t="s">
        <v>10395</v>
      </c>
      <c r="M1586" t="s">
        <v>10395</v>
      </c>
      <c r="N1586"/>
      <c r="O1586" t="s">
        <v>16339</v>
      </c>
    </row>
    <row r="1587" spans="2:15" x14ac:dyDescent="0.25">
      <c r="B1587" t="s">
        <v>14200</v>
      </c>
      <c r="C1587">
        <v>113363603</v>
      </c>
      <c r="D1587" t="s">
        <v>263</v>
      </c>
      <c r="E1587" t="s">
        <v>1372</v>
      </c>
      <c r="F1587" t="s">
        <v>1373</v>
      </c>
      <c r="G1587" t="s">
        <v>2858</v>
      </c>
      <c r="H1587"/>
      <c r="I1587" t="s">
        <v>10395</v>
      </c>
      <c r="J1587" t="s">
        <v>16380</v>
      </c>
      <c r="K1587" t="s">
        <v>16303</v>
      </c>
      <c r="L1587" t="s">
        <v>16238</v>
      </c>
      <c r="M1587" t="s">
        <v>10395</v>
      </c>
      <c r="N1587"/>
      <c r="O1587" t="s">
        <v>16435</v>
      </c>
    </row>
    <row r="1588" spans="2:15" x14ac:dyDescent="0.25">
      <c r="B1588" t="s">
        <v>18851</v>
      </c>
      <c r="C1588">
        <v>113363603</v>
      </c>
      <c r="D1588" t="s">
        <v>263</v>
      </c>
      <c r="E1588" t="s">
        <v>18852</v>
      </c>
      <c r="F1588" t="s">
        <v>1373</v>
      </c>
      <c r="G1588" t="s">
        <v>2385</v>
      </c>
      <c r="H1588"/>
      <c r="I1588" t="s">
        <v>16244</v>
      </c>
      <c r="J1588" t="s">
        <v>16334</v>
      </c>
      <c r="K1588" t="s">
        <v>16690</v>
      </c>
      <c r="L1588" t="s">
        <v>16231</v>
      </c>
      <c r="M1588" t="s">
        <v>16247</v>
      </c>
      <c r="N1588"/>
      <c r="O1588" t="s">
        <v>16660</v>
      </c>
    </row>
    <row r="1589" spans="2:15" x14ac:dyDescent="0.25">
      <c r="B1589" t="s">
        <v>14203</v>
      </c>
      <c r="C1589">
        <v>113364002</v>
      </c>
      <c r="D1589" t="s">
        <v>264</v>
      </c>
      <c r="E1589" t="s">
        <v>15988</v>
      </c>
      <c r="F1589" t="s">
        <v>1374</v>
      </c>
      <c r="G1589" t="s">
        <v>2857</v>
      </c>
      <c r="H1589"/>
      <c r="I1589" t="s">
        <v>16329</v>
      </c>
      <c r="J1589" t="s">
        <v>16349</v>
      </c>
      <c r="K1589" t="s">
        <v>10395</v>
      </c>
      <c r="L1589" t="s">
        <v>10395</v>
      </c>
      <c r="M1589" t="s">
        <v>10395</v>
      </c>
      <c r="N1589"/>
      <c r="O1589" t="s">
        <v>16573</v>
      </c>
    </row>
    <row r="1590" spans="2:15" x14ac:dyDescent="0.25">
      <c r="B1590" t="s">
        <v>14204</v>
      </c>
      <c r="C1590">
        <v>113364002</v>
      </c>
      <c r="D1590" t="s">
        <v>264</v>
      </c>
      <c r="E1590" t="s">
        <v>15988</v>
      </c>
      <c r="F1590" t="s">
        <v>1374</v>
      </c>
      <c r="G1590" t="s">
        <v>2858</v>
      </c>
      <c r="H1590"/>
      <c r="I1590" t="s">
        <v>16251</v>
      </c>
      <c r="J1590" t="s">
        <v>16532</v>
      </c>
      <c r="K1590" t="s">
        <v>10395</v>
      </c>
      <c r="L1590" t="s">
        <v>10395</v>
      </c>
      <c r="M1590" t="s">
        <v>10395</v>
      </c>
      <c r="N1590"/>
      <c r="O1590" t="s">
        <v>16252</v>
      </c>
    </row>
    <row r="1591" spans="2:15" x14ac:dyDescent="0.25">
      <c r="B1591" t="s">
        <v>18853</v>
      </c>
      <c r="C1591">
        <v>113364002</v>
      </c>
      <c r="D1591" t="s">
        <v>264</v>
      </c>
      <c r="E1591" t="s">
        <v>18854</v>
      </c>
      <c r="F1591" t="s">
        <v>1374</v>
      </c>
      <c r="G1591" t="s">
        <v>2385</v>
      </c>
      <c r="H1591"/>
      <c r="I1591" t="s">
        <v>16292</v>
      </c>
      <c r="J1591" t="s">
        <v>16670</v>
      </c>
      <c r="K1591" t="s">
        <v>16244</v>
      </c>
      <c r="L1591" t="s">
        <v>10395</v>
      </c>
      <c r="M1591" t="s">
        <v>10395</v>
      </c>
      <c r="N1591"/>
      <c r="O1591" t="s">
        <v>16385</v>
      </c>
    </row>
    <row r="1592" spans="2:15" x14ac:dyDescent="0.25">
      <c r="B1592" t="s">
        <v>14211</v>
      </c>
      <c r="C1592">
        <v>113364002</v>
      </c>
      <c r="D1592" t="s">
        <v>264</v>
      </c>
      <c r="E1592" t="s">
        <v>1381</v>
      </c>
      <c r="F1592" t="s">
        <v>1382</v>
      </c>
      <c r="G1592" t="s">
        <v>2857</v>
      </c>
      <c r="H1592"/>
      <c r="I1592" t="s">
        <v>16218</v>
      </c>
      <c r="J1592" t="s">
        <v>16309</v>
      </c>
      <c r="K1592" t="s">
        <v>16291</v>
      </c>
      <c r="L1592" t="s">
        <v>16263</v>
      </c>
      <c r="M1592" t="s">
        <v>10395</v>
      </c>
      <c r="N1592"/>
      <c r="O1592" t="s">
        <v>16461</v>
      </c>
    </row>
    <row r="1593" spans="2:15" x14ac:dyDescent="0.25">
      <c r="B1593" t="s">
        <v>14212</v>
      </c>
      <c r="C1593">
        <v>113364002</v>
      </c>
      <c r="D1593" t="s">
        <v>264</v>
      </c>
      <c r="E1593" t="s">
        <v>1381</v>
      </c>
      <c r="F1593" t="s">
        <v>1382</v>
      </c>
      <c r="G1593" t="s">
        <v>2858</v>
      </c>
      <c r="H1593"/>
      <c r="I1593" t="s">
        <v>16380</v>
      </c>
      <c r="J1593" t="s">
        <v>16365</v>
      </c>
      <c r="K1593" t="s">
        <v>16380</v>
      </c>
      <c r="L1593" t="s">
        <v>16238</v>
      </c>
      <c r="M1593" t="s">
        <v>10395</v>
      </c>
      <c r="N1593"/>
      <c r="O1593" t="s">
        <v>16682</v>
      </c>
    </row>
    <row r="1594" spans="2:15" x14ac:dyDescent="0.25">
      <c r="B1594" t="s">
        <v>18855</v>
      </c>
      <c r="C1594">
        <v>113364002</v>
      </c>
      <c r="D1594" t="s">
        <v>264</v>
      </c>
      <c r="E1594" t="s">
        <v>18856</v>
      </c>
      <c r="F1594" t="s">
        <v>1382</v>
      </c>
      <c r="G1594" t="s">
        <v>2385</v>
      </c>
      <c r="H1594"/>
      <c r="I1594" t="s">
        <v>16276</v>
      </c>
      <c r="J1594" t="s">
        <v>16342</v>
      </c>
      <c r="K1594" t="s">
        <v>16288</v>
      </c>
      <c r="L1594" t="s">
        <v>16337</v>
      </c>
      <c r="M1594" t="s">
        <v>10395</v>
      </c>
      <c r="N1594"/>
      <c r="O1594" t="s">
        <v>16575</v>
      </c>
    </row>
    <row r="1595" spans="2:15" x14ac:dyDescent="0.25">
      <c r="B1595" t="s">
        <v>14205</v>
      </c>
      <c r="C1595">
        <v>113364002</v>
      </c>
      <c r="D1595" t="s">
        <v>264</v>
      </c>
      <c r="E1595" t="s">
        <v>1375</v>
      </c>
      <c r="F1595" t="s">
        <v>1376</v>
      </c>
      <c r="G1595" t="s">
        <v>2857</v>
      </c>
      <c r="H1595"/>
      <c r="I1595" t="s">
        <v>16231</v>
      </c>
      <c r="J1595" t="s">
        <v>16502</v>
      </c>
      <c r="K1595" t="s">
        <v>10395</v>
      </c>
      <c r="L1595" t="s">
        <v>10395</v>
      </c>
      <c r="M1595" t="s">
        <v>10395</v>
      </c>
      <c r="N1595"/>
      <c r="O1595" t="s">
        <v>16501</v>
      </c>
    </row>
    <row r="1596" spans="2:15" x14ac:dyDescent="0.25">
      <c r="B1596" t="s">
        <v>14206</v>
      </c>
      <c r="C1596">
        <v>113364002</v>
      </c>
      <c r="D1596" t="s">
        <v>264</v>
      </c>
      <c r="E1596" t="s">
        <v>1375</v>
      </c>
      <c r="F1596" t="s">
        <v>1376</v>
      </c>
      <c r="G1596" t="s">
        <v>2858</v>
      </c>
      <c r="H1596"/>
      <c r="I1596" t="s">
        <v>16337</v>
      </c>
      <c r="J1596" t="s">
        <v>16349</v>
      </c>
      <c r="K1596" t="s">
        <v>16260</v>
      </c>
      <c r="L1596" t="s">
        <v>10395</v>
      </c>
      <c r="M1596" t="s">
        <v>10395</v>
      </c>
      <c r="N1596"/>
      <c r="O1596" t="s">
        <v>16302</v>
      </c>
    </row>
    <row r="1597" spans="2:15" x14ac:dyDescent="0.25">
      <c r="B1597" t="s">
        <v>18857</v>
      </c>
      <c r="C1597">
        <v>113364002</v>
      </c>
      <c r="D1597" t="s">
        <v>264</v>
      </c>
      <c r="E1597" t="s">
        <v>18858</v>
      </c>
      <c r="F1597" t="s">
        <v>1376</v>
      </c>
      <c r="G1597" t="s">
        <v>2385</v>
      </c>
      <c r="H1597"/>
      <c r="I1597" t="s">
        <v>16334</v>
      </c>
      <c r="J1597" t="s">
        <v>16626</v>
      </c>
      <c r="K1597" t="s">
        <v>16291</v>
      </c>
      <c r="L1597" t="s">
        <v>16238</v>
      </c>
      <c r="M1597" t="s">
        <v>16240</v>
      </c>
      <c r="N1597"/>
      <c r="O1597" t="s">
        <v>16563</v>
      </c>
    </row>
    <row r="1598" spans="2:15" x14ac:dyDescent="0.25">
      <c r="B1598" t="s">
        <v>14207</v>
      </c>
      <c r="C1598">
        <v>113364002</v>
      </c>
      <c r="D1598" t="s">
        <v>264</v>
      </c>
      <c r="E1598" t="s">
        <v>1377</v>
      </c>
      <c r="F1598" t="s">
        <v>1378</v>
      </c>
      <c r="G1598" t="s">
        <v>2857</v>
      </c>
      <c r="H1598"/>
      <c r="I1598" t="s">
        <v>16435</v>
      </c>
      <c r="J1598" t="s">
        <v>20651</v>
      </c>
      <c r="K1598" t="s">
        <v>16311</v>
      </c>
      <c r="L1598" t="s">
        <v>16313</v>
      </c>
      <c r="M1598" t="s">
        <v>16226</v>
      </c>
      <c r="N1598" t="s">
        <v>10395</v>
      </c>
      <c r="O1598" t="s">
        <v>21190</v>
      </c>
    </row>
    <row r="1599" spans="2:15" x14ac:dyDescent="0.25">
      <c r="B1599" t="s">
        <v>14208</v>
      </c>
      <c r="C1599">
        <v>113364002</v>
      </c>
      <c r="D1599" t="s">
        <v>264</v>
      </c>
      <c r="E1599" t="s">
        <v>1377</v>
      </c>
      <c r="F1599" t="s">
        <v>1378</v>
      </c>
      <c r="G1599" t="s">
        <v>2858</v>
      </c>
      <c r="H1599" t="s">
        <v>10395</v>
      </c>
      <c r="I1599" t="s">
        <v>16338</v>
      </c>
      <c r="J1599" t="s">
        <v>20561</v>
      </c>
      <c r="K1599" t="s">
        <v>16220</v>
      </c>
      <c r="L1599" t="s">
        <v>16474</v>
      </c>
      <c r="M1599" t="s">
        <v>16323</v>
      </c>
      <c r="N1599" t="s">
        <v>10395</v>
      </c>
      <c r="O1599" t="s">
        <v>20719</v>
      </c>
    </row>
    <row r="1600" spans="2:15" x14ac:dyDescent="0.25">
      <c r="B1600" t="s">
        <v>18859</v>
      </c>
      <c r="C1600">
        <v>113364002</v>
      </c>
      <c r="D1600" t="s">
        <v>264</v>
      </c>
      <c r="E1600" t="s">
        <v>18860</v>
      </c>
      <c r="F1600" t="s">
        <v>1378</v>
      </c>
      <c r="G1600" t="s">
        <v>2385</v>
      </c>
      <c r="H1600" t="s">
        <v>10395</v>
      </c>
      <c r="I1600" t="s">
        <v>16491</v>
      </c>
      <c r="J1600" t="s">
        <v>21191</v>
      </c>
      <c r="K1600" t="s">
        <v>16280</v>
      </c>
      <c r="L1600" t="s">
        <v>16311</v>
      </c>
      <c r="M1600" t="s">
        <v>16525</v>
      </c>
      <c r="N1600" t="s">
        <v>10395</v>
      </c>
      <c r="O1600" t="s">
        <v>21192</v>
      </c>
    </row>
    <row r="1601" spans="2:15" x14ac:dyDescent="0.25">
      <c r="B1601" t="s">
        <v>14201</v>
      </c>
      <c r="C1601">
        <v>113364002</v>
      </c>
      <c r="D1601" t="s">
        <v>264</v>
      </c>
      <c r="E1601" t="s">
        <v>15989</v>
      </c>
      <c r="F1601" t="s">
        <v>10314</v>
      </c>
      <c r="G1601" t="s">
        <v>2857</v>
      </c>
      <c r="H1601"/>
      <c r="I1601" t="s">
        <v>16249</v>
      </c>
      <c r="J1601" t="s">
        <v>16290</v>
      </c>
      <c r="K1601" t="s">
        <v>10395</v>
      </c>
      <c r="L1601" t="s">
        <v>10395</v>
      </c>
      <c r="M1601" t="s">
        <v>10395</v>
      </c>
      <c r="N1601"/>
      <c r="O1601" t="s">
        <v>16680</v>
      </c>
    </row>
    <row r="1602" spans="2:15" x14ac:dyDescent="0.25">
      <c r="B1602" t="s">
        <v>14202</v>
      </c>
      <c r="C1602">
        <v>113364002</v>
      </c>
      <c r="D1602" t="s">
        <v>264</v>
      </c>
      <c r="E1602" t="s">
        <v>15989</v>
      </c>
      <c r="F1602" t="s">
        <v>10314</v>
      </c>
      <c r="G1602" t="s">
        <v>2858</v>
      </c>
      <c r="H1602"/>
      <c r="I1602" t="s">
        <v>16244</v>
      </c>
      <c r="J1602" t="s">
        <v>16325</v>
      </c>
      <c r="K1602" t="s">
        <v>10395</v>
      </c>
      <c r="L1602" t="s">
        <v>10395</v>
      </c>
      <c r="M1602" t="s">
        <v>10395</v>
      </c>
      <c r="N1602"/>
      <c r="O1602" t="s">
        <v>16527</v>
      </c>
    </row>
    <row r="1603" spans="2:15" x14ac:dyDescent="0.25">
      <c r="B1603" t="s">
        <v>18861</v>
      </c>
      <c r="C1603">
        <v>113364002</v>
      </c>
      <c r="D1603" t="s">
        <v>264</v>
      </c>
      <c r="E1603" t="s">
        <v>18862</v>
      </c>
      <c r="F1603" t="s">
        <v>10314</v>
      </c>
      <c r="G1603" t="s">
        <v>2385</v>
      </c>
      <c r="H1603"/>
      <c r="I1603" t="s">
        <v>16254</v>
      </c>
      <c r="J1603" t="s">
        <v>16536</v>
      </c>
      <c r="K1603" t="s">
        <v>16240</v>
      </c>
      <c r="L1603" t="s">
        <v>16240</v>
      </c>
      <c r="M1603" t="s">
        <v>10395</v>
      </c>
      <c r="N1603"/>
      <c r="O1603" t="s">
        <v>16440</v>
      </c>
    </row>
    <row r="1604" spans="2:15" x14ac:dyDescent="0.25">
      <c r="B1604" t="s">
        <v>14213</v>
      </c>
      <c r="C1604">
        <v>113364002</v>
      </c>
      <c r="D1604" t="s">
        <v>264</v>
      </c>
      <c r="E1604" t="s">
        <v>1383</v>
      </c>
      <c r="F1604" t="s">
        <v>1384</v>
      </c>
      <c r="G1604" t="s">
        <v>2857</v>
      </c>
      <c r="H1604" t="s">
        <v>10395</v>
      </c>
      <c r="I1604" t="s">
        <v>16274</v>
      </c>
      <c r="J1604" t="s">
        <v>16381</v>
      </c>
      <c r="K1604" t="s">
        <v>16253</v>
      </c>
      <c r="L1604" t="s">
        <v>10395</v>
      </c>
      <c r="M1604" t="s">
        <v>10395</v>
      </c>
      <c r="N1604"/>
      <c r="O1604" t="s">
        <v>16532</v>
      </c>
    </row>
    <row r="1605" spans="2:15" x14ac:dyDescent="0.25">
      <c r="B1605" t="s">
        <v>14214</v>
      </c>
      <c r="C1605">
        <v>113364002</v>
      </c>
      <c r="D1605" t="s">
        <v>264</v>
      </c>
      <c r="E1605" t="s">
        <v>1383</v>
      </c>
      <c r="F1605" t="s">
        <v>1384</v>
      </c>
      <c r="G1605" t="s">
        <v>2858</v>
      </c>
      <c r="H1605"/>
      <c r="I1605" t="s">
        <v>16282</v>
      </c>
      <c r="J1605" t="s">
        <v>16387</v>
      </c>
      <c r="K1605" t="s">
        <v>16234</v>
      </c>
      <c r="L1605" t="s">
        <v>16240</v>
      </c>
      <c r="M1605" t="s">
        <v>10395</v>
      </c>
      <c r="N1605"/>
      <c r="O1605" t="s">
        <v>16546</v>
      </c>
    </row>
    <row r="1606" spans="2:15" x14ac:dyDescent="0.25">
      <c r="B1606" t="s">
        <v>18863</v>
      </c>
      <c r="C1606">
        <v>113364002</v>
      </c>
      <c r="D1606" t="s">
        <v>264</v>
      </c>
      <c r="E1606" t="s">
        <v>18864</v>
      </c>
      <c r="F1606" t="s">
        <v>1384</v>
      </c>
      <c r="G1606" t="s">
        <v>2385</v>
      </c>
      <c r="H1606" t="s">
        <v>10395</v>
      </c>
      <c r="I1606" t="s">
        <v>16403</v>
      </c>
      <c r="J1606" t="s">
        <v>16250</v>
      </c>
      <c r="K1606" t="s">
        <v>16281</v>
      </c>
      <c r="L1606" t="s">
        <v>16218</v>
      </c>
      <c r="M1606" t="s">
        <v>16247</v>
      </c>
      <c r="N1606"/>
      <c r="O1606" t="s">
        <v>16448</v>
      </c>
    </row>
    <row r="1607" spans="2:15" x14ac:dyDescent="0.25">
      <c r="B1607" t="s">
        <v>14209</v>
      </c>
      <c r="C1607">
        <v>113364002</v>
      </c>
      <c r="D1607" t="s">
        <v>264</v>
      </c>
      <c r="E1607" t="s">
        <v>1379</v>
      </c>
      <c r="F1607" t="s">
        <v>1380</v>
      </c>
      <c r="G1607" t="s">
        <v>2857</v>
      </c>
      <c r="H1607"/>
      <c r="I1607" t="s">
        <v>16231</v>
      </c>
      <c r="J1607" t="s">
        <v>16582</v>
      </c>
      <c r="K1607" t="s">
        <v>10395</v>
      </c>
      <c r="L1607" t="s">
        <v>10395</v>
      </c>
      <c r="M1607" t="s">
        <v>10395</v>
      </c>
      <c r="N1607"/>
      <c r="O1607" t="s">
        <v>16237</v>
      </c>
    </row>
    <row r="1608" spans="2:15" x14ac:dyDescent="0.25">
      <c r="B1608" t="s">
        <v>14210</v>
      </c>
      <c r="C1608">
        <v>113364002</v>
      </c>
      <c r="D1608" t="s">
        <v>264</v>
      </c>
      <c r="E1608" t="s">
        <v>1379</v>
      </c>
      <c r="F1608" t="s">
        <v>1380</v>
      </c>
      <c r="G1608" t="s">
        <v>2858</v>
      </c>
      <c r="H1608"/>
      <c r="I1608" t="s">
        <v>16234</v>
      </c>
      <c r="J1608" t="s">
        <v>16582</v>
      </c>
      <c r="K1608" t="s">
        <v>10395</v>
      </c>
      <c r="L1608" t="s">
        <v>10395</v>
      </c>
      <c r="M1608"/>
      <c r="N1608"/>
      <c r="O1608" t="s">
        <v>16375</v>
      </c>
    </row>
    <row r="1609" spans="2:15" x14ac:dyDescent="0.25">
      <c r="B1609" t="s">
        <v>18865</v>
      </c>
      <c r="C1609">
        <v>113364002</v>
      </c>
      <c r="D1609" t="s">
        <v>264</v>
      </c>
      <c r="E1609" t="s">
        <v>18866</v>
      </c>
      <c r="F1609" t="s">
        <v>1380</v>
      </c>
      <c r="G1609" t="s">
        <v>2385</v>
      </c>
      <c r="H1609"/>
      <c r="I1609" t="s">
        <v>16236</v>
      </c>
      <c r="J1609" t="s">
        <v>16647</v>
      </c>
      <c r="K1609" t="s">
        <v>16249</v>
      </c>
      <c r="L1609" t="s">
        <v>16232</v>
      </c>
      <c r="M1609" t="s">
        <v>10395</v>
      </c>
      <c r="N1609"/>
      <c r="O1609" t="s">
        <v>16819</v>
      </c>
    </row>
    <row r="1610" spans="2:15" x14ac:dyDescent="0.25">
      <c r="B1610" t="s">
        <v>14293</v>
      </c>
      <c r="C1610">
        <v>113364403</v>
      </c>
      <c r="D1610" t="s">
        <v>284</v>
      </c>
      <c r="E1610" t="s">
        <v>1433</v>
      </c>
      <c r="F1610" t="s">
        <v>1434</v>
      </c>
      <c r="G1610" t="s">
        <v>2857</v>
      </c>
      <c r="H1610"/>
      <c r="I1610" t="s">
        <v>16240</v>
      </c>
      <c r="J1610" t="s">
        <v>16384</v>
      </c>
      <c r="K1610" t="s">
        <v>16771</v>
      </c>
      <c r="L1610" t="s">
        <v>16238</v>
      </c>
      <c r="M1610" t="s">
        <v>16238</v>
      </c>
      <c r="N1610" t="s">
        <v>10395</v>
      </c>
      <c r="O1610" t="s">
        <v>16837</v>
      </c>
    </row>
    <row r="1611" spans="2:15" x14ac:dyDescent="0.25">
      <c r="B1611" t="s">
        <v>14294</v>
      </c>
      <c r="C1611">
        <v>113364403</v>
      </c>
      <c r="D1611" t="s">
        <v>284</v>
      </c>
      <c r="E1611" t="s">
        <v>1433</v>
      </c>
      <c r="F1611" t="s">
        <v>1434</v>
      </c>
      <c r="G1611" t="s">
        <v>2858</v>
      </c>
      <c r="H1611"/>
      <c r="I1611" t="s">
        <v>10395</v>
      </c>
      <c r="J1611" t="s">
        <v>16378</v>
      </c>
      <c r="K1611" t="s">
        <v>16275</v>
      </c>
      <c r="L1611" t="s">
        <v>16249</v>
      </c>
      <c r="M1611" t="s">
        <v>10395</v>
      </c>
      <c r="N1611"/>
      <c r="O1611" t="s">
        <v>16830</v>
      </c>
    </row>
    <row r="1612" spans="2:15" x14ac:dyDescent="0.25">
      <c r="B1612" t="s">
        <v>18867</v>
      </c>
      <c r="C1612">
        <v>113364403</v>
      </c>
      <c r="D1612" t="s">
        <v>284</v>
      </c>
      <c r="E1612" t="s">
        <v>18868</v>
      </c>
      <c r="F1612" t="s">
        <v>1434</v>
      </c>
      <c r="G1612" t="s">
        <v>2385</v>
      </c>
      <c r="H1612"/>
      <c r="I1612" t="s">
        <v>16231</v>
      </c>
      <c r="J1612" t="s">
        <v>16602</v>
      </c>
      <c r="K1612" t="s">
        <v>20704</v>
      </c>
      <c r="L1612" t="s">
        <v>16282</v>
      </c>
      <c r="M1612" t="s">
        <v>16260</v>
      </c>
      <c r="N1612" t="s">
        <v>10395</v>
      </c>
      <c r="O1612" t="s">
        <v>20566</v>
      </c>
    </row>
    <row r="1613" spans="2:15" x14ac:dyDescent="0.25">
      <c r="B1613" t="s">
        <v>14291</v>
      </c>
      <c r="C1613">
        <v>113364403</v>
      </c>
      <c r="D1613" t="s">
        <v>284</v>
      </c>
      <c r="E1613" t="s">
        <v>1431</v>
      </c>
      <c r="F1613" t="s">
        <v>1432</v>
      </c>
      <c r="G1613" t="s">
        <v>2857</v>
      </c>
      <c r="H1613"/>
      <c r="I1613" t="s">
        <v>10395</v>
      </c>
      <c r="J1613" t="s">
        <v>16291</v>
      </c>
      <c r="K1613" t="s">
        <v>16360</v>
      </c>
      <c r="L1613" t="s">
        <v>10395</v>
      </c>
      <c r="M1613" t="s">
        <v>10395</v>
      </c>
      <c r="N1613" t="s">
        <v>10395</v>
      </c>
      <c r="O1613" t="s">
        <v>16545</v>
      </c>
    </row>
    <row r="1614" spans="2:15" x14ac:dyDescent="0.25">
      <c r="B1614" t="s">
        <v>14292</v>
      </c>
      <c r="C1614">
        <v>113364403</v>
      </c>
      <c r="D1614" t="s">
        <v>284</v>
      </c>
      <c r="E1614" t="s">
        <v>1431</v>
      </c>
      <c r="F1614" t="s">
        <v>1432</v>
      </c>
      <c r="G1614" t="s">
        <v>2858</v>
      </c>
      <c r="H1614"/>
      <c r="I1614" t="s">
        <v>10395</v>
      </c>
      <c r="J1614" t="s">
        <v>16253</v>
      </c>
      <c r="K1614" t="s">
        <v>16736</v>
      </c>
      <c r="L1614" t="s">
        <v>10395</v>
      </c>
      <c r="M1614" t="s">
        <v>10395</v>
      </c>
      <c r="N1614" t="s">
        <v>10395</v>
      </c>
      <c r="O1614" t="s">
        <v>16534</v>
      </c>
    </row>
    <row r="1615" spans="2:15" x14ac:dyDescent="0.25">
      <c r="B1615" t="s">
        <v>18869</v>
      </c>
      <c r="C1615">
        <v>113364403</v>
      </c>
      <c r="D1615" t="s">
        <v>284</v>
      </c>
      <c r="E1615" t="s">
        <v>18870</v>
      </c>
      <c r="F1615" t="s">
        <v>1432</v>
      </c>
      <c r="G1615" t="s">
        <v>2385</v>
      </c>
      <c r="H1615"/>
      <c r="I1615" t="s">
        <v>10395</v>
      </c>
      <c r="J1615" t="s">
        <v>16403</v>
      </c>
      <c r="K1615" t="s">
        <v>16258</v>
      </c>
      <c r="L1615" t="s">
        <v>16229</v>
      </c>
      <c r="M1615" t="s">
        <v>16247</v>
      </c>
      <c r="N1615" t="s">
        <v>10395</v>
      </c>
      <c r="O1615" t="s">
        <v>16720</v>
      </c>
    </row>
    <row r="1616" spans="2:15" x14ac:dyDescent="0.25">
      <c r="B1616" t="s">
        <v>14295</v>
      </c>
      <c r="C1616">
        <v>113364503</v>
      </c>
      <c r="D1616" t="s">
        <v>285</v>
      </c>
      <c r="E1616" t="s">
        <v>1435</v>
      </c>
      <c r="F1616" t="s">
        <v>1436</v>
      </c>
      <c r="G1616" t="s">
        <v>2857</v>
      </c>
      <c r="H1616" t="s">
        <v>10395</v>
      </c>
      <c r="I1616" t="s">
        <v>16392</v>
      </c>
      <c r="J1616" t="s">
        <v>16501</v>
      </c>
      <c r="K1616" t="s">
        <v>16638</v>
      </c>
      <c r="L1616" t="s">
        <v>16323</v>
      </c>
      <c r="M1616" t="s">
        <v>16507</v>
      </c>
      <c r="N1616"/>
      <c r="O1616" t="s">
        <v>20688</v>
      </c>
    </row>
    <row r="1617" spans="2:15" x14ac:dyDescent="0.25">
      <c r="B1617" t="s">
        <v>14296</v>
      </c>
      <c r="C1617">
        <v>113364503</v>
      </c>
      <c r="D1617" t="s">
        <v>285</v>
      </c>
      <c r="E1617" t="s">
        <v>1435</v>
      </c>
      <c r="F1617" t="s">
        <v>1436</v>
      </c>
      <c r="G1617" t="s">
        <v>2858</v>
      </c>
      <c r="H1617"/>
      <c r="I1617" t="s">
        <v>16403</v>
      </c>
      <c r="J1617" t="s">
        <v>16736</v>
      </c>
      <c r="K1617" t="s">
        <v>20649</v>
      </c>
      <c r="L1617" t="s">
        <v>16680</v>
      </c>
      <c r="M1617" t="s">
        <v>16369</v>
      </c>
      <c r="N1617" t="s">
        <v>10395</v>
      </c>
      <c r="O1617" t="s">
        <v>16912</v>
      </c>
    </row>
    <row r="1618" spans="2:15" x14ac:dyDescent="0.25">
      <c r="B1618" t="s">
        <v>18871</v>
      </c>
      <c r="C1618">
        <v>113364503</v>
      </c>
      <c r="D1618" t="s">
        <v>285</v>
      </c>
      <c r="E1618" t="s">
        <v>18872</v>
      </c>
      <c r="F1618" t="s">
        <v>1436</v>
      </c>
      <c r="G1618" t="s">
        <v>2385</v>
      </c>
      <c r="H1618" t="s">
        <v>10395</v>
      </c>
      <c r="I1618" t="s">
        <v>16672</v>
      </c>
      <c r="J1618" t="s">
        <v>16460</v>
      </c>
      <c r="K1618" t="s">
        <v>21193</v>
      </c>
      <c r="L1618" t="s">
        <v>16592</v>
      </c>
      <c r="M1618" t="s">
        <v>16590</v>
      </c>
      <c r="N1618" t="s">
        <v>10395</v>
      </c>
      <c r="O1618" t="s">
        <v>21194</v>
      </c>
    </row>
    <row r="1619" spans="2:15" x14ac:dyDescent="0.25">
      <c r="B1619" t="s">
        <v>14297</v>
      </c>
      <c r="C1619">
        <v>113364503</v>
      </c>
      <c r="D1619" t="s">
        <v>285</v>
      </c>
      <c r="E1619" t="s">
        <v>1437</v>
      </c>
      <c r="F1619" t="s">
        <v>1438</v>
      </c>
      <c r="G1619" t="s">
        <v>2857</v>
      </c>
      <c r="H1619"/>
      <c r="I1619" t="s">
        <v>16380</v>
      </c>
      <c r="J1619" t="s">
        <v>16527</v>
      </c>
      <c r="K1619" t="s">
        <v>16322</v>
      </c>
      <c r="L1619" t="s">
        <v>16274</v>
      </c>
      <c r="M1619" t="s">
        <v>16334</v>
      </c>
      <c r="N1619"/>
      <c r="O1619" t="s">
        <v>16478</v>
      </c>
    </row>
    <row r="1620" spans="2:15" x14ac:dyDescent="0.25">
      <c r="B1620" t="s">
        <v>14298</v>
      </c>
      <c r="C1620">
        <v>113364503</v>
      </c>
      <c r="D1620" t="s">
        <v>285</v>
      </c>
      <c r="E1620" t="s">
        <v>1437</v>
      </c>
      <c r="F1620" t="s">
        <v>1438</v>
      </c>
      <c r="G1620" t="s">
        <v>2858</v>
      </c>
      <c r="H1620"/>
      <c r="I1620" t="s">
        <v>16222</v>
      </c>
      <c r="J1620" t="s">
        <v>16241</v>
      </c>
      <c r="K1620" t="s">
        <v>16362</v>
      </c>
      <c r="L1620" t="s">
        <v>16290</v>
      </c>
      <c r="M1620" t="s">
        <v>16407</v>
      </c>
      <c r="N1620"/>
      <c r="O1620" t="s">
        <v>16845</v>
      </c>
    </row>
    <row r="1621" spans="2:15" x14ac:dyDescent="0.25">
      <c r="B1621" t="s">
        <v>18873</v>
      </c>
      <c r="C1621">
        <v>113364503</v>
      </c>
      <c r="D1621" t="s">
        <v>285</v>
      </c>
      <c r="E1621" t="s">
        <v>18874</v>
      </c>
      <c r="F1621" t="s">
        <v>1438</v>
      </c>
      <c r="G1621" t="s">
        <v>2385</v>
      </c>
      <c r="H1621"/>
      <c r="I1621" t="s">
        <v>16256</v>
      </c>
      <c r="J1621" t="s">
        <v>16647</v>
      </c>
      <c r="K1621" t="s">
        <v>16656</v>
      </c>
      <c r="L1621" t="s">
        <v>16268</v>
      </c>
      <c r="M1621" t="s">
        <v>16348</v>
      </c>
      <c r="N1621"/>
      <c r="O1621" t="s">
        <v>21130</v>
      </c>
    </row>
    <row r="1622" spans="2:15" x14ac:dyDescent="0.25">
      <c r="B1622" t="s">
        <v>21195</v>
      </c>
      <c r="C1622">
        <v>113364503</v>
      </c>
      <c r="D1622" t="s">
        <v>285</v>
      </c>
      <c r="E1622" t="s">
        <v>16178</v>
      </c>
      <c r="F1622" t="s">
        <v>16177</v>
      </c>
      <c r="G1622" t="s">
        <v>2858</v>
      </c>
      <c r="H1622"/>
      <c r="I1622"/>
      <c r="J1622"/>
      <c r="K1622"/>
      <c r="L1622"/>
      <c r="M1622" t="s">
        <v>10395</v>
      </c>
      <c r="N1622"/>
      <c r="O1622" t="s">
        <v>10395</v>
      </c>
    </row>
    <row r="1623" spans="2:15" x14ac:dyDescent="0.25">
      <c r="B1623" t="s">
        <v>20528</v>
      </c>
      <c r="C1623">
        <v>113364503</v>
      </c>
      <c r="D1623" t="s">
        <v>285</v>
      </c>
      <c r="E1623" t="s">
        <v>20529</v>
      </c>
      <c r="F1623" t="s">
        <v>16177</v>
      </c>
      <c r="G1623" t="s">
        <v>2385</v>
      </c>
      <c r="H1623"/>
      <c r="I1623"/>
      <c r="J1623"/>
      <c r="K1623"/>
      <c r="L1623"/>
      <c r="M1623" t="s">
        <v>10395</v>
      </c>
      <c r="N1623"/>
      <c r="O1623" t="s">
        <v>10395</v>
      </c>
    </row>
    <row r="1624" spans="2:15" x14ac:dyDescent="0.25">
      <c r="B1624" t="s">
        <v>14651</v>
      </c>
      <c r="C1624">
        <v>113365203</v>
      </c>
      <c r="D1624" t="s">
        <v>379</v>
      </c>
      <c r="E1624" t="s">
        <v>1736</v>
      </c>
      <c r="F1624" t="s">
        <v>1737</v>
      </c>
      <c r="G1624" t="s">
        <v>2857</v>
      </c>
      <c r="H1624" t="s">
        <v>10395</v>
      </c>
      <c r="I1624" t="s">
        <v>16327</v>
      </c>
      <c r="J1624" t="s">
        <v>16265</v>
      </c>
      <c r="K1624" t="s">
        <v>20583</v>
      </c>
      <c r="L1624" t="s">
        <v>16341</v>
      </c>
      <c r="M1624" t="s">
        <v>16251</v>
      </c>
      <c r="N1624" t="s">
        <v>10395</v>
      </c>
      <c r="O1624" t="s">
        <v>20709</v>
      </c>
    </row>
    <row r="1625" spans="2:15" x14ac:dyDescent="0.25">
      <c r="B1625" t="s">
        <v>14652</v>
      </c>
      <c r="C1625">
        <v>113365203</v>
      </c>
      <c r="D1625" t="s">
        <v>379</v>
      </c>
      <c r="E1625" t="s">
        <v>1736</v>
      </c>
      <c r="F1625" t="s">
        <v>1737</v>
      </c>
      <c r="G1625" t="s">
        <v>2858</v>
      </c>
      <c r="H1625" t="s">
        <v>10395</v>
      </c>
      <c r="I1625" t="s">
        <v>16287</v>
      </c>
      <c r="J1625" t="s">
        <v>16216</v>
      </c>
      <c r="K1625" t="s">
        <v>16826</v>
      </c>
      <c r="L1625" t="s">
        <v>16251</v>
      </c>
      <c r="M1625" t="s">
        <v>16263</v>
      </c>
      <c r="N1625" t="s">
        <v>10395</v>
      </c>
      <c r="O1625" t="s">
        <v>21196</v>
      </c>
    </row>
    <row r="1626" spans="2:15" x14ac:dyDescent="0.25">
      <c r="B1626" t="s">
        <v>18875</v>
      </c>
      <c r="C1626">
        <v>113365203</v>
      </c>
      <c r="D1626" t="s">
        <v>379</v>
      </c>
      <c r="E1626" t="s">
        <v>18876</v>
      </c>
      <c r="F1626" t="s">
        <v>1737</v>
      </c>
      <c r="G1626" t="s">
        <v>2385</v>
      </c>
      <c r="H1626" t="s">
        <v>10395</v>
      </c>
      <c r="I1626" t="s">
        <v>16482</v>
      </c>
      <c r="J1626" t="s">
        <v>16673</v>
      </c>
      <c r="K1626" t="s">
        <v>21197</v>
      </c>
      <c r="L1626" t="s">
        <v>16452</v>
      </c>
      <c r="M1626" t="s">
        <v>16226</v>
      </c>
      <c r="N1626" t="s">
        <v>10395</v>
      </c>
      <c r="O1626" t="s">
        <v>1980</v>
      </c>
    </row>
    <row r="1627" spans="2:15" x14ac:dyDescent="0.25">
      <c r="B1627" t="s">
        <v>14649</v>
      </c>
      <c r="C1627">
        <v>113365203</v>
      </c>
      <c r="D1627" t="s">
        <v>379</v>
      </c>
      <c r="E1627" t="s">
        <v>1734</v>
      </c>
      <c r="F1627" t="s">
        <v>1735</v>
      </c>
      <c r="G1627" t="s">
        <v>2857</v>
      </c>
      <c r="H1627"/>
      <c r="I1627" t="s">
        <v>10395</v>
      </c>
      <c r="J1627" t="s">
        <v>16263</v>
      </c>
      <c r="K1627" t="s">
        <v>16682</v>
      </c>
      <c r="L1627" t="s">
        <v>10395</v>
      </c>
      <c r="M1627"/>
      <c r="N1627"/>
      <c r="O1627" t="s">
        <v>16396</v>
      </c>
    </row>
    <row r="1628" spans="2:15" x14ac:dyDescent="0.25">
      <c r="B1628" t="s">
        <v>14650</v>
      </c>
      <c r="C1628">
        <v>113365203</v>
      </c>
      <c r="D1628" t="s">
        <v>379</v>
      </c>
      <c r="E1628" t="s">
        <v>1734</v>
      </c>
      <c r="F1628" t="s">
        <v>1735</v>
      </c>
      <c r="G1628" t="s">
        <v>2858</v>
      </c>
      <c r="H1628"/>
      <c r="I1628" t="s">
        <v>10395</v>
      </c>
      <c r="J1628" t="s">
        <v>16263</v>
      </c>
      <c r="K1628" t="s">
        <v>16511</v>
      </c>
      <c r="L1628" t="s">
        <v>10395</v>
      </c>
      <c r="M1628" t="s">
        <v>10395</v>
      </c>
      <c r="N1628"/>
      <c r="O1628" t="s">
        <v>16475</v>
      </c>
    </row>
    <row r="1629" spans="2:15" x14ac:dyDescent="0.25">
      <c r="B1629" t="s">
        <v>18877</v>
      </c>
      <c r="C1629">
        <v>113365203</v>
      </c>
      <c r="D1629" t="s">
        <v>379</v>
      </c>
      <c r="E1629" t="s">
        <v>18878</v>
      </c>
      <c r="F1629" t="s">
        <v>1735</v>
      </c>
      <c r="G1629" t="s">
        <v>2385</v>
      </c>
      <c r="H1629"/>
      <c r="I1629" t="s">
        <v>16240</v>
      </c>
      <c r="J1629" t="s">
        <v>16332</v>
      </c>
      <c r="K1629" t="s">
        <v>16460</v>
      </c>
      <c r="L1629" t="s">
        <v>10395</v>
      </c>
      <c r="M1629" t="s">
        <v>10395</v>
      </c>
      <c r="N1629"/>
      <c r="O1629" t="s">
        <v>16617</v>
      </c>
    </row>
    <row r="1630" spans="2:15" x14ac:dyDescent="0.25">
      <c r="B1630" t="s">
        <v>14647</v>
      </c>
      <c r="C1630">
        <v>113365203</v>
      </c>
      <c r="D1630" t="s">
        <v>379</v>
      </c>
      <c r="E1630" t="s">
        <v>1732</v>
      </c>
      <c r="F1630" t="s">
        <v>1733</v>
      </c>
      <c r="G1630" t="s">
        <v>2857</v>
      </c>
      <c r="H1630"/>
      <c r="I1630" t="s">
        <v>16234</v>
      </c>
      <c r="J1630" t="s">
        <v>16486</v>
      </c>
      <c r="K1630" t="s">
        <v>16321</v>
      </c>
      <c r="L1630" t="s">
        <v>16240</v>
      </c>
      <c r="M1630" t="s">
        <v>16263</v>
      </c>
      <c r="N1630"/>
      <c r="O1630" t="s">
        <v>16322</v>
      </c>
    </row>
    <row r="1631" spans="2:15" x14ac:dyDescent="0.25">
      <c r="B1631" t="s">
        <v>14648</v>
      </c>
      <c r="C1631">
        <v>113365203</v>
      </c>
      <c r="D1631" t="s">
        <v>379</v>
      </c>
      <c r="E1631" t="s">
        <v>1732</v>
      </c>
      <c r="F1631" t="s">
        <v>1733</v>
      </c>
      <c r="G1631" t="s">
        <v>2858</v>
      </c>
      <c r="H1631"/>
      <c r="I1631" t="s">
        <v>16249</v>
      </c>
      <c r="J1631" t="s">
        <v>16392</v>
      </c>
      <c r="K1631" t="s">
        <v>16427</v>
      </c>
      <c r="L1631" t="s">
        <v>10395</v>
      </c>
      <c r="M1631" t="s">
        <v>16240</v>
      </c>
      <c r="N1631"/>
      <c r="O1631" t="s">
        <v>16338</v>
      </c>
    </row>
    <row r="1632" spans="2:15" x14ac:dyDescent="0.25">
      <c r="B1632" t="s">
        <v>18879</v>
      </c>
      <c r="C1632">
        <v>113365203</v>
      </c>
      <c r="D1632" t="s">
        <v>379</v>
      </c>
      <c r="E1632" t="s">
        <v>18880</v>
      </c>
      <c r="F1632" t="s">
        <v>1733</v>
      </c>
      <c r="G1632" t="s">
        <v>2385</v>
      </c>
      <c r="H1632"/>
      <c r="I1632" t="s">
        <v>16364</v>
      </c>
      <c r="J1632" t="s">
        <v>16552</v>
      </c>
      <c r="K1632" t="s">
        <v>16614</v>
      </c>
      <c r="L1632" t="s">
        <v>16253</v>
      </c>
      <c r="M1632" t="s">
        <v>16251</v>
      </c>
      <c r="N1632"/>
      <c r="O1632" t="s">
        <v>16535</v>
      </c>
    </row>
    <row r="1633" spans="2:15" x14ac:dyDescent="0.25">
      <c r="B1633" t="s">
        <v>21198</v>
      </c>
      <c r="C1633">
        <v>113365303</v>
      </c>
      <c r="D1633" t="s">
        <v>391</v>
      </c>
      <c r="E1633" t="s">
        <v>20963</v>
      </c>
      <c r="F1633" t="s">
        <v>21042</v>
      </c>
      <c r="G1633" t="s">
        <v>2857</v>
      </c>
      <c r="H1633"/>
      <c r="I1633" t="s">
        <v>16240</v>
      </c>
      <c r="J1633" t="s">
        <v>16384</v>
      </c>
      <c r="K1633" t="s">
        <v>16441</v>
      </c>
      <c r="L1633" t="s">
        <v>16244</v>
      </c>
      <c r="M1633" t="s">
        <v>10395</v>
      </c>
      <c r="N1633"/>
      <c r="O1633" t="s">
        <v>16769</v>
      </c>
    </row>
    <row r="1634" spans="2:15" x14ac:dyDescent="0.25">
      <c r="B1634" t="s">
        <v>21199</v>
      </c>
      <c r="C1634">
        <v>113365303</v>
      </c>
      <c r="D1634" t="s">
        <v>391</v>
      </c>
      <c r="E1634" t="s">
        <v>20963</v>
      </c>
      <c r="F1634" t="s">
        <v>21042</v>
      </c>
      <c r="G1634" t="s">
        <v>2858</v>
      </c>
      <c r="H1634" t="s">
        <v>10395</v>
      </c>
      <c r="I1634" t="s">
        <v>10395</v>
      </c>
      <c r="J1634" t="s">
        <v>16236</v>
      </c>
      <c r="K1634" t="s">
        <v>16533</v>
      </c>
      <c r="L1634" t="s">
        <v>10395</v>
      </c>
      <c r="M1634" t="s">
        <v>10395</v>
      </c>
      <c r="N1634"/>
      <c r="O1634" t="s">
        <v>16273</v>
      </c>
    </row>
    <row r="1635" spans="2:15" x14ac:dyDescent="0.25">
      <c r="B1635" t="s">
        <v>21200</v>
      </c>
      <c r="C1635">
        <v>113365303</v>
      </c>
      <c r="D1635" t="s">
        <v>391</v>
      </c>
      <c r="E1635" t="s">
        <v>21201</v>
      </c>
      <c r="F1635" t="s">
        <v>21042</v>
      </c>
      <c r="G1635" t="s">
        <v>2385</v>
      </c>
      <c r="H1635" t="s">
        <v>10395</v>
      </c>
      <c r="I1635" t="s">
        <v>16218</v>
      </c>
      <c r="J1635" t="s">
        <v>16379</v>
      </c>
      <c r="K1635" t="s">
        <v>16463</v>
      </c>
      <c r="L1635" t="s">
        <v>16260</v>
      </c>
      <c r="M1635" t="s">
        <v>10395</v>
      </c>
      <c r="N1635"/>
      <c r="O1635" t="s">
        <v>20548</v>
      </c>
    </row>
    <row r="1636" spans="2:15" x14ac:dyDescent="0.25">
      <c r="B1636" t="s">
        <v>15348</v>
      </c>
      <c r="C1636">
        <v>113367003</v>
      </c>
      <c r="D1636" t="s">
        <v>465</v>
      </c>
      <c r="E1636" t="s">
        <v>1989</v>
      </c>
      <c r="F1636" t="s">
        <v>1990</v>
      </c>
      <c r="G1636" t="s">
        <v>2857</v>
      </c>
      <c r="H1636" t="s">
        <v>10395</v>
      </c>
      <c r="I1636" t="s">
        <v>10395</v>
      </c>
      <c r="J1636" t="s">
        <v>16249</v>
      </c>
      <c r="K1636" t="s">
        <v>16582</v>
      </c>
      <c r="L1636" t="s">
        <v>10395</v>
      </c>
      <c r="M1636"/>
      <c r="N1636"/>
      <c r="O1636" t="s">
        <v>16289</v>
      </c>
    </row>
    <row r="1637" spans="2:15" x14ac:dyDescent="0.25">
      <c r="B1637" t="s">
        <v>15349</v>
      </c>
      <c r="C1637">
        <v>113367003</v>
      </c>
      <c r="D1637" t="s">
        <v>465</v>
      </c>
      <c r="E1637" t="s">
        <v>1989</v>
      </c>
      <c r="F1637" t="s">
        <v>1990</v>
      </c>
      <c r="G1637" t="s">
        <v>2858</v>
      </c>
      <c r="H1637"/>
      <c r="I1637" t="s">
        <v>10395</v>
      </c>
      <c r="J1637" t="s">
        <v>16249</v>
      </c>
      <c r="K1637" t="s">
        <v>16672</v>
      </c>
      <c r="L1637" t="s">
        <v>10395</v>
      </c>
      <c r="M1637" t="s">
        <v>10395</v>
      </c>
      <c r="N1637"/>
      <c r="O1637" t="s">
        <v>16509</v>
      </c>
    </row>
    <row r="1638" spans="2:15" x14ac:dyDescent="0.25">
      <c r="B1638" t="s">
        <v>18881</v>
      </c>
      <c r="C1638">
        <v>113367003</v>
      </c>
      <c r="D1638" t="s">
        <v>465</v>
      </c>
      <c r="E1638" t="s">
        <v>18882</v>
      </c>
      <c r="F1638" t="s">
        <v>1990</v>
      </c>
      <c r="G1638" t="s">
        <v>2385</v>
      </c>
      <c r="H1638" t="s">
        <v>10395</v>
      </c>
      <c r="I1638" t="s">
        <v>16228</v>
      </c>
      <c r="J1638" t="s">
        <v>16291</v>
      </c>
      <c r="K1638" t="s">
        <v>16315</v>
      </c>
      <c r="L1638" t="s">
        <v>10395</v>
      </c>
      <c r="M1638" t="s">
        <v>10395</v>
      </c>
      <c r="N1638"/>
      <c r="O1638" t="s">
        <v>16819</v>
      </c>
    </row>
    <row r="1639" spans="2:15" x14ac:dyDescent="0.25">
      <c r="B1639" t="s">
        <v>15350</v>
      </c>
      <c r="C1639">
        <v>113367003</v>
      </c>
      <c r="D1639" t="s">
        <v>465</v>
      </c>
      <c r="E1639" t="s">
        <v>1991</v>
      </c>
      <c r="F1639" t="s">
        <v>1992</v>
      </c>
      <c r="G1639" t="s">
        <v>2857</v>
      </c>
      <c r="H1639"/>
      <c r="I1639" t="s">
        <v>10395</v>
      </c>
      <c r="J1639" t="s">
        <v>16392</v>
      </c>
      <c r="K1639" t="s">
        <v>16831</v>
      </c>
      <c r="L1639" t="s">
        <v>16240</v>
      </c>
      <c r="M1639" t="s">
        <v>10395</v>
      </c>
      <c r="N1639"/>
      <c r="O1639" t="s">
        <v>16363</v>
      </c>
    </row>
    <row r="1640" spans="2:15" x14ac:dyDescent="0.25">
      <c r="B1640" t="s">
        <v>15351</v>
      </c>
      <c r="C1640">
        <v>113367003</v>
      </c>
      <c r="D1640" t="s">
        <v>465</v>
      </c>
      <c r="E1640" t="s">
        <v>1991</v>
      </c>
      <c r="F1640" t="s">
        <v>1992</v>
      </c>
      <c r="G1640" t="s">
        <v>2858</v>
      </c>
      <c r="H1640"/>
      <c r="I1640" t="s">
        <v>10395</v>
      </c>
      <c r="J1640" t="s">
        <v>16278</v>
      </c>
      <c r="K1640" t="s">
        <v>20459</v>
      </c>
      <c r="L1640" t="s">
        <v>16232</v>
      </c>
      <c r="M1640"/>
      <c r="N1640" t="s">
        <v>10395</v>
      </c>
      <c r="O1640" t="s">
        <v>16818</v>
      </c>
    </row>
    <row r="1641" spans="2:15" x14ac:dyDescent="0.25">
      <c r="B1641" t="s">
        <v>18883</v>
      </c>
      <c r="C1641">
        <v>113367003</v>
      </c>
      <c r="D1641" t="s">
        <v>465</v>
      </c>
      <c r="E1641" t="s">
        <v>18884</v>
      </c>
      <c r="F1641" t="s">
        <v>1992</v>
      </c>
      <c r="G1641" t="s">
        <v>2385</v>
      </c>
      <c r="H1641"/>
      <c r="I1641" t="s">
        <v>16247</v>
      </c>
      <c r="J1641" t="s">
        <v>16349</v>
      </c>
      <c r="K1641" t="s">
        <v>20607</v>
      </c>
      <c r="L1641" t="s">
        <v>16282</v>
      </c>
      <c r="M1641" t="s">
        <v>10395</v>
      </c>
      <c r="N1641" t="s">
        <v>10395</v>
      </c>
      <c r="O1641" t="s">
        <v>21202</v>
      </c>
    </row>
    <row r="1642" spans="2:15" x14ac:dyDescent="0.25">
      <c r="B1642" t="s">
        <v>15352</v>
      </c>
      <c r="C1642">
        <v>113367003</v>
      </c>
      <c r="D1642" t="s">
        <v>465</v>
      </c>
      <c r="E1642" t="s">
        <v>1993</v>
      </c>
      <c r="F1642" t="s">
        <v>1994</v>
      </c>
      <c r="G1642" t="s">
        <v>2857</v>
      </c>
      <c r="H1642"/>
      <c r="I1642"/>
      <c r="J1642" t="s">
        <v>10395</v>
      </c>
      <c r="K1642" t="s">
        <v>16474</v>
      </c>
      <c r="L1642" t="s">
        <v>10395</v>
      </c>
      <c r="M1642"/>
      <c r="N1642"/>
      <c r="O1642" t="s">
        <v>16379</v>
      </c>
    </row>
    <row r="1643" spans="2:15" x14ac:dyDescent="0.25">
      <c r="B1643" t="s">
        <v>15353</v>
      </c>
      <c r="C1643">
        <v>113367003</v>
      </c>
      <c r="D1643" t="s">
        <v>465</v>
      </c>
      <c r="E1643" t="s">
        <v>1993</v>
      </c>
      <c r="F1643" t="s">
        <v>1994</v>
      </c>
      <c r="G1643" t="s">
        <v>2858</v>
      </c>
      <c r="H1643"/>
      <c r="I1643" t="s">
        <v>10395</v>
      </c>
      <c r="J1643" t="s">
        <v>16240</v>
      </c>
      <c r="K1643" t="s">
        <v>16365</v>
      </c>
      <c r="L1643" t="s">
        <v>10395</v>
      </c>
      <c r="M1643"/>
      <c r="N1643"/>
      <c r="O1643" t="s">
        <v>16221</v>
      </c>
    </row>
    <row r="1644" spans="2:15" x14ac:dyDescent="0.25">
      <c r="B1644" t="s">
        <v>18885</v>
      </c>
      <c r="C1644">
        <v>113367003</v>
      </c>
      <c r="D1644" t="s">
        <v>465</v>
      </c>
      <c r="E1644" t="s">
        <v>18886</v>
      </c>
      <c r="F1644" t="s">
        <v>1994</v>
      </c>
      <c r="G1644" t="s">
        <v>2385</v>
      </c>
      <c r="H1644"/>
      <c r="I1644" t="s">
        <v>10395</v>
      </c>
      <c r="J1644" t="s">
        <v>16253</v>
      </c>
      <c r="K1644" t="s">
        <v>16483</v>
      </c>
      <c r="L1644" t="s">
        <v>10395</v>
      </c>
      <c r="M1644"/>
      <c r="N1644"/>
      <c r="O1644" t="s">
        <v>16626</v>
      </c>
    </row>
    <row r="1645" spans="2:15" x14ac:dyDescent="0.25">
      <c r="B1645" t="s">
        <v>15642</v>
      </c>
      <c r="C1645">
        <v>113369003</v>
      </c>
      <c r="D1645" t="s">
        <v>538</v>
      </c>
      <c r="E1645" t="s">
        <v>2237</v>
      </c>
      <c r="F1645" t="s">
        <v>2238</v>
      </c>
      <c r="G1645" t="s">
        <v>2857</v>
      </c>
      <c r="H1645"/>
      <c r="I1645" t="s">
        <v>10395</v>
      </c>
      <c r="J1645" t="s">
        <v>16403</v>
      </c>
      <c r="K1645" t="s">
        <v>16538</v>
      </c>
      <c r="L1645" t="s">
        <v>16229</v>
      </c>
      <c r="M1645" t="s">
        <v>16263</v>
      </c>
      <c r="N1645" t="s">
        <v>10395</v>
      </c>
      <c r="O1645" t="s">
        <v>16744</v>
      </c>
    </row>
    <row r="1646" spans="2:15" x14ac:dyDescent="0.25">
      <c r="B1646" t="s">
        <v>15643</v>
      </c>
      <c r="C1646">
        <v>113369003</v>
      </c>
      <c r="D1646" t="s">
        <v>538</v>
      </c>
      <c r="E1646" t="s">
        <v>2237</v>
      </c>
      <c r="F1646" t="s">
        <v>2238</v>
      </c>
      <c r="G1646" t="s">
        <v>2858</v>
      </c>
      <c r="H1646"/>
      <c r="I1646" t="s">
        <v>16229</v>
      </c>
      <c r="J1646" t="s">
        <v>16323</v>
      </c>
      <c r="K1646" t="s">
        <v>20575</v>
      </c>
      <c r="L1646" t="s">
        <v>16231</v>
      </c>
      <c r="M1646" t="s">
        <v>10395</v>
      </c>
      <c r="N1646" t="s">
        <v>10395</v>
      </c>
      <c r="O1646" t="s">
        <v>16881</v>
      </c>
    </row>
    <row r="1647" spans="2:15" x14ac:dyDescent="0.25">
      <c r="B1647" t="s">
        <v>18887</v>
      </c>
      <c r="C1647">
        <v>113369003</v>
      </c>
      <c r="D1647" t="s">
        <v>538</v>
      </c>
      <c r="E1647" t="s">
        <v>18888</v>
      </c>
      <c r="F1647" t="s">
        <v>2238</v>
      </c>
      <c r="G1647" t="s">
        <v>2385</v>
      </c>
      <c r="H1647"/>
      <c r="I1647" t="s">
        <v>16282</v>
      </c>
      <c r="J1647" t="s">
        <v>16348</v>
      </c>
      <c r="K1647" t="s">
        <v>20547</v>
      </c>
      <c r="L1647" t="s">
        <v>16406</v>
      </c>
      <c r="M1647" t="s">
        <v>16234</v>
      </c>
      <c r="N1647" t="s">
        <v>10395</v>
      </c>
      <c r="O1647" t="s">
        <v>21203</v>
      </c>
    </row>
    <row r="1648" spans="2:15" x14ac:dyDescent="0.25">
      <c r="B1648" t="s">
        <v>15640</v>
      </c>
      <c r="C1648">
        <v>113369003</v>
      </c>
      <c r="D1648" t="s">
        <v>538</v>
      </c>
      <c r="E1648" t="s">
        <v>2235</v>
      </c>
      <c r="F1648" t="s">
        <v>2236</v>
      </c>
      <c r="G1648" t="s">
        <v>2857</v>
      </c>
      <c r="H1648"/>
      <c r="I1648" t="s">
        <v>10395</v>
      </c>
      <c r="J1648" t="s">
        <v>16253</v>
      </c>
      <c r="K1648" t="s">
        <v>16514</v>
      </c>
      <c r="L1648" t="s">
        <v>10395</v>
      </c>
      <c r="M1648" t="s">
        <v>10395</v>
      </c>
      <c r="N1648"/>
      <c r="O1648" t="s">
        <v>16553</v>
      </c>
    </row>
    <row r="1649" spans="2:15" x14ac:dyDescent="0.25">
      <c r="B1649" t="s">
        <v>15641</v>
      </c>
      <c r="C1649">
        <v>113369003</v>
      </c>
      <c r="D1649" t="s">
        <v>538</v>
      </c>
      <c r="E1649" t="s">
        <v>2235</v>
      </c>
      <c r="F1649" t="s">
        <v>2236</v>
      </c>
      <c r="G1649" t="s">
        <v>2858</v>
      </c>
      <c r="H1649"/>
      <c r="I1649" t="s">
        <v>10395</v>
      </c>
      <c r="J1649" t="s">
        <v>16222</v>
      </c>
      <c r="K1649" t="s">
        <v>16441</v>
      </c>
      <c r="L1649" t="s">
        <v>16228</v>
      </c>
      <c r="M1649" t="s">
        <v>10395</v>
      </c>
      <c r="N1649"/>
      <c r="O1649" t="s">
        <v>16362</v>
      </c>
    </row>
    <row r="1650" spans="2:15" x14ac:dyDescent="0.25">
      <c r="B1650" t="s">
        <v>18889</v>
      </c>
      <c r="C1650">
        <v>113369003</v>
      </c>
      <c r="D1650" t="s">
        <v>538</v>
      </c>
      <c r="E1650" t="s">
        <v>18890</v>
      </c>
      <c r="F1650" t="s">
        <v>2236</v>
      </c>
      <c r="G1650" t="s">
        <v>2385</v>
      </c>
      <c r="H1650"/>
      <c r="I1650" t="s">
        <v>16238</v>
      </c>
      <c r="J1650" t="s">
        <v>16278</v>
      </c>
      <c r="K1650" t="s">
        <v>16790</v>
      </c>
      <c r="L1650" t="s">
        <v>16229</v>
      </c>
      <c r="M1650" t="s">
        <v>16247</v>
      </c>
      <c r="N1650"/>
      <c r="O1650" t="s">
        <v>20653</v>
      </c>
    </row>
    <row r="1651" spans="2:15" x14ac:dyDescent="0.25">
      <c r="B1651" t="s">
        <v>13266</v>
      </c>
      <c r="C1651">
        <v>113380303</v>
      </c>
      <c r="D1651" t="s">
        <v>30</v>
      </c>
      <c r="E1651" t="s">
        <v>627</v>
      </c>
      <c r="F1651" t="s">
        <v>628</v>
      </c>
      <c r="G1651" t="s">
        <v>2857</v>
      </c>
      <c r="H1651" t="s">
        <v>10395</v>
      </c>
      <c r="I1651" t="s">
        <v>10395</v>
      </c>
      <c r="J1651" t="s">
        <v>16282</v>
      </c>
      <c r="K1651" t="s">
        <v>16393</v>
      </c>
      <c r="L1651" t="s">
        <v>10395</v>
      </c>
      <c r="M1651" t="s">
        <v>10395</v>
      </c>
      <c r="N1651" t="s">
        <v>10395</v>
      </c>
      <c r="O1651" t="s">
        <v>16443</v>
      </c>
    </row>
    <row r="1652" spans="2:15" x14ac:dyDescent="0.25">
      <c r="B1652" t="s">
        <v>13267</v>
      </c>
      <c r="C1652">
        <v>113380303</v>
      </c>
      <c r="D1652" t="s">
        <v>30</v>
      </c>
      <c r="E1652" t="s">
        <v>627</v>
      </c>
      <c r="F1652" t="s">
        <v>628</v>
      </c>
      <c r="G1652" t="s">
        <v>2858</v>
      </c>
      <c r="H1652" t="s">
        <v>10395</v>
      </c>
      <c r="I1652" t="s">
        <v>10395</v>
      </c>
      <c r="J1652" t="s">
        <v>16329</v>
      </c>
      <c r="K1652" t="s">
        <v>16366</v>
      </c>
      <c r="L1652" t="s">
        <v>10395</v>
      </c>
      <c r="M1652" t="s">
        <v>10395</v>
      </c>
      <c r="N1652"/>
      <c r="O1652" t="s">
        <v>16319</v>
      </c>
    </row>
    <row r="1653" spans="2:15" x14ac:dyDescent="0.25">
      <c r="B1653" t="s">
        <v>18891</v>
      </c>
      <c r="C1653">
        <v>113380303</v>
      </c>
      <c r="D1653" t="s">
        <v>30</v>
      </c>
      <c r="E1653" t="s">
        <v>18892</v>
      </c>
      <c r="F1653" t="s">
        <v>628</v>
      </c>
      <c r="G1653" t="s">
        <v>2385</v>
      </c>
      <c r="H1653" t="s">
        <v>10395</v>
      </c>
      <c r="I1653" t="s">
        <v>10395</v>
      </c>
      <c r="J1653" t="s">
        <v>16420</v>
      </c>
      <c r="K1653" t="s">
        <v>16300</v>
      </c>
      <c r="L1653" t="s">
        <v>16240</v>
      </c>
      <c r="M1653" t="s">
        <v>16249</v>
      </c>
      <c r="N1653" t="s">
        <v>10395</v>
      </c>
      <c r="O1653" t="s">
        <v>20597</v>
      </c>
    </row>
    <row r="1654" spans="2:15" x14ac:dyDescent="0.25">
      <c r="B1654" t="s">
        <v>13268</v>
      </c>
      <c r="C1654">
        <v>113380303</v>
      </c>
      <c r="D1654" t="s">
        <v>30</v>
      </c>
      <c r="E1654" t="s">
        <v>629</v>
      </c>
      <c r="F1654" t="s">
        <v>630</v>
      </c>
      <c r="G1654" t="s">
        <v>2857</v>
      </c>
      <c r="H1654"/>
      <c r="I1654"/>
      <c r="J1654" t="s">
        <v>16247</v>
      </c>
      <c r="K1654" t="s">
        <v>16395</v>
      </c>
      <c r="L1654" t="s">
        <v>10395</v>
      </c>
      <c r="M1654" t="s">
        <v>10395</v>
      </c>
      <c r="N1654"/>
      <c r="O1654" t="s">
        <v>16349</v>
      </c>
    </row>
    <row r="1655" spans="2:15" x14ac:dyDescent="0.25">
      <c r="B1655" t="s">
        <v>13269</v>
      </c>
      <c r="C1655">
        <v>113380303</v>
      </c>
      <c r="D1655" t="s">
        <v>30</v>
      </c>
      <c r="E1655" t="s">
        <v>629</v>
      </c>
      <c r="F1655" t="s">
        <v>630</v>
      </c>
      <c r="G1655" t="s">
        <v>2858</v>
      </c>
      <c r="H1655"/>
      <c r="I1655" t="s">
        <v>10395</v>
      </c>
      <c r="J1655" t="s">
        <v>16247</v>
      </c>
      <c r="K1655" t="s">
        <v>16242</v>
      </c>
      <c r="L1655" t="s">
        <v>10395</v>
      </c>
      <c r="M1655" t="s">
        <v>10395</v>
      </c>
      <c r="N1655"/>
      <c r="O1655" t="s">
        <v>16612</v>
      </c>
    </row>
    <row r="1656" spans="2:15" x14ac:dyDescent="0.25">
      <c r="B1656" t="s">
        <v>18893</v>
      </c>
      <c r="C1656">
        <v>113380303</v>
      </c>
      <c r="D1656" t="s">
        <v>30</v>
      </c>
      <c r="E1656" t="s">
        <v>18894</v>
      </c>
      <c r="F1656" t="s">
        <v>630</v>
      </c>
      <c r="G1656" t="s">
        <v>2385</v>
      </c>
      <c r="H1656"/>
      <c r="I1656" t="s">
        <v>10395</v>
      </c>
      <c r="J1656" t="s">
        <v>16329</v>
      </c>
      <c r="K1656" t="s">
        <v>16366</v>
      </c>
      <c r="L1656" t="s">
        <v>16228</v>
      </c>
      <c r="M1656" t="s">
        <v>16240</v>
      </c>
      <c r="N1656"/>
      <c r="O1656" t="s">
        <v>16377</v>
      </c>
    </row>
    <row r="1657" spans="2:15" x14ac:dyDescent="0.25">
      <c r="B1657" t="s">
        <v>13667</v>
      </c>
      <c r="C1657">
        <v>113381303</v>
      </c>
      <c r="D1657" t="s">
        <v>132</v>
      </c>
      <c r="E1657" t="s">
        <v>941</v>
      </c>
      <c r="F1657" t="s">
        <v>942</v>
      </c>
      <c r="G1657" t="s">
        <v>2857</v>
      </c>
      <c r="H1657" t="s">
        <v>10395</v>
      </c>
      <c r="I1657" t="s">
        <v>16253</v>
      </c>
      <c r="J1657" t="s">
        <v>16521</v>
      </c>
      <c r="K1657" t="s">
        <v>16506</v>
      </c>
      <c r="L1657" t="s">
        <v>16337</v>
      </c>
      <c r="M1657" t="s">
        <v>16253</v>
      </c>
      <c r="N1657" t="s">
        <v>10395</v>
      </c>
      <c r="O1657" t="s">
        <v>16828</v>
      </c>
    </row>
    <row r="1658" spans="2:15" x14ac:dyDescent="0.25">
      <c r="B1658" t="s">
        <v>13668</v>
      </c>
      <c r="C1658">
        <v>113381303</v>
      </c>
      <c r="D1658" t="s">
        <v>132</v>
      </c>
      <c r="E1658" t="s">
        <v>941</v>
      </c>
      <c r="F1658" t="s">
        <v>942</v>
      </c>
      <c r="G1658" t="s">
        <v>2858</v>
      </c>
      <c r="H1658" t="s">
        <v>10395</v>
      </c>
      <c r="I1658" t="s">
        <v>16406</v>
      </c>
      <c r="J1658" t="s">
        <v>16706</v>
      </c>
      <c r="K1658" t="s">
        <v>16757</v>
      </c>
      <c r="L1658" t="s">
        <v>16235</v>
      </c>
      <c r="M1658" t="s">
        <v>16380</v>
      </c>
      <c r="N1658" t="s">
        <v>10395</v>
      </c>
      <c r="O1658" t="s">
        <v>20683</v>
      </c>
    </row>
    <row r="1659" spans="2:15" x14ac:dyDescent="0.25">
      <c r="B1659" t="s">
        <v>18895</v>
      </c>
      <c r="C1659">
        <v>113381303</v>
      </c>
      <c r="D1659" t="s">
        <v>132</v>
      </c>
      <c r="E1659" t="s">
        <v>18896</v>
      </c>
      <c r="F1659" t="s">
        <v>942</v>
      </c>
      <c r="G1659" t="s">
        <v>2385</v>
      </c>
      <c r="H1659" t="s">
        <v>10395</v>
      </c>
      <c r="I1659" t="s">
        <v>16268</v>
      </c>
      <c r="J1659" t="s">
        <v>16650</v>
      </c>
      <c r="K1659" t="s">
        <v>20713</v>
      </c>
      <c r="L1659" t="s">
        <v>16680</v>
      </c>
      <c r="M1659" t="s">
        <v>16226</v>
      </c>
      <c r="N1659" t="s">
        <v>10395</v>
      </c>
      <c r="O1659" t="s">
        <v>21204</v>
      </c>
    </row>
    <row r="1660" spans="2:15" x14ac:dyDescent="0.25">
      <c r="B1660" t="s">
        <v>13669</v>
      </c>
      <c r="C1660">
        <v>113381303</v>
      </c>
      <c r="D1660" t="s">
        <v>132</v>
      </c>
      <c r="E1660" t="s">
        <v>943</v>
      </c>
      <c r="F1660" t="s">
        <v>944</v>
      </c>
      <c r="G1660" t="s">
        <v>2857</v>
      </c>
      <c r="H1660" t="s">
        <v>10395</v>
      </c>
      <c r="I1660" t="s">
        <v>16244</v>
      </c>
      <c r="J1660" t="s">
        <v>16582</v>
      </c>
      <c r="K1660" t="s">
        <v>16428</v>
      </c>
      <c r="L1660" t="s">
        <v>16231</v>
      </c>
      <c r="M1660" t="s">
        <v>16244</v>
      </c>
      <c r="N1660"/>
      <c r="O1660" t="s">
        <v>16738</v>
      </c>
    </row>
    <row r="1661" spans="2:15" x14ac:dyDescent="0.25">
      <c r="B1661" t="s">
        <v>13670</v>
      </c>
      <c r="C1661">
        <v>113381303</v>
      </c>
      <c r="D1661" t="s">
        <v>132</v>
      </c>
      <c r="E1661" t="s">
        <v>943</v>
      </c>
      <c r="F1661" t="s">
        <v>944</v>
      </c>
      <c r="G1661" t="s">
        <v>2858</v>
      </c>
      <c r="H1661" t="s">
        <v>10395</v>
      </c>
      <c r="I1661" t="s">
        <v>16263</v>
      </c>
      <c r="J1661" t="s">
        <v>16242</v>
      </c>
      <c r="K1661" t="s">
        <v>16322</v>
      </c>
      <c r="L1661" t="s">
        <v>16218</v>
      </c>
      <c r="M1661" t="s">
        <v>16249</v>
      </c>
      <c r="N1661"/>
      <c r="O1661" t="s">
        <v>16597</v>
      </c>
    </row>
    <row r="1662" spans="2:15" x14ac:dyDescent="0.25">
      <c r="B1662" t="s">
        <v>18897</v>
      </c>
      <c r="C1662">
        <v>113381303</v>
      </c>
      <c r="D1662" t="s">
        <v>132</v>
      </c>
      <c r="E1662" t="s">
        <v>18898</v>
      </c>
      <c r="F1662" t="s">
        <v>944</v>
      </c>
      <c r="G1662" t="s">
        <v>2385</v>
      </c>
      <c r="H1662" t="s">
        <v>10395</v>
      </c>
      <c r="I1662" t="s">
        <v>16291</v>
      </c>
      <c r="J1662" t="s">
        <v>16303</v>
      </c>
      <c r="K1662" t="s">
        <v>16802</v>
      </c>
      <c r="L1662" t="s">
        <v>16456</v>
      </c>
      <c r="M1662" t="s">
        <v>16254</v>
      </c>
      <c r="N1662"/>
      <c r="O1662" t="s">
        <v>20561</v>
      </c>
    </row>
    <row r="1663" spans="2:15" x14ac:dyDescent="0.25">
      <c r="B1663" t="s">
        <v>13795</v>
      </c>
      <c r="C1663">
        <v>113382303</v>
      </c>
      <c r="D1663" t="s">
        <v>160</v>
      </c>
      <c r="E1663" t="s">
        <v>1051</v>
      </c>
      <c r="F1663" t="s">
        <v>1052</v>
      </c>
      <c r="G1663" t="s">
        <v>2857</v>
      </c>
      <c r="H1663"/>
      <c r="I1663" t="s">
        <v>10395</v>
      </c>
      <c r="J1663" t="s">
        <v>16325</v>
      </c>
      <c r="K1663" t="s">
        <v>16471</v>
      </c>
      <c r="L1663" t="s">
        <v>10395</v>
      </c>
      <c r="M1663" t="s">
        <v>10395</v>
      </c>
      <c r="N1663"/>
      <c r="O1663" t="s">
        <v>16333</v>
      </c>
    </row>
    <row r="1664" spans="2:15" x14ac:dyDescent="0.25">
      <c r="B1664" t="s">
        <v>13796</v>
      </c>
      <c r="C1664">
        <v>113382303</v>
      </c>
      <c r="D1664" t="s">
        <v>160</v>
      </c>
      <c r="E1664" t="s">
        <v>1051</v>
      </c>
      <c r="F1664" t="s">
        <v>1052</v>
      </c>
      <c r="G1664" t="s">
        <v>2858</v>
      </c>
      <c r="H1664"/>
      <c r="I1664" t="s">
        <v>10395</v>
      </c>
      <c r="J1664" t="s">
        <v>16325</v>
      </c>
      <c r="K1664" t="s">
        <v>16497</v>
      </c>
      <c r="L1664" t="s">
        <v>16244</v>
      </c>
      <c r="M1664" t="s">
        <v>10395</v>
      </c>
      <c r="N1664"/>
      <c r="O1664" t="s">
        <v>16785</v>
      </c>
    </row>
    <row r="1665" spans="2:15" x14ac:dyDescent="0.25">
      <c r="B1665" t="s">
        <v>18899</v>
      </c>
      <c r="C1665">
        <v>113382303</v>
      </c>
      <c r="D1665" t="s">
        <v>160</v>
      </c>
      <c r="E1665" t="s">
        <v>18900</v>
      </c>
      <c r="F1665" t="s">
        <v>1052</v>
      </c>
      <c r="G1665" t="s">
        <v>2385</v>
      </c>
      <c r="H1665"/>
      <c r="I1665" t="s">
        <v>16263</v>
      </c>
      <c r="J1665" t="s">
        <v>16582</v>
      </c>
      <c r="K1665" t="s">
        <v>20661</v>
      </c>
      <c r="L1665" t="s">
        <v>16231</v>
      </c>
      <c r="M1665" t="s">
        <v>10395</v>
      </c>
      <c r="N1665"/>
      <c r="O1665" t="s">
        <v>20651</v>
      </c>
    </row>
    <row r="1666" spans="2:15" x14ac:dyDescent="0.25">
      <c r="B1666" t="s">
        <v>13793</v>
      </c>
      <c r="C1666">
        <v>113382303</v>
      </c>
      <c r="D1666" t="s">
        <v>160</v>
      </c>
      <c r="E1666" t="s">
        <v>1049</v>
      </c>
      <c r="F1666" t="s">
        <v>1050</v>
      </c>
      <c r="G1666" t="s">
        <v>2857</v>
      </c>
      <c r="H1666"/>
      <c r="I1666" t="s">
        <v>10395</v>
      </c>
      <c r="J1666" t="s">
        <v>16253</v>
      </c>
      <c r="K1666" t="s">
        <v>16375</v>
      </c>
      <c r="L1666" t="s">
        <v>10395</v>
      </c>
      <c r="M1666"/>
      <c r="N1666"/>
      <c r="O1666" t="s">
        <v>16361</v>
      </c>
    </row>
    <row r="1667" spans="2:15" x14ac:dyDescent="0.25">
      <c r="B1667" t="s">
        <v>13794</v>
      </c>
      <c r="C1667">
        <v>113382303</v>
      </c>
      <c r="D1667" t="s">
        <v>160</v>
      </c>
      <c r="E1667" t="s">
        <v>1049</v>
      </c>
      <c r="F1667" t="s">
        <v>1050</v>
      </c>
      <c r="G1667" t="s">
        <v>2858</v>
      </c>
      <c r="H1667"/>
      <c r="I1667" t="s">
        <v>10395</v>
      </c>
      <c r="J1667" t="s">
        <v>16231</v>
      </c>
      <c r="K1667" t="s">
        <v>16523</v>
      </c>
      <c r="L1667" t="s">
        <v>10395</v>
      </c>
      <c r="M1667" t="s">
        <v>10395</v>
      </c>
      <c r="N1667"/>
      <c r="O1667" t="s">
        <v>16410</v>
      </c>
    </row>
    <row r="1668" spans="2:15" x14ac:dyDescent="0.25">
      <c r="B1668" t="s">
        <v>18901</v>
      </c>
      <c r="C1668">
        <v>113382303</v>
      </c>
      <c r="D1668" t="s">
        <v>160</v>
      </c>
      <c r="E1668" t="s">
        <v>18902</v>
      </c>
      <c r="F1668" t="s">
        <v>1050</v>
      </c>
      <c r="G1668" t="s">
        <v>2385</v>
      </c>
      <c r="H1668"/>
      <c r="I1668" t="s">
        <v>10395</v>
      </c>
      <c r="J1668" t="s">
        <v>16287</v>
      </c>
      <c r="K1668" t="s">
        <v>16562</v>
      </c>
      <c r="L1668" t="s">
        <v>16228</v>
      </c>
      <c r="M1668" t="s">
        <v>10395</v>
      </c>
      <c r="N1668"/>
      <c r="O1668" t="s">
        <v>16333</v>
      </c>
    </row>
    <row r="1669" spans="2:15" x14ac:dyDescent="0.25">
      <c r="B1669" t="s">
        <v>14225</v>
      </c>
      <c r="C1669">
        <v>113384603</v>
      </c>
      <c r="D1669" t="s">
        <v>268</v>
      </c>
      <c r="E1669" t="s">
        <v>17768</v>
      </c>
      <c r="F1669" t="s">
        <v>1390</v>
      </c>
      <c r="G1669" t="s">
        <v>2857</v>
      </c>
      <c r="H1669"/>
      <c r="I1669"/>
      <c r="J1669" t="s">
        <v>10395</v>
      </c>
      <c r="K1669" t="s">
        <v>10395</v>
      </c>
      <c r="L1669"/>
      <c r="M1669"/>
      <c r="N1669"/>
      <c r="O1669" t="s">
        <v>10395</v>
      </c>
    </row>
    <row r="1670" spans="2:15" x14ac:dyDescent="0.25">
      <c r="B1670" t="s">
        <v>14226</v>
      </c>
      <c r="C1670">
        <v>113384603</v>
      </c>
      <c r="D1670" t="s">
        <v>268</v>
      </c>
      <c r="E1670" t="s">
        <v>17768</v>
      </c>
      <c r="F1670" t="s">
        <v>1390</v>
      </c>
      <c r="G1670" t="s">
        <v>2858</v>
      </c>
      <c r="H1670"/>
      <c r="I1670"/>
      <c r="J1670" t="s">
        <v>10395</v>
      </c>
      <c r="K1670" t="s">
        <v>10395</v>
      </c>
      <c r="L1670" t="s">
        <v>10395</v>
      </c>
      <c r="M1670"/>
      <c r="N1670"/>
      <c r="O1670" t="s">
        <v>10395</v>
      </c>
    </row>
    <row r="1671" spans="2:15" x14ac:dyDescent="0.25">
      <c r="B1671" t="s">
        <v>18903</v>
      </c>
      <c r="C1671">
        <v>113384603</v>
      </c>
      <c r="D1671" t="s">
        <v>268</v>
      </c>
      <c r="E1671" t="s">
        <v>18904</v>
      </c>
      <c r="F1671" t="s">
        <v>1390</v>
      </c>
      <c r="G1671" t="s">
        <v>2385</v>
      </c>
      <c r="H1671"/>
      <c r="I1671"/>
      <c r="J1671" t="s">
        <v>10395</v>
      </c>
      <c r="K1671" t="s">
        <v>10395</v>
      </c>
      <c r="L1671" t="s">
        <v>10395</v>
      </c>
      <c r="M1671"/>
      <c r="N1671"/>
      <c r="O1671" t="s">
        <v>16228</v>
      </c>
    </row>
    <row r="1672" spans="2:15" x14ac:dyDescent="0.25">
      <c r="B1672" t="s">
        <v>14227</v>
      </c>
      <c r="C1672">
        <v>113384603</v>
      </c>
      <c r="D1672" t="s">
        <v>268</v>
      </c>
      <c r="E1672" t="s">
        <v>1391</v>
      </c>
      <c r="F1672" t="s">
        <v>1392</v>
      </c>
      <c r="G1672" t="s">
        <v>2857</v>
      </c>
      <c r="H1672"/>
      <c r="I1672" t="s">
        <v>16234</v>
      </c>
      <c r="J1672" t="s">
        <v>16604</v>
      </c>
      <c r="K1672" t="s">
        <v>16439</v>
      </c>
      <c r="L1672" t="s">
        <v>16260</v>
      </c>
      <c r="M1672" t="s">
        <v>10395</v>
      </c>
      <c r="N1672"/>
      <c r="O1672" t="s">
        <v>16890</v>
      </c>
    </row>
    <row r="1673" spans="2:15" x14ac:dyDescent="0.25">
      <c r="B1673" t="s">
        <v>14228</v>
      </c>
      <c r="C1673">
        <v>113384603</v>
      </c>
      <c r="D1673" t="s">
        <v>268</v>
      </c>
      <c r="E1673" t="s">
        <v>1391</v>
      </c>
      <c r="F1673" t="s">
        <v>1392</v>
      </c>
      <c r="G1673" t="s">
        <v>2858</v>
      </c>
      <c r="H1673"/>
      <c r="I1673" t="s">
        <v>16329</v>
      </c>
      <c r="J1673" t="s">
        <v>16845</v>
      </c>
      <c r="K1673" t="s">
        <v>16421</v>
      </c>
      <c r="L1673" t="s">
        <v>16232</v>
      </c>
      <c r="M1673" t="s">
        <v>10395</v>
      </c>
      <c r="N1673"/>
      <c r="O1673" t="s">
        <v>16869</v>
      </c>
    </row>
    <row r="1674" spans="2:15" x14ac:dyDescent="0.25">
      <c r="B1674" t="s">
        <v>18905</v>
      </c>
      <c r="C1674">
        <v>113384603</v>
      </c>
      <c r="D1674" t="s">
        <v>268</v>
      </c>
      <c r="E1674" t="s">
        <v>18906</v>
      </c>
      <c r="F1674" t="s">
        <v>1392</v>
      </c>
      <c r="G1674" t="s">
        <v>2385</v>
      </c>
      <c r="H1674"/>
      <c r="I1674" t="s">
        <v>16404</v>
      </c>
      <c r="J1674" t="s">
        <v>2828</v>
      </c>
      <c r="K1674" t="s">
        <v>16391</v>
      </c>
      <c r="L1674" t="s">
        <v>16290</v>
      </c>
      <c r="M1674" t="s">
        <v>10395</v>
      </c>
      <c r="N1674"/>
      <c r="O1674" t="s">
        <v>21205</v>
      </c>
    </row>
    <row r="1675" spans="2:15" x14ac:dyDescent="0.25">
      <c r="B1675" t="s">
        <v>21206</v>
      </c>
      <c r="C1675">
        <v>113384603</v>
      </c>
      <c r="D1675" t="s">
        <v>268</v>
      </c>
      <c r="E1675" t="s">
        <v>20965</v>
      </c>
      <c r="F1675" t="s">
        <v>21043</v>
      </c>
      <c r="G1675" t="s">
        <v>2858</v>
      </c>
      <c r="H1675"/>
      <c r="I1675"/>
      <c r="J1675" t="s">
        <v>10395</v>
      </c>
      <c r="K1675"/>
      <c r="L1675"/>
      <c r="M1675"/>
      <c r="N1675"/>
      <c r="O1675" t="s">
        <v>10395</v>
      </c>
    </row>
    <row r="1676" spans="2:15" x14ac:dyDescent="0.25">
      <c r="B1676" t="s">
        <v>21207</v>
      </c>
      <c r="C1676">
        <v>113384603</v>
      </c>
      <c r="D1676" t="s">
        <v>268</v>
      </c>
      <c r="E1676" t="s">
        <v>21208</v>
      </c>
      <c r="F1676" t="s">
        <v>21043</v>
      </c>
      <c r="G1676" t="s">
        <v>2385</v>
      </c>
      <c r="H1676"/>
      <c r="I1676"/>
      <c r="J1676" t="s">
        <v>10395</v>
      </c>
      <c r="K1676"/>
      <c r="L1676"/>
      <c r="M1676"/>
      <c r="N1676"/>
      <c r="O1676" t="s">
        <v>10395</v>
      </c>
    </row>
    <row r="1677" spans="2:15" x14ac:dyDescent="0.25">
      <c r="B1677" t="s">
        <v>17805</v>
      </c>
      <c r="C1677">
        <v>113384603</v>
      </c>
      <c r="D1677" t="s">
        <v>268</v>
      </c>
      <c r="E1677" t="s">
        <v>17770</v>
      </c>
      <c r="F1677" t="s">
        <v>17806</v>
      </c>
      <c r="G1677" t="s">
        <v>2857</v>
      </c>
      <c r="H1677"/>
      <c r="I1677" t="s">
        <v>16238</v>
      </c>
      <c r="J1677" t="s">
        <v>16428</v>
      </c>
      <c r="K1677" t="s">
        <v>16312</v>
      </c>
      <c r="L1677" t="s">
        <v>16229</v>
      </c>
      <c r="M1677" t="s">
        <v>10395</v>
      </c>
      <c r="N1677"/>
      <c r="O1677" t="s">
        <v>16508</v>
      </c>
    </row>
    <row r="1678" spans="2:15" x14ac:dyDescent="0.25">
      <c r="B1678" t="s">
        <v>17829</v>
      </c>
      <c r="C1678">
        <v>113384603</v>
      </c>
      <c r="D1678" t="s">
        <v>268</v>
      </c>
      <c r="E1678" t="s">
        <v>17770</v>
      </c>
      <c r="F1678" t="s">
        <v>17806</v>
      </c>
      <c r="G1678" t="s">
        <v>2858</v>
      </c>
      <c r="H1678"/>
      <c r="I1678" t="s">
        <v>16249</v>
      </c>
      <c r="J1678" t="s">
        <v>16533</v>
      </c>
      <c r="K1678" t="s">
        <v>16288</v>
      </c>
      <c r="L1678" t="s">
        <v>16249</v>
      </c>
      <c r="M1678"/>
      <c r="N1678"/>
      <c r="O1678" t="s">
        <v>16224</v>
      </c>
    </row>
    <row r="1679" spans="2:15" x14ac:dyDescent="0.25">
      <c r="B1679" t="s">
        <v>20531</v>
      </c>
      <c r="C1679">
        <v>113384603</v>
      </c>
      <c r="D1679" t="s">
        <v>268</v>
      </c>
      <c r="E1679" t="s">
        <v>20532</v>
      </c>
      <c r="F1679" t="s">
        <v>17806</v>
      </c>
      <c r="G1679" t="s">
        <v>2385</v>
      </c>
      <c r="H1679"/>
      <c r="I1679" t="s">
        <v>16282</v>
      </c>
      <c r="J1679" t="s">
        <v>16286</v>
      </c>
      <c r="K1679" t="s">
        <v>16612</v>
      </c>
      <c r="L1679" t="s">
        <v>16329</v>
      </c>
      <c r="M1679" t="s">
        <v>10395</v>
      </c>
      <c r="N1679"/>
      <c r="O1679" t="s">
        <v>20545</v>
      </c>
    </row>
    <row r="1680" spans="2:15" x14ac:dyDescent="0.25">
      <c r="B1680" t="s">
        <v>14557</v>
      </c>
      <c r="C1680">
        <v>113385003</v>
      </c>
      <c r="D1680" t="s">
        <v>352</v>
      </c>
      <c r="E1680" t="s">
        <v>1650</v>
      </c>
      <c r="F1680" t="s">
        <v>1651</v>
      </c>
      <c r="G1680" t="s">
        <v>2857</v>
      </c>
      <c r="H1680" t="s">
        <v>10395</v>
      </c>
      <c r="I1680" t="s">
        <v>10395</v>
      </c>
      <c r="J1680" t="s">
        <v>16452</v>
      </c>
      <c r="K1680" t="s">
        <v>16585</v>
      </c>
      <c r="L1680" t="s">
        <v>10395</v>
      </c>
      <c r="M1680" t="s">
        <v>10395</v>
      </c>
      <c r="N1680"/>
      <c r="O1680" t="s">
        <v>16639</v>
      </c>
    </row>
    <row r="1681" spans="2:15" x14ac:dyDescent="0.25">
      <c r="B1681" t="s">
        <v>14558</v>
      </c>
      <c r="C1681">
        <v>113385003</v>
      </c>
      <c r="D1681" t="s">
        <v>352</v>
      </c>
      <c r="E1681" t="s">
        <v>1650</v>
      </c>
      <c r="F1681" t="s">
        <v>1651</v>
      </c>
      <c r="G1681" t="s">
        <v>2858</v>
      </c>
      <c r="H1681"/>
      <c r="I1681" t="s">
        <v>10395</v>
      </c>
      <c r="J1681" t="s">
        <v>16527</v>
      </c>
      <c r="K1681" t="s">
        <v>16442</v>
      </c>
      <c r="L1681" t="s">
        <v>16238</v>
      </c>
      <c r="M1681" t="s">
        <v>10395</v>
      </c>
      <c r="N1681"/>
      <c r="O1681" t="s">
        <v>16636</v>
      </c>
    </row>
    <row r="1682" spans="2:15" x14ac:dyDescent="0.25">
      <c r="B1682" t="s">
        <v>18907</v>
      </c>
      <c r="C1682">
        <v>113385003</v>
      </c>
      <c r="D1682" t="s">
        <v>352</v>
      </c>
      <c r="E1682" t="s">
        <v>18908</v>
      </c>
      <c r="F1682" t="s">
        <v>1651</v>
      </c>
      <c r="G1682" t="s">
        <v>2385</v>
      </c>
      <c r="H1682" t="s">
        <v>10395</v>
      </c>
      <c r="I1682" t="s">
        <v>10395</v>
      </c>
      <c r="J1682" t="s">
        <v>16501</v>
      </c>
      <c r="K1682" t="s">
        <v>20646</v>
      </c>
      <c r="L1682" t="s">
        <v>16260</v>
      </c>
      <c r="M1682" t="s">
        <v>10395</v>
      </c>
      <c r="N1682"/>
      <c r="O1682" t="s">
        <v>18410</v>
      </c>
    </row>
    <row r="1683" spans="2:15" x14ac:dyDescent="0.25">
      <c r="B1683" t="s">
        <v>14621</v>
      </c>
      <c r="C1683">
        <v>113385303</v>
      </c>
      <c r="D1683" t="s">
        <v>372</v>
      </c>
      <c r="E1683" t="s">
        <v>1712</v>
      </c>
      <c r="F1683" t="s">
        <v>1713</v>
      </c>
      <c r="G1683" t="s">
        <v>2857</v>
      </c>
      <c r="H1683" t="s">
        <v>10395</v>
      </c>
      <c r="I1683" t="s">
        <v>10395</v>
      </c>
      <c r="J1683" t="s">
        <v>16251</v>
      </c>
      <c r="K1683" t="s">
        <v>16520</v>
      </c>
      <c r="L1683" t="s">
        <v>16244</v>
      </c>
      <c r="M1683" t="s">
        <v>16337</v>
      </c>
      <c r="N1683"/>
      <c r="O1683" t="s">
        <v>16480</v>
      </c>
    </row>
    <row r="1684" spans="2:15" x14ac:dyDescent="0.25">
      <c r="B1684" t="s">
        <v>14622</v>
      </c>
      <c r="C1684">
        <v>113385303</v>
      </c>
      <c r="D1684" t="s">
        <v>372</v>
      </c>
      <c r="E1684" t="s">
        <v>1712</v>
      </c>
      <c r="F1684" t="s">
        <v>1713</v>
      </c>
      <c r="G1684" t="s">
        <v>2858</v>
      </c>
      <c r="H1684"/>
      <c r="I1684" t="s">
        <v>10395</v>
      </c>
      <c r="J1684" t="s">
        <v>16249</v>
      </c>
      <c r="K1684" t="s">
        <v>16706</v>
      </c>
      <c r="L1684" t="s">
        <v>16263</v>
      </c>
      <c r="M1684" t="s">
        <v>16380</v>
      </c>
      <c r="N1684"/>
      <c r="O1684" t="s">
        <v>16669</v>
      </c>
    </row>
    <row r="1685" spans="2:15" x14ac:dyDescent="0.25">
      <c r="B1685" t="s">
        <v>18909</v>
      </c>
      <c r="C1685">
        <v>113385303</v>
      </c>
      <c r="D1685" t="s">
        <v>372</v>
      </c>
      <c r="E1685" t="s">
        <v>18910</v>
      </c>
      <c r="F1685" t="s">
        <v>1713</v>
      </c>
      <c r="G1685" t="s">
        <v>2385</v>
      </c>
      <c r="H1685" t="s">
        <v>10395</v>
      </c>
      <c r="I1685" t="s">
        <v>10395</v>
      </c>
      <c r="J1685" t="s">
        <v>16368</v>
      </c>
      <c r="K1685" t="s">
        <v>16476</v>
      </c>
      <c r="L1685" t="s">
        <v>16291</v>
      </c>
      <c r="M1685" t="s">
        <v>16378</v>
      </c>
      <c r="N1685"/>
      <c r="O1685" t="s">
        <v>16851</v>
      </c>
    </row>
    <row r="1686" spans="2:15" x14ac:dyDescent="0.25">
      <c r="B1686" t="s">
        <v>14623</v>
      </c>
      <c r="C1686">
        <v>113385303</v>
      </c>
      <c r="D1686" t="s">
        <v>372</v>
      </c>
      <c r="E1686" t="s">
        <v>1714</v>
      </c>
      <c r="F1686" t="s">
        <v>1715</v>
      </c>
      <c r="G1686" t="s">
        <v>2857</v>
      </c>
      <c r="H1686" t="s">
        <v>10395</v>
      </c>
      <c r="I1686" t="s">
        <v>10395</v>
      </c>
      <c r="J1686" t="s">
        <v>16456</v>
      </c>
      <c r="K1686" t="s">
        <v>16830</v>
      </c>
      <c r="L1686" t="s">
        <v>16263</v>
      </c>
      <c r="M1686" t="s">
        <v>16341</v>
      </c>
      <c r="N1686" t="s">
        <v>10395</v>
      </c>
      <c r="O1686" t="s">
        <v>16481</v>
      </c>
    </row>
    <row r="1687" spans="2:15" x14ac:dyDescent="0.25">
      <c r="B1687" t="s">
        <v>14624</v>
      </c>
      <c r="C1687">
        <v>113385303</v>
      </c>
      <c r="D1687" t="s">
        <v>372</v>
      </c>
      <c r="E1687" t="s">
        <v>1714</v>
      </c>
      <c r="F1687" t="s">
        <v>1715</v>
      </c>
      <c r="G1687" t="s">
        <v>2858</v>
      </c>
      <c r="H1687"/>
      <c r="I1687" t="s">
        <v>16240</v>
      </c>
      <c r="J1687" t="s">
        <v>16226</v>
      </c>
      <c r="K1687" t="s">
        <v>16897</v>
      </c>
      <c r="L1687" t="s">
        <v>16253</v>
      </c>
      <c r="M1687" t="s">
        <v>16368</v>
      </c>
      <c r="N1687"/>
      <c r="O1687" t="s">
        <v>17794</v>
      </c>
    </row>
    <row r="1688" spans="2:15" x14ac:dyDescent="0.25">
      <c r="B1688" t="s">
        <v>18911</v>
      </c>
      <c r="C1688">
        <v>113385303</v>
      </c>
      <c r="D1688" t="s">
        <v>372</v>
      </c>
      <c r="E1688" t="s">
        <v>18912</v>
      </c>
      <c r="F1688" t="s">
        <v>1715</v>
      </c>
      <c r="G1688" t="s">
        <v>2385</v>
      </c>
      <c r="H1688" t="s">
        <v>10395</v>
      </c>
      <c r="I1688" t="s">
        <v>16253</v>
      </c>
      <c r="J1688" t="s">
        <v>16609</v>
      </c>
      <c r="K1688" t="s">
        <v>21209</v>
      </c>
      <c r="L1688" t="s">
        <v>16456</v>
      </c>
      <c r="M1688" t="s">
        <v>16401</v>
      </c>
      <c r="N1688" t="s">
        <v>10395</v>
      </c>
      <c r="O1688" t="s">
        <v>21210</v>
      </c>
    </row>
    <row r="1689" spans="2:15" x14ac:dyDescent="0.25">
      <c r="B1689" t="s">
        <v>13270</v>
      </c>
      <c r="C1689">
        <v>114060503</v>
      </c>
      <c r="D1689" t="s">
        <v>31</v>
      </c>
      <c r="E1689" t="s">
        <v>17772</v>
      </c>
      <c r="F1689" t="s">
        <v>631</v>
      </c>
      <c r="G1689" t="s">
        <v>2857</v>
      </c>
      <c r="H1689"/>
      <c r="I1689" t="s">
        <v>10395</v>
      </c>
      <c r="J1689" t="s">
        <v>16402</v>
      </c>
      <c r="K1689" t="s">
        <v>16420</v>
      </c>
      <c r="L1689" t="s">
        <v>10395</v>
      </c>
      <c r="M1689" t="s">
        <v>10395</v>
      </c>
      <c r="N1689"/>
      <c r="O1689" t="s">
        <v>16579</v>
      </c>
    </row>
    <row r="1690" spans="2:15" x14ac:dyDescent="0.25">
      <c r="B1690" t="s">
        <v>13271</v>
      </c>
      <c r="C1690">
        <v>114060503</v>
      </c>
      <c r="D1690" t="s">
        <v>31</v>
      </c>
      <c r="E1690" t="s">
        <v>17772</v>
      </c>
      <c r="F1690" t="s">
        <v>631</v>
      </c>
      <c r="G1690" t="s">
        <v>2858</v>
      </c>
      <c r="H1690"/>
      <c r="I1690" t="s">
        <v>10395</v>
      </c>
      <c r="J1690" t="s">
        <v>16376</v>
      </c>
      <c r="K1690" t="s">
        <v>16381</v>
      </c>
      <c r="L1690" t="s">
        <v>16228</v>
      </c>
      <c r="M1690" t="s">
        <v>10395</v>
      </c>
      <c r="N1690"/>
      <c r="O1690" t="s">
        <v>16520</v>
      </c>
    </row>
    <row r="1691" spans="2:15" x14ac:dyDescent="0.25">
      <c r="B1691" t="s">
        <v>18913</v>
      </c>
      <c r="C1691">
        <v>114060503</v>
      </c>
      <c r="D1691" t="s">
        <v>31</v>
      </c>
      <c r="E1691" t="s">
        <v>18914</v>
      </c>
      <c r="F1691" t="s">
        <v>631</v>
      </c>
      <c r="G1691" t="s">
        <v>2385</v>
      </c>
      <c r="H1691"/>
      <c r="I1691" t="s">
        <v>16263</v>
      </c>
      <c r="J1691" t="s">
        <v>16410</v>
      </c>
      <c r="K1691" t="s">
        <v>16532</v>
      </c>
      <c r="L1691" t="s">
        <v>16247</v>
      </c>
      <c r="M1691" t="s">
        <v>10395</v>
      </c>
      <c r="N1691"/>
      <c r="O1691" t="s">
        <v>16508</v>
      </c>
    </row>
    <row r="1692" spans="2:15" x14ac:dyDescent="0.25">
      <c r="B1692" t="s">
        <v>17799</v>
      </c>
      <c r="C1692">
        <v>114060503</v>
      </c>
      <c r="D1692" t="s">
        <v>31</v>
      </c>
      <c r="E1692" t="s">
        <v>20967</v>
      </c>
      <c r="F1692" t="s">
        <v>17800</v>
      </c>
      <c r="G1692" t="s">
        <v>2857</v>
      </c>
      <c r="H1692"/>
      <c r="I1692" t="s">
        <v>10395</v>
      </c>
      <c r="J1692" t="s">
        <v>16278</v>
      </c>
      <c r="K1692" t="s">
        <v>16251</v>
      </c>
      <c r="L1692" t="s">
        <v>10395</v>
      </c>
      <c r="M1692"/>
      <c r="N1692"/>
      <c r="O1692" t="s">
        <v>16609</v>
      </c>
    </row>
    <row r="1693" spans="2:15" x14ac:dyDescent="0.25">
      <c r="B1693" t="s">
        <v>17807</v>
      </c>
      <c r="C1693">
        <v>114060503</v>
      </c>
      <c r="D1693" t="s">
        <v>31</v>
      </c>
      <c r="E1693" t="s">
        <v>20967</v>
      </c>
      <c r="F1693" t="s">
        <v>17800</v>
      </c>
      <c r="G1693" t="s">
        <v>2858</v>
      </c>
      <c r="H1693"/>
      <c r="I1693" t="s">
        <v>16228</v>
      </c>
      <c r="J1693" t="s">
        <v>16325</v>
      </c>
      <c r="K1693" t="s">
        <v>16247</v>
      </c>
      <c r="L1693" t="s">
        <v>10395</v>
      </c>
      <c r="M1693"/>
      <c r="N1693"/>
      <c r="O1693" t="s">
        <v>16474</v>
      </c>
    </row>
    <row r="1694" spans="2:15" x14ac:dyDescent="0.25">
      <c r="B1694" t="s">
        <v>20534</v>
      </c>
      <c r="C1694">
        <v>114060503</v>
      </c>
      <c r="D1694" t="s">
        <v>31</v>
      </c>
      <c r="E1694" t="s">
        <v>21211</v>
      </c>
      <c r="F1694" t="s">
        <v>17800</v>
      </c>
      <c r="G1694" t="s">
        <v>2385</v>
      </c>
      <c r="H1694"/>
      <c r="I1694" t="s">
        <v>16247</v>
      </c>
      <c r="J1694" t="s">
        <v>16507</v>
      </c>
      <c r="K1694" t="s">
        <v>16281</v>
      </c>
      <c r="L1694" t="s">
        <v>10395</v>
      </c>
      <c r="M1694"/>
      <c r="N1694"/>
      <c r="O1694" t="s">
        <v>16523</v>
      </c>
    </row>
    <row r="1695" spans="2:15" x14ac:dyDescent="0.25">
      <c r="B1695" t="s">
        <v>13408</v>
      </c>
      <c r="C1695">
        <v>114060753</v>
      </c>
      <c r="D1695" t="s">
        <v>65</v>
      </c>
      <c r="E1695" t="s">
        <v>13048</v>
      </c>
      <c r="F1695" t="s">
        <v>743</v>
      </c>
      <c r="G1695" t="s">
        <v>2857</v>
      </c>
      <c r="H1695" t="s">
        <v>10395</v>
      </c>
      <c r="I1695" t="s">
        <v>10395</v>
      </c>
      <c r="J1695" t="s">
        <v>16263</v>
      </c>
      <c r="K1695" t="s">
        <v>16303</v>
      </c>
      <c r="L1695" t="s">
        <v>10395</v>
      </c>
      <c r="M1695" t="s">
        <v>10395</v>
      </c>
      <c r="N1695"/>
      <c r="O1695" t="s">
        <v>16578</v>
      </c>
    </row>
    <row r="1696" spans="2:15" x14ac:dyDescent="0.25">
      <c r="B1696" t="s">
        <v>13409</v>
      </c>
      <c r="C1696">
        <v>114060753</v>
      </c>
      <c r="D1696" t="s">
        <v>65</v>
      </c>
      <c r="E1696" t="s">
        <v>13048</v>
      </c>
      <c r="F1696" t="s">
        <v>743</v>
      </c>
      <c r="G1696" t="s">
        <v>2858</v>
      </c>
      <c r="H1696" t="s">
        <v>10395</v>
      </c>
      <c r="I1696" t="s">
        <v>10395</v>
      </c>
      <c r="J1696" t="s">
        <v>16232</v>
      </c>
      <c r="K1696" t="s">
        <v>16252</v>
      </c>
      <c r="L1696" t="s">
        <v>10395</v>
      </c>
      <c r="M1696" t="s">
        <v>10395</v>
      </c>
      <c r="N1696" t="s">
        <v>10395</v>
      </c>
      <c r="O1696" t="s">
        <v>16578</v>
      </c>
    </row>
    <row r="1697" spans="2:15" x14ac:dyDescent="0.25">
      <c r="B1697" t="s">
        <v>18915</v>
      </c>
      <c r="C1697">
        <v>114060753</v>
      </c>
      <c r="D1697" t="s">
        <v>65</v>
      </c>
      <c r="E1697" t="s">
        <v>18916</v>
      </c>
      <c r="F1697" t="s">
        <v>743</v>
      </c>
      <c r="G1697" t="s">
        <v>2385</v>
      </c>
      <c r="H1697" t="s">
        <v>10395</v>
      </c>
      <c r="I1697" t="s">
        <v>16228</v>
      </c>
      <c r="J1697" t="s">
        <v>16329</v>
      </c>
      <c r="K1697" t="s">
        <v>16789</v>
      </c>
      <c r="L1697" t="s">
        <v>10395</v>
      </c>
      <c r="M1697" t="s">
        <v>10395</v>
      </c>
      <c r="N1697" t="s">
        <v>10395</v>
      </c>
      <c r="O1697" t="s">
        <v>16695</v>
      </c>
    </row>
    <row r="1698" spans="2:15" x14ac:dyDescent="0.25">
      <c r="B1698" t="s">
        <v>13410</v>
      </c>
      <c r="C1698">
        <v>114060753</v>
      </c>
      <c r="D1698" t="s">
        <v>65</v>
      </c>
      <c r="E1698" t="s">
        <v>744</v>
      </c>
      <c r="F1698" t="s">
        <v>745</v>
      </c>
      <c r="G1698" t="s">
        <v>2857</v>
      </c>
      <c r="H1698"/>
      <c r="I1698" t="s">
        <v>16406</v>
      </c>
      <c r="J1698" t="s">
        <v>16527</v>
      </c>
      <c r="K1698" t="s">
        <v>17824</v>
      </c>
      <c r="L1698" t="s">
        <v>16337</v>
      </c>
      <c r="M1698" t="s">
        <v>16232</v>
      </c>
      <c r="N1698"/>
      <c r="O1698" t="s">
        <v>20720</v>
      </c>
    </row>
    <row r="1699" spans="2:15" x14ac:dyDescent="0.25">
      <c r="B1699" t="s">
        <v>13411</v>
      </c>
      <c r="C1699">
        <v>114060753</v>
      </c>
      <c r="D1699" t="s">
        <v>65</v>
      </c>
      <c r="E1699" t="s">
        <v>744</v>
      </c>
      <c r="F1699" t="s">
        <v>745</v>
      </c>
      <c r="G1699" t="s">
        <v>2858</v>
      </c>
      <c r="H1699" t="s">
        <v>10395</v>
      </c>
      <c r="I1699" t="s">
        <v>16290</v>
      </c>
      <c r="J1699" t="s">
        <v>16452</v>
      </c>
      <c r="K1699" t="s">
        <v>16910</v>
      </c>
      <c r="L1699" t="s">
        <v>16337</v>
      </c>
      <c r="M1699" t="s">
        <v>16274</v>
      </c>
      <c r="N1699" t="s">
        <v>10395</v>
      </c>
      <c r="O1699" t="s">
        <v>20609</v>
      </c>
    </row>
    <row r="1700" spans="2:15" x14ac:dyDescent="0.25">
      <c r="B1700" t="s">
        <v>18917</v>
      </c>
      <c r="C1700">
        <v>114060753</v>
      </c>
      <c r="D1700" t="s">
        <v>65</v>
      </c>
      <c r="E1700" t="s">
        <v>18918</v>
      </c>
      <c r="F1700" t="s">
        <v>745</v>
      </c>
      <c r="G1700" t="s">
        <v>2385</v>
      </c>
      <c r="H1700" t="s">
        <v>10395</v>
      </c>
      <c r="I1700" t="s">
        <v>16296</v>
      </c>
      <c r="J1700" t="s">
        <v>16501</v>
      </c>
      <c r="K1700" t="s">
        <v>21212</v>
      </c>
      <c r="L1700" t="s">
        <v>16452</v>
      </c>
      <c r="M1700" t="s">
        <v>16364</v>
      </c>
      <c r="N1700" t="s">
        <v>10395</v>
      </c>
      <c r="O1700" t="s">
        <v>21213</v>
      </c>
    </row>
    <row r="1701" spans="2:15" x14ac:dyDescent="0.25">
      <c r="B1701" t="s">
        <v>13406</v>
      </c>
      <c r="C1701">
        <v>114060753</v>
      </c>
      <c r="D1701" t="s">
        <v>65</v>
      </c>
      <c r="E1701" t="s">
        <v>13046</v>
      </c>
      <c r="F1701" t="s">
        <v>742</v>
      </c>
      <c r="G1701" t="s">
        <v>2857</v>
      </c>
      <c r="H1701"/>
      <c r="I1701" t="s">
        <v>16240</v>
      </c>
      <c r="J1701" t="s">
        <v>16260</v>
      </c>
      <c r="K1701" t="s">
        <v>16540</v>
      </c>
      <c r="L1701" t="s">
        <v>10395</v>
      </c>
      <c r="M1701" t="s">
        <v>10395</v>
      </c>
      <c r="N1701"/>
      <c r="O1701" t="s">
        <v>16637</v>
      </c>
    </row>
    <row r="1702" spans="2:15" x14ac:dyDescent="0.25">
      <c r="B1702" t="s">
        <v>13407</v>
      </c>
      <c r="C1702">
        <v>114060753</v>
      </c>
      <c r="D1702" t="s">
        <v>65</v>
      </c>
      <c r="E1702" t="s">
        <v>13046</v>
      </c>
      <c r="F1702" t="s">
        <v>742</v>
      </c>
      <c r="G1702" t="s">
        <v>2858</v>
      </c>
      <c r="H1702" t="s">
        <v>10395</v>
      </c>
      <c r="I1702" t="s">
        <v>16249</v>
      </c>
      <c r="J1702" t="s">
        <v>16263</v>
      </c>
      <c r="K1702" t="s">
        <v>16316</v>
      </c>
      <c r="L1702" t="s">
        <v>10395</v>
      </c>
      <c r="M1702" t="s">
        <v>10395</v>
      </c>
      <c r="N1702" t="s">
        <v>10395</v>
      </c>
      <c r="O1702" t="s">
        <v>16678</v>
      </c>
    </row>
    <row r="1703" spans="2:15" x14ac:dyDescent="0.25">
      <c r="B1703" t="s">
        <v>18919</v>
      </c>
      <c r="C1703">
        <v>114060753</v>
      </c>
      <c r="D1703" t="s">
        <v>65</v>
      </c>
      <c r="E1703" t="s">
        <v>18920</v>
      </c>
      <c r="F1703" t="s">
        <v>742</v>
      </c>
      <c r="G1703" t="s">
        <v>2385</v>
      </c>
      <c r="H1703" t="s">
        <v>10395</v>
      </c>
      <c r="I1703" t="s">
        <v>16222</v>
      </c>
      <c r="J1703" t="s">
        <v>16364</v>
      </c>
      <c r="K1703" t="s">
        <v>16733</v>
      </c>
      <c r="L1703" t="s">
        <v>16244</v>
      </c>
      <c r="M1703" t="s">
        <v>16244</v>
      </c>
      <c r="N1703" t="s">
        <v>10395</v>
      </c>
      <c r="O1703" t="s">
        <v>16634</v>
      </c>
    </row>
    <row r="1704" spans="2:15" x14ac:dyDescent="0.25">
      <c r="B1704" t="s">
        <v>13417</v>
      </c>
      <c r="C1704">
        <v>114060853</v>
      </c>
      <c r="D1704" t="s">
        <v>68</v>
      </c>
      <c r="E1704" t="s">
        <v>751</v>
      </c>
      <c r="F1704" t="s">
        <v>752</v>
      </c>
      <c r="G1704" t="s">
        <v>2857</v>
      </c>
      <c r="H1704"/>
      <c r="I1704" t="s">
        <v>10395</v>
      </c>
      <c r="J1704" t="s">
        <v>16263</v>
      </c>
      <c r="K1704" t="s">
        <v>16393</v>
      </c>
      <c r="L1704" t="s">
        <v>10395</v>
      </c>
      <c r="M1704" t="s">
        <v>10395</v>
      </c>
      <c r="N1704"/>
      <c r="O1704" t="s">
        <v>16248</v>
      </c>
    </row>
    <row r="1705" spans="2:15" x14ac:dyDescent="0.25">
      <c r="B1705" t="s">
        <v>13418</v>
      </c>
      <c r="C1705">
        <v>114060853</v>
      </c>
      <c r="D1705" t="s">
        <v>68</v>
      </c>
      <c r="E1705" t="s">
        <v>751</v>
      </c>
      <c r="F1705" t="s">
        <v>752</v>
      </c>
      <c r="G1705" t="s">
        <v>2858</v>
      </c>
      <c r="H1705"/>
      <c r="I1705" t="s">
        <v>10395</v>
      </c>
      <c r="J1705" t="s">
        <v>16238</v>
      </c>
      <c r="K1705" t="s">
        <v>16315</v>
      </c>
      <c r="L1705" t="s">
        <v>10395</v>
      </c>
      <c r="M1705" t="s">
        <v>10395</v>
      </c>
      <c r="N1705"/>
      <c r="O1705" t="s">
        <v>16397</v>
      </c>
    </row>
    <row r="1706" spans="2:15" x14ac:dyDescent="0.25">
      <c r="B1706" t="s">
        <v>18921</v>
      </c>
      <c r="C1706">
        <v>114060853</v>
      </c>
      <c r="D1706" t="s">
        <v>68</v>
      </c>
      <c r="E1706" t="s">
        <v>18922</v>
      </c>
      <c r="F1706" t="s">
        <v>752</v>
      </c>
      <c r="G1706" t="s">
        <v>2385</v>
      </c>
      <c r="H1706"/>
      <c r="I1706" t="s">
        <v>10395</v>
      </c>
      <c r="J1706" t="s">
        <v>16337</v>
      </c>
      <c r="K1706" t="s">
        <v>16528</v>
      </c>
      <c r="L1706" t="s">
        <v>10395</v>
      </c>
      <c r="M1706" t="s">
        <v>10395</v>
      </c>
      <c r="N1706"/>
      <c r="O1706" t="s">
        <v>16580</v>
      </c>
    </row>
    <row r="1707" spans="2:15" x14ac:dyDescent="0.25">
      <c r="B1707" t="s">
        <v>13419</v>
      </c>
      <c r="C1707">
        <v>114060853</v>
      </c>
      <c r="D1707" t="s">
        <v>68</v>
      </c>
      <c r="E1707" t="s">
        <v>12979</v>
      </c>
      <c r="F1707" t="s">
        <v>12978</v>
      </c>
      <c r="G1707" t="s">
        <v>2857</v>
      </c>
      <c r="H1707"/>
      <c r="I1707" t="s">
        <v>10395</v>
      </c>
      <c r="J1707" t="s">
        <v>16228</v>
      </c>
      <c r="K1707" t="s">
        <v>16582</v>
      </c>
      <c r="L1707" t="s">
        <v>10395</v>
      </c>
      <c r="M1707" t="s">
        <v>10395</v>
      </c>
      <c r="N1707"/>
      <c r="O1707" t="s">
        <v>16304</v>
      </c>
    </row>
    <row r="1708" spans="2:15" x14ac:dyDescent="0.25">
      <c r="B1708" t="s">
        <v>13420</v>
      </c>
      <c r="C1708">
        <v>114060853</v>
      </c>
      <c r="D1708" t="s">
        <v>68</v>
      </c>
      <c r="E1708" t="s">
        <v>12979</v>
      </c>
      <c r="F1708" t="s">
        <v>12978</v>
      </c>
      <c r="G1708" t="s">
        <v>2858</v>
      </c>
      <c r="H1708"/>
      <c r="I1708" t="s">
        <v>10395</v>
      </c>
      <c r="J1708" t="s">
        <v>10395</v>
      </c>
      <c r="K1708" t="s">
        <v>16402</v>
      </c>
      <c r="L1708" t="s">
        <v>10395</v>
      </c>
      <c r="M1708"/>
      <c r="N1708"/>
      <c r="O1708" t="s">
        <v>16246</v>
      </c>
    </row>
    <row r="1709" spans="2:15" x14ac:dyDescent="0.25">
      <c r="B1709" t="s">
        <v>18923</v>
      </c>
      <c r="C1709">
        <v>114060853</v>
      </c>
      <c r="D1709" t="s">
        <v>68</v>
      </c>
      <c r="E1709" t="s">
        <v>18924</v>
      </c>
      <c r="F1709" t="s">
        <v>12978</v>
      </c>
      <c r="G1709" t="s">
        <v>2385</v>
      </c>
      <c r="H1709"/>
      <c r="I1709" t="s">
        <v>10395</v>
      </c>
      <c r="J1709" t="s">
        <v>16232</v>
      </c>
      <c r="K1709" t="s">
        <v>16372</v>
      </c>
      <c r="L1709" t="s">
        <v>16244</v>
      </c>
      <c r="M1709" t="s">
        <v>10395</v>
      </c>
      <c r="N1709"/>
      <c r="O1709" t="s">
        <v>16626</v>
      </c>
    </row>
    <row r="1710" spans="2:15" x14ac:dyDescent="0.25">
      <c r="B1710" t="s">
        <v>13661</v>
      </c>
      <c r="C1710">
        <v>114061103</v>
      </c>
      <c r="D1710" t="s">
        <v>130</v>
      </c>
      <c r="E1710" t="s">
        <v>935</v>
      </c>
      <c r="F1710" t="s">
        <v>936</v>
      </c>
      <c r="G1710" t="s">
        <v>2857</v>
      </c>
      <c r="H1710" t="s">
        <v>10395</v>
      </c>
      <c r="I1710" t="s">
        <v>16222</v>
      </c>
      <c r="J1710" t="s">
        <v>16486</v>
      </c>
      <c r="K1710" t="s">
        <v>16677</v>
      </c>
      <c r="L1710" t="s">
        <v>16240</v>
      </c>
      <c r="M1710" t="s">
        <v>10395</v>
      </c>
      <c r="N1710"/>
      <c r="O1710" t="s">
        <v>16785</v>
      </c>
    </row>
    <row r="1711" spans="2:15" x14ac:dyDescent="0.25">
      <c r="B1711" t="s">
        <v>13662</v>
      </c>
      <c r="C1711">
        <v>114061103</v>
      </c>
      <c r="D1711" t="s">
        <v>130</v>
      </c>
      <c r="E1711" t="s">
        <v>935</v>
      </c>
      <c r="F1711" t="s">
        <v>936</v>
      </c>
      <c r="G1711" t="s">
        <v>2858</v>
      </c>
      <c r="H1711" t="s">
        <v>10395</v>
      </c>
      <c r="I1711" t="s">
        <v>16274</v>
      </c>
      <c r="J1711" t="s">
        <v>16536</v>
      </c>
      <c r="K1711" t="s">
        <v>16570</v>
      </c>
      <c r="L1711" t="s">
        <v>16240</v>
      </c>
      <c r="M1711" t="s">
        <v>10395</v>
      </c>
      <c r="N1711"/>
      <c r="O1711" t="s">
        <v>16442</v>
      </c>
    </row>
    <row r="1712" spans="2:15" x14ac:dyDescent="0.25">
      <c r="B1712" t="s">
        <v>18925</v>
      </c>
      <c r="C1712">
        <v>114061103</v>
      </c>
      <c r="D1712" t="s">
        <v>130</v>
      </c>
      <c r="E1712" t="s">
        <v>18926</v>
      </c>
      <c r="F1712" t="s">
        <v>936</v>
      </c>
      <c r="G1712" t="s">
        <v>2385</v>
      </c>
      <c r="H1712" t="s">
        <v>10395</v>
      </c>
      <c r="I1712" t="s">
        <v>16334</v>
      </c>
      <c r="J1712" t="s">
        <v>16500</v>
      </c>
      <c r="K1712" t="s">
        <v>16564</v>
      </c>
      <c r="L1712" t="s">
        <v>16380</v>
      </c>
      <c r="M1712" t="s">
        <v>10395</v>
      </c>
      <c r="N1712"/>
      <c r="O1712" t="s">
        <v>16880</v>
      </c>
    </row>
    <row r="1713" spans="2:15" x14ac:dyDescent="0.25">
      <c r="B1713" t="s">
        <v>13663</v>
      </c>
      <c r="C1713">
        <v>114061103</v>
      </c>
      <c r="D1713" t="s">
        <v>130</v>
      </c>
      <c r="E1713" t="s">
        <v>937</v>
      </c>
      <c r="F1713" t="s">
        <v>938</v>
      </c>
      <c r="G1713" t="s">
        <v>2857</v>
      </c>
      <c r="H1713"/>
      <c r="I1713" t="s">
        <v>16249</v>
      </c>
      <c r="J1713" t="s">
        <v>16251</v>
      </c>
      <c r="K1713" t="s">
        <v>16237</v>
      </c>
      <c r="L1713" t="s">
        <v>10395</v>
      </c>
      <c r="M1713" t="s">
        <v>10395</v>
      </c>
      <c r="N1713"/>
      <c r="O1713" t="s">
        <v>16372</v>
      </c>
    </row>
    <row r="1714" spans="2:15" x14ac:dyDescent="0.25">
      <c r="B1714" t="s">
        <v>13664</v>
      </c>
      <c r="C1714">
        <v>114061103</v>
      </c>
      <c r="D1714" t="s">
        <v>130</v>
      </c>
      <c r="E1714" t="s">
        <v>937</v>
      </c>
      <c r="F1714" t="s">
        <v>938</v>
      </c>
      <c r="G1714" t="s">
        <v>2858</v>
      </c>
      <c r="H1714"/>
      <c r="I1714" t="s">
        <v>10395</v>
      </c>
      <c r="J1714" t="s">
        <v>16235</v>
      </c>
      <c r="K1714" t="s">
        <v>16306</v>
      </c>
      <c r="L1714" t="s">
        <v>10395</v>
      </c>
      <c r="M1714" t="s">
        <v>10395</v>
      </c>
      <c r="N1714"/>
      <c r="O1714" t="s">
        <v>16517</v>
      </c>
    </row>
    <row r="1715" spans="2:15" x14ac:dyDescent="0.25">
      <c r="B1715" t="s">
        <v>18927</v>
      </c>
      <c r="C1715">
        <v>114061103</v>
      </c>
      <c r="D1715" t="s">
        <v>130</v>
      </c>
      <c r="E1715" t="s">
        <v>18928</v>
      </c>
      <c r="F1715" t="s">
        <v>938</v>
      </c>
      <c r="G1715" t="s">
        <v>2385</v>
      </c>
      <c r="H1715"/>
      <c r="I1715" t="s">
        <v>16274</v>
      </c>
      <c r="J1715" t="s">
        <v>16373</v>
      </c>
      <c r="K1715" t="s">
        <v>16322</v>
      </c>
      <c r="L1715" t="s">
        <v>10395</v>
      </c>
      <c r="M1715" t="s">
        <v>10395</v>
      </c>
      <c r="N1715"/>
      <c r="O1715" t="s">
        <v>16834</v>
      </c>
    </row>
    <row r="1716" spans="2:15" x14ac:dyDescent="0.25">
      <c r="B1716" t="s">
        <v>13713</v>
      </c>
      <c r="C1716">
        <v>114061503</v>
      </c>
      <c r="D1716" t="s">
        <v>143</v>
      </c>
      <c r="E1716" t="s">
        <v>982</v>
      </c>
      <c r="F1716" t="s">
        <v>983</v>
      </c>
      <c r="G1716" t="s">
        <v>2857</v>
      </c>
      <c r="H1716" t="s">
        <v>10395</v>
      </c>
      <c r="I1716" t="s">
        <v>16260</v>
      </c>
      <c r="J1716" t="s">
        <v>16364</v>
      </c>
      <c r="K1716" t="s">
        <v>16665</v>
      </c>
      <c r="L1716" t="s">
        <v>16232</v>
      </c>
      <c r="M1716" t="s">
        <v>16249</v>
      </c>
      <c r="N1716"/>
      <c r="O1716" t="s">
        <v>16840</v>
      </c>
    </row>
    <row r="1717" spans="2:15" x14ac:dyDescent="0.25">
      <c r="B1717" t="s">
        <v>13714</v>
      </c>
      <c r="C1717">
        <v>114061503</v>
      </c>
      <c r="D1717" t="s">
        <v>143</v>
      </c>
      <c r="E1717" t="s">
        <v>982</v>
      </c>
      <c r="F1717" t="s">
        <v>983</v>
      </c>
      <c r="G1717" t="s">
        <v>2858</v>
      </c>
      <c r="H1717" t="s">
        <v>10395</v>
      </c>
      <c r="I1717" t="s">
        <v>16341</v>
      </c>
      <c r="J1717" t="s">
        <v>16406</v>
      </c>
      <c r="K1717" t="s">
        <v>16766</v>
      </c>
      <c r="L1717" t="s">
        <v>16228</v>
      </c>
      <c r="M1717" t="s">
        <v>16238</v>
      </c>
      <c r="N1717"/>
      <c r="O1717" t="s">
        <v>16516</v>
      </c>
    </row>
    <row r="1718" spans="2:15" x14ac:dyDescent="0.25">
      <c r="B1718" t="s">
        <v>18929</v>
      </c>
      <c r="C1718">
        <v>114061503</v>
      </c>
      <c r="D1718" t="s">
        <v>143</v>
      </c>
      <c r="E1718" t="s">
        <v>18930</v>
      </c>
      <c r="F1718" t="s">
        <v>983</v>
      </c>
      <c r="G1718" t="s">
        <v>2385</v>
      </c>
      <c r="H1718" t="s">
        <v>10395</v>
      </c>
      <c r="I1718" t="s">
        <v>16392</v>
      </c>
      <c r="J1718" t="s">
        <v>16401</v>
      </c>
      <c r="K1718" t="s">
        <v>20669</v>
      </c>
      <c r="L1718" t="s">
        <v>16254</v>
      </c>
      <c r="M1718" t="s">
        <v>16282</v>
      </c>
      <c r="N1718"/>
      <c r="O1718" t="s">
        <v>18410</v>
      </c>
    </row>
    <row r="1719" spans="2:15" x14ac:dyDescent="0.25">
      <c r="B1719" t="s">
        <v>13715</v>
      </c>
      <c r="C1719">
        <v>114061503</v>
      </c>
      <c r="D1719" t="s">
        <v>143</v>
      </c>
      <c r="E1719" t="s">
        <v>984</v>
      </c>
      <c r="F1719" t="s">
        <v>985</v>
      </c>
      <c r="G1719" t="s">
        <v>2857</v>
      </c>
      <c r="H1719"/>
      <c r="I1719" t="s">
        <v>16218</v>
      </c>
      <c r="J1719" t="s">
        <v>16380</v>
      </c>
      <c r="K1719" t="s">
        <v>16306</v>
      </c>
      <c r="L1719" t="s">
        <v>10395</v>
      </c>
      <c r="M1719" t="s">
        <v>10395</v>
      </c>
      <c r="N1719"/>
      <c r="O1719" t="s">
        <v>16521</v>
      </c>
    </row>
    <row r="1720" spans="2:15" x14ac:dyDescent="0.25">
      <c r="B1720" t="s">
        <v>13716</v>
      </c>
      <c r="C1720">
        <v>114061503</v>
      </c>
      <c r="D1720" t="s">
        <v>143</v>
      </c>
      <c r="E1720" t="s">
        <v>984</v>
      </c>
      <c r="F1720" t="s">
        <v>985</v>
      </c>
      <c r="G1720" t="s">
        <v>2858</v>
      </c>
      <c r="H1720" t="s">
        <v>10395</v>
      </c>
      <c r="I1720" t="s">
        <v>16260</v>
      </c>
      <c r="J1720" t="s">
        <v>16254</v>
      </c>
      <c r="K1720" t="s">
        <v>16521</v>
      </c>
      <c r="L1720" t="s">
        <v>16232</v>
      </c>
      <c r="M1720" t="s">
        <v>10395</v>
      </c>
      <c r="N1720" t="s">
        <v>10395</v>
      </c>
      <c r="O1720" t="s">
        <v>16284</v>
      </c>
    </row>
    <row r="1721" spans="2:15" x14ac:dyDescent="0.25">
      <c r="B1721" t="s">
        <v>18931</v>
      </c>
      <c r="C1721">
        <v>114061503</v>
      </c>
      <c r="D1721" t="s">
        <v>143</v>
      </c>
      <c r="E1721" t="s">
        <v>18932</v>
      </c>
      <c r="F1721" t="s">
        <v>985</v>
      </c>
      <c r="G1721" t="s">
        <v>2385</v>
      </c>
      <c r="H1721" t="s">
        <v>10395</v>
      </c>
      <c r="I1721" t="s">
        <v>16287</v>
      </c>
      <c r="J1721" t="s">
        <v>16403</v>
      </c>
      <c r="K1721" t="s">
        <v>16769</v>
      </c>
      <c r="L1721" t="s">
        <v>16229</v>
      </c>
      <c r="M1721" t="s">
        <v>16240</v>
      </c>
      <c r="N1721" t="s">
        <v>10395</v>
      </c>
      <c r="O1721" t="s">
        <v>16829</v>
      </c>
    </row>
    <row r="1722" spans="2:15" x14ac:dyDescent="0.25">
      <c r="B1722" t="s">
        <v>13847</v>
      </c>
      <c r="C1722">
        <v>114062003</v>
      </c>
      <c r="D1722" t="s">
        <v>172</v>
      </c>
      <c r="E1722" t="s">
        <v>1087</v>
      </c>
      <c r="F1722" t="s">
        <v>1088</v>
      </c>
      <c r="G1722" t="s">
        <v>2857</v>
      </c>
      <c r="H1722"/>
      <c r="I1722" t="s">
        <v>16238</v>
      </c>
      <c r="J1722" t="s">
        <v>16452</v>
      </c>
      <c r="K1722" t="s">
        <v>16517</v>
      </c>
      <c r="L1722" t="s">
        <v>16247</v>
      </c>
      <c r="M1722" t="s">
        <v>10395</v>
      </c>
      <c r="N1722"/>
      <c r="O1722" t="s">
        <v>16419</v>
      </c>
    </row>
    <row r="1723" spans="2:15" x14ac:dyDescent="0.25">
      <c r="B1723" t="s">
        <v>13848</v>
      </c>
      <c r="C1723">
        <v>114062003</v>
      </c>
      <c r="D1723" t="s">
        <v>172</v>
      </c>
      <c r="E1723" t="s">
        <v>1087</v>
      </c>
      <c r="F1723" t="s">
        <v>1088</v>
      </c>
      <c r="G1723" t="s">
        <v>2858</v>
      </c>
      <c r="H1723"/>
      <c r="I1723" t="s">
        <v>16244</v>
      </c>
      <c r="J1723" t="s">
        <v>16312</v>
      </c>
      <c r="K1723" t="s">
        <v>16318</v>
      </c>
      <c r="L1723" t="s">
        <v>10395</v>
      </c>
      <c r="M1723" t="s">
        <v>10395</v>
      </c>
      <c r="N1723"/>
      <c r="O1723" t="s">
        <v>16547</v>
      </c>
    </row>
    <row r="1724" spans="2:15" x14ac:dyDescent="0.25">
      <c r="B1724" t="s">
        <v>18933</v>
      </c>
      <c r="C1724">
        <v>114062003</v>
      </c>
      <c r="D1724" t="s">
        <v>172</v>
      </c>
      <c r="E1724" t="s">
        <v>18934</v>
      </c>
      <c r="F1724" t="s">
        <v>1088</v>
      </c>
      <c r="G1724" t="s">
        <v>2385</v>
      </c>
      <c r="H1724"/>
      <c r="I1724" t="s">
        <v>16380</v>
      </c>
      <c r="J1724" t="s">
        <v>16440</v>
      </c>
      <c r="K1724" t="s">
        <v>18141</v>
      </c>
      <c r="L1724" t="s">
        <v>16380</v>
      </c>
      <c r="M1724" t="s">
        <v>16228</v>
      </c>
      <c r="N1724"/>
      <c r="O1724" t="s">
        <v>20611</v>
      </c>
    </row>
    <row r="1725" spans="2:15" x14ac:dyDescent="0.25">
      <c r="B1725" t="s">
        <v>13849</v>
      </c>
      <c r="C1725">
        <v>114062003</v>
      </c>
      <c r="D1725" t="s">
        <v>172</v>
      </c>
      <c r="E1725" t="s">
        <v>1089</v>
      </c>
      <c r="F1725" t="s">
        <v>1090</v>
      </c>
      <c r="G1725" t="s">
        <v>2857</v>
      </c>
      <c r="H1725"/>
      <c r="I1725" t="s">
        <v>16251</v>
      </c>
      <c r="J1725" t="s">
        <v>16265</v>
      </c>
      <c r="K1725" t="s">
        <v>16696</v>
      </c>
      <c r="L1725" t="s">
        <v>16282</v>
      </c>
      <c r="M1725" t="s">
        <v>10395</v>
      </c>
      <c r="N1725"/>
      <c r="O1725" t="s">
        <v>16856</v>
      </c>
    </row>
    <row r="1726" spans="2:15" x14ac:dyDescent="0.25">
      <c r="B1726" t="s">
        <v>13850</v>
      </c>
      <c r="C1726">
        <v>114062003</v>
      </c>
      <c r="D1726" t="s">
        <v>172</v>
      </c>
      <c r="E1726" t="s">
        <v>1089</v>
      </c>
      <c r="F1726" t="s">
        <v>1090</v>
      </c>
      <c r="G1726" t="s">
        <v>2858</v>
      </c>
      <c r="H1726"/>
      <c r="I1726" t="s">
        <v>16329</v>
      </c>
      <c r="J1726" t="s">
        <v>16571</v>
      </c>
      <c r="K1726" t="s">
        <v>16709</v>
      </c>
      <c r="L1726" t="s">
        <v>16291</v>
      </c>
      <c r="M1726" t="s">
        <v>16238</v>
      </c>
      <c r="N1726"/>
      <c r="O1726" t="s">
        <v>16879</v>
      </c>
    </row>
    <row r="1727" spans="2:15" x14ac:dyDescent="0.25">
      <c r="B1727" t="s">
        <v>18935</v>
      </c>
      <c r="C1727">
        <v>114062003</v>
      </c>
      <c r="D1727" t="s">
        <v>172</v>
      </c>
      <c r="E1727" t="s">
        <v>18936</v>
      </c>
      <c r="F1727" t="s">
        <v>1090</v>
      </c>
      <c r="G1727" t="s">
        <v>2385</v>
      </c>
      <c r="H1727"/>
      <c r="I1727" t="s">
        <v>16292</v>
      </c>
      <c r="J1727" t="s">
        <v>16471</v>
      </c>
      <c r="K1727" t="s">
        <v>21050</v>
      </c>
      <c r="L1727" t="s">
        <v>16404</v>
      </c>
      <c r="M1727" t="s">
        <v>16253</v>
      </c>
      <c r="N1727"/>
      <c r="O1727" t="s">
        <v>1398</v>
      </c>
    </row>
    <row r="1728" spans="2:15" x14ac:dyDescent="0.25">
      <c r="B1728" t="s">
        <v>13873</v>
      </c>
      <c r="C1728">
        <v>114062503</v>
      </c>
      <c r="D1728" t="s">
        <v>179</v>
      </c>
      <c r="E1728" t="s">
        <v>1111</v>
      </c>
      <c r="F1728" t="s">
        <v>1112</v>
      </c>
      <c r="G1728" t="s">
        <v>2857</v>
      </c>
      <c r="H1728"/>
      <c r="I1728" t="s">
        <v>16232</v>
      </c>
      <c r="J1728" t="s">
        <v>16527</v>
      </c>
      <c r="K1728" t="s">
        <v>16346</v>
      </c>
      <c r="L1728" t="s">
        <v>10395</v>
      </c>
      <c r="M1728" t="s">
        <v>10395</v>
      </c>
      <c r="N1728"/>
      <c r="O1728" t="s">
        <v>16567</v>
      </c>
    </row>
    <row r="1729" spans="2:15" x14ac:dyDescent="0.25">
      <c r="B1729" t="s">
        <v>13874</v>
      </c>
      <c r="C1729">
        <v>114062503</v>
      </c>
      <c r="D1729" t="s">
        <v>179</v>
      </c>
      <c r="E1729" t="s">
        <v>1111</v>
      </c>
      <c r="F1729" t="s">
        <v>1112</v>
      </c>
      <c r="G1729" t="s">
        <v>2858</v>
      </c>
      <c r="H1729"/>
      <c r="I1729" t="s">
        <v>10395</v>
      </c>
      <c r="J1729" t="s">
        <v>16288</v>
      </c>
      <c r="K1729" t="s">
        <v>16383</v>
      </c>
      <c r="L1729" t="s">
        <v>16228</v>
      </c>
      <c r="M1729" t="s">
        <v>10395</v>
      </c>
      <c r="N1729"/>
      <c r="O1729" t="s">
        <v>16687</v>
      </c>
    </row>
    <row r="1730" spans="2:15" x14ac:dyDescent="0.25">
      <c r="B1730" t="s">
        <v>18937</v>
      </c>
      <c r="C1730">
        <v>114062503</v>
      </c>
      <c r="D1730" t="s">
        <v>179</v>
      </c>
      <c r="E1730" t="s">
        <v>18938</v>
      </c>
      <c r="F1730" t="s">
        <v>1112</v>
      </c>
      <c r="G1730" t="s">
        <v>2385</v>
      </c>
      <c r="H1730"/>
      <c r="I1730" t="s">
        <v>16274</v>
      </c>
      <c r="J1730" t="s">
        <v>16370</v>
      </c>
      <c r="K1730" t="s">
        <v>16699</v>
      </c>
      <c r="L1730" t="s">
        <v>16232</v>
      </c>
      <c r="M1730" t="s">
        <v>10395</v>
      </c>
      <c r="N1730"/>
      <c r="O1730" t="s">
        <v>16777</v>
      </c>
    </row>
    <row r="1731" spans="2:15" x14ac:dyDescent="0.25">
      <c r="B1731" t="s">
        <v>13871</v>
      </c>
      <c r="C1731">
        <v>114062503</v>
      </c>
      <c r="D1731" t="s">
        <v>179</v>
      </c>
      <c r="E1731" t="s">
        <v>1109</v>
      </c>
      <c r="F1731" t="s">
        <v>1110</v>
      </c>
      <c r="G1731" t="s">
        <v>2857</v>
      </c>
      <c r="H1731"/>
      <c r="I1731" t="s">
        <v>10395</v>
      </c>
      <c r="J1731" t="s">
        <v>16364</v>
      </c>
      <c r="K1731" t="s">
        <v>16457</v>
      </c>
      <c r="L1731" t="s">
        <v>10395</v>
      </c>
      <c r="M1731" t="s">
        <v>10395</v>
      </c>
      <c r="N1731"/>
      <c r="O1731" t="s">
        <v>16302</v>
      </c>
    </row>
    <row r="1732" spans="2:15" x14ac:dyDescent="0.25">
      <c r="B1732" t="s">
        <v>13872</v>
      </c>
      <c r="C1732">
        <v>114062503</v>
      </c>
      <c r="D1732" t="s">
        <v>179</v>
      </c>
      <c r="E1732" t="s">
        <v>1109</v>
      </c>
      <c r="F1732" t="s">
        <v>1110</v>
      </c>
      <c r="G1732" t="s">
        <v>2858</v>
      </c>
      <c r="H1732"/>
      <c r="I1732" t="s">
        <v>10395</v>
      </c>
      <c r="J1732" t="s">
        <v>16332</v>
      </c>
      <c r="K1732" t="s">
        <v>16552</v>
      </c>
      <c r="L1732" t="s">
        <v>10395</v>
      </c>
      <c r="M1732" t="s">
        <v>10395</v>
      </c>
      <c r="N1732"/>
      <c r="O1732" t="s">
        <v>16647</v>
      </c>
    </row>
    <row r="1733" spans="2:15" x14ac:dyDescent="0.25">
      <c r="B1733" t="s">
        <v>18939</v>
      </c>
      <c r="C1733">
        <v>114062503</v>
      </c>
      <c r="D1733" t="s">
        <v>179</v>
      </c>
      <c r="E1733" t="s">
        <v>18940</v>
      </c>
      <c r="F1733" t="s">
        <v>1110</v>
      </c>
      <c r="G1733" t="s">
        <v>2385</v>
      </c>
      <c r="H1733"/>
      <c r="I1733" t="s">
        <v>10395</v>
      </c>
      <c r="J1733" t="s">
        <v>16474</v>
      </c>
      <c r="K1733" t="s">
        <v>16322</v>
      </c>
      <c r="L1733" t="s">
        <v>10395</v>
      </c>
      <c r="M1733" t="s">
        <v>10395</v>
      </c>
      <c r="N1733"/>
      <c r="O1733" t="s">
        <v>16300</v>
      </c>
    </row>
    <row r="1734" spans="2:15" x14ac:dyDescent="0.25">
      <c r="B1734" t="s">
        <v>13949</v>
      </c>
      <c r="C1734">
        <v>114063003</v>
      </c>
      <c r="D1734" t="s">
        <v>205</v>
      </c>
      <c r="E1734" t="s">
        <v>1169</v>
      </c>
      <c r="F1734" t="s">
        <v>1170</v>
      </c>
      <c r="G1734" t="s">
        <v>2857</v>
      </c>
      <c r="H1734"/>
      <c r="I1734" t="s">
        <v>16228</v>
      </c>
      <c r="J1734" t="s">
        <v>16389</v>
      </c>
      <c r="K1734" t="s">
        <v>16393</v>
      </c>
      <c r="L1734" t="s">
        <v>16249</v>
      </c>
      <c r="M1734" t="s">
        <v>10395</v>
      </c>
      <c r="N1734"/>
      <c r="O1734" t="s">
        <v>16725</v>
      </c>
    </row>
    <row r="1735" spans="2:15" x14ac:dyDescent="0.25">
      <c r="B1735" t="s">
        <v>13950</v>
      </c>
      <c r="C1735">
        <v>114063003</v>
      </c>
      <c r="D1735" t="s">
        <v>205</v>
      </c>
      <c r="E1735" t="s">
        <v>1169</v>
      </c>
      <c r="F1735" t="s">
        <v>1170</v>
      </c>
      <c r="G1735" t="s">
        <v>2858</v>
      </c>
      <c r="H1735"/>
      <c r="I1735" t="s">
        <v>16232</v>
      </c>
      <c r="J1735" t="s">
        <v>16551</v>
      </c>
      <c r="K1735" t="s">
        <v>16606</v>
      </c>
      <c r="L1735" t="s">
        <v>16249</v>
      </c>
      <c r="M1735" t="s">
        <v>10395</v>
      </c>
      <c r="N1735"/>
      <c r="O1735" t="s">
        <v>16433</v>
      </c>
    </row>
    <row r="1736" spans="2:15" x14ac:dyDescent="0.25">
      <c r="B1736" t="s">
        <v>18941</v>
      </c>
      <c r="C1736">
        <v>114063003</v>
      </c>
      <c r="D1736" t="s">
        <v>205</v>
      </c>
      <c r="E1736" t="s">
        <v>18942</v>
      </c>
      <c r="F1736" t="s">
        <v>1170</v>
      </c>
      <c r="G1736" t="s">
        <v>2385</v>
      </c>
      <c r="H1736"/>
      <c r="I1736" t="s">
        <v>16254</v>
      </c>
      <c r="J1736" t="s">
        <v>16819</v>
      </c>
      <c r="K1736" t="s">
        <v>16567</v>
      </c>
      <c r="L1736" t="s">
        <v>16291</v>
      </c>
      <c r="M1736" t="s">
        <v>16249</v>
      </c>
      <c r="N1736"/>
      <c r="O1736" t="s">
        <v>16800</v>
      </c>
    </row>
    <row r="1737" spans="2:15" x14ac:dyDescent="0.25">
      <c r="B1737" t="s">
        <v>13951</v>
      </c>
      <c r="C1737">
        <v>114063003</v>
      </c>
      <c r="D1737" t="s">
        <v>205</v>
      </c>
      <c r="E1737" t="s">
        <v>1171</v>
      </c>
      <c r="F1737" t="s">
        <v>1172</v>
      </c>
      <c r="G1737" t="s">
        <v>2857</v>
      </c>
      <c r="H1737" t="s">
        <v>10395</v>
      </c>
      <c r="I1737" t="s">
        <v>16263</v>
      </c>
      <c r="J1737" t="s">
        <v>16595</v>
      </c>
      <c r="K1737" t="s">
        <v>16681</v>
      </c>
      <c r="L1737" t="s">
        <v>16253</v>
      </c>
      <c r="M1737" t="s">
        <v>10395</v>
      </c>
      <c r="N1737"/>
      <c r="O1737" t="s">
        <v>16740</v>
      </c>
    </row>
    <row r="1738" spans="2:15" x14ac:dyDescent="0.25">
      <c r="B1738" t="s">
        <v>13952</v>
      </c>
      <c r="C1738">
        <v>114063003</v>
      </c>
      <c r="D1738" t="s">
        <v>205</v>
      </c>
      <c r="E1738" t="s">
        <v>1171</v>
      </c>
      <c r="F1738" t="s">
        <v>1172</v>
      </c>
      <c r="G1738" t="s">
        <v>2858</v>
      </c>
      <c r="H1738"/>
      <c r="I1738" t="s">
        <v>16368</v>
      </c>
      <c r="J1738" t="s">
        <v>16533</v>
      </c>
      <c r="K1738" t="s">
        <v>16729</v>
      </c>
      <c r="L1738" t="s">
        <v>16251</v>
      </c>
      <c r="M1738" t="s">
        <v>16228</v>
      </c>
      <c r="N1738"/>
      <c r="O1738" t="s">
        <v>20665</v>
      </c>
    </row>
    <row r="1739" spans="2:15" x14ac:dyDescent="0.25">
      <c r="B1739" t="s">
        <v>18943</v>
      </c>
      <c r="C1739">
        <v>114063003</v>
      </c>
      <c r="D1739" t="s">
        <v>205</v>
      </c>
      <c r="E1739" t="s">
        <v>18944</v>
      </c>
      <c r="F1739" t="s">
        <v>1172</v>
      </c>
      <c r="G1739" t="s">
        <v>2385</v>
      </c>
      <c r="H1739" t="s">
        <v>10395</v>
      </c>
      <c r="I1739" t="s">
        <v>16452</v>
      </c>
      <c r="J1739" t="s">
        <v>16548</v>
      </c>
      <c r="K1739" t="s">
        <v>20717</v>
      </c>
      <c r="L1739" t="s">
        <v>16256</v>
      </c>
      <c r="M1739" t="s">
        <v>16247</v>
      </c>
      <c r="N1739"/>
      <c r="O1739" t="s">
        <v>20680</v>
      </c>
    </row>
    <row r="1740" spans="2:15" x14ac:dyDescent="0.25">
      <c r="B1740" t="s">
        <v>13995</v>
      </c>
      <c r="C1740">
        <v>114063503</v>
      </c>
      <c r="D1740" t="s">
        <v>217</v>
      </c>
      <c r="E1740" t="s">
        <v>1211</v>
      </c>
      <c r="F1740" t="s">
        <v>1212</v>
      </c>
      <c r="G1740" t="s">
        <v>2857</v>
      </c>
      <c r="H1740"/>
      <c r="I1740" t="s">
        <v>10395</v>
      </c>
      <c r="J1740" t="s">
        <v>16332</v>
      </c>
      <c r="K1740" t="s">
        <v>16284</v>
      </c>
      <c r="L1740" t="s">
        <v>10395</v>
      </c>
      <c r="M1740" t="s">
        <v>10395</v>
      </c>
      <c r="N1740"/>
      <c r="O1740" t="s">
        <v>16618</v>
      </c>
    </row>
    <row r="1741" spans="2:15" x14ac:dyDescent="0.25">
      <c r="B1741" t="s">
        <v>13996</v>
      </c>
      <c r="C1741">
        <v>114063503</v>
      </c>
      <c r="D1741" t="s">
        <v>217</v>
      </c>
      <c r="E1741" t="s">
        <v>1211</v>
      </c>
      <c r="F1741" t="s">
        <v>1212</v>
      </c>
      <c r="G1741" t="s">
        <v>2858</v>
      </c>
      <c r="H1741"/>
      <c r="I1741" t="s">
        <v>10395</v>
      </c>
      <c r="J1741" t="s">
        <v>16287</v>
      </c>
      <c r="K1741" t="s">
        <v>16593</v>
      </c>
      <c r="L1741" t="s">
        <v>16228</v>
      </c>
      <c r="M1741" t="s">
        <v>10395</v>
      </c>
      <c r="N1741"/>
      <c r="O1741" t="s">
        <v>16273</v>
      </c>
    </row>
    <row r="1742" spans="2:15" x14ac:dyDescent="0.25">
      <c r="B1742" t="s">
        <v>18946</v>
      </c>
      <c r="C1742">
        <v>114063503</v>
      </c>
      <c r="D1742" t="s">
        <v>217</v>
      </c>
      <c r="E1742" t="s">
        <v>18947</v>
      </c>
      <c r="F1742" t="s">
        <v>1212</v>
      </c>
      <c r="G1742" t="s">
        <v>2385</v>
      </c>
      <c r="H1742"/>
      <c r="I1742" t="s">
        <v>10395</v>
      </c>
      <c r="J1742" t="s">
        <v>16401</v>
      </c>
      <c r="K1742" t="s">
        <v>16601</v>
      </c>
      <c r="L1742" t="s">
        <v>16231</v>
      </c>
      <c r="M1742" t="s">
        <v>10395</v>
      </c>
      <c r="N1742"/>
      <c r="O1742" t="s">
        <v>20637</v>
      </c>
    </row>
    <row r="1743" spans="2:15" x14ac:dyDescent="0.25">
      <c r="B1743" t="s">
        <v>13997</v>
      </c>
      <c r="C1743">
        <v>114063503</v>
      </c>
      <c r="D1743" t="s">
        <v>217</v>
      </c>
      <c r="E1743" t="s">
        <v>1213</v>
      </c>
      <c r="F1743" t="s">
        <v>1214</v>
      </c>
      <c r="G1743" t="s">
        <v>2857</v>
      </c>
      <c r="H1743"/>
      <c r="I1743" t="s">
        <v>10395</v>
      </c>
      <c r="J1743" t="s">
        <v>16263</v>
      </c>
      <c r="K1743" t="s">
        <v>16501</v>
      </c>
      <c r="L1743" t="s">
        <v>10395</v>
      </c>
      <c r="M1743" t="s">
        <v>10395</v>
      </c>
      <c r="N1743"/>
      <c r="O1743" t="s">
        <v>16682</v>
      </c>
    </row>
    <row r="1744" spans="2:15" x14ac:dyDescent="0.25">
      <c r="B1744" t="s">
        <v>13998</v>
      </c>
      <c r="C1744">
        <v>114063503</v>
      </c>
      <c r="D1744" t="s">
        <v>217</v>
      </c>
      <c r="E1744" t="s">
        <v>1213</v>
      </c>
      <c r="F1744" t="s">
        <v>1214</v>
      </c>
      <c r="G1744" t="s">
        <v>2858</v>
      </c>
      <c r="H1744"/>
      <c r="I1744" t="s">
        <v>10395</v>
      </c>
      <c r="J1744" t="s">
        <v>16229</v>
      </c>
      <c r="K1744" t="s">
        <v>16501</v>
      </c>
      <c r="L1744" t="s">
        <v>10395</v>
      </c>
      <c r="M1744" t="s">
        <v>10395</v>
      </c>
      <c r="N1744"/>
      <c r="O1744" t="s">
        <v>16572</v>
      </c>
    </row>
    <row r="1745" spans="2:15" x14ac:dyDescent="0.25">
      <c r="B1745" t="s">
        <v>18948</v>
      </c>
      <c r="C1745">
        <v>114063503</v>
      </c>
      <c r="D1745" t="s">
        <v>217</v>
      </c>
      <c r="E1745" t="s">
        <v>18949</v>
      </c>
      <c r="F1745" t="s">
        <v>1214</v>
      </c>
      <c r="G1745" t="s">
        <v>2385</v>
      </c>
      <c r="H1745"/>
      <c r="I1745" t="s">
        <v>10395</v>
      </c>
      <c r="J1745" t="s">
        <v>16264</v>
      </c>
      <c r="K1745" t="s">
        <v>16533</v>
      </c>
      <c r="L1745" t="s">
        <v>16244</v>
      </c>
      <c r="M1745" t="s">
        <v>10395</v>
      </c>
      <c r="N1745"/>
      <c r="O1745" t="s">
        <v>16742</v>
      </c>
    </row>
    <row r="1746" spans="2:15" x14ac:dyDescent="0.25">
      <c r="B1746" t="s">
        <v>14185</v>
      </c>
      <c r="C1746">
        <v>114064003</v>
      </c>
      <c r="D1746" t="s">
        <v>257</v>
      </c>
      <c r="E1746" t="s">
        <v>1360</v>
      </c>
      <c r="F1746" t="s">
        <v>1361</v>
      </c>
      <c r="G1746" t="s">
        <v>2857</v>
      </c>
      <c r="H1746"/>
      <c r="I1746" t="s">
        <v>10395</v>
      </c>
      <c r="J1746" t="s">
        <v>16251</v>
      </c>
      <c r="K1746" t="s">
        <v>16311</v>
      </c>
      <c r="L1746"/>
      <c r="M1746" t="s">
        <v>10395</v>
      </c>
      <c r="N1746"/>
      <c r="O1746" t="s">
        <v>16396</v>
      </c>
    </row>
    <row r="1747" spans="2:15" x14ac:dyDescent="0.25">
      <c r="B1747" t="s">
        <v>14186</v>
      </c>
      <c r="C1747">
        <v>114064003</v>
      </c>
      <c r="D1747" t="s">
        <v>257</v>
      </c>
      <c r="E1747" t="s">
        <v>1360</v>
      </c>
      <c r="F1747" t="s">
        <v>1361</v>
      </c>
      <c r="G1747" t="s">
        <v>2858</v>
      </c>
      <c r="H1747" t="s">
        <v>10395</v>
      </c>
      <c r="I1747" t="s">
        <v>10395</v>
      </c>
      <c r="J1747" t="s">
        <v>16380</v>
      </c>
      <c r="K1747" t="s">
        <v>16216</v>
      </c>
      <c r="L1747" t="s">
        <v>10395</v>
      </c>
      <c r="M1747"/>
      <c r="N1747"/>
      <c r="O1747" t="s">
        <v>16443</v>
      </c>
    </row>
    <row r="1748" spans="2:15" x14ac:dyDescent="0.25">
      <c r="B1748" t="s">
        <v>18950</v>
      </c>
      <c r="C1748">
        <v>114064003</v>
      </c>
      <c r="D1748" t="s">
        <v>257</v>
      </c>
      <c r="E1748" t="s">
        <v>18951</v>
      </c>
      <c r="F1748" t="s">
        <v>1361</v>
      </c>
      <c r="G1748" t="s">
        <v>2385</v>
      </c>
      <c r="H1748" t="s">
        <v>10395</v>
      </c>
      <c r="I1748" t="s">
        <v>10395</v>
      </c>
      <c r="J1748" t="s">
        <v>16223</v>
      </c>
      <c r="K1748" t="s">
        <v>16458</v>
      </c>
      <c r="L1748" t="s">
        <v>10395</v>
      </c>
      <c r="M1748" t="s">
        <v>10395</v>
      </c>
      <c r="N1748"/>
      <c r="O1748" t="s">
        <v>16476</v>
      </c>
    </row>
    <row r="1749" spans="2:15" x14ac:dyDescent="0.25">
      <c r="B1749" t="s">
        <v>14183</v>
      </c>
      <c r="C1749">
        <v>114064003</v>
      </c>
      <c r="D1749" t="s">
        <v>257</v>
      </c>
      <c r="E1749" t="s">
        <v>1358</v>
      </c>
      <c r="F1749" t="s">
        <v>1359</v>
      </c>
      <c r="G1749" t="s">
        <v>2857</v>
      </c>
      <c r="H1749"/>
      <c r="I1749" t="s">
        <v>10395</v>
      </c>
      <c r="J1749" t="s">
        <v>16244</v>
      </c>
      <c r="K1749" t="s">
        <v>16296</v>
      </c>
      <c r="L1749" t="s">
        <v>10395</v>
      </c>
      <c r="M1749"/>
      <c r="N1749"/>
      <c r="O1749" t="s">
        <v>16502</v>
      </c>
    </row>
    <row r="1750" spans="2:15" x14ac:dyDescent="0.25">
      <c r="B1750" t="s">
        <v>14184</v>
      </c>
      <c r="C1750">
        <v>114064003</v>
      </c>
      <c r="D1750" t="s">
        <v>257</v>
      </c>
      <c r="E1750" t="s">
        <v>1358</v>
      </c>
      <c r="F1750" t="s">
        <v>1359</v>
      </c>
      <c r="G1750" t="s">
        <v>2858</v>
      </c>
      <c r="H1750"/>
      <c r="I1750" t="s">
        <v>10395</v>
      </c>
      <c r="J1750" t="s">
        <v>16218</v>
      </c>
      <c r="K1750" t="s">
        <v>16312</v>
      </c>
      <c r="L1750" t="s">
        <v>10395</v>
      </c>
      <c r="M1750" t="s">
        <v>10395</v>
      </c>
      <c r="N1750"/>
      <c r="O1750" t="s">
        <v>16602</v>
      </c>
    </row>
    <row r="1751" spans="2:15" x14ac:dyDescent="0.25">
      <c r="B1751" t="s">
        <v>18952</v>
      </c>
      <c r="C1751">
        <v>114064003</v>
      </c>
      <c r="D1751" t="s">
        <v>257</v>
      </c>
      <c r="E1751" t="s">
        <v>18953</v>
      </c>
      <c r="F1751" t="s">
        <v>1359</v>
      </c>
      <c r="G1751" t="s">
        <v>2385</v>
      </c>
      <c r="H1751"/>
      <c r="I1751" t="s">
        <v>10395</v>
      </c>
      <c r="J1751" t="s">
        <v>16341</v>
      </c>
      <c r="K1751" t="s">
        <v>16689</v>
      </c>
      <c r="L1751" t="s">
        <v>10395</v>
      </c>
      <c r="M1751" t="s">
        <v>10395</v>
      </c>
      <c r="N1751"/>
      <c r="O1751" t="s">
        <v>16410</v>
      </c>
    </row>
    <row r="1752" spans="2:15" x14ac:dyDescent="0.25">
      <c r="B1752" t="s">
        <v>14453</v>
      </c>
      <c r="C1752">
        <v>114065503</v>
      </c>
      <c r="D1752" t="s">
        <v>327</v>
      </c>
      <c r="E1752" t="s">
        <v>16099</v>
      </c>
      <c r="F1752" t="s">
        <v>1567</v>
      </c>
      <c r="G1752" t="s">
        <v>2857</v>
      </c>
      <c r="H1752"/>
      <c r="I1752" t="s">
        <v>16368</v>
      </c>
      <c r="J1752" t="s">
        <v>16591</v>
      </c>
      <c r="K1752" t="s">
        <v>16309</v>
      </c>
      <c r="L1752" t="s">
        <v>16364</v>
      </c>
      <c r="M1752" t="s">
        <v>10395</v>
      </c>
      <c r="N1752"/>
      <c r="O1752" t="s">
        <v>16751</v>
      </c>
    </row>
    <row r="1753" spans="2:15" x14ac:dyDescent="0.25">
      <c r="B1753" t="s">
        <v>14454</v>
      </c>
      <c r="C1753">
        <v>114065503</v>
      </c>
      <c r="D1753" t="s">
        <v>327</v>
      </c>
      <c r="E1753" t="s">
        <v>16099</v>
      </c>
      <c r="F1753" t="s">
        <v>1567</v>
      </c>
      <c r="G1753" t="s">
        <v>2858</v>
      </c>
      <c r="H1753"/>
      <c r="I1753" t="s">
        <v>16368</v>
      </c>
      <c r="J1753" t="s">
        <v>16631</v>
      </c>
      <c r="K1753" t="s">
        <v>16221</v>
      </c>
      <c r="L1753" t="s">
        <v>16456</v>
      </c>
      <c r="M1753"/>
      <c r="N1753" t="s">
        <v>10395</v>
      </c>
      <c r="O1753" t="s">
        <v>16779</v>
      </c>
    </row>
    <row r="1754" spans="2:15" x14ac:dyDescent="0.25">
      <c r="B1754" t="s">
        <v>18954</v>
      </c>
      <c r="C1754">
        <v>114065503</v>
      </c>
      <c r="D1754" t="s">
        <v>327</v>
      </c>
      <c r="E1754" t="s">
        <v>18955</v>
      </c>
      <c r="F1754" t="s">
        <v>1567</v>
      </c>
      <c r="G1754" t="s">
        <v>2385</v>
      </c>
      <c r="H1754"/>
      <c r="I1754" t="s">
        <v>16412</v>
      </c>
      <c r="J1754" t="s">
        <v>20535</v>
      </c>
      <c r="K1754" t="s">
        <v>16424</v>
      </c>
      <c r="L1754" t="s">
        <v>16269</v>
      </c>
      <c r="M1754" t="s">
        <v>10395</v>
      </c>
      <c r="N1754" t="s">
        <v>10395</v>
      </c>
      <c r="O1754" t="s">
        <v>21214</v>
      </c>
    </row>
    <row r="1755" spans="2:15" x14ac:dyDescent="0.25">
      <c r="B1755" t="s">
        <v>14451</v>
      </c>
      <c r="C1755">
        <v>114065503</v>
      </c>
      <c r="D1755" t="s">
        <v>327</v>
      </c>
      <c r="E1755" t="s">
        <v>1565</v>
      </c>
      <c r="F1755" t="s">
        <v>1566</v>
      </c>
      <c r="G1755" t="s">
        <v>2857</v>
      </c>
      <c r="H1755" t="s">
        <v>10395</v>
      </c>
      <c r="I1755" t="s">
        <v>16384</v>
      </c>
      <c r="J1755" t="s">
        <v>16460</v>
      </c>
      <c r="K1755" t="s">
        <v>16421</v>
      </c>
      <c r="L1755" t="s">
        <v>16274</v>
      </c>
      <c r="M1755" t="s">
        <v>10395</v>
      </c>
      <c r="N1755"/>
      <c r="O1755" t="s">
        <v>16463</v>
      </c>
    </row>
    <row r="1756" spans="2:15" x14ac:dyDescent="0.25">
      <c r="B1756" t="s">
        <v>14452</v>
      </c>
      <c r="C1756">
        <v>114065503</v>
      </c>
      <c r="D1756" t="s">
        <v>327</v>
      </c>
      <c r="E1756" t="s">
        <v>1565</v>
      </c>
      <c r="F1756" t="s">
        <v>1566</v>
      </c>
      <c r="G1756" t="s">
        <v>2858</v>
      </c>
      <c r="H1756" t="s">
        <v>10395</v>
      </c>
      <c r="I1756" t="s">
        <v>16264</v>
      </c>
      <c r="J1756" t="s">
        <v>16522</v>
      </c>
      <c r="K1756" t="s">
        <v>16416</v>
      </c>
      <c r="L1756" t="s">
        <v>16337</v>
      </c>
      <c r="M1756" t="s">
        <v>16240</v>
      </c>
      <c r="N1756"/>
      <c r="O1756" t="s">
        <v>16550</v>
      </c>
    </row>
    <row r="1757" spans="2:15" x14ac:dyDescent="0.25">
      <c r="B1757" t="s">
        <v>18956</v>
      </c>
      <c r="C1757">
        <v>114065503</v>
      </c>
      <c r="D1757" t="s">
        <v>327</v>
      </c>
      <c r="E1757" t="s">
        <v>18957</v>
      </c>
      <c r="F1757" t="s">
        <v>1566</v>
      </c>
      <c r="G1757" t="s">
        <v>2385</v>
      </c>
      <c r="H1757" t="s">
        <v>10395</v>
      </c>
      <c r="I1757" t="s">
        <v>16269</v>
      </c>
      <c r="J1757" t="s">
        <v>16331</v>
      </c>
      <c r="K1757" t="s">
        <v>16529</v>
      </c>
      <c r="L1757" t="s">
        <v>16288</v>
      </c>
      <c r="M1757" t="s">
        <v>16263</v>
      </c>
      <c r="N1757"/>
      <c r="O1757" t="s">
        <v>1751</v>
      </c>
    </row>
    <row r="1758" spans="2:15" x14ac:dyDescent="0.25">
      <c r="B1758" t="s">
        <v>14601</v>
      </c>
      <c r="C1758">
        <v>114066503</v>
      </c>
      <c r="D1758" t="s">
        <v>365</v>
      </c>
      <c r="E1758" t="s">
        <v>1692</v>
      </c>
      <c r="F1758" t="s">
        <v>1693</v>
      </c>
      <c r="G1758" t="s">
        <v>2857</v>
      </c>
      <c r="H1758"/>
      <c r="I1758"/>
      <c r="J1758" t="s">
        <v>16247</v>
      </c>
      <c r="K1758" t="s">
        <v>16576</v>
      </c>
      <c r="L1758" t="s">
        <v>16228</v>
      </c>
      <c r="M1758" t="s">
        <v>10395</v>
      </c>
      <c r="N1758"/>
      <c r="O1758" t="s">
        <v>16622</v>
      </c>
    </row>
    <row r="1759" spans="2:15" x14ac:dyDescent="0.25">
      <c r="B1759" t="s">
        <v>14602</v>
      </c>
      <c r="C1759">
        <v>114066503</v>
      </c>
      <c r="D1759" t="s">
        <v>365</v>
      </c>
      <c r="E1759" t="s">
        <v>1692</v>
      </c>
      <c r="F1759" t="s">
        <v>1693</v>
      </c>
      <c r="G1759" t="s">
        <v>2858</v>
      </c>
      <c r="H1759"/>
      <c r="I1759" t="s">
        <v>10395</v>
      </c>
      <c r="J1759" t="s">
        <v>16234</v>
      </c>
      <c r="K1759" t="s">
        <v>16666</v>
      </c>
      <c r="L1759" t="s">
        <v>10395</v>
      </c>
      <c r="M1759" t="s">
        <v>10395</v>
      </c>
      <c r="N1759"/>
      <c r="O1759" t="s">
        <v>16581</v>
      </c>
    </row>
    <row r="1760" spans="2:15" x14ac:dyDescent="0.25">
      <c r="B1760" t="s">
        <v>18958</v>
      </c>
      <c r="C1760">
        <v>114066503</v>
      </c>
      <c r="D1760" t="s">
        <v>365</v>
      </c>
      <c r="E1760" t="s">
        <v>18959</v>
      </c>
      <c r="F1760" t="s">
        <v>1693</v>
      </c>
      <c r="G1760" t="s">
        <v>2385</v>
      </c>
      <c r="H1760"/>
      <c r="I1760" t="s">
        <v>10395</v>
      </c>
      <c r="J1760" t="s">
        <v>16325</v>
      </c>
      <c r="K1760" t="s">
        <v>16541</v>
      </c>
      <c r="L1760" t="s">
        <v>16263</v>
      </c>
      <c r="M1760" t="s">
        <v>10395</v>
      </c>
      <c r="N1760"/>
      <c r="O1760" t="s">
        <v>16699</v>
      </c>
    </row>
    <row r="1761" spans="2:15" x14ac:dyDescent="0.25">
      <c r="B1761" t="s">
        <v>14599</v>
      </c>
      <c r="C1761">
        <v>114066503</v>
      </c>
      <c r="D1761" t="s">
        <v>365</v>
      </c>
      <c r="E1761" t="s">
        <v>1690</v>
      </c>
      <c r="F1761" t="s">
        <v>1691</v>
      </c>
      <c r="G1761" t="s">
        <v>2857</v>
      </c>
      <c r="H1761"/>
      <c r="I1761" t="s">
        <v>10395</v>
      </c>
      <c r="J1761" t="s">
        <v>16244</v>
      </c>
      <c r="K1761" t="s">
        <v>16335</v>
      </c>
      <c r="L1761" t="s">
        <v>10395</v>
      </c>
      <c r="M1761"/>
      <c r="N1761"/>
      <c r="O1761" t="s">
        <v>16379</v>
      </c>
    </row>
    <row r="1762" spans="2:15" x14ac:dyDescent="0.25">
      <c r="B1762" t="s">
        <v>14600</v>
      </c>
      <c r="C1762">
        <v>114066503</v>
      </c>
      <c r="D1762" t="s">
        <v>365</v>
      </c>
      <c r="E1762" t="s">
        <v>1690</v>
      </c>
      <c r="F1762" t="s">
        <v>1691</v>
      </c>
      <c r="G1762" t="s">
        <v>2858</v>
      </c>
      <c r="H1762"/>
      <c r="I1762"/>
      <c r="J1762" t="s">
        <v>10395</v>
      </c>
      <c r="K1762" t="s">
        <v>16304</v>
      </c>
      <c r="L1762" t="s">
        <v>10395</v>
      </c>
      <c r="M1762" t="s">
        <v>10395</v>
      </c>
      <c r="N1762"/>
      <c r="O1762" t="s">
        <v>16417</v>
      </c>
    </row>
    <row r="1763" spans="2:15" x14ac:dyDescent="0.25">
      <c r="B1763" t="s">
        <v>18960</v>
      </c>
      <c r="C1763">
        <v>114066503</v>
      </c>
      <c r="D1763" t="s">
        <v>365</v>
      </c>
      <c r="E1763" t="s">
        <v>18961</v>
      </c>
      <c r="F1763" t="s">
        <v>1691</v>
      </c>
      <c r="G1763" t="s">
        <v>2385</v>
      </c>
      <c r="H1763"/>
      <c r="I1763" t="s">
        <v>10395</v>
      </c>
      <c r="J1763" t="s">
        <v>16218</v>
      </c>
      <c r="K1763" t="s">
        <v>16307</v>
      </c>
      <c r="L1763" t="s">
        <v>10395</v>
      </c>
      <c r="M1763" t="s">
        <v>10395</v>
      </c>
      <c r="N1763"/>
      <c r="O1763" t="s">
        <v>16382</v>
      </c>
    </row>
    <row r="1764" spans="2:15" x14ac:dyDescent="0.25">
      <c r="B1764" t="s">
        <v>15208</v>
      </c>
      <c r="C1764">
        <v>114067002</v>
      </c>
      <c r="D1764" t="s">
        <v>423</v>
      </c>
      <c r="E1764" t="s">
        <v>1871</v>
      </c>
      <c r="F1764" t="s">
        <v>1872</v>
      </c>
      <c r="G1764" t="s">
        <v>2857</v>
      </c>
      <c r="H1764"/>
      <c r="I1764" t="s">
        <v>16244</v>
      </c>
      <c r="J1764" t="s">
        <v>16370</v>
      </c>
      <c r="K1764" t="s">
        <v>10395</v>
      </c>
      <c r="L1764" t="s">
        <v>10395</v>
      </c>
      <c r="M1764"/>
      <c r="N1764"/>
      <c r="O1764" t="s">
        <v>16500</v>
      </c>
    </row>
    <row r="1765" spans="2:15" x14ac:dyDescent="0.25">
      <c r="B1765" t="s">
        <v>15209</v>
      </c>
      <c r="C1765">
        <v>114067002</v>
      </c>
      <c r="D1765" t="s">
        <v>423</v>
      </c>
      <c r="E1765" t="s">
        <v>1871</v>
      </c>
      <c r="F1765" t="s">
        <v>1872</v>
      </c>
      <c r="G1765" t="s">
        <v>2858</v>
      </c>
      <c r="H1765"/>
      <c r="I1765" t="s">
        <v>16228</v>
      </c>
      <c r="J1765" t="s">
        <v>16450</v>
      </c>
      <c r="K1765" t="s">
        <v>10395</v>
      </c>
      <c r="L1765" t="s">
        <v>10395</v>
      </c>
      <c r="M1765"/>
      <c r="N1765"/>
      <c r="O1765" t="s">
        <v>16682</v>
      </c>
    </row>
    <row r="1766" spans="2:15" x14ac:dyDescent="0.25">
      <c r="B1766" t="s">
        <v>18962</v>
      </c>
      <c r="C1766">
        <v>114067002</v>
      </c>
      <c r="D1766" t="s">
        <v>423</v>
      </c>
      <c r="E1766" t="s">
        <v>18779</v>
      </c>
      <c r="F1766" t="s">
        <v>1872</v>
      </c>
      <c r="G1766" t="s">
        <v>2385</v>
      </c>
      <c r="H1766"/>
      <c r="I1766" t="s">
        <v>16253</v>
      </c>
      <c r="J1766" t="s">
        <v>16560</v>
      </c>
      <c r="K1766" t="s">
        <v>10395</v>
      </c>
      <c r="L1766" t="s">
        <v>10395</v>
      </c>
      <c r="M1766"/>
      <c r="N1766"/>
      <c r="O1766" t="s">
        <v>16570</v>
      </c>
    </row>
    <row r="1767" spans="2:15" x14ac:dyDescent="0.25">
      <c r="B1767" t="s">
        <v>15202</v>
      </c>
      <c r="C1767">
        <v>114067002</v>
      </c>
      <c r="D1767" t="s">
        <v>423</v>
      </c>
      <c r="E1767" t="s">
        <v>1867</v>
      </c>
      <c r="F1767" t="s">
        <v>1868</v>
      </c>
      <c r="G1767" t="s">
        <v>2857</v>
      </c>
      <c r="H1767"/>
      <c r="I1767" t="s">
        <v>16228</v>
      </c>
      <c r="J1767" t="s">
        <v>16736</v>
      </c>
      <c r="K1767" t="s">
        <v>10395</v>
      </c>
      <c r="L1767"/>
      <c r="M1767" t="s">
        <v>10395</v>
      </c>
      <c r="N1767"/>
      <c r="O1767" t="s">
        <v>16279</v>
      </c>
    </row>
    <row r="1768" spans="2:15" x14ac:dyDescent="0.25">
      <c r="B1768" t="s">
        <v>15203</v>
      </c>
      <c r="C1768">
        <v>114067002</v>
      </c>
      <c r="D1768" t="s">
        <v>423</v>
      </c>
      <c r="E1768" t="s">
        <v>1867</v>
      </c>
      <c r="F1768" t="s">
        <v>1868</v>
      </c>
      <c r="G1768" t="s">
        <v>2858</v>
      </c>
      <c r="H1768"/>
      <c r="I1768" t="s">
        <v>16232</v>
      </c>
      <c r="J1768" t="s">
        <v>16517</v>
      </c>
      <c r="K1768" t="s">
        <v>10395</v>
      </c>
      <c r="L1768" t="s">
        <v>10395</v>
      </c>
      <c r="M1768" t="s">
        <v>10395</v>
      </c>
      <c r="N1768"/>
      <c r="O1768" t="s">
        <v>16514</v>
      </c>
    </row>
    <row r="1769" spans="2:15" x14ac:dyDescent="0.25">
      <c r="B1769" t="s">
        <v>18963</v>
      </c>
      <c r="C1769">
        <v>114067002</v>
      </c>
      <c r="D1769" t="s">
        <v>423</v>
      </c>
      <c r="E1769" t="s">
        <v>18964</v>
      </c>
      <c r="F1769" t="s">
        <v>1868</v>
      </c>
      <c r="G1769" t="s">
        <v>2385</v>
      </c>
      <c r="H1769"/>
      <c r="I1769" t="s">
        <v>16254</v>
      </c>
      <c r="J1769" t="s">
        <v>16749</v>
      </c>
      <c r="K1769" t="s">
        <v>16240</v>
      </c>
      <c r="L1769" t="s">
        <v>10395</v>
      </c>
      <c r="M1769" t="s">
        <v>10395</v>
      </c>
      <c r="N1769"/>
      <c r="O1769" t="s">
        <v>16717</v>
      </c>
    </row>
    <row r="1770" spans="2:15" x14ac:dyDescent="0.25">
      <c r="B1770" t="s">
        <v>15200</v>
      </c>
      <c r="C1770">
        <v>114067002</v>
      </c>
      <c r="D1770" t="s">
        <v>423</v>
      </c>
      <c r="E1770" t="s">
        <v>712</v>
      </c>
      <c r="F1770" t="s">
        <v>1866</v>
      </c>
      <c r="G1770" t="s">
        <v>2857</v>
      </c>
      <c r="H1770"/>
      <c r="I1770" t="s">
        <v>10395</v>
      </c>
      <c r="J1770" t="s">
        <v>16271</v>
      </c>
      <c r="K1770" t="s">
        <v>10395</v>
      </c>
      <c r="L1770" t="s">
        <v>10395</v>
      </c>
      <c r="M1770" t="s">
        <v>10395</v>
      </c>
      <c r="N1770"/>
      <c r="O1770" t="s">
        <v>16743</v>
      </c>
    </row>
    <row r="1771" spans="2:15" x14ac:dyDescent="0.25">
      <c r="B1771" t="s">
        <v>15201</v>
      </c>
      <c r="C1771">
        <v>114067002</v>
      </c>
      <c r="D1771" t="s">
        <v>423</v>
      </c>
      <c r="E1771" t="s">
        <v>712</v>
      </c>
      <c r="F1771" t="s">
        <v>1866</v>
      </c>
      <c r="G1771" t="s">
        <v>2858</v>
      </c>
      <c r="H1771"/>
      <c r="I1771" t="s">
        <v>16228</v>
      </c>
      <c r="J1771" t="s">
        <v>16576</v>
      </c>
      <c r="K1771" t="s">
        <v>16247</v>
      </c>
      <c r="L1771" t="s">
        <v>10395</v>
      </c>
      <c r="M1771"/>
      <c r="N1771"/>
      <c r="O1771" t="s">
        <v>16622</v>
      </c>
    </row>
    <row r="1772" spans="2:15" x14ac:dyDescent="0.25">
      <c r="B1772" t="s">
        <v>18965</v>
      </c>
      <c r="C1772">
        <v>114067002</v>
      </c>
      <c r="D1772" t="s">
        <v>423</v>
      </c>
      <c r="E1772" t="s">
        <v>18966</v>
      </c>
      <c r="F1772" t="s">
        <v>1866</v>
      </c>
      <c r="G1772" t="s">
        <v>2385</v>
      </c>
      <c r="H1772"/>
      <c r="I1772" t="s">
        <v>16249</v>
      </c>
      <c r="J1772" t="s">
        <v>16766</v>
      </c>
      <c r="K1772" t="s">
        <v>16234</v>
      </c>
      <c r="L1772" t="s">
        <v>10395</v>
      </c>
      <c r="M1772" t="s">
        <v>10395</v>
      </c>
      <c r="N1772"/>
      <c r="O1772" t="s">
        <v>16664</v>
      </c>
    </row>
    <row r="1773" spans="2:15" x14ac:dyDescent="0.25">
      <c r="B1773" t="s">
        <v>15206</v>
      </c>
      <c r="C1773">
        <v>114067002</v>
      </c>
      <c r="D1773" t="s">
        <v>423</v>
      </c>
      <c r="E1773" t="s">
        <v>1869</v>
      </c>
      <c r="F1773" t="s">
        <v>1870</v>
      </c>
      <c r="G1773" t="s">
        <v>2857</v>
      </c>
      <c r="H1773" t="s">
        <v>10395</v>
      </c>
      <c r="I1773" t="s">
        <v>16250</v>
      </c>
      <c r="J1773" t="s">
        <v>21215</v>
      </c>
      <c r="K1773" t="s">
        <v>16379</v>
      </c>
      <c r="L1773" t="s">
        <v>16253</v>
      </c>
      <c r="M1773" t="s">
        <v>10395</v>
      </c>
      <c r="N1773"/>
      <c r="O1773" t="s">
        <v>1293</v>
      </c>
    </row>
    <row r="1774" spans="2:15" x14ac:dyDescent="0.25">
      <c r="B1774" t="s">
        <v>15207</v>
      </c>
      <c r="C1774">
        <v>114067002</v>
      </c>
      <c r="D1774" t="s">
        <v>423</v>
      </c>
      <c r="E1774" t="s">
        <v>1869</v>
      </c>
      <c r="F1774" t="s">
        <v>1870</v>
      </c>
      <c r="G1774" t="s">
        <v>2858</v>
      </c>
      <c r="H1774" t="s">
        <v>10395</v>
      </c>
      <c r="I1774" t="s">
        <v>16413</v>
      </c>
      <c r="J1774" t="s">
        <v>21216</v>
      </c>
      <c r="K1774" t="s">
        <v>16482</v>
      </c>
      <c r="L1774" t="s">
        <v>16234</v>
      </c>
      <c r="M1774" t="s">
        <v>10395</v>
      </c>
      <c r="N1774"/>
      <c r="O1774" t="s">
        <v>1689</v>
      </c>
    </row>
    <row r="1775" spans="2:15" x14ac:dyDescent="0.25">
      <c r="B1775" t="s">
        <v>18967</v>
      </c>
      <c r="C1775">
        <v>114067002</v>
      </c>
      <c r="D1775" t="s">
        <v>423</v>
      </c>
      <c r="E1775" t="s">
        <v>18968</v>
      </c>
      <c r="F1775" t="s">
        <v>1870</v>
      </c>
      <c r="G1775" t="s">
        <v>2385</v>
      </c>
      <c r="H1775" t="s">
        <v>10395</v>
      </c>
      <c r="I1775" t="s">
        <v>16385</v>
      </c>
      <c r="J1775" t="s">
        <v>714</v>
      </c>
      <c r="K1775" t="s">
        <v>16470</v>
      </c>
      <c r="L1775" t="s">
        <v>16281</v>
      </c>
      <c r="M1775" t="s">
        <v>10395</v>
      </c>
      <c r="N1775"/>
      <c r="O1775" t="s">
        <v>21217</v>
      </c>
    </row>
    <row r="1776" spans="2:15" x14ac:dyDescent="0.25">
      <c r="B1776" t="s">
        <v>15204</v>
      </c>
      <c r="C1776">
        <v>114067002</v>
      </c>
      <c r="D1776" t="s">
        <v>423</v>
      </c>
      <c r="E1776" t="s">
        <v>15847</v>
      </c>
      <c r="F1776" t="s">
        <v>1865</v>
      </c>
      <c r="G1776" t="s">
        <v>2857</v>
      </c>
      <c r="H1776"/>
      <c r="I1776" t="s">
        <v>16234</v>
      </c>
      <c r="J1776" t="s">
        <v>16749</v>
      </c>
      <c r="K1776" t="s">
        <v>16263</v>
      </c>
      <c r="L1776" t="s">
        <v>10395</v>
      </c>
      <c r="M1776"/>
      <c r="N1776"/>
      <c r="O1776" t="s">
        <v>16445</v>
      </c>
    </row>
    <row r="1777" spans="2:15" x14ac:dyDescent="0.25">
      <c r="B1777" t="s">
        <v>15205</v>
      </c>
      <c r="C1777">
        <v>114067002</v>
      </c>
      <c r="D1777" t="s">
        <v>423</v>
      </c>
      <c r="E1777" t="s">
        <v>15847</v>
      </c>
      <c r="F1777" t="s">
        <v>1865</v>
      </c>
      <c r="G1777" t="s">
        <v>2858</v>
      </c>
      <c r="H1777"/>
      <c r="I1777" t="s">
        <v>16231</v>
      </c>
      <c r="J1777" t="s">
        <v>16674</v>
      </c>
      <c r="K1777" t="s">
        <v>16218</v>
      </c>
      <c r="L1777" t="s">
        <v>10395</v>
      </c>
      <c r="M1777"/>
      <c r="N1777"/>
      <c r="O1777" t="s">
        <v>16363</v>
      </c>
    </row>
    <row r="1778" spans="2:15" x14ac:dyDescent="0.25">
      <c r="B1778" t="s">
        <v>18969</v>
      </c>
      <c r="C1778">
        <v>114067002</v>
      </c>
      <c r="D1778" t="s">
        <v>423</v>
      </c>
      <c r="E1778" t="s">
        <v>18970</v>
      </c>
      <c r="F1778" t="s">
        <v>1865</v>
      </c>
      <c r="G1778" t="s">
        <v>2385</v>
      </c>
      <c r="H1778"/>
      <c r="I1778" t="s">
        <v>16236</v>
      </c>
      <c r="J1778" t="s">
        <v>21218</v>
      </c>
      <c r="K1778" t="s">
        <v>16406</v>
      </c>
      <c r="L1778" t="s">
        <v>10395</v>
      </c>
      <c r="M1778"/>
      <c r="N1778"/>
      <c r="O1778" t="s">
        <v>16876</v>
      </c>
    </row>
    <row r="1779" spans="2:15" x14ac:dyDescent="0.25">
      <c r="B1779" t="s">
        <v>15883</v>
      </c>
      <c r="C1779">
        <v>114067002</v>
      </c>
      <c r="D1779" t="s">
        <v>423</v>
      </c>
      <c r="E1779" t="s">
        <v>1873</v>
      </c>
      <c r="F1779" t="s">
        <v>15848</v>
      </c>
      <c r="G1779" t="s">
        <v>2857</v>
      </c>
      <c r="H1779"/>
      <c r="I1779" t="s">
        <v>10395</v>
      </c>
      <c r="J1779" t="s">
        <v>16289</v>
      </c>
      <c r="K1779" t="s">
        <v>10395</v>
      </c>
      <c r="L1779"/>
      <c r="M1779"/>
      <c r="N1779"/>
      <c r="O1779" t="s">
        <v>16324</v>
      </c>
    </row>
    <row r="1780" spans="2:15" x14ac:dyDescent="0.25">
      <c r="B1780" t="s">
        <v>15884</v>
      </c>
      <c r="C1780">
        <v>114067002</v>
      </c>
      <c r="D1780" t="s">
        <v>423</v>
      </c>
      <c r="E1780" t="s">
        <v>1873</v>
      </c>
      <c r="F1780" t="s">
        <v>15848</v>
      </c>
      <c r="G1780" t="s">
        <v>2858</v>
      </c>
      <c r="H1780"/>
      <c r="I1780" t="s">
        <v>10395</v>
      </c>
      <c r="J1780" t="s">
        <v>16376</v>
      </c>
      <c r="K1780" t="s">
        <v>10395</v>
      </c>
      <c r="L1780" t="s">
        <v>10395</v>
      </c>
      <c r="M1780"/>
      <c r="N1780"/>
      <c r="O1780" t="s">
        <v>16509</v>
      </c>
    </row>
    <row r="1781" spans="2:15" x14ac:dyDescent="0.25">
      <c r="B1781" t="s">
        <v>18971</v>
      </c>
      <c r="C1781">
        <v>114067002</v>
      </c>
      <c r="D1781" t="s">
        <v>423</v>
      </c>
      <c r="E1781" t="s">
        <v>18972</v>
      </c>
      <c r="F1781" t="s">
        <v>15848</v>
      </c>
      <c r="G1781" t="s">
        <v>2385</v>
      </c>
      <c r="H1781"/>
      <c r="I1781" t="s">
        <v>16247</v>
      </c>
      <c r="J1781" t="s">
        <v>16391</v>
      </c>
      <c r="K1781" t="s">
        <v>16249</v>
      </c>
      <c r="L1781" t="s">
        <v>10395</v>
      </c>
      <c r="M1781"/>
      <c r="N1781"/>
      <c r="O1781" t="s">
        <v>16428</v>
      </c>
    </row>
    <row r="1782" spans="2:15" x14ac:dyDescent="0.25">
      <c r="B1782" t="s">
        <v>15286</v>
      </c>
      <c r="C1782">
        <v>114067503</v>
      </c>
      <c r="D1782" t="s">
        <v>449</v>
      </c>
      <c r="E1782" t="s">
        <v>1935</v>
      </c>
      <c r="F1782" t="s">
        <v>1936</v>
      </c>
      <c r="G1782" t="s">
        <v>2857</v>
      </c>
      <c r="H1782"/>
      <c r="I1782" t="s">
        <v>16240</v>
      </c>
      <c r="J1782" t="s">
        <v>16278</v>
      </c>
      <c r="K1782" t="s">
        <v>16322</v>
      </c>
      <c r="L1782" t="s">
        <v>16238</v>
      </c>
      <c r="M1782" t="s">
        <v>10395</v>
      </c>
      <c r="N1782" t="s">
        <v>10395</v>
      </c>
      <c r="O1782" t="s">
        <v>16497</v>
      </c>
    </row>
    <row r="1783" spans="2:15" x14ac:dyDescent="0.25">
      <c r="B1783" t="s">
        <v>15287</v>
      </c>
      <c r="C1783">
        <v>114067503</v>
      </c>
      <c r="D1783" t="s">
        <v>449</v>
      </c>
      <c r="E1783" t="s">
        <v>1935</v>
      </c>
      <c r="F1783" t="s">
        <v>1936</v>
      </c>
      <c r="G1783" t="s">
        <v>2858</v>
      </c>
      <c r="H1783" t="s">
        <v>10395</v>
      </c>
      <c r="I1783" t="s">
        <v>16238</v>
      </c>
      <c r="J1783" t="s">
        <v>16323</v>
      </c>
      <c r="K1783" t="s">
        <v>16285</v>
      </c>
      <c r="L1783" t="s">
        <v>10395</v>
      </c>
      <c r="M1783" t="s">
        <v>10395</v>
      </c>
      <c r="N1783" t="s">
        <v>10395</v>
      </c>
      <c r="O1783" t="s">
        <v>16528</v>
      </c>
    </row>
    <row r="1784" spans="2:15" x14ac:dyDescent="0.25">
      <c r="B1784" t="s">
        <v>18973</v>
      </c>
      <c r="C1784">
        <v>114067503</v>
      </c>
      <c r="D1784" t="s">
        <v>449</v>
      </c>
      <c r="E1784" t="s">
        <v>18974</v>
      </c>
      <c r="F1784" t="s">
        <v>1936</v>
      </c>
      <c r="G1784" t="s">
        <v>2385</v>
      </c>
      <c r="H1784" t="s">
        <v>10395</v>
      </c>
      <c r="I1784" t="s">
        <v>16254</v>
      </c>
      <c r="J1784" t="s">
        <v>16376</v>
      </c>
      <c r="K1784" t="s">
        <v>16518</v>
      </c>
      <c r="L1784" t="s">
        <v>16247</v>
      </c>
      <c r="M1784" t="s">
        <v>16247</v>
      </c>
      <c r="N1784" t="s">
        <v>10395</v>
      </c>
      <c r="O1784" t="s">
        <v>16732</v>
      </c>
    </row>
    <row r="1785" spans="2:15" x14ac:dyDescent="0.25">
      <c r="B1785" t="s">
        <v>15288</v>
      </c>
      <c r="C1785">
        <v>114067503</v>
      </c>
      <c r="D1785" t="s">
        <v>449</v>
      </c>
      <c r="E1785" t="s">
        <v>1937</v>
      </c>
      <c r="F1785" t="s">
        <v>1938</v>
      </c>
      <c r="G1785" t="s">
        <v>2857</v>
      </c>
      <c r="H1785"/>
      <c r="I1785" t="s">
        <v>10395</v>
      </c>
      <c r="J1785" t="s">
        <v>16234</v>
      </c>
      <c r="K1785" t="s">
        <v>16509</v>
      </c>
      <c r="L1785" t="s">
        <v>10395</v>
      </c>
      <c r="M1785" t="s">
        <v>10395</v>
      </c>
      <c r="N1785" t="s">
        <v>10395</v>
      </c>
      <c r="O1785" t="s">
        <v>16302</v>
      </c>
    </row>
    <row r="1786" spans="2:15" x14ac:dyDescent="0.25">
      <c r="B1786" t="s">
        <v>15289</v>
      </c>
      <c r="C1786">
        <v>114067503</v>
      </c>
      <c r="D1786" t="s">
        <v>449</v>
      </c>
      <c r="E1786" t="s">
        <v>1937</v>
      </c>
      <c r="F1786" t="s">
        <v>1938</v>
      </c>
      <c r="G1786" t="s">
        <v>2858</v>
      </c>
      <c r="H1786"/>
      <c r="I1786" t="s">
        <v>10395</v>
      </c>
      <c r="J1786" t="s">
        <v>16291</v>
      </c>
      <c r="K1786" t="s">
        <v>16509</v>
      </c>
      <c r="L1786" t="s">
        <v>10395</v>
      </c>
      <c r="M1786" t="s">
        <v>10395</v>
      </c>
      <c r="N1786" t="s">
        <v>10395</v>
      </c>
      <c r="O1786" t="s">
        <v>16590</v>
      </c>
    </row>
    <row r="1787" spans="2:15" x14ac:dyDescent="0.25">
      <c r="B1787" t="s">
        <v>18975</v>
      </c>
      <c r="C1787">
        <v>114067503</v>
      </c>
      <c r="D1787" t="s">
        <v>449</v>
      </c>
      <c r="E1787" t="s">
        <v>18976</v>
      </c>
      <c r="F1787" t="s">
        <v>1938</v>
      </c>
      <c r="G1787" t="s">
        <v>2385</v>
      </c>
      <c r="H1787"/>
      <c r="I1787" t="s">
        <v>16244</v>
      </c>
      <c r="J1787" t="s">
        <v>16392</v>
      </c>
      <c r="K1787" t="s">
        <v>16295</v>
      </c>
      <c r="L1787" t="s">
        <v>10395</v>
      </c>
      <c r="M1787" t="s">
        <v>10395</v>
      </c>
      <c r="N1787" t="s">
        <v>10395</v>
      </c>
      <c r="O1787" t="s">
        <v>16667</v>
      </c>
    </row>
    <row r="1788" spans="2:15" x14ac:dyDescent="0.25">
      <c r="B1788" t="s">
        <v>15524</v>
      </c>
      <c r="C1788">
        <v>114068003</v>
      </c>
      <c r="D1788" t="s">
        <v>511</v>
      </c>
      <c r="E1788" t="s">
        <v>16180</v>
      </c>
      <c r="F1788" t="s">
        <v>2141</v>
      </c>
      <c r="G1788" t="s">
        <v>2857</v>
      </c>
      <c r="H1788"/>
      <c r="I1788" t="s">
        <v>10395</v>
      </c>
      <c r="J1788" t="s">
        <v>16235</v>
      </c>
      <c r="K1788" t="s">
        <v>16250</v>
      </c>
      <c r="L1788" t="s">
        <v>10395</v>
      </c>
      <c r="M1788" t="s">
        <v>10395</v>
      </c>
      <c r="N1788"/>
      <c r="O1788" t="s">
        <v>16318</v>
      </c>
    </row>
    <row r="1789" spans="2:15" x14ac:dyDescent="0.25">
      <c r="B1789" t="s">
        <v>15525</v>
      </c>
      <c r="C1789">
        <v>114068003</v>
      </c>
      <c r="D1789" t="s">
        <v>511</v>
      </c>
      <c r="E1789" t="s">
        <v>16180</v>
      </c>
      <c r="F1789" t="s">
        <v>2141</v>
      </c>
      <c r="G1789" t="s">
        <v>2858</v>
      </c>
      <c r="H1789"/>
      <c r="I1789" t="s">
        <v>10395</v>
      </c>
      <c r="J1789" t="s">
        <v>16290</v>
      </c>
      <c r="K1789" t="s">
        <v>16307</v>
      </c>
      <c r="L1789" t="s">
        <v>10395</v>
      </c>
      <c r="M1789" t="s">
        <v>10395</v>
      </c>
      <c r="N1789"/>
      <c r="O1789" t="s">
        <v>16469</v>
      </c>
    </row>
    <row r="1790" spans="2:15" x14ac:dyDescent="0.25">
      <c r="B1790" t="s">
        <v>18977</v>
      </c>
      <c r="C1790">
        <v>114068003</v>
      </c>
      <c r="D1790" t="s">
        <v>511</v>
      </c>
      <c r="E1790" t="s">
        <v>18978</v>
      </c>
      <c r="F1790" t="s">
        <v>2141</v>
      </c>
      <c r="G1790" t="s">
        <v>2385</v>
      </c>
      <c r="H1790"/>
      <c r="I1790" t="s">
        <v>10395</v>
      </c>
      <c r="J1790" t="s">
        <v>16335</v>
      </c>
      <c r="K1790" t="s">
        <v>16631</v>
      </c>
      <c r="L1790" t="s">
        <v>16238</v>
      </c>
      <c r="M1790" t="s">
        <v>10395</v>
      </c>
      <c r="N1790"/>
      <c r="O1790" t="s">
        <v>16317</v>
      </c>
    </row>
    <row r="1791" spans="2:15" x14ac:dyDescent="0.25">
      <c r="B1791" t="s">
        <v>16755</v>
      </c>
      <c r="C1791">
        <v>114068003</v>
      </c>
      <c r="D1791" t="s">
        <v>511</v>
      </c>
      <c r="E1791" t="s">
        <v>16184</v>
      </c>
      <c r="F1791" t="s">
        <v>16183</v>
      </c>
      <c r="G1791" t="s">
        <v>2857</v>
      </c>
      <c r="H1791"/>
      <c r="I1791" t="s">
        <v>10395</v>
      </c>
      <c r="J1791" t="s">
        <v>16238</v>
      </c>
      <c r="K1791" t="s">
        <v>16223</v>
      </c>
      <c r="L1791"/>
      <c r="M1791" t="s">
        <v>10395</v>
      </c>
      <c r="N1791"/>
      <c r="O1791" t="s">
        <v>16312</v>
      </c>
    </row>
    <row r="1792" spans="2:15" x14ac:dyDescent="0.25">
      <c r="B1792" t="s">
        <v>16756</v>
      </c>
      <c r="C1792">
        <v>114068003</v>
      </c>
      <c r="D1792" t="s">
        <v>511</v>
      </c>
      <c r="E1792" t="s">
        <v>16184</v>
      </c>
      <c r="F1792" t="s">
        <v>16183</v>
      </c>
      <c r="G1792" t="s">
        <v>2858</v>
      </c>
      <c r="H1792"/>
      <c r="I1792" t="s">
        <v>10395</v>
      </c>
      <c r="J1792" t="s">
        <v>16263</v>
      </c>
      <c r="K1792" t="s">
        <v>16387</v>
      </c>
      <c r="L1792" t="s">
        <v>10395</v>
      </c>
      <c r="M1792" t="s">
        <v>10395</v>
      </c>
      <c r="N1792"/>
      <c r="O1792" t="s">
        <v>16421</v>
      </c>
    </row>
    <row r="1793" spans="2:15" x14ac:dyDescent="0.25">
      <c r="B1793" t="s">
        <v>20536</v>
      </c>
      <c r="C1793">
        <v>114068003</v>
      </c>
      <c r="D1793" t="s">
        <v>511</v>
      </c>
      <c r="E1793" t="s">
        <v>20537</v>
      </c>
      <c r="F1793" t="s">
        <v>16183</v>
      </c>
      <c r="G1793" t="s">
        <v>2385</v>
      </c>
      <c r="H1793"/>
      <c r="I1793" t="s">
        <v>10395</v>
      </c>
      <c r="J1793" t="s">
        <v>16337</v>
      </c>
      <c r="K1793" t="s">
        <v>16427</v>
      </c>
      <c r="L1793" t="s">
        <v>10395</v>
      </c>
      <c r="M1793" t="s">
        <v>10395</v>
      </c>
      <c r="N1793"/>
      <c r="O1793" t="s">
        <v>16315</v>
      </c>
    </row>
    <row r="1794" spans="2:15" x14ac:dyDescent="0.25">
      <c r="B1794" t="s">
        <v>15540</v>
      </c>
      <c r="C1794">
        <v>114068103</v>
      </c>
      <c r="D1794" t="s">
        <v>516</v>
      </c>
      <c r="E1794" t="s">
        <v>2152</v>
      </c>
      <c r="F1794" t="s">
        <v>2153</v>
      </c>
      <c r="G1794" t="s">
        <v>2857</v>
      </c>
      <c r="H1794" t="s">
        <v>10395</v>
      </c>
      <c r="I1794" t="s">
        <v>16228</v>
      </c>
      <c r="J1794" t="s">
        <v>16264</v>
      </c>
      <c r="K1794" t="s">
        <v>16724</v>
      </c>
      <c r="L1794" t="s">
        <v>16253</v>
      </c>
      <c r="M1794" t="s">
        <v>10395</v>
      </c>
      <c r="N1794"/>
      <c r="O1794" t="s">
        <v>16733</v>
      </c>
    </row>
    <row r="1795" spans="2:15" x14ac:dyDescent="0.25">
      <c r="B1795" t="s">
        <v>15541</v>
      </c>
      <c r="C1795">
        <v>114068103</v>
      </c>
      <c r="D1795" t="s">
        <v>516</v>
      </c>
      <c r="E1795" t="s">
        <v>2152</v>
      </c>
      <c r="F1795" t="s">
        <v>2153</v>
      </c>
      <c r="G1795" t="s">
        <v>2858</v>
      </c>
      <c r="H1795" t="s">
        <v>10395</v>
      </c>
      <c r="I1795" t="s">
        <v>10395</v>
      </c>
      <c r="J1795" t="s">
        <v>16290</v>
      </c>
      <c r="K1795" t="s">
        <v>16724</v>
      </c>
      <c r="L1795" t="s">
        <v>16229</v>
      </c>
      <c r="M1795" t="s">
        <v>10395</v>
      </c>
      <c r="N1795"/>
      <c r="O1795" t="s">
        <v>16710</v>
      </c>
    </row>
    <row r="1796" spans="2:15" x14ac:dyDescent="0.25">
      <c r="B1796" t="s">
        <v>18979</v>
      </c>
      <c r="C1796">
        <v>114068103</v>
      </c>
      <c r="D1796" t="s">
        <v>516</v>
      </c>
      <c r="E1796" t="s">
        <v>18980</v>
      </c>
      <c r="F1796" t="s">
        <v>2153</v>
      </c>
      <c r="G1796" t="s">
        <v>2385</v>
      </c>
      <c r="H1796" t="s">
        <v>10395</v>
      </c>
      <c r="I1796" t="s">
        <v>16263</v>
      </c>
      <c r="J1796" t="s">
        <v>16312</v>
      </c>
      <c r="K1796" t="s">
        <v>20607</v>
      </c>
      <c r="L1796" t="s">
        <v>16325</v>
      </c>
      <c r="M1796" t="s">
        <v>10395</v>
      </c>
      <c r="N1796"/>
      <c r="O1796" t="s">
        <v>21219</v>
      </c>
    </row>
    <row r="1797" spans="2:15" x14ac:dyDescent="0.25">
      <c r="B1797" t="s">
        <v>15542</v>
      </c>
      <c r="C1797">
        <v>114068103</v>
      </c>
      <c r="D1797" t="s">
        <v>516</v>
      </c>
      <c r="E1797" t="s">
        <v>2154</v>
      </c>
      <c r="F1797" t="s">
        <v>2155</v>
      </c>
      <c r="G1797" t="s">
        <v>2857</v>
      </c>
      <c r="H1797"/>
      <c r="I1797" t="s">
        <v>10395</v>
      </c>
      <c r="J1797" t="s">
        <v>16218</v>
      </c>
      <c r="K1797" t="s">
        <v>16579</v>
      </c>
      <c r="L1797" t="s">
        <v>10395</v>
      </c>
      <c r="M1797" t="s">
        <v>10395</v>
      </c>
      <c r="N1797"/>
      <c r="O1797" t="s">
        <v>16470</v>
      </c>
    </row>
    <row r="1798" spans="2:15" x14ac:dyDescent="0.25">
      <c r="B1798" t="s">
        <v>15543</v>
      </c>
      <c r="C1798">
        <v>114068103</v>
      </c>
      <c r="D1798" t="s">
        <v>516</v>
      </c>
      <c r="E1798" t="s">
        <v>2154</v>
      </c>
      <c r="F1798" t="s">
        <v>2155</v>
      </c>
      <c r="G1798" t="s">
        <v>2858</v>
      </c>
      <c r="H1798"/>
      <c r="I1798" t="s">
        <v>10395</v>
      </c>
      <c r="J1798" t="s">
        <v>16229</v>
      </c>
      <c r="K1798" t="s">
        <v>16366</v>
      </c>
      <c r="L1798" t="s">
        <v>10395</v>
      </c>
      <c r="M1798" t="s">
        <v>10395</v>
      </c>
      <c r="N1798"/>
      <c r="O1798" t="s">
        <v>16382</v>
      </c>
    </row>
    <row r="1799" spans="2:15" x14ac:dyDescent="0.25">
      <c r="B1799" t="s">
        <v>18981</v>
      </c>
      <c r="C1799">
        <v>114068103</v>
      </c>
      <c r="D1799" t="s">
        <v>516</v>
      </c>
      <c r="E1799" t="s">
        <v>18982</v>
      </c>
      <c r="F1799" t="s">
        <v>2155</v>
      </c>
      <c r="G1799" t="s">
        <v>2385</v>
      </c>
      <c r="H1799"/>
      <c r="I1799" t="s">
        <v>10395</v>
      </c>
      <c r="J1799" t="s">
        <v>16364</v>
      </c>
      <c r="K1799" t="s">
        <v>16773</v>
      </c>
      <c r="L1799" t="s">
        <v>16238</v>
      </c>
      <c r="M1799" t="s">
        <v>10395</v>
      </c>
      <c r="N1799"/>
      <c r="O1799" t="s">
        <v>16476</v>
      </c>
    </row>
    <row r="1800" spans="2:15" x14ac:dyDescent="0.25">
      <c r="B1800" t="s">
        <v>15758</v>
      </c>
      <c r="C1800">
        <v>114069103</v>
      </c>
      <c r="D1800" t="s">
        <v>15836</v>
      </c>
      <c r="E1800" t="s">
        <v>2330</v>
      </c>
      <c r="F1800" t="s">
        <v>2331</v>
      </c>
      <c r="G1800" t="s">
        <v>2857</v>
      </c>
      <c r="H1800" t="s">
        <v>10395</v>
      </c>
      <c r="I1800" t="s">
        <v>16312</v>
      </c>
      <c r="J1800" t="s">
        <v>16627</v>
      </c>
      <c r="K1800" t="s">
        <v>16355</v>
      </c>
      <c r="L1800" t="s">
        <v>16223</v>
      </c>
      <c r="M1800" t="s">
        <v>16278</v>
      </c>
      <c r="N1800" t="s">
        <v>10395</v>
      </c>
      <c r="O1800" t="s">
        <v>815</v>
      </c>
    </row>
    <row r="1801" spans="2:15" x14ac:dyDescent="0.25">
      <c r="B1801" t="s">
        <v>15759</v>
      </c>
      <c r="C1801">
        <v>114069103</v>
      </c>
      <c r="D1801" t="s">
        <v>15836</v>
      </c>
      <c r="E1801" t="s">
        <v>2330</v>
      </c>
      <c r="F1801" t="s">
        <v>2331</v>
      </c>
      <c r="G1801" t="s">
        <v>2858</v>
      </c>
      <c r="H1801" t="s">
        <v>10395</v>
      </c>
      <c r="I1801" t="s">
        <v>16245</v>
      </c>
      <c r="J1801" t="s">
        <v>16621</v>
      </c>
      <c r="K1801" t="s">
        <v>20576</v>
      </c>
      <c r="L1801" t="s">
        <v>16368</v>
      </c>
      <c r="M1801" t="s">
        <v>16256</v>
      </c>
      <c r="N1801"/>
      <c r="O1801" t="s">
        <v>20694</v>
      </c>
    </row>
    <row r="1802" spans="2:15" x14ac:dyDescent="0.25">
      <c r="B1802" t="s">
        <v>18983</v>
      </c>
      <c r="C1802">
        <v>114069103</v>
      </c>
      <c r="D1802" t="s">
        <v>15836</v>
      </c>
      <c r="E1802" t="s">
        <v>18984</v>
      </c>
      <c r="F1802" t="s">
        <v>2331</v>
      </c>
      <c r="G1802" t="s">
        <v>2385</v>
      </c>
      <c r="H1802" t="s">
        <v>10395</v>
      </c>
      <c r="I1802" t="s">
        <v>16523</v>
      </c>
      <c r="J1802" t="s">
        <v>16825</v>
      </c>
      <c r="K1802" t="s">
        <v>20506</v>
      </c>
      <c r="L1802" t="s">
        <v>16304</v>
      </c>
      <c r="M1802" t="s">
        <v>16423</v>
      </c>
      <c r="N1802" t="s">
        <v>10395</v>
      </c>
      <c r="O1802" t="s">
        <v>21220</v>
      </c>
    </row>
    <row r="1803" spans="2:15" x14ac:dyDescent="0.25">
      <c r="B1803" t="s">
        <v>15762</v>
      </c>
      <c r="C1803">
        <v>114069103</v>
      </c>
      <c r="D1803" t="s">
        <v>15836</v>
      </c>
      <c r="E1803" t="s">
        <v>2334</v>
      </c>
      <c r="F1803" t="s">
        <v>2335</v>
      </c>
      <c r="G1803" t="s">
        <v>2857</v>
      </c>
      <c r="H1803" t="s">
        <v>10395</v>
      </c>
      <c r="I1803" t="s">
        <v>10395</v>
      </c>
      <c r="J1803" t="s">
        <v>16404</v>
      </c>
      <c r="K1803" t="s">
        <v>16496</v>
      </c>
      <c r="L1803" t="s">
        <v>10395</v>
      </c>
      <c r="M1803" t="s">
        <v>10395</v>
      </c>
      <c r="N1803"/>
      <c r="O1803" t="s">
        <v>16322</v>
      </c>
    </row>
    <row r="1804" spans="2:15" x14ac:dyDescent="0.25">
      <c r="B1804" t="s">
        <v>15763</v>
      </c>
      <c r="C1804">
        <v>114069103</v>
      </c>
      <c r="D1804" t="s">
        <v>15836</v>
      </c>
      <c r="E1804" t="s">
        <v>2334</v>
      </c>
      <c r="F1804" t="s">
        <v>2335</v>
      </c>
      <c r="G1804" t="s">
        <v>2858</v>
      </c>
      <c r="H1804"/>
      <c r="I1804" t="s">
        <v>10395</v>
      </c>
      <c r="J1804" t="s">
        <v>16373</v>
      </c>
      <c r="K1804" t="s">
        <v>16523</v>
      </c>
      <c r="L1804" t="s">
        <v>16247</v>
      </c>
      <c r="M1804" t="s">
        <v>16228</v>
      </c>
      <c r="N1804"/>
      <c r="O1804" t="s">
        <v>16295</v>
      </c>
    </row>
    <row r="1805" spans="2:15" x14ac:dyDescent="0.25">
      <c r="B1805" t="s">
        <v>18986</v>
      </c>
      <c r="C1805">
        <v>114069103</v>
      </c>
      <c r="D1805" t="s">
        <v>15836</v>
      </c>
      <c r="E1805" t="s">
        <v>18987</v>
      </c>
      <c r="F1805" t="s">
        <v>2335</v>
      </c>
      <c r="G1805" t="s">
        <v>2385</v>
      </c>
      <c r="H1805" t="s">
        <v>10395</v>
      </c>
      <c r="I1805" t="s">
        <v>16229</v>
      </c>
      <c r="J1805" t="s">
        <v>16457</v>
      </c>
      <c r="K1805" t="s">
        <v>16567</v>
      </c>
      <c r="L1805" t="s">
        <v>16380</v>
      </c>
      <c r="M1805" t="s">
        <v>16229</v>
      </c>
      <c r="N1805"/>
      <c r="O1805" t="s">
        <v>16796</v>
      </c>
    </row>
    <row r="1806" spans="2:15" x14ac:dyDescent="0.25">
      <c r="B1806" t="s">
        <v>15760</v>
      </c>
      <c r="C1806">
        <v>114069103</v>
      </c>
      <c r="D1806" t="s">
        <v>15836</v>
      </c>
      <c r="E1806" t="s">
        <v>2332</v>
      </c>
      <c r="F1806" t="s">
        <v>2333</v>
      </c>
      <c r="G1806" t="s">
        <v>2857</v>
      </c>
      <c r="H1806" t="s">
        <v>10395</v>
      </c>
      <c r="I1806" t="s">
        <v>16218</v>
      </c>
      <c r="J1806" t="s">
        <v>16309</v>
      </c>
      <c r="K1806" t="s">
        <v>16400</v>
      </c>
      <c r="L1806" t="s">
        <v>10395</v>
      </c>
      <c r="M1806" t="s">
        <v>10395</v>
      </c>
      <c r="N1806"/>
      <c r="O1806" t="s">
        <v>16462</v>
      </c>
    </row>
    <row r="1807" spans="2:15" x14ac:dyDescent="0.25">
      <c r="B1807" t="s">
        <v>15761</v>
      </c>
      <c r="C1807">
        <v>114069103</v>
      </c>
      <c r="D1807" t="s">
        <v>15836</v>
      </c>
      <c r="E1807" t="s">
        <v>2332</v>
      </c>
      <c r="F1807" t="s">
        <v>2333</v>
      </c>
      <c r="G1807" t="s">
        <v>2858</v>
      </c>
      <c r="H1807" t="s">
        <v>10395</v>
      </c>
      <c r="I1807" t="s">
        <v>16291</v>
      </c>
      <c r="J1807" t="s">
        <v>16582</v>
      </c>
      <c r="K1807" t="s">
        <v>16588</v>
      </c>
      <c r="L1807" t="s">
        <v>16238</v>
      </c>
      <c r="M1807" t="s">
        <v>16238</v>
      </c>
      <c r="N1807"/>
      <c r="O1807" t="s">
        <v>16257</v>
      </c>
    </row>
    <row r="1808" spans="2:15" x14ac:dyDescent="0.25">
      <c r="B1808" t="s">
        <v>18988</v>
      </c>
      <c r="C1808">
        <v>114069103</v>
      </c>
      <c r="D1808" t="s">
        <v>15836</v>
      </c>
      <c r="E1808" t="s">
        <v>18989</v>
      </c>
      <c r="F1808" t="s">
        <v>2333</v>
      </c>
      <c r="G1808" t="s">
        <v>2385</v>
      </c>
      <c r="H1808" t="s">
        <v>10395</v>
      </c>
      <c r="I1808" t="s">
        <v>16278</v>
      </c>
      <c r="J1808" t="s">
        <v>16366</v>
      </c>
      <c r="K1808" t="s">
        <v>16377</v>
      </c>
      <c r="L1808" t="s">
        <v>16260</v>
      </c>
      <c r="M1808" t="s">
        <v>16260</v>
      </c>
      <c r="N1808"/>
      <c r="O1808" t="s">
        <v>16759</v>
      </c>
    </row>
    <row r="1809" spans="2:15" x14ac:dyDescent="0.25">
      <c r="B1809" t="s">
        <v>15788</v>
      </c>
      <c r="C1809">
        <v>114069353</v>
      </c>
      <c r="D1809" t="s">
        <v>575</v>
      </c>
      <c r="E1809" t="s">
        <v>2358</v>
      </c>
      <c r="F1809" t="s">
        <v>2359</v>
      </c>
      <c r="G1809" t="s">
        <v>2857</v>
      </c>
      <c r="H1809" t="s">
        <v>10395</v>
      </c>
      <c r="I1809" t="s">
        <v>16380</v>
      </c>
      <c r="J1809" t="s">
        <v>16501</v>
      </c>
      <c r="K1809" t="s">
        <v>16479</v>
      </c>
      <c r="L1809" t="s">
        <v>16263</v>
      </c>
      <c r="M1809" t="s">
        <v>16240</v>
      </c>
      <c r="N1809" t="s">
        <v>10395</v>
      </c>
      <c r="O1809" t="s">
        <v>16870</v>
      </c>
    </row>
    <row r="1810" spans="2:15" x14ac:dyDescent="0.25">
      <c r="B1810" t="s">
        <v>15789</v>
      </c>
      <c r="C1810">
        <v>114069353</v>
      </c>
      <c r="D1810" t="s">
        <v>575</v>
      </c>
      <c r="E1810" t="s">
        <v>2358</v>
      </c>
      <c r="F1810" t="s">
        <v>2359</v>
      </c>
      <c r="G1810" t="s">
        <v>2858</v>
      </c>
      <c r="H1810" t="s">
        <v>10395</v>
      </c>
      <c r="I1810" t="s">
        <v>16380</v>
      </c>
      <c r="J1810" t="s">
        <v>16532</v>
      </c>
      <c r="K1810" t="s">
        <v>16669</v>
      </c>
      <c r="L1810" t="s">
        <v>16222</v>
      </c>
      <c r="M1810" t="s">
        <v>16249</v>
      </c>
      <c r="N1810" t="s">
        <v>10395</v>
      </c>
      <c r="O1810" t="s">
        <v>16491</v>
      </c>
    </row>
    <row r="1811" spans="2:15" x14ac:dyDescent="0.25">
      <c r="B1811" t="s">
        <v>18990</v>
      </c>
      <c r="C1811">
        <v>114069353</v>
      </c>
      <c r="D1811" t="s">
        <v>575</v>
      </c>
      <c r="E1811" t="s">
        <v>18991</v>
      </c>
      <c r="F1811" t="s">
        <v>2359</v>
      </c>
      <c r="G1811" t="s">
        <v>2385</v>
      </c>
      <c r="H1811" t="s">
        <v>10395</v>
      </c>
      <c r="I1811" t="s">
        <v>16334</v>
      </c>
      <c r="J1811" t="s">
        <v>16447</v>
      </c>
      <c r="K1811" t="s">
        <v>16351</v>
      </c>
      <c r="L1811" t="s">
        <v>16368</v>
      </c>
      <c r="M1811" t="s">
        <v>16222</v>
      </c>
      <c r="N1811" t="s">
        <v>10395</v>
      </c>
      <c r="O1811" t="s">
        <v>21221</v>
      </c>
    </row>
    <row r="1812" spans="2:15" x14ac:dyDescent="0.25">
      <c r="B1812" t="s">
        <v>15272</v>
      </c>
      <c r="C1812">
        <v>114514135</v>
      </c>
      <c r="D1812" t="s">
        <v>15926</v>
      </c>
      <c r="E1812" t="s">
        <v>15926</v>
      </c>
      <c r="F1812" t="s">
        <v>1923</v>
      </c>
      <c r="G1812" t="s">
        <v>2857</v>
      </c>
      <c r="H1812" t="s">
        <v>10395</v>
      </c>
      <c r="I1812" t="s">
        <v>16532</v>
      </c>
      <c r="J1812" t="s">
        <v>10395</v>
      </c>
      <c r="K1812" t="s">
        <v>10395</v>
      </c>
      <c r="L1812" t="s">
        <v>10395</v>
      </c>
      <c r="M1812"/>
      <c r="N1812"/>
      <c r="O1812" t="s">
        <v>16440</v>
      </c>
    </row>
    <row r="1813" spans="2:15" x14ac:dyDescent="0.25">
      <c r="B1813" t="s">
        <v>15273</v>
      </c>
      <c r="C1813">
        <v>114514135</v>
      </c>
      <c r="D1813" t="s">
        <v>15926</v>
      </c>
      <c r="E1813" t="s">
        <v>15926</v>
      </c>
      <c r="F1813" t="s">
        <v>1923</v>
      </c>
      <c r="G1813" t="s">
        <v>2858</v>
      </c>
      <c r="H1813" t="s">
        <v>10395</v>
      </c>
      <c r="I1813" t="s">
        <v>16571</v>
      </c>
      <c r="J1813" t="s">
        <v>16228</v>
      </c>
      <c r="K1813"/>
      <c r="L1813" t="s">
        <v>10395</v>
      </c>
      <c r="M1813"/>
      <c r="N1813"/>
      <c r="O1813" t="s">
        <v>16523</v>
      </c>
    </row>
    <row r="1814" spans="2:15" x14ac:dyDescent="0.25">
      <c r="B1814" t="s">
        <v>18992</v>
      </c>
      <c r="C1814">
        <v>114514135</v>
      </c>
      <c r="D1814" t="s">
        <v>15926</v>
      </c>
      <c r="E1814" t="s">
        <v>18993</v>
      </c>
      <c r="F1814" t="s">
        <v>1923</v>
      </c>
      <c r="G1814" t="s">
        <v>2385</v>
      </c>
      <c r="H1814" t="s">
        <v>10395</v>
      </c>
      <c r="I1814" t="s">
        <v>16480</v>
      </c>
      <c r="J1814" t="s">
        <v>16249</v>
      </c>
      <c r="K1814" t="s">
        <v>10395</v>
      </c>
      <c r="L1814" t="s">
        <v>10395</v>
      </c>
      <c r="M1814"/>
      <c r="N1814"/>
      <c r="O1814" t="s">
        <v>16308</v>
      </c>
    </row>
    <row r="1815" spans="2:15" x14ac:dyDescent="0.25">
      <c r="B1815" t="s">
        <v>13384</v>
      </c>
      <c r="C1815">
        <v>115210503</v>
      </c>
      <c r="D1815" t="s">
        <v>59</v>
      </c>
      <c r="E1815" t="s">
        <v>719</v>
      </c>
      <c r="F1815" t="s">
        <v>720</v>
      </c>
      <c r="G1815" t="s">
        <v>2857</v>
      </c>
      <c r="H1815"/>
      <c r="I1815" t="s">
        <v>10395</v>
      </c>
      <c r="J1815" t="s">
        <v>16244</v>
      </c>
      <c r="K1815" t="s">
        <v>16575</v>
      </c>
      <c r="L1815" t="s">
        <v>16228</v>
      </c>
      <c r="M1815" t="s">
        <v>10395</v>
      </c>
      <c r="N1815"/>
      <c r="O1815" t="s">
        <v>16522</v>
      </c>
    </row>
    <row r="1816" spans="2:15" x14ac:dyDescent="0.25">
      <c r="B1816" t="s">
        <v>13385</v>
      </c>
      <c r="C1816">
        <v>115210503</v>
      </c>
      <c r="D1816" t="s">
        <v>59</v>
      </c>
      <c r="E1816" t="s">
        <v>719</v>
      </c>
      <c r="F1816" t="s">
        <v>720</v>
      </c>
      <c r="G1816" t="s">
        <v>2858</v>
      </c>
      <c r="H1816"/>
      <c r="I1816" t="s">
        <v>10395</v>
      </c>
      <c r="J1816" t="s">
        <v>10395</v>
      </c>
      <c r="K1816" t="s">
        <v>16665</v>
      </c>
      <c r="L1816" t="s">
        <v>16249</v>
      </c>
      <c r="M1816" t="s">
        <v>10395</v>
      </c>
      <c r="N1816"/>
      <c r="O1816" t="s">
        <v>16477</v>
      </c>
    </row>
    <row r="1817" spans="2:15" x14ac:dyDescent="0.25">
      <c r="B1817" t="s">
        <v>18994</v>
      </c>
      <c r="C1817">
        <v>115210503</v>
      </c>
      <c r="D1817" t="s">
        <v>59</v>
      </c>
      <c r="E1817" t="s">
        <v>18995</v>
      </c>
      <c r="F1817" t="s">
        <v>720</v>
      </c>
      <c r="G1817" t="s">
        <v>2385</v>
      </c>
      <c r="H1817"/>
      <c r="I1817" t="s">
        <v>10395</v>
      </c>
      <c r="J1817" t="s">
        <v>16260</v>
      </c>
      <c r="K1817" t="s">
        <v>16714</v>
      </c>
      <c r="L1817" t="s">
        <v>16380</v>
      </c>
      <c r="M1817" t="s">
        <v>10395</v>
      </c>
      <c r="N1817"/>
      <c r="O1817" t="s">
        <v>20700</v>
      </c>
    </row>
    <row r="1818" spans="2:15" x14ac:dyDescent="0.25">
      <c r="B1818" t="s">
        <v>13386</v>
      </c>
      <c r="C1818">
        <v>115210503</v>
      </c>
      <c r="D1818" t="s">
        <v>59</v>
      </c>
      <c r="E1818" t="s">
        <v>721</v>
      </c>
      <c r="F1818" t="s">
        <v>722</v>
      </c>
      <c r="G1818" t="s">
        <v>2857</v>
      </c>
      <c r="H1818"/>
      <c r="I1818" t="s">
        <v>10395</v>
      </c>
      <c r="J1818" t="s">
        <v>10395</v>
      </c>
      <c r="K1818" t="s">
        <v>16361</v>
      </c>
      <c r="L1818" t="s">
        <v>10395</v>
      </c>
      <c r="M1818" t="s">
        <v>10395</v>
      </c>
      <c r="N1818"/>
      <c r="O1818" t="s">
        <v>16531</v>
      </c>
    </row>
    <row r="1819" spans="2:15" x14ac:dyDescent="0.25">
      <c r="B1819" t="s">
        <v>13387</v>
      </c>
      <c r="C1819">
        <v>115210503</v>
      </c>
      <c r="D1819" t="s">
        <v>59</v>
      </c>
      <c r="E1819" t="s">
        <v>721</v>
      </c>
      <c r="F1819" t="s">
        <v>722</v>
      </c>
      <c r="G1819" t="s">
        <v>2858</v>
      </c>
      <c r="H1819"/>
      <c r="I1819" t="s">
        <v>10395</v>
      </c>
      <c r="J1819" t="s">
        <v>10395</v>
      </c>
      <c r="K1819" t="s">
        <v>16579</v>
      </c>
      <c r="L1819" t="s">
        <v>10395</v>
      </c>
      <c r="M1819" t="s">
        <v>10395</v>
      </c>
      <c r="N1819"/>
      <c r="O1819" t="s">
        <v>16220</v>
      </c>
    </row>
    <row r="1820" spans="2:15" x14ac:dyDescent="0.25">
      <c r="B1820" t="s">
        <v>18996</v>
      </c>
      <c r="C1820">
        <v>115210503</v>
      </c>
      <c r="D1820" t="s">
        <v>59</v>
      </c>
      <c r="E1820" t="s">
        <v>18997</v>
      </c>
      <c r="F1820" t="s">
        <v>722</v>
      </c>
      <c r="G1820" t="s">
        <v>2385</v>
      </c>
      <c r="H1820"/>
      <c r="I1820" t="s">
        <v>10395</v>
      </c>
      <c r="J1820" t="s">
        <v>10395</v>
      </c>
      <c r="K1820" t="s">
        <v>16753</v>
      </c>
      <c r="L1820" t="s">
        <v>16238</v>
      </c>
      <c r="M1820" t="s">
        <v>10395</v>
      </c>
      <c r="N1820"/>
      <c r="O1820" t="s">
        <v>16834</v>
      </c>
    </row>
    <row r="1821" spans="2:15" x14ac:dyDescent="0.25">
      <c r="B1821" t="s">
        <v>13467</v>
      </c>
      <c r="C1821">
        <v>115211003</v>
      </c>
      <c r="D1821" t="s">
        <v>82</v>
      </c>
      <c r="E1821" t="s">
        <v>790</v>
      </c>
      <c r="F1821" t="s">
        <v>791</v>
      </c>
      <c r="G1821" t="s">
        <v>2857</v>
      </c>
      <c r="H1821"/>
      <c r="I1821" t="s">
        <v>10395</v>
      </c>
      <c r="J1821" t="s">
        <v>16229</v>
      </c>
      <c r="K1821" t="s">
        <v>16311</v>
      </c>
      <c r="L1821" t="s">
        <v>10395</v>
      </c>
      <c r="M1821" t="s">
        <v>10395</v>
      </c>
      <c r="N1821"/>
      <c r="O1821" t="s">
        <v>16514</v>
      </c>
    </row>
    <row r="1822" spans="2:15" x14ac:dyDescent="0.25">
      <c r="B1822" t="s">
        <v>13468</v>
      </c>
      <c r="C1822">
        <v>115211003</v>
      </c>
      <c r="D1822" t="s">
        <v>82</v>
      </c>
      <c r="E1822" t="s">
        <v>790</v>
      </c>
      <c r="F1822" t="s">
        <v>791</v>
      </c>
      <c r="G1822" t="s">
        <v>2858</v>
      </c>
      <c r="H1822"/>
      <c r="I1822" t="s">
        <v>16244</v>
      </c>
      <c r="J1822" t="s">
        <v>16231</v>
      </c>
      <c r="K1822" t="s">
        <v>16682</v>
      </c>
      <c r="L1822" t="s">
        <v>16228</v>
      </c>
      <c r="M1822" t="s">
        <v>10395</v>
      </c>
      <c r="N1822"/>
      <c r="O1822" t="s">
        <v>16425</v>
      </c>
    </row>
    <row r="1823" spans="2:15" x14ac:dyDescent="0.25">
      <c r="B1823" t="s">
        <v>18998</v>
      </c>
      <c r="C1823">
        <v>115211003</v>
      </c>
      <c r="D1823" t="s">
        <v>82</v>
      </c>
      <c r="E1823" t="s">
        <v>18999</v>
      </c>
      <c r="F1823" t="s">
        <v>791</v>
      </c>
      <c r="G1823" t="s">
        <v>2385</v>
      </c>
      <c r="H1823"/>
      <c r="I1823" t="s">
        <v>16231</v>
      </c>
      <c r="J1823" t="s">
        <v>16406</v>
      </c>
      <c r="K1823" t="s">
        <v>16753</v>
      </c>
      <c r="L1823" t="s">
        <v>16218</v>
      </c>
      <c r="M1823" t="s">
        <v>16238</v>
      </c>
      <c r="N1823"/>
      <c r="O1823" t="s">
        <v>16674</v>
      </c>
    </row>
    <row r="1824" spans="2:15" x14ac:dyDescent="0.25">
      <c r="B1824" t="s">
        <v>13465</v>
      </c>
      <c r="C1824">
        <v>115211003</v>
      </c>
      <c r="D1824" t="s">
        <v>82</v>
      </c>
      <c r="E1824" t="s">
        <v>788</v>
      </c>
      <c r="F1824" t="s">
        <v>789</v>
      </c>
      <c r="G1824" t="s">
        <v>2857</v>
      </c>
      <c r="H1824"/>
      <c r="I1824" t="s">
        <v>10395</v>
      </c>
      <c r="J1824" t="s">
        <v>10395</v>
      </c>
      <c r="K1824" t="s">
        <v>16420</v>
      </c>
      <c r="L1824" t="s">
        <v>16228</v>
      </c>
      <c r="M1824" t="s">
        <v>10395</v>
      </c>
      <c r="N1824"/>
      <c r="O1824" t="s">
        <v>16412</v>
      </c>
    </row>
    <row r="1825" spans="2:15" x14ac:dyDescent="0.25">
      <c r="B1825" t="s">
        <v>13466</v>
      </c>
      <c r="C1825">
        <v>115211003</v>
      </c>
      <c r="D1825" t="s">
        <v>82</v>
      </c>
      <c r="E1825" t="s">
        <v>788</v>
      </c>
      <c r="F1825" t="s">
        <v>789</v>
      </c>
      <c r="G1825" t="s">
        <v>2858</v>
      </c>
      <c r="H1825"/>
      <c r="I1825" t="s">
        <v>10395</v>
      </c>
      <c r="J1825" t="s">
        <v>16228</v>
      </c>
      <c r="K1825" t="s">
        <v>16367</v>
      </c>
      <c r="L1825" t="s">
        <v>10395</v>
      </c>
      <c r="M1825" t="s">
        <v>10395</v>
      </c>
      <c r="N1825"/>
      <c r="O1825" t="s">
        <v>16439</v>
      </c>
    </row>
    <row r="1826" spans="2:15" x14ac:dyDescent="0.25">
      <c r="B1826" t="s">
        <v>19000</v>
      </c>
      <c r="C1826">
        <v>115211003</v>
      </c>
      <c r="D1826" t="s">
        <v>82</v>
      </c>
      <c r="E1826" t="s">
        <v>19001</v>
      </c>
      <c r="F1826" t="s">
        <v>789</v>
      </c>
      <c r="G1826" t="s">
        <v>2385</v>
      </c>
      <c r="H1826"/>
      <c r="I1826" t="s">
        <v>10395</v>
      </c>
      <c r="J1826" t="s">
        <v>16231</v>
      </c>
      <c r="K1826" t="s">
        <v>16565</v>
      </c>
      <c r="L1826" t="s">
        <v>16232</v>
      </c>
      <c r="M1826" t="s">
        <v>10395</v>
      </c>
      <c r="N1826"/>
      <c r="O1826" t="s">
        <v>16243</v>
      </c>
    </row>
    <row r="1827" spans="2:15" x14ac:dyDescent="0.25">
      <c r="B1827" t="s">
        <v>13481</v>
      </c>
      <c r="C1827">
        <v>115211103</v>
      </c>
      <c r="D1827" t="s">
        <v>87</v>
      </c>
      <c r="E1827" t="s">
        <v>799</v>
      </c>
      <c r="F1827" t="s">
        <v>800</v>
      </c>
      <c r="G1827" t="s">
        <v>2857</v>
      </c>
      <c r="H1827" t="s">
        <v>10395</v>
      </c>
      <c r="I1827" t="s">
        <v>16245</v>
      </c>
      <c r="J1827" t="s">
        <v>16387</v>
      </c>
      <c r="K1827" t="s">
        <v>18762</v>
      </c>
      <c r="L1827" t="s">
        <v>16335</v>
      </c>
      <c r="M1827" t="s">
        <v>16281</v>
      </c>
      <c r="N1827" t="s">
        <v>10395</v>
      </c>
      <c r="O1827" t="s">
        <v>20650</v>
      </c>
    </row>
    <row r="1828" spans="2:15" x14ac:dyDescent="0.25">
      <c r="B1828" t="s">
        <v>13482</v>
      </c>
      <c r="C1828">
        <v>115211103</v>
      </c>
      <c r="D1828" t="s">
        <v>87</v>
      </c>
      <c r="E1828" t="s">
        <v>799</v>
      </c>
      <c r="F1828" t="s">
        <v>800</v>
      </c>
      <c r="G1828" t="s">
        <v>2858</v>
      </c>
      <c r="H1828" t="s">
        <v>10395</v>
      </c>
      <c r="I1828" t="s">
        <v>16439</v>
      </c>
      <c r="J1828" t="s">
        <v>16227</v>
      </c>
      <c r="K1828" t="s">
        <v>16230</v>
      </c>
      <c r="L1828" t="s">
        <v>16387</v>
      </c>
      <c r="M1828" t="s">
        <v>16281</v>
      </c>
      <c r="N1828"/>
      <c r="O1828" t="s">
        <v>19422</v>
      </c>
    </row>
    <row r="1829" spans="2:15" x14ac:dyDescent="0.25">
      <c r="B1829" t="s">
        <v>19002</v>
      </c>
      <c r="C1829">
        <v>115211103</v>
      </c>
      <c r="D1829" t="s">
        <v>87</v>
      </c>
      <c r="E1829" t="s">
        <v>19003</v>
      </c>
      <c r="F1829" t="s">
        <v>800</v>
      </c>
      <c r="G1829" t="s">
        <v>2385</v>
      </c>
      <c r="H1829" t="s">
        <v>10395</v>
      </c>
      <c r="I1829" t="s">
        <v>16396</v>
      </c>
      <c r="J1829" t="s">
        <v>16315</v>
      </c>
      <c r="K1829" t="s">
        <v>21222</v>
      </c>
      <c r="L1829" t="s">
        <v>16311</v>
      </c>
      <c r="M1829" t="s">
        <v>16241</v>
      </c>
      <c r="N1829" t="s">
        <v>10395</v>
      </c>
      <c r="O1829" t="s">
        <v>21223</v>
      </c>
    </row>
    <row r="1830" spans="2:15" x14ac:dyDescent="0.25">
      <c r="B1830" t="s">
        <v>13485</v>
      </c>
      <c r="C1830">
        <v>115211103</v>
      </c>
      <c r="D1830" t="s">
        <v>87</v>
      </c>
      <c r="E1830" t="s">
        <v>803</v>
      </c>
      <c r="F1830" t="s">
        <v>804</v>
      </c>
      <c r="G1830" t="s">
        <v>2857</v>
      </c>
      <c r="H1830"/>
      <c r="I1830" t="s">
        <v>16253</v>
      </c>
      <c r="J1830" t="s">
        <v>16218</v>
      </c>
      <c r="K1830" t="s">
        <v>16421</v>
      </c>
      <c r="L1830" t="s">
        <v>16232</v>
      </c>
      <c r="M1830" t="s">
        <v>16222</v>
      </c>
      <c r="N1830"/>
      <c r="O1830" t="s">
        <v>16514</v>
      </c>
    </row>
    <row r="1831" spans="2:15" x14ac:dyDescent="0.25">
      <c r="B1831" t="s">
        <v>13486</v>
      </c>
      <c r="C1831">
        <v>115211103</v>
      </c>
      <c r="D1831" t="s">
        <v>87</v>
      </c>
      <c r="E1831" t="s">
        <v>803</v>
      </c>
      <c r="F1831" t="s">
        <v>804</v>
      </c>
      <c r="G1831" t="s">
        <v>2858</v>
      </c>
      <c r="H1831" t="s">
        <v>10395</v>
      </c>
      <c r="I1831" t="s">
        <v>16253</v>
      </c>
      <c r="J1831" t="s">
        <v>16229</v>
      </c>
      <c r="K1831" t="s">
        <v>16423</v>
      </c>
      <c r="L1831" t="s">
        <v>16247</v>
      </c>
      <c r="M1831" t="s">
        <v>16218</v>
      </c>
      <c r="N1831"/>
      <c r="O1831" t="s">
        <v>16521</v>
      </c>
    </row>
    <row r="1832" spans="2:15" x14ac:dyDescent="0.25">
      <c r="B1832" t="s">
        <v>19005</v>
      </c>
      <c r="C1832">
        <v>115211103</v>
      </c>
      <c r="D1832" t="s">
        <v>87</v>
      </c>
      <c r="E1832" t="s">
        <v>19006</v>
      </c>
      <c r="F1832" t="s">
        <v>804</v>
      </c>
      <c r="G1832" t="s">
        <v>2385</v>
      </c>
      <c r="H1832" t="s">
        <v>10395</v>
      </c>
      <c r="I1832" t="s">
        <v>16368</v>
      </c>
      <c r="J1832" t="s">
        <v>16364</v>
      </c>
      <c r="K1832" t="s">
        <v>16558</v>
      </c>
      <c r="L1832" t="s">
        <v>16341</v>
      </c>
      <c r="M1832" t="s">
        <v>16226</v>
      </c>
      <c r="N1832"/>
      <c r="O1832" t="s">
        <v>16632</v>
      </c>
    </row>
    <row r="1833" spans="2:15" x14ac:dyDescent="0.25">
      <c r="B1833" t="s">
        <v>13483</v>
      </c>
      <c r="C1833">
        <v>115211103</v>
      </c>
      <c r="D1833" t="s">
        <v>87</v>
      </c>
      <c r="E1833" t="s">
        <v>801</v>
      </c>
      <c r="F1833" t="s">
        <v>802</v>
      </c>
      <c r="G1833" t="s">
        <v>2857</v>
      </c>
      <c r="H1833"/>
      <c r="I1833" t="s">
        <v>16234</v>
      </c>
      <c r="J1833" t="s">
        <v>16380</v>
      </c>
      <c r="K1833" t="s">
        <v>16217</v>
      </c>
      <c r="L1833" t="s">
        <v>16263</v>
      </c>
      <c r="M1833" t="s">
        <v>10395</v>
      </c>
      <c r="N1833"/>
      <c r="O1833" t="s">
        <v>16216</v>
      </c>
    </row>
    <row r="1834" spans="2:15" x14ac:dyDescent="0.25">
      <c r="B1834" t="s">
        <v>13484</v>
      </c>
      <c r="C1834">
        <v>115211103</v>
      </c>
      <c r="D1834" t="s">
        <v>87</v>
      </c>
      <c r="E1834" t="s">
        <v>801</v>
      </c>
      <c r="F1834" t="s">
        <v>802</v>
      </c>
      <c r="G1834" t="s">
        <v>2858</v>
      </c>
      <c r="H1834" t="s">
        <v>10395</v>
      </c>
      <c r="I1834" t="s">
        <v>16380</v>
      </c>
      <c r="J1834" t="s">
        <v>16249</v>
      </c>
      <c r="K1834" t="s">
        <v>16440</v>
      </c>
      <c r="L1834" t="s">
        <v>16229</v>
      </c>
      <c r="M1834" t="s">
        <v>10395</v>
      </c>
      <c r="N1834" t="s">
        <v>10395</v>
      </c>
      <c r="O1834" t="s">
        <v>16382</v>
      </c>
    </row>
    <row r="1835" spans="2:15" x14ac:dyDescent="0.25">
      <c r="B1835" t="s">
        <v>19007</v>
      </c>
      <c r="C1835">
        <v>115211103</v>
      </c>
      <c r="D1835" t="s">
        <v>87</v>
      </c>
      <c r="E1835" t="s">
        <v>19008</v>
      </c>
      <c r="F1835" t="s">
        <v>802</v>
      </c>
      <c r="G1835" t="s">
        <v>2385</v>
      </c>
      <c r="H1835" t="s">
        <v>10395</v>
      </c>
      <c r="I1835" t="s">
        <v>16278</v>
      </c>
      <c r="J1835" t="s">
        <v>16456</v>
      </c>
      <c r="K1835" t="s">
        <v>16316</v>
      </c>
      <c r="L1835" t="s">
        <v>16264</v>
      </c>
      <c r="M1835" t="s">
        <v>16228</v>
      </c>
      <c r="N1835" t="s">
        <v>10395</v>
      </c>
      <c r="O1835" t="s">
        <v>16485</v>
      </c>
    </row>
    <row r="1836" spans="2:15" x14ac:dyDescent="0.25">
      <c r="B1836" t="s">
        <v>13697</v>
      </c>
      <c r="C1836">
        <v>115211603</v>
      </c>
      <c r="D1836" t="s">
        <v>139</v>
      </c>
      <c r="E1836" t="s">
        <v>967</v>
      </c>
      <c r="F1836" t="s">
        <v>968</v>
      </c>
      <c r="G1836" t="s">
        <v>2857</v>
      </c>
      <c r="H1836" t="s">
        <v>10395</v>
      </c>
      <c r="I1836" t="s">
        <v>16328</v>
      </c>
      <c r="J1836" t="s">
        <v>16421</v>
      </c>
      <c r="K1836" t="s">
        <v>21224</v>
      </c>
      <c r="L1836" t="s">
        <v>16312</v>
      </c>
      <c r="M1836" t="s">
        <v>16690</v>
      </c>
      <c r="N1836" t="s">
        <v>10395</v>
      </c>
      <c r="O1836" t="s">
        <v>21225</v>
      </c>
    </row>
    <row r="1837" spans="2:15" x14ac:dyDescent="0.25">
      <c r="B1837" t="s">
        <v>13698</v>
      </c>
      <c r="C1837">
        <v>115211603</v>
      </c>
      <c r="D1837" t="s">
        <v>139</v>
      </c>
      <c r="E1837" t="s">
        <v>967</v>
      </c>
      <c r="F1837" t="s">
        <v>968</v>
      </c>
      <c r="G1837" t="s">
        <v>2858</v>
      </c>
      <c r="H1837" t="s">
        <v>10395</v>
      </c>
      <c r="I1837" t="s">
        <v>16412</v>
      </c>
      <c r="J1837" t="s">
        <v>16304</v>
      </c>
      <c r="K1837" t="s">
        <v>16653</v>
      </c>
      <c r="L1837" t="s">
        <v>16328</v>
      </c>
      <c r="M1837" t="s">
        <v>16489</v>
      </c>
      <c r="N1837" t="s">
        <v>10395</v>
      </c>
      <c r="O1837" t="s">
        <v>21226</v>
      </c>
    </row>
    <row r="1838" spans="2:15" x14ac:dyDescent="0.25">
      <c r="B1838" t="s">
        <v>19009</v>
      </c>
      <c r="C1838">
        <v>115211603</v>
      </c>
      <c r="D1838" t="s">
        <v>139</v>
      </c>
      <c r="E1838" t="s">
        <v>19010</v>
      </c>
      <c r="F1838" t="s">
        <v>968</v>
      </c>
      <c r="G1838" t="s">
        <v>2385</v>
      </c>
      <c r="H1838" t="s">
        <v>16240</v>
      </c>
      <c r="I1838" t="s">
        <v>16271</v>
      </c>
      <c r="J1838" t="s">
        <v>16422</v>
      </c>
      <c r="K1838" t="s">
        <v>21227</v>
      </c>
      <c r="L1838" t="s">
        <v>16546</v>
      </c>
      <c r="M1838" t="s">
        <v>16799</v>
      </c>
      <c r="N1838" t="s">
        <v>10395</v>
      </c>
      <c r="O1838" t="s">
        <v>21228</v>
      </c>
    </row>
    <row r="1839" spans="2:15" x14ac:dyDescent="0.25">
      <c r="B1839" t="s">
        <v>13701</v>
      </c>
      <c r="C1839">
        <v>115211603</v>
      </c>
      <c r="D1839" t="s">
        <v>139</v>
      </c>
      <c r="E1839" t="s">
        <v>15838</v>
      </c>
      <c r="F1839" t="s">
        <v>971</v>
      </c>
      <c r="G1839" t="s">
        <v>2857</v>
      </c>
      <c r="H1839" t="s">
        <v>10395</v>
      </c>
      <c r="I1839" t="s">
        <v>16282</v>
      </c>
      <c r="J1839" t="s">
        <v>16274</v>
      </c>
      <c r="K1839" t="s">
        <v>16670</v>
      </c>
      <c r="L1839" t="s">
        <v>16253</v>
      </c>
      <c r="M1839" t="s">
        <v>16324</v>
      </c>
      <c r="N1839" t="s">
        <v>10395</v>
      </c>
      <c r="O1839" t="s">
        <v>16803</v>
      </c>
    </row>
    <row r="1840" spans="2:15" x14ac:dyDescent="0.25">
      <c r="B1840" t="s">
        <v>13702</v>
      </c>
      <c r="C1840">
        <v>115211603</v>
      </c>
      <c r="D1840" t="s">
        <v>139</v>
      </c>
      <c r="E1840" t="s">
        <v>15838</v>
      </c>
      <c r="F1840" t="s">
        <v>971</v>
      </c>
      <c r="G1840" t="s">
        <v>2858</v>
      </c>
      <c r="H1840" t="s">
        <v>10395</v>
      </c>
      <c r="I1840" t="s">
        <v>16251</v>
      </c>
      <c r="J1840" t="s">
        <v>16251</v>
      </c>
      <c r="K1840" t="s">
        <v>16504</v>
      </c>
      <c r="L1840" t="s">
        <v>16247</v>
      </c>
      <c r="M1840" t="s">
        <v>16304</v>
      </c>
      <c r="N1840" t="s">
        <v>10395</v>
      </c>
      <c r="O1840" t="s">
        <v>16640</v>
      </c>
    </row>
    <row r="1841" spans="2:15" x14ac:dyDescent="0.25">
      <c r="B1841" t="s">
        <v>19011</v>
      </c>
      <c r="C1841">
        <v>115211603</v>
      </c>
      <c r="D1841" t="s">
        <v>139</v>
      </c>
      <c r="E1841" t="s">
        <v>19012</v>
      </c>
      <c r="F1841" t="s">
        <v>971</v>
      </c>
      <c r="G1841" t="s">
        <v>2385</v>
      </c>
      <c r="H1841" t="s">
        <v>10395</v>
      </c>
      <c r="I1841" t="s">
        <v>16323</v>
      </c>
      <c r="J1841" t="s">
        <v>16392</v>
      </c>
      <c r="K1841" t="s">
        <v>16355</v>
      </c>
      <c r="L1841" t="s">
        <v>16364</v>
      </c>
      <c r="M1841" t="s">
        <v>16595</v>
      </c>
      <c r="N1841" t="s">
        <v>10395</v>
      </c>
      <c r="O1841" t="s">
        <v>20643</v>
      </c>
    </row>
    <row r="1842" spans="2:15" x14ac:dyDescent="0.25">
      <c r="B1842" t="s">
        <v>13699</v>
      </c>
      <c r="C1842">
        <v>115211603</v>
      </c>
      <c r="D1842" t="s">
        <v>139</v>
      </c>
      <c r="E1842" t="s">
        <v>969</v>
      </c>
      <c r="F1842" t="s">
        <v>970</v>
      </c>
      <c r="G1842" t="s">
        <v>2857</v>
      </c>
      <c r="H1842" t="s">
        <v>10395</v>
      </c>
      <c r="I1842" t="s">
        <v>16247</v>
      </c>
      <c r="J1842" t="s">
        <v>16254</v>
      </c>
      <c r="K1842" t="s">
        <v>16514</v>
      </c>
      <c r="L1842" t="s">
        <v>16229</v>
      </c>
      <c r="M1842" t="s">
        <v>16482</v>
      </c>
      <c r="N1842"/>
      <c r="O1842" t="s">
        <v>16831</v>
      </c>
    </row>
    <row r="1843" spans="2:15" x14ac:dyDescent="0.25">
      <c r="B1843" t="s">
        <v>13700</v>
      </c>
      <c r="C1843">
        <v>115211603</v>
      </c>
      <c r="D1843" t="s">
        <v>139</v>
      </c>
      <c r="E1843" t="s">
        <v>969</v>
      </c>
      <c r="F1843" t="s">
        <v>970</v>
      </c>
      <c r="G1843" t="s">
        <v>2858</v>
      </c>
      <c r="H1843" t="s">
        <v>10395</v>
      </c>
      <c r="I1843" t="s">
        <v>16247</v>
      </c>
      <c r="J1843" t="s">
        <v>16253</v>
      </c>
      <c r="K1843" t="s">
        <v>16239</v>
      </c>
      <c r="L1843" t="s">
        <v>16229</v>
      </c>
      <c r="M1843" t="s">
        <v>16246</v>
      </c>
      <c r="N1843" t="s">
        <v>10395</v>
      </c>
      <c r="O1843" t="s">
        <v>20612</v>
      </c>
    </row>
    <row r="1844" spans="2:15" x14ac:dyDescent="0.25">
      <c r="B1844" t="s">
        <v>19013</v>
      </c>
      <c r="C1844">
        <v>115211603</v>
      </c>
      <c r="D1844" t="s">
        <v>139</v>
      </c>
      <c r="E1844" t="s">
        <v>19014</v>
      </c>
      <c r="F1844" t="s">
        <v>970</v>
      </c>
      <c r="G1844" t="s">
        <v>2385</v>
      </c>
      <c r="H1844" t="s">
        <v>10395</v>
      </c>
      <c r="I1844" t="s">
        <v>16329</v>
      </c>
      <c r="J1844" t="s">
        <v>16219</v>
      </c>
      <c r="K1844" t="s">
        <v>16837</v>
      </c>
      <c r="L1844" t="s">
        <v>16290</v>
      </c>
      <c r="M1844" t="s">
        <v>16425</v>
      </c>
      <c r="N1844" t="s">
        <v>10395</v>
      </c>
      <c r="O1844" t="s">
        <v>21175</v>
      </c>
    </row>
    <row r="1845" spans="2:15" x14ac:dyDescent="0.25">
      <c r="B1845" t="s">
        <v>13779</v>
      </c>
      <c r="C1845">
        <v>115212503</v>
      </c>
      <c r="D1845" t="s">
        <v>157</v>
      </c>
      <c r="E1845" t="s">
        <v>1035</v>
      </c>
      <c r="F1845" t="s">
        <v>1036</v>
      </c>
      <c r="G1845" t="s">
        <v>2857</v>
      </c>
      <c r="H1845"/>
      <c r="I1845" t="s">
        <v>16456</v>
      </c>
      <c r="J1845" t="s">
        <v>16456</v>
      </c>
      <c r="K1845" t="s">
        <v>16469</v>
      </c>
      <c r="L1845" t="s">
        <v>16282</v>
      </c>
      <c r="M1845" t="s">
        <v>16332</v>
      </c>
      <c r="N1845"/>
      <c r="O1845" t="s">
        <v>16690</v>
      </c>
    </row>
    <row r="1846" spans="2:15" x14ac:dyDescent="0.25">
      <c r="B1846" t="s">
        <v>13780</v>
      </c>
      <c r="C1846">
        <v>115212503</v>
      </c>
      <c r="D1846" t="s">
        <v>157</v>
      </c>
      <c r="E1846" t="s">
        <v>1035</v>
      </c>
      <c r="F1846" t="s">
        <v>1036</v>
      </c>
      <c r="G1846" t="s">
        <v>2858</v>
      </c>
      <c r="H1846"/>
      <c r="I1846" t="s">
        <v>16456</v>
      </c>
      <c r="J1846" t="s">
        <v>16256</v>
      </c>
      <c r="K1846" t="s">
        <v>16377</v>
      </c>
      <c r="L1846" t="s">
        <v>16235</v>
      </c>
      <c r="M1846" t="s">
        <v>16406</v>
      </c>
      <c r="N1846" t="s">
        <v>10395</v>
      </c>
      <c r="O1846" t="s">
        <v>16444</v>
      </c>
    </row>
    <row r="1847" spans="2:15" x14ac:dyDescent="0.25">
      <c r="B1847" t="s">
        <v>19015</v>
      </c>
      <c r="C1847">
        <v>115212503</v>
      </c>
      <c r="D1847" t="s">
        <v>157</v>
      </c>
      <c r="E1847" t="s">
        <v>19016</v>
      </c>
      <c r="F1847" t="s">
        <v>1036</v>
      </c>
      <c r="G1847" t="s">
        <v>2385</v>
      </c>
      <c r="H1847"/>
      <c r="I1847" t="s">
        <v>16313</v>
      </c>
      <c r="J1847" t="s">
        <v>16502</v>
      </c>
      <c r="K1847" t="s">
        <v>16733</v>
      </c>
      <c r="L1847" t="s">
        <v>16452</v>
      </c>
      <c r="M1847" t="s">
        <v>16312</v>
      </c>
      <c r="N1847" t="s">
        <v>10395</v>
      </c>
      <c r="O1847" t="s">
        <v>20607</v>
      </c>
    </row>
    <row r="1848" spans="2:15" x14ac:dyDescent="0.25">
      <c r="B1848" t="s">
        <v>13777</v>
      </c>
      <c r="C1848">
        <v>115212503</v>
      </c>
      <c r="D1848" t="s">
        <v>157</v>
      </c>
      <c r="E1848" t="s">
        <v>1033</v>
      </c>
      <c r="F1848" t="s">
        <v>1034</v>
      </c>
      <c r="G1848" t="s">
        <v>2857</v>
      </c>
      <c r="H1848"/>
      <c r="I1848" t="s">
        <v>16247</v>
      </c>
      <c r="J1848" t="s">
        <v>16235</v>
      </c>
      <c r="K1848" t="s">
        <v>16221</v>
      </c>
      <c r="L1848" t="s">
        <v>16232</v>
      </c>
      <c r="M1848" t="s">
        <v>16247</v>
      </c>
      <c r="N1848" t="s">
        <v>10395</v>
      </c>
      <c r="O1848" t="s">
        <v>16743</v>
      </c>
    </row>
    <row r="1849" spans="2:15" x14ac:dyDescent="0.25">
      <c r="B1849" t="s">
        <v>13778</v>
      </c>
      <c r="C1849">
        <v>115212503</v>
      </c>
      <c r="D1849" t="s">
        <v>157</v>
      </c>
      <c r="E1849" t="s">
        <v>1033</v>
      </c>
      <c r="F1849" t="s">
        <v>1034</v>
      </c>
      <c r="G1849" t="s">
        <v>2858</v>
      </c>
      <c r="H1849" t="s">
        <v>10395</v>
      </c>
      <c r="I1849" t="s">
        <v>16232</v>
      </c>
      <c r="J1849" t="s">
        <v>16222</v>
      </c>
      <c r="K1849" t="s">
        <v>16551</v>
      </c>
      <c r="L1849" t="s">
        <v>16249</v>
      </c>
      <c r="M1849" t="s">
        <v>16218</v>
      </c>
      <c r="N1849" t="s">
        <v>10395</v>
      </c>
      <c r="O1849" t="s">
        <v>16225</v>
      </c>
    </row>
    <row r="1850" spans="2:15" x14ac:dyDescent="0.25">
      <c r="B1850" t="s">
        <v>19017</v>
      </c>
      <c r="C1850">
        <v>115212503</v>
      </c>
      <c r="D1850" t="s">
        <v>157</v>
      </c>
      <c r="E1850" t="s">
        <v>19018</v>
      </c>
      <c r="F1850" t="s">
        <v>1034</v>
      </c>
      <c r="G1850" t="s">
        <v>2385</v>
      </c>
      <c r="H1850" t="s">
        <v>10395</v>
      </c>
      <c r="I1850" t="s">
        <v>16341</v>
      </c>
      <c r="J1850" t="s">
        <v>16420</v>
      </c>
      <c r="K1850" t="s">
        <v>16435</v>
      </c>
      <c r="L1850" t="s">
        <v>16251</v>
      </c>
      <c r="M1850" t="s">
        <v>16290</v>
      </c>
      <c r="N1850" t="s">
        <v>10395</v>
      </c>
      <c r="O1850" t="s">
        <v>16675</v>
      </c>
    </row>
    <row r="1851" spans="2:15" x14ac:dyDescent="0.25">
      <c r="B1851" t="s">
        <v>14343</v>
      </c>
      <c r="C1851">
        <v>115216503</v>
      </c>
      <c r="D1851" t="s">
        <v>297</v>
      </c>
      <c r="E1851" t="s">
        <v>1469</v>
      </c>
      <c r="F1851" t="s">
        <v>1470</v>
      </c>
      <c r="G1851" t="s">
        <v>2857</v>
      </c>
      <c r="H1851"/>
      <c r="I1851" t="s">
        <v>16290</v>
      </c>
      <c r="J1851" t="s">
        <v>16253</v>
      </c>
      <c r="K1851" t="s">
        <v>16553</v>
      </c>
      <c r="L1851" t="s">
        <v>16254</v>
      </c>
      <c r="M1851" t="s">
        <v>16282</v>
      </c>
      <c r="N1851"/>
      <c r="O1851" t="s">
        <v>16749</v>
      </c>
    </row>
    <row r="1852" spans="2:15" x14ac:dyDescent="0.25">
      <c r="B1852" t="s">
        <v>14344</v>
      </c>
      <c r="C1852">
        <v>115216503</v>
      </c>
      <c r="D1852" t="s">
        <v>297</v>
      </c>
      <c r="E1852" t="s">
        <v>1469</v>
      </c>
      <c r="F1852" t="s">
        <v>1470</v>
      </c>
      <c r="G1852" t="s">
        <v>2858</v>
      </c>
      <c r="H1852"/>
      <c r="I1852" t="s">
        <v>16332</v>
      </c>
      <c r="J1852" t="s">
        <v>16341</v>
      </c>
      <c r="K1852" t="s">
        <v>16353</v>
      </c>
      <c r="L1852" t="s">
        <v>16247</v>
      </c>
      <c r="M1852" t="s">
        <v>16274</v>
      </c>
      <c r="N1852" t="s">
        <v>10395</v>
      </c>
      <c r="O1852" t="s">
        <v>16635</v>
      </c>
    </row>
    <row r="1853" spans="2:15" x14ac:dyDescent="0.25">
      <c r="B1853" t="s">
        <v>19019</v>
      </c>
      <c r="C1853">
        <v>115216503</v>
      </c>
      <c r="D1853" t="s">
        <v>297</v>
      </c>
      <c r="E1853" t="s">
        <v>19020</v>
      </c>
      <c r="F1853" t="s">
        <v>1470</v>
      </c>
      <c r="G1853" t="s">
        <v>2385</v>
      </c>
      <c r="H1853"/>
      <c r="I1853" t="s">
        <v>16398</v>
      </c>
      <c r="J1853" t="s">
        <v>16288</v>
      </c>
      <c r="K1853" t="s">
        <v>16463</v>
      </c>
      <c r="L1853" t="s">
        <v>16384</v>
      </c>
      <c r="M1853" t="s">
        <v>16403</v>
      </c>
      <c r="N1853" t="s">
        <v>10395</v>
      </c>
      <c r="O1853" t="s">
        <v>16734</v>
      </c>
    </row>
    <row r="1854" spans="2:15" x14ac:dyDescent="0.25">
      <c r="B1854" t="s">
        <v>14341</v>
      </c>
      <c r="C1854">
        <v>115216503</v>
      </c>
      <c r="D1854" t="s">
        <v>297</v>
      </c>
      <c r="E1854" t="s">
        <v>1467</v>
      </c>
      <c r="F1854" t="s">
        <v>1468</v>
      </c>
      <c r="G1854" t="s">
        <v>2857</v>
      </c>
      <c r="H1854"/>
      <c r="I1854" t="s">
        <v>16486</v>
      </c>
      <c r="J1854" t="s">
        <v>16281</v>
      </c>
      <c r="K1854" t="s">
        <v>16530</v>
      </c>
      <c r="L1854" t="s">
        <v>16276</v>
      </c>
      <c r="M1854" t="s">
        <v>16456</v>
      </c>
      <c r="N1854"/>
      <c r="O1854" t="s">
        <v>20629</v>
      </c>
    </row>
    <row r="1855" spans="2:15" x14ac:dyDescent="0.25">
      <c r="B1855" t="s">
        <v>14342</v>
      </c>
      <c r="C1855">
        <v>115216503</v>
      </c>
      <c r="D1855" t="s">
        <v>297</v>
      </c>
      <c r="E1855" t="s">
        <v>1467</v>
      </c>
      <c r="F1855" t="s">
        <v>1468</v>
      </c>
      <c r="G1855" t="s">
        <v>2858</v>
      </c>
      <c r="H1855"/>
      <c r="I1855" t="s">
        <v>16474</v>
      </c>
      <c r="J1855" t="s">
        <v>16373</v>
      </c>
      <c r="K1855" t="s">
        <v>16537</v>
      </c>
      <c r="L1855" t="s">
        <v>16235</v>
      </c>
      <c r="M1855" t="s">
        <v>16384</v>
      </c>
      <c r="N1855" t="s">
        <v>10395</v>
      </c>
      <c r="O1855" t="s">
        <v>16655</v>
      </c>
    </row>
    <row r="1856" spans="2:15" x14ac:dyDescent="0.25">
      <c r="B1856" t="s">
        <v>19021</v>
      </c>
      <c r="C1856">
        <v>115216503</v>
      </c>
      <c r="D1856" t="s">
        <v>297</v>
      </c>
      <c r="E1856" t="s">
        <v>19022</v>
      </c>
      <c r="F1856" t="s">
        <v>1468</v>
      </c>
      <c r="G1856" t="s">
        <v>2385</v>
      </c>
      <c r="H1856"/>
      <c r="I1856" t="s">
        <v>16265</v>
      </c>
      <c r="J1856" t="s">
        <v>16482</v>
      </c>
      <c r="K1856" t="s">
        <v>21229</v>
      </c>
      <c r="L1856" t="s">
        <v>16313</v>
      </c>
      <c r="M1856" t="s">
        <v>16387</v>
      </c>
      <c r="N1856" t="s">
        <v>10395</v>
      </c>
      <c r="O1856" t="s">
        <v>20582</v>
      </c>
    </row>
    <row r="1857" spans="2:15" x14ac:dyDescent="0.25">
      <c r="B1857" t="s">
        <v>15338</v>
      </c>
      <c r="C1857">
        <v>115218003</v>
      </c>
      <c r="D1857" t="s">
        <v>462</v>
      </c>
      <c r="E1857" t="s">
        <v>1979</v>
      </c>
      <c r="F1857" t="s">
        <v>1980</v>
      </c>
      <c r="G1857" t="s">
        <v>2857</v>
      </c>
      <c r="H1857"/>
      <c r="I1857" t="s">
        <v>16263</v>
      </c>
      <c r="J1857" t="s">
        <v>16231</v>
      </c>
      <c r="K1857" t="s">
        <v>16514</v>
      </c>
      <c r="L1857" t="s">
        <v>16228</v>
      </c>
      <c r="M1857" t="s">
        <v>16222</v>
      </c>
      <c r="N1857" t="s">
        <v>10395</v>
      </c>
      <c r="O1857" t="s">
        <v>16419</v>
      </c>
    </row>
    <row r="1858" spans="2:15" x14ac:dyDescent="0.25">
      <c r="B1858" t="s">
        <v>15339</v>
      </c>
      <c r="C1858">
        <v>115218003</v>
      </c>
      <c r="D1858" t="s">
        <v>462</v>
      </c>
      <c r="E1858" t="s">
        <v>1979</v>
      </c>
      <c r="F1858" t="s">
        <v>1980</v>
      </c>
      <c r="G1858" t="s">
        <v>2858</v>
      </c>
      <c r="H1858"/>
      <c r="I1858" t="s">
        <v>16274</v>
      </c>
      <c r="J1858" t="s">
        <v>16456</v>
      </c>
      <c r="K1858" t="s">
        <v>16706</v>
      </c>
      <c r="L1858" t="s">
        <v>16240</v>
      </c>
      <c r="M1858" t="s">
        <v>16253</v>
      </c>
      <c r="N1858"/>
      <c r="O1858" t="s">
        <v>16584</v>
      </c>
    </row>
    <row r="1859" spans="2:15" x14ac:dyDescent="0.25">
      <c r="B1859" t="s">
        <v>19023</v>
      </c>
      <c r="C1859">
        <v>115218003</v>
      </c>
      <c r="D1859" t="s">
        <v>462</v>
      </c>
      <c r="E1859" t="s">
        <v>19024</v>
      </c>
      <c r="F1859" t="s">
        <v>1980</v>
      </c>
      <c r="G1859" t="s">
        <v>2385</v>
      </c>
      <c r="H1859"/>
      <c r="I1859" t="s">
        <v>16325</v>
      </c>
      <c r="J1859" t="s">
        <v>16407</v>
      </c>
      <c r="K1859" t="s">
        <v>16596</v>
      </c>
      <c r="L1859" t="s">
        <v>16274</v>
      </c>
      <c r="M1859" t="s">
        <v>16278</v>
      </c>
      <c r="N1859" t="s">
        <v>10395</v>
      </c>
      <c r="O1859" t="s">
        <v>16814</v>
      </c>
    </row>
    <row r="1860" spans="2:15" x14ac:dyDescent="0.25">
      <c r="B1860" t="s">
        <v>15340</v>
      </c>
      <c r="C1860">
        <v>115218003</v>
      </c>
      <c r="D1860" t="s">
        <v>462</v>
      </c>
      <c r="E1860" t="s">
        <v>1981</v>
      </c>
      <c r="F1860" t="s">
        <v>1982</v>
      </c>
      <c r="G1860" t="s">
        <v>2857</v>
      </c>
      <c r="H1860" t="s">
        <v>10395</v>
      </c>
      <c r="I1860" t="s">
        <v>16332</v>
      </c>
      <c r="J1860" t="s">
        <v>16223</v>
      </c>
      <c r="K1860" t="s">
        <v>16724</v>
      </c>
      <c r="L1860" t="s">
        <v>16260</v>
      </c>
      <c r="M1860" t="s">
        <v>16235</v>
      </c>
      <c r="N1860"/>
      <c r="O1860" t="s">
        <v>16712</v>
      </c>
    </row>
    <row r="1861" spans="2:15" x14ac:dyDescent="0.25">
      <c r="B1861" t="s">
        <v>15341</v>
      </c>
      <c r="C1861">
        <v>115218003</v>
      </c>
      <c r="D1861" t="s">
        <v>462</v>
      </c>
      <c r="E1861" t="s">
        <v>1981</v>
      </c>
      <c r="F1861" t="s">
        <v>1982</v>
      </c>
      <c r="G1861" t="s">
        <v>2858</v>
      </c>
      <c r="H1861" t="s">
        <v>10395</v>
      </c>
      <c r="I1861" t="s">
        <v>16329</v>
      </c>
      <c r="J1861" t="s">
        <v>16236</v>
      </c>
      <c r="K1861" t="s">
        <v>16596</v>
      </c>
      <c r="L1861" t="s">
        <v>16232</v>
      </c>
      <c r="M1861" t="s">
        <v>16219</v>
      </c>
      <c r="N1861" t="s">
        <v>10395</v>
      </c>
      <c r="O1861" t="s">
        <v>16513</v>
      </c>
    </row>
    <row r="1862" spans="2:15" x14ac:dyDescent="0.25">
      <c r="B1862" t="s">
        <v>19025</v>
      </c>
      <c r="C1862">
        <v>115218003</v>
      </c>
      <c r="D1862" t="s">
        <v>462</v>
      </c>
      <c r="E1862" t="s">
        <v>19026</v>
      </c>
      <c r="F1862" t="s">
        <v>1982</v>
      </c>
      <c r="G1862" t="s">
        <v>2385</v>
      </c>
      <c r="H1862" t="s">
        <v>10395</v>
      </c>
      <c r="I1862" t="s">
        <v>16297</v>
      </c>
      <c r="J1862" t="s">
        <v>16602</v>
      </c>
      <c r="K1862" t="s">
        <v>20718</v>
      </c>
      <c r="L1862" t="s">
        <v>16290</v>
      </c>
      <c r="M1862" t="s">
        <v>16387</v>
      </c>
      <c r="N1862" t="s">
        <v>10395</v>
      </c>
      <c r="O1862" t="s">
        <v>17812</v>
      </c>
    </row>
    <row r="1863" spans="2:15" x14ac:dyDescent="0.25">
      <c r="B1863" t="s">
        <v>15376</v>
      </c>
      <c r="C1863">
        <v>115218303</v>
      </c>
      <c r="D1863" t="s">
        <v>472</v>
      </c>
      <c r="E1863" t="s">
        <v>2012</v>
      </c>
      <c r="F1863" t="s">
        <v>2013</v>
      </c>
      <c r="G1863" t="s">
        <v>2857</v>
      </c>
      <c r="H1863"/>
      <c r="I1863" t="s">
        <v>10395</v>
      </c>
      <c r="J1863" t="s">
        <v>16249</v>
      </c>
      <c r="K1863" t="s">
        <v>16593</v>
      </c>
      <c r="L1863" t="s">
        <v>16228</v>
      </c>
      <c r="M1863" t="s">
        <v>16235</v>
      </c>
      <c r="N1863"/>
      <c r="O1863" t="s">
        <v>16300</v>
      </c>
    </row>
    <row r="1864" spans="2:15" x14ac:dyDescent="0.25">
      <c r="B1864" t="s">
        <v>15377</v>
      </c>
      <c r="C1864">
        <v>115218303</v>
      </c>
      <c r="D1864" t="s">
        <v>472</v>
      </c>
      <c r="E1864" t="s">
        <v>2012</v>
      </c>
      <c r="F1864" t="s">
        <v>2013</v>
      </c>
      <c r="G1864" t="s">
        <v>2858</v>
      </c>
      <c r="H1864"/>
      <c r="I1864" t="s">
        <v>16240</v>
      </c>
      <c r="J1864" t="s">
        <v>10395</v>
      </c>
      <c r="K1864" t="s">
        <v>16562</v>
      </c>
      <c r="L1864" t="s">
        <v>16234</v>
      </c>
      <c r="M1864" t="s">
        <v>16384</v>
      </c>
      <c r="N1864" t="s">
        <v>10395</v>
      </c>
      <c r="O1864" t="s">
        <v>16485</v>
      </c>
    </row>
    <row r="1865" spans="2:15" x14ac:dyDescent="0.25">
      <c r="B1865" t="s">
        <v>19027</v>
      </c>
      <c r="C1865">
        <v>115218303</v>
      </c>
      <c r="D1865" t="s">
        <v>472</v>
      </c>
      <c r="E1865" t="s">
        <v>19028</v>
      </c>
      <c r="F1865" t="s">
        <v>2013</v>
      </c>
      <c r="G1865" t="s">
        <v>2385</v>
      </c>
      <c r="H1865"/>
      <c r="I1865" t="s">
        <v>16232</v>
      </c>
      <c r="J1865" t="s">
        <v>16260</v>
      </c>
      <c r="K1865" t="s">
        <v>16832</v>
      </c>
      <c r="L1865" t="s">
        <v>16332</v>
      </c>
      <c r="M1865" t="s">
        <v>16401</v>
      </c>
      <c r="N1865" t="s">
        <v>10395</v>
      </c>
      <c r="O1865" t="s">
        <v>16859</v>
      </c>
    </row>
    <row r="1866" spans="2:15" x14ac:dyDescent="0.25">
      <c r="B1866" t="s">
        <v>15378</v>
      </c>
      <c r="C1866">
        <v>115218303</v>
      </c>
      <c r="D1866" t="s">
        <v>472</v>
      </c>
      <c r="E1866" t="s">
        <v>2014</v>
      </c>
      <c r="F1866" t="s">
        <v>2015</v>
      </c>
      <c r="G1866" t="s">
        <v>2857</v>
      </c>
      <c r="H1866" t="s">
        <v>10395</v>
      </c>
      <c r="I1866" t="s">
        <v>10395</v>
      </c>
      <c r="J1866" t="s">
        <v>10395</v>
      </c>
      <c r="K1866" t="s">
        <v>16360</v>
      </c>
      <c r="L1866" t="s">
        <v>10395</v>
      </c>
      <c r="M1866" t="s">
        <v>16253</v>
      </c>
      <c r="N1866"/>
      <c r="O1866" t="s">
        <v>16307</v>
      </c>
    </row>
    <row r="1867" spans="2:15" x14ac:dyDescent="0.25">
      <c r="B1867" t="s">
        <v>15379</v>
      </c>
      <c r="C1867">
        <v>115218303</v>
      </c>
      <c r="D1867" t="s">
        <v>472</v>
      </c>
      <c r="E1867" t="s">
        <v>2014</v>
      </c>
      <c r="F1867" t="s">
        <v>2015</v>
      </c>
      <c r="G1867" t="s">
        <v>2858</v>
      </c>
      <c r="H1867" t="s">
        <v>10395</v>
      </c>
      <c r="I1867" t="s">
        <v>10395</v>
      </c>
      <c r="J1867" t="s">
        <v>10395</v>
      </c>
      <c r="K1867" t="s">
        <v>16501</v>
      </c>
      <c r="L1867" t="s">
        <v>10395</v>
      </c>
      <c r="M1867" t="s">
        <v>16282</v>
      </c>
      <c r="N1867"/>
      <c r="O1867" t="s">
        <v>16252</v>
      </c>
    </row>
    <row r="1868" spans="2:15" x14ac:dyDescent="0.25">
      <c r="B1868" t="s">
        <v>19029</v>
      </c>
      <c r="C1868">
        <v>115218303</v>
      </c>
      <c r="D1868" t="s">
        <v>472</v>
      </c>
      <c r="E1868" t="s">
        <v>19030</v>
      </c>
      <c r="F1868" t="s">
        <v>2015</v>
      </c>
      <c r="G1868" t="s">
        <v>2385</v>
      </c>
      <c r="H1868" t="s">
        <v>10395</v>
      </c>
      <c r="I1868" t="s">
        <v>10395</v>
      </c>
      <c r="J1868" t="s">
        <v>10395</v>
      </c>
      <c r="K1868" t="s">
        <v>16479</v>
      </c>
      <c r="L1868" t="s">
        <v>16238</v>
      </c>
      <c r="M1868" t="s">
        <v>16334</v>
      </c>
      <c r="N1868"/>
      <c r="O1868" t="s">
        <v>16528</v>
      </c>
    </row>
    <row r="1869" spans="2:15" x14ac:dyDescent="0.25">
      <c r="B1869" t="s">
        <v>15710</v>
      </c>
      <c r="C1869">
        <v>115219002</v>
      </c>
      <c r="D1869" t="s">
        <v>554</v>
      </c>
      <c r="E1869" t="s">
        <v>2298</v>
      </c>
      <c r="F1869" t="s">
        <v>2299</v>
      </c>
      <c r="G1869" t="s">
        <v>2857</v>
      </c>
      <c r="H1869" t="s">
        <v>10395</v>
      </c>
      <c r="I1869" t="s">
        <v>16268</v>
      </c>
      <c r="J1869" t="s">
        <v>16227</v>
      </c>
      <c r="K1869" t="s">
        <v>16359</v>
      </c>
      <c r="L1869" t="s">
        <v>16341</v>
      </c>
      <c r="M1869" t="s">
        <v>16254</v>
      </c>
      <c r="N1869" t="s">
        <v>10395</v>
      </c>
      <c r="O1869" t="s">
        <v>16808</v>
      </c>
    </row>
    <row r="1870" spans="2:15" x14ac:dyDescent="0.25">
      <c r="B1870" t="s">
        <v>15711</v>
      </c>
      <c r="C1870">
        <v>115219002</v>
      </c>
      <c r="D1870" t="s">
        <v>554</v>
      </c>
      <c r="E1870" t="s">
        <v>2298</v>
      </c>
      <c r="F1870" t="s">
        <v>2299</v>
      </c>
      <c r="G1870" t="s">
        <v>2858</v>
      </c>
      <c r="H1870" t="s">
        <v>10395</v>
      </c>
      <c r="I1870" t="s">
        <v>16527</v>
      </c>
      <c r="J1870" t="s">
        <v>16482</v>
      </c>
      <c r="K1870" t="s">
        <v>16230</v>
      </c>
      <c r="L1870" t="s">
        <v>16287</v>
      </c>
      <c r="M1870" t="s">
        <v>16291</v>
      </c>
      <c r="N1870"/>
      <c r="O1870" t="s">
        <v>16431</v>
      </c>
    </row>
    <row r="1871" spans="2:15" x14ac:dyDescent="0.25">
      <c r="B1871" t="s">
        <v>19031</v>
      </c>
      <c r="C1871">
        <v>115219002</v>
      </c>
      <c r="D1871" t="s">
        <v>554</v>
      </c>
      <c r="E1871" t="s">
        <v>19032</v>
      </c>
      <c r="F1871" t="s">
        <v>2299</v>
      </c>
      <c r="G1871" t="s">
        <v>2385</v>
      </c>
      <c r="H1871" t="s">
        <v>10395</v>
      </c>
      <c r="I1871" t="s">
        <v>16416</v>
      </c>
      <c r="J1871" t="s">
        <v>16391</v>
      </c>
      <c r="K1871" t="s">
        <v>19360</v>
      </c>
      <c r="L1871" t="s">
        <v>16474</v>
      </c>
      <c r="M1871" t="s">
        <v>16223</v>
      </c>
      <c r="N1871" t="s">
        <v>10395</v>
      </c>
      <c r="O1871" t="s">
        <v>21230</v>
      </c>
    </row>
    <row r="1872" spans="2:15" x14ac:dyDescent="0.25">
      <c r="B1872" t="s">
        <v>15708</v>
      </c>
      <c r="C1872">
        <v>115219002</v>
      </c>
      <c r="D1872" t="s">
        <v>554</v>
      </c>
      <c r="E1872" t="s">
        <v>2296</v>
      </c>
      <c r="F1872" t="s">
        <v>2297</v>
      </c>
      <c r="G1872" t="s">
        <v>2857</v>
      </c>
      <c r="H1872"/>
      <c r="I1872" t="s">
        <v>10395</v>
      </c>
      <c r="J1872" t="s">
        <v>10395</v>
      </c>
      <c r="K1872" t="s">
        <v>16327</v>
      </c>
      <c r="L1872" t="s">
        <v>10395</v>
      </c>
      <c r="M1872" t="s">
        <v>10395</v>
      </c>
      <c r="N1872" t="s">
        <v>10395</v>
      </c>
      <c r="O1872" t="s">
        <v>16349</v>
      </c>
    </row>
    <row r="1873" spans="2:15" x14ac:dyDescent="0.25">
      <c r="B1873" t="s">
        <v>15709</v>
      </c>
      <c r="C1873">
        <v>115219002</v>
      </c>
      <c r="D1873" t="s">
        <v>554</v>
      </c>
      <c r="E1873" t="s">
        <v>2296</v>
      </c>
      <c r="F1873" t="s">
        <v>2297</v>
      </c>
      <c r="G1873" t="s">
        <v>2858</v>
      </c>
      <c r="H1873"/>
      <c r="I1873" t="s">
        <v>10395</v>
      </c>
      <c r="J1873" t="s">
        <v>16228</v>
      </c>
      <c r="K1873" t="s">
        <v>16507</v>
      </c>
      <c r="L1873" t="s">
        <v>10395</v>
      </c>
      <c r="M1873" t="s">
        <v>10395</v>
      </c>
      <c r="N1873"/>
      <c r="O1873" t="s">
        <v>16551</v>
      </c>
    </row>
    <row r="1874" spans="2:15" x14ac:dyDescent="0.25">
      <c r="B1874" t="s">
        <v>19033</v>
      </c>
      <c r="C1874">
        <v>115219002</v>
      </c>
      <c r="D1874" t="s">
        <v>554</v>
      </c>
      <c r="E1874" t="s">
        <v>19034</v>
      </c>
      <c r="F1874" t="s">
        <v>2297</v>
      </c>
      <c r="G1874" t="s">
        <v>2385</v>
      </c>
      <c r="H1874"/>
      <c r="I1874" t="s">
        <v>16247</v>
      </c>
      <c r="J1874" t="s">
        <v>16218</v>
      </c>
      <c r="K1874" t="s">
        <v>16393</v>
      </c>
      <c r="L1874" t="s">
        <v>16263</v>
      </c>
      <c r="M1874" t="s">
        <v>16249</v>
      </c>
      <c r="N1874" t="s">
        <v>10395</v>
      </c>
      <c r="O1874" t="s">
        <v>16339</v>
      </c>
    </row>
    <row r="1875" spans="2:15" x14ac:dyDescent="0.25">
      <c r="B1875" t="s">
        <v>15716</v>
      </c>
      <c r="C1875">
        <v>115219002</v>
      </c>
      <c r="D1875" t="s">
        <v>554</v>
      </c>
      <c r="E1875" t="s">
        <v>2303</v>
      </c>
      <c r="F1875" t="s">
        <v>2304</v>
      </c>
      <c r="G1875" t="s">
        <v>2857</v>
      </c>
      <c r="H1875" t="s">
        <v>10395</v>
      </c>
      <c r="I1875" t="s">
        <v>16240</v>
      </c>
      <c r="J1875" t="s">
        <v>16290</v>
      </c>
      <c r="K1875" t="s">
        <v>16702</v>
      </c>
      <c r="L1875" t="s">
        <v>16218</v>
      </c>
      <c r="M1875" t="s">
        <v>10395</v>
      </c>
      <c r="N1875" t="s">
        <v>10395</v>
      </c>
      <c r="O1875" t="s">
        <v>16261</v>
      </c>
    </row>
    <row r="1876" spans="2:15" x14ac:dyDescent="0.25">
      <c r="B1876" t="s">
        <v>15717</v>
      </c>
      <c r="C1876">
        <v>115219002</v>
      </c>
      <c r="D1876" t="s">
        <v>554</v>
      </c>
      <c r="E1876" t="s">
        <v>2303</v>
      </c>
      <c r="F1876" t="s">
        <v>2304</v>
      </c>
      <c r="G1876" t="s">
        <v>2858</v>
      </c>
      <c r="H1876"/>
      <c r="I1876" t="s">
        <v>10395</v>
      </c>
      <c r="J1876" t="s">
        <v>16364</v>
      </c>
      <c r="K1876" t="s">
        <v>16704</v>
      </c>
      <c r="L1876" t="s">
        <v>16232</v>
      </c>
      <c r="M1876" t="s">
        <v>10395</v>
      </c>
      <c r="N1876"/>
      <c r="O1876" t="s">
        <v>16449</v>
      </c>
    </row>
    <row r="1877" spans="2:15" x14ac:dyDescent="0.25">
      <c r="B1877" t="s">
        <v>19035</v>
      </c>
      <c r="C1877">
        <v>115219002</v>
      </c>
      <c r="D1877" t="s">
        <v>554</v>
      </c>
      <c r="E1877" t="s">
        <v>19036</v>
      </c>
      <c r="F1877" t="s">
        <v>2304</v>
      </c>
      <c r="G1877" t="s">
        <v>2385</v>
      </c>
      <c r="H1877" t="s">
        <v>10395</v>
      </c>
      <c r="I1877" t="s">
        <v>16229</v>
      </c>
      <c r="J1877" t="s">
        <v>16395</v>
      </c>
      <c r="K1877" t="s">
        <v>20616</v>
      </c>
      <c r="L1877" t="s">
        <v>16264</v>
      </c>
      <c r="M1877" t="s">
        <v>16249</v>
      </c>
      <c r="N1877" t="s">
        <v>10395</v>
      </c>
      <c r="O1877" t="s">
        <v>20527</v>
      </c>
    </row>
    <row r="1878" spans="2:15" x14ac:dyDescent="0.25">
      <c r="B1878" t="s">
        <v>15712</v>
      </c>
      <c r="C1878">
        <v>115219002</v>
      </c>
      <c r="D1878" t="s">
        <v>554</v>
      </c>
      <c r="E1878" t="s">
        <v>2300</v>
      </c>
      <c r="F1878" t="s">
        <v>2301</v>
      </c>
      <c r="G1878" t="s">
        <v>2857</v>
      </c>
      <c r="H1878"/>
      <c r="I1878" t="s">
        <v>10395</v>
      </c>
      <c r="J1878" t="s">
        <v>16253</v>
      </c>
      <c r="K1878" t="s">
        <v>16595</v>
      </c>
      <c r="L1878" t="s">
        <v>10395</v>
      </c>
      <c r="M1878" t="s">
        <v>10395</v>
      </c>
      <c r="N1878"/>
      <c r="O1878" t="s">
        <v>16451</v>
      </c>
    </row>
    <row r="1879" spans="2:15" x14ac:dyDescent="0.25">
      <c r="B1879" t="s">
        <v>15713</v>
      </c>
      <c r="C1879">
        <v>115219002</v>
      </c>
      <c r="D1879" t="s">
        <v>554</v>
      </c>
      <c r="E1879" t="s">
        <v>2300</v>
      </c>
      <c r="F1879" t="s">
        <v>2301</v>
      </c>
      <c r="G1879" t="s">
        <v>2858</v>
      </c>
      <c r="H1879"/>
      <c r="I1879" t="s">
        <v>10395</v>
      </c>
      <c r="J1879" t="s">
        <v>16341</v>
      </c>
      <c r="K1879" t="s">
        <v>16578</v>
      </c>
      <c r="L1879" t="s">
        <v>10395</v>
      </c>
      <c r="M1879" t="s">
        <v>16244</v>
      </c>
      <c r="N1879"/>
      <c r="O1879" t="s">
        <v>16637</v>
      </c>
    </row>
    <row r="1880" spans="2:15" x14ac:dyDescent="0.25">
      <c r="B1880" t="s">
        <v>19037</v>
      </c>
      <c r="C1880">
        <v>115219002</v>
      </c>
      <c r="D1880" t="s">
        <v>554</v>
      </c>
      <c r="E1880" t="s">
        <v>19038</v>
      </c>
      <c r="F1880" t="s">
        <v>2301</v>
      </c>
      <c r="G1880" t="s">
        <v>2385</v>
      </c>
      <c r="H1880"/>
      <c r="I1880" t="s">
        <v>16228</v>
      </c>
      <c r="J1880" t="s">
        <v>16288</v>
      </c>
      <c r="K1880" t="s">
        <v>16664</v>
      </c>
      <c r="L1880" t="s">
        <v>16247</v>
      </c>
      <c r="M1880" t="s">
        <v>16229</v>
      </c>
      <c r="N1880"/>
      <c r="O1880" t="s">
        <v>16537</v>
      </c>
    </row>
    <row r="1881" spans="2:15" x14ac:dyDescent="0.25">
      <c r="B1881" t="s">
        <v>15714</v>
      </c>
      <c r="C1881">
        <v>115219002</v>
      </c>
      <c r="D1881" t="s">
        <v>554</v>
      </c>
      <c r="E1881" t="s">
        <v>2302</v>
      </c>
      <c r="F1881" t="s">
        <v>10295</v>
      </c>
      <c r="G1881" t="s">
        <v>2857</v>
      </c>
      <c r="H1881"/>
      <c r="I1881" t="s">
        <v>16234</v>
      </c>
      <c r="J1881" t="s">
        <v>16329</v>
      </c>
      <c r="K1881" t="s">
        <v>16304</v>
      </c>
      <c r="L1881" t="s">
        <v>16240</v>
      </c>
      <c r="M1881" t="s">
        <v>10395</v>
      </c>
      <c r="N1881" t="s">
        <v>10395</v>
      </c>
      <c r="O1881" t="s">
        <v>16521</v>
      </c>
    </row>
    <row r="1882" spans="2:15" x14ac:dyDescent="0.25">
      <c r="B1882" t="s">
        <v>15715</v>
      </c>
      <c r="C1882">
        <v>115219002</v>
      </c>
      <c r="D1882" t="s">
        <v>554</v>
      </c>
      <c r="E1882" t="s">
        <v>2302</v>
      </c>
      <c r="F1882" t="s">
        <v>10295</v>
      </c>
      <c r="G1882" t="s">
        <v>2858</v>
      </c>
      <c r="H1882"/>
      <c r="I1882" t="s">
        <v>16260</v>
      </c>
      <c r="J1882" t="s">
        <v>16282</v>
      </c>
      <c r="K1882" t="s">
        <v>16501</v>
      </c>
      <c r="L1882" t="s">
        <v>16244</v>
      </c>
      <c r="M1882" t="s">
        <v>16238</v>
      </c>
      <c r="N1882"/>
      <c r="O1882" t="s">
        <v>16225</v>
      </c>
    </row>
    <row r="1883" spans="2:15" x14ac:dyDescent="0.25">
      <c r="B1883" t="s">
        <v>19039</v>
      </c>
      <c r="C1883">
        <v>115219002</v>
      </c>
      <c r="D1883" t="s">
        <v>554</v>
      </c>
      <c r="E1883" t="s">
        <v>19040</v>
      </c>
      <c r="F1883" t="s">
        <v>10295</v>
      </c>
      <c r="G1883" t="s">
        <v>2385</v>
      </c>
      <c r="H1883"/>
      <c r="I1883" t="s">
        <v>16276</v>
      </c>
      <c r="J1883" t="s">
        <v>16420</v>
      </c>
      <c r="K1883" t="s">
        <v>16390</v>
      </c>
      <c r="L1883" t="s">
        <v>16234</v>
      </c>
      <c r="M1883" t="s">
        <v>16274</v>
      </c>
      <c r="N1883" t="s">
        <v>10395</v>
      </c>
      <c r="O1883" t="s">
        <v>16524</v>
      </c>
    </row>
    <row r="1884" spans="2:15" x14ac:dyDescent="0.25">
      <c r="B1884" t="s">
        <v>14101</v>
      </c>
      <c r="C1884">
        <v>115220001</v>
      </c>
      <c r="D1884" t="s">
        <v>237</v>
      </c>
      <c r="E1884" t="s">
        <v>237</v>
      </c>
      <c r="F1884" t="s">
        <v>1294</v>
      </c>
      <c r="G1884" t="s">
        <v>2857</v>
      </c>
      <c r="H1884"/>
      <c r="I1884" t="s">
        <v>10395</v>
      </c>
      <c r="J1884" t="s">
        <v>10395</v>
      </c>
      <c r="K1884" t="s">
        <v>16238</v>
      </c>
      <c r="L1884" t="s">
        <v>10395</v>
      </c>
      <c r="M1884" t="s">
        <v>10395</v>
      </c>
      <c r="N1884"/>
      <c r="O1884" t="s">
        <v>16282</v>
      </c>
    </row>
    <row r="1885" spans="2:15" x14ac:dyDescent="0.25">
      <c r="B1885" t="s">
        <v>14102</v>
      </c>
      <c r="C1885">
        <v>115220001</v>
      </c>
      <c r="D1885" t="s">
        <v>237</v>
      </c>
      <c r="E1885" t="s">
        <v>237</v>
      </c>
      <c r="F1885" t="s">
        <v>1294</v>
      </c>
      <c r="G1885" t="s">
        <v>2858</v>
      </c>
      <c r="H1885"/>
      <c r="I1885" t="s">
        <v>10395</v>
      </c>
      <c r="J1885" t="s">
        <v>10395</v>
      </c>
      <c r="K1885" t="s">
        <v>10395</v>
      </c>
      <c r="L1885" t="s">
        <v>10395</v>
      </c>
      <c r="M1885" t="s">
        <v>10395</v>
      </c>
      <c r="N1885"/>
      <c r="O1885" t="s">
        <v>16234</v>
      </c>
    </row>
    <row r="1886" spans="2:15" x14ac:dyDescent="0.25">
      <c r="B1886" t="s">
        <v>19041</v>
      </c>
      <c r="C1886">
        <v>115220001</v>
      </c>
      <c r="D1886" t="s">
        <v>237</v>
      </c>
      <c r="E1886" t="s">
        <v>19042</v>
      </c>
      <c r="F1886" t="s">
        <v>1294</v>
      </c>
      <c r="G1886" t="s">
        <v>2385</v>
      </c>
      <c r="H1886"/>
      <c r="I1886" t="s">
        <v>10395</v>
      </c>
      <c r="J1886" t="s">
        <v>10395</v>
      </c>
      <c r="K1886" t="s">
        <v>16260</v>
      </c>
      <c r="L1886" t="s">
        <v>10395</v>
      </c>
      <c r="M1886" t="s">
        <v>16249</v>
      </c>
      <c r="N1886"/>
      <c r="O1886" t="s">
        <v>16256</v>
      </c>
    </row>
    <row r="1887" spans="2:15" x14ac:dyDescent="0.25">
      <c r="B1887" t="s">
        <v>13635</v>
      </c>
      <c r="C1887">
        <v>115220002</v>
      </c>
      <c r="D1887" t="s">
        <v>12967</v>
      </c>
      <c r="E1887" t="s">
        <v>12967</v>
      </c>
      <c r="F1887" t="s">
        <v>921</v>
      </c>
      <c r="G1887" t="s">
        <v>2857</v>
      </c>
      <c r="H1887" t="s">
        <v>16281</v>
      </c>
      <c r="I1887" t="s">
        <v>21231</v>
      </c>
      <c r="J1887" t="s">
        <v>21232</v>
      </c>
      <c r="K1887" t="s">
        <v>21233</v>
      </c>
      <c r="L1887" t="s">
        <v>21219</v>
      </c>
      <c r="M1887" t="s">
        <v>16321</v>
      </c>
      <c r="N1887" t="s">
        <v>16274</v>
      </c>
      <c r="O1887" t="s">
        <v>10395</v>
      </c>
    </row>
    <row r="1888" spans="2:15" x14ac:dyDescent="0.25">
      <c r="B1888" t="s">
        <v>13636</v>
      </c>
      <c r="C1888">
        <v>115220002</v>
      </c>
      <c r="D1888" t="s">
        <v>12967</v>
      </c>
      <c r="E1888" t="s">
        <v>12967</v>
      </c>
      <c r="F1888" t="s">
        <v>921</v>
      </c>
      <c r="G1888" t="s">
        <v>2858</v>
      </c>
      <c r="H1888" t="s">
        <v>16406</v>
      </c>
      <c r="I1888" t="s">
        <v>21127</v>
      </c>
      <c r="J1888" t="s">
        <v>21234</v>
      </c>
      <c r="K1888" t="s">
        <v>21235</v>
      </c>
      <c r="L1888" t="s">
        <v>17792</v>
      </c>
      <c r="M1888" t="s">
        <v>16375</v>
      </c>
      <c r="N1888" t="s">
        <v>16228</v>
      </c>
      <c r="O1888" t="s">
        <v>10395</v>
      </c>
    </row>
    <row r="1889" spans="2:15" x14ac:dyDescent="0.25">
      <c r="B1889" t="s">
        <v>19043</v>
      </c>
      <c r="C1889">
        <v>115220002</v>
      </c>
      <c r="D1889" t="s">
        <v>12967</v>
      </c>
      <c r="E1889" t="s">
        <v>21236</v>
      </c>
      <c r="F1889" t="s">
        <v>921</v>
      </c>
      <c r="G1889" t="s">
        <v>2385</v>
      </c>
      <c r="H1889" t="s">
        <v>16328</v>
      </c>
      <c r="I1889" t="s">
        <v>21237</v>
      </c>
      <c r="J1889" t="s">
        <v>21238</v>
      </c>
      <c r="K1889" t="s">
        <v>10395</v>
      </c>
      <c r="L1889" t="s">
        <v>852</v>
      </c>
      <c r="M1889" t="s">
        <v>16446</v>
      </c>
      <c r="N1889" t="s">
        <v>16235</v>
      </c>
      <c r="O1889" t="s">
        <v>10395</v>
      </c>
    </row>
    <row r="1890" spans="2:15" x14ac:dyDescent="0.25">
      <c r="B1890" t="s">
        <v>14685</v>
      </c>
      <c r="C1890">
        <v>115220003</v>
      </c>
      <c r="D1890" t="s">
        <v>387</v>
      </c>
      <c r="E1890" t="s">
        <v>387</v>
      </c>
      <c r="F1890" t="s">
        <v>1769</v>
      </c>
      <c r="G1890" t="s">
        <v>2857</v>
      </c>
      <c r="H1890" t="s">
        <v>10395</v>
      </c>
      <c r="I1890" t="s">
        <v>16525</v>
      </c>
      <c r="J1890" t="s">
        <v>16376</v>
      </c>
      <c r="K1890" t="s">
        <v>16361</v>
      </c>
      <c r="L1890" t="s">
        <v>16291</v>
      </c>
      <c r="M1890" t="s">
        <v>10395</v>
      </c>
      <c r="N1890"/>
      <c r="O1890" t="s">
        <v>16726</v>
      </c>
    </row>
    <row r="1891" spans="2:15" x14ac:dyDescent="0.25">
      <c r="B1891" t="s">
        <v>14686</v>
      </c>
      <c r="C1891">
        <v>115220003</v>
      </c>
      <c r="D1891" t="s">
        <v>387</v>
      </c>
      <c r="E1891" t="s">
        <v>387</v>
      </c>
      <c r="F1891" t="s">
        <v>1769</v>
      </c>
      <c r="G1891" t="s">
        <v>2858</v>
      </c>
      <c r="H1891" t="s">
        <v>10395</v>
      </c>
      <c r="I1891" t="s">
        <v>16265</v>
      </c>
      <c r="J1891" t="s">
        <v>16217</v>
      </c>
      <c r="K1891" t="s">
        <v>16311</v>
      </c>
      <c r="L1891" t="s">
        <v>16329</v>
      </c>
      <c r="M1891" t="s">
        <v>10395</v>
      </c>
      <c r="N1891"/>
      <c r="O1891" t="s">
        <v>16765</v>
      </c>
    </row>
    <row r="1892" spans="2:15" x14ac:dyDescent="0.25">
      <c r="B1892" t="s">
        <v>19045</v>
      </c>
      <c r="C1892">
        <v>115220003</v>
      </c>
      <c r="D1892" t="s">
        <v>387</v>
      </c>
      <c r="E1892" t="s">
        <v>21239</v>
      </c>
      <c r="F1892" t="s">
        <v>1769</v>
      </c>
      <c r="G1892" t="s">
        <v>2385</v>
      </c>
      <c r="H1892" t="s">
        <v>10395</v>
      </c>
      <c r="I1892" t="s">
        <v>16553</v>
      </c>
      <c r="J1892" t="s">
        <v>16425</v>
      </c>
      <c r="K1892" t="s">
        <v>16504</v>
      </c>
      <c r="L1892" t="s">
        <v>16452</v>
      </c>
      <c r="M1892" t="s">
        <v>10395</v>
      </c>
      <c r="N1892"/>
      <c r="O1892" t="s">
        <v>20631</v>
      </c>
    </row>
    <row r="1893" spans="2:15" x14ac:dyDescent="0.25">
      <c r="B1893" t="s">
        <v>13539</v>
      </c>
      <c r="C1893">
        <v>115221402</v>
      </c>
      <c r="D1893" t="s">
        <v>95</v>
      </c>
      <c r="E1893" t="s">
        <v>851</v>
      </c>
      <c r="F1893" t="s">
        <v>852</v>
      </c>
      <c r="G1893" t="s">
        <v>2857</v>
      </c>
      <c r="H1893" t="s">
        <v>10395</v>
      </c>
      <c r="I1893" t="s">
        <v>16312</v>
      </c>
      <c r="J1893" t="s">
        <v>16219</v>
      </c>
      <c r="K1893" t="s">
        <v>16264</v>
      </c>
      <c r="L1893" t="s">
        <v>16247</v>
      </c>
      <c r="M1893" t="s">
        <v>16287</v>
      </c>
      <c r="N1893"/>
      <c r="O1893" t="s">
        <v>16310</v>
      </c>
    </row>
    <row r="1894" spans="2:15" x14ac:dyDescent="0.25">
      <c r="B1894" t="s">
        <v>13540</v>
      </c>
      <c r="C1894">
        <v>115221402</v>
      </c>
      <c r="D1894" t="s">
        <v>95</v>
      </c>
      <c r="E1894" t="s">
        <v>851</v>
      </c>
      <c r="F1894" t="s">
        <v>852</v>
      </c>
      <c r="G1894" t="s">
        <v>2858</v>
      </c>
      <c r="H1894" t="s">
        <v>10395</v>
      </c>
      <c r="I1894" t="s">
        <v>16378</v>
      </c>
      <c r="J1894" t="s">
        <v>16287</v>
      </c>
      <c r="K1894" t="s">
        <v>16406</v>
      </c>
      <c r="L1894" t="s">
        <v>16231</v>
      </c>
      <c r="M1894" t="s">
        <v>16291</v>
      </c>
      <c r="N1894"/>
      <c r="O1894" t="s">
        <v>16315</v>
      </c>
    </row>
    <row r="1895" spans="2:15" x14ac:dyDescent="0.25">
      <c r="B1895" t="s">
        <v>19046</v>
      </c>
      <c r="C1895">
        <v>115221402</v>
      </c>
      <c r="D1895" t="s">
        <v>95</v>
      </c>
      <c r="E1895" t="s">
        <v>19047</v>
      </c>
      <c r="F1895" t="s">
        <v>852</v>
      </c>
      <c r="G1895" t="s">
        <v>2385</v>
      </c>
      <c r="H1895" t="s">
        <v>10395</v>
      </c>
      <c r="I1895" t="s">
        <v>16294</v>
      </c>
      <c r="J1895" t="s">
        <v>16507</v>
      </c>
      <c r="K1895" t="s">
        <v>16474</v>
      </c>
      <c r="L1895" t="s">
        <v>16264</v>
      </c>
      <c r="M1895" t="s">
        <v>16335</v>
      </c>
      <c r="N1895"/>
      <c r="O1895" t="s">
        <v>16596</v>
      </c>
    </row>
    <row r="1896" spans="2:15" x14ac:dyDescent="0.25">
      <c r="B1896" t="s">
        <v>13529</v>
      </c>
      <c r="C1896">
        <v>115221402</v>
      </c>
      <c r="D1896" t="s">
        <v>95</v>
      </c>
      <c r="E1896" t="s">
        <v>841</v>
      </c>
      <c r="F1896" t="s">
        <v>842</v>
      </c>
      <c r="G1896" t="s">
        <v>2857</v>
      </c>
      <c r="H1896"/>
      <c r="I1896" t="s">
        <v>16312</v>
      </c>
      <c r="J1896" t="s">
        <v>16281</v>
      </c>
      <c r="K1896" t="s">
        <v>16235</v>
      </c>
      <c r="L1896" t="s">
        <v>16229</v>
      </c>
      <c r="M1896" t="s">
        <v>16219</v>
      </c>
      <c r="N1896"/>
      <c r="O1896" t="s">
        <v>16540</v>
      </c>
    </row>
    <row r="1897" spans="2:15" x14ac:dyDescent="0.25">
      <c r="B1897" t="s">
        <v>13530</v>
      </c>
      <c r="C1897">
        <v>115221402</v>
      </c>
      <c r="D1897" t="s">
        <v>95</v>
      </c>
      <c r="E1897" t="s">
        <v>841</v>
      </c>
      <c r="F1897" t="s">
        <v>842</v>
      </c>
      <c r="G1897" t="s">
        <v>2858</v>
      </c>
      <c r="H1897"/>
      <c r="I1897" t="s">
        <v>16486</v>
      </c>
      <c r="J1897" t="s">
        <v>16403</v>
      </c>
      <c r="K1897" t="s">
        <v>16281</v>
      </c>
      <c r="L1897" t="s">
        <v>16274</v>
      </c>
      <c r="M1897" t="s">
        <v>16236</v>
      </c>
      <c r="N1897" t="s">
        <v>10395</v>
      </c>
      <c r="O1897" t="s">
        <v>16390</v>
      </c>
    </row>
    <row r="1898" spans="2:15" x14ac:dyDescent="0.25">
      <c r="B1898" t="s">
        <v>19048</v>
      </c>
      <c r="C1898">
        <v>115221402</v>
      </c>
      <c r="D1898" t="s">
        <v>95</v>
      </c>
      <c r="E1898" t="s">
        <v>19049</v>
      </c>
      <c r="F1898" t="s">
        <v>842</v>
      </c>
      <c r="G1898" t="s">
        <v>2385</v>
      </c>
      <c r="H1898"/>
      <c r="I1898" t="s">
        <v>16270</v>
      </c>
      <c r="J1898" t="s">
        <v>16217</v>
      </c>
      <c r="K1898" t="s">
        <v>16367</v>
      </c>
      <c r="L1898" t="s">
        <v>16287</v>
      </c>
      <c r="M1898" t="s">
        <v>16502</v>
      </c>
      <c r="N1898" t="s">
        <v>10395</v>
      </c>
      <c r="O1898" t="s">
        <v>16862</v>
      </c>
    </row>
    <row r="1899" spans="2:15" x14ac:dyDescent="0.25">
      <c r="B1899" t="s">
        <v>13535</v>
      </c>
      <c r="C1899">
        <v>115221402</v>
      </c>
      <c r="D1899" t="s">
        <v>95</v>
      </c>
      <c r="E1899" t="s">
        <v>847</v>
      </c>
      <c r="F1899" t="s">
        <v>848</v>
      </c>
      <c r="G1899" t="s">
        <v>2857</v>
      </c>
      <c r="H1899" t="s">
        <v>10395</v>
      </c>
      <c r="I1899" t="s">
        <v>16348</v>
      </c>
      <c r="J1899" t="s">
        <v>16507</v>
      </c>
      <c r="K1899" t="s">
        <v>16811</v>
      </c>
      <c r="L1899" t="s">
        <v>16381</v>
      </c>
      <c r="M1899" t="s">
        <v>16507</v>
      </c>
      <c r="N1899"/>
      <c r="O1899" t="s">
        <v>16892</v>
      </c>
    </row>
    <row r="1900" spans="2:15" x14ac:dyDescent="0.25">
      <c r="B1900" t="s">
        <v>13536</v>
      </c>
      <c r="C1900">
        <v>115221402</v>
      </c>
      <c r="D1900" t="s">
        <v>95</v>
      </c>
      <c r="E1900" t="s">
        <v>847</v>
      </c>
      <c r="F1900" t="s">
        <v>848</v>
      </c>
      <c r="G1900" t="s">
        <v>2858</v>
      </c>
      <c r="H1900" t="s">
        <v>10395</v>
      </c>
      <c r="I1900" t="s">
        <v>16501</v>
      </c>
      <c r="J1900" t="s">
        <v>16423</v>
      </c>
      <c r="K1900" t="s">
        <v>16556</v>
      </c>
      <c r="L1900" t="s">
        <v>16381</v>
      </c>
      <c r="M1900" t="s">
        <v>16376</v>
      </c>
      <c r="N1900" t="s">
        <v>10395</v>
      </c>
      <c r="O1900" t="s">
        <v>21240</v>
      </c>
    </row>
    <row r="1901" spans="2:15" x14ac:dyDescent="0.25">
      <c r="B1901" t="s">
        <v>19050</v>
      </c>
      <c r="C1901">
        <v>115221402</v>
      </c>
      <c r="D1901" t="s">
        <v>95</v>
      </c>
      <c r="E1901" t="s">
        <v>19051</v>
      </c>
      <c r="F1901" t="s">
        <v>848</v>
      </c>
      <c r="G1901" t="s">
        <v>2385</v>
      </c>
      <c r="H1901" t="s">
        <v>10395</v>
      </c>
      <c r="I1901" t="s">
        <v>16577</v>
      </c>
      <c r="J1901" t="s">
        <v>16743</v>
      </c>
      <c r="K1901" t="s">
        <v>834</v>
      </c>
      <c r="L1901" t="s">
        <v>16599</v>
      </c>
      <c r="M1901" t="s">
        <v>16492</v>
      </c>
      <c r="N1901" t="s">
        <v>10395</v>
      </c>
      <c r="O1901" t="s">
        <v>20668</v>
      </c>
    </row>
    <row r="1902" spans="2:15" x14ac:dyDescent="0.25">
      <c r="B1902" t="s">
        <v>13531</v>
      </c>
      <c r="C1902">
        <v>115221402</v>
      </c>
      <c r="D1902" t="s">
        <v>95</v>
      </c>
      <c r="E1902" t="s">
        <v>843</v>
      </c>
      <c r="F1902" t="s">
        <v>844</v>
      </c>
      <c r="G1902" t="s">
        <v>2857</v>
      </c>
      <c r="H1902" t="s">
        <v>10395</v>
      </c>
      <c r="I1902" t="s">
        <v>16540</v>
      </c>
      <c r="J1902" t="s">
        <v>16372</v>
      </c>
      <c r="K1902" t="s">
        <v>16416</v>
      </c>
      <c r="L1902" t="s">
        <v>16327</v>
      </c>
      <c r="M1902" t="s">
        <v>16217</v>
      </c>
      <c r="N1902"/>
      <c r="O1902" t="s">
        <v>16782</v>
      </c>
    </row>
    <row r="1903" spans="2:15" x14ac:dyDescent="0.25">
      <c r="B1903" t="s">
        <v>13532</v>
      </c>
      <c r="C1903">
        <v>115221402</v>
      </c>
      <c r="D1903" t="s">
        <v>95</v>
      </c>
      <c r="E1903" t="s">
        <v>843</v>
      </c>
      <c r="F1903" t="s">
        <v>844</v>
      </c>
      <c r="G1903" t="s">
        <v>2858</v>
      </c>
      <c r="H1903" t="s">
        <v>10395</v>
      </c>
      <c r="I1903" t="s">
        <v>16285</v>
      </c>
      <c r="J1903" t="s">
        <v>16342</v>
      </c>
      <c r="K1903" t="s">
        <v>16416</v>
      </c>
      <c r="L1903" t="s">
        <v>16395</v>
      </c>
      <c r="M1903" t="s">
        <v>16221</v>
      </c>
      <c r="N1903" t="s">
        <v>10395</v>
      </c>
      <c r="O1903" t="s">
        <v>21241</v>
      </c>
    </row>
    <row r="1904" spans="2:15" x14ac:dyDescent="0.25">
      <c r="B1904" t="s">
        <v>19052</v>
      </c>
      <c r="C1904">
        <v>115221402</v>
      </c>
      <c r="D1904" t="s">
        <v>95</v>
      </c>
      <c r="E1904" t="s">
        <v>19053</v>
      </c>
      <c r="F1904" t="s">
        <v>844</v>
      </c>
      <c r="G1904" t="s">
        <v>2385</v>
      </c>
      <c r="H1904" t="s">
        <v>10395</v>
      </c>
      <c r="I1904" t="s">
        <v>16615</v>
      </c>
      <c r="J1904" t="s">
        <v>16665</v>
      </c>
      <c r="K1904" t="s">
        <v>16447</v>
      </c>
      <c r="L1904" t="s">
        <v>16571</v>
      </c>
      <c r="M1904" t="s">
        <v>16225</v>
      </c>
      <c r="N1904" t="s">
        <v>10395</v>
      </c>
      <c r="O1904" t="s">
        <v>21242</v>
      </c>
    </row>
    <row r="1905" spans="2:15" x14ac:dyDescent="0.25">
      <c r="B1905" t="s">
        <v>13537</v>
      </c>
      <c r="C1905">
        <v>115221402</v>
      </c>
      <c r="D1905" t="s">
        <v>95</v>
      </c>
      <c r="E1905" t="s">
        <v>849</v>
      </c>
      <c r="F1905" t="s">
        <v>850</v>
      </c>
      <c r="G1905" t="s">
        <v>2857</v>
      </c>
      <c r="H1905"/>
      <c r="I1905" t="s">
        <v>16287</v>
      </c>
      <c r="J1905" t="s">
        <v>16254</v>
      </c>
      <c r="K1905" t="s">
        <v>16370</v>
      </c>
      <c r="L1905" t="s">
        <v>16231</v>
      </c>
      <c r="M1905" t="s">
        <v>16276</v>
      </c>
      <c r="N1905"/>
      <c r="O1905" t="s">
        <v>16651</v>
      </c>
    </row>
    <row r="1906" spans="2:15" x14ac:dyDescent="0.25">
      <c r="B1906" t="s">
        <v>13538</v>
      </c>
      <c r="C1906">
        <v>115221402</v>
      </c>
      <c r="D1906" t="s">
        <v>95</v>
      </c>
      <c r="E1906" t="s">
        <v>849</v>
      </c>
      <c r="F1906" t="s">
        <v>850</v>
      </c>
      <c r="G1906" t="s">
        <v>2858</v>
      </c>
      <c r="H1906"/>
      <c r="I1906" t="s">
        <v>16404</v>
      </c>
      <c r="J1906" t="s">
        <v>16341</v>
      </c>
      <c r="K1906" t="s">
        <v>16314</v>
      </c>
      <c r="L1906" t="s">
        <v>16231</v>
      </c>
      <c r="M1906" t="s">
        <v>16291</v>
      </c>
      <c r="N1906"/>
      <c r="O1906" t="s">
        <v>16267</v>
      </c>
    </row>
    <row r="1907" spans="2:15" x14ac:dyDescent="0.25">
      <c r="B1907" t="s">
        <v>19054</v>
      </c>
      <c r="C1907">
        <v>115221402</v>
      </c>
      <c r="D1907" t="s">
        <v>95</v>
      </c>
      <c r="E1907" t="s">
        <v>19055</v>
      </c>
      <c r="F1907" t="s">
        <v>850</v>
      </c>
      <c r="G1907" t="s">
        <v>2385</v>
      </c>
      <c r="H1907"/>
      <c r="I1907" t="s">
        <v>16602</v>
      </c>
      <c r="J1907" t="s">
        <v>16323</v>
      </c>
      <c r="K1907" t="s">
        <v>16566</v>
      </c>
      <c r="L1907" t="s">
        <v>16364</v>
      </c>
      <c r="M1907" t="s">
        <v>16296</v>
      </c>
      <c r="N1907"/>
      <c r="O1907" t="s">
        <v>16858</v>
      </c>
    </row>
    <row r="1908" spans="2:15" x14ac:dyDescent="0.25">
      <c r="B1908" t="s">
        <v>13533</v>
      </c>
      <c r="C1908">
        <v>115221402</v>
      </c>
      <c r="D1908" t="s">
        <v>95</v>
      </c>
      <c r="E1908" t="s">
        <v>845</v>
      </c>
      <c r="F1908" t="s">
        <v>846</v>
      </c>
      <c r="G1908" t="s">
        <v>2857</v>
      </c>
      <c r="H1908"/>
      <c r="I1908" t="s">
        <v>16282</v>
      </c>
      <c r="J1908" t="s">
        <v>16222</v>
      </c>
      <c r="K1908" t="s">
        <v>16682</v>
      </c>
      <c r="L1908" t="s">
        <v>16244</v>
      </c>
      <c r="M1908" t="s">
        <v>16291</v>
      </c>
      <c r="N1908"/>
      <c r="O1908" t="s">
        <v>16603</v>
      </c>
    </row>
    <row r="1909" spans="2:15" x14ac:dyDescent="0.25">
      <c r="B1909" t="s">
        <v>13534</v>
      </c>
      <c r="C1909">
        <v>115221402</v>
      </c>
      <c r="D1909" t="s">
        <v>95</v>
      </c>
      <c r="E1909" t="s">
        <v>845</v>
      </c>
      <c r="F1909" t="s">
        <v>846</v>
      </c>
      <c r="G1909" t="s">
        <v>2858</v>
      </c>
      <c r="H1909"/>
      <c r="I1909" t="s">
        <v>16291</v>
      </c>
      <c r="J1909" t="s">
        <v>16232</v>
      </c>
      <c r="K1909" t="s">
        <v>16574</v>
      </c>
      <c r="L1909" t="s">
        <v>16231</v>
      </c>
      <c r="M1909" t="s">
        <v>16251</v>
      </c>
      <c r="N1909"/>
      <c r="O1909" t="s">
        <v>16767</v>
      </c>
    </row>
    <row r="1910" spans="2:15" x14ac:dyDescent="0.25">
      <c r="B1910" t="s">
        <v>19056</v>
      </c>
      <c r="C1910">
        <v>115221402</v>
      </c>
      <c r="D1910" t="s">
        <v>95</v>
      </c>
      <c r="E1910" t="s">
        <v>19057</v>
      </c>
      <c r="F1910" t="s">
        <v>846</v>
      </c>
      <c r="G1910" t="s">
        <v>2385</v>
      </c>
      <c r="H1910"/>
      <c r="I1910" t="s">
        <v>16404</v>
      </c>
      <c r="J1910" t="s">
        <v>16384</v>
      </c>
      <c r="K1910" t="s">
        <v>16771</v>
      </c>
      <c r="L1910" t="s">
        <v>16337</v>
      </c>
      <c r="M1910" t="s">
        <v>16407</v>
      </c>
      <c r="N1910"/>
      <c r="O1910" t="s">
        <v>16728</v>
      </c>
    </row>
    <row r="1911" spans="2:15" x14ac:dyDescent="0.25">
      <c r="B1911" t="s">
        <v>13721</v>
      </c>
      <c r="C1911">
        <v>115221607</v>
      </c>
      <c r="D1911" t="s">
        <v>145</v>
      </c>
      <c r="E1911" t="s">
        <v>145</v>
      </c>
      <c r="F1911" t="s">
        <v>2832</v>
      </c>
      <c r="G1911" t="s">
        <v>2857</v>
      </c>
      <c r="H1911" t="s">
        <v>10395</v>
      </c>
      <c r="I1911" t="s">
        <v>16360</v>
      </c>
      <c r="J1911" t="s">
        <v>16511</v>
      </c>
      <c r="K1911" t="s">
        <v>16626</v>
      </c>
      <c r="L1911" t="s">
        <v>16235</v>
      </c>
      <c r="M1911" t="s">
        <v>16283</v>
      </c>
      <c r="N1911"/>
      <c r="O1911" t="s">
        <v>20663</v>
      </c>
    </row>
    <row r="1912" spans="2:15" x14ac:dyDescent="0.25">
      <c r="B1912" t="s">
        <v>13722</v>
      </c>
      <c r="C1912">
        <v>115221607</v>
      </c>
      <c r="D1912" t="s">
        <v>145</v>
      </c>
      <c r="E1912" t="s">
        <v>145</v>
      </c>
      <c r="F1912" t="s">
        <v>2832</v>
      </c>
      <c r="G1912" t="s">
        <v>2858</v>
      </c>
      <c r="H1912" t="s">
        <v>10395</v>
      </c>
      <c r="I1912" t="s">
        <v>16502</v>
      </c>
      <c r="J1912" t="s">
        <v>16349</v>
      </c>
      <c r="K1912" t="s">
        <v>16526</v>
      </c>
      <c r="L1912" t="s">
        <v>16337</v>
      </c>
      <c r="M1912" t="s">
        <v>16313</v>
      </c>
      <c r="N1912"/>
      <c r="O1912" t="s">
        <v>16822</v>
      </c>
    </row>
    <row r="1913" spans="2:15" x14ac:dyDescent="0.25">
      <c r="B1913" t="s">
        <v>19058</v>
      </c>
      <c r="C1913">
        <v>115221607</v>
      </c>
      <c r="D1913" t="s">
        <v>145</v>
      </c>
      <c r="E1913" t="s">
        <v>21243</v>
      </c>
      <c r="F1913" t="s">
        <v>2832</v>
      </c>
      <c r="G1913" t="s">
        <v>2385</v>
      </c>
      <c r="H1913" t="s">
        <v>10395</v>
      </c>
      <c r="I1913" t="s">
        <v>16338</v>
      </c>
      <c r="J1913" t="s">
        <v>16651</v>
      </c>
      <c r="K1913" t="s">
        <v>16233</v>
      </c>
      <c r="L1913" t="s">
        <v>16680</v>
      </c>
      <c r="M1913" t="s">
        <v>16590</v>
      </c>
      <c r="N1913"/>
      <c r="O1913" t="s">
        <v>21244</v>
      </c>
    </row>
    <row r="1914" spans="2:15" x14ac:dyDescent="0.25">
      <c r="B1914" t="s">
        <v>13737</v>
      </c>
      <c r="C1914">
        <v>115221753</v>
      </c>
      <c r="D1914" t="s">
        <v>149</v>
      </c>
      <c r="E1914" t="s">
        <v>1004</v>
      </c>
      <c r="F1914" t="s">
        <v>1005</v>
      </c>
      <c r="G1914" t="s">
        <v>2857</v>
      </c>
      <c r="H1914" t="s">
        <v>10395</v>
      </c>
      <c r="I1914" t="s">
        <v>16235</v>
      </c>
      <c r="J1914" t="s">
        <v>16226</v>
      </c>
      <c r="K1914" t="s">
        <v>16255</v>
      </c>
      <c r="L1914" t="s">
        <v>16229</v>
      </c>
      <c r="M1914" t="s">
        <v>16395</v>
      </c>
      <c r="N1914" t="s">
        <v>10395</v>
      </c>
      <c r="O1914" t="s">
        <v>16518</v>
      </c>
    </row>
    <row r="1915" spans="2:15" x14ac:dyDescent="0.25">
      <c r="B1915" t="s">
        <v>13738</v>
      </c>
      <c r="C1915">
        <v>115221753</v>
      </c>
      <c r="D1915" t="s">
        <v>149</v>
      </c>
      <c r="E1915" t="s">
        <v>1004</v>
      </c>
      <c r="F1915" t="s">
        <v>1005</v>
      </c>
      <c r="G1915" t="s">
        <v>2858</v>
      </c>
      <c r="H1915" t="s">
        <v>10395</v>
      </c>
      <c r="I1915" t="s">
        <v>16341</v>
      </c>
      <c r="J1915" t="s">
        <v>16334</v>
      </c>
      <c r="K1915" t="s">
        <v>16300</v>
      </c>
      <c r="L1915" t="s">
        <v>16231</v>
      </c>
      <c r="M1915" t="s">
        <v>16269</v>
      </c>
      <c r="N1915" t="s">
        <v>10395</v>
      </c>
      <c r="O1915" t="s">
        <v>16262</v>
      </c>
    </row>
    <row r="1916" spans="2:15" x14ac:dyDescent="0.25">
      <c r="B1916" t="s">
        <v>19059</v>
      </c>
      <c r="C1916">
        <v>115221753</v>
      </c>
      <c r="D1916" t="s">
        <v>149</v>
      </c>
      <c r="E1916" t="s">
        <v>19060</v>
      </c>
      <c r="F1916" t="s">
        <v>1005</v>
      </c>
      <c r="G1916" t="s">
        <v>2385</v>
      </c>
      <c r="H1916" t="s">
        <v>10395</v>
      </c>
      <c r="I1916" t="s">
        <v>16486</v>
      </c>
      <c r="J1916" t="s">
        <v>16217</v>
      </c>
      <c r="K1916" t="s">
        <v>16882</v>
      </c>
      <c r="L1916" t="s">
        <v>16406</v>
      </c>
      <c r="M1916" t="s">
        <v>16511</v>
      </c>
      <c r="N1916" t="s">
        <v>10395</v>
      </c>
      <c r="O1916" t="s">
        <v>20687</v>
      </c>
    </row>
    <row r="1917" spans="2:15" x14ac:dyDescent="0.25">
      <c r="B1917" t="s">
        <v>13739</v>
      </c>
      <c r="C1917">
        <v>115221753</v>
      </c>
      <c r="D1917" t="s">
        <v>149</v>
      </c>
      <c r="E1917" t="s">
        <v>1006</v>
      </c>
      <c r="F1917" t="s">
        <v>1007</v>
      </c>
      <c r="G1917" t="s">
        <v>2857</v>
      </c>
      <c r="H1917" t="s">
        <v>10395</v>
      </c>
      <c r="I1917" t="s">
        <v>16260</v>
      </c>
      <c r="J1917" t="s">
        <v>16229</v>
      </c>
      <c r="K1917" t="s">
        <v>16689</v>
      </c>
      <c r="L1917" t="s">
        <v>16238</v>
      </c>
      <c r="M1917" t="s">
        <v>16456</v>
      </c>
      <c r="N1917"/>
      <c r="O1917" t="s">
        <v>16577</v>
      </c>
    </row>
    <row r="1918" spans="2:15" x14ac:dyDescent="0.25">
      <c r="B1918" t="s">
        <v>13740</v>
      </c>
      <c r="C1918">
        <v>115221753</v>
      </c>
      <c r="D1918" t="s">
        <v>149</v>
      </c>
      <c r="E1918" t="s">
        <v>1006</v>
      </c>
      <c r="F1918" t="s">
        <v>1007</v>
      </c>
      <c r="G1918" t="s">
        <v>2858</v>
      </c>
      <c r="H1918"/>
      <c r="I1918" t="s">
        <v>16240</v>
      </c>
      <c r="J1918" t="s">
        <v>16251</v>
      </c>
      <c r="K1918" t="s">
        <v>16311</v>
      </c>
      <c r="L1918" t="s">
        <v>10395</v>
      </c>
      <c r="M1918" t="s">
        <v>16384</v>
      </c>
      <c r="N1918"/>
      <c r="O1918" t="s">
        <v>16493</v>
      </c>
    </row>
    <row r="1919" spans="2:15" x14ac:dyDescent="0.25">
      <c r="B1919" t="s">
        <v>19061</v>
      </c>
      <c r="C1919">
        <v>115221753</v>
      </c>
      <c r="D1919" t="s">
        <v>149</v>
      </c>
      <c r="E1919" t="s">
        <v>19062</v>
      </c>
      <c r="F1919" t="s">
        <v>1007</v>
      </c>
      <c r="G1919" t="s">
        <v>2385</v>
      </c>
      <c r="H1919" t="s">
        <v>10395</v>
      </c>
      <c r="I1919" t="s">
        <v>16235</v>
      </c>
      <c r="J1919" t="s">
        <v>16219</v>
      </c>
      <c r="K1919" t="s">
        <v>16563</v>
      </c>
      <c r="L1919" t="s">
        <v>16274</v>
      </c>
      <c r="M1919" t="s">
        <v>16387</v>
      </c>
      <c r="N1919"/>
      <c r="O1919" t="s">
        <v>16802</v>
      </c>
    </row>
    <row r="1920" spans="2:15" x14ac:dyDescent="0.25">
      <c r="B1920" t="s">
        <v>13991</v>
      </c>
      <c r="C1920">
        <v>115222504</v>
      </c>
      <c r="D1920" t="s">
        <v>216</v>
      </c>
      <c r="E1920" t="s">
        <v>1207</v>
      </c>
      <c r="F1920" t="s">
        <v>1208</v>
      </c>
      <c r="G1920" t="s">
        <v>2857</v>
      </c>
      <c r="H1920"/>
      <c r="I1920" t="s">
        <v>10395</v>
      </c>
      <c r="J1920" t="s">
        <v>10395</v>
      </c>
      <c r="K1920" t="s">
        <v>16507</v>
      </c>
      <c r="L1920" t="s">
        <v>10395</v>
      </c>
      <c r="M1920" t="s">
        <v>10395</v>
      </c>
      <c r="N1920"/>
      <c r="O1920" t="s">
        <v>16525</v>
      </c>
    </row>
    <row r="1921" spans="2:15" x14ac:dyDescent="0.25">
      <c r="B1921" t="s">
        <v>13992</v>
      </c>
      <c r="C1921">
        <v>115222504</v>
      </c>
      <c r="D1921" t="s">
        <v>216</v>
      </c>
      <c r="E1921" t="s">
        <v>1207</v>
      </c>
      <c r="F1921" t="s">
        <v>1208</v>
      </c>
      <c r="G1921" t="s">
        <v>2858</v>
      </c>
      <c r="H1921"/>
      <c r="I1921" t="s">
        <v>10395</v>
      </c>
      <c r="J1921" t="s">
        <v>10395</v>
      </c>
      <c r="K1921" t="s">
        <v>16376</v>
      </c>
      <c r="L1921" t="s">
        <v>10395</v>
      </c>
      <c r="M1921" t="s">
        <v>10395</v>
      </c>
      <c r="N1921"/>
      <c r="O1921" t="s">
        <v>16324</v>
      </c>
    </row>
    <row r="1922" spans="2:15" x14ac:dyDescent="0.25">
      <c r="B1922" t="s">
        <v>19063</v>
      </c>
      <c r="C1922">
        <v>115222504</v>
      </c>
      <c r="D1922" t="s">
        <v>216</v>
      </c>
      <c r="E1922" t="s">
        <v>19064</v>
      </c>
      <c r="F1922" t="s">
        <v>1208</v>
      </c>
      <c r="G1922" t="s">
        <v>2385</v>
      </c>
      <c r="H1922"/>
      <c r="I1922" t="s">
        <v>10395</v>
      </c>
      <c r="J1922" t="s">
        <v>16238</v>
      </c>
      <c r="K1922" t="s">
        <v>16492</v>
      </c>
      <c r="L1922" t="s">
        <v>10395</v>
      </c>
      <c r="M1922" t="s">
        <v>10395</v>
      </c>
      <c r="N1922"/>
      <c r="O1922" t="s">
        <v>16239</v>
      </c>
    </row>
    <row r="1923" spans="2:15" x14ac:dyDescent="0.25">
      <c r="B1923" t="s">
        <v>13993</v>
      </c>
      <c r="C1923">
        <v>115222504</v>
      </c>
      <c r="D1923" t="s">
        <v>216</v>
      </c>
      <c r="E1923" t="s">
        <v>1209</v>
      </c>
      <c r="F1923" t="s">
        <v>1210</v>
      </c>
      <c r="G1923" t="s">
        <v>2857</v>
      </c>
      <c r="H1923"/>
      <c r="I1923" t="s">
        <v>10395</v>
      </c>
      <c r="J1923" t="s">
        <v>10395</v>
      </c>
      <c r="K1923" t="s">
        <v>16378</v>
      </c>
      <c r="L1923" t="s">
        <v>10395</v>
      </c>
      <c r="M1923"/>
      <c r="N1923"/>
      <c r="O1923" t="s">
        <v>16373</v>
      </c>
    </row>
    <row r="1924" spans="2:15" x14ac:dyDescent="0.25">
      <c r="B1924" t="s">
        <v>13994</v>
      </c>
      <c r="C1924">
        <v>115222504</v>
      </c>
      <c r="D1924" t="s">
        <v>216</v>
      </c>
      <c r="E1924" t="s">
        <v>1209</v>
      </c>
      <c r="F1924" t="s">
        <v>1210</v>
      </c>
      <c r="G1924" t="s">
        <v>2858</v>
      </c>
      <c r="H1924"/>
      <c r="I1924" t="s">
        <v>10395</v>
      </c>
      <c r="J1924" t="s">
        <v>10395</v>
      </c>
      <c r="K1924" t="s">
        <v>16223</v>
      </c>
      <c r="L1924" t="s">
        <v>10395</v>
      </c>
      <c r="M1924" t="s">
        <v>10395</v>
      </c>
      <c r="N1924"/>
      <c r="O1924" t="s">
        <v>16381</v>
      </c>
    </row>
    <row r="1925" spans="2:15" x14ac:dyDescent="0.25">
      <c r="B1925" t="s">
        <v>19065</v>
      </c>
      <c r="C1925">
        <v>115222504</v>
      </c>
      <c r="D1925" t="s">
        <v>216</v>
      </c>
      <c r="E1925" t="s">
        <v>19066</v>
      </c>
      <c r="F1925" t="s">
        <v>1210</v>
      </c>
      <c r="G1925" t="s">
        <v>2385</v>
      </c>
      <c r="H1925"/>
      <c r="I1925" t="s">
        <v>10395</v>
      </c>
      <c r="J1925" t="s">
        <v>10395</v>
      </c>
      <c r="K1925" t="s">
        <v>16389</v>
      </c>
      <c r="L1925" t="s">
        <v>10395</v>
      </c>
      <c r="M1925" t="s">
        <v>10395</v>
      </c>
      <c r="N1925"/>
      <c r="O1925" t="s">
        <v>16509</v>
      </c>
    </row>
    <row r="1926" spans="2:15" x14ac:dyDescent="0.25">
      <c r="B1926" t="s">
        <v>14021</v>
      </c>
      <c r="C1926">
        <v>115222752</v>
      </c>
      <c r="D1926" t="s">
        <v>223</v>
      </c>
      <c r="E1926" t="s">
        <v>1230</v>
      </c>
      <c r="F1926" t="s">
        <v>1231</v>
      </c>
      <c r="G1926" t="s">
        <v>2857</v>
      </c>
      <c r="H1926"/>
      <c r="I1926" t="s">
        <v>16418</v>
      </c>
      <c r="J1926" t="s">
        <v>16698</v>
      </c>
      <c r="K1926" t="s">
        <v>16244</v>
      </c>
      <c r="L1926" t="s">
        <v>16218</v>
      </c>
      <c r="M1926" t="s">
        <v>10395</v>
      </c>
      <c r="N1926"/>
      <c r="O1926" t="s">
        <v>16429</v>
      </c>
    </row>
    <row r="1927" spans="2:15" x14ac:dyDescent="0.25">
      <c r="B1927" t="s">
        <v>14022</v>
      </c>
      <c r="C1927">
        <v>115222752</v>
      </c>
      <c r="D1927" t="s">
        <v>223</v>
      </c>
      <c r="E1927" t="s">
        <v>1230</v>
      </c>
      <c r="F1927" t="s">
        <v>1231</v>
      </c>
      <c r="G1927" t="s">
        <v>2858</v>
      </c>
      <c r="H1927" t="s">
        <v>10395</v>
      </c>
      <c r="I1927" t="s">
        <v>16503</v>
      </c>
      <c r="J1927" t="s">
        <v>16781</v>
      </c>
      <c r="K1927" t="s">
        <v>16274</v>
      </c>
      <c r="L1927" t="s">
        <v>16249</v>
      </c>
      <c r="M1927" t="s">
        <v>16228</v>
      </c>
      <c r="N1927"/>
      <c r="O1927" t="s">
        <v>20564</v>
      </c>
    </row>
    <row r="1928" spans="2:15" x14ac:dyDescent="0.25">
      <c r="B1928" t="s">
        <v>19067</v>
      </c>
      <c r="C1928">
        <v>115222752</v>
      </c>
      <c r="D1928" t="s">
        <v>223</v>
      </c>
      <c r="E1928" t="s">
        <v>19068</v>
      </c>
      <c r="F1928" t="s">
        <v>1231</v>
      </c>
      <c r="G1928" t="s">
        <v>2385</v>
      </c>
      <c r="H1928" t="s">
        <v>10395</v>
      </c>
      <c r="I1928" t="s">
        <v>16628</v>
      </c>
      <c r="J1928" t="s">
        <v>16605</v>
      </c>
      <c r="K1928" t="s">
        <v>16332</v>
      </c>
      <c r="L1928" t="s">
        <v>16332</v>
      </c>
      <c r="M1928" t="s">
        <v>16247</v>
      </c>
      <c r="N1928"/>
      <c r="O1928" t="s">
        <v>20701</v>
      </c>
    </row>
    <row r="1929" spans="2:15" x14ac:dyDescent="0.25">
      <c r="B1929" t="s">
        <v>14027</v>
      </c>
      <c r="C1929">
        <v>115222752</v>
      </c>
      <c r="D1929" t="s">
        <v>223</v>
      </c>
      <c r="E1929" t="s">
        <v>10310</v>
      </c>
      <c r="F1929" t="s">
        <v>1235</v>
      </c>
      <c r="G1929" t="s">
        <v>2857</v>
      </c>
      <c r="H1929"/>
      <c r="I1929" t="s">
        <v>16251</v>
      </c>
      <c r="J1929" t="s">
        <v>16219</v>
      </c>
      <c r="K1929" t="s">
        <v>10395</v>
      </c>
      <c r="L1929" t="s">
        <v>10395</v>
      </c>
      <c r="M1929"/>
      <c r="N1929"/>
      <c r="O1929" t="s">
        <v>16387</v>
      </c>
    </row>
    <row r="1930" spans="2:15" x14ac:dyDescent="0.25">
      <c r="B1930" t="s">
        <v>14028</v>
      </c>
      <c r="C1930">
        <v>115222752</v>
      </c>
      <c r="D1930" t="s">
        <v>223</v>
      </c>
      <c r="E1930" t="s">
        <v>10310</v>
      </c>
      <c r="F1930" t="s">
        <v>1235</v>
      </c>
      <c r="G1930" t="s">
        <v>2858</v>
      </c>
      <c r="H1930"/>
      <c r="I1930" t="s">
        <v>16222</v>
      </c>
      <c r="J1930" t="s">
        <v>16264</v>
      </c>
      <c r="K1930"/>
      <c r="L1930" t="s">
        <v>10395</v>
      </c>
      <c r="M1930"/>
      <c r="N1930"/>
      <c r="O1930" t="s">
        <v>16297</v>
      </c>
    </row>
    <row r="1931" spans="2:15" x14ac:dyDescent="0.25">
      <c r="B1931" t="s">
        <v>19069</v>
      </c>
      <c r="C1931">
        <v>115222752</v>
      </c>
      <c r="D1931" t="s">
        <v>223</v>
      </c>
      <c r="E1931" t="s">
        <v>19070</v>
      </c>
      <c r="F1931" t="s">
        <v>1235</v>
      </c>
      <c r="G1931" t="s">
        <v>2385</v>
      </c>
      <c r="H1931"/>
      <c r="I1931" t="s">
        <v>16404</v>
      </c>
      <c r="J1931" t="s">
        <v>16328</v>
      </c>
      <c r="K1931" t="s">
        <v>10395</v>
      </c>
      <c r="L1931" t="s">
        <v>10395</v>
      </c>
      <c r="M1931"/>
      <c r="N1931"/>
      <c r="O1931" t="s">
        <v>16266</v>
      </c>
    </row>
    <row r="1932" spans="2:15" x14ac:dyDescent="0.25">
      <c r="B1932" t="s">
        <v>14025</v>
      </c>
      <c r="C1932">
        <v>115222752</v>
      </c>
      <c r="D1932" t="s">
        <v>223</v>
      </c>
      <c r="E1932" t="s">
        <v>10311</v>
      </c>
      <c r="F1932" t="s">
        <v>1234</v>
      </c>
      <c r="G1932" t="s">
        <v>2857</v>
      </c>
      <c r="H1932"/>
      <c r="I1932" t="s">
        <v>16536</v>
      </c>
      <c r="J1932" t="s">
        <v>16373</v>
      </c>
      <c r="K1932" t="s">
        <v>10395</v>
      </c>
      <c r="L1932" t="s">
        <v>10395</v>
      </c>
      <c r="M1932" t="s">
        <v>10395</v>
      </c>
      <c r="N1932"/>
      <c r="O1932" t="s">
        <v>16647</v>
      </c>
    </row>
    <row r="1933" spans="2:15" x14ac:dyDescent="0.25">
      <c r="B1933" t="s">
        <v>14026</v>
      </c>
      <c r="C1933">
        <v>115222752</v>
      </c>
      <c r="D1933" t="s">
        <v>223</v>
      </c>
      <c r="E1933" t="s">
        <v>10311</v>
      </c>
      <c r="F1933" t="s">
        <v>1234</v>
      </c>
      <c r="G1933" t="s">
        <v>2858</v>
      </c>
      <c r="H1933"/>
      <c r="I1933" t="s">
        <v>16269</v>
      </c>
      <c r="J1933" t="s">
        <v>16582</v>
      </c>
      <c r="K1933" t="s">
        <v>10395</v>
      </c>
      <c r="L1933" t="s">
        <v>10395</v>
      </c>
      <c r="M1933" t="s">
        <v>10395</v>
      </c>
      <c r="N1933"/>
      <c r="O1933" t="s">
        <v>16495</v>
      </c>
    </row>
    <row r="1934" spans="2:15" x14ac:dyDescent="0.25">
      <c r="B1934" t="s">
        <v>19071</v>
      </c>
      <c r="C1934">
        <v>115222752</v>
      </c>
      <c r="D1934" t="s">
        <v>223</v>
      </c>
      <c r="E1934" t="s">
        <v>19072</v>
      </c>
      <c r="F1934" t="s">
        <v>1234</v>
      </c>
      <c r="G1934" t="s">
        <v>2385</v>
      </c>
      <c r="H1934"/>
      <c r="I1934" t="s">
        <v>16496</v>
      </c>
      <c r="J1934" t="s">
        <v>16336</v>
      </c>
      <c r="K1934" t="s">
        <v>16249</v>
      </c>
      <c r="L1934" t="s">
        <v>16232</v>
      </c>
      <c r="M1934" t="s">
        <v>16240</v>
      </c>
      <c r="N1934"/>
      <c r="O1934" t="s">
        <v>16667</v>
      </c>
    </row>
    <row r="1935" spans="2:15" x14ac:dyDescent="0.25">
      <c r="B1935" t="s">
        <v>14023</v>
      </c>
      <c r="C1935">
        <v>115222752</v>
      </c>
      <c r="D1935" t="s">
        <v>223</v>
      </c>
      <c r="E1935" t="s">
        <v>1232</v>
      </c>
      <c r="F1935" t="s">
        <v>1233</v>
      </c>
      <c r="G1935" t="s">
        <v>2857</v>
      </c>
      <c r="H1935"/>
      <c r="I1935" t="s">
        <v>16487</v>
      </c>
      <c r="J1935" t="s">
        <v>16392</v>
      </c>
      <c r="K1935" t="s">
        <v>10395</v>
      </c>
      <c r="L1935" t="s">
        <v>10395</v>
      </c>
      <c r="M1935" t="s">
        <v>16228</v>
      </c>
      <c r="N1935"/>
      <c r="O1935" t="s">
        <v>16558</v>
      </c>
    </row>
    <row r="1936" spans="2:15" x14ac:dyDescent="0.25">
      <c r="B1936" t="s">
        <v>14024</v>
      </c>
      <c r="C1936">
        <v>115222752</v>
      </c>
      <c r="D1936" t="s">
        <v>223</v>
      </c>
      <c r="E1936" t="s">
        <v>1232</v>
      </c>
      <c r="F1936" t="s">
        <v>1233</v>
      </c>
      <c r="G1936" t="s">
        <v>2858</v>
      </c>
      <c r="H1936"/>
      <c r="I1936" t="s">
        <v>16367</v>
      </c>
      <c r="J1936" t="s">
        <v>16223</v>
      </c>
      <c r="K1936" t="s">
        <v>10395</v>
      </c>
      <c r="L1936" t="s">
        <v>10395</v>
      </c>
      <c r="M1936" t="s">
        <v>10395</v>
      </c>
      <c r="N1936"/>
      <c r="O1936" t="s">
        <v>16496</v>
      </c>
    </row>
    <row r="1937" spans="2:15" x14ac:dyDescent="0.25">
      <c r="B1937" t="s">
        <v>19073</v>
      </c>
      <c r="C1937">
        <v>115222752</v>
      </c>
      <c r="D1937" t="s">
        <v>223</v>
      </c>
      <c r="E1937" t="s">
        <v>19074</v>
      </c>
      <c r="F1937" t="s">
        <v>1233</v>
      </c>
      <c r="G1937" t="s">
        <v>2385</v>
      </c>
      <c r="H1937"/>
      <c r="I1937" t="s">
        <v>16526</v>
      </c>
      <c r="J1937" t="s">
        <v>16221</v>
      </c>
      <c r="K1937" t="s">
        <v>16228</v>
      </c>
      <c r="L1937" t="s">
        <v>16229</v>
      </c>
      <c r="M1937" t="s">
        <v>16247</v>
      </c>
      <c r="N1937"/>
      <c r="O1937" t="s">
        <v>16831</v>
      </c>
    </row>
    <row r="1938" spans="2:15" x14ac:dyDescent="0.25">
      <c r="B1938" t="s">
        <v>14017</v>
      </c>
      <c r="C1938">
        <v>115222752</v>
      </c>
      <c r="D1938" t="s">
        <v>223</v>
      </c>
      <c r="E1938" t="s">
        <v>10312</v>
      </c>
      <c r="F1938" t="s">
        <v>10226</v>
      </c>
      <c r="G1938" t="s">
        <v>2857</v>
      </c>
      <c r="H1938"/>
      <c r="I1938" t="s">
        <v>16348</v>
      </c>
      <c r="J1938" t="s">
        <v>16242</v>
      </c>
      <c r="K1938" t="s">
        <v>10395</v>
      </c>
      <c r="L1938" t="s">
        <v>16238</v>
      </c>
      <c r="M1938" t="s">
        <v>10395</v>
      </c>
      <c r="N1938"/>
      <c r="O1938" t="s">
        <v>16670</v>
      </c>
    </row>
    <row r="1939" spans="2:15" x14ac:dyDescent="0.25">
      <c r="B1939" t="s">
        <v>14018</v>
      </c>
      <c r="C1939">
        <v>115222752</v>
      </c>
      <c r="D1939" t="s">
        <v>223</v>
      </c>
      <c r="E1939" t="s">
        <v>10312</v>
      </c>
      <c r="F1939" t="s">
        <v>10226</v>
      </c>
      <c r="G1939" t="s">
        <v>2858</v>
      </c>
      <c r="H1939"/>
      <c r="I1939" t="s">
        <v>16289</v>
      </c>
      <c r="J1939" t="s">
        <v>16221</v>
      </c>
      <c r="K1939" t="s">
        <v>10395</v>
      </c>
      <c r="L1939" t="s">
        <v>16247</v>
      </c>
      <c r="M1939" t="s">
        <v>10395</v>
      </c>
      <c r="N1939"/>
      <c r="O1939" t="s">
        <v>16305</v>
      </c>
    </row>
    <row r="1940" spans="2:15" x14ac:dyDescent="0.25">
      <c r="B1940" t="s">
        <v>19075</v>
      </c>
      <c r="C1940">
        <v>115222752</v>
      </c>
      <c r="D1940" t="s">
        <v>223</v>
      </c>
      <c r="E1940" t="s">
        <v>19076</v>
      </c>
      <c r="F1940" t="s">
        <v>10226</v>
      </c>
      <c r="G1940" t="s">
        <v>2385</v>
      </c>
      <c r="H1940"/>
      <c r="I1940" t="s">
        <v>16310</v>
      </c>
      <c r="J1940" t="s">
        <v>16425</v>
      </c>
      <c r="K1940" t="s">
        <v>16240</v>
      </c>
      <c r="L1940" t="s">
        <v>16251</v>
      </c>
      <c r="M1940" t="s">
        <v>10395</v>
      </c>
      <c r="N1940"/>
      <c r="O1940" t="s">
        <v>16791</v>
      </c>
    </row>
    <row r="1941" spans="2:15" x14ac:dyDescent="0.25">
      <c r="B1941" t="s">
        <v>14019</v>
      </c>
      <c r="C1941">
        <v>115222752</v>
      </c>
      <c r="D1941" t="s">
        <v>223</v>
      </c>
      <c r="E1941" t="s">
        <v>12989</v>
      </c>
      <c r="F1941" t="s">
        <v>12988</v>
      </c>
      <c r="G1941" t="s">
        <v>2857</v>
      </c>
      <c r="H1941"/>
      <c r="I1941" t="s">
        <v>16456</v>
      </c>
      <c r="J1941" t="s">
        <v>16278</v>
      </c>
      <c r="K1941"/>
      <c r="L1941" t="s">
        <v>10395</v>
      </c>
      <c r="M1941"/>
      <c r="N1941"/>
      <c r="O1941" t="s">
        <v>16309</v>
      </c>
    </row>
    <row r="1942" spans="2:15" x14ac:dyDescent="0.25">
      <c r="B1942" t="s">
        <v>14020</v>
      </c>
      <c r="C1942">
        <v>115222752</v>
      </c>
      <c r="D1942" t="s">
        <v>223</v>
      </c>
      <c r="E1942" t="s">
        <v>12989</v>
      </c>
      <c r="F1942" t="s">
        <v>12988</v>
      </c>
      <c r="G1942" t="s">
        <v>2858</v>
      </c>
      <c r="H1942"/>
      <c r="I1942" t="s">
        <v>16380</v>
      </c>
      <c r="J1942" t="s">
        <v>16364</v>
      </c>
      <c r="K1942" t="s">
        <v>10395</v>
      </c>
      <c r="L1942" t="s">
        <v>10395</v>
      </c>
      <c r="M1942" t="s">
        <v>10395</v>
      </c>
      <c r="N1942"/>
      <c r="O1942" t="s">
        <v>16327</v>
      </c>
    </row>
    <row r="1943" spans="2:15" x14ac:dyDescent="0.25">
      <c r="B1943" t="s">
        <v>19077</v>
      </c>
      <c r="C1943">
        <v>115222752</v>
      </c>
      <c r="D1943" t="s">
        <v>223</v>
      </c>
      <c r="E1943" t="s">
        <v>19078</v>
      </c>
      <c r="F1943" t="s">
        <v>12988</v>
      </c>
      <c r="G1943" t="s">
        <v>2385</v>
      </c>
      <c r="H1943"/>
      <c r="I1943" t="s">
        <v>16680</v>
      </c>
      <c r="J1943" t="s">
        <v>16245</v>
      </c>
      <c r="K1943" t="s">
        <v>10395</v>
      </c>
      <c r="L1943" t="s">
        <v>10395</v>
      </c>
      <c r="M1943" t="s">
        <v>10395</v>
      </c>
      <c r="N1943"/>
      <c r="O1943" t="s">
        <v>16682</v>
      </c>
    </row>
    <row r="1944" spans="2:15" x14ac:dyDescent="0.25">
      <c r="B1944" t="s">
        <v>14267</v>
      </c>
      <c r="C1944">
        <v>115224003</v>
      </c>
      <c r="D1944" t="s">
        <v>278</v>
      </c>
      <c r="E1944" t="s">
        <v>1410</v>
      </c>
      <c r="F1944" t="s">
        <v>1411</v>
      </c>
      <c r="G1944" t="s">
        <v>2857</v>
      </c>
      <c r="H1944"/>
      <c r="I1944" t="s">
        <v>16247</v>
      </c>
      <c r="J1944" t="s">
        <v>16341</v>
      </c>
      <c r="K1944" t="s">
        <v>16488</v>
      </c>
      <c r="L1944" t="s">
        <v>16291</v>
      </c>
      <c r="M1944" t="s">
        <v>16238</v>
      </c>
      <c r="N1944"/>
      <c r="O1944" t="s">
        <v>16759</v>
      </c>
    </row>
    <row r="1945" spans="2:15" x14ac:dyDescent="0.25">
      <c r="B1945" t="s">
        <v>14268</v>
      </c>
      <c r="C1945">
        <v>115224003</v>
      </c>
      <c r="D1945" t="s">
        <v>278</v>
      </c>
      <c r="E1945" t="s">
        <v>1410</v>
      </c>
      <c r="F1945" t="s">
        <v>1411</v>
      </c>
      <c r="G1945" t="s">
        <v>2858</v>
      </c>
      <c r="H1945" t="s">
        <v>10395</v>
      </c>
      <c r="I1945" t="s">
        <v>16249</v>
      </c>
      <c r="J1945" t="s">
        <v>16278</v>
      </c>
      <c r="K1945" t="s">
        <v>16710</v>
      </c>
      <c r="L1945" t="s">
        <v>16235</v>
      </c>
      <c r="M1945" t="s">
        <v>16263</v>
      </c>
      <c r="N1945"/>
      <c r="O1945" t="s">
        <v>16865</v>
      </c>
    </row>
    <row r="1946" spans="2:15" x14ac:dyDescent="0.25">
      <c r="B1946" t="s">
        <v>19079</v>
      </c>
      <c r="C1946">
        <v>115224003</v>
      </c>
      <c r="D1946" t="s">
        <v>278</v>
      </c>
      <c r="E1946" t="s">
        <v>19080</v>
      </c>
      <c r="F1946" t="s">
        <v>1411</v>
      </c>
      <c r="G1946" t="s">
        <v>2385</v>
      </c>
      <c r="H1946" t="s">
        <v>10395</v>
      </c>
      <c r="I1946" t="s">
        <v>16337</v>
      </c>
      <c r="J1946" t="s">
        <v>16582</v>
      </c>
      <c r="K1946" t="s">
        <v>21075</v>
      </c>
      <c r="L1946" t="s">
        <v>16292</v>
      </c>
      <c r="M1946" t="s">
        <v>16337</v>
      </c>
      <c r="N1946"/>
      <c r="O1946" t="s">
        <v>20657</v>
      </c>
    </row>
    <row r="1947" spans="2:15" x14ac:dyDescent="0.25">
      <c r="B1947" t="s">
        <v>14269</v>
      </c>
      <c r="C1947">
        <v>115224003</v>
      </c>
      <c r="D1947" t="s">
        <v>278</v>
      </c>
      <c r="E1947" t="s">
        <v>1412</v>
      </c>
      <c r="F1947" t="s">
        <v>1413</v>
      </c>
      <c r="G1947" t="s">
        <v>2857</v>
      </c>
      <c r="H1947"/>
      <c r="I1947" t="s">
        <v>10395</v>
      </c>
      <c r="J1947" t="s">
        <v>16222</v>
      </c>
      <c r="K1947" t="s">
        <v>16736</v>
      </c>
      <c r="L1947" t="s">
        <v>16232</v>
      </c>
      <c r="M1947" t="s">
        <v>10395</v>
      </c>
      <c r="N1947"/>
      <c r="O1947" t="s">
        <v>16735</v>
      </c>
    </row>
    <row r="1948" spans="2:15" x14ac:dyDescent="0.25">
      <c r="B1948" t="s">
        <v>14270</v>
      </c>
      <c r="C1948">
        <v>115224003</v>
      </c>
      <c r="D1948" t="s">
        <v>278</v>
      </c>
      <c r="E1948" t="s">
        <v>1412</v>
      </c>
      <c r="F1948" t="s">
        <v>1413</v>
      </c>
      <c r="G1948" t="s">
        <v>2858</v>
      </c>
      <c r="H1948"/>
      <c r="I1948" t="s">
        <v>10395</v>
      </c>
      <c r="J1948" t="s">
        <v>16253</v>
      </c>
      <c r="K1948" t="s">
        <v>16700</v>
      </c>
      <c r="L1948" t="s">
        <v>10395</v>
      </c>
      <c r="M1948" t="s">
        <v>10395</v>
      </c>
      <c r="N1948"/>
      <c r="O1948" t="s">
        <v>16436</v>
      </c>
    </row>
    <row r="1949" spans="2:15" x14ac:dyDescent="0.25">
      <c r="B1949" t="s">
        <v>19081</v>
      </c>
      <c r="C1949">
        <v>115224003</v>
      </c>
      <c r="D1949" t="s">
        <v>278</v>
      </c>
      <c r="E1949" t="s">
        <v>19082</v>
      </c>
      <c r="F1949" t="s">
        <v>1413</v>
      </c>
      <c r="G1949" t="s">
        <v>2385</v>
      </c>
      <c r="H1949"/>
      <c r="I1949" t="s">
        <v>16228</v>
      </c>
      <c r="J1949" t="s">
        <v>16278</v>
      </c>
      <c r="K1949" t="s">
        <v>16745</v>
      </c>
      <c r="L1949" t="s">
        <v>16234</v>
      </c>
      <c r="M1949" t="s">
        <v>16232</v>
      </c>
      <c r="N1949"/>
      <c r="O1949" t="s">
        <v>16838</v>
      </c>
    </row>
    <row r="1950" spans="2:15" x14ac:dyDescent="0.25">
      <c r="B1950" t="s">
        <v>14271</v>
      </c>
      <c r="C1950">
        <v>115224003</v>
      </c>
      <c r="D1950" t="s">
        <v>278</v>
      </c>
      <c r="E1950" t="s">
        <v>1414</v>
      </c>
      <c r="F1950" t="s">
        <v>1415</v>
      </c>
      <c r="G1950" t="s">
        <v>2857</v>
      </c>
      <c r="H1950"/>
      <c r="I1950" t="s">
        <v>10395</v>
      </c>
      <c r="J1950"/>
      <c r="K1950"/>
      <c r="L1950"/>
      <c r="M1950"/>
      <c r="N1950"/>
      <c r="O1950" t="s">
        <v>10395</v>
      </c>
    </row>
    <row r="1951" spans="2:15" x14ac:dyDescent="0.25">
      <c r="B1951" t="s">
        <v>14272</v>
      </c>
      <c r="C1951">
        <v>115224003</v>
      </c>
      <c r="D1951" t="s">
        <v>278</v>
      </c>
      <c r="E1951" t="s">
        <v>1414</v>
      </c>
      <c r="F1951" t="s">
        <v>1415</v>
      </c>
      <c r="G1951" t="s">
        <v>2858</v>
      </c>
      <c r="H1951"/>
      <c r="I1951"/>
      <c r="J1951"/>
      <c r="K1951" t="s">
        <v>10395</v>
      </c>
      <c r="L1951" t="s">
        <v>10395</v>
      </c>
      <c r="M1951"/>
      <c r="N1951"/>
      <c r="O1951" t="s">
        <v>16228</v>
      </c>
    </row>
    <row r="1952" spans="2:15" x14ac:dyDescent="0.25">
      <c r="B1952" t="s">
        <v>19083</v>
      </c>
      <c r="C1952">
        <v>115224003</v>
      </c>
      <c r="D1952" t="s">
        <v>278</v>
      </c>
      <c r="E1952" t="s">
        <v>19084</v>
      </c>
      <c r="F1952" t="s">
        <v>1415</v>
      </c>
      <c r="G1952" t="s">
        <v>2385</v>
      </c>
      <c r="H1952"/>
      <c r="I1952" t="s">
        <v>10395</v>
      </c>
      <c r="J1952"/>
      <c r="K1952" t="s">
        <v>10395</v>
      </c>
      <c r="L1952" t="s">
        <v>10395</v>
      </c>
      <c r="M1952"/>
      <c r="N1952"/>
      <c r="O1952" t="s">
        <v>16244</v>
      </c>
    </row>
    <row r="1953" spans="2:15" x14ac:dyDescent="0.25">
      <c r="B1953" t="s">
        <v>14363</v>
      </c>
      <c r="C1953">
        <v>115226003</v>
      </c>
      <c r="D1953" t="s">
        <v>302</v>
      </c>
      <c r="E1953" t="s">
        <v>1485</v>
      </c>
      <c r="F1953" t="s">
        <v>1486</v>
      </c>
      <c r="G1953" t="s">
        <v>2857</v>
      </c>
      <c r="H1953"/>
      <c r="I1953" t="s">
        <v>16218</v>
      </c>
      <c r="J1953" t="s">
        <v>16281</v>
      </c>
      <c r="K1953" t="s">
        <v>16527</v>
      </c>
      <c r="L1953" t="s">
        <v>16253</v>
      </c>
      <c r="M1953" t="s">
        <v>10395</v>
      </c>
      <c r="N1953"/>
      <c r="O1953" t="s">
        <v>16483</v>
      </c>
    </row>
    <row r="1954" spans="2:15" x14ac:dyDescent="0.25">
      <c r="B1954" t="s">
        <v>14364</v>
      </c>
      <c r="C1954">
        <v>115226003</v>
      </c>
      <c r="D1954" t="s">
        <v>302</v>
      </c>
      <c r="E1954" t="s">
        <v>1485</v>
      </c>
      <c r="F1954" t="s">
        <v>1486</v>
      </c>
      <c r="G1954" t="s">
        <v>2858</v>
      </c>
      <c r="H1954" t="s">
        <v>10395</v>
      </c>
      <c r="I1954" t="s">
        <v>16231</v>
      </c>
      <c r="J1954" t="s">
        <v>16290</v>
      </c>
      <c r="K1954" t="s">
        <v>16502</v>
      </c>
      <c r="L1954" t="s">
        <v>16254</v>
      </c>
      <c r="M1954" t="s">
        <v>10395</v>
      </c>
      <c r="N1954" t="s">
        <v>10395</v>
      </c>
      <c r="O1954" t="s">
        <v>16248</v>
      </c>
    </row>
    <row r="1955" spans="2:15" x14ac:dyDescent="0.25">
      <c r="B1955" t="s">
        <v>19085</v>
      </c>
      <c r="C1955">
        <v>115226003</v>
      </c>
      <c r="D1955" t="s">
        <v>302</v>
      </c>
      <c r="E1955" t="s">
        <v>19086</v>
      </c>
      <c r="F1955" t="s">
        <v>1486</v>
      </c>
      <c r="G1955" t="s">
        <v>2385</v>
      </c>
      <c r="H1955" t="s">
        <v>10395</v>
      </c>
      <c r="I1955" t="s">
        <v>16456</v>
      </c>
      <c r="J1955" t="s">
        <v>16402</v>
      </c>
      <c r="K1955" t="s">
        <v>16579</v>
      </c>
      <c r="L1955" t="s">
        <v>16219</v>
      </c>
      <c r="M1955" t="s">
        <v>16249</v>
      </c>
      <c r="N1955" t="s">
        <v>10395</v>
      </c>
      <c r="O1955" t="s">
        <v>16272</v>
      </c>
    </row>
    <row r="1956" spans="2:15" x14ac:dyDescent="0.25">
      <c r="B1956" t="s">
        <v>14361</v>
      </c>
      <c r="C1956">
        <v>115226003</v>
      </c>
      <c r="D1956" t="s">
        <v>302</v>
      </c>
      <c r="E1956" t="s">
        <v>1483</v>
      </c>
      <c r="F1956" t="s">
        <v>1484</v>
      </c>
      <c r="G1956" t="s">
        <v>2857</v>
      </c>
      <c r="H1956" t="s">
        <v>10395</v>
      </c>
      <c r="I1956" t="s">
        <v>16329</v>
      </c>
      <c r="J1956" t="s">
        <v>16398</v>
      </c>
      <c r="K1956" t="s">
        <v>16689</v>
      </c>
      <c r="L1956" t="s">
        <v>16384</v>
      </c>
      <c r="M1956" t="s">
        <v>10395</v>
      </c>
      <c r="N1956"/>
      <c r="O1956" t="s">
        <v>16570</v>
      </c>
    </row>
    <row r="1957" spans="2:15" x14ac:dyDescent="0.25">
      <c r="B1957" t="s">
        <v>14362</v>
      </c>
      <c r="C1957">
        <v>115226003</v>
      </c>
      <c r="D1957" t="s">
        <v>302</v>
      </c>
      <c r="E1957" t="s">
        <v>1483</v>
      </c>
      <c r="F1957" t="s">
        <v>1484</v>
      </c>
      <c r="G1957" t="s">
        <v>2858</v>
      </c>
      <c r="H1957"/>
      <c r="I1957" t="s">
        <v>16406</v>
      </c>
      <c r="J1957" t="s">
        <v>16395</v>
      </c>
      <c r="K1957" t="s">
        <v>16520</v>
      </c>
      <c r="L1957" t="s">
        <v>16337</v>
      </c>
      <c r="M1957" t="s">
        <v>16238</v>
      </c>
      <c r="N1957"/>
      <c r="O1957" t="s">
        <v>16827</v>
      </c>
    </row>
    <row r="1958" spans="2:15" x14ac:dyDescent="0.25">
      <c r="B1958" t="s">
        <v>19087</v>
      </c>
      <c r="C1958">
        <v>115226003</v>
      </c>
      <c r="D1958" t="s">
        <v>302</v>
      </c>
      <c r="E1958" t="s">
        <v>19088</v>
      </c>
      <c r="F1958" t="s">
        <v>1484</v>
      </c>
      <c r="G1958" t="s">
        <v>2385</v>
      </c>
      <c r="H1958" t="s">
        <v>10395</v>
      </c>
      <c r="I1958" t="s">
        <v>16335</v>
      </c>
      <c r="J1958" t="s">
        <v>16689</v>
      </c>
      <c r="K1958" t="s">
        <v>16834</v>
      </c>
      <c r="L1958" t="s">
        <v>16474</v>
      </c>
      <c r="M1958" t="s">
        <v>16260</v>
      </c>
      <c r="N1958"/>
      <c r="O1958" t="s">
        <v>16882</v>
      </c>
    </row>
    <row r="1959" spans="2:15" x14ac:dyDescent="0.25">
      <c r="B1959" t="s">
        <v>14391</v>
      </c>
      <c r="C1959">
        <v>115226103</v>
      </c>
      <c r="D1959" t="s">
        <v>308</v>
      </c>
      <c r="E1959" t="s">
        <v>1512</v>
      </c>
      <c r="F1959" t="s">
        <v>1513</v>
      </c>
      <c r="G1959" t="s">
        <v>2857</v>
      </c>
      <c r="H1959"/>
      <c r="I1959" t="s">
        <v>10395</v>
      </c>
      <c r="J1959" t="s">
        <v>10395</v>
      </c>
      <c r="K1959" t="s">
        <v>16328</v>
      </c>
      <c r="L1959" t="s">
        <v>10395</v>
      </c>
      <c r="M1959" t="s">
        <v>10395</v>
      </c>
      <c r="N1959"/>
      <c r="O1959" t="s">
        <v>16365</v>
      </c>
    </row>
    <row r="1960" spans="2:15" x14ac:dyDescent="0.25">
      <c r="B1960" t="s">
        <v>14392</v>
      </c>
      <c r="C1960">
        <v>115226103</v>
      </c>
      <c r="D1960" t="s">
        <v>308</v>
      </c>
      <c r="E1960" t="s">
        <v>1512</v>
      </c>
      <c r="F1960" t="s">
        <v>1513</v>
      </c>
      <c r="G1960" t="s">
        <v>2858</v>
      </c>
      <c r="H1960"/>
      <c r="I1960" t="s">
        <v>10395</v>
      </c>
      <c r="J1960" t="s">
        <v>10395</v>
      </c>
      <c r="K1960" t="s">
        <v>16609</v>
      </c>
      <c r="L1960"/>
      <c r="M1960" t="s">
        <v>10395</v>
      </c>
      <c r="N1960"/>
      <c r="O1960" t="s">
        <v>16242</v>
      </c>
    </row>
    <row r="1961" spans="2:15" x14ac:dyDescent="0.25">
      <c r="B1961" t="s">
        <v>19089</v>
      </c>
      <c r="C1961">
        <v>115226103</v>
      </c>
      <c r="D1961" t="s">
        <v>308</v>
      </c>
      <c r="E1961" t="s">
        <v>19090</v>
      </c>
      <c r="F1961" t="s">
        <v>1513</v>
      </c>
      <c r="G1961" t="s">
        <v>2385</v>
      </c>
      <c r="H1961"/>
      <c r="I1961" t="s">
        <v>10395</v>
      </c>
      <c r="J1961" t="s">
        <v>10395</v>
      </c>
      <c r="K1961" t="s">
        <v>16413</v>
      </c>
      <c r="L1961" t="s">
        <v>10395</v>
      </c>
      <c r="M1961" t="s">
        <v>10395</v>
      </c>
      <c r="N1961"/>
      <c r="O1961" t="s">
        <v>16410</v>
      </c>
    </row>
    <row r="1962" spans="2:15" x14ac:dyDescent="0.25">
      <c r="B1962" t="s">
        <v>14389</v>
      </c>
      <c r="C1962">
        <v>115226103</v>
      </c>
      <c r="D1962" t="s">
        <v>308</v>
      </c>
      <c r="E1962" t="s">
        <v>1510</v>
      </c>
      <c r="F1962" t="s">
        <v>1511</v>
      </c>
      <c r="G1962" t="s">
        <v>2857</v>
      </c>
      <c r="H1962"/>
      <c r="I1962" t="s">
        <v>10395</v>
      </c>
      <c r="J1962" t="s">
        <v>10395</v>
      </c>
      <c r="K1962" t="s">
        <v>16368</v>
      </c>
      <c r="L1962" t="s">
        <v>10395</v>
      </c>
      <c r="M1962" t="s">
        <v>10395</v>
      </c>
      <c r="N1962"/>
      <c r="O1962" t="s">
        <v>16334</v>
      </c>
    </row>
    <row r="1963" spans="2:15" x14ac:dyDescent="0.25">
      <c r="B1963" t="s">
        <v>14390</v>
      </c>
      <c r="C1963">
        <v>115226103</v>
      </c>
      <c r="D1963" t="s">
        <v>308</v>
      </c>
      <c r="E1963" t="s">
        <v>1510</v>
      </c>
      <c r="F1963" t="s">
        <v>1511</v>
      </c>
      <c r="G1963" t="s">
        <v>2858</v>
      </c>
      <c r="H1963"/>
      <c r="I1963"/>
      <c r="J1963" t="s">
        <v>10395</v>
      </c>
      <c r="K1963" t="s">
        <v>16364</v>
      </c>
      <c r="L1963" t="s">
        <v>10395</v>
      </c>
      <c r="M1963" t="s">
        <v>10395</v>
      </c>
      <c r="N1963"/>
      <c r="O1963" t="s">
        <v>16287</v>
      </c>
    </row>
    <row r="1964" spans="2:15" x14ac:dyDescent="0.25">
      <c r="B1964" t="s">
        <v>19091</v>
      </c>
      <c r="C1964">
        <v>115226103</v>
      </c>
      <c r="D1964" t="s">
        <v>308</v>
      </c>
      <c r="E1964" t="s">
        <v>19092</v>
      </c>
      <c r="F1964" t="s">
        <v>1511</v>
      </c>
      <c r="G1964" t="s">
        <v>2385</v>
      </c>
      <c r="H1964"/>
      <c r="I1964" t="s">
        <v>10395</v>
      </c>
      <c r="J1964" t="s">
        <v>10395</v>
      </c>
      <c r="K1964" t="s">
        <v>16402</v>
      </c>
      <c r="L1964" t="s">
        <v>10395</v>
      </c>
      <c r="M1964" t="s">
        <v>10395</v>
      </c>
      <c r="N1964"/>
      <c r="O1964" t="s">
        <v>16502</v>
      </c>
    </row>
    <row r="1965" spans="2:15" x14ac:dyDescent="0.25">
      <c r="B1965" t="s">
        <v>13475</v>
      </c>
      <c r="C1965">
        <v>115227010</v>
      </c>
      <c r="D1965" t="s">
        <v>15904</v>
      </c>
      <c r="E1965" t="s">
        <v>15904</v>
      </c>
      <c r="F1965" t="s">
        <v>10220</v>
      </c>
      <c r="G1965" t="s">
        <v>2857</v>
      </c>
      <c r="H1965"/>
      <c r="I1965" t="s">
        <v>16254</v>
      </c>
      <c r="J1965" t="s">
        <v>16380</v>
      </c>
      <c r="K1965" t="s">
        <v>16245</v>
      </c>
      <c r="L1965" t="s">
        <v>10395</v>
      </c>
      <c r="M1965" t="s">
        <v>10395</v>
      </c>
      <c r="N1965"/>
      <c r="O1965" t="s">
        <v>16311</v>
      </c>
    </row>
    <row r="1966" spans="2:15" x14ac:dyDescent="0.25">
      <c r="B1966" t="s">
        <v>13476</v>
      </c>
      <c r="C1966">
        <v>115227010</v>
      </c>
      <c r="D1966" t="s">
        <v>15904</v>
      </c>
      <c r="E1966" t="s">
        <v>15904</v>
      </c>
      <c r="F1966" t="s">
        <v>10220</v>
      </c>
      <c r="G1966" t="s">
        <v>2858</v>
      </c>
      <c r="H1966"/>
      <c r="I1966" t="s">
        <v>10395</v>
      </c>
      <c r="J1966" t="s">
        <v>10395</v>
      </c>
      <c r="K1966" t="s">
        <v>16337</v>
      </c>
      <c r="L1966" t="s">
        <v>10395</v>
      </c>
      <c r="M1966"/>
      <c r="N1966"/>
      <c r="O1966" t="s">
        <v>16368</v>
      </c>
    </row>
    <row r="1967" spans="2:15" x14ac:dyDescent="0.25">
      <c r="B1967" t="s">
        <v>19093</v>
      </c>
      <c r="C1967">
        <v>115227010</v>
      </c>
      <c r="D1967" t="s">
        <v>15904</v>
      </c>
      <c r="E1967" t="s">
        <v>21245</v>
      </c>
      <c r="F1967" t="s">
        <v>10220</v>
      </c>
      <c r="G1967" t="s">
        <v>2385</v>
      </c>
      <c r="H1967"/>
      <c r="I1967" t="s">
        <v>16329</v>
      </c>
      <c r="J1967" t="s">
        <v>16251</v>
      </c>
      <c r="K1967" t="s">
        <v>16552</v>
      </c>
      <c r="L1967" t="s">
        <v>16244</v>
      </c>
      <c r="M1967" t="s">
        <v>10395</v>
      </c>
      <c r="N1967"/>
      <c r="O1967" t="s">
        <v>16492</v>
      </c>
    </row>
    <row r="1968" spans="2:15" x14ac:dyDescent="0.25">
      <c r="B1968" t="s">
        <v>15198</v>
      </c>
      <c r="C1968">
        <v>115227871</v>
      </c>
      <c r="D1968" t="s">
        <v>12970</v>
      </c>
      <c r="E1968" t="s">
        <v>12970</v>
      </c>
      <c r="F1968" t="s">
        <v>13025</v>
      </c>
      <c r="G1968" t="s">
        <v>2857</v>
      </c>
      <c r="H1968" t="s">
        <v>16228</v>
      </c>
      <c r="I1968" t="s">
        <v>16806</v>
      </c>
      <c r="J1968" t="s">
        <v>16273</v>
      </c>
      <c r="K1968" t="s">
        <v>21153</v>
      </c>
      <c r="L1968" t="s">
        <v>16483</v>
      </c>
      <c r="M1968" t="s">
        <v>16229</v>
      </c>
      <c r="N1968"/>
      <c r="O1968" t="s">
        <v>20662</v>
      </c>
    </row>
    <row r="1969" spans="2:15" x14ac:dyDescent="0.25">
      <c r="B1969" t="s">
        <v>15199</v>
      </c>
      <c r="C1969">
        <v>115227871</v>
      </c>
      <c r="D1969" t="s">
        <v>12970</v>
      </c>
      <c r="E1969" t="s">
        <v>12970</v>
      </c>
      <c r="F1969" t="s">
        <v>13025</v>
      </c>
      <c r="G1969" t="s">
        <v>2858</v>
      </c>
      <c r="H1969" t="s">
        <v>10395</v>
      </c>
      <c r="I1969" t="s">
        <v>19498</v>
      </c>
      <c r="J1969" t="s">
        <v>16448</v>
      </c>
      <c r="K1969" t="s">
        <v>21246</v>
      </c>
      <c r="L1969" t="s">
        <v>16302</v>
      </c>
      <c r="M1969" t="s">
        <v>16249</v>
      </c>
      <c r="N1969"/>
      <c r="O1969" t="s">
        <v>21247</v>
      </c>
    </row>
    <row r="1970" spans="2:15" x14ac:dyDescent="0.25">
      <c r="B1970" t="s">
        <v>19094</v>
      </c>
      <c r="C1970">
        <v>115227871</v>
      </c>
      <c r="D1970" t="s">
        <v>12970</v>
      </c>
      <c r="E1970" t="s">
        <v>19095</v>
      </c>
      <c r="F1970" t="s">
        <v>13025</v>
      </c>
      <c r="G1970" t="s">
        <v>2385</v>
      </c>
      <c r="H1970" t="s">
        <v>16247</v>
      </c>
      <c r="I1970" t="s">
        <v>16872</v>
      </c>
      <c r="J1970" t="s">
        <v>16740</v>
      </c>
      <c r="K1970" t="s">
        <v>21248</v>
      </c>
      <c r="L1970" t="s">
        <v>16731</v>
      </c>
      <c r="M1970" t="s">
        <v>16329</v>
      </c>
      <c r="N1970"/>
      <c r="O1970" t="s">
        <v>2542</v>
      </c>
    </row>
    <row r="1971" spans="2:15" x14ac:dyDescent="0.25">
      <c r="B1971" t="s">
        <v>15466</v>
      </c>
      <c r="C1971">
        <v>115228003</v>
      </c>
      <c r="D1971" t="s">
        <v>495</v>
      </c>
      <c r="E1971" t="s">
        <v>2093</v>
      </c>
      <c r="F1971" t="s">
        <v>2094</v>
      </c>
      <c r="G1971" t="s">
        <v>2857</v>
      </c>
      <c r="H1971" t="s">
        <v>10395</v>
      </c>
      <c r="I1971" t="s">
        <v>16572</v>
      </c>
      <c r="J1971" t="s">
        <v>16379</v>
      </c>
      <c r="K1971" t="s">
        <v>16234</v>
      </c>
      <c r="L1971" t="s">
        <v>16247</v>
      </c>
      <c r="M1971" t="s">
        <v>10395</v>
      </c>
      <c r="N1971"/>
      <c r="O1971" t="s">
        <v>16621</v>
      </c>
    </row>
    <row r="1972" spans="2:15" x14ac:dyDescent="0.25">
      <c r="B1972" t="s">
        <v>15467</v>
      </c>
      <c r="C1972">
        <v>115228003</v>
      </c>
      <c r="D1972" t="s">
        <v>495</v>
      </c>
      <c r="E1972" t="s">
        <v>2093</v>
      </c>
      <c r="F1972" t="s">
        <v>2094</v>
      </c>
      <c r="G1972" t="s">
        <v>2858</v>
      </c>
      <c r="H1972" t="s">
        <v>10395</v>
      </c>
      <c r="I1972" t="s">
        <v>16496</v>
      </c>
      <c r="J1972" t="s">
        <v>16412</v>
      </c>
      <c r="K1972" t="s">
        <v>16329</v>
      </c>
      <c r="L1972" t="s">
        <v>16234</v>
      </c>
      <c r="M1972" t="s">
        <v>10395</v>
      </c>
      <c r="N1972"/>
      <c r="O1972" t="s">
        <v>16299</v>
      </c>
    </row>
    <row r="1973" spans="2:15" x14ac:dyDescent="0.25">
      <c r="B1973" t="s">
        <v>19096</v>
      </c>
      <c r="C1973">
        <v>115228003</v>
      </c>
      <c r="D1973" t="s">
        <v>495</v>
      </c>
      <c r="E1973" t="s">
        <v>19097</v>
      </c>
      <c r="F1973" t="s">
        <v>2094</v>
      </c>
      <c r="G1973" t="s">
        <v>2385</v>
      </c>
      <c r="H1973" t="s">
        <v>10395</v>
      </c>
      <c r="I1973" t="s">
        <v>16394</v>
      </c>
      <c r="J1973" t="s">
        <v>16590</v>
      </c>
      <c r="K1973" t="s">
        <v>16404</v>
      </c>
      <c r="L1973" t="s">
        <v>16325</v>
      </c>
      <c r="M1973" t="s">
        <v>10395</v>
      </c>
      <c r="N1973"/>
      <c r="O1973" t="s">
        <v>21147</v>
      </c>
    </row>
    <row r="1974" spans="2:15" x14ac:dyDescent="0.25">
      <c r="B1974" t="s">
        <v>15484</v>
      </c>
      <c r="C1974">
        <v>115228303</v>
      </c>
      <c r="D1974" t="s">
        <v>501</v>
      </c>
      <c r="E1974" t="s">
        <v>2109</v>
      </c>
      <c r="F1974" t="s">
        <v>2110</v>
      </c>
      <c r="G1974" t="s">
        <v>2857</v>
      </c>
      <c r="H1974"/>
      <c r="I1974" t="s">
        <v>16296</v>
      </c>
      <c r="J1974" t="s">
        <v>16276</v>
      </c>
      <c r="K1974" t="s">
        <v>16278</v>
      </c>
      <c r="L1974" t="s">
        <v>16329</v>
      </c>
      <c r="M1974" t="s">
        <v>16281</v>
      </c>
      <c r="N1974"/>
      <c r="O1974" t="s">
        <v>16428</v>
      </c>
    </row>
    <row r="1975" spans="2:15" x14ac:dyDescent="0.25">
      <c r="B1975" t="s">
        <v>15485</v>
      </c>
      <c r="C1975">
        <v>115228303</v>
      </c>
      <c r="D1975" t="s">
        <v>501</v>
      </c>
      <c r="E1975" t="s">
        <v>2109</v>
      </c>
      <c r="F1975" t="s">
        <v>2110</v>
      </c>
      <c r="G1975" t="s">
        <v>2858</v>
      </c>
      <c r="H1975" t="s">
        <v>10395</v>
      </c>
      <c r="I1975" t="s">
        <v>16379</v>
      </c>
      <c r="J1975" t="s">
        <v>16226</v>
      </c>
      <c r="K1975" t="s">
        <v>16219</v>
      </c>
      <c r="L1975" t="s">
        <v>16235</v>
      </c>
      <c r="M1975" t="s">
        <v>16292</v>
      </c>
      <c r="N1975" t="s">
        <v>10395</v>
      </c>
      <c r="O1975" t="s">
        <v>16354</v>
      </c>
    </row>
    <row r="1976" spans="2:15" x14ac:dyDescent="0.25">
      <c r="B1976" t="s">
        <v>19098</v>
      </c>
      <c r="C1976">
        <v>115228303</v>
      </c>
      <c r="D1976" t="s">
        <v>501</v>
      </c>
      <c r="E1976" t="s">
        <v>19099</v>
      </c>
      <c r="F1976" t="s">
        <v>2110</v>
      </c>
      <c r="G1976" t="s">
        <v>2385</v>
      </c>
      <c r="H1976" t="s">
        <v>10395</v>
      </c>
      <c r="I1976" t="s">
        <v>16523</v>
      </c>
      <c r="J1976" t="s">
        <v>16241</v>
      </c>
      <c r="K1976" t="s">
        <v>16217</v>
      </c>
      <c r="L1976" t="s">
        <v>16381</v>
      </c>
      <c r="M1976" t="s">
        <v>16348</v>
      </c>
      <c r="N1976" t="s">
        <v>10395</v>
      </c>
      <c r="O1976" t="s">
        <v>16758</v>
      </c>
    </row>
    <row r="1977" spans="2:15" x14ac:dyDescent="0.25">
      <c r="B1977" t="s">
        <v>15482</v>
      </c>
      <c r="C1977">
        <v>115228303</v>
      </c>
      <c r="D1977" t="s">
        <v>501</v>
      </c>
      <c r="E1977" t="s">
        <v>2107</v>
      </c>
      <c r="F1977" t="s">
        <v>2108</v>
      </c>
      <c r="G1977" t="s">
        <v>2857</v>
      </c>
      <c r="H1977" t="s">
        <v>10395</v>
      </c>
      <c r="I1977" t="s">
        <v>16501</v>
      </c>
      <c r="J1977" t="s">
        <v>16327</v>
      </c>
      <c r="K1977" t="s">
        <v>16527</v>
      </c>
      <c r="L1977" t="s">
        <v>16226</v>
      </c>
      <c r="M1977" t="s">
        <v>16403</v>
      </c>
      <c r="N1977" t="s">
        <v>10395</v>
      </c>
      <c r="O1977" t="s">
        <v>16831</v>
      </c>
    </row>
    <row r="1978" spans="2:15" x14ac:dyDescent="0.25">
      <c r="B1978" t="s">
        <v>15483</v>
      </c>
      <c r="C1978">
        <v>115228303</v>
      </c>
      <c r="D1978" t="s">
        <v>501</v>
      </c>
      <c r="E1978" t="s">
        <v>2107</v>
      </c>
      <c r="F1978" t="s">
        <v>2108</v>
      </c>
      <c r="G1978" t="s">
        <v>2858</v>
      </c>
      <c r="H1978"/>
      <c r="I1978" t="s">
        <v>16511</v>
      </c>
      <c r="J1978" t="s">
        <v>16313</v>
      </c>
      <c r="K1978" t="s">
        <v>16268</v>
      </c>
      <c r="L1978" t="s">
        <v>16236</v>
      </c>
      <c r="M1978" t="s">
        <v>16334</v>
      </c>
      <c r="N1978" t="s">
        <v>10395</v>
      </c>
      <c r="O1978" t="s">
        <v>20459</v>
      </c>
    </row>
    <row r="1979" spans="2:15" x14ac:dyDescent="0.25">
      <c r="B1979" t="s">
        <v>19100</v>
      </c>
      <c r="C1979">
        <v>115228303</v>
      </c>
      <c r="D1979" t="s">
        <v>501</v>
      </c>
      <c r="E1979" t="s">
        <v>19101</v>
      </c>
      <c r="F1979" t="s">
        <v>2108</v>
      </c>
      <c r="G1979" t="s">
        <v>2385</v>
      </c>
      <c r="H1979" t="s">
        <v>10395</v>
      </c>
      <c r="I1979" t="s">
        <v>16621</v>
      </c>
      <c r="J1979" t="s">
        <v>16455</v>
      </c>
      <c r="K1979" t="s">
        <v>16416</v>
      </c>
      <c r="L1979" t="s">
        <v>16309</v>
      </c>
      <c r="M1979" t="s">
        <v>16423</v>
      </c>
      <c r="N1979" t="s">
        <v>10395</v>
      </c>
      <c r="O1979" t="s">
        <v>20607</v>
      </c>
    </row>
    <row r="1980" spans="2:15" x14ac:dyDescent="0.25">
      <c r="B1980" t="s">
        <v>15592</v>
      </c>
      <c r="C1980">
        <v>115229003</v>
      </c>
      <c r="D1980" t="s">
        <v>527</v>
      </c>
      <c r="E1980" t="s">
        <v>2192</v>
      </c>
      <c r="F1980" t="s">
        <v>2193</v>
      </c>
      <c r="G1980" t="s">
        <v>2857</v>
      </c>
      <c r="H1980"/>
      <c r="I1980" t="s">
        <v>10395</v>
      </c>
      <c r="J1980" t="s">
        <v>10395</v>
      </c>
      <c r="K1980" t="s">
        <v>16527</v>
      </c>
      <c r="L1980" t="s">
        <v>10395</v>
      </c>
      <c r="M1980" t="s">
        <v>10395</v>
      </c>
      <c r="N1980"/>
      <c r="O1980" t="s">
        <v>16401</v>
      </c>
    </row>
    <row r="1981" spans="2:15" x14ac:dyDescent="0.25">
      <c r="B1981" t="s">
        <v>15593</v>
      </c>
      <c r="C1981">
        <v>115229003</v>
      </c>
      <c r="D1981" t="s">
        <v>527</v>
      </c>
      <c r="E1981" t="s">
        <v>2192</v>
      </c>
      <c r="F1981" t="s">
        <v>2193</v>
      </c>
      <c r="G1981" t="s">
        <v>2858</v>
      </c>
      <c r="H1981"/>
      <c r="I1981"/>
      <c r="J1981" t="s">
        <v>10395</v>
      </c>
      <c r="K1981" t="s">
        <v>16327</v>
      </c>
      <c r="L1981" t="s">
        <v>10395</v>
      </c>
      <c r="M1981"/>
      <c r="N1981"/>
      <c r="O1981" t="s">
        <v>16474</v>
      </c>
    </row>
    <row r="1982" spans="2:15" x14ac:dyDescent="0.25">
      <c r="B1982" t="s">
        <v>19102</v>
      </c>
      <c r="C1982">
        <v>115229003</v>
      </c>
      <c r="D1982" t="s">
        <v>527</v>
      </c>
      <c r="E1982" t="s">
        <v>19103</v>
      </c>
      <c r="F1982" t="s">
        <v>2193</v>
      </c>
      <c r="G1982" t="s">
        <v>2385</v>
      </c>
      <c r="H1982"/>
      <c r="I1982" t="s">
        <v>10395</v>
      </c>
      <c r="J1982" t="s">
        <v>10395</v>
      </c>
      <c r="K1982" t="s">
        <v>16270</v>
      </c>
      <c r="L1982" t="s">
        <v>10395</v>
      </c>
      <c r="M1982" t="s">
        <v>10395</v>
      </c>
      <c r="N1982"/>
      <c r="O1982" t="s">
        <v>16266</v>
      </c>
    </row>
    <row r="1983" spans="2:15" x14ac:dyDescent="0.25">
      <c r="B1983" t="s">
        <v>15590</v>
      </c>
      <c r="C1983">
        <v>115229003</v>
      </c>
      <c r="D1983" t="s">
        <v>527</v>
      </c>
      <c r="E1983" t="s">
        <v>2190</v>
      </c>
      <c r="F1983" t="s">
        <v>2191</v>
      </c>
      <c r="G1983" t="s">
        <v>2857</v>
      </c>
      <c r="H1983" t="s">
        <v>10395</v>
      </c>
      <c r="I1983" t="s">
        <v>10395</v>
      </c>
      <c r="J1983" t="s">
        <v>10395</v>
      </c>
      <c r="K1983" t="s">
        <v>16440</v>
      </c>
      <c r="L1983" t="s">
        <v>10395</v>
      </c>
      <c r="M1983" t="s">
        <v>10395</v>
      </c>
      <c r="N1983"/>
      <c r="O1983" t="s">
        <v>16250</v>
      </c>
    </row>
    <row r="1984" spans="2:15" x14ac:dyDescent="0.25">
      <c r="B1984" t="s">
        <v>15591</v>
      </c>
      <c r="C1984">
        <v>115229003</v>
      </c>
      <c r="D1984" t="s">
        <v>527</v>
      </c>
      <c r="E1984" t="s">
        <v>2190</v>
      </c>
      <c r="F1984" t="s">
        <v>2191</v>
      </c>
      <c r="G1984" t="s">
        <v>2858</v>
      </c>
      <c r="H1984"/>
      <c r="I1984" t="s">
        <v>10395</v>
      </c>
      <c r="J1984" t="s">
        <v>10395</v>
      </c>
      <c r="K1984" t="s">
        <v>16440</v>
      </c>
      <c r="L1984" t="s">
        <v>10395</v>
      </c>
      <c r="M1984" t="s">
        <v>10395</v>
      </c>
      <c r="N1984"/>
      <c r="O1984" t="s">
        <v>16606</v>
      </c>
    </row>
    <row r="1985" spans="2:15" x14ac:dyDescent="0.25">
      <c r="B1985" t="s">
        <v>19104</v>
      </c>
      <c r="C1985">
        <v>115229003</v>
      </c>
      <c r="D1985" t="s">
        <v>527</v>
      </c>
      <c r="E1985" t="s">
        <v>19105</v>
      </c>
      <c r="F1985" t="s">
        <v>2191</v>
      </c>
      <c r="G1985" t="s">
        <v>2385</v>
      </c>
      <c r="H1985" t="s">
        <v>10395</v>
      </c>
      <c r="I1985" t="s">
        <v>10395</v>
      </c>
      <c r="J1985" t="s">
        <v>16263</v>
      </c>
      <c r="K1985" t="s">
        <v>16593</v>
      </c>
      <c r="L1985" t="s">
        <v>10395</v>
      </c>
      <c r="M1985" t="s">
        <v>10395</v>
      </c>
      <c r="N1985"/>
      <c r="O1985" t="s">
        <v>16820</v>
      </c>
    </row>
    <row r="1986" spans="2:15" x14ac:dyDescent="0.25">
      <c r="B1986" t="s">
        <v>13983</v>
      </c>
      <c r="C1986">
        <v>115503004</v>
      </c>
      <c r="D1986" t="s">
        <v>214</v>
      </c>
      <c r="E1986" t="s">
        <v>1199</v>
      </c>
      <c r="F1986" t="s">
        <v>1200</v>
      </c>
      <c r="G1986" t="s">
        <v>2857</v>
      </c>
      <c r="H1986"/>
      <c r="I1986" t="s">
        <v>10395</v>
      </c>
      <c r="J1986" t="s">
        <v>10395</v>
      </c>
      <c r="K1986" t="s">
        <v>16242</v>
      </c>
      <c r="L1986"/>
      <c r="M1986" t="s">
        <v>10395</v>
      </c>
      <c r="N1986"/>
      <c r="O1986" t="s">
        <v>16439</v>
      </c>
    </row>
    <row r="1987" spans="2:15" x14ac:dyDescent="0.25">
      <c r="B1987" t="s">
        <v>13984</v>
      </c>
      <c r="C1987">
        <v>115503004</v>
      </c>
      <c r="D1987" t="s">
        <v>214</v>
      </c>
      <c r="E1987" t="s">
        <v>1199</v>
      </c>
      <c r="F1987" t="s">
        <v>1200</v>
      </c>
      <c r="G1987" t="s">
        <v>2858</v>
      </c>
      <c r="H1987"/>
      <c r="I1987"/>
      <c r="J1987" t="s">
        <v>10395</v>
      </c>
      <c r="K1987" t="s">
        <v>16237</v>
      </c>
      <c r="L1987"/>
      <c r="M1987" t="s">
        <v>10395</v>
      </c>
      <c r="N1987"/>
      <c r="O1987" t="s">
        <v>16321</v>
      </c>
    </row>
    <row r="1988" spans="2:15" x14ac:dyDescent="0.25">
      <c r="B1988" t="s">
        <v>19106</v>
      </c>
      <c r="C1988">
        <v>115503004</v>
      </c>
      <c r="D1988" t="s">
        <v>214</v>
      </c>
      <c r="E1988" t="s">
        <v>19107</v>
      </c>
      <c r="F1988" t="s">
        <v>1200</v>
      </c>
      <c r="G1988" t="s">
        <v>2385</v>
      </c>
      <c r="H1988"/>
      <c r="I1988" t="s">
        <v>10395</v>
      </c>
      <c r="J1988" t="s">
        <v>10395</v>
      </c>
      <c r="K1988" t="s">
        <v>16350</v>
      </c>
      <c r="L1988"/>
      <c r="M1988" t="s">
        <v>10395</v>
      </c>
      <c r="N1988"/>
      <c r="O1988" t="s">
        <v>16510</v>
      </c>
    </row>
    <row r="1989" spans="2:15" x14ac:dyDescent="0.25">
      <c r="B1989" t="s">
        <v>13985</v>
      </c>
      <c r="C1989">
        <v>115503004</v>
      </c>
      <c r="D1989" t="s">
        <v>214</v>
      </c>
      <c r="E1989" t="s">
        <v>1201</v>
      </c>
      <c r="F1989" t="s">
        <v>1202</v>
      </c>
      <c r="G1989" t="s">
        <v>2857</v>
      </c>
      <c r="H1989"/>
      <c r="I1989"/>
      <c r="J1989" t="s">
        <v>10395</v>
      </c>
      <c r="K1989" t="s">
        <v>16456</v>
      </c>
      <c r="L1989"/>
      <c r="M1989"/>
      <c r="N1989"/>
      <c r="O1989" t="s">
        <v>16325</v>
      </c>
    </row>
    <row r="1990" spans="2:15" x14ac:dyDescent="0.25">
      <c r="B1990" t="s">
        <v>13986</v>
      </c>
      <c r="C1990">
        <v>115503004</v>
      </c>
      <c r="D1990" t="s">
        <v>214</v>
      </c>
      <c r="E1990" t="s">
        <v>1201</v>
      </c>
      <c r="F1990" t="s">
        <v>1202</v>
      </c>
      <c r="G1990" t="s">
        <v>2858</v>
      </c>
      <c r="H1990"/>
      <c r="I1990" t="s">
        <v>10395</v>
      </c>
      <c r="J1990" t="s">
        <v>10395</v>
      </c>
      <c r="K1990" t="s">
        <v>16256</v>
      </c>
      <c r="L1990"/>
      <c r="M1990"/>
      <c r="N1990"/>
      <c r="O1990" t="s">
        <v>16288</v>
      </c>
    </row>
    <row r="1991" spans="2:15" x14ac:dyDescent="0.25">
      <c r="B1991" t="s">
        <v>19108</v>
      </c>
      <c r="C1991">
        <v>115503004</v>
      </c>
      <c r="D1991" t="s">
        <v>214</v>
      </c>
      <c r="E1991" t="s">
        <v>19109</v>
      </c>
      <c r="F1991" t="s">
        <v>1202</v>
      </c>
      <c r="G1991" t="s">
        <v>2385</v>
      </c>
      <c r="H1991"/>
      <c r="I1991" t="s">
        <v>10395</v>
      </c>
      <c r="J1991" t="s">
        <v>10395</v>
      </c>
      <c r="K1991" t="s">
        <v>16502</v>
      </c>
      <c r="L1991"/>
      <c r="M1991"/>
      <c r="N1991"/>
      <c r="O1991" t="s">
        <v>16246</v>
      </c>
    </row>
    <row r="1992" spans="2:15" x14ac:dyDescent="0.25">
      <c r="B1992" t="s">
        <v>14491</v>
      </c>
      <c r="C1992">
        <v>115504003</v>
      </c>
      <c r="D1992" t="s">
        <v>337</v>
      </c>
      <c r="E1992" t="s">
        <v>1596</v>
      </c>
      <c r="F1992" t="s">
        <v>1597</v>
      </c>
      <c r="G1992" t="s">
        <v>2857</v>
      </c>
      <c r="H1992"/>
      <c r="I1992" t="s">
        <v>10395</v>
      </c>
      <c r="J1992" t="s">
        <v>10395</v>
      </c>
      <c r="K1992" t="s">
        <v>16417</v>
      </c>
      <c r="L1992" t="s">
        <v>10395</v>
      </c>
      <c r="M1992"/>
      <c r="N1992"/>
      <c r="O1992" t="s">
        <v>16306</v>
      </c>
    </row>
    <row r="1993" spans="2:15" x14ac:dyDescent="0.25">
      <c r="B1993" t="s">
        <v>14492</v>
      </c>
      <c r="C1993">
        <v>115504003</v>
      </c>
      <c r="D1993" t="s">
        <v>337</v>
      </c>
      <c r="E1993" t="s">
        <v>1596</v>
      </c>
      <c r="F1993" t="s">
        <v>1597</v>
      </c>
      <c r="G1993" t="s">
        <v>2858</v>
      </c>
      <c r="H1993"/>
      <c r="I1993" t="s">
        <v>10395</v>
      </c>
      <c r="J1993" t="s">
        <v>10395</v>
      </c>
      <c r="K1993" t="s">
        <v>16599</v>
      </c>
      <c r="L1993" t="s">
        <v>10395</v>
      </c>
      <c r="M1993"/>
      <c r="N1993"/>
      <c r="O1993" t="s">
        <v>16565</v>
      </c>
    </row>
    <row r="1994" spans="2:15" x14ac:dyDescent="0.25">
      <c r="B1994" t="s">
        <v>19110</v>
      </c>
      <c r="C1994">
        <v>115504003</v>
      </c>
      <c r="D1994" t="s">
        <v>337</v>
      </c>
      <c r="E1994" t="s">
        <v>19111</v>
      </c>
      <c r="F1994" t="s">
        <v>1597</v>
      </c>
      <c r="G1994" t="s">
        <v>2385</v>
      </c>
      <c r="H1994"/>
      <c r="I1994" t="s">
        <v>10395</v>
      </c>
      <c r="J1994" t="s">
        <v>16228</v>
      </c>
      <c r="K1994" t="s">
        <v>16493</v>
      </c>
      <c r="L1994" t="s">
        <v>10395</v>
      </c>
      <c r="M1994"/>
      <c r="N1994"/>
      <c r="O1994" t="s">
        <v>16637</v>
      </c>
    </row>
    <row r="1995" spans="2:15" x14ac:dyDescent="0.25">
      <c r="B1995" t="s">
        <v>14493</v>
      </c>
      <c r="C1995">
        <v>115504003</v>
      </c>
      <c r="D1995" t="s">
        <v>337</v>
      </c>
      <c r="E1995" t="s">
        <v>1598</v>
      </c>
      <c r="F1995" t="s">
        <v>1599</v>
      </c>
      <c r="G1995" t="s">
        <v>2857</v>
      </c>
      <c r="H1995"/>
      <c r="I1995" t="s">
        <v>10395</v>
      </c>
      <c r="J1995" t="s">
        <v>10395</v>
      </c>
      <c r="K1995" t="s">
        <v>16378</v>
      </c>
      <c r="L1995" t="s">
        <v>10395</v>
      </c>
      <c r="M1995"/>
      <c r="N1995"/>
      <c r="O1995" t="s">
        <v>16420</v>
      </c>
    </row>
    <row r="1996" spans="2:15" x14ac:dyDescent="0.25">
      <c r="B1996" t="s">
        <v>14494</v>
      </c>
      <c r="C1996">
        <v>115504003</v>
      </c>
      <c r="D1996" t="s">
        <v>337</v>
      </c>
      <c r="E1996" t="s">
        <v>1598</v>
      </c>
      <c r="F1996" t="s">
        <v>1599</v>
      </c>
      <c r="G1996" t="s">
        <v>2858</v>
      </c>
      <c r="H1996"/>
      <c r="I1996" t="s">
        <v>10395</v>
      </c>
      <c r="J1996" t="s">
        <v>10395</v>
      </c>
      <c r="K1996" t="s">
        <v>16527</v>
      </c>
      <c r="L1996" t="s">
        <v>10395</v>
      </c>
      <c r="M1996"/>
      <c r="N1996"/>
      <c r="O1996" t="s">
        <v>16395</v>
      </c>
    </row>
    <row r="1997" spans="2:15" x14ac:dyDescent="0.25">
      <c r="B1997" t="s">
        <v>19112</v>
      </c>
      <c r="C1997">
        <v>115504003</v>
      </c>
      <c r="D1997" t="s">
        <v>337</v>
      </c>
      <c r="E1997" t="s">
        <v>19113</v>
      </c>
      <c r="F1997" t="s">
        <v>1599</v>
      </c>
      <c r="G1997" t="s">
        <v>2385</v>
      </c>
      <c r="H1997"/>
      <c r="I1997" t="s">
        <v>10395</v>
      </c>
      <c r="J1997" t="s">
        <v>10395</v>
      </c>
      <c r="K1997" t="s">
        <v>16551</v>
      </c>
      <c r="L1997" t="s">
        <v>10395</v>
      </c>
      <c r="M1997"/>
      <c r="N1997"/>
      <c r="O1997" t="s">
        <v>16487</v>
      </c>
    </row>
    <row r="1998" spans="2:15" x14ac:dyDescent="0.25">
      <c r="B1998" t="s">
        <v>15486</v>
      </c>
      <c r="C1998">
        <v>115506003</v>
      </c>
      <c r="D1998" t="s">
        <v>502</v>
      </c>
      <c r="E1998" t="s">
        <v>2111</v>
      </c>
      <c r="F1998" t="s">
        <v>2112</v>
      </c>
      <c r="G1998" t="s">
        <v>2857</v>
      </c>
      <c r="H1998" t="s">
        <v>10395</v>
      </c>
      <c r="I1998" t="s">
        <v>10395</v>
      </c>
      <c r="J1998" t="s">
        <v>16244</v>
      </c>
      <c r="K1998" t="s">
        <v>16514</v>
      </c>
      <c r="L1998" t="s">
        <v>10395</v>
      </c>
      <c r="M1998" t="s">
        <v>10395</v>
      </c>
      <c r="N1998"/>
      <c r="O1998" t="s">
        <v>16338</v>
      </c>
    </row>
    <row r="1999" spans="2:15" x14ac:dyDescent="0.25">
      <c r="B1999" t="s">
        <v>15487</v>
      </c>
      <c r="C1999">
        <v>115506003</v>
      </c>
      <c r="D1999" t="s">
        <v>502</v>
      </c>
      <c r="E1999" t="s">
        <v>2111</v>
      </c>
      <c r="F1999" t="s">
        <v>2112</v>
      </c>
      <c r="G1999" t="s">
        <v>2858</v>
      </c>
      <c r="H1999"/>
      <c r="I1999" t="s">
        <v>10395</v>
      </c>
      <c r="J1999" t="s">
        <v>16238</v>
      </c>
      <c r="K1999" t="s">
        <v>16666</v>
      </c>
      <c r="L1999" t="s">
        <v>16263</v>
      </c>
      <c r="M1999" t="s">
        <v>10395</v>
      </c>
      <c r="N1999"/>
      <c r="O1999" t="s">
        <v>16295</v>
      </c>
    </row>
    <row r="2000" spans="2:15" x14ac:dyDescent="0.25">
      <c r="B2000" t="s">
        <v>19114</v>
      </c>
      <c r="C2000">
        <v>115506003</v>
      </c>
      <c r="D2000" t="s">
        <v>502</v>
      </c>
      <c r="E2000" t="s">
        <v>19115</v>
      </c>
      <c r="F2000" t="s">
        <v>2112</v>
      </c>
      <c r="G2000" t="s">
        <v>2385</v>
      </c>
      <c r="H2000" t="s">
        <v>10395</v>
      </c>
      <c r="I2000" t="s">
        <v>10395</v>
      </c>
      <c r="J2000" t="s">
        <v>16380</v>
      </c>
      <c r="K2000" t="s">
        <v>19498</v>
      </c>
      <c r="L2000" t="s">
        <v>16222</v>
      </c>
      <c r="M2000" t="s">
        <v>10395</v>
      </c>
      <c r="N2000"/>
      <c r="O2000" t="s">
        <v>16802</v>
      </c>
    </row>
    <row r="2001" spans="2:15" x14ac:dyDescent="0.25">
      <c r="B2001" t="s">
        <v>15488</v>
      </c>
      <c r="C2001">
        <v>115506003</v>
      </c>
      <c r="D2001" t="s">
        <v>502</v>
      </c>
      <c r="E2001" t="s">
        <v>2113</v>
      </c>
      <c r="F2001" t="s">
        <v>2114</v>
      </c>
      <c r="G2001" t="s">
        <v>2857</v>
      </c>
      <c r="H2001"/>
      <c r="I2001"/>
      <c r="J2001" t="s">
        <v>16228</v>
      </c>
      <c r="K2001" t="s">
        <v>16246</v>
      </c>
      <c r="L2001" t="s">
        <v>10395</v>
      </c>
      <c r="M2001" t="s">
        <v>10395</v>
      </c>
      <c r="N2001"/>
      <c r="O2001" t="s">
        <v>16662</v>
      </c>
    </row>
    <row r="2002" spans="2:15" x14ac:dyDescent="0.25">
      <c r="B2002" t="s">
        <v>15489</v>
      </c>
      <c r="C2002">
        <v>115506003</v>
      </c>
      <c r="D2002" t="s">
        <v>502</v>
      </c>
      <c r="E2002" t="s">
        <v>2113</v>
      </c>
      <c r="F2002" t="s">
        <v>2114</v>
      </c>
      <c r="G2002" t="s">
        <v>2858</v>
      </c>
      <c r="H2002"/>
      <c r="I2002" t="s">
        <v>10395</v>
      </c>
      <c r="J2002" t="s">
        <v>10395</v>
      </c>
      <c r="K2002" t="s">
        <v>16482</v>
      </c>
      <c r="L2002" t="s">
        <v>16244</v>
      </c>
      <c r="M2002" t="s">
        <v>10395</v>
      </c>
      <c r="N2002"/>
      <c r="O2002" t="s">
        <v>16501</v>
      </c>
    </row>
    <row r="2003" spans="2:15" x14ac:dyDescent="0.25">
      <c r="B2003" t="s">
        <v>19116</v>
      </c>
      <c r="C2003">
        <v>115506003</v>
      </c>
      <c r="D2003" t="s">
        <v>502</v>
      </c>
      <c r="E2003" t="s">
        <v>19117</v>
      </c>
      <c r="F2003" t="s">
        <v>2114</v>
      </c>
      <c r="G2003" t="s">
        <v>2385</v>
      </c>
      <c r="H2003"/>
      <c r="I2003" t="s">
        <v>10395</v>
      </c>
      <c r="J2003" t="s">
        <v>16263</v>
      </c>
      <c r="K2003" t="s">
        <v>16425</v>
      </c>
      <c r="L2003" t="s">
        <v>16260</v>
      </c>
      <c r="M2003" t="s">
        <v>10395</v>
      </c>
      <c r="N2003"/>
      <c r="O2003" t="s">
        <v>16493</v>
      </c>
    </row>
    <row r="2004" spans="2:15" x14ac:dyDescent="0.25">
      <c r="B2004" t="s">
        <v>15706</v>
      </c>
      <c r="C2004">
        <v>115508003</v>
      </c>
      <c r="D2004" t="s">
        <v>553</v>
      </c>
      <c r="E2004" t="s">
        <v>2294</v>
      </c>
      <c r="F2004" t="s">
        <v>2295</v>
      </c>
      <c r="G2004" t="s">
        <v>2857</v>
      </c>
      <c r="H2004"/>
      <c r="I2004"/>
      <c r="J2004" t="s">
        <v>10395</v>
      </c>
      <c r="K2004" t="s">
        <v>16593</v>
      </c>
      <c r="L2004" t="s">
        <v>10395</v>
      </c>
      <c r="M2004" t="s">
        <v>10395</v>
      </c>
      <c r="N2004"/>
      <c r="O2004" t="s">
        <v>16362</v>
      </c>
    </row>
    <row r="2005" spans="2:15" x14ac:dyDescent="0.25">
      <c r="B2005" t="s">
        <v>15707</v>
      </c>
      <c r="C2005">
        <v>115508003</v>
      </c>
      <c r="D2005" t="s">
        <v>553</v>
      </c>
      <c r="E2005" t="s">
        <v>2294</v>
      </c>
      <c r="F2005" t="s">
        <v>2295</v>
      </c>
      <c r="G2005" t="s">
        <v>2858</v>
      </c>
      <c r="H2005"/>
      <c r="I2005" t="s">
        <v>10395</v>
      </c>
      <c r="J2005" t="s">
        <v>16240</v>
      </c>
      <c r="K2005" t="s">
        <v>16661</v>
      </c>
      <c r="L2005" t="s">
        <v>10395</v>
      </c>
      <c r="M2005"/>
      <c r="N2005" t="s">
        <v>10395</v>
      </c>
      <c r="O2005" t="s">
        <v>16742</v>
      </c>
    </row>
    <row r="2006" spans="2:15" x14ac:dyDescent="0.25">
      <c r="B2006" t="s">
        <v>19118</v>
      </c>
      <c r="C2006">
        <v>115508003</v>
      </c>
      <c r="D2006" t="s">
        <v>553</v>
      </c>
      <c r="E2006" t="s">
        <v>19119</v>
      </c>
      <c r="F2006" t="s">
        <v>2295</v>
      </c>
      <c r="G2006" t="s">
        <v>2385</v>
      </c>
      <c r="H2006"/>
      <c r="I2006" t="s">
        <v>10395</v>
      </c>
      <c r="J2006" t="s">
        <v>16253</v>
      </c>
      <c r="K2006" t="s">
        <v>16583</v>
      </c>
      <c r="L2006" t="s">
        <v>16240</v>
      </c>
      <c r="M2006" t="s">
        <v>10395</v>
      </c>
      <c r="N2006" t="s">
        <v>10395</v>
      </c>
      <c r="O2006" t="s">
        <v>16694</v>
      </c>
    </row>
    <row r="2007" spans="2:15" x14ac:dyDescent="0.25">
      <c r="B2007" t="s">
        <v>15704</v>
      </c>
      <c r="C2007">
        <v>115508003</v>
      </c>
      <c r="D2007" t="s">
        <v>553</v>
      </c>
      <c r="E2007" t="s">
        <v>2292</v>
      </c>
      <c r="F2007" t="s">
        <v>2293</v>
      </c>
      <c r="G2007" t="s">
        <v>2857</v>
      </c>
      <c r="H2007"/>
      <c r="I2007" t="s">
        <v>10395</v>
      </c>
      <c r="J2007" t="s">
        <v>10395</v>
      </c>
      <c r="K2007" t="s">
        <v>16552</v>
      </c>
      <c r="L2007" t="s">
        <v>10395</v>
      </c>
      <c r="M2007"/>
      <c r="N2007"/>
      <c r="O2007" t="s">
        <v>16416</v>
      </c>
    </row>
    <row r="2008" spans="2:15" x14ac:dyDescent="0.25">
      <c r="B2008" t="s">
        <v>15705</v>
      </c>
      <c r="C2008">
        <v>115508003</v>
      </c>
      <c r="D2008" t="s">
        <v>553</v>
      </c>
      <c r="E2008" t="s">
        <v>2292</v>
      </c>
      <c r="F2008" t="s">
        <v>2293</v>
      </c>
      <c r="G2008" t="s">
        <v>2858</v>
      </c>
      <c r="H2008"/>
      <c r="I2008"/>
      <c r="J2008" t="s">
        <v>10395</v>
      </c>
      <c r="K2008" t="s">
        <v>16565</v>
      </c>
      <c r="L2008" t="s">
        <v>10395</v>
      </c>
      <c r="M2008" t="s">
        <v>10395</v>
      </c>
      <c r="N2008"/>
      <c r="O2008" t="s">
        <v>16393</v>
      </c>
    </row>
    <row r="2009" spans="2:15" x14ac:dyDescent="0.25">
      <c r="B2009" t="s">
        <v>19120</v>
      </c>
      <c r="C2009">
        <v>115508003</v>
      </c>
      <c r="D2009" t="s">
        <v>553</v>
      </c>
      <c r="E2009" t="s">
        <v>19121</v>
      </c>
      <c r="F2009" t="s">
        <v>2293</v>
      </c>
      <c r="G2009" t="s">
        <v>2385</v>
      </c>
      <c r="H2009"/>
      <c r="I2009" t="s">
        <v>10395</v>
      </c>
      <c r="J2009" t="s">
        <v>16228</v>
      </c>
      <c r="K2009" t="s">
        <v>16285</v>
      </c>
      <c r="L2009" t="s">
        <v>16232</v>
      </c>
      <c r="M2009" t="s">
        <v>10395</v>
      </c>
      <c r="N2009"/>
      <c r="O2009" t="s">
        <v>16698</v>
      </c>
    </row>
    <row r="2010" spans="2:15" x14ac:dyDescent="0.25">
      <c r="B2010" t="s">
        <v>14569</v>
      </c>
      <c r="C2010">
        <v>115674603</v>
      </c>
      <c r="D2010" t="s">
        <v>356</v>
      </c>
      <c r="E2010" t="s">
        <v>1662</v>
      </c>
      <c r="F2010" t="s">
        <v>1663</v>
      </c>
      <c r="G2010" t="s">
        <v>2857</v>
      </c>
      <c r="H2010" t="s">
        <v>10395</v>
      </c>
      <c r="I2010" t="s">
        <v>16240</v>
      </c>
      <c r="J2010" t="s">
        <v>16229</v>
      </c>
      <c r="K2010" t="s">
        <v>16485</v>
      </c>
      <c r="L2010" t="s">
        <v>16238</v>
      </c>
      <c r="M2010" t="s">
        <v>10395</v>
      </c>
      <c r="N2010" t="s">
        <v>10395</v>
      </c>
      <c r="O2010" t="s">
        <v>16624</v>
      </c>
    </row>
    <row r="2011" spans="2:15" x14ac:dyDescent="0.25">
      <c r="B2011" t="s">
        <v>14570</v>
      </c>
      <c r="C2011">
        <v>115674603</v>
      </c>
      <c r="D2011" t="s">
        <v>356</v>
      </c>
      <c r="E2011" t="s">
        <v>1662</v>
      </c>
      <c r="F2011" t="s">
        <v>1663</v>
      </c>
      <c r="G2011" t="s">
        <v>2858</v>
      </c>
      <c r="H2011"/>
      <c r="I2011" t="s">
        <v>10395</v>
      </c>
      <c r="J2011" t="s">
        <v>16341</v>
      </c>
      <c r="K2011" t="s">
        <v>16709</v>
      </c>
      <c r="L2011" t="s">
        <v>10395</v>
      </c>
      <c r="M2011" t="s">
        <v>10395</v>
      </c>
      <c r="N2011"/>
      <c r="O2011" t="s">
        <v>16759</v>
      </c>
    </row>
    <row r="2012" spans="2:15" x14ac:dyDescent="0.25">
      <c r="B2012" t="s">
        <v>19122</v>
      </c>
      <c r="C2012">
        <v>115674603</v>
      </c>
      <c r="D2012" t="s">
        <v>356</v>
      </c>
      <c r="E2012" t="s">
        <v>19123</v>
      </c>
      <c r="F2012" t="s">
        <v>1663</v>
      </c>
      <c r="G2012" t="s">
        <v>2385</v>
      </c>
      <c r="H2012" t="s">
        <v>10395</v>
      </c>
      <c r="I2012" t="s">
        <v>16260</v>
      </c>
      <c r="J2012" t="s">
        <v>16334</v>
      </c>
      <c r="K2012" t="s">
        <v>20578</v>
      </c>
      <c r="L2012" t="s">
        <v>16274</v>
      </c>
      <c r="M2012" t="s">
        <v>16263</v>
      </c>
      <c r="N2012" t="s">
        <v>10395</v>
      </c>
      <c r="O2012" t="s">
        <v>20706</v>
      </c>
    </row>
    <row r="2013" spans="2:15" x14ac:dyDescent="0.25">
      <c r="B2013" t="s">
        <v>14571</v>
      </c>
      <c r="C2013">
        <v>115674603</v>
      </c>
      <c r="D2013" t="s">
        <v>356</v>
      </c>
      <c r="E2013" t="s">
        <v>1664</v>
      </c>
      <c r="F2013" t="s">
        <v>1665</v>
      </c>
      <c r="G2013" t="s">
        <v>2857</v>
      </c>
      <c r="H2013"/>
      <c r="I2013" t="s">
        <v>10395</v>
      </c>
      <c r="J2013" t="s">
        <v>16244</v>
      </c>
      <c r="K2013" t="s">
        <v>16469</v>
      </c>
      <c r="L2013" t="s">
        <v>10395</v>
      </c>
      <c r="M2013" t="s">
        <v>10395</v>
      </c>
      <c r="N2013" t="s">
        <v>10395</v>
      </c>
      <c r="O2013" t="s">
        <v>16462</v>
      </c>
    </row>
    <row r="2014" spans="2:15" x14ac:dyDescent="0.25">
      <c r="B2014" t="s">
        <v>14572</v>
      </c>
      <c r="C2014">
        <v>115674603</v>
      </c>
      <c r="D2014" t="s">
        <v>356</v>
      </c>
      <c r="E2014" t="s">
        <v>1664</v>
      </c>
      <c r="F2014" t="s">
        <v>1665</v>
      </c>
      <c r="G2014" t="s">
        <v>2858</v>
      </c>
      <c r="H2014"/>
      <c r="I2014" t="s">
        <v>10395</v>
      </c>
      <c r="J2014" t="s">
        <v>10395</v>
      </c>
      <c r="K2014" t="s">
        <v>16338</v>
      </c>
      <c r="L2014" t="s">
        <v>10395</v>
      </c>
      <c r="M2014" t="s">
        <v>10395</v>
      </c>
      <c r="N2014"/>
      <c r="O2014" t="s">
        <v>16519</v>
      </c>
    </row>
    <row r="2015" spans="2:15" x14ac:dyDescent="0.25">
      <c r="B2015" t="s">
        <v>19124</v>
      </c>
      <c r="C2015">
        <v>115674603</v>
      </c>
      <c r="D2015" t="s">
        <v>356</v>
      </c>
      <c r="E2015" t="s">
        <v>19125</v>
      </c>
      <c r="F2015" t="s">
        <v>1665</v>
      </c>
      <c r="G2015" t="s">
        <v>2385</v>
      </c>
      <c r="H2015"/>
      <c r="I2015" t="s">
        <v>10395</v>
      </c>
      <c r="J2015" t="s">
        <v>16218</v>
      </c>
      <c r="K2015" t="s">
        <v>16515</v>
      </c>
      <c r="L2015" t="s">
        <v>10395</v>
      </c>
      <c r="M2015" t="s">
        <v>16228</v>
      </c>
      <c r="N2015" t="s">
        <v>10395</v>
      </c>
      <c r="O2015" t="s">
        <v>16699</v>
      </c>
    </row>
    <row r="2016" spans="2:15" x14ac:dyDescent="0.25">
      <c r="B2016" t="s">
        <v>13344</v>
      </c>
      <c r="C2016">
        <v>116191004</v>
      </c>
      <c r="D2016" t="s">
        <v>50</v>
      </c>
      <c r="E2016" t="s">
        <v>13154</v>
      </c>
      <c r="F2016" t="s">
        <v>13153</v>
      </c>
      <c r="G2016" t="s">
        <v>2857</v>
      </c>
      <c r="H2016"/>
      <c r="I2016" t="s">
        <v>10395</v>
      </c>
      <c r="J2016" t="s">
        <v>10395</v>
      </c>
      <c r="K2016" t="s">
        <v>16334</v>
      </c>
      <c r="L2016"/>
      <c r="M2016"/>
      <c r="N2016"/>
      <c r="O2016" t="s">
        <v>16256</v>
      </c>
    </row>
    <row r="2017" spans="2:15" x14ac:dyDescent="0.25">
      <c r="B2017" t="s">
        <v>13345</v>
      </c>
      <c r="C2017">
        <v>116191004</v>
      </c>
      <c r="D2017" t="s">
        <v>50</v>
      </c>
      <c r="E2017" t="s">
        <v>13154</v>
      </c>
      <c r="F2017" t="s">
        <v>13153</v>
      </c>
      <c r="G2017" t="s">
        <v>2858</v>
      </c>
      <c r="H2017"/>
      <c r="I2017" t="s">
        <v>10395</v>
      </c>
      <c r="J2017" t="s">
        <v>10395</v>
      </c>
      <c r="K2017" t="s">
        <v>16332</v>
      </c>
      <c r="L2017"/>
      <c r="M2017"/>
      <c r="N2017"/>
      <c r="O2017" t="s">
        <v>16364</v>
      </c>
    </row>
    <row r="2018" spans="2:15" x14ac:dyDescent="0.25">
      <c r="B2018" t="s">
        <v>19126</v>
      </c>
      <c r="C2018">
        <v>116191004</v>
      </c>
      <c r="D2018" t="s">
        <v>50</v>
      </c>
      <c r="E2018" t="s">
        <v>19127</v>
      </c>
      <c r="F2018" t="s">
        <v>13153</v>
      </c>
      <c r="G2018" t="s">
        <v>2385</v>
      </c>
      <c r="H2018"/>
      <c r="I2018" t="s">
        <v>10395</v>
      </c>
      <c r="J2018" t="s">
        <v>10395</v>
      </c>
      <c r="K2018" t="s">
        <v>16369</v>
      </c>
      <c r="L2018"/>
      <c r="M2018"/>
      <c r="N2018"/>
      <c r="O2018" t="s">
        <v>16309</v>
      </c>
    </row>
    <row r="2019" spans="2:15" x14ac:dyDescent="0.25">
      <c r="B2019" t="s">
        <v>13342</v>
      </c>
      <c r="C2019">
        <v>116191004</v>
      </c>
      <c r="D2019" t="s">
        <v>50</v>
      </c>
      <c r="E2019" t="s">
        <v>13151</v>
      </c>
      <c r="F2019" t="s">
        <v>13150</v>
      </c>
      <c r="G2019" t="s">
        <v>2857</v>
      </c>
      <c r="H2019"/>
      <c r="I2019" t="s">
        <v>10395</v>
      </c>
      <c r="J2019" t="s">
        <v>10395</v>
      </c>
      <c r="K2019" t="s">
        <v>16283</v>
      </c>
      <c r="L2019"/>
      <c r="M2019"/>
      <c r="N2019"/>
      <c r="O2019" t="s">
        <v>16602</v>
      </c>
    </row>
    <row r="2020" spans="2:15" x14ac:dyDescent="0.25">
      <c r="B2020" t="s">
        <v>13343</v>
      </c>
      <c r="C2020">
        <v>116191004</v>
      </c>
      <c r="D2020" t="s">
        <v>50</v>
      </c>
      <c r="E2020" t="s">
        <v>13151</v>
      </c>
      <c r="F2020" t="s">
        <v>13150</v>
      </c>
      <c r="G2020" t="s">
        <v>2858</v>
      </c>
      <c r="H2020"/>
      <c r="I2020"/>
      <c r="J2020" t="s">
        <v>10395</v>
      </c>
      <c r="K2020" t="s">
        <v>16221</v>
      </c>
      <c r="L2020" t="s">
        <v>10395</v>
      </c>
      <c r="M2020"/>
      <c r="N2020"/>
      <c r="O2020" t="s">
        <v>16389</v>
      </c>
    </row>
    <row r="2021" spans="2:15" x14ac:dyDescent="0.25">
      <c r="B2021" t="s">
        <v>19128</v>
      </c>
      <c r="C2021">
        <v>116191004</v>
      </c>
      <c r="D2021" t="s">
        <v>50</v>
      </c>
      <c r="E2021" t="s">
        <v>19129</v>
      </c>
      <c r="F2021" t="s">
        <v>13150</v>
      </c>
      <c r="G2021" t="s">
        <v>2385</v>
      </c>
      <c r="H2021"/>
      <c r="I2021" t="s">
        <v>10395</v>
      </c>
      <c r="J2021" t="s">
        <v>10395</v>
      </c>
      <c r="K2021" t="s">
        <v>16576</v>
      </c>
      <c r="L2021" t="s">
        <v>10395</v>
      </c>
      <c r="M2021"/>
      <c r="N2021"/>
      <c r="O2021" t="s">
        <v>16397</v>
      </c>
    </row>
    <row r="2022" spans="2:15" x14ac:dyDescent="0.25">
      <c r="B2022" t="s">
        <v>13358</v>
      </c>
      <c r="C2022">
        <v>116191103</v>
      </c>
      <c r="D2022" t="s">
        <v>54</v>
      </c>
      <c r="E2022" t="s">
        <v>698</v>
      </c>
      <c r="F2022" t="s">
        <v>699</v>
      </c>
      <c r="G2022" t="s">
        <v>2857</v>
      </c>
      <c r="H2022"/>
      <c r="I2022" t="s">
        <v>10395</v>
      </c>
      <c r="J2022" t="s">
        <v>16381</v>
      </c>
      <c r="K2022" t="s">
        <v>16377</v>
      </c>
      <c r="L2022" t="s">
        <v>10395</v>
      </c>
      <c r="M2022" t="s">
        <v>10395</v>
      </c>
      <c r="N2022"/>
      <c r="O2022" t="s">
        <v>16742</v>
      </c>
    </row>
    <row r="2023" spans="2:15" x14ac:dyDescent="0.25">
      <c r="B2023" t="s">
        <v>13359</v>
      </c>
      <c r="C2023">
        <v>116191103</v>
      </c>
      <c r="D2023" t="s">
        <v>54</v>
      </c>
      <c r="E2023" t="s">
        <v>698</v>
      </c>
      <c r="F2023" t="s">
        <v>699</v>
      </c>
      <c r="G2023" t="s">
        <v>2858</v>
      </c>
      <c r="H2023" t="s">
        <v>10395</v>
      </c>
      <c r="I2023" t="s">
        <v>10395</v>
      </c>
      <c r="J2023" t="s">
        <v>16404</v>
      </c>
      <c r="K2023" t="s">
        <v>16735</v>
      </c>
      <c r="L2023" t="s">
        <v>10395</v>
      </c>
      <c r="M2023"/>
      <c r="N2023" t="s">
        <v>10395</v>
      </c>
      <c r="O2023" t="s">
        <v>16394</v>
      </c>
    </row>
    <row r="2024" spans="2:15" x14ac:dyDescent="0.25">
      <c r="B2024" t="s">
        <v>19130</v>
      </c>
      <c r="C2024">
        <v>116191103</v>
      </c>
      <c r="D2024" t="s">
        <v>54</v>
      </c>
      <c r="E2024" t="s">
        <v>19131</v>
      </c>
      <c r="F2024" t="s">
        <v>699</v>
      </c>
      <c r="G2024" t="s">
        <v>2385</v>
      </c>
      <c r="H2024" t="s">
        <v>10395</v>
      </c>
      <c r="I2024" t="s">
        <v>16247</v>
      </c>
      <c r="J2024" t="s">
        <v>16370</v>
      </c>
      <c r="K2024" t="s">
        <v>16535</v>
      </c>
      <c r="L2024" t="s">
        <v>16238</v>
      </c>
      <c r="M2024" t="s">
        <v>10395</v>
      </c>
      <c r="N2024" t="s">
        <v>10395</v>
      </c>
      <c r="O2024" t="s">
        <v>20637</v>
      </c>
    </row>
    <row r="2025" spans="2:15" x14ac:dyDescent="0.25">
      <c r="B2025" t="s">
        <v>13360</v>
      </c>
      <c r="C2025">
        <v>116191103</v>
      </c>
      <c r="D2025" t="s">
        <v>54</v>
      </c>
      <c r="E2025" t="s">
        <v>700</v>
      </c>
      <c r="F2025" t="s">
        <v>701</v>
      </c>
      <c r="G2025" t="s">
        <v>2857</v>
      </c>
      <c r="H2025"/>
      <c r="I2025" t="s">
        <v>10395</v>
      </c>
      <c r="J2025" t="s">
        <v>16253</v>
      </c>
      <c r="K2025" t="s">
        <v>16483</v>
      </c>
      <c r="L2025" t="s">
        <v>10395</v>
      </c>
      <c r="M2025"/>
      <c r="N2025"/>
      <c r="O2025" t="s">
        <v>16371</v>
      </c>
    </row>
    <row r="2026" spans="2:15" x14ac:dyDescent="0.25">
      <c r="B2026" t="s">
        <v>13361</v>
      </c>
      <c r="C2026">
        <v>116191103</v>
      </c>
      <c r="D2026" t="s">
        <v>54</v>
      </c>
      <c r="E2026" t="s">
        <v>700</v>
      </c>
      <c r="F2026" t="s">
        <v>701</v>
      </c>
      <c r="G2026" t="s">
        <v>2858</v>
      </c>
      <c r="H2026"/>
      <c r="I2026" t="s">
        <v>10395</v>
      </c>
      <c r="J2026" t="s">
        <v>16329</v>
      </c>
      <c r="K2026" t="s">
        <v>16572</v>
      </c>
      <c r="L2026" t="s">
        <v>10395</v>
      </c>
      <c r="M2026"/>
      <c r="N2026"/>
      <c r="O2026" t="s">
        <v>16706</v>
      </c>
    </row>
    <row r="2027" spans="2:15" x14ac:dyDescent="0.25">
      <c r="B2027" t="s">
        <v>19132</v>
      </c>
      <c r="C2027">
        <v>116191103</v>
      </c>
      <c r="D2027" t="s">
        <v>54</v>
      </c>
      <c r="E2027" t="s">
        <v>19133</v>
      </c>
      <c r="F2027" t="s">
        <v>701</v>
      </c>
      <c r="G2027" t="s">
        <v>2385</v>
      </c>
      <c r="H2027"/>
      <c r="I2027" t="s">
        <v>16232</v>
      </c>
      <c r="J2027" t="s">
        <v>16223</v>
      </c>
      <c r="K2027" t="s">
        <v>16458</v>
      </c>
      <c r="L2027" t="s">
        <v>16240</v>
      </c>
      <c r="M2027"/>
      <c r="N2027"/>
      <c r="O2027" t="s">
        <v>16488</v>
      </c>
    </row>
    <row r="2028" spans="2:15" x14ac:dyDescent="0.25">
      <c r="B2028" t="s">
        <v>13396</v>
      </c>
      <c r="C2028">
        <v>116191203</v>
      </c>
      <c r="D2028" t="s">
        <v>62</v>
      </c>
      <c r="E2028" t="s">
        <v>732</v>
      </c>
      <c r="F2028" t="s">
        <v>733</v>
      </c>
      <c r="G2028" t="s">
        <v>2857</v>
      </c>
      <c r="H2028"/>
      <c r="I2028" t="s">
        <v>10395</v>
      </c>
      <c r="J2028" t="s">
        <v>10395</v>
      </c>
      <c r="K2028" t="s">
        <v>16379</v>
      </c>
      <c r="L2028" t="s">
        <v>10395</v>
      </c>
      <c r="M2028" t="s">
        <v>10395</v>
      </c>
      <c r="N2028"/>
      <c r="O2028" t="s">
        <v>16221</v>
      </c>
    </row>
    <row r="2029" spans="2:15" x14ac:dyDescent="0.25">
      <c r="B2029" t="s">
        <v>13397</v>
      </c>
      <c r="C2029">
        <v>116191203</v>
      </c>
      <c r="D2029" t="s">
        <v>62</v>
      </c>
      <c r="E2029" t="s">
        <v>732</v>
      </c>
      <c r="F2029" t="s">
        <v>733</v>
      </c>
      <c r="G2029" t="s">
        <v>2858</v>
      </c>
      <c r="H2029"/>
      <c r="I2029" t="s">
        <v>10395</v>
      </c>
      <c r="J2029" t="s">
        <v>10395</v>
      </c>
      <c r="K2029" t="s">
        <v>16283</v>
      </c>
      <c r="L2029" t="s">
        <v>10395</v>
      </c>
      <c r="M2029" t="s">
        <v>10395</v>
      </c>
      <c r="N2029"/>
      <c r="O2029" t="s">
        <v>16662</v>
      </c>
    </row>
    <row r="2030" spans="2:15" x14ac:dyDescent="0.25">
      <c r="B2030" t="s">
        <v>19134</v>
      </c>
      <c r="C2030">
        <v>116191203</v>
      </c>
      <c r="D2030" t="s">
        <v>62</v>
      </c>
      <c r="E2030" t="s">
        <v>19135</v>
      </c>
      <c r="F2030" t="s">
        <v>733</v>
      </c>
      <c r="G2030" t="s">
        <v>2385</v>
      </c>
      <c r="H2030"/>
      <c r="I2030" t="s">
        <v>16238</v>
      </c>
      <c r="J2030" t="s">
        <v>16249</v>
      </c>
      <c r="K2030" t="s">
        <v>16736</v>
      </c>
      <c r="L2030" t="s">
        <v>10395</v>
      </c>
      <c r="M2030" t="s">
        <v>10395</v>
      </c>
      <c r="N2030"/>
      <c r="O2030" t="s">
        <v>16666</v>
      </c>
    </row>
    <row r="2031" spans="2:15" x14ac:dyDescent="0.25">
      <c r="B2031" t="s">
        <v>13394</v>
      </c>
      <c r="C2031">
        <v>116191203</v>
      </c>
      <c r="D2031" t="s">
        <v>62</v>
      </c>
      <c r="E2031" t="s">
        <v>730</v>
      </c>
      <c r="F2031" t="s">
        <v>731</v>
      </c>
      <c r="G2031" t="s">
        <v>2857</v>
      </c>
      <c r="H2031"/>
      <c r="I2031" t="s">
        <v>10395</v>
      </c>
      <c r="J2031" t="s">
        <v>16240</v>
      </c>
      <c r="K2031" t="s">
        <v>16294</v>
      </c>
      <c r="L2031" t="s">
        <v>16238</v>
      </c>
      <c r="M2031" t="s">
        <v>10395</v>
      </c>
      <c r="N2031"/>
      <c r="O2031" t="s">
        <v>16461</v>
      </c>
    </row>
    <row r="2032" spans="2:15" x14ac:dyDescent="0.25">
      <c r="B2032" t="s">
        <v>13395</v>
      </c>
      <c r="C2032">
        <v>116191203</v>
      </c>
      <c r="D2032" t="s">
        <v>62</v>
      </c>
      <c r="E2032" t="s">
        <v>730</v>
      </c>
      <c r="F2032" t="s">
        <v>731</v>
      </c>
      <c r="G2032" t="s">
        <v>2858</v>
      </c>
      <c r="H2032"/>
      <c r="I2032" t="s">
        <v>10395</v>
      </c>
      <c r="J2032" t="s">
        <v>10395</v>
      </c>
      <c r="K2032" t="s">
        <v>16682</v>
      </c>
      <c r="L2032" t="s">
        <v>16232</v>
      </c>
      <c r="M2032" t="s">
        <v>10395</v>
      </c>
      <c r="N2032" t="s">
        <v>10395</v>
      </c>
      <c r="O2032" t="s">
        <v>16470</v>
      </c>
    </row>
    <row r="2033" spans="2:15" x14ac:dyDescent="0.25">
      <c r="B2033" t="s">
        <v>19136</v>
      </c>
      <c r="C2033">
        <v>116191203</v>
      </c>
      <c r="D2033" t="s">
        <v>62</v>
      </c>
      <c r="E2033" t="s">
        <v>19137</v>
      </c>
      <c r="F2033" t="s">
        <v>731</v>
      </c>
      <c r="G2033" t="s">
        <v>2385</v>
      </c>
      <c r="H2033"/>
      <c r="I2033" t="s">
        <v>16238</v>
      </c>
      <c r="J2033" t="s">
        <v>16218</v>
      </c>
      <c r="K2033" t="s">
        <v>16698</v>
      </c>
      <c r="L2033" t="s">
        <v>16291</v>
      </c>
      <c r="M2033" t="s">
        <v>10395</v>
      </c>
      <c r="N2033" t="s">
        <v>10395</v>
      </c>
      <c r="O2033" t="s">
        <v>16635</v>
      </c>
    </row>
    <row r="2034" spans="2:15" x14ac:dyDescent="0.25">
      <c r="B2034" t="s">
        <v>13527</v>
      </c>
      <c r="C2034">
        <v>116191503</v>
      </c>
      <c r="D2034" t="s">
        <v>94</v>
      </c>
      <c r="E2034" t="s">
        <v>839</v>
      </c>
      <c r="F2034" t="s">
        <v>840</v>
      </c>
      <c r="G2034" t="s">
        <v>2857</v>
      </c>
      <c r="H2034" t="s">
        <v>10395</v>
      </c>
      <c r="I2034" t="s">
        <v>10395</v>
      </c>
      <c r="J2034" t="s">
        <v>16263</v>
      </c>
      <c r="K2034" t="s">
        <v>16519</v>
      </c>
      <c r="L2034" t="s">
        <v>10395</v>
      </c>
      <c r="M2034" t="s">
        <v>10395</v>
      </c>
      <c r="N2034"/>
      <c r="O2034" t="s">
        <v>16471</v>
      </c>
    </row>
    <row r="2035" spans="2:15" x14ac:dyDescent="0.25">
      <c r="B2035" t="s">
        <v>13528</v>
      </c>
      <c r="C2035">
        <v>116191503</v>
      </c>
      <c r="D2035" t="s">
        <v>94</v>
      </c>
      <c r="E2035" t="s">
        <v>839</v>
      </c>
      <c r="F2035" t="s">
        <v>840</v>
      </c>
      <c r="G2035" t="s">
        <v>2858</v>
      </c>
      <c r="H2035"/>
      <c r="I2035" t="s">
        <v>10395</v>
      </c>
      <c r="J2035" t="s">
        <v>16244</v>
      </c>
      <c r="K2035" t="s">
        <v>16415</v>
      </c>
      <c r="L2035" t="s">
        <v>10395</v>
      </c>
      <c r="M2035" t="s">
        <v>10395</v>
      </c>
      <c r="N2035"/>
      <c r="O2035" t="s">
        <v>16566</v>
      </c>
    </row>
    <row r="2036" spans="2:15" x14ac:dyDescent="0.25">
      <c r="B2036" t="s">
        <v>19138</v>
      </c>
      <c r="C2036">
        <v>116191503</v>
      </c>
      <c r="D2036" t="s">
        <v>94</v>
      </c>
      <c r="E2036" t="s">
        <v>19139</v>
      </c>
      <c r="F2036" t="s">
        <v>840</v>
      </c>
      <c r="G2036" t="s">
        <v>2385</v>
      </c>
      <c r="H2036" t="s">
        <v>10395</v>
      </c>
      <c r="I2036" t="s">
        <v>10395</v>
      </c>
      <c r="J2036" t="s">
        <v>16291</v>
      </c>
      <c r="K2036" t="s">
        <v>16759</v>
      </c>
      <c r="L2036" t="s">
        <v>16247</v>
      </c>
      <c r="M2036" t="s">
        <v>16238</v>
      </c>
      <c r="N2036"/>
      <c r="O2036" t="s">
        <v>16506</v>
      </c>
    </row>
    <row r="2037" spans="2:15" x14ac:dyDescent="0.25">
      <c r="B2037" t="s">
        <v>13525</v>
      </c>
      <c r="C2037">
        <v>116191503</v>
      </c>
      <c r="D2037" t="s">
        <v>94</v>
      </c>
      <c r="E2037" t="s">
        <v>837</v>
      </c>
      <c r="F2037" t="s">
        <v>838</v>
      </c>
      <c r="G2037" t="s">
        <v>2857</v>
      </c>
      <c r="H2037"/>
      <c r="I2037"/>
      <c r="J2037" t="s">
        <v>10395</v>
      </c>
      <c r="K2037" t="s">
        <v>16400</v>
      </c>
      <c r="L2037" t="s">
        <v>10395</v>
      </c>
      <c r="M2037" t="s">
        <v>10395</v>
      </c>
      <c r="N2037" t="s">
        <v>10395</v>
      </c>
      <c r="O2037" t="s">
        <v>16360</v>
      </c>
    </row>
    <row r="2038" spans="2:15" x14ac:dyDescent="0.25">
      <c r="B2038" t="s">
        <v>13526</v>
      </c>
      <c r="C2038">
        <v>116191503</v>
      </c>
      <c r="D2038" t="s">
        <v>94</v>
      </c>
      <c r="E2038" t="s">
        <v>837</v>
      </c>
      <c r="F2038" t="s">
        <v>838</v>
      </c>
      <c r="G2038" t="s">
        <v>2858</v>
      </c>
      <c r="H2038"/>
      <c r="I2038"/>
      <c r="J2038" t="s">
        <v>10395</v>
      </c>
      <c r="K2038" t="s">
        <v>16427</v>
      </c>
      <c r="L2038" t="s">
        <v>10395</v>
      </c>
      <c r="M2038" t="s">
        <v>10395</v>
      </c>
      <c r="N2038"/>
      <c r="O2038" t="s">
        <v>16311</v>
      </c>
    </row>
    <row r="2039" spans="2:15" x14ac:dyDescent="0.25">
      <c r="B2039" t="s">
        <v>19140</v>
      </c>
      <c r="C2039">
        <v>116191503</v>
      </c>
      <c r="D2039" t="s">
        <v>94</v>
      </c>
      <c r="E2039" t="s">
        <v>19141</v>
      </c>
      <c r="F2039" t="s">
        <v>838</v>
      </c>
      <c r="G2039" t="s">
        <v>2385</v>
      </c>
      <c r="H2039"/>
      <c r="I2039"/>
      <c r="J2039" t="s">
        <v>10395</v>
      </c>
      <c r="K2039" t="s">
        <v>16658</v>
      </c>
      <c r="L2039" t="s">
        <v>16249</v>
      </c>
      <c r="M2039" t="s">
        <v>10395</v>
      </c>
      <c r="N2039" t="s">
        <v>10395</v>
      </c>
      <c r="O2039" t="s">
        <v>16698</v>
      </c>
    </row>
    <row r="2040" spans="2:15" x14ac:dyDescent="0.25">
      <c r="B2040" t="s">
        <v>13631</v>
      </c>
      <c r="C2040">
        <v>116191757</v>
      </c>
      <c r="D2040" t="s">
        <v>121</v>
      </c>
      <c r="E2040" t="s">
        <v>121</v>
      </c>
      <c r="F2040" t="s">
        <v>2830</v>
      </c>
      <c r="G2040" t="s">
        <v>2857</v>
      </c>
      <c r="H2040" t="s">
        <v>10395</v>
      </c>
      <c r="I2040" t="s">
        <v>10395</v>
      </c>
      <c r="J2040" t="s">
        <v>16263</v>
      </c>
      <c r="K2040" t="s">
        <v>16310</v>
      </c>
      <c r="L2040" t="s">
        <v>16244</v>
      </c>
      <c r="M2040"/>
      <c r="N2040" t="s">
        <v>10395</v>
      </c>
      <c r="O2040" t="s">
        <v>16257</v>
      </c>
    </row>
    <row r="2041" spans="2:15" x14ac:dyDescent="0.25">
      <c r="B2041" t="s">
        <v>13632</v>
      </c>
      <c r="C2041">
        <v>116191757</v>
      </c>
      <c r="D2041" t="s">
        <v>121</v>
      </c>
      <c r="E2041" t="s">
        <v>121</v>
      </c>
      <c r="F2041" t="s">
        <v>2830</v>
      </c>
      <c r="G2041" t="s">
        <v>2858</v>
      </c>
      <c r="H2041" t="s">
        <v>10395</v>
      </c>
      <c r="I2041" t="s">
        <v>10395</v>
      </c>
      <c r="J2041" t="s">
        <v>16244</v>
      </c>
      <c r="K2041" t="s">
        <v>16563</v>
      </c>
      <c r="L2041" t="s">
        <v>10395</v>
      </c>
      <c r="M2041"/>
      <c r="N2041" t="s">
        <v>10395</v>
      </c>
      <c r="O2041" t="s">
        <v>16273</v>
      </c>
    </row>
    <row r="2042" spans="2:15" x14ac:dyDescent="0.25">
      <c r="B2042" t="s">
        <v>19142</v>
      </c>
      <c r="C2042">
        <v>116191757</v>
      </c>
      <c r="D2042" t="s">
        <v>121</v>
      </c>
      <c r="E2042" t="s">
        <v>19143</v>
      </c>
      <c r="F2042" t="s">
        <v>2830</v>
      </c>
      <c r="G2042" t="s">
        <v>2385</v>
      </c>
      <c r="H2042" t="s">
        <v>10395</v>
      </c>
      <c r="I2042" t="s">
        <v>10395</v>
      </c>
      <c r="J2042" t="s">
        <v>16291</v>
      </c>
      <c r="K2042" t="s">
        <v>16499</v>
      </c>
      <c r="L2042" t="s">
        <v>16218</v>
      </c>
      <c r="M2042"/>
      <c r="N2042" t="s">
        <v>10395</v>
      </c>
      <c r="O2042" t="s">
        <v>16826</v>
      </c>
    </row>
    <row r="2043" spans="2:15" x14ac:dyDescent="0.25">
      <c r="B2043" t="s">
        <v>14393</v>
      </c>
      <c r="C2043">
        <v>116195004</v>
      </c>
      <c r="D2043" t="s">
        <v>309</v>
      </c>
      <c r="E2043" t="s">
        <v>1514</v>
      </c>
      <c r="F2043" t="s">
        <v>1515</v>
      </c>
      <c r="G2043" t="s">
        <v>2857</v>
      </c>
      <c r="H2043"/>
      <c r="I2043"/>
      <c r="J2043" t="s">
        <v>10395</v>
      </c>
      <c r="K2043" t="s">
        <v>16525</v>
      </c>
      <c r="L2043" t="s">
        <v>10395</v>
      </c>
      <c r="M2043"/>
      <c r="N2043"/>
      <c r="O2043" t="s">
        <v>16588</v>
      </c>
    </row>
    <row r="2044" spans="2:15" x14ac:dyDescent="0.25">
      <c r="B2044" t="s">
        <v>14394</v>
      </c>
      <c r="C2044">
        <v>116195004</v>
      </c>
      <c r="D2044" t="s">
        <v>309</v>
      </c>
      <c r="E2044" t="s">
        <v>1514</v>
      </c>
      <c r="F2044" t="s">
        <v>1515</v>
      </c>
      <c r="G2044" t="s">
        <v>2858</v>
      </c>
      <c r="H2044"/>
      <c r="I2044" t="s">
        <v>10395</v>
      </c>
      <c r="J2044" t="s">
        <v>10395</v>
      </c>
      <c r="K2044" t="s">
        <v>16376</v>
      </c>
      <c r="L2044" t="s">
        <v>10395</v>
      </c>
      <c r="M2044"/>
      <c r="N2044" t="s">
        <v>10395</v>
      </c>
      <c r="O2044" t="s">
        <v>16417</v>
      </c>
    </row>
    <row r="2045" spans="2:15" x14ac:dyDescent="0.25">
      <c r="B2045" t="s">
        <v>19144</v>
      </c>
      <c r="C2045">
        <v>116195004</v>
      </c>
      <c r="D2045" t="s">
        <v>309</v>
      </c>
      <c r="E2045" t="s">
        <v>19145</v>
      </c>
      <c r="F2045" t="s">
        <v>1515</v>
      </c>
      <c r="G2045" t="s">
        <v>2385</v>
      </c>
      <c r="H2045"/>
      <c r="I2045" t="s">
        <v>10395</v>
      </c>
      <c r="J2045" t="s">
        <v>10395</v>
      </c>
      <c r="K2045" t="s">
        <v>16422</v>
      </c>
      <c r="L2045" t="s">
        <v>10395</v>
      </c>
      <c r="M2045"/>
      <c r="N2045" t="s">
        <v>10395</v>
      </c>
      <c r="O2045" t="s">
        <v>16534</v>
      </c>
    </row>
    <row r="2046" spans="2:15" x14ac:dyDescent="0.25">
      <c r="B2046" t="s">
        <v>15406</v>
      </c>
      <c r="C2046">
        <v>116197503</v>
      </c>
      <c r="D2046" t="s">
        <v>479</v>
      </c>
      <c r="E2046" t="s">
        <v>2041</v>
      </c>
      <c r="F2046" t="s">
        <v>2042</v>
      </c>
      <c r="G2046" t="s">
        <v>2857</v>
      </c>
      <c r="H2046"/>
      <c r="I2046"/>
      <c r="J2046" t="s">
        <v>10395</v>
      </c>
      <c r="K2046" t="s">
        <v>16500</v>
      </c>
      <c r="L2046" t="s">
        <v>10395</v>
      </c>
      <c r="M2046" t="s">
        <v>10395</v>
      </c>
      <c r="N2046"/>
      <c r="O2046" t="s">
        <v>16311</v>
      </c>
    </row>
    <row r="2047" spans="2:15" x14ac:dyDescent="0.25">
      <c r="B2047" t="s">
        <v>15407</v>
      </c>
      <c r="C2047">
        <v>116197503</v>
      </c>
      <c r="D2047" t="s">
        <v>479</v>
      </c>
      <c r="E2047" t="s">
        <v>2041</v>
      </c>
      <c r="F2047" t="s">
        <v>2042</v>
      </c>
      <c r="G2047" t="s">
        <v>2858</v>
      </c>
      <c r="H2047"/>
      <c r="I2047" t="s">
        <v>10395</v>
      </c>
      <c r="J2047" t="s">
        <v>10395</v>
      </c>
      <c r="K2047" t="s">
        <v>16531</v>
      </c>
      <c r="L2047" t="s">
        <v>10395</v>
      </c>
      <c r="M2047"/>
      <c r="N2047"/>
      <c r="O2047" t="s">
        <v>16252</v>
      </c>
    </row>
    <row r="2048" spans="2:15" x14ac:dyDescent="0.25">
      <c r="B2048" t="s">
        <v>19146</v>
      </c>
      <c r="C2048">
        <v>116197503</v>
      </c>
      <c r="D2048" t="s">
        <v>479</v>
      </c>
      <c r="E2048" t="s">
        <v>19147</v>
      </c>
      <c r="F2048" t="s">
        <v>2042</v>
      </c>
      <c r="G2048" t="s">
        <v>2385</v>
      </c>
      <c r="H2048"/>
      <c r="I2048" t="s">
        <v>10395</v>
      </c>
      <c r="J2048" t="s">
        <v>10395</v>
      </c>
      <c r="K2048" t="s">
        <v>16820</v>
      </c>
      <c r="L2048" t="s">
        <v>10395</v>
      </c>
      <c r="M2048" t="s">
        <v>10395</v>
      </c>
      <c r="N2048"/>
      <c r="O2048" t="s">
        <v>16273</v>
      </c>
    </row>
    <row r="2049" spans="2:15" x14ac:dyDescent="0.25">
      <c r="B2049" t="s">
        <v>15408</v>
      </c>
      <c r="C2049">
        <v>116197503</v>
      </c>
      <c r="D2049" t="s">
        <v>479</v>
      </c>
      <c r="E2049" t="s">
        <v>2043</v>
      </c>
      <c r="F2049" t="s">
        <v>2044</v>
      </c>
      <c r="G2049" t="s">
        <v>2857</v>
      </c>
      <c r="H2049"/>
      <c r="I2049"/>
      <c r="J2049" t="s">
        <v>10395</v>
      </c>
      <c r="K2049" t="s">
        <v>16269</v>
      </c>
      <c r="L2049" t="s">
        <v>10395</v>
      </c>
      <c r="M2049"/>
      <c r="N2049"/>
      <c r="O2049" t="s">
        <v>16328</v>
      </c>
    </row>
    <row r="2050" spans="2:15" x14ac:dyDescent="0.25">
      <c r="B2050" t="s">
        <v>15409</v>
      </c>
      <c r="C2050">
        <v>116197503</v>
      </c>
      <c r="D2050" t="s">
        <v>479</v>
      </c>
      <c r="E2050" t="s">
        <v>2043</v>
      </c>
      <c r="F2050" t="s">
        <v>2044</v>
      </c>
      <c r="G2050" t="s">
        <v>2858</v>
      </c>
      <c r="H2050"/>
      <c r="I2050" t="s">
        <v>10395</v>
      </c>
      <c r="J2050" t="s">
        <v>10395</v>
      </c>
      <c r="K2050" t="s">
        <v>16379</v>
      </c>
      <c r="L2050" t="s">
        <v>10395</v>
      </c>
      <c r="M2050" t="s">
        <v>10395</v>
      </c>
      <c r="N2050"/>
      <c r="O2050" t="s">
        <v>16365</v>
      </c>
    </row>
    <row r="2051" spans="2:15" x14ac:dyDescent="0.25">
      <c r="B2051" t="s">
        <v>19148</v>
      </c>
      <c r="C2051">
        <v>116197503</v>
      </c>
      <c r="D2051" t="s">
        <v>479</v>
      </c>
      <c r="E2051" t="s">
        <v>19149</v>
      </c>
      <c r="F2051" t="s">
        <v>2044</v>
      </c>
      <c r="G2051" t="s">
        <v>2385</v>
      </c>
      <c r="H2051"/>
      <c r="I2051" t="s">
        <v>10395</v>
      </c>
      <c r="J2051" t="s">
        <v>10395</v>
      </c>
      <c r="K2051" t="s">
        <v>16372</v>
      </c>
      <c r="L2051" t="s">
        <v>10395</v>
      </c>
      <c r="M2051" t="s">
        <v>10395</v>
      </c>
      <c r="N2051"/>
      <c r="O2051" t="s">
        <v>16303</v>
      </c>
    </row>
    <row r="2052" spans="2:15" x14ac:dyDescent="0.25">
      <c r="B2052" t="s">
        <v>13717</v>
      </c>
      <c r="C2052">
        <v>116471803</v>
      </c>
      <c r="D2052" t="s">
        <v>144</v>
      </c>
      <c r="E2052" t="s">
        <v>986</v>
      </c>
      <c r="F2052" t="s">
        <v>987</v>
      </c>
      <c r="G2052" t="s">
        <v>2857</v>
      </c>
      <c r="H2052"/>
      <c r="I2052" t="s">
        <v>10395</v>
      </c>
      <c r="J2052" t="s">
        <v>10395</v>
      </c>
      <c r="K2052" t="s">
        <v>16571</v>
      </c>
      <c r="L2052" t="s">
        <v>10395</v>
      </c>
      <c r="M2052" t="s">
        <v>10395</v>
      </c>
      <c r="N2052"/>
      <c r="O2052" t="s">
        <v>16468</v>
      </c>
    </row>
    <row r="2053" spans="2:15" x14ac:dyDescent="0.25">
      <c r="B2053" t="s">
        <v>13718</v>
      </c>
      <c r="C2053">
        <v>116471803</v>
      </c>
      <c r="D2053" t="s">
        <v>144</v>
      </c>
      <c r="E2053" t="s">
        <v>986</v>
      </c>
      <c r="F2053" t="s">
        <v>987</v>
      </c>
      <c r="G2053" t="s">
        <v>2858</v>
      </c>
      <c r="H2053"/>
      <c r="I2053" t="s">
        <v>10395</v>
      </c>
      <c r="J2053" t="s">
        <v>10395</v>
      </c>
      <c r="K2053" t="s">
        <v>16500</v>
      </c>
      <c r="L2053" t="s">
        <v>10395</v>
      </c>
      <c r="M2053" t="s">
        <v>10395</v>
      </c>
      <c r="N2053"/>
      <c r="O2053" t="s">
        <v>16461</v>
      </c>
    </row>
    <row r="2054" spans="2:15" x14ac:dyDescent="0.25">
      <c r="B2054" t="s">
        <v>19150</v>
      </c>
      <c r="C2054">
        <v>116471803</v>
      </c>
      <c r="D2054" t="s">
        <v>144</v>
      </c>
      <c r="E2054" t="s">
        <v>19151</v>
      </c>
      <c r="F2054" t="s">
        <v>987</v>
      </c>
      <c r="G2054" t="s">
        <v>2385</v>
      </c>
      <c r="H2054"/>
      <c r="I2054" t="s">
        <v>10395</v>
      </c>
      <c r="J2054" t="s">
        <v>16232</v>
      </c>
      <c r="K2054" t="s">
        <v>16693</v>
      </c>
      <c r="L2054" t="s">
        <v>16244</v>
      </c>
      <c r="M2054" t="s">
        <v>16238</v>
      </c>
      <c r="N2054"/>
      <c r="O2054" t="s">
        <v>16774</v>
      </c>
    </row>
    <row r="2055" spans="2:15" x14ac:dyDescent="0.25">
      <c r="B2055" t="s">
        <v>13719</v>
      </c>
      <c r="C2055">
        <v>116471803</v>
      </c>
      <c r="D2055" t="s">
        <v>144</v>
      </c>
      <c r="E2055" t="s">
        <v>988</v>
      </c>
      <c r="F2055" t="s">
        <v>989</v>
      </c>
      <c r="G2055" t="s">
        <v>2857</v>
      </c>
      <c r="H2055"/>
      <c r="I2055" t="s">
        <v>10395</v>
      </c>
      <c r="J2055" t="s">
        <v>10395</v>
      </c>
      <c r="K2055" t="s">
        <v>16698</v>
      </c>
      <c r="L2055" t="s">
        <v>10395</v>
      </c>
      <c r="M2055" t="s">
        <v>16232</v>
      </c>
      <c r="N2055" t="s">
        <v>10395</v>
      </c>
      <c r="O2055" t="s">
        <v>16585</v>
      </c>
    </row>
    <row r="2056" spans="2:15" x14ac:dyDescent="0.25">
      <c r="B2056" t="s">
        <v>13720</v>
      </c>
      <c r="C2056">
        <v>116471803</v>
      </c>
      <c r="D2056" t="s">
        <v>144</v>
      </c>
      <c r="E2056" t="s">
        <v>988</v>
      </c>
      <c r="F2056" t="s">
        <v>989</v>
      </c>
      <c r="G2056" t="s">
        <v>2858</v>
      </c>
      <c r="H2056"/>
      <c r="I2056" t="s">
        <v>10395</v>
      </c>
      <c r="J2056" t="s">
        <v>10395</v>
      </c>
      <c r="K2056" t="s">
        <v>16436</v>
      </c>
      <c r="L2056" t="s">
        <v>16228</v>
      </c>
      <c r="M2056" t="s">
        <v>16238</v>
      </c>
      <c r="N2056"/>
      <c r="O2056" t="s">
        <v>16678</v>
      </c>
    </row>
    <row r="2057" spans="2:15" x14ac:dyDescent="0.25">
      <c r="B2057" t="s">
        <v>19152</v>
      </c>
      <c r="C2057">
        <v>116471803</v>
      </c>
      <c r="D2057" t="s">
        <v>144</v>
      </c>
      <c r="E2057" t="s">
        <v>19153</v>
      </c>
      <c r="F2057" t="s">
        <v>989</v>
      </c>
      <c r="G2057" t="s">
        <v>2385</v>
      </c>
      <c r="H2057"/>
      <c r="I2057" t="s">
        <v>16249</v>
      </c>
      <c r="J2057" t="s">
        <v>16232</v>
      </c>
      <c r="K2057" t="s">
        <v>16537</v>
      </c>
      <c r="L2057" t="s">
        <v>16231</v>
      </c>
      <c r="M2057" t="s">
        <v>16291</v>
      </c>
      <c r="N2057" t="s">
        <v>10395</v>
      </c>
      <c r="O2057" t="s">
        <v>16607</v>
      </c>
    </row>
    <row r="2058" spans="2:15" x14ac:dyDescent="0.25">
      <c r="B2058" t="s">
        <v>14259</v>
      </c>
      <c r="C2058">
        <v>116493503</v>
      </c>
      <c r="D2058" t="s">
        <v>276</v>
      </c>
      <c r="E2058" t="s">
        <v>10233</v>
      </c>
      <c r="F2058" t="s">
        <v>1409</v>
      </c>
      <c r="G2058" t="s">
        <v>2857</v>
      </c>
      <c r="H2058"/>
      <c r="I2058"/>
      <c r="J2058" t="s">
        <v>10395</v>
      </c>
      <c r="K2058" t="s">
        <v>16606</v>
      </c>
      <c r="L2058" t="s">
        <v>10395</v>
      </c>
      <c r="M2058"/>
      <c r="N2058"/>
      <c r="O2058" t="s">
        <v>16461</v>
      </c>
    </row>
    <row r="2059" spans="2:15" x14ac:dyDescent="0.25">
      <c r="B2059" t="s">
        <v>14260</v>
      </c>
      <c r="C2059">
        <v>116493503</v>
      </c>
      <c r="D2059" t="s">
        <v>276</v>
      </c>
      <c r="E2059" t="s">
        <v>10233</v>
      </c>
      <c r="F2059" t="s">
        <v>1409</v>
      </c>
      <c r="G2059" t="s">
        <v>2858</v>
      </c>
      <c r="H2059"/>
      <c r="I2059" t="s">
        <v>10395</v>
      </c>
      <c r="J2059" t="s">
        <v>10395</v>
      </c>
      <c r="K2059" t="s">
        <v>16487</v>
      </c>
      <c r="L2059" t="s">
        <v>10395</v>
      </c>
      <c r="M2059"/>
      <c r="N2059"/>
      <c r="O2059" t="s">
        <v>16500</v>
      </c>
    </row>
    <row r="2060" spans="2:15" x14ac:dyDescent="0.25">
      <c r="B2060" t="s">
        <v>19154</v>
      </c>
      <c r="C2060">
        <v>116493503</v>
      </c>
      <c r="D2060" t="s">
        <v>276</v>
      </c>
      <c r="E2060" t="s">
        <v>19155</v>
      </c>
      <c r="F2060" t="s">
        <v>1409</v>
      </c>
      <c r="G2060" t="s">
        <v>2385</v>
      </c>
      <c r="H2060"/>
      <c r="I2060" t="s">
        <v>10395</v>
      </c>
      <c r="J2060" t="s">
        <v>10395</v>
      </c>
      <c r="K2060" t="s">
        <v>16676</v>
      </c>
      <c r="L2060" t="s">
        <v>10395</v>
      </c>
      <c r="M2060"/>
      <c r="N2060"/>
      <c r="O2060" t="s">
        <v>16673</v>
      </c>
    </row>
    <row r="2061" spans="2:15" x14ac:dyDescent="0.25">
      <c r="B2061" t="s">
        <v>14261</v>
      </c>
      <c r="C2061">
        <v>116493503</v>
      </c>
      <c r="D2061" t="s">
        <v>276</v>
      </c>
      <c r="E2061" t="s">
        <v>10235</v>
      </c>
      <c r="F2061" t="s">
        <v>10234</v>
      </c>
      <c r="G2061" t="s">
        <v>2857</v>
      </c>
      <c r="H2061"/>
      <c r="I2061" t="s">
        <v>10395</v>
      </c>
      <c r="J2061" t="s">
        <v>10395</v>
      </c>
      <c r="K2061" t="s">
        <v>16420</v>
      </c>
      <c r="L2061" t="s">
        <v>10395</v>
      </c>
      <c r="M2061"/>
      <c r="N2061"/>
      <c r="O2061" t="s">
        <v>16373</v>
      </c>
    </row>
    <row r="2062" spans="2:15" x14ac:dyDescent="0.25">
      <c r="B2062" t="s">
        <v>14262</v>
      </c>
      <c r="C2062">
        <v>116493503</v>
      </c>
      <c r="D2062" t="s">
        <v>276</v>
      </c>
      <c r="E2062" t="s">
        <v>10235</v>
      </c>
      <c r="F2062" t="s">
        <v>10234</v>
      </c>
      <c r="G2062" t="s">
        <v>2858</v>
      </c>
      <c r="H2062"/>
      <c r="I2062"/>
      <c r="J2062" t="s">
        <v>10395</v>
      </c>
      <c r="K2062" t="s">
        <v>16328</v>
      </c>
      <c r="L2062"/>
      <c r="M2062" t="s">
        <v>10395</v>
      </c>
      <c r="N2062"/>
      <c r="O2062" t="s">
        <v>16412</v>
      </c>
    </row>
    <row r="2063" spans="2:15" x14ac:dyDescent="0.25">
      <c r="B2063" t="s">
        <v>19156</v>
      </c>
      <c r="C2063">
        <v>116493503</v>
      </c>
      <c r="D2063" t="s">
        <v>276</v>
      </c>
      <c r="E2063" t="s">
        <v>19157</v>
      </c>
      <c r="F2063" t="s">
        <v>10234</v>
      </c>
      <c r="G2063" t="s">
        <v>2385</v>
      </c>
      <c r="H2063"/>
      <c r="I2063" t="s">
        <v>10395</v>
      </c>
      <c r="J2063" t="s">
        <v>10395</v>
      </c>
      <c r="K2063" t="s">
        <v>16336</v>
      </c>
      <c r="L2063" t="s">
        <v>10395</v>
      </c>
      <c r="M2063" t="s">
        <v>10395</v>
      </c>
      <c r="N2063"/>
      <c r="O2063" t="s">
        <v>16311</v>
      </c>
    </row>
    <row r="2064" spans="2:15" x14ac:dyDescent="0.25">
      <c r="B2064" t="s">
        <v>14397</v>
      </c>
      <c r="C2064">
        <v>116495003</v>
      </c>
      <c r="D2064" t="s">
        <v>310</v>
      </c>
      <c r="E2064" t="s">
        <v>1518</v>
      </c>
      <c r="F2064" t="s">
        <v>1519</v>
      </c>
      <c r="G2064" t="s">
        <v>2857</v>
      </c>
      <c r="H2064" t="s">
        <v>10395</v>
      </c>
      <c r="I2064" t="s">
        <v>10395</v>
      </c>
      <c r="J2064" t="s">
        <v>16222</v>
      </c>
      <c r="K2064" t="s">
        <v>16239</v>
      </c>
      <c r="L2064" t="s">
        <v>16238</v>
      </c>
      <c r="M2064" t="s">
        <v>10395</v>
      </c>
      <c r="N2064"/>
      <c r="O2064" t="s">
        <v>16566</v>
      </c>
    </row>
    <row r="2065" spans="2:15" x14ac:dyDescent="0.25">
      <c r="B2065" t="s">
        <v>14398</v>
      </c>
      <c r="C2065">
        <v>116495003</v>
      </c>
      <c r="D2065" t="s">
        <v>310</v>
      </c>
      <c r="E2065" t="s">
        <v>1518</v>
      </c>
      <c r="F2065" t="s">
        <v>1519</v>
      </c>
      <c r="G2065" t="s">
        <v>2858</v>
      </c>
      <c r="H2065" t="s">
        <v>10395</v>
      </c>
      <c r="I2065" t="s">
        <v>16238</v>
      </c>
      <c r="J2065" t="s">
        <v>16254</v>
      </c>
      <c r="K2065" t="s">
        <v>16577</v>
      </c>
      <c r="L2065" t="s">
        <v>16238</v>
      </c>
      <c r="M2065" t="s">
        <v>10395</v>
      </c>
      <c r="N2065"/>
      <c r="O2065" t="s">
        <v>16610</v>
      </c>
    </row>
    <row r="2066" spans="2:15" x14ac:dyDescent="0.25">
      <c r="B2066" t="s">
        <v>19158</v>
      </c>
      <c r="C2066">
        <v>116495003</v>
      </c>
      <c r="D2066" t="s">
        <v>310</v>
      </c>
      <c r="E2066" t="s">
        <v>19159</v>
      </c>
      <c r="F2066" t="s">
        <v>1519</v>
      </c>
      <c r="G2066" t="s">
        <v>2385</v>
      </c>
      <c r="H2066" t="s">
        <v>10395</v>
      </c>
      <c r="I2066" t="s">
        <v>16260</v>
      </c>
      <c r="J2066" t="s">
        <v>16392</v>
      </c>
      <c r="K2066" t="s">
        <v>16818</v>
      </c>
      <c r="L2066" t="s">
        <v>16222</v>
      </c>
      <c r="M2066" t="s">
        <v>10395</v>
      </c>
      <c r="N2066"/>
      <c r="O2066" t="s">
        <v>17793</v>
      </c>
    </row>
    <row r="2067" spans="2:15" x14ac:dyDescent="0.25">
      <c r="B2067" t="s">
        <v>14395</v>
      </c>
      <c r="C2067">
        <v>116495003</v>
      </c>
      <c r="D2067" t="s">
        <v>310</v>
      </c>
      <c r="E2067" t="s">
        <v>1516</v>
      </c>
      <c r="F2067" t="s">
        <v>1517</v>
      </c>
      <c r="G2067" t="s">
        <v>2857</v>
      </c>
      <c r="H2067" t="s">
        <v>10395</v>
      </c>
      <c r="I2067" t="s">
        <v>10395</v>
      </c>
      <c r="J2067" t="s">
        <v>16247</v>
      </c>
      <c r="K2067" t="s">
        <v>16221</v>
      </c>
      <c r="L2067" t="s">
        <v>16240</v>
      </c>
      <c r="M2067" t="s">
        <v>10395</v>
      </c>
      <c r="N2067"/>
      <c r="O2067" t="s">
        <v>16571</v>
      </c>
    </row>
    <row r="2068" spans="2:15" x14ac:dyDescent="0.25">
      <c r="B2068" t="s">
        <v>14396</v>
      </c>
      <c r="C2068">
        <v>116495003</v>
      </c>
      <c r="D2068" t="s">
        <v>310</v>
      </c>
      <c r="E2068" t="s">
        <v>1516</v>
      </c>
      <c r="F2068" t="s">
        <v>1517</v>
      </c>
      <c r="G2068" t="s">
        <v>2858</v>
      </c>
      <c r="H2068"/>
      <c r="I2068" t="s">
        <v>10395</v>
      </c>
      <c r="J2068" t="s">
        <v>16238</v>
      </c>
      <c r="K2068" t="s">
        <v>16551</v>
      </c>
      <c r="L2068" t="s">
        <v>16228</v>
      </c>
      <c r="M2068" t="s">
        <v>10395</v>
      </c>
      <c r="N2068"/>
      <c r="O2068" t="s">
        <v>16496</v>
      </c>
    </row>
    <row r="2069" spans="2:15" x14ac:dyDescent="0.25">
      <c r="B2069" t="s">
        <v>19160</v>
      </c>
      <c r="C2069">
        <v>116495003</v>
      </c>
      <c r="D2069" t="s">
        <v>310</v>
      </c>
      <c r="E2069" t="s">
        <v>19161</v>
      </c>
      <c r="F2069" t="s">
        <v>1517</v>
      </c>
      <c r="G2069" t="s">
        <v>2385</v>
      </c>
      <c r="H2069" t="s">
        <v>10395</v>
      </c>
      <c r="I2069" t="s">
        <v>10395</v>
      </c>
      <c r="J2069" t="s">
        <v>16251</v>
      </c>
      <c r="K2069" t="s">
        <v>16435</v>
      </c>
      <c r="L2069" t="s">
        <v>16274</v>
      </c>
      <c r="M2069" t="s">
        <v>10395</v>
      </c>
      <c r="N2069"/>
      <c r="O2069" t="s">
        <v>16563</v>
      </c>
    </row>
    <row r="2070" spans="2:15" x14ac:dyDescent="0.25">
      <c r="B2070" t="s">
        <v>14431</v>
      </c>
      <c r="C2070">
        <v>116495103</v>
      </c>
      <c r="D2070" t="s">
        <v>322</v>
      </c>
      <c r="E2070" t="s">
        <v>1545</v>
      </c>
      <c r="F2070" t="s">
        <v>1546</v>
      </c>
      <c r="G2070" t="s">
        <v>2857</v>
      </c>
      <c r="H2070"/>
      <c r="I2070" t="s">
        <v>10395</v>
      </c>
      <c r="J2070" t="s">
        <v>16329</v>
      </c>
      <c r="K2070" t="s">
        <v>16468</v>
      </c>
      <c r="L2070" t="s">
        <v>16240</v>
      </c>
      <c r="M2070" t="s">
        <v>10395</v>
      </c>
      <c r="N2070"/>
      <c r="O2070" t="s">
        <v>16346</v>
      </c>
    </row>
    <row r="2071" spans="2:15" x14ac:dyDescent="0.25">
      <c r="B2071" t="s">
        <v>14432</v>
      </c>
      <c r="C2071">
        <v>116495103</v>
      </c>
      <c r="D2071" t="s">
        <v>322</v>
      </c>
      <c r="E2071" t="s">
        <v>1545</v>
      </c>
      <c r="F2071" t="s">
        <v>1546</v>
      </c>
      <c r="G2071" t="s">
        <v>2858</v>
      </c>
      <c r="H2071"/>
      <c r="I2071" t="s">
        <v>10395</v>
      </c>
      <c r="J2071" t="s">
        <v>16291</v>
      </c>
      <c r="K2071" t="s">
        <v>16343</v>
      </c>
      <c r="L2071" t="s">
        <v>10395</v>
      </c>
      <c r="M2071" t="s">
        <v>10395</v>
      </c>
      <c r="N2071"/>
      <c r="O2071" t="s">
        <v>16614</v>
      </c>
    </row>
    <row r="2072" spans="2:15" x14ac:dyDescent="0.25">
      <c r="B2072" t="s">
        <v>19162</v>
      </c>
      <c r="C2072">
        <v>116495103</v>
      </c>
      <c r="D2072" t="s">
        <v>322</v>
      </c>
      <c r="E2072" t="s">
        <v>19163</v>
      </c>
      <c r="F2072" t="s">
        <v>1546</v>
      </c>
      <c r="G2072" t="s">
        <v>2385</v>
      </c>
      <c r="H2072"/>
      <c r="I2072" t="s">
        <v>16263</v>
      </c>
      <c r="J2072" t="s">
        <v>16452</v>
      </c>
      <c r="K2072" t="s">
        <v>16766</v>
      </c>
      <c r="L2072" t="s">
        <v>16218</v>
      </c>
      <c r="M2072" t="s">
        <v>10395</v>
      </c>
      <c r="N2072"/>
      <c r="O2072" t="s">
        <v>16659</v>
      </c>
    </row>
    <row r="2073" spans="2:15" x14ac:dyDescent="0.25">
      <c r="B2073" t="s">
        <v>14433</v>
      </c>
      <c r="C2073">
        <v>116495103</v>
      </c>
      <c r="D2073" t="s">
        <v>322</v>
      </c>
      <c r="E2073" t="s">
        <v>1547</v>
      </c>
      <c r="F2073" t="s">
        <v>1548</v>
      </c>
      <c r="G2073" t="s">
        <v>2857</v>
      </c>
      <c r="H2073"/>
      <c r="I2073"/>
      <c r="J2073" t="s">
        <v>16263</v>
      </c>
      <c r="K2073" t="s">
        <v>16312</v>
      </c>
      <c r="L2073" t="s">
        <v>10395</v>
      </c>
      <c r="M2073" t="s">
        <v>10395</v>
      </c>
      <c r="N2073"/>
      <c r="O2073" t="s">
        <v>16283</v>
      </c>
    </row>
    <row r="2074" spans="2:15" x14ac:dyDescent="0.25">
      <c r="B2074" t="s">
        <v>14434</v>
      </c>
      <c r="C2074">
        <v>116495103</v>
      </c>
      <c r="D2074" t="s">
        <v>322</v>
      </c>
      <c r="E2074" t="s">
        <v>1547</v>
      </c>
      <c r="F2074" t="s">
        <v>1548</v>
      </c>
      <c r="G2074" t="s">
        <v>2858</v>
      </c>
      <c r="H2074" t="s">
        <v>10395</v>
      </c>
      <c r="I2074" t="s">
        <v>10395</v>
      </c>
      <c r="J2074" t="s">
        <v>16234</v>
      </c>
      <c r="K2074" t="s">
        <v>16507</v>
      </c>
      <c r="L2074" t="s">
        <v>10395</v>
      </c>
      <c r="M2074" t="s">
        <v>10395</v>
      </c>
      <c r="N2074"/>
      <c r="O2074" t="s">
        <v>16370</v>
      </c>
    </row>
    <row r="2075" spans="2:15" x14ac:dyDescent="0.25">
      <c r="B2075" t="s">
        <v>19164</v>
      </c>
      <c r="C2075">
        <v>116495103</v>
      </c>
      <c r="D2075" t="s">
        <v>322</v>
      </c>
      <c r="E2075" t="s">
        <v>19165</v>
      </c>
      <c r="F2075" t="s">
        <v>1548</v>
      </c>
      <c r="G2075" t="s">
        <v>2385</v>
      </c>
      <c r="H2075" t="s">
        <v>10395</v>
      </c>
      <c r="I2075" t="s">
        <v>10395</v>
      </c>
      <c r="J2075" t="s">
        <v>16287</v>
      </c>
      <c r="K2075" t="s">
        <v>16647</v>
      </c>
      <c r="L2075" t="s">
        <v>10395</v>
      </c>
      <c r="M2075" t="s">
        <v>10395</v>
      </c>
      <c r="N2075"/>
      <c r="O2075" t="s">
        <v>16540</v>
      </c>
    </row>
    <row r="2076" spans="2:15" x14ac:dyDescent="0.25">
      <c r="B2076" t="s">
        <v>15316</v>
      </c>
      <c r="C2076">
        <v>116496503</v>
      </c>
      <c r="D2076" t="s">
        <v>455</v>
      </c>
      <c r="E2076" t="s">
        <v>1962</v>
      </c>
      <c r="F2076" t="s">
        <v>1963</v>
      </c>
      <c r="G2076" t="s">
        <v>2857</v>
      </c>
      <c r="H2076" t="s">
        <v>10395</v>
      </c>
      <c r="I2076" t="s">
        <v>10395</v>
      </c>
      <c r="J2076" t="s">
        <v>16291</v>
      </c>
      <c r="K2076" t="s">
        <v>16417</v>
      </c>
      <c r="L2076" t="s">
        <v>10395</v>
      </c>
      <c r="M2076" t="s">
        <v>10395</v>
      </c>
      <c r="N2076"/>
      <c r="O2076" t="s">
        <v>16546</v>
      </c>
    </row>
    <row r="2077" spans="2:15" x14ac:dyDescent="0.25">
      <c r="B2077" t="s">
        <v>15317</v>
      </c>
      <c r="C2077">
        <v>116496503</v>
      </c>
      <c r="D2077" t="s">
        <v>455</v>
      </c>
      <c r="E2077" t="s">
        <v>1962</v>
      </c>
      <c r="F2077" t="s">
        <v>1963</v>
      </c>
      <c r="G2077" t="s">
        <v>2858</v>
      </c>
      <c r="H2077"/>
      <c r="I2077" t="s">
        <v>10395</v>
      </c>
      <c r="J2077" t="s">
        <v>16251</v>
      </c>
      <c r="K2077" t="s">
        <v>16612</v>
      </c>
      <c r="L2077" t="s">
        <v>10395</v>
      </c>
      <c r="M2077" t="s">
        <v>10395</v>
      </c>
      <c r="N2077"/>
      <c r="O2077" t="s">
        <v>16461</v>
      </c>
    </row>
    <row r="2078" spans="2:15" x14ac:dyDescent="0.25">
      <c r="B2078" t="s">
        <v>19166</v>
      </c>
      <c r="C2078">
        <v>116496503</v>
      </c>
      <c r="D2078" t="s">
        <v>455</v>
      </c>
      <c r="E2078" t="s">
        <v>19167</v>
      </c>
      <c r="F2078" t="s">
        <v>1963</v>
      </c>
      <c r="G2078" t="s">
        <v>2385</v>
      </c>
      <c r="H2078" t="s">
        <v>10395</v>
      </c>
      <c r="I2078" t="s">
        <v>16238</v>
      </c>
      <c r="J2078" t="s">
        <v>16407</v>
      </c>
      <c r="K2078" t="s">
        <v>16577</v>
      </c>
      <c r="L2078" t="s">
        <v>10395</v>
      </c>
      <c r="M2078" t="s">
        <v>10395</v>
      </c>
      <c r="N2078"/>
      <c r="O2078" t="s">
        <v>16458</v>
      </c>
    </row>
    <row r="2079" spans="2:15" x14ac:dyDescent="0.25">
      <c r="B2079" t="s">
        <v>15314</v>
      </c>
      <c r="C2079">
        <v>116496503</v>
      </c>
      <c r="D2079" t="s">
        <v>455</v>
      </c>
      <c r="E2079" t="s">
        <v>1960</v>
      </c>
      <c r="F2079" t="s">
        <v>1961</v>
      </c>
      <c r="G2079" t="s">
        <v>2857</v>
      </c>
      <c r="H2079"/>
      <c r="I2079" t="s">
        <v>16238</v>
      </c>
      <c r="J2079" t="s">
        <v>16334</v>
      </c>
      <c r="K2079" t="s">
        <v>16553</v>
      </c>
      <c r="L2079" t="s">
        <v>10395</v>
      </c>
      <c r="M2079" t="s">
        <v>10395</v>
      </c>
      <c r="N2079"/>
      <c r="O2079" t="s">
        <v>16631</v>
      </c>
    </row>
    <row r="2080" spans="2:15" x14ac:dyDescent="0.25">
      <c r="B2080" t="s">
        <v>15315</v>
      </c>
      <c r="C2080">
        <v>116496503</v>
      </c>
      <c r="D2080" t="s">
        <v>455</v>
      </c>
      <c r="E2080" t="s">
        <v>1960</v>
      </c>
      <c r="F2080" t="s">
        <v>1961</v>
      </c>
      <c r="G2080" t="s">
        <v>2858</v>
      </c>
      <c r="H2080"/>
      <c r="I2080" t="s">
        <v>16231</v>
      </c>
      <c r="J2080" t="s">
        <v>16404</v>
      </c>
      <c r="K2080" t="s">
        <v>16353</v>
      </c>
      <c r="L2080" t="s">
        <v>16247</v>
      </c>
      <c r="M2080"/>
      <c r="N2080"/>
      <c r="O2080" t="s">
        <v>16224</v>
      </c>
    </row>
    <row r="2081" spans="2:15" x14ac:dyDescent="0.25">
      <c r="B2081" t="s">
        <v>19168</v>
      </c>
      <c r="C2081">
        <v>116496503</v>
      </c>
      <c r="D2081" t="s">
        <v>455</v>
      </c>
      <c r="E2081" t="s">
        <v>19169</v>
      </c>
      <c r="F2081" t="s">
        <v>1961</v>
      </c>
      <c r="G2081" t="s">
        <v>2385</v>
      </c>
      <c r="H2081"/>
      <c r="I2081" t="s">
        <v>16329</v>
      </c>
      <c r="J2081" t="s">
        <v>16376</v>
      </c>
      <c r="K2081" t="s">
        <v>16463</v>
      </c>
      <c r="L2081" t="s">
        <v>16380</v>
      </c>
      <c r="M2081" t="s">
        <v>10395</v>
      </c>
      <c r="N2081"/>
      <c r="O2081" t="s">
        <v>16688</v>
      </c>
    </row>
    <row r="2082" spans="2:15" x14ac:dyDescent="0.25">
      <c r="B2082" t="s">
        <v>15334</v>
      </c>
      <c r="C2082">
        <v>116496603</v>
      </c>
      <c r="D2082" t="s">
        <v>461</v>
      </c>
      <c r="E2082" t="s">
        <v>1976</v>
      </c>
      <c r="F2082" t="s">
        <v>1977</v>
      </c>
      <c r="G2082" t="s">
        <v>2857</v>
      </c>
      <c r="H2082"/>
      <c r="I2082" t="s">
        <v>16247</v>
      </c>
      <c r="J2082" t="s">
        <v>16368</v>
      </c>
      <c r="K2082" t="s">
        <v>16770</v>
      </c>
      <c r="L2082" t="s">
        <v>16341</v>
      </c>
      <c r="M2082" t="s">
        <v>10395</v>
      </c>
      <c r="N2082"/>
      <c r="O2082" t="s">
        <v>16597</v>
      </c>
    </row>
    <row r="2083" spans="2:15" x14ac:dyDescent="0.25">
      <c r="B2083" t="s">
        <v>15335</v>
      </c>
      <c r="C2083">
        <v>116496603</v>
      </c>
      <c r="D2083" t="s">
        <v>461</v>
      </c>
      <c r="E2083" t="s">
        <v>1976</v>
      </c>
      <c r="F2083" t="s">
        <v>1977</v>
      </c>
      <c r="G2083" t="s">
        <v>2858</v>
      </c>
      <c r="H2083"/>
      <c r="I2083" t="s">
        <v>16274</v>
      </c>
      <c r="J2083" t="s">
        <v>16452</v>
      </c>
      <c r="K2083" t="s">
        <v>16769</v>
      </c>
      <c r="L2083" t="s">
        <v>16337</v>
      </c>
      <c r="M2083" t="s">
        <v>10395</v>
      </c>
      <c r="N2083"/>
      <c r="O2083" t="s">
        <v>16837</v>
      </c>
    </row>
    <row r="2084" spans="2:15" x14ac:dyDescent="0.25">
      <c r="B2084" t="s">
        <v>19170</v>
      </c>
      <c r="C2084">
        <v>116496603</v>
      </c>
      <c r="D2084" t="s">
        <v>461</v>
      </c>
      <c r="E2084" t="s">
        <v>19171</v>
      </c>
      <c r="F2084" t="s">
        <v>1977</v>
      </c>
      <c r="G2084" t="s">
        <v>2385</v>
      </c>
      <c r="H2084"/>
      <c r="I2084" t="s">
        <v>16456</v>
      </c>
      <c r="J2084" t="s">
        <v>16289</v>
      </c>
      <c r="K2084" t="s">
        <v>16694</v>
      </c>
      <c r="L2084" t="s">
        <v>16292</v>
      </c>
      <c r="M2084" t="s">
        <v>10395</v>
      </c>
      <c r="N2084"/>
      <c r="O2084" t="s">
        <v>16880</v>
      </c>
    </row>
    <row r="2085" spans="2:15" x14ac:dyDescent="0.25">
      <c r="B2085" t="s">
        <v>15336</v>
      </c>
      <c r="C2085">
        <v>116496603</v>
      </c>
      <c r="D2085" t="s">
        <v>461</v>
      </c>
      <c r="E2085" t="s">
        <v>1978</v>
      </c>
      <c r="F2085" t="s">
        <v>13026</v>
      </c>
      <c r="G2085" t="s">
        <v>2857</v>
      </c>
      <c r="H2085"/>
      <c r="I2085" t="s">
        <v>10395</v>
      </c>
      <c r="J2085" t="s">
        <v>16287</v>
      </c>
      <c r="K2085" t="s">
        <v>16416</v>
      </c>
      <c r="L2085" t="s">
        <v>16249</v>
      </c>
      <c r="M2085"/>
      <c r="N2085"/>
      <c r="O2085" t="s">
        <v>16410</v>
      </c>
    </row>
    <row r="2086" spans="2:15" x14ac:dyDescent="0.25">
      <c r="B2086" t="s">
        <v>15337</v>
      </c>
      <c r="C2086">
        <v>116496603</v>
      </c>
      <c r="D2086" t="s">
        <v>461</v>
      </c>
      <c r="E2086" t="s">
        <v>1978</v>
      </c>
      <c r="F2086" t="s">
        <v>13026</v>
      </c>
      <c r="G2086" t="s">
        <v>2858</v>
      </c>
      <c r="H2086"/>
      <c r="I2086" t="s">
        <v>10395</v>
      </c>
      <c r="J2086" t="s">
        <v>16380</v>
      </c>
      <c r="K2086" t="s">
        <v>16370</v>
      </c>
      <c r="L2086" t="s">
        <v>16229</v>
      </c>
      <c r="M2086" t="s">
        <v>10395</v>
      </c>
      <c r="N2086"/>
      <c r="O2086" t="s">
        <v>16220</v>
      </c>
    </row>
    <row r="2087" spans="2:15" x14ac:dyDescent="0.25">
      <c r="B2087" t="s">
        <v>19172</v>
      </c>
      <c r="C2087">
        <v>116496603</v>
      </c>
      <c r="D2087" t="s">
        <v>461</v>
      </c>
      <c r="E2087" t="s">
        <v>19173</v>
      </c>
      <c r="F2087" t="s">
        <v>13026</v>
      </c>
      <c r="G2087" t="s">
        <v>2385</v>
      </c>
      <c r="H2087"/>
      <c r="I2087" t="s">
        <v>16238</v>
      </c>
      <c r="J2087" t="s">
        <v>16381</v>
      </c>
      <c r="K2087" t="s">
        <v>16353</v>
      </c>
      <c r="L2087" t="s">
        <v>16329</v>
      </c>
      <c r="M2087" t="s">
        <v>10395</v>
      </c>
      <c r="N2087"/>
      <c r="O2087" t="s">
        <v>16359</v>
      </c>
    </row>
    <row r="2088" spans="2:15" x14ac:dyDescent="0.25">
      <c r="B2088" t="s">
        <v>15638</v>
      </c>
      <c r="C2088">
        <v>116498003</v>
      </c>
      <c r="D2088" t="s">
        <v>537</v>
      </c>
      <c r="E2088" t="s">
        <v>16186</v>
      </c>
      <c r="F2088" t="s">
        <v>2234</v>
      </c>
      <c r="G2088" t="s">
        <v>2857</v>
      </c>
      <c r="H2088"/>
      <c r="I2088" t="s">
        <v>10395</v>
      </c>
      <c r="J2088" t="s">
        <v>10395</v>
      </c>
      <c r="K2088" t="s">
        <v>16593</v>
      </c>
      <c r="L2088" t="s">
        <v>10395</v>
      </c>
      <c r="M2088" t="s">
        <v>10395</v>
      </c>
      <c r="N2088"/>
      <c r="O2088" t="s">
        <v>16698</v>
      </c>
    </row>
    <row r="2089" spans="2:15" x14ac:dyDescent="0.25">
      <c r="B2089" t="s">
        <v>15639</v>
      </c>
      <c r="C2089">
        <v>116498003</v>
      </c>
      <c r="D2089" t="s">
        <v>537</v>
      </c>
      <c r="E2089" t="s">
        <v>16186</v>
      </c>
      <c r="F2089" t="s">
        <v>2234</v>
      </c>
      <c r="G2089" t="s">
        <v>2858</v>
      </c>
      <c r="H2089"/>
      <c r="I2089" t="s">
        <v>10395</v>
      </c>
      <c r="J2089" t="s">
        <v>10395</v>
      </c>
      <c r="K2089" t="s">
        <v>16433</v>
      </c>
      <c r="L2089" t="s">
        <v>10395</v>
      </c>
      <c r="M2089" t="s">
        <v>10395</v>
      </c>
      <c r="N2089"/>
      <c r="O2089" t="s">
        <v>16330</v>
      </c>
    </row>
    <row r="2090" spans="2:15" x14ac:dyDescent="0.25">
      <c r="B2090" t="s">
        <v>19174</v>
      </c>
      <c r="C2090">
        <v>116498003</v>
      </c>
      <c r="D2090" t="s">
        <v>537</v>
      </c>
      <c r="E2090" t="s">
        <v>19175</v>
      </c>
      <c r="F2090" t="s">
        <v>2234</v>
      </c>
      <c r="G2090" t="s">
        <v>2385</v>
      </c>
      <c r="H2090"/>
      <c r="I2090" t="s">
        <v>10395</v>
      </c>
      <c r="J2090" t="s">
        <v>16249</v>
      </c>
      <c r="K2090" t="s">
        <v>16388</v>
      </c>
      <c r="L2090" t="s">
        <v>16232</v>
      </c>
      <c r="M2090" t="s">
        <v>10395</v>
      </c>
      <c r="N2090"/>
      <c r="O2090" t="s">
        <v>20598</v>
      </c>
    </row>
    <row r="2091" spans="2:15" x14ac:dyDescent="0.25">
      <c r="B2091" t="s">
        <v>14365</v>
      </c>
      <c r="C2091">
        <v>116555003</v>
      </c>
      <c r="D2091" t="s">
        <v>303</v>
      </c>
      <c r="E2091" t="s">
        <v>1488</v>
      </c>
      <c r="F2091" t="s">
        <v>1489</v>
      </c>
      <c r="G2091" t="s">
        <v>2857</v>
      </c>
      <c r="H2091"/>
      <c r="I2091" t="s">
        <v>10395</v>
      </c>
      <c r="J2091" t="s">
        <v>10395</v>
      </c>
      <c r="K2091" t="s">
        <v>16460</v>
      </c>
      <c r="L2091" t="s">
        <v>10395</v>
      </c>
      <c r="M2091" t="s">
        <v>10395</v>
      </c>
      <c r="N2091"/>
      <c r="O2091" t="s">
        <v>16497</v>
      </c>
    </row>
    <row r="2092" spans="2:15" x14ac:dyDescent="0.25">
      <c r="B2092" t="s">
        <v>14366</v>
      </c>
      <c r="C2092">
        <v>116555003</v>
      </c>
      <c r="D2092" t="s">
        <v>303</v>
      </c>
      <c r="E2092" t="s">
        <v>1488</v>
      </c>
      <c r="F2092" t="s">
        <v>1489</v>
      </c>
      <c r="G2092" t="s">
        <v>2858</v>
      </c>
      <c r="H2092"/>
      <c r="I2092" t="s">
        <v>10395</v>
      </c>
      <c r="J2092" t="s">
        <v>10395</v>
      </c>
      <c r="K2092" t="s">
        <v>16729</v>
      </c>
      <c r="L2092" t="s">
        <v>10395</v>
      </c>
      <c r="M2092" t="s">
        <v>10395</v>
      </c>
      <c r="N2092"/>
      <c r="O2092" t="s">
        <v>16426</v>
      </c>
    </row>
    <row r="2093" spans="2:15" x14ac:dyDescent="0.25">
      <c r="B2093" t="s">
        <v>19176</v>
      </c>
      <c r="C2093">
        <v>116555003</v>
      </c>
      <c r="D2093" t="s">
        <v>303</v>
      </c>
      <c r="E2093" t="s">
        <v>19177</v>
      </c>
      <c r="F2093" t="s">
        <v>1489</v>
      </c>
      <c r="G2093" t="s">
        <v>2385</v>
      </c>
      <c r="H2093"/>
      <c r="I2093" t="s">
        <v>10395</v>
      </c>
      <c r="J2093" t="s">
        <v>10395</v>
      </c>
      <c r="K2093" t="s">
        <v>20603</v>
      </c>
      <c r="L2093" t="s">
        <v>10395</v>
      </c>
      <c r="M2093" t="s">
        <v>10395</v>
      </c>
      <c r="N2093"/>
      <c r="O2093" t="s">
        <v>16849</v>
      </c>
    </row>
    <row r="2094" spans="2:15" x14ac:dyDescent="0.25">
      <c r="B2094" t="s">
        <v>14367</v>
      </c>
      <c r="C2094">
        <v>116555003</v>
      </c>
      <c r="D2094" t="s">
        <v>303</v>
      </c>
      <c r="E2094" t="s">
        <v>2711</v>
      </c>
      <c r="F2094" t="s">
        <v>1487</v>
      </c>
      <c r="G2094" t="s">
        <v>2857</v>
      </c>
      <c r="H2094"/>
      <c r="I2094" t="s">
        <v>10395</v>
      </c>
      <c r="J2094"/>
      <c r="K2094" t="s">
        <v>16420</v>
      </c>
      <c r="L2094" t="s">
        <v>10395</v>
      </c>
      <c r="M2094"/>
      <c r="N2094"/>
      <c r="O2094" t="s">
        <v>16292</v>
      </c>
    </row>
    <row r="2095" spans="2:15" x14ac:dyDescent="0.25">
      <c r="B2095" t="s">
        <v>14368</v>
      </c>
      <c r="C2095">
        <v>116555003</v>
      </c>
      <c r="D2095" t="s">
        <v>303</v>
      </c>
      <c r="E2095" t="s">
        <v>2711</v>
      </c>
      <c r="F2095" t="s">
        <v>1487</v>
      </c>
      <c r="G2095" t="s">
        <v>2858</v>
      </c>
      <c r="H2095" t="s">
        <v>10395</v>
      </c>
      <c r="I2095" t="s">
        <v>10395</v>
      </c>
      <c r="J2095" t="s">
        <v>10395</v>
      </c>
      <c r="K2095" t="s">
        <v>16312</v>
      </c>
      <c r="L2095" t="s">
        <v>10395</v>
      </c>
      <c r="M2095"/>
      <c r="N2095"/>
      <c r="O2095" t="s">
        <v>16536</v>
      </c>
    </row>
    <row r="2096" spans="2:15" x14ac:dyDescent="0.25">
      <c r="B2096" t="s">
        <v>19178</v>
      </c>
      <c r="C2096">
        <v>116555003</v>
      </c>
      <c r="D2096" t="s">
        <v>303</v>
      </c>
      <c r="E2096" t="s">
        <v>19179</v>
      </c>
      <c r="F2096" t="s">
        <v>1487</v>
      </c>
      <c r="G2096" t="s">
        <v>2385</v>
      </c>
      <c r="H2096" t="s">
        <v>10395</v>
      </c>
      <c r="I2096" t="s">
        <v>10395</v>
      </c>
      <c r="J2096" t="s">
        <v>10395</v>
      </c>
      <c r="K2096" t="s">
        <v>16599</v>
      </c>
      <c r="L2096" t="s">
        <v>10395</v>
      </c>
      <c r="M2096"/>
      <c r="N2096"/>
      <c r="O2096" t="s">
        <v>16450</v>
      </c>
    </row>
    <row r="2097" spans="2:15" x14ac:dyDescent="0.25">
      <c r="B2097" t="s">
        <v>15300</v>
      </c>
      <c r="C2097">
        <v>116557103</v>
      </c>
      <c r="D2097" t="s">
        <v>451</v>
      </c>
      <c r="E2097" t="s">
        <v>1949</v>
      </c>
      <c r="F2097" t="s">
        <v>1950</v>
      </c>
      <c r="G2097" t="s">
        <v>2857</v>
      </c>
      <c r="H2097"/>
      <c r="I2097" t="s">
        <v>10395</v>
      </c>
      <c r="J2097" t="s">
        <v>16244</v>
      </c>
      <c r="K2097" t="s">
        <v>16448</v>
      </c>
      <c r="L2097" t="s">
        <v>10395</v>
      </c>
      <c r="M2097" t="s">
        <v>10395</v>
      </c>
      <c r="N2097"/>
      <c r="O2097" t="s">
        <v>16374</v>
      </c>
    </row>
    <row r="2098" spans="2:15" x14ac:dyDescent="0.25">
      <c r="B2098" t="s">
        <v>15301</v>
      </c>
      <c r="C2098">
        <v>116557103</v>
      </c>
      <c r="D2098" t="s">
        <v>451</v>
      </c>
      <c r="E2098" t="s">
        <v>1949</v>
      </c>
      <c r="F2098" t="s">
        <v>1950</v>
      </c>
      <c r="G2098" t="s">
        <v>2858</v>
      </c>
      <c r="H2098"/>
      <c r="I2098" t="s">
        <v>10395</v>
      </c>
      <c r="J2098" t="s">
        <v>16228</v>
      </c>
      <c r="K2098" t="s">
        <v>16742</v>
      </c>
      <c r="L2098" t="s">
        <v>16263</v>
      </c>
      <c r="M2098" t="s">
        <v>10395</v>
      </c>
      <c r="N2098"/>
      <c r="O2098" t="s">
        <v>16522</v>
      </c>
    </row>
    <row r="2099" spans="2:15" x14ac:dyDescent="0.25">
      <c r="B2099" t="s">
        <v>19180</v>
      </c>
      <c r="C2099">
        <v>116557103</v>
      </c>
      <c r="D2099" t="s">
        <v>451</v>
      </c>
      <c r="E2099" t="s">
        <v>19181</v>
      </c>
      <c r="F2099" t="s">
        <v>1950</v>
      </c>
      <c r="G2099" t="s">
        <v>2385</v>
      </c>
      <c r="H2099"/>
      <c r="I2099" t="s">
        <v>16232</v>
      </c>
      <c r="J2099" t="s">
        <v>16253</v>
      </c>
      <c r="K2099" t="s">
        <v>16866</v>
      </c>
      <c r="L2099" t="s">
        <v>16222</v>
      </c>
      <c r="M2099" t="s">
        <v>10395</v>
      </c>
      <c r="N2099"/>
      <c r="O2099" t="s">
        <v>18594</v>
      </c>
    </row>
    <row r="2100" spans="2:15" x14ac:dyDescent="0.25">
      <c r="B2100" t="s">
        <v>15302</v>
      </c>
      <c r="C2100">
        <v>116557103</v>
      </c>
      <c r="D2100" t="s">
        <v>451</v>
      </c>
      <c r="E2100" t="s">
        <v>1951</v>
      </c>
      <c r="F2100" t="s">
        <v>1952</v>
      </c>
      <c r="G2100" t="s">
        <v>2857</v>
      </c>
      <c r="H2100"/>
      <c r="I2100" t="s">
        <v>10395</v>
      </c>
      <c r="J2100" t="s">
        <v>16228</v>
      </c>
      <c r="K2100" t="s">
        <v>16293</v>
      </c>
      <c r="L2100" t="s">
        <v>10395</v>
      </c>
      <c r="M2100" t="s">
        <v>10395</v>
      </c>
      <c r="N2100"/>
      <c r="O2100" t="s">
        <v>16455</v>
      </c>
    </row>
    <row r="2101" spans="2:15" x14ac:dyDescent="0.25">
      <c r="B2101" t="s">
        <v>15303</v>
      </c>
      <c r="C2101">
        <v>116557103</v>
      </c>
      <c r="D2101" t="s">
        <v>451</v>
      </c>
      <c r="E2101" t="s">
        <v>1951</v>
      </c>
      <c r="F2101" t="s">
        <v>1952</v>
      </c>
      <c r="G2101" t="s">
        <v>2858</v>
      </c>
      <c r="H2101"/>
      <c r="I2101" t="s">
        <v>10395</v>
      </c>
      <c r="J2101" t="s">
        <v>16244</v>
      </c>
      <c r="K2101" t="s">
        <v>16315</v>
      </c>
      <c r="L2101" t="s">
        <v>10395</v>
      </c>
      <c r="M2101" t="s">
        <v>10395</v>
      </c>
      <c r="N2101"/>
      <c r="O2101" t="s">
        <v>16397</v>
      </c>
    </row>
    <row r="2102" spans="2:15" x14ac:dyDescent="0.25">
      <c r="B2102" t="s">
        <v>19182</v>
      </c>
      <c r="C2102">
        <v>116557103</v>
      </c>
      <c r="D2102" t="s">
        <v>451</v>
      </c>
      <c r="E2102" t="s">
        <v>19183</v>
      </c>
      <c r="F2102" t="s">
        <v>1952</v>
      </c>
      <c r="G2102" t="s">
        <v>2385</v>
      </c>
      <c r="H2102"/>
      <c r="I2102" t="s">
        <v>10395</v>
      </c>
      <c r="J2102" t="s">
        <v>16253</v>
      </c>
      <c r="K2102" t="s">
        <v>16498</v>
      </c>
      <c r="L2102" t="s">
        <v>16228</v>
      </c>
      <c r="M2102" t="s">
        <v>10395</v>
      </c>
      <c r="N2102"/>
      <c r="O2102" t="s">
        <v>16749</v>
      </c>
    </row>
    <row r="2103" spans="2:15" x14ac:dyDescent="0.25">
      <c r="B2103" t="s">
        <v>14247</v>
      </c>
      <c r="C2103">
        <v>116604003</v>
      </c>
      <c r="D2103" t="s">
        <v>273</v>
      </c>
      <c r="E2103" t="s">
        <v>1401</v>
      </c>
      <c r="F2103" t="s">
        <v>1402</v>
      </c>
      <c r="G2103" t="s">
        <v>2857</v>
      </c>
      <c r="H2103" t="s">
        <v>10395</v>
      </c>
      <c r="I2103" t="s">
        <v>16228</v>
      </c>
      <c r="J2103" t="s">
        <v>16254</v>
      </c>
      <c r="K2103" t="s">
        <v>16225</v>
      </c>
      <c r="L2103" t="s">
        <v>16232</v>
      </c>
      <c r="M2103" t="s">
        <v>16238</v>
      </c>
      <c r="N2103"/>
      <c r="O2103" t="s">
        <v>16767</v>
      </c>
    </row>
    <row r="2104" spans="2:15" x14ac:dyDescent="0.25">
      <c r="B2104" t="s">
        <v>14248</v>
      </c>
      <c r="C2104">
        <v>116604003</v>
      </c>
      <c r="D2104" t="s">
        <v>273</v>
      </c>
      <c r="E2104" t="s">
        <v>1401</v>
      </c>
      <c r="F2104" t="s">
        <v>1402</v>
      </c>
      <c r="G2104" t="s">
        <v>2858</v>
      </c>
      <c r="H2104"/>
      <c r="I2104" t="s">
        <v>16263</v>
      </c>
      <c r="J2104" t="s">
        <v>16253</v>
      </c>
      <c r="K2104" t="s">
        <v>16225</v>
      </c>
      <c r="L2104" t="s">
        <v>16260</v>
      </c>
      <c r="M2104" t="s">
        <v>10395</v>
      </c>
      <c r="N2104"/>
      <c r="O2104" t="s">
        <v>16767</v>
      </c>
    </row>
    <row r="2105" spans="2:15" x14ac:dyDescent="0.25">
      <c r="B2105" t="s">
        <v>19184</v>
      </c>
      <c r="C2105">
        <v>116604003</v>
      </c>
      <c r="D2105" t="s">
        <v>273</v>
      </c>
      <c r="E2105" t="s">
        <v>19185</v>
      </c>
      <c r="F2105" t="s">
        <v>1402</v>
      </c>
      <c r="G2105" t="s">
        <v>2385</v>
      </c>
      <c r="H2105" t="s">
        <v>10395</v>
      </c>
      <c r="I2105" t="s">
        <v>16282</v>
      </c>
      <c r="J2105" t="s">
        <v>16219</v>
      </c>
      <c r="K2105" t="s">
        <v>16702</v>
      </c>
      <c r="L2105" t="s">
        <v>16290</v>
      </c>
      <c r="M2105" t="s">
        <v>16231</v>
      </c>
      <c r="N2105"/>
      <c r="O2105" t="s">
        <v>16858</v>
      </c>
    </row>
    <row r="2106" spans="2:15" x14ac:dyDescent="0.25">
      <c r="B2106" t="s">
        <v>14245</v>
      </c>
      <c r="C2106">
        <v>116604003</v>
      </c>
      <c r="D2106" t="s">
        <v>273</v>
      </c>
      <c r="E2106" t="s">
        <v>1399</v>
      </c>
      <c r="F2106" t="s">
        <v>1400</v>
      </c>
      <c r="G2106" t="s">
        <v>2857</v>
      </c>
      <c r="H2106"/>
      <c r="I2106" t="s">
        <v>10395</v>
      </c>
      <c r="J2106" t="s">
        <v>16247</v>
      </c>
      <c r="K2106" t="s">
        <v>16423</v>
      </c>
      <c r="L2106" t="s">
        <v>10395</v>
      </c>
      <c r="M2106" t="s">
        <v>10395</v>
      </c>
      <c r="N2106"/>
      <c r="O2106" t="s">
        <v>16416</v>
      </c>
    </row>
    <row r="2107" spans="2:15" x14ac:dyDescent="0.25">
      <c r="B2107" t="s">
        <v>14246</v>
      </c>
      <c r="C2107">
        <v>116604003</v>
      </c>
      <c r="D2107" t="s">
        <v>273</v>
      </c>
      <c r="E2107" t="s">
        <v>1399</v>
      </c>
      <c r="F2107" t="s">
        <v>1400</v>
      </c>
      <c r="G2107" t="s">
        <v>2858</v>
      </c>
      <c r="H2107"/>
      <c r="I2107" t="s">
        <v>10395</v>
      </c>
      <c r="J2107" t="s">
        <v>16240</v>
      </c>
      <c r="K2107" t="s">
        <v>16552</v>
      </c>
      <c r="L2107" t="s">
        <v>16244</v>
      </c>
      <c r="M2107" t="s">
        <v>10395</v>
      </c>
      <c r="N2107"/>
      <c r="O2107" t="s">
        <v>16496</v>
      </c>
    </row>
    <row r="2108" spans="2:15" x14ac:dyDescent="0.25">
      <c r="B2108" t="s">
        <v>19186</v>
      </c>
      <c r="C2108">
        <v>116604003</v>
      </c>
      <c r="D2108" t="s">
        <v>273</v>
      </c>
      <c r="E2108" t="s">
        <v>19187</v>
      </c>
      <c r="F2108" t="s">
        <v>1400</v>
      </c>
      <c r="G2108" t="s">
        <v>2385</v>
      </c>
      <c r="H2108"/>
      <c r="I2108" t="s">
        <v>10395</v>
      </c>
      <c r="J2108" t="s">
        <v>16291</v>
      </c>
      <c r="K2108" t="s">
        <v>16510</v>
      </c>
      <c r="L2108" t="s">
        <v>16229</v>
      </c>
      <c r="M2108" t="s">
        <v>16244</v>
      </c>
      <c r="N2108"/>
      <c r="O2108" t="s">
        <v>16621</v>
      </c>
    </row>
    <row r="2109" spans="2:15" x14ac:dyDescent="0.25">
      <c r="B2109" t="s">
        <v>14379</v>
      </c>
      <c r="C2109">
        <v>116605003</v>
      </c>
      <c r="D2109" t="s">
        <v>306</v>
      </c>
      <c r="E2109" t="s">
        <v>1500</v>
      </c>
      <c r="F2109" t="s">
        <v>1501</v>
      </c>
      <c r="G2109" t="s">
        <v>2857</v>
      </c>
      <c r="H2109"/>
      <c r="I2109" t="s">
        <v>10395</v>
      </c>
      <c r="J2109" t="s">
        <v>10395</v>
      </c>
      <c r="K2109" t="s">
        <v>16390</v>
      </c>
      <c r="L2109" t="s">
        <v>10395</v>
      </c>
      <c r="M2109"/>
      <c r="N2109"/>
      <c r="O2109" t="s">
        <v>16284</v>
      </c>
    </row>
    <row r="2110" spans="2:15" x14ac:dyDescent="0.25">
      <c r="B2110" t="s">
        <v>14380</v>
      </c>
      <c r="C2110">
        <v>116605003</v>
      </c>
      <c r="D2110" t="s">
        <v>306</v>
      </c>
      <c r="E2110" t="s">
        <v>1500</v>
      </c>
      <c r="F2110" t="s">
        <v>1501</v>
      </c>
      <c r="G2110" t="s">
        <v>2858</v>
      </c>
      <c r="H2110"/>
      <c r="I2110" t="s">
        <v>10395</v>
      </c>
      <c r="J2110" t="s">
        <v>16238</v>
      </c>
      <c r="K2110" t="s">
        <v>16435</v>
      </c>
      <c r="L2110" t="s">
        <v>10395</v>
      </c>
      <c r="M2110" t="s">
        <v>10395</v>
      </c>
      <c r="N2110"/>
      <c r="O2110" t="s">
        <v>16603</v>
      </c>
    </row>
    <row r="2111" spans="2:15" x14ac:dyDescent="0.25">
      <c r="B2111" t="s">
        <v>19188</v>
      </c>
      <c r="C2111">
        <v>116605003</v>
      </c>
      <c r="D2111" t="s">
        <v>306</v>
      </c>
      <c r="E2111" t="s">
        <v>19189</v>
      </c>
      <c r="F2111" t="s">
        <v>1501</v>
      </c>
      <c r="G2111" t="s">
        <v>2385</v>
      </c>
      <c r="H2111"/>
      <c r="I2111" t="s">
        <v>10395</v>
      </c>
      <c r="J2111" t="s">
        <v>16274</v>
      </c>
      <c r="K2111" t="s">
        <v>16530</v>
      </c>
      <c r="L2111" t="s">
        <v>10395</v>
      </c>
      <c r="M2111" t="s">
        <v>10395</v>
      </c>
      <c r="N2111"/>
      <c r="O2111" t="s">
        <v>16708</v>
      </c>
    </row>
    <row r="2112" spans="2:15" x14ac:dyDescent="0.25">
      <c r="B2112" t="s">
        <v>14377</v>
      </c>
      <c r="C2112">
        <v>116605003</v>
      </c>
      <c r="D2112" t="s">
        <v>306</v>
      </c>
      <c r="E2112" t="s">
        <v>1498</v>
      </c>
      <c r="F2112" t="s">
        <v>1499</v>
      </c>
      <c r="G2112" t="s">
        <v>2857</v>
      </c>
      <c r="H2112"/>
      <c r="I2112" t="s">
        <v>10395</v>
      </c>
      <c r="J2112" t="s">
        <v>10395</v>
      </c>
      <c r="K2112" t="s">
        <v>16592</v>
      </c>
      <c r="L2112" t="s">
        <v>10395</v>
      </c>
      <c r="M2112"/>
      <c r="N2112"/>
      <c r="O2112" t="s">
        <v>16293</v>
      </c>
    </row>
    <row r="2113" spans="2:15" x14ac:dyDescent="0.25">
      <c r="B2113" t="s">
        <v>14378</v>
      </c>
      <c r="C2113">
        <v>116605003</v>
      </c>
      <c r="D2113" t="s">
        <v>306</v>
      </c>
      <c r="E2113" t="s">
        <v>1498</v>
      </c>
      <c r="F2113" t="s">
        <v>1499</v>
      </c>
      <c r="G2113" t="s">
        <v>2858</v>
      </c>
      <c r="H2113"/>
      <c r="I2113" t="s">
        <v>10395</v>
      </c>
      <c r="J2113" t="s">
        <v>10395</v>
      </c>
      <c r="K2113" t="s">
        <v>16324</v>
      </c>
      <c r="L2113" t="s">
        <v>10395</v>
      </c>
      <c r="M2113"/>
      <c r="N2113"/>
      <c r="O2113" t="s">
        <v>16509</v>
      </c>
    </row>
    <row r="2114" spans="2:15" x14ac:dyDescent="0.25">
      <c r="B2114" t="s">
        <v>19190</v>
      </c>
      <c r="C2114">
        <v>116605003</v>
      </c>
      <c r="D2114" t="s">
        <v>306</v>
      </c>
      <c r="E2114" t="s">
        <v>19191</v>
      </c>
      <c r="F2114" t="s">
        <v>1499</v>
      </c>
      <c r="G2114" t="s">
        <v>2385</v>
      </c>
      <c r="H2114"/>
      <c r="I2114" t="s">
        <v>10395</v>
      </c>
      <c r="J2114" t="s">
        <v>16240</v>
      </c>
      <c r="K2114" t="s">
        <v>16577</v>
      </c>
      <c r="L2114" t="s">
        <v>10395</v>
      </c>
      <c r="M2114"/>
      <c r="N2114"/>
      <c r="O2114" t="s">
        <v>16533</v>
      </c>
    </row>
    <row r="2115" spans="2:15" x14ac:dyDescent="0.25">
      <c r="B2115" t="s">
        <v>13286</v>
      </c>
      <c r="C2115">
        <v>117080503</v>
      </c>
      <c r="D2115" t="s">
        <v>34</v>
      </c>
      <c r="E2115" t="s">
        <v>640</v>
      </c>
      <c r="F2115" t="s">
        <v>641</v>
      </c>
      <c r="G2115" t="s">
        <v>2857</v>
      </c>
      <c r="H2115"/>
      <c r="I2115" t="s">
        <v>10395</v>
      </c>
      <c r="J2115" t="s">
        <v>16232</v>
      </c>
      <c r="K2115" t="s">
        <v>16451</v>
      </c>
      <c r="L2115" t="s">
        <v>10395</v>
      </c>
      <c r="M2115" t="s">
        <v>10395</v>
      </c>
      <c r="N2115"/>
      <c r="O2115" t="s">
        <v>16770</v>
      </c>
    </row>
    <row r="2116" spans="2:15" x14ac:dyDescent="0.25">
      <c r="B2116" t="s">
        <v>13287</v>
      </c>
      <c r="C2116">
        <v>117080503</v>
      </c>
      <c r="D2116" t="s">
        <v>34</v>
      </c>
      <c r="E2116" t="s">
        <v>640</v>
      </c>
      <c r="F2116" t="s">
        <v>641</v>
      </c>
      <c r="G2116" t="s">
        <v>2858</v>
      </c>
      <c r="H2116" t="s">
        <v>10395</v>
      </c>
      <c r="I2116" t="s">
        <v>10395</v>
      </c>
      <c r="J2116" t="s">
        <v>16232</v>
      </c>
      <c r="K2116" t="s">
        <v>16593</v>
      </c>
      <c r="L2116" t="s">
        <v>10395</v>
      </c>
      <c r="M2116" t="s">
        <v>10395</v>
      </c>
      <c r="N2116"/>
      <c r="O2116" t="s">
        <v>16563</v>
      </c>
    </row>
    <row r="2117" spans="2:15" x14ac:dyDescent="0.25">
      <c r="B2117" t="s">
        <v>19192</v>
      </c>
      <c r="C2117">
        <v>117080503</v>
      </c>
      <c r="D2117" t="s">
        <v>34</v>
      </c>
      <c r="E2117" t="s">
        <v>19193</v>
      </c>
      <c r="F2117" t="s">
        <v>641</v>
      </c>
      <c r="G2117" t="s">
        <v>2385</v>
      </c>
      <c r="H2117" t="s">
        <v>10395</v>
      </c>
      <c r="I2117" t="s">
        <v>16240</v>
      </c>
      <c r="J2117" t="s">
        <v>16337</v>
      </c>
      <c r="K2117" t="s">
        <v>16722</v>
      </c>
      <c r="L2117" t="s">
        <v>16228</v>
      </c>
      <c r="M2117" t="s">
        <v>16238</v>
      </c>
      <c r="N2117"/>
      <c r="O2117" t="s">
        <v>16841</v>
      </c>
    </row>
    <row r="2118" spans="2:15" x14ac:dyDescent="0.25">
      <c r="B2118" t="s">
        <v>13288</v>
      </c>
      <c r="C2118">
        <v>117080503</v>
      </c>
      <c r="D2118" t="s">
        <v>34</v>
      </c>
      <c r="E2118" t="s">
        <v>2712</v>
      </c>
      <c r="F2118" t="s">
        <v>2713</v>
      </c>
      <c r="G2118" t="s">
        <v>2857</v>
      </c>
      <c r="H2118" t="s">
        <v>10395</v>
      </c>
      <c r="I2118" t="s">
        <v>10395</v>
      </c>
      <c r="J2118" t="s">
        <v>16228</v>
      </c>
      <c r="K2118" t="s">
        <v>16440</v>
      </c>
      <c r="L2118" t="s">
        <v>10395</v>
      </c>
      <c r="M2118"/>
      <c r="N2118"/>
      <c r="O2118" t="s">
        <v>16311</v>
      </c>
    </row>
    <row r="2119" spans="2:15" x14ac:dyDescent="0.25">
      <c r="B2119" t="s">
        <v>13289</v>
      </c>
      <c r="C2119">
        <v>117080503</v>
      </c>
      <c r="D2119" t="s">
        <v>34</v>
      </c>
      <c r="E2119" t="s">
        <v>2712</v>
      </c>
      <c r="F2119" t="s">
        <v>2713</v>
      </c>
      <c r="G2119" t="s">
        <v>2858</v>
      </c>
      <c r="H2119"/>
      <c r="I2119" t="s">
        <v>10395</v>
      </c>
      <c r="J2119" t="s">
        <v>16240</v>
      </c>
      <c r="K2119" t="s">
        <v>16270</v>
      </c>
      <c r="L2119" t="s">
        <v>10395</v>
      </c>
      <c r="M2119" t="s">
        <v>10395</v>
      </c>
      <c r="N2119" t="s">
        <v>10395</v>
      </c>
      <c r="O2119" t="s">
        <v>16523</v>
      </c>
    </row>
    <row r="2120" spans="2:15" x14ac:dyDescent="0.25">
      <c r="B2120" t="s">
        <v>19194</v>
      </c>
      <c r="C2120">
        <v>117080503</v>
      </c>
      <c r="D2120" t="s">
        <v>34</v>
      </c>
      <c r="E2120" t="s">
        <v>19195</v>
      </c>
      <c r="F2120" t="s">
        <v>2713</v>
      </c>
      <c r="G2120" t="s">
        <v>2385</v>
      </c>
      <c r="H2120" t="s">
        <v>10395</v>
      </c>
      <c r="I2120" t="s">
        <v>10395</v>
      </c>
      <c r="J2120" t="s">
        <v>16274</v>
      </c>
      <c r="K2120" t="s">
        <v>16767</v>
      </c>
      <c r="L2120" t="s">
        <v>10395</v>
      </c>
      <c r="M2120" t="s">
        <v>10395</v>
      </c>
      <c r="N2120" t="s">
        <v>10395</v>
      </c>
      <c r="O2120" t="s">
        <v>16460</v>
      </c>
    </row>
    <row r="2121" spans="2:15" x14ac:dyDescent="0.25">
      <c r="B2121" t="s">
        <v>13473</v>
      </c>
      <c r="C2121">
        <v>117081003</v>
      </c>
      <c r="D2121" t="s">
        <v>84</v>
      </c>
      <c r="E2121" t="s">
        <v>795</v>
      </c>
      <c r="F2121" t="s">
        <v>796</v>
      </c>
      <c r="G2121" t="s">
        <v>2857</v>
      </c>
      <c r="H2121" t="s">
        <v>10395</v>
      </c>
      <c r="I2121"/>
      <c r="J2121" t="s">
        <v>10395</v>
      </c>
      <c r="K2121" t="s">
        <v>16468</v>
      </c>
      <c r="L2121" t="s">
        <v>10395</v>
      </c>
      <c r="M2121"/>
      <c r="N2121"/>
      <c r="O2121" t="s">
        <v>16220</v>
      </c>
    </row>
    <row r="2122" spans="2:15" x14ac:dyDescent="0.25">
      <c r="B2122" t="s">
        <v>13474</v>
      </c>
      <c r="C2122">
        <v>117081003</v>
      </c>
      <c r="D2122" t="s">
        <v>84</v>
      </c>
      <c r="E2122" t="s">
        <v>795</v>
      </c>
      <c r="F2122" t="s">
        <v>796</v>
      </c>
      <c r="G2122" t="s">
        <v>2858</v>
      </c>
      <c r="H2122"/>
      <c r="I2122" t="s">
        <v>10395</v>
      </c>
      <c r="J2122" t="s">
        <v>10395</v>
      </c>
      <c r="K2122" t="s">
        <v>16220</v>
      </c>
      <c r="L2122" t="s">
        <v>10395</v>
      </c>
      <c r="M2122" t="s">
        <v>10395</v>
      </c>
      <c r="N2122"/>
      <c r="O2122" t="s">
        <v>16520</v>
      </c>
    </row>
    <row r="2123" spans="2:15" x14ac:dyDescent="0.25">
      <c r="B2123" t="s">
        <v>19196</v>
      </c>
      <c r="C2123">
        <v>117081003</v>
      </c>
      <c r="D2123" t="s">
        <v>84</v>
      </c>
      <c r="E2123" t="s">
        <v>19197</v>
      </c>
      <c r="F2123" t="s">
        <v>796</v>
      </c>
      <c r="G2123" t="s">
        <v>2385</v>
      </c>
      <c r="H2123" t="s">
        <v>10395</v>
      </c>
      <c r="I2123" t="s">
        <v>10395</v>
      </c>
      <c r="J2123" t="s">
        <v>16232</v>
      </c>
      <c r="K2123" t="s">
        <v>16667</v>
      </c>
      <c r="L2123" t="s">
        <v>10395</v>
      </c>
      <c r="M2123" t="s">
        <v>10395</v>
      </c>
      <c r="N2123"/>
      <c r="O2123" t="s">
        <v>16831</v>
      </c>
    </row>
    <row r="2124" spans="2:15" x14ac:dyDescent="0.25">
      <c r="B2124" t="s">
        <v>14545</v>
      </c>
      <c r="C2124">
        <v>117083004</v>
      </c>
      <c r="D2124" t="s">
        <v>348</v>
      </c>
      <c r="E2124" t="s">
        <v>1644</v>
      </c>
      <c r="F2124" t="s">
        <v>1645</v>
      </c>
      <c r="G2124" t="s">
        <v>2857</v>
      </c>
      <c r="H2124" t="s">
        <v>10395</v>
      </c>
      <c r="I2124"/>
      <c r="J2124" t="s">
        <v>10395</v>
      </c>
      <c r="K2124" t="s">
        <v>16457</v>
      </c>
      <c r="L2124" t="s">
        <v>10395</v>
      </c>
      <c r="M2124"/>
      <c r="N2124"/>
      <c r="O2124" t="s">
        <v>16293</v>
      </c>
    </row>
    <row r="2125" spans="2:15" x14ac:dyDescent="0.25">
      <c r="B2125" t="s">
        <v>14546</v>
      </c>
      <c r="C2125">
        <v>117083004</v>
      </c>
      <c r="D2125" t="s">
        <v>348</v>
      </c>
      <c r="E2125" t="s">
        <v>1644</v>
      </c>
      <c r="F2125" t="s">
        <v>1645</v>
      </c>
      <c r="G2125" t="s">
        <v>2858</v>
      </c>
      <c r="H2125"/>
      <c r="I2125" t="s">
        <v>10395</v>
      </c>
      <c r="J2125" t="s">
        <v>10395</v>
      </c>
      <c r="K2125" t="s">
        <v>16500</v>
      </c>
      <c r="L2125" t="s">
        <v>10395</v>
      </c>
      <c r="M2125"/>
      <c r="N2125"/>
      <c r="O2125" t="s">
        <v>16314</v>
      </c>
    </row>
    <row r="2126" spans="2:15" x14ac:dyDescent="0.25">
      <c r="B2126" t="s">
        <v>19198</v>
      </c>
      <c r="C2126">
        <v>117083004</v>
      </c>
      <c r="D2126" t="s">
        <v>348</v>
      </c>
      <c r="E2126" t="s">
        <v>19199</v>
      </c>
      <c r="F2126" t="s">
        <v>1645</v>
      </c>
      <c r="G2126" t="s">
        <v>2385</v>
      </c>
      <c r="H2126" t="s">
        <v>10395</v>
      </c>
      <c r="I2126" t="s">
        <v>10395</v>
      </c>
      <c r="J2126" t="s">
        <v>16249</v>
      </c>
      <c r="K2126" t="s">
        <v>16560</v>
      </c>
      <c r="L2126" t="s">
        <v>10395</v>
      </c>
      <c r="M2126"/>
      <c r="N2126"/>
      <c r="O2126" t="s">
        <v>16448</v>
      </c>
    </row>
    <row r="2127" spans="2:15" x14ac:dyDescent="0.25">
      <c r="B2127" t="s">
        <v>15278</v>
      </c>
      <c r="C2127">
        <v>117086003</v>
      </c>
      <c r="D2127" t="s">
        <v>446</v>
      </c>
      <c r="E2127" t="s">
        <v>1928</v>
      </c>
      <c r="F2127" t="s">
        <v>1929</v>
      </c>
      <c r="G2127" t="s">
        <v>2857</v>
      </c>
      <c r="H2127"/>
      <c r="I2127" t="s">
        <v>10395</v>
      </c>
      <c r="J2127" t="s">
        <v>10395</v>
      </c>
      <c r="K2127" t="s">
        <v>16579</v>
      </c>
      <c r="L2127" t="s">
        <v>10395</v>
      </c>
      <c r="M2127" t="s">
        <v>10395</v>
      </c>
      <c r="N2127"/>
      <c r="O2127" t="s">
        <v>16574</v>
      </c>
    </row>
    <row r="2128" spans="2:15" x14ac:dyDescent="0.25">
      <c r="B2128" t="s">
        <v>15279</v>
      </c>
      <c r="C2128">
        <v>117086003</v>
      </c>
      <c r="D2128" t="s">
        <v>446</v>
      </c>
      <c r="E2128" t="s">
        <v>1928</v>
      </c>
      <c r="F2128" t="s">
        <v>1929</v>
      </c>
      <c r="G2128" t="s">
        <v>2858</v>
      </c>
      <c r="H2128"/>
      <c r="I2128" t="s">
        <v>10395</v>
      </c>
      <c r="J2128" t="s">
        <v>10395</v>
      </c>
      <c r="K2128" t="s">
        <v>16266</v>
      </c>
      <c r="L2128" t="s">
        <v>10395</v>
      </c>
      <c r="M2128" t="s">
        <v>10395</v>
      </c>
      <c r="N2128"/>
      <c r="O2128" t="s">
        <v>16372</v>
      </c>
    </row>
    <row r="2129" spans="2:15" x14ac:dyDescent="0.25">
      <c r="B2129" t="s">
        <v>19200</v>
      </c>
      <c r="C2129">
        <v>117086003</v>
      </c>
      <c r="D2129" t="s">
        <v>446</v>
      </c>
      <c r="E2129" t="s">
        <v>19201</v>
      </c>
      <c r="F2129" t="s">
        <v>1929</v>
      </c>
      <c r="G2129" t="s">
        <v>2385</v>
      </c>
      <c r="H2129"/>
      <c r="I2129" t="s">
        <v>16244</v>
      </c>
      <c r="J2129" t="s">
        <v>16244</v>
      </c>
      <c r="K2129" t="s">
        <v>16358</v>
      </c>
      <c r="L2129" t="s">
        <v>10395</v>
      </c>
      <c r="M2129" t="s">
        <v>10395</v>
      </c>
      <c r="N2129"/>
      <c r="O2129" t="s">
        <v>16667</v>
      </c>
    </row>
    <row r="2130" spans="2:15" x14ac:dyDescent="0.25">
      <c r="B2130" t="s">
        <v>15508</v>
      </c>
      <c r="C2130">
        <v>117086503</v>
      </c>
      <c r="D2130" t="s">
        <v>506</v>
      </c>
      <c r="E2130" t="s">
        <v>2125</v>
      </c>
      <c r="F2130" t="s">
        <v>2126</v>
      </c>
      <c r="G2130" t="s">
        <v>2857</v>
      </c>
      <c r="H2130"/>
      <c r="I2130" t="s">
        <v>10395</v>
      </c>
      <c r="J2130" t="s">
        <v>10395</v>
      </c>
      <c r="K2130" t="s">
        <v>16668</v>
      </c>
      <c r="L2130" t="s">
        <v>10395</v>
      </c>
      <c r="M2130" t="s">
        <v>10395</v>
      </c>
      <c r="N2130"/>
      <c r="O2130" t="s">
        <v>16528</v>
      </c>
    </row>
    <row r="2131" spans="2:15" x14ac:dyDescent="0.25">
      <c r="B2131" t="s">
        <v>15509</v>
      </c>
      <c r="C2131">
        <v>117086503</v>
      </c>
      <c r="D2131" t="s">
        <v>506</v>
      </c>
      <c r="E2131" t="s">
        <v>2125</v>
      </c>
      <c r="F2131" t="s">
        <v>2126</v>
      </c>
      <c r="G2131" t="s">
        <v>2858</v>
      </c>
      <c r="H2131" t="s">
        <v>10395</v>
      </c>
      <c r="I2131" t="s">
        <v>10395</v>
      </c>
      <c r="J2131" t="s">
        <v>10395</v>
      </c>
      <c r="K2131" t="s">
        <v>16358</v>
      </c>
      <c r="L2131" t="s">
        <v>10395</v>
      </c>
      <c r="M2131" t="s">
        <v>10395</v>
      </c>
      <c r="N2131"/>
      <c r="O2131" t="s">
        <v>16773</v>
      </c>
    </row>
    <row r="2132" spans="2:15" x14ac:dyDescent="0.25">
      <c r="B2132" t="s">
        <v>19202</v>
      </c>
      <c r="C2132">
        <v>117086503</v>
      </c>
      <c r="D2132" t="s">
        <v>506</v>
      </c>
      <c r="E2132" t="s">
        <v>19203</v>
      </c>
      <c r="F2132" t="s">
        <v>2126</v>
      </c>
      <c r="G2132" t="s">
        <v>2385</v>
      </c>
      <c r="H2132" t="s">
        <v>10395</v>
      </c>
      <c r="I2132" t="s">
        <v>16244</v>
      </c>
      <c r="J2132" t="s">
        <v>10395</v>
      </c>
      <c r="K2132" t="s">
        <v>16906</v>
      </c>
      <c r="L2132" t="s">
        <v>10395</v>
      </c>
      <c r="M2132" t="s">
        <v>10395</v>
      </c>
      <c r="N2132"/>
      <c r="O2132" t="s">
        <v>16430</v>
      </c>
    </row>
    <row r="2133" spans="2:15" x14ac:dyDescent="0.25">
      <c r="B2133" t="s">
        <v>15522</v>
      </c>
      <c r="C2133">
        <v>117086653</v>
      </c>
      <c r="D2133" t="s">
        <v>510</v>
      </c>
      <c r="E2133" t="s">
        <v>2139</v>
      </c>
      <c r="F2133" t="s">
        <v>2140</v>
      </c>
      <c r="G2133" t="s">
        <v>2857</v>
      </c>
      <c r="H2133"/>
      <c r="I2133" t="s">
        <v>10395</v>
      </c>
      <c r="J2133" t="s">
        <v>10395</v>
      </c>
      <c r="K2133" t="s">
        <v>16448</v>
      </c>
      <c r="L2133" t="s">
        <v>10395</v>
      </c>
      <c r="M2133" t="s">
        <v>10395</v>
      </c>
      <c r="N2133"/>
      <c r="O2133" t="s">
        <v>16584</v>
      </c>
    </row>
    <row r="2134" spans="2:15" x14ac:dyDescent="0.25">
      <c r="B2134" t="s">
        <v>15523</v>
      </c>
      <c r="C2134">
        <v>117086653</v>
      </c>
      <c r="D2134" t="s">
        <v>510</v>
      </c>
      <c r="E2134" t="s">
        <v>2139</v>
      </c>
      <c r="F2134" t="s">
        <v>2140</v>
      </c>
      <c r="G2134" t="s">
        <v>2858</v>
      </c>
      <c r="H2134"/>
      <c r="I2134" t="s">
        <v>10395</v>
      </c>
      <c r="J2134" t="s">
        <v>10395</v>
      </c>
      <c r="K2134" t="s">
        <v>16258</v>
      </c>
      <c r="L2134" t="s">
        <v>10395</v>
      </c>
      <c r="M2134"/>
      <c r="N2134"/>
      <c r="O2134" t="s">
        <v>16273</v>
      </c>
    </row>
    <row r="2135" spans="2:15" x14ac:dyDescent="0.25">
      <c r="B2135" t="s">
        <v>19204</v>
      </c>
      <c r="C2135">
        <v>117086653</v>
      </c>
      <c r="D2135" t="s">
        <v>510</v>
      </c>
      <c r="E2135" t="s">
        <v>19205</v>
      </c>
      <c r="F2135" t="s">
        <v>2140</v>
      </c>
      <c r="G2135" t="s">
        <v>2385</v>
      </c>
      <c r="H2135"/>
      <c r="I2135" t="s">
        <v>10395</v>
      </c>
      <c r="J2135" t="s">
        <v>10395</v>
      </c>
      <c r="K2135" t="s">
        <v>16739</v>
      </c>
      <c r="L2135" t="s">
        <v>16244</v>
      </c>
      <c r="M2135" t="s">
        <v>10395</v>
      </c>
      <c r="N2135"/>
      <c r="O2135" t="s">
        <v>20598</v>
      </c>
    </row>
    <row r="2136" spans="2:15" x14ac:dyDescent="0.25">
      <c r="B2136" t="s">
        <v>15780</v>
      </c>
      <c r="C2136">
        <v>117089003</v>
      </c>
      <c r="D2136" t="s">
        <v>572</v>
      </c>
      <c r="E2136" t="s">
        <v>2350</v>
      </c>
      <c r="F2136" t="s">
        <v>2351</v>
      </c>
      <c r="G2136" t="s">
        <v>2857</v>
      </c>
      <c r="H2136"/>
      <c r="I2136"/>
      <c r="J2136" t="s">
        <v>16228</v>
      </c>
      <c r="K2136" t="s">
        <v>16566</v>
      </c>
      <c r="L2136" t="s">
        <v>10395</v>
      </c>
      <c r="M2136" t="s">
        <v>10395</v>
      </c>
      <c r="N2136"/>
      <c r="O2136" t="s">
        <v>16661</v>
      </c>
    </row>
    <row r="2137" spans="2:15" x14ac:dyDescent="0.25">
      <c r="B2137" t="s">
        <v>15781</v>
      </c>
      <c r="C2137">
        <v>117089003</v>
      </c>
      <c r="D2137" t="s">
        <v>572</v>
      </c>
      <c r="E2137" t="s">
        <v>2350</v>
      </c>
      <c r="F2137" t="s">
        <v>2351</v>
      </c>
      <c r="G2137" t="s">
        <v>2858</v>
      </c>
      <c r="H2137"/>
      <c r="I2137" t="s">
        <v>10395</v>
      </c>
      <c r="J2137" t="s">
        <v>16228</v>
      </c>
      <c r="K2137" t="s">
        <v>16622</v>
      </c>
      <c r="L2137" t="s">
        <v>10395</v>
      </c>
      <c r="M2137" t="s">
        <v>10395</v>
      </c>
      <c r="N2137"/>
      <c r="O2137" t="s">
        <v>16353</v>
      </c>
    </row>
    <row r="2138" spans="2:15" x14ac:dyDescent="0.25">
      <c r="B2138" t="s">
        <v>19206</v>
      </c>
      <c r="C2138">
        <v>117089003</v>
      </c>
      <c r="D2138" t="s">
        <v>572</v>
      </c>
      <c r="E2138" t="s">
        <v>19207</v>
      </c>
      <c r="F2138" t="s">
        <v>2351</v>
      </c>
      <c r="G2138" t="s">
        <v>2385</v>
      </c>
      <c r="H2138"/>
      <c r="I2138" t="s">
        <v>10395</v>
      </c>
      <c r="J2138" t="s">
        <v>16260</v>
      </c>
      <c r="K2138" t="s">
        <v>16636</v>
      </c>
      <c r="L2138" t="s">
        <v>16244</v>
      </c>
      <c r="M2138" t="s">
        <v>10395</v>
      </c>
      <c r="N2138"/>
      <c r="O2138" t="s">
        <v>16746</v>
      </c>
    </row>
    <row r="2139" spans="2:15" x14ac:dyDescent="0.25">
      <c r="B2139" t="s">
        <v>13769</v>
      </c>
      <c r="C2139">
        <v>117412003</v>
      </c>
      <c r="D2139" t="s">
        <v>155</v>
      </c>
      <c r="E2139" t="s">
        <v>1025</v>
      </c>
      <c r="F2139" t="s">
        <v>1026</v>
      </c>
      <c r="G2139" t="s">
        <v>2857</v>
      </c>
      <c r="H2139" t="s">
        <v>10395</v>
      </c>
      <c r="I2139" t="s">
        <v>10395</v>
      </c>
      <c r="J2139" t="s">
        <v>10395</v>
      </c>
      <c r="K2139" t="s">
        <v>16575</v>
      </c>
      <c r="L2139" t="s">
        <v>16244</v>
      </c>
      <c r="M2139" t="s">
        <v>10395</v>
      </c>
      <c r="N2139"/>
      <c r="O2139" t="s">
        <v>16272</v>
      </c>
    </row>
    <row r="2140" spans="2:15" x14ac:dyDescent="0.25">
      <c r="B2140" t="s">
        <v>13770</v>
      </c>
      <c r="C2140">
        <v>117412003</v>
      </c>
      <c r="D2140" t="s">
        <v>155</v>
      </c>
      <c r="E2140" t="s">
        <v>1025</v>
      </c>
      <c r="F2140" t="s">
        <v>1026</v>
      </c>
      <c r="G2140" t="s">
        <v>2858</v>
      </c>
      <c r="H2140"/>
      <c r="I2140" t="s">
        <v>10395</v>
      </c>
      <c r="J2140" t="s">
        <v>10395</v>
      </c>
      <c r="K2140" t="s">
        <v>16330</v>
      </c>
      <c r="L2140" t="s">
        <v>16238</v>
      </c>
      <c r="M2140" t="s">
        <v>10395</v>
      </c>
      <c r="N2140"/>
      <c r="O2140" t="s">
        <v>16490</v>
      </c>
    </row>
    <row r="2141" spans="2:15" x14ac:dyDescent="0.25">
      <c r="B2141" t="s">
        <v>19208</v>
      </c>
      <c r="C2141">
        <v>117412003</v>
      </c>
      <c r="D2141" t="s">
        <v>155</v>
      </c>
      <c r="E2141" t="s">
        <v>19209</v>
      </c>
      <c r="F2141" t="s">
        <v>1026</v>
      </c>
      <c r="G2141" t="s">
        <v>2385</v>
      </c>
      <c r="H2141" t="s">
        <v>10395</v>
      </c>
      <c r="I2141" t="s">
        <v>10395</v>
      </c>
      <c r="J2141" t="s">
        <v>10395</v>
      </c>
      <c r="K2141" t="s">
        <v>16777</v>
      </c>
      <c r="L2141" t="s">
        <v>16380</v>
      </c>
      <c r="M2141" t="s">
        <v>10395</v>
      </c>
      <c r="N2141"/>
      <c r="O2141" t="s">
        <v>16835</v>
      </c>
    </row>
    <row r="2142" spans="2:15" x14ac:dyDescent="0.25">
      <c r="B2142" t="s">
        <v>14131</v>
      </c>
      <c r="C2142">
        <v>117414003</v>
      </c>
      <c r="D2142" t="s">
        <v>245</v>
      </c>
      <c r="E2142" t="s">
        <v>1315</v>
      </c>
      <c r="F2142" t="s">
        <v>1316</v>
      </c>
      <c r="G2142" t="s">
        <v>2857</v>
      </c>
      <c r="H2142"/>
      <c r="I2142" t="s">
        <v>10395</v>
      </c>
      <c r="J2142" t="s">
        <v>10395</v>
      </c>
      <c r="K2142" t="s">
        <v>16500</v>
      </c>
      <c r="L2142" t="s">
        <v>10395</v>
      </c>
      <c r="M2142"/>
      <c r="N2142"/>
      <c r="O2142" t="s">
        <v>16361</v>
      </c>
    </row>
    <row r="2143" spans="2:15" x14ac:dyDescent="0.25">
      <c r="B2143" t="s">
        <v>14132</v>
      </c>
      <c r="C2143">
        <v>117414003</v>
      </c>
      <c r="D2143" t="s">
        <v>245</v>
      </c>
      <c r="E2143" t="s">
        <v>1315</v>
      </c>
      <c r="F2143" t="s">
        <v>1316</v>
      </c>
      <c r="G2143" t="s">
        <v>2858</v>
      </c>
      <c r="H2143" t="s">
        <v>10395</v>
      </c>
      <c r="I2143"/>
      <c r="J2143" t="s">
        <v>10395</v>
      </c>
      <c r="K2143" t="s">
        <v>16270</v>
      </c>
      <c r="L2143" t="s">
        <v>10395</v>
      </c>
      <c r="M2143"/>
      <c r="N2143"/>
      <c r="O2143" t="s">
        <v>16250</v>
      </c>
    </row>
    <row r="2144" spans="2:15" x14ac:dyDescent="0.25">
      <c r="B2144" t="s">
        <v>19210</v>
      </c>
      <c r="C2144">
        <v>117414003</v>
      </c>
      <c r="D2144" t="s">
        <v>245</v>
      </c>
      <c r="E2144" t="s">
        <v>19211</v>
      </c>
      <c r="F2144" t="s">
        <v>1316</v>
      </c>
      <c r="G2144" t="s">
        <v>2385</v>
      </c>
      <c r="H2144" t="s">
        <v>10395</v>
      </c>
      <c r="I2144" t="s">
        <v>10395</v>
      </c>
      <c r="J2144" t="s">
        <v>10395</v>
      </c>
      <c r="K2144" t="s">
        <v>16549</v>
      </c>
      <c r="L2144" t="s">
        <v>10395</v>
      </c>
      <c r="M2144"/>
      <c r="N2144"/>
      <c r="O2144" t="s">
        <v>16563</v>
      </c>
    </row>
    <row r="2145" spans="2:15" x14ac:dyDescent="0.25">
      <c r="B2145" t="s">
        <v>14129</v>
      </c>
      <c r="C2145">
        <v>117414003</v>
      </c>
      <c r="D2145" t="s">
        <v>245</v>
      </c>
      <c r="E2145" t="s">
        <v>1313</v>
      </c>
      <c r="F2145" t="s">
        <v>1314</v>
      </c>
      <c r="G2145" t="s">
        <v>2857</v>
      </c>
      <c r="H2145" t="s">
        <v>10395</v>
      </c>
      <c r="I2145" t="s">
        <v>10395</v>
      </c>
      <c r="J2145" t="s">
        <v>10395</v>
      </c>
      <c r="K2145" t="s">
        <v>16614</v>
      </c>
      <c r="L2145" t="s">
        <v>16228</v>
      </c>
      <c r="M2145"/>
      <c r="N2145"/>
      <c r="O2145" t="s">
        <v>16566</v>
      </c>
    </row>
    <row r="2146" spans="2:15" x14ac:dyDescent="0.25">
      <c r="B2146" t="s">
        <v>14130</v>
      </c>
      <c r="C2146">
        <v>117414003</v>
      </c>
      <c r="D2146" t="s">
        <v>245</v>
      </c>
      <c r="E2146" t="s">
        <v>1313</v>
      </c>
      <c r="F2146" t="s">
        <v>1314</v>
      </c>
      <c r="G2146" t="s">
        <v>2858</v>
      </c>
      <c r="H2146" t="s">
        <v>10395</v>
      </c>
      <c r="I2146" t="s">
        <v>10395</v>
      </c>
      <c r="J2146" t="s">
        <v>10395</v>
      </c>
      <c r="K2146" t="s">
        <v>16533</v>
      </c>
      <c r="L2146" t="s">
        <v>10395</v>
      </c>
      <c r="M2146"/>
      <c r="N2146"/>
      <c r="O2146" t="s">
        <v>16678</v>
      </c>
    </row>
    <row r="2147" spans="2:15" x14ac:dyDescent="0.25">
      <c r="B2147" t="s">
        <v>19212</v>
      </c>
      <c r="C2147">
        <v>117414003</v>
      </c>
      <c r="D2147" t="s">
        <v>245</v>
      </c>
      <c r="E2147" t="s">
        <v>19213</v>
      </c>
      <c r="F2147" t="s">
        <v>1314</v>
      </c>
      <c r="G2147" t="s">
        <v>2385</v>
      </c>
      <c r="H2147" t="s">
        <v>10395</v>
      </c>
      <c r="I2147" t="s">
        <v>10395</v>
      </c>
      <c r="J2147" t="s">
        <v>10395</v>
      </c>
      <c r="K2147" t="s">
        <v>16601</v>
      </c>
      <c r="L2147" t="s">
        <v>16263</v>
      </c>
      <c r="M2147"/>
      <c r="N2147"/>
      <c r="O2147" t="s">
        <v>16868</v>
      </c>
    </row>
    <row r="2148" spans="2:15" x14ac:dyDescent="0.25">
      <c r="B2148" t="s">
        <v>14283</v>
      </c>
      <c r="C2148">
        <v>117414203</v>
      </c>
      <c r="D2148" t="s">
        <v>281</v>
      </c>
      <c r="E2148" t="s">
        <v>1426</v>
      </c>
      <c r="F2148" t="s">
        <v>1427</v>
      </c>
      <c r="G2148" t="s">
        <v>2857</v>
      </c>
      <c r="H2148"/>
      <c r="I2148" t="s">
        <v>10395</v>
      </c>
      <c r="J2148" t="s">
        <v>10395</v>
      </c>
      <c r="K2148" t="s">
        <v>16507</v>
      </c>
      <c r="L2148" t="s">
        <v>16238</v>
      </c>
      <c r="M2148" t="s">
        <v>10395</v>
      </c>
      <c r="N2148"/>
      <c r="O2148" t="s">
        <v>16417</v>
      </c>
    </row>
    <row r="2149" spans="2:15" x14ac:dyDescent="0.25">
      <c r="B2149" t="s">
        <v>14284</v>
      </c>
      <c r="C2149">
        <v>117414203</v>
      </c>
      <c r="D2149" t="s">
        <v>281</v>
      </c>
      <c r="E2149" t="s">
        <v>1426</v>
      </c>
      <c r="F2149" t="s">
        <v>1427</v>
      </c>
      <c r="G2149" t="s">
        <v>2858</v>
      </c>
      <c r="H2149"/>
      <c r="I2149" t="s">
        <v>10395</v>
      </c>
      <c r="J2149" t="s">
        <v>10395</v>
      </c>
      <c r="K2149" t="s">
        <v>16502</v>
      </c>
      <c r="L2149" t="s">
        <v>16244</v>
      </c>
      <c r="M2149" t="s">
        <v>10395</v>
      </c>
      <c r="N2149" t="s">
        <v>10395</v>
      </c>
      <c r="O2149" t="s">
        <v>16237</v>
      </c>
    </row>
    <row r="2150" spans="2:15" x14ac:dyDescent="0.25">
      <c r="B2150" t="s">
        <v>19214</v>
      </c>
      <c r="C2150">
        <v>117414203</v>
      </c>
      <c r="D2150" t="s">
        <v>281</v>
      </c>
      <c r="E2150" t="s">
        <v>19215</v>
      </c>
      <c r="F2150" t="s">
        <v>1427</v>
      </c>
      <c r="G2150" t="s">
        <v>2385</v>
      </c>
      <c r="H2150"/>
      <c r="I2150" t="s">
        <v>10395</v>
      </c>
      <c r="J2150" t="s">
        <v>10395</v>
      </c>
      <c r="K2150" t="s">
        <v>16736</v>
      </c>
      <c r="L2150" t="s">
        <v>16380</v>
      </c>
      <c r="M2150" t="s">
        <v>10395</v>
      </c>
      <c r="N2150" t="s">
        <v>10395</v>
      </c>
      <c r="O2150" t="s">
        <v>16377</v>
      </c>
    </row>
    <row r="2151" spans="2:15" x14ac:dyDescent="0.25">
      <c r="B2151" t="s">
        <v>14285</v>
      </c>
      <c r="C2151">
        <v>117414203</v>
      </c>
      <c r="D2151" t="s">
        <v>281</v>
      </c>
      <c r="E2151" t="s">
        <v>1428</v>
      </c>
      <c r="F2151" t="s">
        <v>1429</v>
      </c>
      <c r="G2151" t="s">
        <v>2857</v>
      </c>
      <c r="H2151"/>
      <c r="I2151" t="s">
        <v>10395</v>
      </c>
      <c r="J2151" t="s">
        <v>16244</v>
      </c>
      <c r="K2151" t="s">
        <v>16546</v>
      </c>
      <c r="L2151" t="s">
        <v>16249</v>
      </c>
      <c r="M2151" t="s">
        <v>10395</v>
      </c>
      <c r="N2151"/>
      <c r="O2151" t="s">
        <v>16279</v>
      </c>
    </row>
    <row r="2152" spans="2:15" x14ac:dyDescent="0.25">
      <c r="B2152" t="s">
        <v>14286</v>
      </c>
      <c r="C2152">
        <v>117414203</v>
      </c>
      <c r="D2152" t="s">
        <v>281</v>
      </c>
      <c r="E2152" t="s">
        <v>1428</v>
      </c>
      <c r="F2152" t="s">
        <v>1429</v>
      </c>
      <c r="G2152" t="s">
        <v>2858</v>
      </c>
      <c r="H2152" t="s">
        <v>10395</v>
      </c>
      <c r="I2152" t="s">
        <v>16232</v>
      </c>
      <c r="J2152" t="s">
        <v>10395</v>
      </c>
      <c r="K2152" t="s">
        <v>16574</v>
      </c>
      <c r="L2152" t="s">
        <v>16234</v>
      </c>
      <c r="M2152" t="s">
        <v>10395</v>
      </c>
      <c r="N2152"/>
      <c r="O2152" t="s">
        <v>16435</v>
      </c>
    </row>
    <row r="2153" spans="2:15" x14ac:dyDescent="0.25">
      <c r="B2153" t="s">
        <v>19216</v>
      </c>
      <c r="C2153">
        <v>117414203</v>
      </c>
      <c r="D2153" t="s">
        <v>281</v>
      </c>
      <c r="E2153" t="s">
        <v>19217</v>
      </c>
      <c r="F2153" t="s">
        <v>1429</v>
      </c>
      <c r="G2153" t="s">
        <v>2385</v>
      </c>
      <c r="H2153" t="s">
        <v>10395</v>
      </c>
      <c r="I2153" t="s">
        <v>16234</v>
      </c>
      <c r="J2153" t="s">
        <v>16231</v>
      </c>
      <c r="K2153" t="s">
        <v>16731</v>
      </c>
      <c r="L2153" t="s">
        <v>16364</v>
      </c>
      <c r="M2153" t="s">
        <v>16247</v>
      </c>
      <c r="N2153"/>
      <c r="O2153" t="s">
        <v>16230</v>
      </c>
    </row>
    <row r="2154" spans="2:15" x14ac:dyDescent="0.25">
      <c r="B2154" t="s">
        <v>14411</v>
      </c>
      <c r="C2154">
        <v>117415004</v>
      </c>
      <c r="D2154" t="s">
        <v>315</v>
      </c>
      <c r="E2154" t="s">
        <v>10315</v>
      </c>
      <c r="F2154" t="s">
        <v>1529</v>
      </c>
      <c r="G2154" t="s">
        <v>2857</v>
      </c>
      <c r="H2154"/>
      <c r="I2154" t="s">
        <v>10395</v>
      </c>
      <c r="J2154" t="s">
        <v>16238</v>
      </c>
      <c r="K2154" t="s">
        <v>16372</v>
      </c>
      <c r="L2154" t="s">
        <v>10395</v>
      </c>
      <c r="M2154" t="s">
        <v>10395</v>
      </c>
      <c r="N2154" t="s">
        <v>10395</v>
      </c>
      <c r="O2154" t="s">
        <v>16342</v>
      </c>
    </row>
    <row r="2155" spans="2:15" x14ac:dyDescent="0.25">
      <c r="B2155" t="s">
        <v>14412</v>
      </c>
      <c r="C2155">
        <v>117415004</v>
      </c>
      <c r="D2155" t="s">
        <v>315</v>
      </c>
      <c r="E2155" t="s">
        <v>10315</v>
      </c>
      <c r="F2155" t="s">
        <v>1529</v>
      </c>
      <c r="G2155" t="s">
        <v>2858</v>
      </c>
      <c r="H2155"/>
      <c r="I2155" t="s">
        <v>10395</v>
      </c>
      <c r="J2155" t="s">
        <v>10395</v>
      </c>
      <c r="K2155" t="s">
        <v>16521</v>
      </c>
      <c r="L2155" t="s">
        <v>10395</v>
      </c>
      <c r="M2155" t="s">
        <v>10395</v>
      </c>
      <c r="N2155"/>
      <c r="O2155" t="s">
        <v>16514</v>
      </c>
    </row>
    <row r="2156" spans="2:15" x14ac:dyDescent="0.25">
      <c r="B2156" t="s">
        <v>19218</v>
      </c>
      <c r="C2156">
        <v>117415004</v>
      </c>
      <c r="D2156" t="s">
        <v>315</v>
      </c>
      <c r="E2156" t="s">
        <v>19219</v>
      </c>
      <c r="F2156" t="s">
        <v>1529</v>
      </c>
      <c r="G2156" t="s">
        <v>2385</v>
      </c>
      <c r="H2156"/>
      <c r="I2156" t="s">
        <v>10395</v>
      </c>
      <c r="J2156" t="s">
        <v>16231</v>
      </c>
      <c r="K2156" t="s">
        <v>16528</v>
      </c>
      <c r="L2156" t="s">
        <v>10395</v>
      </c>
      <c r="M2156" t="s">
        <v>10395</v>
      </c>
      <c r="N2156" t="s">
        <v>10395</v>
      </c>
      <c r="O2156" t="s">
        <v>16650</v>
      </c>
    </row>
    <row r="2157" spans="2:15" x14ac:dyDescent="0.25">
      <c r="B2157" t="s">
        <v>14419</v>
      </c>
      <c r="C2157">
        <v>117415103</v>
      </c>
      <c r="D2157" t="s">
        <v>317</v>
      </c>
      <c r="E2157" t="s">
        <v>1536</v>
      </c>
      <c r="F2157" t="s">
        <v>1537</v>
      </c>
      <c r="G2157" t="s">
        <v>2857</v>
      </c>
      <c r="H2157"/>
      <c r="I2157"/>
      <c r="J2157" t="s">
        <v>16228</v>
      </c>
      <c r="K2157" t="s">
        <v>16441</v>
      </c>
      <c r="L2157" t="s">
        <v>10395</v>
      </c>
      <c r="M2157" t="s">
        <v>10395</v>
      </c>
      <c r="N2157"/>
      <c r="O2157" t="s">
        <v>16447</v>
      </c>
    </row>
    <row r="2158" spans="2:15" x14ac:dyDescent="0.25">
      <c r="B2158" t="s">
        <v>14420</v>
      </c>
      <c r="C2158">
        <v>117415103</v>
      </c>
      <c r="D2158" t="s">
        <v>317</v>
      </c>
      <c r="E2158" t="s">
        <v>1536</v>
      </c>
      <c r="F2158" t="s">
        <v>1537</v>
      </c>
      <c r="G2158" t="s">
        <v>2858</v>
      </c>
      <c r="H2158"/>
      <c r="I2158"/>
      <c r="J2158" t="s">
        <v>10395</v>
      </c>
      <c r="K2158" t="s">
        <v>16529</v>
      </c>
      <c r="L2158" t="s">
        <v>10395</v>
      </c>
      <c r="M2158" t="s">
        <v>10395</v>
      </c>
      <c r="N2158"/>
      <c r="O2158" t="s">
        <v>16285</v>
      </c>
    </row>
    <row r="2159" spans="2:15" x14ac:dyDescent="0.25">
      <c r="B2159" t="s">
        <v>19220</v>
      </c>
      <c r="C2159">
        <v>117415103</v>
      </c>
      <c r="D2159" t="s">
        <v>317</v>
      </c>
      <c r="E2159" t="s">
        <v>19221</v>
      </c>
      <c r="F2159" t="s">
        <v>1537</v>
      </c>
      <c r="G2159" t="s">
        <v>2385</v>
      </c>
      <c r="H2159"/>
      <c r="I2159"/>
      <c r="J2159" t="s">
        <v>16231</v>
      </c>
      <c r="K2159" t="s">
        <v>16569</v>
      </c>
      <c r="L2159" t="s">
        <v>16263</v>
      </c>
      <c r="M2159" t="s">
        <v>10395</v>
      </c>
      <c r="N2159"/>
      <c r="O2159" t="s">
        <v>16875</v>
      </c>
    </row>
    <row r="2160" spans="2:15" x14ac:dyDescent="0.25">
      <c r="B2160" t="s">
        <v>14417</v>
      </c>
      <c r="C2160">
        <v>117415103</v>
      </c>
      <c r="D2160" t="s">
        <v>317</v>
      </c>
      <c r="E2160" t="s">
        <v>1534</v>
      </c>
      <c r="F2160" t="s">
        <v>1535</v>
      </c>
      <c r="G2160" t="s">
        <v>2857</v>
      </c>
      <c r="H2160"/>
      <c r="I2160" t="s">
        <v>10395</v>
      </c>
      <c r="J2160" t="s">
        <v>10395</v>
      </c>
      <c r="K2160" t="s">
        <v>16612</v>
      </c>
      <c r="L2160" t="s">
        <v>10395</v>
      </c>
      <c r="M2160" t="s">
        <v>10395</v>
      </c>
      <c r="N2160"/>
      <c r="O2160" t="s">
        <v>16500</v>
      </c>
    </row>
    <row r="2161" spans="2:15" x14ac:dyDescent="0.25">
      <c r="B2161" t="s">
        <v>14418</v>
      </c>
      <c r="C2161">
        <v>117415103</v>
      </c>
      <c r="D2161" t="s">
        <v>317</v>
      </c>
      <c r="E2161" t="s">
        <v>1534</v>
      </c>
      <c r="F2161" t="s">
        <v>1535</v>
      </c>
      <c r="G2161" t="s">
        <v>2858</v>
      </c>
      <c r="H2161"/>
      <c r="I2161"/>
      <c r="J2161" t="s">
        <v>10395</v>
      </c>
      <c r="K2161" t="s">
        <v>16306</v>
      </c>
      <c r="L2161" t="s">
        <v>10395</v>
      </c>
      <c r="M2161"/>
      <c r="N2161"/>
      <c r="O2161" t="s">
        <v>16440</v>
      </c>
    </row>
    <row r="2162" spans="2:15" x14ac:dyDescent="0.25">
      <c r="B2162" t="s">
        <v>19222</v>
      </c>
      <c r="C2162">
        <v>117415103</v>
      </c>
      <c r="D2162" t="s">
        <v>317</v>
      </c>
      <c r="E2162" t="s">
        <v>19223</v>
      </c>
      <c r="F2162" t="s">
        <v>1535</v>
      </c>
      <c r="G2162" t="s">
        <v>2385</v>
      </c>
      <c r="H2162"/>
      <c r="I2162" t="s">
        <v>10395</v>
      </c>
      <c r="J2162" t="s">
        <v>16238</v>
      </c>
      <c r="K2162" t="s">
        <v>16284</v>
      </c>
      <c r="L2162" t="s">
        <v>16228</v>
      </c>
      <c r="M2162" t="s">
        <v>10395</v>
      </c>
      <c r="N2162"/>
      <c r="O2162" t="s">
        <v>16598</v>
      </c>
    </row>
    <row r="2163" spans="2:15" x14ac:dyDescent="0.25">
      <c r="B2163" t="s">
        <v>14457</v>
      </c>
      <c r="C2163">
        <v>117415303</v>
      </c>
      <c r="D2163" t="s">
        <v>328</v>
      </c>
      <c r="E2163" t="s">
        <v>1569</v>
      </c>
      <c r="F2163" t="s">
        <v>1570</v>
      </c>
      <c r="G2163" t="s">
        <v>2857</v>
      </c>
      <c r="H2163"/>
      <c r="I2163" t="s">
        <v>10395</v>
      </c>
      <c r="J2163" t="s">
        <v>10395</v>
      </c>
      <c r="K2163" t="s">
        <v>16315</v>
      </c>
      <c r="L2163" t="s">
        <v>10395</v>
      </c>
      <c r="M2163" t="s">
        <v>10395</v>
      </c>
      <c r="N2163"/>
      <c r="O2163" t="s">
        <v>16424</v>
      </c>
    </row>
    <row r="2164" spans="2:15" x14ac:dyDescent="0.25">
      <c r="B2164" t="s">
        <v>14458</v>
      </c>
      <c r="C2164">
        <v>117415303</v>
      </c>
      <c r="D2164" t="s">
        <v>328</v>
      </c>
      <c r="E2164" t="s">
        <v>1569</v>
      </c>
      <c r="F2164" t="s">
        <v>1570</v>
      </c>
      <c r="G2164" t="s">
        <v>2858</v>
      </c>
      <c r="H2164"/>
      <c r="I2164" t="s">
        <v>10395</v>
      </c>
      <c r="J2164" t="s">
        <v>10395</v>
      </c>
      <c r="K2164" t="s">
        <v>16350</v>
      </c>
      <c r="L2164" t="s">
        <v>10395</v>
      </c>
      <c r="M2164" t="s">
        <v>10395</v>
      </c>
      <c r="N2164"/>
      <c r="O2164" t="s">
        <v>16390</v>
      </c>
    </row>
    <row r="2165" spans="2:15" x14ac:dyDescent="0.25">
      <c r="B2165" t="s">
        <v>19224</v>
      </c>
      <c r="C2165">
        <v>117415303</v>
      </c>
      <c r="D2165" t="s">
        <v>328</v>
      </c>
      <c r="E2165" t="s">
        <v>19225</v>
      </c>
      <c r="F2165" t="s">
        <v>1570</v>
      </c>
      <c r="G2165" t="s">
        <v>2385</v>
      </c>
      <c r="H2165"/>
      <c r="I2165" t="s">
        <v>10395</v>
      </c>
      <c r="J2165" t="s">
        <v>10395</v>
      </c>
      <c r="K2165" t="s">
        <v>16675</v>
      </c>
      <c r="L2165" t="s">
        <v>16247</v>
      </c>
      <c r="M2165" t="s">
        <v>10395</v>
      </c>
      <c r="N2165"/>
      <c r="O2165" t="s">
        <v>16762</v>
      </c>
    </row>
    <row r="2166" spans="2:15" x14ac:dyDescent="0.25">
      <c r="B2166" t="s">
        <v>15392</v>
      </c>
      <c r="C2166">
        <v>117416103</v>
      </c>
      <c r="D2166" t="s">
        <v>476</v>
      </c>
      <c r="E2166" t="s">
        <v>2027</v>
      </c>
      <c r="F2166" t="s">
        <v>2028</v>
      </c>
      <c r="G2166" t="s">
        <v>2857</v>
      </c>
      <c r="H2166"/>
      <c r="I2166" t="s">
        <v>10395</v>
      </c>
      <c r="J2166" t="s">
        <v>10395</v>
      </c>
      <c r="K2166" t="s">
        <v>16469</v>
      </c>
      <c r="L2166" t="s">
        <v>10395</v>
      </c>
      <c r="M2166" t="s">
        <v>10395</v>
      </c>
      <c r="N2166"/>
      <c r="O2166" t="s">
        <v>16418</v>
      </c>
    </row>
    <row r="2167" spans="2:15" x14ac:dyDescent="0.25">
      <c r="B2167" t="s">
        <v>15393</v>
      </c>
      <c r="C2167">
        <v>117416103</v>
      </c>
      <c r="D2167" t="s">
        <v>476</v>
      </c>
      <c r="E2167" t="s">
        <v>2027</v>
      </c>
      <c r="F2167" t="s">
        <v>2028</v>
      </c>
      <c r="G2167" t="s">
        <v>2858</v>
      </c>
      <c r="H2167" t="s">
        <v>10395</v>
      </c>
      <c r="I2167" t="s">
        <v>10395</v>
      </c>
      <c r="J2167" t="s">
        <v>10395</v>
      </c>
      <c r="K2167" t="s">
        <v>16819</v>
      </c>
      <c r="L2167" t="s">
        <v>10395</v>
      </c>
      <c r="M2167" t="s">
        <v>10395</v>
      </c>
      <c r="N2167"/>
      <c r="O2167" t="s">
        <v>16533</v>
      </c>
    </row>
    <row r="2168" spans="2:15" x14ac:dyDescent="0.25">
      <c r="B2168" t="s">
        <v>19226</v>
      </c>
      <c r="C2168">
        <v>117416103</v>
      </c>
      <c r="D2168" t="s">
        <v>476</v>
      </c>
      <c r="E2168" t="s">
        <v>19227</v>
      </c>
      <c r="F2168" t="s">
        <v>2028</v>
      </c>
      <c r="G2168" t="s">
        <v>2385</v>
      </c>
      <c r="H2168" t="s">
        <v>10395</v>
      </c>
      <c r="I2168" t="s">
        <v>16247</v>
      </c>
      <c r="J2168" t="s">
        <v>10395</v>
      </c>
      <c r="K2168" t="s">
        <v>16544</v>
      </c>
      <c r="L2168" t="s">
        <v>16229</v>
      </c>
      <c r="M2168" t="s">
        <v>10395</v>
      </c>
      <c r="N2168"/>
      <c r="O2168" t="s">
        <v>16708</v>
      </c>
    </row>
    <row r="2169" spans="2:15" x14ac:dyDescent="0.25">
      <c r="B2169" t="s">
        <v>15754</v>
      </c>
      <c r="C2169">
        <v>117417202</v>
      </c>
      <c r="D2169" t="s">
        <v>565</v>
      </c>
      <c r="E2169" t="s">
        <v>2327</v>
      </c>
      <c r="F2169" t="s">
        <v>2328</v>
      </c>
      <c r="G2169" t="s">
        <v>2857</v>
      </c>
      <c r="H2169"/>
      <c r="I2169" t="s">
        <v>16375</v>
      </c>
      <c r="J2169" t="s">
        <v>16456</v>
      </c>
      <c r="K2169" t="s">
        <v>16639</v>
      </c>
      <c r="L2169" t="s">
        <v>16439</v>
      </c>
      <c r="M2169" t="s">
        <v>10395</v>
      </c>
      <c r="N2169"/>
      <c r="O2169" t="s">
        <v>18594</v>
      </c>
    </row>
    <row r="2170" spans="2:15" x14ac:dyDescent="0.25">
      <c r="B2170" t="s">
        <v>15755</v>
      </c>
      <c r="C2170">
        <v>117417202</v>
      </c>
      <c r="D2170" t="s">
        <v>565</v>
      </c>
      <c r="E2170" t="s">
        <v>2327</v>
      </c>
      <c r="F2170" t="s">
        <v>2328</v>
      </c>
      <c r="G2170" t="s">
        <v>2858</v>
      </c>
      <c r="H2170" t="s">
        <v>10395</v>
      </c>
      <c r="I2170" t="s">
        <v>16227</v>
      </c>
      <c r="J2170" t="s">
        <v>16281</v>
      </c>
      <c r="K2170" t="s">
        <v>16733</v>
      </c>
      <c r="L2170" t="s">
        <v>16439</v>
      </c>
      <c r="M2170" t="s">
        <v>10395</v>
      </c>
      <c r="N2170" t="s">
        <v>10395</v>
      </c>
      <c r="O2170" t="s">
        <v>16874</v>
      </c>
    </row>
    <row r="2171" spans="2:15" x14ac:dyDescent="0.25">
      <c r="B2171" t="s">
        <v>19228</v>
      </c>
      <c r="C2171">
        <v>117417202</v>
      </c>
      <c r="D2171" t="s">
        <v>565</v>
      </c>
      <c r="E2171" t="s">
        <v>19229</v>
      </c>
      <c r="F2171" t="s">
        <v>2328</v>
      </c>
      <c r="G2171" t="s">
        <v>2385</v>
      </c>
      <c r="H2171" t="s">
        <v>10395</v>
      </c>
      <c r="I2171" t="s">
        <v>16346</v>
      </c>
      <c r="J2171" t="s">
        <v>16379</v>
      </c>
      <c r="K2171" t="s">
        <v>21249</v>
      </c>
      <c r="L2171" t="s">
        <v>16279</v>
      </c>
      <c r="M2171" t="s">
        <v>16244</v>
      </c>
      <c r="N2171" t="s">
        <v>10395</v>
      </c>
      <c r="O2171" t="s">
        <v>21250</v>
      </c>
    </row>
    <row r="2172" spans="2:15" x14ac:dyDescent="0.25">
      <c r="B2172" t="s">
        <v>15752</v>
      </c>
      <c r="C2172">
        <v>117417202</v>
      </c>
      <c r="D2172" t="s">
        <v>565</v>
      </c>
      <c r="E2172" t="s">
        <v>10297</v>
      </c>
      <c r="F2172" t="s">
        <v>10296</v>
      </c>
      <c r="G2172" t="s">
        <v>2857</v>
      </c>
      <c r="H2172"/>
      <c r="I2172" t="s">
        <v>16452</v>
      </c>
      <c r="J2172" t="s">
        <v>16234</v>
      </c>
      <c r="K2172" t="s">
        <v>16248</v>
      </c>
      <c r="L2172" t="s">
        <v>16398</v>
      </c>
      <c r="M2172" t="s">
        <v>10395</v>
      </c>
      <c r="N2172"/>
      <c r="O2172" t="s">
        <v>16681</v>
      </c>
    </row>
    <row r="2173" spans="2:15" x14ac:dyDescent="0.25">
      <c r="B2173" t="s">
        <v>15753</v>
      </c>
      <c r="C2173">
        <v>117417202</v>
      </c>
      <c r="D2173" t="s">
        <v>565</v>
      </c>
      <c r="E2173" t="s">
        <v>10297</v>
      </c>
      <c r="F2173" t="s">
        <v>10296</v>
      </c>
      <c r="G2173" t="s">
        <v>2858</v>
      </c>
      <c r="H2173"/>
      <c r="I2173" t="s">
        <v>16452</v>
      </c>
      <c r="J2173" t="s">
        <v>16218</v>
      </c>
      <c r="K2173" t="s">
        <v>16520</v>
      </c>
      <c r="L2173" t="s">
        <v>16403</v>
      </c>
      <c r="M2173"/>
      <c r="N2173"/>
      <c r="O2173" t="s">
        <v>16273</v>
      </c>
    </row>
    <row r="2174" spans="2:15" x14ac:dyDescent="0.25">
      <c r="B2174" t="s">
        <v>19230</v>
      </c>
      <c r="C2174">
        <v>117417202</v>
      </c>
      <c r="D2174" t="s">
        <v>565</v>
      </c>
      <c r="E2174" t="s">
        <v>19231</v>
      </c>
      <c r="F2174" t="s">
        <v>10296</v>
      </c>
      <c r="G2174" t="s">
        <v>2385</v>
      </c>
      <c r="H2174"/>
      <c r="I2174" t="s">
        <v>16370</v>
      </c>
      <c r="J2174" t="s">
        <v>16368</v>
      </c>
      <c r="K2174" t="s">
        <v>16586</v>
      </c>
      <c r="L2174" t="s">
        <v>16592</v>
      </c>
      <c r="M2174" t="s">
        <v>10395</v>
      </c>
      <c r="N2174"/>
      <c r="O2174" t="s">
        <v>20628</v>
      </c>
    </row>
    <row r="2175" spans="2:15" x14ac:dyDescent="0.25">
      <c r="B2175" t="s">
        <v>15478</v>
      </c>
      <c r="C2175">
        <v>117576303</v>
      </c>
      <c r="D2175" t="s">
        <v>499</v>
      </c>
      <c r="E2175" t="s">
        <v>2103</v>
      </c>
      <c r="F2175" t="s">
        <v>2104</v>
      </c>
      <c r="G2175" t="s">
        <v>2857</v>
      </c>
      <c r="H2175"/>
      <c r="I2175"/>
      <c r="J2175" t="s">
        <v>10395</v>
      </c>
      <c r="K2175" t="s">
        <v>16501</v>
      </c>
      <c r="L2175" t="s">
        <v>10395</v>
      </c>
      <c r="M2175"/>
      <c r="N2175"/>
      <c r="O2175" t="s">
        <v>16427</v>
      </c>
    </row>
    <row r="2176" spans="2:15" x14ac:dyDescent="0.25">
      <c r="B2176" t="s">
        <v>15479</v>
      </c>
      <c r="C2176">
        <v>117576303</v>
      </c>
      <c r="D2176" t="s">
        <v>499</v>
      </c>
      <c r="E2176" t="s">
        <v>2103</v>
      </c>
      <c r="F2176" t="s">
        <v>2104</v>
      </c>
      <c r="G2176" t="s">
        <v>2858</v>
      </c>
      <c r="H2176"/>
      <c r="I2176" t="s">
        <v>10395</v>
      </c>
      <c r="J2176" t="s">
        <v>10395</v>
      </c>
      <c r="K2176" t="s">
        <v>16571</v>
      </c>
      <c r="L2176" t="s">
        <v>10395</v>
      </c>
      <c r="M2176"/>
      <c r="N2176"/>
      <c r="O2176" t="s">
        <v>16361</v>
      </c>
    </row>
    <row r="2177" spans="2:15" x14ac:dyDescent="0.25">
      <c r="B2177" t="s">
        <v>19232</v>
      </c>
      <c r="C2177">
        <v>117576303</v>
      </c>
      <c r="D2177" t="s">
        <v>499</v>
      </c>
      <c r="E2177" t="s">
        <v>19233</v>
      </c>
      <c r="F2177" t="s">
        <v>2104</v>
      </c>
      <c r="G2177" t="s">
        <v>2385</v>
      </c>
      <c r="H2177"/>
      <c r="I2177" t="s">
        <v>10395</v>
      </c>
      <c r="J2177" t="s">
        <v>10395</v>
      </c>
      <c r="K2177" t="s">
        <v>16566</v>
      </c>
      <c r="L2177" t="s">
        <v>10395</v>
      </c>
      <c r="M2177"/>
      <c r="N2177"/>
      <c r="O2177" t="s">
        <v>16698</v>
      </c>
    </row>
    <row r="2178" spans="2:15" x14ac:dyDescent="0.25">
      <c r="B2178" t="s">
        <v>14565</v>
      </c>
      <c r="C2178">
        <v>117596003</v>
      </c>
      <c r="D2178" t="s">
        <v>355</v>
      </c>
      <c r="E2178" t="s">
        <v>1658</v>
      </c>
      <c r="F2178" t="s">
        <v>1659</v>
      </c>
      <c r="G2178" t="s">
        <v>2857</v>
      </c>
      <c r="H2178"/>
      <c r="I2178" t="s">
        <v>10395</v>
      </c>
      <c r="J2178" t="s">
        <v>10395</v>
      </c>
      <c r="K2178" t="s">
        <v>16393</v>
      </c>
      <c r="L2178" t="s">
        <v>10395</v>
      </c>
      <c r="M2178"/>
      <c r="N2178" t="s">
        <v>10395</v>
      </c>
      <c r="O2178" t="s">
        <v>16372</v>
      </c>
    </row>
    <row r="2179" spans="2:15" x14ac:dyDescent="0.25">
      <c r="B2179" t="s">
        <v>14566</v>
      </c>
      <c r="C2179">
        <v>117596003</v>
      </c>
      <c r="D2179" t="s">
        <v>355</v>
      </c>
      <c r="E2179" t="s">
        <v>1658</v>
      </c>
      <c r="F2179" t="s">
        <v>1659</v>
      </c>
      <c r="G2179" t="s">
        <v>2858</v>
      </c>
      <c r="H2179"/>
      <c r="I2179"/>
      <c r="J2179" t="s">
        <v>10395</v>
      </c>
      <c r="K2179" t="s">
        <v>16410</v>
      </c>
      <c r="L2179" t="s">
        <v>10395</v>
      </c>
      <c r="M2179"/>
      <c r="N2179"/>
      <c r="O2179" t="s">
        <v>16318</v>
      </c>
    </row>
    <row r="2180" spans="2:15" x14ac:dyDescent="0.25">
      <c r="B2180" t="s">
        <v>19234</v>
      </c>
      <c r="C2180">
        <v>117596003</v>
      </c>
      <c r="D2180" t="s">
        <v>355</v>
      </c>
      <c r="E2180" t="s">
        <v>19235</v>
      </c>
      <c r="F2180" t="s">
        <v>1659</v>
      </c>
      <c r="G2180" t="s">
        <v>2385</v>
      </c>
      <c r="H2180"/>
      <c r="I2180" t="s">
        <v>10395</v>
      </c>
      <c r="J2180" t="s">
        <v>10395</v>
      </c>
      <c r="K2180" t="s">
        <v>16665</v>
      </c>
      <c r="L2180" t="s">
        <v>10395</v>
      </c>
      <c r="M2180"/>
      <c r="N2180" t="s">
        <v>10395</v>
      </c>
      <c r="O2180" t="s">
        <v>16490</v>
      </c>
    </row>
    <row r="2181" spans="2:15" x14ac:dyDescent="0.25">
      <c r="B2181" t="s">
        <v>14567</v>
      </c>
      <c r="C2181">
        <v>117596003</v>
      </c>
      <c r="D2181" t="s">
        <v>355</v>
      </c>
      <c r="E2181" t="s">
        <v>1660</v>
      </c>
      <c r="F2181" t="s">
        <v>1661</v>
      </c>
      <c r="G2181" t="s">
        <v>2857</v>
      </c>
      <c r="H2181"/>
      <c r="I2181"/>
      <c r="J2181" t="s">
        <v>10395</v>
      </c>
      <c r="K2181" t="s">
        <v>16414</v>
      </c>
      <c r="L2181" t="s">
        <v>16244</v>
      </c>
      <c r="M2181"/>
      <c r="N2181"/>
      <c r="O2181" t="s">
        <v>16346</v>
      </c>
    </row>
    <row r="2182" spans="2:15" x14ac:dyDescent="0.25">
      <c r="B2182" t="s">
        <v>14568</v>
      </c>
      <c r="C2182">
        <v>117596003</v>
      </c>
      <c r="D2182" t="s">
        <v>355</v>
      </c>
      <c r="E2182" t="s">
        <v>1660</v>
      </c>
      <c r="F2182" t="s">
        <v>1661</v>
      </c>
      <c r="G2182" t="s">
        <v>2858</v>
      </c>
      <c r="H2182"/>
      <c r="I2182"/>
      <c r="J2182" t="s">
        <v>10395</v>
      </c>
      <c r="K2182" t="s">
        <v>16409</v>
      </c>
      <c r="L2182" t="s">
        <v>10395</v>
      </c>
      <c r="M2182"/>
      <c r="N2182"/>
      <c r="O2182" t="s">
        <v>16362</v>
      </c>
    </row>
    <row r="2183" spans="2:15" x14ac:dyDescent="0.25">
      <c r="B2183" t="s">
        <v>19236</v>
      </c>
      <c r="C2183">
        <v>117596003</v>
      </c>
      <c r="D2183" t="s">
        <v>355</v>
      </c>
      <c r="E2183" t="s">
        <v>19237</v>
      </c>
      <c r="F2183" t="s">
        <v>1661</v>
      </c>
      <c r="G2183" t="s">
        <v>2385</v>
      </c>
      <c r="H2183"/>
      <c r="I2183"/>
      <c r="J2183" t="s">
        <v>16244</v>
      </c>
      <c r="K2183" t="s">
        <v>16615</v>
      </c>
      <c r="L2183" t="s">
        <v>16218</v>
      </c>
      <c r="M2183"/>
      <c r="N2183"/>
      <c r="O2183" t="s">
        <v>16286</v>
      </c>
    </row>
    <row r="2184" spans="2:15" x14ac:dyDescent="0.25">
      <c r="B2184" t="s">
        <v>15418</v>
      </c>
      <c r="C2184">
        <v>117597003</v>
      </c>
      <c r="D2184" t="s">
        <v>483</v>
      </c>
      <c r="E2184" t="s">
        <v>10337</v>
      </c>
      <c r="F2184" t="s">
        <v>2053</v>
      </c>
      <c r="G2184" t="s">
        <v>2857</v>
      </c>
      <c r="H2184" t="s">
        <v>10395</v>
      </c>
      <c r="I2184" t="s">
        <v>10395</v>
      </c>
      <c r="J2184" t="s">
        <v>10395</v>
      </c>
      <c r="K2184" t="s">
        <v>16221</v>
      </c>
      <c r="L2184" t="s">
        <v>10395</v>
      </c>
      <c r="M2184"/>
      <c r="N2184"/>
      <c r="O2184" t="s">
        <v>16662</v>
      </c>
    </row>
    <row r="2185" spans="2:15" x14ac:dyDescent="0.25">
      <c r="B2185" t="s">
        <v>15419</v>
      </c>
      <c r="C2185">
        <v>117597003</v>
      </c>
      <c r="D2185" t="s">
        <v>483</v>
      </c>
      <c r="E2185" t="s">
        <v>10337</v>
      </c>
      <c r="F2185" t="s">
        <v>2053</v>
      </c>
      <c r="G2185" t="s">
        <v>2858</v>
      </c>
      <c r="H2185" t="s">
        <v>10395</v>
      </c>
      <c r="I2185" t="s">
        <v>10395</v>
      </c>
      <c r="J2185" t="s">
        <v>10395</v>
      </c>
      <c r="K2185" t="s">
        <v>16427</v>
      </c>
      <c r="L2185" t="s">
        <v>10395</v>
      </c>
      <c r="M2185"/>
      <c r="N2185"/>
      <c r="O2185" t="s">
        <v>16573</v>
      </c>
    </row>
    <row r="2186" spans="2:15" x14ac:dyDescent="0.25">
      <c r="B2186" t="s">
        <v>19238</v>
      </c>
      <c r="C2186">
        <v>117597003</v>
      </c>
      <c r="D2186" t="s">
        <v>483</v>
      </c>
      <c r="E2186" t="s">
        <v>19239</v>
      </c>
      <c r="F2186" t="s">
        <v>2053</v>
      </c>
      <c r="G2186" t="s">
        <v>2385</v>
      </c>
      <c r="H2186" t="s">
        <v>10395</v>
      </c>
      <c r="I2186" t="s">
        <v>10395</v>
      </c>
      <c r="J2186" t="s">
        <v>10395</v>
      </c>
      <c r="K2186" t="s">
        <v>16462</v>
      </c>
      <c r="L2186" t="s">
        <v>10395</v>
      </c>
      <c r="M2186"/>
      <c r="N2186"/>
      <c r="O2186" t="s">
        <v>16581</v>
      </c>
    </row>
    <row r="2187" spans="2:15" x14ac:dyDescent="0.25">
      <c r="B2187" t="s">
        <v>15420</v>
      </c>
      <c r="C2187">
        <v>117597003</v>
      </c>
      <c r="D2187" t="s">
        <v>483</v>
      </c>
      <c r="E2187" t="s">
        <v>10338</v>
      </c>
      <c r="F2187" t="s">
        <v>2054</v>
      </c>
      <c r="G2187" t="s">
        <v>2857</v>
      </c>
      <c r="H2187" t="s">
        <v>10395</v>
      </c>
      <c r="I2187" t="s">
        <v>10395</v>
      </c>
      <c r="J2187" t="s">
        <v>10395</v>
      </c>
      <c r="K2187" t="s">
        <v>16670</v>
      </c>
      <c r="L2187" t="s">
        <v>10395</v>
      </c>
      <c r="M2187" t="s">
        <v>10395</v>
      </c>
      <c r="N2187"/>
      <c r="O2187" t="s">
        <v>16553</v>
      </c>
    </row>
    <row r="2188" spans="2:15" x14ac:dyDescent="0.25">
      <c r="B2188" t="s">
        <v>15421</v>
      </c>
      <c r="C2188">
        <v>117597003</v>
      </c>
      <c r="D2188" t="s">
        <v>483</v>
      </c>
      <c r="E2188" t="s">
        <v>10338</v>
      </c>
      <c r="F2188" t="s">
        <v>2054</v>
      </c>
      <c r="G2188" t="s">
        <v>2858</v>
      </c>
      <c r="H2188"/>
      <c r="I2188" t="s">
        <v>10395</v>
      </c>
      <c r="J2188" t="s">
        <v>10395</v>
      </c>
      <c r="K2188" t="s">
        <v>16257</v>
      </c>
      <c r="L2188" t="s">
        <v>10395</v>
      </c>
      <c r="M2188" t="s">
        <v>10395</v>
      </c>
      <c r="N2188"/>
      <c r="O2188" t="s">
        <v>16560</v>
      </c>
    </row>
    <row r="2189" spans="2:15" x14ac:dyDescent="0.25">
      <c r="B2189" t="s">
        <v>19240</v>
      </c>
      <c r="C2189">
        <v>117597003</v>
      </c>
      <c r="D2189" t="s">
        <v>483</v>
      </c>
      <c r="E2189" t="s">
        <v>19241</v>
      </c>
      <c r="F2189" t="s">
        <v>2054</v>
      </c>
      <c r="G2189" t="s">
        <v>2385</v>
      </c>
      <c r="H2189" t="s">
        <v>10395</v>
      </c>
      <c r="I2189" t="s">
        <v>10395</v>
      </c>
      <c r="J2189" t="s">
        <v>16244</v>
      </c>
      <c r="K2189" t="s">
        <v>16548</v>
      </c>
      <c r="L2189" t="s">
        <v>10395</v>
      </c>
      <c r="M2189" t="s">
        <v>10395</v>
      </c>
      <c r="N2189"/>
      <c r="O2189" t="s">
        <v>16636</v>
      </c>
    </row>
    <row r="2190" spans="2:15" x14ac:dyDescent="0.25">
      <c r="B2190" t="s">
        <v>15668</v>
      </c>
      <c r="C2190">
        <v>117598503</v>
      </c>
      <c r="D2190" t="s">
        <v>544</v>
      </c>
      <c r="E2190" t="s">
        <v>2261</v>
      </c>
      <c r="F2190" t="s">
        <v>2262</v>
      </c>
      <c r="G2190" t="s">
        <v>2857</v>
      </c>
      <c r="H2190"/>
      <c r="I2190"/>
      <c r="J2190" t="s">
        <v>10395</v>
      </c>
      <c r="K2190" t="s">
        <v>16367</v>
      </c>
      <c r="L2190" t="s">
        <v>10395</v>
      </c>
      <c r="M2190" t="s">
        <v>10395</v>
      </c>
      <c r="N2190"/>
      <c r="O2190" t="s">
        <v>16609</v>
      </c>
    </row>
    <row r="2191" spans="2:15" x14ac:dyDescent="0.25">
      <c r="B2191" t="s">
        <v>15669</v>
      </c>
      <c r="C2191">
        <v>117598503</v>
      </c>
      <c r="D2191" t="s">
        <v>544</v>
      </c>
      <c r="E2191" t="s">
        <v>2261</v>
      </c>
      <c r="F2191" t="s">
        <v>2262</v>
      </c>
      <c r="G2191" t="s">
        <v>2858</v>
      </c>
      <c r="H2191"/>
      <c r="I2191"/>
      <c r="J2191"/>
      <c r="K2191" t="s">
        <v>16376</v>
      </c>
      <c r="L2191" t="s">
        <v>10395</v>
      </c>
      <c r="M2191" t="s">
        <v>10395</v>
      </c>
      <c r="N2191"/>
      <c r="O2191" t="s">
        <v>16417</v>
      </c>
    </row>
    <row r="2192" spans="2:15" x14ac:dyDescent="0.25">
      <c r="B2192" t="s">
        <v>19242</v>
      </c>
      <c r="C2192">
        <v>117598503</v>
      </c>
      <c r="D2192" t="s">
        <v>544</v>
      </c>
      <c r="E2192" t="s">
        <v>19243</v>
      </c>
      <c r="F2192" t="s">
        <v>2262</v>
      </c>
      <c r="G2192" t="s">
        <v>2385</v>
      </c>
      <c r="H2192"/>
      <c r="I2192"/>
      <c r="J2192" t="s">
        <v>10395</v>
      </c>
      <c r="K2192" t="s">
        <v>16723</v>
      </c>
      <c r="L2192" t="s">
        <v>10395</v>
      </c>
      <c r="M2192" t="s">
        <v>10395</v>
      </c>
      <c r="N2192"/>
      <c r="O2192" t="s">
        <v>16279</v>
      </c>
    </row>
    <row r="2193" spans="2:15" x14ac:dyDescent="0.25">
      <c r="B2193" t="s">
        <v>15670</v>
      </c>
      <c r="C2193">
        <v>117598503</v>
      </c>
      <c r="D2193" t="s">
        <v>544</v>
      </c>
      <c r="E2193" t="s">
        <v>2263</v>
      </c>
      <c r="F2193" t="s">
        <v>2264</v>
      </c>
      <c r="G2193" t="s">
        <v>2857</v>
      </c>
      <c r="H2193"/>
      <c r="I2193" t="s">
        <v>10395</v>
      </c>
      <c r="J2193" t="s">
        <v>10395</v>
      </c>
      <c r="K2193" t="s">
        <v>16390</v>
      </c>
      <c r="L2193" t="s">
        <v>16228</v>
      </c>
      <c r="M2193"/>
      <c r="N2193"/>
      <c r="O2193" t="s">
        <v>16428</v>
      </c>
    </row>
    <row r="2194" spans="2:15" x14ac:dyDescent="0.25">
      <c r="B2194" t="s">
        <v>15671</v>
      </c>
      <c r="C2194">
        <v>117598503</v>
      </c>
      <c r="D2194" t="s">
        <v>544</v>
      </c>
      <c r="E2194" t="s">
        <v>2263</v>
      </c>
      <c r="F2194" t="s">
        <v>2264</v>
      </c>
      <c r="G2194" t="s">
        <v>2858</v>
      </c>
      <c r="H2194"/>
      <c r="I2194" t="s">
        <v>10395</v>
      </c>
      <c r="J2194" t="s">
        <v>10395</v>
      </c>
      <c r="K2194" t="s">
        <v>16510</v>
      </c>
      <c r="L2194" t="s">
        <v>10395</v>
      </c>
      <c r="M2194" t="s">
        <v>10395</v>
      </c>
      <c r="N2194"/>
      <c r="O2194" t="s">
        <v>16670</v>
      </c>
    </row>
    <row r="2195" spans="2:15" x14ac:dyDescent="0.25">
      <c r="B2195" t="s">
        <v>19244</v>
      </c>
      <c r="C2195">
        <v>117598503</v>
      </c>
      <c r="D2195" t="s">
        <v>544</v>
      </c>
      <c r="E2195" t="s">
        <v>19245</v>
      </c>
      <c r="F2195" t="s">
        <v>2264</v>
      </c>
      <c r="G2195" t="s">
        <v>2385</v>
      </c>
      <c r="H2195"/>
      <c r="I2195" t="s">
        <v>10395</v>
      </c>
      <c r="J2195" t="s">
        <v>10395</v>
      </c>
      <c r="K2195" t="s">
        <v>16733</v>
      </c>
      <c r="L2195" t="s">
        <v>16249</v>
      </c>
      <c r="M2195" t="s">
        <v>10395</v>
      </c>
      <c r="N2195"/>
      <c r="O2195" t="s">
        <v>16839</v>
      </c>
    </row>
    <row r="2196" spans="2:15" x14ac:dyDescent="0.25">
      <c r="B2196" t="s">
        <v>13312</v>
      </c>
      <c r="C2196">
        <v>118400001</v>
      </c>
      <c r="D2196" t="s">
        <v>43</v>
      </c>
      <c r="E2196" t="s">
        <v>43</v>
      </c>
      <c r="F2196" t="s">
        <v>660</v>
      </c>
      <c r="G2196" t="s">
        <v>2857</v>
      </c>
      <c r="H2196"/>
      <c r="I2196" t="s">
        <v>10395</v>
      </c>
      <c r="J2196" t="s">
        <v>10395</v>
      </c>
      <c r="K2196" t="s">
        <v>16325</v>
      </c>
      <c r="L2196" t="s">
        <v>10395</v>
      </c>
      <c r="M2196"/>
      <c r="N2196"/>
      <c r="O2196" t="s">
        <v>16288</v>
      </c>
    </row>
    <row r="2197" spans="2:15" x14ac:dyDescent="0.25">
      <c r="B2197" t="s">
        <v>13313</v>
      </c>
      <c r="C2197">
        <v>118400001</v>
      </c>
      <c r="D2197" t="s">
        <v>43</v>
      </c>
      <c r="E2197" t="s">
        <v>43</v>
      </c>
      <c r="F2197" t="s">
        <v>660</v>
      </c>
      <c r="G2197" t="s">
        <v>2858</v>
      </c>
      <c r="H2197"/>
      <c r="I2197"/>
      <c r="J2197" t="s">
        <v>10395</v>
      </c>
      <c r="K2197" t="s">
        <v>16332</v>
      </c>
      <c r="L2197" t="s">
        <v>10395</v>
      </c>
      <c r="M2197"/>
      <c r="N2197"/>
      <c r="O2197" t="s">
        <v>16281</v>
      </c>
    </row>
    <row r="2198" spans="2:15" x14ac:dyDescent="0.25">
      <c r="B2198" t="s">
        <v>19246</v>
      </c>
      <c r="C2198">
        <v>118400001</v>
      </c>
      <c r="D2198" t="s">
        <v>43</v>
      </c>
      <c r="E2198" t="s">
        <v>19247</v>
      </c>
      <c r="F2198" t="s">
        <v>660</v>
      </c>
      <c r="G2198" t="s">
        <v>2385</v>
      </c>
      <c r="H2198"/>
      <c r="I2198" t="s">
        <v>10395</v>
      </c>
      <c r="J2198" t="s">
        <v>16228</v>
      </c>
      <c r="K2198" t="s">
        <v>16395</v>
      </c>
      <c r="L2198" t="s">
        <v>10395</v>
      </c>
      <c r="M2198"/>
      <c r="N2198"/>
      <c r="O2198" t="s">
        <v>16439</v>
      </c>
    </row>
    <row r="2199" spans="2:15" x14ac:dyDescent="0.25">
      <c r="B2199" t="s">
        <v>13693</v>
      </c>
      <c r="C2199">
        <v>118401403</v>
      </c>
      <c r="D2199" t="s">
        <v>138</v>
      </c>
      <c r="E2199" t="s">
        <v>13159</v>
      </c>
      <c r="F2199" t="s">
        <v>13158</v>
      </c>
      <c r="G2199" t="s">
        <v>2857</v>
      </c>
      <c r="H2199" t="s">
        <v>10395</v>
      </c>
      <c r="I2199" t="s">
        <v>16238</v>
      </c>
      <c r="J2199" t="s">
        <v>16264</v>
      </c>
      <c r="K2199" t="s">
        <v>16812</v>
      </c>
      <c r="L2199" t="s">
        <v>10395</v>
      </c>
      <c r="M2199" t="s">
        <v>16380</v>
      </c>
      <c r="N2199" t="s">
        <v>10395</v>
      </c>
      <c r="O2199" t="s">
        <v>16879</v>
      </c>
    </row>
    <row r="2200" spans="2:15" x14ac:dyDescent="0.25">
      <c r="B2200" t="s">
        <v>13694</v>
      </c>
      <c r="C2200">
        <v>118401403</v>
      </c>
      <c r="D2200" t="s">
        <v>138</v>
      </c>
      <c r="E2200" t="s">
        <v>13159</v>
      </c>
      <c r="F2200" t="s">
        <v>13158</v>
      </c>
      <c r="G2200" t="s">
        <v>2858</v>
      </c>
      <c r="H2200" t="s">
        <v>10395</v>
      </c>
      <c r="I2200" t="s">
        <v>16229</v>
      </c>
      <c r="J2200" t="s">
        <v>16235</v>
      </c>
      <c r="K2200" t="s">
        <v>16788</v>
      </c>
      <c r="L2200" t="s">
        <v>10395</v>
      </c>
      <c r="M2200" t="s">
        <v>16222</v>
      </c>
      <c r="N2200" t="s">
        <v>10395</v>
      </c>
      <c r="O2200" t="s">
        <v>16905</v>
      </c>
    </row>
    <row r="2201" spans="2:15" x14ac:dyDescent="0.25">
      <c r="B2201" t="s">
        <v>19248</v>
      </c>
      <c r="C2201">
        <v>118401403</v>
      </c>
      <c r="D2201" t="s">
        <v>138</v>
      </c>
      <c r="E2201" t="s">
        <v>19249</v>
      </c>
      <c r="F2201" t="s">
        <v>13158</v>
      </c>
      <c r="G2201" t="s">
        <v>2385</v>
      </c>
      <c r="H2201" t="s">
        <v>10395</v>
      </c>
      <c r="I2201" t="s">
        <v>16341</v>
      </c>
      <c r="J2201" t="s">
        <v>16527</v>
      </c>
      <c r="K2201" t="s">
        <v>21251</v>
      </c>
      <c r="L2201" t="s">
        <v>16244</v>
      </c>
      <c r="M2201" t="s">
        <v>16256</v>
      </c>
      <c r="N2201" t="s">
        <v>10395</v>
      </c>
      <c r="O2201" t="s">
        <v>21205</v>
      </c>
    </row>
    <row r="2202" spans="2:15" x14ac:dyDescent="0.25">
      <c r="B2202" t="s">
        <v>13707</v>
      </c>
      <c r="C2202">
        <v>118401603</v>
      </c>
      <c r="D2202" t="s">
        <v>141</v>
      </c>
      <c r="E2202" t="s">
        <v>976</v>
      </c>
      <c r="F2202" t="s">
        <v>977</v>
      </c>
      <c r="G2202" t="s">
        <v>2857</v>
      </c>
      <c r="H2202"/>
      <c r="I2202" t="s">
        <v>10395</v>
      </c>
      <c r="J2202" t="s">
        <v>16260</v>
      </c>
      <c r="K2202" t="s">
        <v>16273</v>
      </c>
      <c r="L2202" t="s">
        <v>10395</v>
      </c>
      <c r="M2202" t="s">
        <v>16228</v>
      </c>
      <c r="N2202"/>
      <c r="O2202" t="s">
        <v>16831</v>
      </c>
    </row>
    <row r="2203" spans="2:15" x14ac:dyDescent="0.25">
      <c r="B2203" t="s">
        <v>13708</v>
      </c>
      <c r="C2203">
        <v>118401603</v>
      </c>
      <c r="D2203" t="s">
        <v>141</v>
      </c>
      <c r="E2203" t="s">
        <v>976</v>
      </c>
      <c r="F2203" t="s">
        <v>977</v>
      </c>
      <c r="G2203" t="s">
        <v>2858</v>
      </c>
      <c r="H2203"/>
      <c r="I2203"/>
      <c r="J2203" t="s">
        <v>16249</v>
      </c>
      <c r="K2203" t="s">
        <v>16255</v>
      </c>
      <c r="L2203" t="s">
        <v>10395</v>
      </c>
      <c r="M2203" t="s">
        <v>10395</v>
      </c>
      <c r="N2203"/>
      <c r="O2203" t="s">
        <v>16522</v>
      </c>
    </row>
    <row r="2204" spans="2:15" x14ac:dyDescent="0.25">
      <c r="B2204" t="s">
        <v>19250</v>
      </c>
      <c r="C2204">
        <v>118401603</v>
      </c>
      <c r="D2204" t="s">
        <v>141</v>
      </c>
      <c r="E2204" t="s">
        <v>19251</v>
      </c>
      <c r="F2204" t="s">
        <v>977</v>
      </c>
      <c r="G2204" t="s">
        <v>2385</v>
      </c>
      <c r="H2204"/>
      <c r="I2204" t="s">
        <v>10395</v>
      </c>
      <c r="J2204" t="s">
        <v>16264</v>
      </c>
      <c r="K2204" t="s">
        <v>20584</v>
      </c>
      <c r="L2204" t="s">
        <v>16263</v>
      </c>
      <c r="M2204" t="s">
        <v>16231</v>
      </c>
      <c r="N2204"/>
      <c r="O2204" t="s">
        <v>20669</v>
      </c>
    </row>
    <row r="2205" spans="2:15" x14ac:dyDescent="0.25">
      <c r="B2205" t="s">
        <v>13705</v>
      </c>
      <c r="C2205">
        <v>118401603</v>
      </c>
      <c r="D2205" t="s">
        <v>141</v>
      </c>
      <c r="E2205" t="s">
        <v>974</v>
      </c>
      <c r="F2205" t="s">
        <v>975</v>
      </c>
      <c r="G2205" t="s">
        <v>2857</v>
      </c>
      <c r="H2205"/>
      <c r="I2205" t="s">
        <v>10395</v>
      </c>
      <c r="J2205" t="s">
        <v>10395</v>
      </c>
      <c r="K2205" t="s">
        <v>16647</v>
      </c>
      <c r="L2205" t="s">
        <v>10395</v>
      </c>
      <c r="M2205" t="s">
        <v>10395</v>
      </c>
      <c r="N2205"/>
      <c r="O2205" t="s">
        <v>16315</v>
      </c>
    </row>
    <row r="2206" spans="2:15" x14ac:dyDescent="0.25">
      <c r="B2206" t="s">
        <v>13706</v>
      </c>
      <c r="C2206">
        <v>118401603</v>
      </c>
      <c r="D2206" t="s">
        <v>141</v>
      </c>
      <c r="E2206" t="s">
        <v>974</v>
      </c>
      <c r="F2206" t="s">
        <v>975</v>
      </c>
      <c r="G2206" t="s">
        <v>2858</v>
      </c>
      <c r="H2206"/>
      <c r="I2206" t="s">
        <v>10395</v>
      </c>
      <c r="J2206" t="s">
        <v>10395</v>
      </c>
      <c r="K2206" t="s">
        <v>16366</v>
      </c>
      <c r="L2206" t="s">
        <v>10395</v>
      </c>
      <c r="M2206" t="s">
        <v>10395</v>
      </c>
      <c r="N2206"/>
      <c r="O2206" t="s">
        <v>16626</v>
      </c>
    </row>
    <row r="2207" spans="2:15" x14ac:dyDescent="0.25">
      <c r="B2207" t="s">
        <v>19252</v>
      </c>
      <c r="C2207">
        <v>118401603</v>
      </c>
      <c r="D2207" t="s">
        <v>141</v>
      </c>
      <c r="E2207" t="s">
        <v>19253</v>
      </c>
      <c r="F2207" t="s">
        <v>975</v>
      </c>
      <c r="G2207" t="s">
        <v>2385</v>
      </c>
      <c r="H2207"/>
      <c r="I2207" t="s">
        <v>10395</v>
      </c>
      <c r="J2207" t="s">
        <v>16229</v>
      </c>
      <c r="K2207" t="s">
        <v>16619</v>
      </c>
      <c r="L2207" t="s">
        <v>16228</v>
      </c>
      <c r="M2207" t="s">
        <v>10395</v>
      </c>
      <c r="N2207"/>
      <c r="O2207" t="s">
        <v>20612</v>
      </c>
    </row>
    <row r="2208" spans="2:15" x14ac:dyDescent="0.25">
      <c r="B2208" t="s">
        <v>13969</v>
      </c>
      <c r="C2208">
        <v>118402603</v>
      </c>
      <c r="D2208" t="s">
        <v>209</v>
      </c>
      <c r="E2208" t="s">
        <v>1186</v>
      </c>
      <c r="F2208" t="s">
        <v>1187</v>
      </c>
      <c r="G2208" t="s">
        <v>2857</v>
      </c>
      <c r="H2208"/>
      <c r="I2208" t="s">
        <v>16251</v>
      </c>
      <c r="J2208" t="s">
        <v>16387</v>
      </c>
      <c r="K2208" t="s">
        <v>16443</v>
      </c>
      <c r="L2208" t="s">
        <v>16249</v>
      </c>
      <c r="M2208"/>
      <c r="N2208" t="s">
        <v>10395</v>
      </c>
      <c r="O2208" t="s">
        <v>16459</v>
      </c>
    </row>
    <row r="2209" spans="2:15" x14ac:dyDescent="0.25">
      <c r="B2209" t="s">
        <v>13970</v>
      </c>
      <c r="C2209">
        <v>118402603</v>
      </c>
      <c r="D2209" t="s">
        <v>209</v>
      </c>
      <c r="E2209" t="s">
        <v>1186</v>
      </c>
      <c r="F2209" t="s">
        <v>1187</v>
      </c>
      <c r="G2209" t="s">
        <v>2858</v>
      </c>
      <c r="H2209" t="s">
        <v>10395</v>
      </c>
      <c r="I2209" t="s">
        <v>16253</v>
      </c>
      <c r="J2209" t="s">
        <v>16387</v>
      </c>
      <c r="K2209" t="s">
        <v>16322</v>
      </c>
      <c r="L2209" t="s">
        <v>16249</v>
      </c>
      <c r="M2209" t="s">
        <v>10395</v>
      </c>
      <c r="N2209"/>
      <c r="O2209" t="s">
        <v>16635</v>
      </c>
    </row>
    <row r="2210" spans="2:15" x14ac:dyDescent="0.25">
      <c r="B2210" t="s">
        <v>19254</v>
      </c>
      <c r="C2210">
        <v>118402603</v>
      </c>
      <c r="D2210" t="s">
        <v>209</v>
      </c>
      <c r="E2210" t="s">
        <v>19255</v>
      </c>
      <c r="F2210" t="s">
        <v>1187</v>
      </c>
      <c r="G2210" t="s">
        <v>2385</v>
      </c>
      <c r="H2210" t="s">
        <v>10395</v>
      </c>
      <c r="I2210" t="s">
        <v>16256</v>
      </c>
      <c r="J2210" t="s">
        <v>16372</v>
      </c>
      <c r="K2210" t="s">
        <v>16710</v>
      </c>
      <c r="L2210" t="s">
        <v>16291</v>
      </c>
      <c r="M2210" t="s">
        <v>10395</v>
      </c>
      <c r="N2210" t="s">
        <v>10395</v>
      </c>
      <c r="O2210" t="s">
        <v>16730</v>
      </c>
    </row>
    <row r="2211" spans="2:15" x14ac:dyDescent="0.25">
      <c r="B2211" t="s">
        <v>13967</v>
      </c>
      <c r="C2211">
        <v>118402603</v>
      </c>
      <c r="D2211" t="s">
        <v>209</v>
      </c>
      <c r="E2211" t="s">
        <v>1185</v>
      </c>
      <c r="F2211" t="s">
        <v>13161</v>
      </c>
      <c r="G2211" t="s">
        <v>2857</v>
      </c>
      <c r="H2211"/>
      <c r="I2211" t="s">
        <v>16218</v>
      </c>
      <c r="J2211" t="s">
        <v>16276</v>
      </c>
      <c r="K2211" t="s">
        <v>16242</v>
      </c>
      <c r="L2211" t="s">
        <v>10395</v>
      </c>
      <c r="M2211"/>
      <c r="N2211" t="s">
        <v>10395</v>
      </c>
      <c r="O2211" t="s">
        <v>16307</v>
      </c>
    </row>
    <row r="2212" spans="2:15" x14ac:dyDescent="0.25">
      <c r="B2212" t="s">
        <v>13968</v>
      </c>
      <c r="C2212">
        <v>118402603</v>
      </c>
      <c r="D2212" t="s">
        <v>209</v>
      </c>
      <c r="E2212" t="s">
        <v>1185</v>
      </c>
      <c r="F2212" t="s">
        <v>13161</v>
      </c>
      <c r="G2212" t="s">
        <v>2858</v>
      </c>
      <c r="H2212"/>
      <c r="I2212" t="s">
        <v>16253</v>
      </c>
      <c r="J2212" t="s">
        <v>16368</v>
      </c>
      <c r="K2212" t="s">
        <v>16552</v>
      </c>
      <c r="L2212" t="s">
        <v>10395</v>
      </c>
      <c r="M2212"/>
      <c r="N2212"/>
      <c r="O2212" t="s">
        <v>16396</v>
      </c>
    </row>
    <row r="2213" spans="2:15" x14ac:dyDescent="0.25">
      <c r="B2213" t="s">
        <v>19256</v>
      </c>
      <c r="C2213">
        <v>118402603</v>
      </c>
      <c r="D2213" t="s">
        <v>209</v>
      </c>
      <c r="E2213" t="s">
        <v>19257</v>
      </c>
      <c r="F2213" t="s">
        <v>13161</v>
      </c>
      <c r="G2213" t="s">
        <v>2385</v>
      </c>
      <c r="H2213"/>
      <c r="I2213" t="s">
        <v>16384</v>
      </c>
      <c r="J2213" t="s">
        <v>16507</v>
      </c>
      <c r="K2213" t="s">
        <v>16310</v>
      </c>
      <c r="L2213" t="s">
        <v>10395</v>
      </c>
      <c r="M2213"/>
      <c r="N2213" t="s">
        <v>10395</v>
      </c>
      <c r="O2213" t="s">
        <v>16718</v>
      </c>
    </row>
    <row r="2214" spans="2:15" x14ac:dyDescent="0.25">
      <c r="B2214" t="s">
        <v>14003</v>
      </c>
      <c r="C2214">
        <v>118403003</v>
      </c>
      <c r="D2214" t="s">
        <v>219</v>
      </c>
      <c r="E2214" t="s">
        <v>1219</v>
      </c>
      <c r="F2214" t="s">
        <v>1220</v>
      </c>
      <c r="G2214" t="s">
        <v>2857</v>
      </c>
      <c r="H2214" t="s">
        <v>10395</v>
      </c>
      <c r="I2214" t="s">
        <v>16373</v>
      </c>
      <c r="J2214" t="s">
        <v>16427</v>
      </c>
      <c r="K2214" t="s">
        <v>16441</v>
      </c>
      <c r="L2214" t="s">
        <v>16222</v>
      </c>
      <c r="M2214" t="s">
        <v>10395</v>
      </c>
      <c r="N2214"/>
      <c r="O2214" t="s">
        <v>16530</v>
      </c>
    </row>
    <row r="2215" spans="2:15" x14ac:dyDescent="0.25">
      <c r="B2215" t="s">
        <v>14004</v>
      </c>
      <c r="C2215">
        <v>118403003</v>
      </c>
      <c r="D2215" t="s">
        <v>219</v>
      </c>
      <c r="E2215" t="s">
        <v>1219</v>
      </c>
      <c r="F2215" t="s">
        <v>1220</v>
      </c>
      <c r="G2215" t="s">
        <v>2858</v>
      </c>
      <c r="H2215"/>
      <c r="I2215" t="s">
        <v>16296</v>
      </c>
      <c r="J2215" t="s">
        <v>16455</v>
      </c>
      <c r="K2215" t="s">
        <v>16405</v>
      </c>
      <c r="L2215" t="s">
        <v>16218</v>
      </c>
      <c r="M2215" t="s">
        <v>10395</v>
      </c>
      <c r="N2215"/>
      <c r="O2215" t="s">
        <v>16642</v>
      </c>
    </row>
    <row r="2216" spans="2:15" x14ac:dyDescent="0.25">
      <c r="B2216" t="s">
        <v>19258</v>
      </c>
      <c r="C2216">
        <v>118403003</v>
      </c>
      <c r="D2216" t="s">
        <v>219</v>
      </c>
      <c r="E2216" t="s">
        <v>19259</v>
      </c>
      <c r="F2216" t="s">
        <v>1220</v>
      </c>
      <c r="G2216" t="s">
        <v>2385</v>
      </c>
      <c r="H2216" t="s">
        <v>10395</v>
      </c>
      <c r="I2216" t="s">
        <v>16270</v>
      </c>
      <c r="J2216" t="s">
        <v>16621</v>
      </c>
      <c r="K2216" t="s">
        <v>20615</v>
      </c>
      <c r="L2216" t="s">
        <v>16226</v>
      </c>
      <c r="M2216" t="s">
        <v>10395</v>
      </c>
      <c r="N2216"/>
      <c r="O2216" t="s">
        <v>16843</v>
      </c>
    </row>
    <row r="2217" spans="2:15" x14ac:dyDescent="0.25">
      <c r="B2217" t="s">
        <v>17810</v>
      </c>
      <c r="C2217">
        <v>118403003</v>
      </c>
      <c r="D2217" t="s">
        <v>219</v>
      </c>
      <c r="E2217" t="s">
        <v>17774</v>
      </c>
      <c r="F2217" t="s">
        <v>17811</v>
      </c>
      <c r="G2217" t="s">
        <v>2858</v>
      </c>
      <c r="H2217"/>
      <c r="I2217"/>
      <c r="J2217"/>
      <c r="K2217" t="s">
        <v>10395</v>
      </c>
      <c r="L2217"/>
      <c r="M2217"/>
      <c r="N2217"/>
      <c r="O2217" t="s">
        <v>10395</v>
      </c>
    </row>
    <row r="2218" spans="2:15" x14ac:dyDescent="0.25">
      <c r="B2218" t="s">
        <v>20542</v>
      </c>
      <c r="C2218">
        <v>118403003</v>
      </c>
      <c r="D2218" t="s">
        <v>219</v>
      </c>
      <c r="E2218" t="s">
        <v>20543</v>
      </c>
      <c r="F2218" t="s">
        <v>17811</v>
      </c>
      <c r="G2218" t="s">
        <v>2385</v>
      </c>
      <c r="H2218"/>
      <c r="I2218"/>
      <c r="J2218"/>
      <c r="K2218" t="s">
        <v>10395</v>
      </c>
      <c r="L2218"/>
      <c r="M2218"/>
      <c r="N2218"/>
      <c r="O2218" t="s">
        <v>10395</v>
      </c>
    </row>
    <row r="2219" spans="2:15" x14ac:dyDescent="0.25">
      <c r="B2219" t="s">
        <v>14039</v>
      </c>
      <c r="C2219">
        <v>118403302</v>
      </c>
      <c r="D2219" t="s">
        <v>226</v>
      </c>
      <c r="E2219" t="s">
        <v>1242</v>
      </c>
      <c r="F2219" t="s">
        <v>1243</v>
      </c>
      <c r="G2219" t="s">
        <v>2857</v>
      </c>
      <c r="H2219"/>
      <c r="I2219" t="s">
        <v>10395</v>
      </c>
      <c r="J2219" t="s">
        <v>16288</v>
      </c>
      <c r="K2219" t="s">
        <v>16278</v>
      </c>
      <c r="L2219" t="s">
        <v>10395</v>
      </c>
      <c r="M2219"/>
      <c r="N2219"/>
      <c r="O2219" t="s">
        <v>16482</v>
      </c>
    </row>
    <row r="2220" spans="2:15" x14ac:dyDescent="0.25">
      <c r="B2220" t="s">
        <v>14040</v>
      </c>
      <c r="C2220">
        <v>118403302</v>
      </c>
      <c r="D2220" t="s">
        <v>226</v>
      </c>
      <c r="E2220" t="s">
        <v>1242</v>
      </c>
      <c r="F2220" t="s">
        <v>1243</v>
      </c>
      <c r="G2220" t="s">
        <v>2858</v>
      </c>
      <c r="H2220" t="s">
        <v>10395</v>
      </c>
      <c r="I2220" t="s">
        <v>10395</v>
      </c>
      <c r="J2220" t="s">
        <v>16527</v>
      </c>
      <c r="K2220" t="s">
        <v>16392</v>
      </c>
      <c r="L2220" t="s">
        <v>10395</v>
      </c>
      <c r="M2220"/>
      <c r="N2220"/>
      <c r="O2220" t="s">
        <v>16294</v>
      </c>
    </row>
    <row r="2221" spans="2:15" x14ac:dyDescent="0.25">
      <c r="B2221" t="s">
        <v>19260</v>
      </c>
      <c r="C2221">
        <v>118403302</v>
      </c>
      <c r="D2221" t="s">
        <v>226</v>
      </c>
      <c r="E2221" t="s">
        <v>19261</v>
      </c>
      <c r="F2221" t="s">
        <v>1243</v>
      </c>
      <c r="G2221" t="s">
        <v>2385</v>
      </c>
      <c r="H2221" t="s">
        <v>10395</v>
      </c>
      <c r="I2221" t="s">
        <v>10395</v>
      </c>
      <c r="J2221" t="s">
        <v>16370</v>
      </c>
      <c r="K2221" t="s">
        <v>16349</v>
      </c>
      <c r="L2221" t="s">
        <v>10395</v>
      </c>
      <c r="M2221"/>
      <c r="N2221"/>
      <c r="O2221" t="s">
        <v>16305</v>
      </c>
    </row>
    <row r="2222" spans="2:15" x14ac:dyDescent="0.25">
      <c r="B2222" t="s">
        <v>14045</v>
      </c>
      <c r="C2222">
        <v>118403302</v>
      </c>
      <c r="D2222" t="s">
        <v>226</v>
      </c>
      <c r="E2222" t="s">
        <v>1248</v>
      </c>
      <c r="F2222" t="s">
        <v>1249</v>
      </c>
      <c r="G2222" t="s">
        <v>2857</v>
      </c>
      <c r="H2222"/>
      <c r="I2222" t="s">
        <v>10395</v>
      </c>
      <c r="J2222" t="s">
        <v>16509</v>
      </c>
      <c r="K2222" t="s">
        <v>16244</v>
      </c>
      <c r="L2222"/>
      <c r="M2222" t="s">
        <v>10395</v>
      </c>
      <c r="N2222"/>
      <c r="O2222" t="s">
        <v>16455</v>
      </c>
    </row>
    <row r="2223" spans="2:15" x14ac:dyDescent="0.25">
      <c r="B2223" t="s">
        <v>14046</v>
      </c>
      <c r="C2223">
        <v>118403302</v>
      </c>
      <c r="D2223" t="s">
        <v>226</v>
      </c>
      <c r="E2223" t="s">
        <v>1248</v>
      </c>
      <c r="F2223" t="s">
        <v>1249</v>
      </c>
      <c r="G2223" t="s">
        <v>2858</v>
      </c>
      <c r="H2223"/>
      <c r="I2223" t="s">
        <v>10395</v>
      </c>
      <c r="J2223" t="s">
        <v>16509</v>
      </c>
      <c r="K2223" t="s">
        <v>10395</v>
      </c>
      <c r="L2223"/>
      <c r="M2223"/>
      <c r="N2223" t="s">
        <v>10395</v>
      </c>
      <c r="O2223" t="s">
        <v>16298</v>
      </c>
    </row>
    <row r="2224" spans="2:15" x14ac:dyDescent="0.25">
      <c r="B2224" t="s">
        <v>19262</v>
      </c>
      <c r="C2224">
        <v>118403302</v>
      </c>
      <c r="D2224" t="s">
        <v>226</v>
      </c>
      <c r="E2224" t="s">
        <v>19263</v>
      </c>
      <c r="F2224" t="s">
        <v>1249</v>
      </c>
      <c r="G2224" t="s">
        <v>2385</v>
      </c>
      <c r="H2224"/>
      <c r="I2224" t="s">
        <v>10395</v>
      </c>
      <c r="J2224" t="s">
        <v>16295</v>
      </c>
      <c r="K2224" t="s">
        <v>16231</v>
      </c>
      <c r="L2224"/>
      <c r="M2224" t="s">
        <v>10395</v>
      </c>
      <c r="N2224" t="s">
        <v>10395</v>
      </c>
      <c r="O2224" t="s">
        <v>16627</v>
      </c>
    </row>
    <row r="2225" spans="2:15" x14ac:dyDescent="0.25">
      <c r="B2225" t="s">
        <v>14051</v>
      </c>
      <c r="C2225">
        <v>118403302</v>
      </c>
      <c r="D2225" t="s">
        <v>226</v>
      </c>
      <c r="E2225" t="s">
        <v>1250</v>
      </c>
      <c r="F2225" t="s">
        <v>1251</v>
      </c>
      <c r="G2225" t="s">
        <v>2857</v>
      </c>
      <c r="H2225"/>
      <c r="I2225" t="s">
        <v>10395</v>
      </c>
      <c r="J2225" t="s">
        <v>16253</v>
      </c>
      <c r="K2225" t="s">
        <v>16452</v>
      </c>
      <c r="L2225" t="s">
        <v>10395</v>
      </c>
      <c r="M2225"/>
      <c r="N2225"/>
      <c r="O2225" t="s">
        <v>16412</v>
      </c>
    </row>
    <row r="2226" spans="2:15" x14ac:dyDescent="0.25">
      <c r="B2226" t="s">
        <v>14052</v>
      </c>
      <c r="C2226">
        <v>118403302</v>
      </c>
      <c r="D2226" t="s">
        <v>226</v>
      </c>
      <c r="E2226" t="s">
        <v>1250</v>
      </c>
      <c r="F2226" t="s">
        <v>1251</v>
      </c>
      <c r="G2226" t="s">
        <v>2858</v>
      </c>
      <c r="H2226" t="s">
        <v>10395</v>
      </c>
      <c r="I2226" t="s">
        <v>10395</v>
      </c>
      <c r="J2226" t="s">
        <v>16260</v>
      </c>
      <c r="K2226" t="s">
        <v>16474</v>
      </c>
      <c r="L2226" t="s">
        <v>10395</v>
      </c>
      <c r="M2226" t="s">
        <v>10395</v>
      </c>
      <c r="N2226"/>
      <c r="O2226" t="s">
        <v>16423</v>
      </c>
    </row>
    <row r="2227" spans="2:15" x14ac:dyDescent="0.25">
      <c r="B2227" t="s">
        <v>19264</v>
      </c>
      <c r="C2227">
        <v>118403302</v>
      </c>
      <c r="D2227" t="s">
        <v>226</v>
      </c>
      <c r="E2227" t="s">
        <v>19265</v>
      </c>
      <c r="F2227" t="s">
        <v>1251</v>
      </c>
      <c r="G2227" t="s">
        <v>2385</v>
      </c>
      <c r="H2227" t="s">
        <v>10395</v>
      </c>
      <c r="I2227" t="s">
        <v>10395</v>
      </c>
      <c r="J2227" t="s">
        <v>16236</v>
      </c>
      <c r="K2227" t="s">
        <v>16360</v>
      </c>
      <c r="L2227" t="s">
        <v>10395</v>
      </c>
      <c r="M2227" t="s">
        <v>10395</v>
      </c>
      <c r="N2227"/>
      <c r="O2227" t="s">
        <v>16410</v>
      </c>
    </row>
    <row r="2228" spans="2:15" x14ac:dyDescent="0.25">
      <c r="B2228" t="s">
        <v>14041</v>
      </c>
      <c r="C2228">
        <v>118403302</v>
      </c>
      <c r="D2228" t="s">
        <v>226</v>
      </c>
      <c r="E2228" t="s">
        <v>1244</v>
      </c>
      <c r="F2228" t="s">
        <v>1245</v>
      </c>
      <c r="G2228" t="s">
        <v>2857</v>
      </c>
      <c r="H2228" t="s">
        <v>10395</v>
      </c>
      <c r="I2228" t="s">
        <v>16253</v>
      </c>
      <c r="J2228" t="s">
        <v>21252</v>
      </c>
      <c r="K2228" t="s">
        <v>16583</v>
      </c>
      <c r="L2228" t="s">
        <v>16247</v>
      </c>
      <c r="M2228" t="s">
        <v>16228</v>
      </c>
      <c r="N2228"/>
      <c r="O2228" t="s">
        <v>21253</v>
      </c>
    </row>
    <row r="2229" spans="2:15" x14ac:dyDescent="0.25">
      <c r="B2229" t="s">
        <v>14042</v>
      </c>
      <c r="C2229">
        <v>118403302</v>
      </c>
      <c r="D2229" t="s">
        <v>226</v>
      </c>
      <c r="E2229" t="s">
        <v>1244</v>
      </c>
      <c r="F2229" t="s">
        <v>1245</v>
      </c>
      <c r="G2229" t="s">
        <v>2858</v>
      </c>
      <c r="H2229" t="s">
        <v>10395</v>
      </c>
      <c r="I2229" t="s">
        <v>16235</v>
      </c>
      <c r="J2229" t="s">
        <v>21252</v>
      </c>
      <c r="K2229" t="s">
        <v>16657</v>
      </c>
      <c r="L2229" t="s">
        <v>16260</v>
      </c>
      <c r="M2229" t="s">
        <v>10395</v>
      </c>
      <c r="N2229" t="s">
        <v>10395</v>
      </c>
      <c r="O2229" t="s">
        <v>21254</v>
      </c>
    </row>
    <row r="2230" spans="2:15" x14ac:dyDescent="0.25">
      <c r="B2230" t="s">
        <v>19266</v>
      </c>
      <c r="C2230">
        <v>118403302</v>
      </c>
      <c r="D2230" t="s">
        <v>226</v>
      </c>
      <c r="E2230" t="s">
        <v>19267</v>
      </c>
      <c r="F2230" t="s">
        <v>1245</v>
      </c>
      <c r="G2230" t="s">
        <v>2385</v>
      </c>
      <c r="H2230" t="s">
        <v>16228</v>
      </c>
      <c r="I2230" t="s">
        <v>16378</v>
      </c>
      <c r="J2230" t="s">
        <v>21255</v>
      </c>
      <c r="K2230" t="s">
        <v>21256</v>
      </c>
      <c r="L2230" t="s">
        <v>16406</v>
      </c>
      <c r="M2230" t="s">
        <v>16229</v>
      </c>
      <c r="N2230" t="s">
        <v>10395</v>
      </c>
      <c r="O2230" t="s">
        <v>21257</v>
      </c>
    </row>
    <row r="2231" spans="2:15" x14ac:dyDescent="0.25">
      <c r="B2231" t="s">
        <v>14053</v>
      </c>
      <c r="C2231">
        <v>118403302</v>
      </c>
      <c r="D2231" t="s">
        <v>226</v>
      </c>
      <c r="E2231" t="s">
        <v>1252</v>
      </c>
      <c r="F2231" t="s">
        <v>1253</v>
      </c>
      <c r="G2231" t="s">
        <v>2857</v>
      </c>
      <c r="H2231"/>
      <c r="I2231" t="s">
        <v>10395</v>
      </c>
      <c r="J2231" t="s">
        <v>16304</v>
      </c>
      <c r="K2231" t="s">
        <v>10395</v>
      </c>
      <c r="L2231" t="s">
        <v>10395</v>
      </c>
      <c r="M2231"/>
      <c r="N2231"/>
      <c r="O2231" t="s">
        <v>16588</v>
      </c>
    </row>
    <row r="2232" spans="2:15" x14ac:dyDescent="0.25">
      <c r="B2232" t="s">
        <v>14054</v>
      </c>
      <c r="C2232">
        <v>118403302</v>
      </c>
      <c r="D2232" t="s">
        <v>226</v>
      </c>
      <c r="E2232" t="s">
        <v>1252</v>
      </c>
      <c r="F2232" t="s">
        <v>1253</v>
      </c>
      <c r="G2232" t="s">
        <v>2858</v>
      </c>
      <c r="H2232"/>
      <c r="I2232" t="s">
        <v>10395</v>
      </c>
      <c r="J2232" t="s">
        <v>16525</v>
      </c>
      <c r="K2232" t="s">
        <v>10395</v>
      </c>
      <c r="L2232"/>
      <c r="M2232" t="s">
        <v>10395</v>
      </c>
      <c r="N2232"/>
      <c r="O2232" t="s">
        <v>16237</v>
      </c>
    </row>
    <row r="2233" spans="2:15" x14ac:dyDescent="0.25">
      <c r="B2233" t="s">
        <v>19268</v>
      </c>
      <c r="C2233">
        <v>118403302</v>
      </c>
      <c r="D2233" t="s">
        <v>226</v>
      </c>
      <c r="E2233" t="s">
        <v>19269</v>
      </c>
      <c r="F2233" t="s">
        <v>1253</v>
      </c>
      <c r="G2233" t="s">
        <v>2385</v>
      </c>
      <c r="H2233"/>
      <c r="I2233" t="s">
        <v>10395</v>
      </c>
      <c r="J2233" t="s">
        <v>16425</v>
      </c>
      <c r="K2233" t="s">
        <v>16249</v>
      </c>
      <c r="L2233" t="s">
        <v>10395</v>
      </c>
      <c r="M2233" t="s">
        <v>10395</v>
      </c>
      <c r="N2233"/>
      <c r="O2233" t="s">
        <v>16338</v>
      </c>
    </row>
    <row r="2234" spans="2:15" x14ac:dyDescent="0.25">
      <c r="B2234" t="s">
        <v>14037</v>
      </c>
      <c r="C2234">
        <v>118403302</v>
      </c>
      <c r="D2234" t="s">
        <v>226</v>
      </c>
      <c r="E2234" t="s">
        <v>1240</v>
      </c>
      <c r="F2234" t="s">
        <v>1241</v>
      </c>
      <c r="G2234" t="s">
        <v>2857</v>
      </c>
      <c r="H2234"/>
      <c r="I2234" t="s">
        <v>10395</v>
      </c>
      <c r="J2234" t="s">
        <v>16274</v>
      </c>
      <c r="K2234" t="s">
        <v>16219</v>
      </c>
      <c r="L2234" t="s">
        <v>10395</v>
      </c>
      <c r="M2234" t="s">
        <v>10395</v>
      </c>
      <c r="N2234"/>
      <c r="O2234" t="s">
        <v>16582</v>
      </c>
    </row>
    <row r="2235" spans="2:15" x14ac:dyDescent="0.25">
      <c r="B2235" t="s">
        <v>14038</v>
      </c>
      <c r="C2235">
        <v>118403302</v>
      </c>
      <c r="D2235" t="s">
        <v>226</v>
      </c>
      <c r="E2235" t="s">
        <v>1240</v>
      </c>
      <c r="F2235" t="s">
        <v>1241</v>
      </c>
      <c r="G2235" t="s">
        <v>2858</v>
      </c>
      <c r="H2235"/>
      <c r="I2235" t="s">
        <v>10395</v>
      </c>
      <c r="J2235" t="s">
        <v>16282</v>
      </c>
      <c r="K2235" t="s">
        <v>16373</v>
      </c>
      <c r="L2235"/>
      <c r="M2235" t="s">
        <v>10395</v>
      </c>
      <c r="N2235"/>
      <c r="O2235" t="s">
        <v>16246</v>
      </c>
    </row>
    <row r="2236" spans="2:15" x14ac:dyDescent="0.25">
      <c r="B2236" t="s">
        <v>19270</v>
      </c>
      <c r="C2236">
        <v>118403302</v>
      </c>
      <c r="D2236" t="s">
        <v>226</v>
      </c>
      <c r="E2236" t="s">
        <v>19271</v>
      </c>
      <c r="F2236" t="s">
        <v>1241</v>
      </c>
      <c r="G2236" t="s">
        <v>2385</v>
      </c>
      <c r="H2236"/>
      <c r="I2236" t="s">
        <v>10395</v>
      </c>
      <c r="J2236" t="s">
        <v>16403</v>
      </c>
      <c r="K2236" t="s">
        <v>16588</v>
      </c>
      <c r="L2236" t="s">
        <v>10395</v>
      </c>
      <c r="M2236" t="s">
        <v>10395</v>
      </c>
      <c r="N2236"/>
      <c r="O2236" t="s">
        <v>16517</v>
      </c>
    </row>
    <row r="2237" spans="2:15" x14ac:dyDescent="0.25">
      <c r="B2237" t="s">
        <v>14043</v>
      </c>
      <c r="C2237">
        <v>118403302</v>
      </c>
      <c r="D2237" t="s">
        <v>226</v>
      </c>
      <c r="E2237" t="s">
        <v>1246</v>
      </c>
      <c r="F2237" t="s">
        <v>1247</v>
      </c>
      <c r="G2237" t="s">
        <v>2857</v>
      </c>
      <c r="H2237"/>
      <c r="I2237"/>
      <c r="J2237" t="s">
        <v>16565</v>
      </c>
      <c r="K2237" t="s">
        <v>10395</v>
      </c>
      <c r="L2237" t="s">
        <v>10395</v>
      </c>
      <c r="M2237"/>
      <c r="N2237"/>
      <c r="O2237" t="s">
        <v>16266</v>
      </c>
    </row>
    <row r="2238" spans="2:15" x14ac:dyDescent="0.25">
      <c r="B2238" t="s">
        <v>14044</v>
      </c>
      <c r="C2238">
        <v>118403302</v>
      </c>
      <c r="D2238" t="s">
        <v>226</v>
      </c>
      <c r="E2238" t="s">
        <v>1246</v>
      </c>
      <c r="F2238" t="s">
        <v>1247</v>
      </c>
      <c r="G2238" t="s">
        <v>2858</v>
      </c>
      <c r="H2238"/>
      <c r="I2238" t="s">
        <v>10395</v>
      </c>
      <c r="J2238" t="s">
        <v>16427</v>
      </c>
      <c r="K2238" t="s">
        <v>10395</v>
      </c>
      <c r="L2238" t="s">
        <v>10395</v>
      </c>
      <c r="M2238"/>
      <c r="N2238"/>
      <c r="O2238" t="s">
        <v>16266</v>
      </c>
    </row>
    <row r="2239" spans="2:15" x14ac:dyDescent="0.25">
      <c r="B2239" t="s">
        <v>19272</v>
      </c>
      <c r="C2239">
        <v>118403302</v>
      </c>
      <c r="D2239" t="s">
        <v>226</v>
      </c>
      <c r="E2239" t="s">
        <v>19273</v>
      </c>
      <c r="F2239" t="s">
        <v>1247</v>
      </c>
      <c r="G2239" t="s">
        <v>2385</v>
      </c>
      <c r="H2239"/>
      <c r="I2239" t="s">
        <v>10395</v>
      </c>
      <c r="J2239" t="s">
        <v>16512</v>
      </c>
      <c r="K2239" t="s">
        <v>16247</v>
      </c>
      <c r="L2239" t="s">
        <v>10395</v>
      </c>
      <c r="M2239"/>
      <c r="N2239"/>
      <c r="O2239" t="s">
        <v>16563</v>
      </c>
    </row>
    <row r="2240" spans="2:15" x14ac:dyDescent="0.25">
      <c r="B2240" t="s">
        <v>14049</v>
      </c>
      <c r="C2240">
        <v>118403302</v>
      </c>
      <c r="D2240" t="s">
        <v>226</v>
      </c>
      <c r="E2240" t="s">
        <v>2714</v>
      </c>
      <c r="F2240" t="s">
        <v>2715</v>
      </c>
      <c r="G2240" t="s">
        <v>2857</v>
      </c>
      <c r="H2240"/>
      <c r="I2240"/>
      <c r="J2240" t="s">
        <v>16256</v>
      </c>
      <c r="K2240" t="s">
        <v>16282</v>
      </c>
      <c r="L2240"/>
      <c r="M2240"/>
      <c r="N2240"/>
      <c r="O2240" t="s">
        <v>16367</v>
      </c>
    </row>
    <row r="2241" spans="2:15" x14ac:dyDescent="0.25">
      <c r="B2241" t="s">
        <v>14050</v>
      </c>
      <c r="C2241">
        <v>118403302</v>
      </c>
      <c r="D2241" t="s">
        <v>226</v>
      </c>
      <c r="E2241" t="s">
        <v>2714</v>
      </c>
      <c r="F2241" t="s">
        <v>2715</v>
      </c>
      <c r="G2241" t="s">
        <v>2858</v>
      </c>
      <c r="H2241"/>
      <c r="I2241" t="s">
        <v>10395</v>
      </c>
      <c r="J2241" t="s">
        <v>16335</v>
      </c>
      <c r="K2241" t="s">
        <v>16329</v>
      </c>
      <c r="L2241" t="s">
        <v>10395</v>
      </c>
      <c r="M2241"/>
      <c r="N2241"/>
      <c r="O2241" t="s">
        <v>16525</v>
      </c>
    </row>
    <row r="2242" spans="2:15" x14ac:dyDescent="0.25">
      <c r="B2242" t="s">
        <v>19274</v>
      </c>
      <c r="C2242">
        <v>118403302</v>
      </c>
      <c r="D2242" t="s">
        <v>226</v>
      </c>
      <c r="E2242" t="s">
        <v>19275</v>
      </c>
      <c r="F2242" t="s">
        <v>2715</v>
      </c>
      <c r="G2242" t="s">
        <v>2385</v>
      </c>
      <c r="H2242"/>
      <c r="I2242" t="s">
        <v>10395</v>
      </c>
      <c r="J2242" t="s">
        <v>16592</v>
      </c>
      <c r="K2242" t="s">
        <v>16420</v>
      </c>
      <c r="L2242" t="s">
        <v>10395</v>
      </c>
      <c r="M2242"/>
      <c r="N2242"/>
      <c r="O2242" t="s">
        <v>16315</v>
      </c>
    </row>
    <row r="2243" spans="2:15" x14ac:dyDescent="0.25">
      <c r="B2243" t="s">
        <v>14047</v>
      </c>
      <c r="C2243">
        <v>118403302</v>
      </c>
      <c r="D2243" t="s">
        <v>226</v>
      </c>
      <c r="E2243" t="s">
        <v>11264</v>
      </c>
      <c r="F2243" t="s">
        <v>11263</v>
      </c>
      <c r="G2243" t="s">
        <v>2857</v>
      </c>
      <c r="H2243" t="s">
        <v>10395</v>
      </c>
      <c r="I2243" t="s">
        <v>10395</v>
      </c>
      <c r="J2243" t="s">
        <v>16252</v>
      </c>
      <c r="K2243" t="s">
        <v>16228</v>
      </c>
      <c r="L2243" t="s">
        <v>10395</v>
      </c>
      <c r="M2243" t="s">
        <v>10395</v>
      </c>
      <c r="N2243"/>
      <c r="O2243" t="s">
        <v>16410</v>
      </c>
    </row>
    <row r="2244" spans="2:15" x14ac:dyDescent="0.25">
      <c r="B2244" t="s">
        <v>14048</v>
      </c>
      <c r="C2244">
        <v>118403302</v>
      </c>
      <c r="D2244" t="s">
        <v>226</v>
      </c>
      <c r="E2244" t="s">
        <v>11264</v>
      </c>
      <c r="F2244" t="s">
        <v>11263</v>
      </c>
      <c r="G2244" t="s">
        <v>2858</v>
      </c>
      <c r="H2244"/>
      <c r="I2244" t="s">
        <v>10395</v>
      </c>
      <c r="J2244" t="s">
        <v>16372</v>
      </c>
      <c r="K2244" t="s">
        <v>16247</v>
      </c>
      <c r="L2244" t="s">
        <v>10395</v>
      </c>
      <c r="M2244" t="s">
        <v>10395</v>
      </c>
      <c r="N2244"/>
      <c r="O2244" t="s">
        <v>16315</v>
      </c>
    </row>
    <row r="2245" spans="2:15" x14ac:dyDescent="0.25">
      <c r="B2245" t="s">
        <v>19276</v>
      </c>
      <c r="C2245">
        <v>118403302</v>
      </c>
      <c r="D2245" t="s">
        <v>226</v>
      </c>
      <c r="E2245" t="s">
        <v>19277</v>
      </c>
      <c r="F2245" t="s">
        <v>11263</v>
      </c>
      <c r="G2245" t="s">
        <v>2385</v>
      </c>
      <c r="H2245" t="s">
        <v>10395</v>
      </c>
      <c r="I2245" t="s">
        <v>10395</v>
      </c>
      <c r="J2245" t="s">
        <v>16771</v>
      </c>
      <c r="K2245" t="s">
        <v>16222</v>
      </c>
      <c r="L2245" t="s">
        <v>10395</v>
      </c>
      <c r="M2245" t="s">
        <v>10395</v>
      </c>
      <c r="N2245"/>
      <c r="O2245" t="s">
        <v>16586</v>
      </c>
    </row>
    <row r="2246" spans="2:15" x14ac:dyDescent="0.25">
      <c r="B2246" t="s">
        <v>14195</v>
      </c>
      <c r="C2246">
        <v>118403903</v>
      </c>
      <c r="D2246" t="s">
        <v>261</v>
      </c>
      <c r="E2246" t="s">
        <v>1368</v>
      </c>
      <c r="F2246" t="s">
        <v>1369</v>
      </c>
      <c r="G2246" t="s">
        <v>2857</v>
      </c>
      <c r="H2246"/>
      <c r="I2246" t="s">
        <v>10395</v>
      </c>
      <c r="J2246" t="s">
        <v>16240</v>
      </c>
      <c r="K2246" t="s">
        <v>16330</v>
      </c>
      <c r="L2246" t="s">
        <v>10395</v>
      </c>
      <c r="M2246" t="s">
        <v>10395</v>
      </c>
      <c r="N2246"/>
      <c r="O2246" t="s">
        <v>16489</v>
      </c>
    </row>
    <row r="2247" spans="2:15" x14ac:dyDescent="0.25">
      <c r="B2247" t="s">
        <v>14196</v>
      </c>
      <c r="C2247">
        <v>118403903</v>
      </c>
      <c r="D2247" t="s">
        <v>261</v>
      </c>
      <c r="E2247" t="s">
        <v>1368</v>
      </c>
      <c r="F2247" t="s">
        <v>1369</v>
      </c>
      <c r="G2247" t="s">
        <v>2858</v>
      </c>
      <c r="H2247"/>
      <c r="I2247"/>
      <c r="J2247" t="s">
        <v>16228</v>
      </c>
      <c r="K2247" t="s">
        <v>16333</v>
      </c>
      <c r="L2247" t="s">
        <v>10395</v>
      </c>
      <c r="M2247"/>
      <c r="N2247"/>
      <c r="O2247" t="s">
        <v>16554</v>
      </c>
    </row>
    <row r="2248" spans="2:15" x14ac:dyDescent="0.25">
      <c r="B2248" t="s">
        <v>19278</v>
      </c>
      <c r="C2248">
        <v>118403903</v>
      </c>
      <c r="D2248" t="s">
        <v>261</v>
      </c>
      <c r="E2248" t="s">
        <v>19279</v>
      </c>
      <c r="F2248" t="s">
        <v>1369</v>
      </c>
      <c r="G2248" t="s">
        <v>2385</v>
      </c>
      <c r="H2248"/>
      <c r="I2248" t="s">
        <v>10395</v>
      </c>
      <c r="J2248" t="s">
        <v>16274</v>
      </c>
      <c r="K2248" t="s">
        <v>16836</v>
      </c>
      <c r="L2248" t="s">
        <v>10395</v>
      </c>
      <c r="M2248" t="s">
        <v>10395</v>
      </c>
      <c r="N2248"/>
      <c r="O2248" t="s">
        <v>20573</v>
      </c>
    </row>
    <row r="2249" spans="2:15" x14ac:dyDescent="0.25">
      <c r="B2249" t="s">
        <v>14575</v>
      </c>
      <c r="C2249">
        <v>118406003</v>
      </c>
      <c r="D2249" t="s">
        <v>358</v>
      </c>
      <c r="E2249" t="s">
        <v>1667</v>
      </c>
      <c r="F2249" t="s">
        <v>1668</v>
      </c>
      <c r="G2249" t="s">
        <v>2857</v>
      </c>
      <c r="H2249"/>
      <c r="I2249"/>
      <c r="J2249" t="s">
        <v>10395</v>
      </c>
      <c r="K2249" t="s">
        <v>16743</v>
      </c>
      <c r="L2249" t="s">
        <v>10395</v>
      </c>
      <c r="M2249" t="s">
        <v>10395</v>
      </c>
      <c r="N2249"/>
      <c r="O2249" t="s">
        <v>16576</v>
      </c>
    </row>
    <row r="2250" spans="2:15" x14ac:dyDescent="0.25">
      <c r="B2250" t="s">
        <v>14576</v>
      </c>
      <c r="C2250">
        <v>118406003</v>
      </c>
      <c r="D2250" t="s">
        <v>358</v>
      </c>
      <c r="E2250" t="s">
        <v>1667</v>
      </c>
      <c r="F2250" t="s">
        <v>1668</v>
      </c>
      <c r="G2250" t="s">
        <v>2858</v>
      </c>
      <c r="H2250"/>
      <c r="I2250" t="s">
        <v>10395</v>
      </c>
      <c r="J2250" t="s">
        <v>10395</v>
      </c>
      <c r="K2250" t="s">
        <v>16248</v>
      </c>
      <c r="L2250" t="s">
        <v>10395</v>
      </c>
      <c r="M2250"/>
      <c r="N2250"/>
      <c r="O2250" t="s">
        <v>16318</v>
      </c>
    </row>
    <row r="2251" spans="2:15" x14ac:dyDescent="0.25">
      <c r="B2251" t="s">
        <v>19280</v>
      </c>
      <c r="C2251">
        <v>118406003</v>
      </c>
      <c r="D2251" t="s">
        <v>358</v>
      </c>
      <c r="E2251" t="s">
        <v>19281</v>
      </c>
      <c r="F2251" t="s">
        <v>1668</v>
      </c>
      <c r="G2251" t="s">
        <v>2385</v>
      </c>
      <c r="H2251"/>
      <c r="I2251" t="s">
        <v>10395</v>
      </c>
      <c r="J2251" t="s">
        <v>10395</v>
      </c>
      <c r="K2251" t="s">
        <v>16745</v>
      </c>
      <c r="L2251" t="s">
        <v>16238</v>
      </c>
      <c r="M2251" t="s">
        <v>10395</v>
      </c>
      <c r="N2251"/>
      <c r="O2251" t="s">
        <v>16717</v>
      </c>
    </row>
    <row r="2252" spans="2:15" x14ac:dyDescent="0.25">
      <c r="B2252" t="s">
        <v>15130</v>
      </c>
      <c r="C2252">
        <v>118406602</v>
      </c>
      <c r="D2252" t="s">
        <v>404</v>
      </c>
      <c r="E2252" t="s">
        <v>1810</v>
      </c>
      <c r="F2252" t="s">
        <v>1811</v>
      </c>
      <c r="G2252" t="s">
        <v>2857</v>
      </c>
      <c r="H2252" t="s">
        <v>10395</v>
      </c>
      <c r="I2252" t="s">
        <v>16337</v>
      </c>
      <c r="J2252" t="s">
        <v>16312</v>
      </c>
      <c r="K2252" t="s">
        <v>16508</v>
      </c>
      <c r="L2252" t="s">
        <v>16240</v>
      </c>
      <c r="M2252" t="s">
        <v>10395</v>
      </c>
      <c r="N2252"/>
      <c r="O2252" t="s">
        <v>16615</v>
      </c>
    </row>
    <row r="2253" spans="2:15" x14ac:dyDescent="0.25">
      <c r="B2253" t="s">
        <v>15131</v>
      </c>
      <c r="C2253">
        <v>118406602</v>
      </c>
      <c r="D2253" t="s">
        <v>404</v>
      </c>
      <c r="E2253" t="s">
        <v>1810</v>
      </c>
      <c r="F2253" t="s">
        <v>1811</v>
      </c>
      <c r="G2253" t="s">
        <v>2858</v>
      </c>
      <c r="H2253"/>
      <c r="I2253" t="s">
        <v>16380</v>
      </c>
      <c r="J2253" t="s">
        <v>16402</v>
      </c>
      <c r="K2253" t="s">
        <v>16745</v>
      </c>
      <c r="L2253" t="s">
        <v>16238</v>
      </c>
      <c r="M2253" t="s">
        <v>10395</v>
      </c>
      <c r="N2253" t="s">
        <v>10395</v>
      </c>
      <c r="O2253" t="s">
        <v>16845</v>
      </c>
    </row>
    <row r="2254" spans="2:15" x14ac:dyDescent="0.25">
      <c r="B2254" t="s">
        <v>19282</v>
      </c>
      <c r="C2254">
        <v>118406602</v>
      </c>
      <c r="D2254" t="s">
        <v>404</v>
      </c>
      <c r="E2254" t="s">
        <v>19283</v>
      </c>
      <c r="F2254" t="s">
        <v>1811</v>
      </c>
      <c r="G2254" t="s">
        <v>2385</v>
      </c>
      <c r="H2254" t="s">
        <v>10395</v>
      </c>
      <c r="I2254" t="s">
        <v>16378</v>
      </c>
      <c r="J2254" t="s">
        <v>16496</v>
      </c>
      <c r="K2254" t="s">
        <v>20650</v>
      </c>
      <c r="L2254" t="s">
        <v>16254</v>
      </c>
      <c r="M2254" t="s">
        <v>16228</v>
      </c>
      <c r="N2254" t="s">
        <v>10395</v>
      </c>
      <c r="O2254" t="s">
        <v>16912</v>
      </c>
    </row>
    <row r="2255" spans="2:15" x14ac:dyDescent="0.25">
      <c r="B2255" t="s">
        <v>15128</v>
      </c>
      <c r="C2255">
        <v>118406602</v>
      </c>
      <c r="D2255" t="s">
        <v>404</v>
      </c>
      <c r="E2255" t="s">
        <v>1808</v>
      </c>
      <c r="F2255" t="s">
        <v>1809</v>
      </c>
      <c r="G2255" t="s">
        <v>2857</v>
      </c>
      <c r="H2255"/>
      <c r="I2255" t="s">
        <v>16247</v>
      </c>
      <c r="J2255" t="s">
        <v>16226</v>
      </c>
      <c r="K2255" t="s">
        <v>16736</v>
      </c>
      <c r="L2255" t="s">
        <v>10395</v>
      </c>
      <c r="M2255" t="s">
        <v>10395</v>
      </c>
      <c r="N2255"/>
      <c r="O2255" t="s">
        <v>16603</v>
      </c>
    </row>
    <row r="2256" spans="2:15" x14ac:dyDescent="0.25">
      <c r="B2256" t="s">
        <v>15129</v>
      </c>
      <c r="C2256">
        <v>118406602</v>
      </c>
      <c r="D2256" t="s">
        <v>404</v>
      </c>
      <c r="E2256" t="s">
        <v>1808</v>
      </c>
      <c r="F2256" t="s">
        <v>1809</v>
      </c>
      <c r="G2256" t="s">
        <v>2858</v>
      </c>
      <c r="H2256"/>
      <c r="I2256" t="s">
        <v>10395</v>
      </c>
      <c r="J2256" t="s">
        <v>16368</v>
      </c>
      <c r="K2256" t="s">
        <v>16546</v>
      </c>
      <c r="L2256" t="s">
        <v>16228</v>
      </c>
      <c r="M2256" t="s">
        <v>10395</v>
      </c>
      <c r="N2256" t="s">
        <v>10395</v>
      </c>
      <c r="O2256" t="s">
        <v>16239</v>
      </c>
    </row>
    <row r="2257" spans="2:15" x14ac:dyDescent="0.25">
      <c r="B2257" t="s">
        <v>19284</v>
      </c>
      <c r="C2257">
        <v>118406602</v>
      </c>
      <c r="D2257" t="s">
        <v>404</v>
      </c>
      <c r="E2257" t="s">
        <v>19285</v>
      </c>
      <c r="F2257" t="s">
        <v>1809</v>
      </c>
      <c r="G2257" t="s">
        <v>2385</v>
      </c>
      <c r="H2257"/>
      <c r="I2257" t="s">
        <v>16234</v>
      </c>
      <c r="J2257" t="s">
        <v>16502</v>
      </c>
      <c r="K2257" t="s">
        <v>16771</v>
      </c>
      <c r="L2257" t="s">
        <v>16231</v>
      </c>
      <c r="M2257" t="s">
        <v>10395</v>
      </c>
      <c r="N2257" t="s">
        <v>10395</v>
      </c>
      <c r="O2257" t="s">
        <v>16839</v>
      </c>
    </row>
    <row r="2258" spans="2:15" x14ac:dyDescent="0.25">
      <c r="B2258" t="s">
        <v>15718</v>
      </c>
      <c r="C2258">
        <v>118408707</v>
      </c>
      <c r="D2258" t="s">
        <v>555</v>
      </c>
      <c r="E2258" t="s">
        <v>555</v>
      </c>
      <c r="F2258" t="s">
        <v>2854</v>
      </c>
      <c r="G2258" t="s">
        <v>2857</v>
      </c>
      <c r="H2258"/>
      <c r="I2258" t="s">
        <v>16260</v>
      </c>
      <c r="J2258" t="s">
        <v>16290</v>
      </c>
      <c r="K2258" t="s">
        <v>16545</v>
      </c>
      <c r="L2258" t="s">
        <v>16238</v>
      </c>
      <c r="M2258"/>
      <c r="N2258"/>
      <c r="O2258" t="s">
        <v>16451</v>
      </c>
    </row>
    <row r="2259" spans="2:15" x14ac:dyDescent="0.25">
      <c r="B2259" t="s">
        <v>15719</v>
      </c>
      <c r="C2259">
        <v>118408707</v>
      </c>
      <c r="D2259" t="s">
        <v>555</v>
      </c>
      <c r="E2259" t="s">
        <v>555</v>
      </c>
      <c r="F2259" t="s">
        <v>2854</v>
      </c>
      <c r="G2259" t="s">
        <v>2858</v>
      </c>
      <c r="H2259"/>
      <c r="I2259" t="s">
        <v>16380</v>
      </c>
      <c r="J2259" t="s">
        <v>16276</v>
      </c>
      <c r="K2259" t="s">
        <v>16435</v>
      </c>
      <c r="L2259" t="s">
        <v>10395</v>
      </c>
      <c r="M2259" t="s">
        <v>10395</v>
      </c>
      <c r="N2259"/>
      <c r="O2259" t="s">
        <v>16374</v>
      </c>
    </row>
    <row r="2260" spans="2:15" x14ac:dyDescent="0.25">
      <c r="B2260" t="s">
        <v>19286</v>
      </c>
      <c r="C2260">
        <v>118408707</v>
      </c>
      <c r="D2260" t="s">
        <v>555</v>
      </c>
      <c r="E2260" t="s">
        <v>19287</v>
      </c>
      <c r="F2260" t="s">
        <v>2854</v>
      </c>
      <c r="G2260" t="s">
        <v>2385</v>
      </c>
      <c r="H2260"/>
      <c r="I2260" t="s">
        <v>16281</v>
      </c>
      <c r="J2260" t="s">
        <v>16387</v>
      </c>
      <c r="K2260" t="s">
        <v>16806</v>
      </c>
      <c r="L2260" t="s">
        <v>16260</v>
      </c>
      <c r="M2260" t="s">
        <v>10395</v>
      </c>
      <c r="N2260"/>
      <c r="O2260" t="s">
        <v>20576</v>
      </c>
    </row>
    <row r="2261" spans="2:15" x14ac:dyDescent="0.25">
      <c r="B2261" t="s">
        <v>15738</v>
      </c>
      <c r="C2261">
        <v>118408852</v>
      </c>
      <c r="D2261" t="s">
        <v>561</v>
      </c>
      <c r="E2261" t="s">
        <v>16003</v>
      </c>
      <c r="F2261" t="s">
        <v>2319</v>
      </c>
      <c r="G2261" t="s">
        <v>2857</v>
      </c>
      <c r="H2261"/>
      <c r="I2261" t="s">
        <v>16452</v>
      </c>
      <c r="J2261" t="s">
        <v>16390</v>
      </c>
      <c r="K2261" t="s">
        <v>16276</v>
      </c>
      <c r="L2261" t="s">
        <v>16274</v>
      </c>
      <c r="M2261"/>
      <c r="N2261"/>
      <c r="O2261" t="s">
        <v>16635</v>
      </c>
    </row>
    <row r="2262" spans="2:15" x14ac:dyDescent="0.25">
      <c r="B2262" t="s">
        <v>15739</v>
      </c>
      <c r="C2262">
        <v>118408852</v>
      </c>
      <c r="D2262" t="s">
        <v>561</v>
      </c>
      <c r="E2262" t="s">
        <v>16003</v>
      </c>
      <c r="F2262" t="s">
        <v>2319</v>
      </c>
      <c r="G2262" t="s">
        <v>2858</v>
      </c>
      <c r="H2262"/>
      <c r="I2262" t="s">
        <v>16486</v>
      </c>
      <c r="J2262" t="s">
        <v>16510</v>
      </c>
      <c r="K2262" t="s">
        <v>16276</v>
      </c>
      <c r="L2262" t="s">
        <v>16218</v>
      </c>
      <c r="M2262" t="s">
        <v>10395</v>
      </c>
      <c r="N2262"/>
      <c r="O2262" t="s">
        <v>16508</v>
      </c>
    </row>
    <row r="2263" spans="2:15" x14ac:dyDescent="0.25">
      <c r="B2263" t="s">
        <v>19288</v>
      </c>
      <c r="C2263">
        <v>118408852</v>
      </c>
      <c r="D2263" t="s">
        <v>561</v>
      </c>
      <c r="E2263" t="s">
        <v>19289</v>
      </c>
      <c r="F2263" t="s">
        <v>2319</v>
      </c>
      <c r="G2263" t="s">
        <v>2385</v>
      </c>
      <c r="H2263"/>
      <c r="I2263" t="s">
        <v>16532</v>
      </c>
      <c r="J2263" t="s">
        <v>16733</v>
      </c>
      <c r="K2263" t="s">
        <v>16309</v>
      </c>
      <c r="L2263" t="s">
        <v>16236</v>
      </c>
      <c r="M2263" t="s">
        <v>10395</v>
      </c>
      <c r="N2263"/>
      <c r="O2263" t="s">
        <v>16854</v>
      </c>
    </row>
    <row r="2264" spans="2:15" x14ac:dyDescent="0.25">
      <c r="B2264" t="s">
        <v>15740</v>
      </c>
      <c r="C2264">
        <v>118408852</v>
      </c>
      <c r="D2264" t="s">
        <v>561</v>
      </c>
      <c r="E2264" t="s">
        <v>16004</v>
      </c>
      <c r="F2264" t="s">
        <v>2320</v>
      </c>
      <c r="G2264" t="s">
        <v>2857</v>
      </c>
      <c r="H2264"/>
      <c r="I2264" t="s">
        <v>16254</v>
      </c>
      <c r="J2264" t="s">
        <v>16294</v>
      </c>
      <c r="K2264" t="s">
        <v>16312</v>
      </c>
      <c r="L2264" t="s">
        <v>16380</v>
      </c>
      <c r="M2264" t="s">
        <v>10395</v>
      </c>
      <c r="N2264"/>
      <c r="O2264" t="s">
        <v>16658</v>
      </c>
    </row>
    <row r="2265" spans="2:15" x14ac:dyDescent="0.25">
      <c r="B2265" t="s">
        <v>15741</v>
      </c>
      <c r="C2265">
        <v>118408852</v>
      </c>
      <c r="D2265" t="s">
        <v>561</v>
      </c>
      <c r="E2265" t="s">
        <v>16004</v>
      </c>
      <c r="F2265" t="s">
        <v>2320</v>
      </c>
      <c r="G2265" t="s">
        <v>2858</v>
      </c>
      <c r="H2265"/>
      <c r="I2265" t="s">
        <v>16231</v>
      </c>
      <c r="J2265" t="s">
        <v>16565</v>
      </c>
      <c r="K2265" t="s">
        <v>16246</v>
      </c>
      <c r="L2265" t="s">
        <v>16240</v>
      </c>
      <c r="M2265" t="s">
        <v>10395</v>
      </c>
      <c r="N2265"/>
      <c r="O2265" t="s">
        <v>16383</v>
      </c>
    </row>
    <row r="2266" spans="2:15" x14ac:dyDescent="0.25">
      <c r="B2266" t="s">
        <v>19290</v>
      </c>
      <c r="C2266">
        <v>118408852</v>
      </c>
      <c r="D2266" t="s">
        <v>561</v>
      </c>
      <c r="E2266" t="s">
        <v>19291</v>
      </c>
      <c r="F2266" t="s">
        <v>2320</v>
      </c>
      <c r="G2266" t="s">
        <v>2385</v>
      </c>
      <c r="H2266"/>
      <c r="I2266" t="s">
        <v>16276</v>
      </c>
      <c r="J2266" t="s">
        <v>16383</v>
      </c>
      <c r="K2266" t="s">
        <v>16483</v>
      </c>
      <c r="L2266" t="s">
        <v>16406</v>
      </c>
      <c r="M2266" t="s">
        <v>10395</v>
      </c>
      <c r="N2266"/>
      <c r="O2266" t="s">
        <v>16537</v>
      </c>
    </row>
    <row r="2267" spans="2:15" x14ac:dyDescent="0.25">
      <c r="B2267" t="s">
        <v>15742</v>
      </c>
      <c r="C2267">
        <v>118408852</v>
      </c>
      <c r="D2267" t="s">
        <v>561</v>
      </c>
      <c r="E2267" t="s">
        <v>20973</v>
      </c>
      <c r="F2267" t="s">
        <v>13182</v>
      </c>
      <c r="G2267" t="s">
        <v>2857</v>
      </c>
      <c r="H2267"/>
      <c r="I2267" t="s">
        <v>10395</v>
      </c>
      <c r="J2267" t="s">
        <v>16263</v>
      </c>
      <c r="K2267" t="s">
        <v>16236</v>
      </c>
      <c r="L2267" t="s">
        <v>10395</v>
      </c>
      <c r="M2267" t="s">
        <v>10395</v>
      </c>
      <c r="N2267"/>
      <c r="O2267" t="s">
        <v>16373</v>
      </c>
    </row>
    <row r="2268" spans="2:15" x14ac:dyDescent="0.25">
      <c r="B2268" t="s">
        <v>15743</v>
      </c>
      <c r="C2268">
        <v>118408852</v>
      </c>
      <c r="D2268" t="s">
        <v>561</v>
      </c>
      <c r="E2268" t="s">
        <v>20973</v>
      </c>
      <c r="F2268" t="s">
        <v>13182</v>
      </c>
      <c r="G2268" t="s">
        <v>2858</v>
      </c>
      <c r="H2268"/>
      <c r="I2268" t="s">
        <v>10395</v>
      </c>
      <c r="J2268" t="s">
        <v>10395</v>
      </c>
      <c r="K2268" t="s">
        <v>16264</v>
      </c>
      <c r="L2268" t="s">
        <v>10395</v>
      </c>
      <c r="M2268" t="s">
        <v>10395</v>
      </c>
      <c r="N2268"/>
      <c r="O2268" t="s">
        <v>16334</v>
      </c>
    </row>
    <row r="2269" spans="2:15" x14ac:dyDescent="0.25">
      <c r="B2269" t="s">
        <v>19292</v>
      </c>
      <c r="C2269">
        <v>118408852</v>
      </c>
      <c r="D2269" t="s">
        <v>561</v>
      </c>
      <c r="E2269" t="s">
        <v>21258</v>
      </c>
      <c r="F2269" t="s">
        <v>13182</v>
      </c>
      <c r="G2269" t="s">
        <v>2385</v>
      </c>
      <c r="H2269"/>
      <c r="I2269" t="s">
        <v>10395</v>
      </c>
      <c r="J2269" t="s">
        <v>16254</v>
      </c>
      <c r="K2269" t="s">
        <v>16313</v>
      </c>
      <c r="L2269" t="s">
        <v>10395</v>
      </c>
      <c r="M2269" t="s">
        <v>10395</v>
      </c>
      <c r="N2269"/>
      <c r="O2269" t="s">
        <v>16417</v>
      </c>
    </row>
    <row r="2270" spans="2:15" x14ac:dyDescent="0.25">
      <c r="B2270" t="s">
        <v>16028</v>
      </c>
      <c r="C2270">
        <v>118408852</v>
      </c>
      <c r="D2270" t="s">
        <v>561</v>
      </c>
      <c r="E2270" t="s">
        <v>16005</v>
      </c>
      <c r="F2270" t="s">
        <v>16006</v>
      </c>
      <c r="G2270" t="s">
        <v>2857</v>
      </c>
      <c r="H2270"/>
      <c r="I2270" t="s">
        <v>16303</v>
      </c>
      <c r="J2270" t="s">
        <v>20617</v>
      </c>
      <c r="K2270" t="s">
        <v>16750</v>
      </c>
      <c r="L2270" t="s">
        <v>16474</v>
      </c>
      <c r="M2270" t="s">
        <v>10395</v>
      </c>
      <c r="N2270"/>
      <c r="O2270" t="s">
        <v>16864</v>
      </c>
    </row>
    <row r="2271" spans="2:15" x14ac:dyDescent="0.25">
      <c r="B2271" t="s">
        <v>16027</v>
      </c>
      <c r="C2271">
        <v>118408852</v>
      </c>
      <c r="D2271" t="s">
        <v>561</v>
      </c>
      <c r="E2271" t="s">
        <v>16005</v>
      </c>
      <c r="F2271" t="s">
        <v>16006</v>
      </c>
      <c r="G2271" t="s">
        <v>2858</v>
      </c>
      <c r="H2271" t="s">
        <v>10395</v>
      </c>
      <c r="I2271" t="s">
        <v>16410</v>
      </c>
      <c r="J2271" t="s">
        <v>20545</v>
      </c>
      <c r="K2271" t="s">
        <v>16742</v>
      </c>
      <c r="L2271" t="s">
        <v>16242</v>
      </c>
      <c r="M2271" t="s">
        <v>10395</v>
      </c>
      <c r="N2271" t="s">
        <v>10395</v>
      </c>
      <c r="O2271" t="s">
        <v>20586</v>
      </c>
    </row>
    <row r="2272" spans="2:15" x14ac:dyDescent="0.25">
      <c r="B2272" t="s">
        <v>19293</v>
      </c>
      <c r="C2272">
        <v>118408852</v>
      </c>
      <c r="D2272" t="s">
        <v>561</v>
      </c>
      <c r="E2272" t="s">
        <v>19294</v>
      </c>
      <c r="F2272" t="s">
        <v>16006</v>
      </c>
      <c r="G2272" t="s">
        <v>2385</v>
      </c>
      <c r="H2272" t="s">
        <v>10395</v>
      </c>
      <c r="I2272" t="s">
        <v>16654</v>
      </c>
      <c r="J2272" t="s">
        <v>21259</v>
      </c>
      <c r="K2272" t="s">
        <v>16564</v>
      </c>
      <c r="L2272" t="s">
        <v>16307</v>
      </c>
      <c r="M2272" t="s">
        <v>16229</v>
      </c>
      <c r="N2272" t="s">
        <v>10395</v>
      </c>
      <c r="O2272" t="s">
        <v>21260</v>
      </c>
    </row>
    <row r="2273" spans="2:15" x14ac:dyDescent="0.25">
      <c r="B2273" t="s">
        <v>15782</v>
      </c>
      <c r="C2273">
        <v>118409203</v>
      </c>
      <c r="D2273" t="s">
        <v>573</v>
      </c>
      <c r="E2273" t="s">
        <v>2352</v>
      </c>
      <c r="F2273" t="s">
        <v>2353</v>
      </c>
      <c r="G2273" t="s">
        <v>2857</v>
      </c>
      <c r="H2273"/>
      <c r="I2273" t="s">
        <v>16231</v>
      </c>
      <c r="J2273" t="s">
        <v>16334</v>
      </c>
      <c r="K2273" t="s">
        <v>16224</v>
      </c>
      <c r="L2273" t="s">
        <v>16253</v>
      </c>
      <c r="M2273" t="s">
        <v>10395</v>
      </c>
      <c r="N2273" t="s">
        <v>10395</v>
      </c>
      <c r="O2273" t="s">
        <v>16347</v>
      </c>
    </row>
    <row r="2274" spans="2:15" x14ac:dyDescent="0.25">
      <c r="B2274" t="s">
        <v>15783</v>
      </c>
      <c r="C2274">
        <v>118409203</v>
      </c>
      <c r="D2274" t="s">
        <v>573</v>
      </c>
      <c r="E2274" t="s">
        <v>2352</v>
      </c>
      <c r="F2274" t="s">
        <v>2353</v>
      </c>
      <c r="G2274" t="s">
        <v>2858</v>
      </c>
      <c r="H2274"/>
      <c r="I2274" t="s">
        <v>16253</v>
      </c>
      <c r="J2274" t="s">
        <v>16281</v>
      </c>
      <c r="K2274" t="s">
        <v>16280</v>
      </c>
      <c r="L2274" t="s">
        <v>16240</v>
      </c>
      <c r="M2274" t="s">
        <v>10395</v>
      </c>
      <c r="N2274" t="s">
        <v>10395</v>
      </c>
      <c r="O2274" t="s">
        <v>16663</v>
      </c>
    </row>
    <row r="2275" spans="2:15" x14ac:dyDescent="0.25">
      <c r="B2275" t="s">
        <v>19295</v>
      </c>
      <c r="C2275">
        <v>118409203</v>
      </c>
      <c r="D2275" t="s">
        <v>573</v>
      </c>
      <c r="E2275" t="s">
        <v>19296</v>
      </c>
      <c r="F2275" t="s">
        <v>2353</v>
      </c>
      <c r="G2275" t="s">
        <v>2385</v>
      </c>
      <c r="H2275"/>
      <c r="I2275" t="s">
        <v>16287</v>
      </c>
      <c r="J2275" t="s">
        <v>16242</v>
      </c>
      <c r="K2275" t="s">
        <v>21261</v>
      </c>
      <c r="L2275" t="s">
        <v>16332</v>
      </c>
      <c r="M2275" t="s">
        <v>10395</v>
      </c>
      <c r="N2275" t="s">
        <v>10395</v>
      </c>
      <c r="O2275" t="s">
        <v>20566</v>
      </c>
    </row>
    <row r="2276" spans="2:15" x14ac:dyDescent="0.25">
      <c r="B2276" t="s">
        <v>15786</v>
      </c>
      <c r="C2276">
        <v>118409302</v>
      </c>
      <c r="D2276" t="s">
        <v>574</v>
      </c>
      <c r="E2276" t="s">
        <v>2356</v>
      </c>
      <c r="F2276" t="s">
        <v>2357</v>
      </c>
      <c r="G2276" t="s">
        <v>2857</v>
      </c>
      <c r="H2276" t="s">
        <v>10395</v>
      </c>
      <c r="I2276" t="s">
        <v>16525</v>
      </c>
      <c r="J2276" t="s">
        <v>16393</v>
      </c>
      <c r="K2276" t="s">
        <v>16528</v>
      </c>
      <c r="L2276" t="s">
        <v>16368</v>
      </c>
      <c r="M2276" t="s">
        <v>10395</v>
      </c>
      <c r="N2276"/>
      <c r="O2276" t="s">
        <v>16815</v>
      </c>
    </row>
    <row r="2277" spans="2:15" x14ac:dyDescent="0.25">
      <c r="B2277" t="s">
        <v>15787</v>
      </c>
      <c r="C2277">
        <v>118409302</v>
      </c>
      <c r="D2277" t="s">
        <v>574</v>
      </c>
      <c r="E2277" t="s">
        <v>2356</v>
      </c>
      <c r="F2277" t="s">
        <v>2357</v>
      </c>
      <c r="G2277" t="s">
        <v>2858</v>
      </c>
      <c r="H2277" t="s">
        <v>10395</v>
      </c>
      <c r="I2277" t="s">
        <v>16507</v>
      </c>
      <c r="J2277" t="s">
        <v>16579</v>
      </c>
      <c r="K2277" t="s">
        <v>16273</v>
      </c>
      <c r="L2277" t="s">
        <v>16403</v>
      </c>
      <c r="M2277" t="s">
        <v>10395</v>
      </c>
      <c r="N2277"/>
      <c r="O2277" t="s">
        <v>20716</v>
      </c>
    </row>
    <row r="2278" spans="2:15" x14ac:dyDescent="0.25">
      <c r="B2278" t="s">
        <v>19298</v>
      </c>
      <c r="C2278">
        <v>118409302</v>
      </c>
      <c r="D2278" t="s">
        <v>574</v>
      </c>
      <c r="E2278" t="s">
        <v>19299</v>
      </c>
      <c r="F2278" t="s">
        <v>2357</v>
      </c>
      <c r="G2278" t="s">
        <v>2385</v>
      </c>
      <c r="H2278" t="s">
        <v>10395</v>
      </c>
      <c r="I2278" t="s">
        <v>16318</v>
      </c>
      <c r="J2278" t="s">
        <v>16385</v>
      </c>
      <c r="K2278" t="s">
        <v>18594</v>
      </c>
      <c r="L2278" t="s">
        <v>16283</v>
      </c>
      <c r="M2278" t="s">
        <v>16240</v>
      </c>
      <c r="N2278"/>
      <c r="O2278" t="s">
        <v>674</v>
      </c>
    </row>
    <row r="2279" spans="2:15" x14ac:dyDescent="0.25">
      <c r="B2279" t="s">
        <v>15784</v>
      </c>
      <c r="C2279">
        <v>118409302</v>
      </c>
      <c r="D2279" t="s">
        <v>574</v>
      </c>
      <c r="E2279" t="s">
        <v>2354</v>
      </c>
      <c r="F2279" t="s">
        <v>2355</v>
      </c>
      <c r="G2279" t="s">
        <v>2857</v>
      </c>
      <c r="H2279" t="s">
        <v>10395</v>
      </c>
      <c r="I2279" t="s">
        <v>16323</v>
      </c>
      <c r="J2279" t="s">
        <v>16245</v>
      </c>
      <c r="K2279" t="s">
        <v>16303</v>
      </c>
      <c r="L2279" t="s">
        <v>16282</v>
      </c>
      <c r="M2279" t="s">
        <v>10395</v>
      </c>
      <c r="N2279" t="s">
        <v>10395</v>
      </c>
      <c r="O2279" t="s">
        <v>16749</v>
      </c>
    </row>
    <row r="2280" spans="2:15" x14ac:dyDescent="0.25">
      <c r="B2280" t="s">
        <v>15785</v>
      </c>
      <c r="C2280">
        <v>118409302</v>
      </c>
      <c r="D2280" t="s">
        <v>574</v>
      </c>
      <c r="E2280" t="s">
        <v>2354</v>
      </c>
      <c r="F2280" t="s">
        <v>2355</v>
      </c>
      <c r="G2280" t="s">
        <v>2858</v>
      </c>
      <c r="H2280"/>
      <c r="I2280" t="s">
        <v>16288</v>
      </c>
      <c r="J2280" t="s">
        <v>16602</v>
      </c>
      <c r="K2280" t="s">
        <v>16252</v>
      </c>
      <c r="L2280" t="s">
        <v>16290</v>
      </c>
      <c r="M2280" t="s">
        <v>10395</v>
      </c>
      <c r="N2280" t="s">
        <v>10395</v>
      </c>
      <c r="O2280" t="s">
        <v>16654</v>
      </c>
    </row>
    <row r="2281" spans="2:15" x14ac:dyDescent="0.25">
      <c r="B2281" t="s">
        <v>19300</v>
      </c>
      <c r="C2281">
        <v>118409302</v>
      </c>
      <c r="D2281" t="s">
        <v>574</v>
      </c>
      <c r="E2281" t="s">
        <v>19301</v>
      </c>
      <c r="F2281" t="s">
        <v>2355</v>
      </c>
      <c r="G2281" t="s">
        <v>2385</v>
      </c>
      <c r="H2281" t="s">
        <v>10395</v>
      </c>
      <c r="I2281" t="s">
        <v>16588</v>
      </c>
      <c r="J2281" t="s">
        <v>16545</v>
      </c>
      <c r="K2281" t="s">
        <v>16789</v>
      </c>
      <c r="L2281" t="s">
        <v>16680</v>
      </c>
      <c r="M2281" t="s">
        <v>10395</v>
      </c>
      <c r="N2281" t="s">
        <v>10395</v>
      </c>
      <c r="O2281" t="s">
        <v>20669</v>
      </c>
    </row>
    <row r="2282" spans="2:15" x14ac:dyDescent="0.25">
      <c r="B2282" t="s">
        <v>15526</v>
      </c>
      <c r="C2282">
        <v>118667503</v>
      </c>
      <c r="D2282" t="s">
        <v>512</v>
      </c>
      <c r="E2282" t="s">
        <v>2142</v>
      </c>
      <c r="F2282" t="s">
        <v>2143</v>
      </c>
      <c r="G2282" t="s">
        <v>2857</v>
      </c>
      <c r="H2282" t="s">
        <v>10395</v>
      </c>
      <c r="I2282" t="s">
        <v>10395</v>
      </c>
      <c r="J2282" t="s">
        <v>10395</v>
      </c>
      <c r="K2282" t="s">
        <v>16330</v>
      </c>
      <c r="L2282" t="s">
        <v>10395</v>
      </c>
      <c r="M2282"/>
      <c r="N2282" t="s">
        <v>10395</v>
      </c>
      <c r="O2282" t="s">
        <v>16490</v>
      </c>
    </row>
    <row r="2283" spans="2:15" x14ac:dyDescent="0.25">
      <c r="B2283" t="s">
        <v>15527</v>
      </c>
      <c r="C2283">
        <v>118667503</v>
      </c>
      <c r="D2283" t="s">
        <v>512</v>
      </c>
      <c r="E2283" t="s">
        <v>2142</v>
      </c>
      <c r="F2283" t="s">
        <v>2143</v>
      </c>
      <c r="G2283" t="s">
        <v>2858</v>
      </c>
      <c r="H2283"/>
      <c r="I2283" t="s">
        <v>10395</v>
      </c>
      <c r="J2283" t="s">
        <v>10395</v>
      </c>
      <c r="K2283" t="s">
        <v>16275</v>
      </c>
      <c r="L2283" t="s">
        <v>10395</v>
      </c>
      <c r="M2283"/>
      <c r="N2283" t="s">
        <v>10395</v>
      </c>
      <c r="O2283" t="s">
        <v>16738</v>
      </c>
    </row>
    <row r="2284" spans="2:15" x14ac:dyDescent="0.25">
      <c r="B2284" t="s">
        <v>19302</v>
      </c>
      <c r="C2284">
        <v>118667503</v>
      </c>
      <c r="D2284" t="s">
        <v>512</v>
      </c>
      <c r="E2284" t="s">
        <v>19303</v>
      </c>
      <c r="F2284" t="s">
        <v>2143</v>
      </c>
      <c r="G2284" t="s">
        <v>2385</v>
      </c>
      <c r="H2284" t="s">
        <v>10395</v>
      </c>
      <c r="I2284" t="s">
        <v>10395</v>
      </c>
      <c r="J2284" t="s">
        <v>16249</v>
      </c>
      <c r="K2284" t="s">
        <v>20504</v>
      </c>
      <c r="L2284" t="s">
        <v>16247</v>
      </c>
      <c r="M2284"/>
      <c r="N2284" t="s">
        <v>10395</v>
      </c>
      <c r="O2284" t="s">
        <v>20651</v>
      </c>
    </row>
    <row r="2285" spans="2:15" x14ac:dyDescent="0.25">
      <c r="B2285" t="s">
        <v>15528</v>
      </c>
      <c r="C2285">
        <v>118667503</v>
      </c>
      <c r="D2285" t="s">
        <v>512</v>
      </c>
      <c r="E2285" t="s">
        <v>13178</v>
      </c>
      <c r="F2285" t="s">
        <v>13177</v>
      </c>
      <c r="G2285" t="s">
        <v>2857</v>
      </c>
      <c r="H2285"/>
      <c r="I2285"/>
      <c r="J2285" t="s">
        <v>10395</v>
      </c>
      <c r="K2285" t="s">
        <v>16297</v>
      </c>
      <c r="L2285" t="s">
        <v>10395</v>
      </c>
      <c r="M2285"/>
      <c r="N2285"/>
      <c r="O2285" t="s">
        <v>16335</v>
      </c>
    </row>
    <row r="2286" spans="2:15" x14ac:dyDescent="0.25">
      <c r="B2286" t="s">
        <v>15529</v>
      </c>
      <c r="C2286">
        <v>118667503</v>
      </c>
      <c r="D2286" t="s">
        <v>512</v>
      </c>
      <c r="E2286" t="s">
        <v>13178</v>
      </c>
      <c r="F2286" t="s">
        <v>13177</v>
      </c>
      <c r="G2286" t="s">
        <v>2858</v>
      </c>
      <c r="H2286"/>
      <c r="I2286"/>
      <c r="J2286"/>
      <c r="K2286" t="s">
        <v>16296</v>
      </c>
      <c r="L2286" t="s">
        <v>10395</v>
      </c>
      <c r="M2286"/>
      <c r="N2286"/>
      <c r="O2286" t="s">
        <v>16401</v>
      </c>
    </row>
    <row r="2287" spans="2:15" x14ac:dyDescent="0.25">
      <c r="B2287" t="s">
        <v>19305</v>
      </c>
      <c r="C2287">
        <v>118667503</v>
      </c>
      <c r="D2287" t="s">
        <v>512</v>
      </c>
      <c r="E2287" t="s">
        <v>19306</v>
      </c>
      <c r="F2287" t="s">
        <v>13177</v>
      </c>
      <c r="G2287" t="s">
        <v>2385</v>
      </c>
      <c r="H2287"/>
      <c r="I2287"/>
      <c r="J2287" t="s">
        <v>10395</v>
      </c>
      <c r="K2287" t="s">
        <v>16298</v>
      </c>
      <c r="L2287" t="s">
        <v>10395</v>
      </c>
      <c r="M2287"/>
      <c r="N2287"/>
      <c r="O2287" t="s">
        <v>16689</v>
      </c>
    </row>
    <row r="2288" spans="2:15" x14ac:dyDescent="0.25">
      <c r="B2288" t="s">
        <v>13865</v>
      </c>
      <c r="C2288">
        <v>119350001</v>
      </c>
      <c r="D2288" t="s">
        <v>177</v>
      </c>
      <c r="E2288" t="s">
        <v>177</v>
      </c>
      <c r="F2288" t="s">
        <v>1105</v>
      </c>
      <c r="G2288" t="s">
        <v>2857</v>
      </c>
      <c r="H2288"/>
      <c r="I2288"/>
      <c r="J2288" t="s">
        <v>10395</v>
      </c>
      <c r="K2288" t="s">
        <v>10395</v>
      </c>
      <c r="L2288"/>
      <c r="M2288"/>
      <c r="N2288"/>
      <c r="O2288" t="s">
        <v>10395</v>
      </c>
    </row>
    <row r="2289" spans="2:15" x14ac:dyDescent="0.25">
      <c r="B2289" t="s">
        <v>13866</v>
      </c>
      <c r="C2289">
        <v>119350001</v>
      </c>
      <c r="D2289" t="s">
        <v>177</v>
      </c>
      <c r="E2289" t="s">
        <v>177</v>
      </c>
      <c r="F2289" t="s">
        <v>1105</v>
      </c>
      <c r="G2289" t="s">
        <v>2858</v>
      </c>
      <c r="H2289"/>
      <c r="I2289"/>
      <c r="J2289" t="s">
        <v>10395</v>
      </c>
      <c r="K2289" t="s">
        <v>10395</v>
      </c>
      <c r="L2289"/>
      <c r="M2289"/>
      <c r="N2289"/>
      <c r="O2289" t="s">
        <v>10395</v>
      </c>
    </row>
    <row r="2290" spans="2:15" x14ac:dyDescent="0.25">
      <c r="B2290" t="s">
        <v>19307</v>
      </c>
      <c r="C2290">
        <v>119350001</v>
      </c>
      <c r="D2290" t="s">
        <v>177</v>
      </c>
      <c r="E2290" t="s">
        <v>19308</v>
      </c>
      <c r="F2290" t="s">
        <v>1105</v>
      </c>
      <c r="G2290" t="s">
        <v>2385</v>
      </c>
      <c r="H2290"/>
      <c r="I2290"/>
      <c r="J2290" t="s">
        <v>10395</v>
      </c>
      <c r="K2290" t="s">
        <v>10395</v>
      </c>
      <c r="L2290"/>
      <c r="M2290"/>
      <c r="N2290"/>
      <c r="O2290" t="s">
        <v>16244</v>
      </c>
    </row>
    <row r="2291" spans="2:15" x14ac:dyDescent="0.25">
      <c r="B2291" t="s">
        <v>13216</v>
      </c>
      <c r="C2291">
        <v>119350303</v>
      </c>
      <c r="D2291" t="s">
        <v>17</v>
      </c>
      <c r="E2291" t="s">
        <v>584</v>
      </c>
      <c r="F2291" t="s">
        <v>585</v>
      </c>
      <c r="G2291" t="s">
        <v>2857</v>
      </c>
      <c r="H2291"/>
      <c r="I2291" t="s">
        <v>16238</v>
      </c>
      <c r="J2291" t="s">
        <v>16341</v>
      </c>
      <c r="K2291" t="s">
        <v>20597</v>
      </c>
      <c r="L2291" t="s">
        <v>16247</v>
      </c>
      <c r="M2291" t="s">
        <v>16329</v>
      </c>
      <c r="N2291"/>
      <c r="O2291" t="s">
        <v>16537</v>
      </c>
    </row>
    <row r="2292" spans="2:15" x14ac:dyDescent="0.25">
      <c r="B2292" t="s">
        <v>13217</v>
      </c>
      <c r="C2292">
        <v>119350303</v>
      </c>
      <c r="D2292" t="s">
        <v>17</v>
      </c>
      <c r="E2292" t="s">
        <v>584</v>
      </c>
      <c r="F2292" t="s">
        <v>585</v>
      </c>
      <c r="G2292" t="s">
        <v>2858</v>
      </c>
      <c r="H2292"/>
      <c r="I2292" t="s">
        <v>10395</v>
      </c>
      <c r="J2292" t="s">
        <v>16329</v>
      </c>
      <c r="K2292" t="s">
        <v>16805</v>
      </c>
      <c r="L2292" t="s">
        <v>10395</v>
      </c>
      <c r="M2292" t="s">
        <v>16329</v>
      </c>
      <c r="N2292" t="s">
        <v>10395</v>
      </c>
      <c r="O2292" t="s">
        <v>16513</v>
      </c>
    </row>
    <row r="2293" spans="2:15" x14ac:dyDescent="0.25">
      <c r="B2293" t="s">
        <v>19309</v>
      </c>
      <c r="C2293">
        <v>119350303</v>
      </c>
      <c r="D2293" t="s">
        <v>17</v>
      </c>
      <c r="E2293" t="s">
        <v>19310</v>
      </c>
      <c r="F2293" t="s">
        <v>585</v>
      </c>
      <c r="G2293" t="s">
        <v>2385</v>
      </c>
      <c r="H2293"/>
      <c r="I2293" t="s">
        <v>16253</v>
      </c>
      <c r="J2293" t="s">
        <v>16680</v>
      </c>
      <c r="K2293" t="s">
        <v>21262</v>
      </c>
      <c r="L2293" t="s">
        <v>16380</v>
      </c>
      <c r="M2293" t="s">
        <v>16486</v>
      </c>
      <c r="N2293" t="s">
        <v>10395</v>
      </c>
      <c r="O2293" t="s">
        <v>21263</v>
      </c>
    </row>
    <row r="2294" spans="2:15" x14ac:dyDescent="0.25">
      <c r="B2294" t="s">
        <v>13218</v>
      </c>
      <c r="C2294">
        <v>119350303</v>
      </c>
      <c r="D2294" t="s">
        <v>17</v>
      </c>
      <c r="E2294" t="s">
        <v>586</v>
      </c>
      <c r="F2294" t="s">
        <v>587</v>
      </c>
      <c r="G2294" t="s">
        <v>2857</v>
      </c>
      <c r="H2294"/>
      <c r="I2294" t="s">
        <v>10395</v>
      </c>
      <c r="J2294" t="s">
        <v>10395</v>
      </c>
      <c r="K2294" t="s">
        <v>16220</v>
      </c>
      <c r="L2294" t="s">
        <v>10395</v>
      </c>
      <c r="M2294" t="s">
        <v>16274</v>
      </c>
      <c r="N2294" t="s">
        <v>10395</v>
      </c>
      <c r="O2294" t="s">
        <v>16540</v>
      </c>
    </row>
    <row r="2295" spans="2:15" x14ac:dyDescent="0.25">
      <c r="B2295" t="s">
        <v>13219</v>
      </c>
      <c r="C2295">
        <v>119350303</v>
      </c>
      <c r="D2295" t="s">
        <v>17</v>
      </c>
      <c r="E2295" t="s">
        <v>586</v>
      </c>
      <c r="F2295" t="s">
        <v>587</v>
      </c>
      <c r="G2295" t="s">
        <v>2858</v>
      </c>
      <c r="H2295"/>
      <c r="I2295" t="s">
        <v>10395</v>
      </c>
      <c r="J2295" t="s">
        <v>16232</v>
      </c>
      <c r="K2295" t="s">
        <v>16540</v>
      </c>
      <c r="L2295" t="s">
        <v>10395</v>
      </c>
      <c r="M2295" t="s">
        <v>16218</v>
      </c>
      <c r="N2295" t="s">
        <v>10395</v>
      </c>
      <c r="O2295" t="s">
        <v>16479</v>
      </c>
    </row>
    <row r="2296" spans="2:15" x14ac:dyDescent="0.25">
      <c r="B2296" t="s">
        <v>19311</v>
      </c>
      <c r="C2296">
        <v>119350303</v>
      </c>
      <c r="D2296" t="s">
        <v>17</v>
      </c>
      <c r="E2296" t="s">
        <v>19312</v>
      </c>
      <c r="F2296" t="s">
        <v>587</v>
      </c>
      <c r="G2296" t="s">
        <v>2385</v>
      </c>
      <c r="H2296"/>
      <c r="I2296" t="s">
        <v>10395</v>
      </c>
      <c r="J2296" t="s">
        <v>16380</v>
      </c>
      <c r="K2296" t="s">
        <v>16476</v>
      </c>
      <c r="L2296" t="s">
        <v>16244</v>
      </c>
      <c r="M2296" t="s">
        <v>16236</v>
      </c>
      <c r="N2296" t="s">
        <v>10395</v>
      </c>
      <c r="O2296" t="s">
        <v>16783</v>
      </c>
    </row>
    <row r="2297" spans="2:15" x14ac:dyDescent="0.25">
      <c r="B2297" t="s">
        <v>13479</v>
      </c>
      <c r="C2297">
        <v>119351303</v>
      </c>
      <c r="D2297" t="s">
        <v>86</v>
      </c>
      <c r="E2297" t="s">
        <v>797</v>
      </c>
      <c r="F2297" t="s">
        <v>798</v>
      </c>
      <c r="G2297" t="s">
        <v>2857</v>
      </c>
      <c r="H2297"/>
      <c r="I2297" t="s">
        <v>16253</v>
      </c>
      <c r="J2297" t="s">
        <v>16323</v>
      </c>
      <c r="K2297" t="s">
        <v>16558</v>
      </c>
      <c r="L2297" t="s">
        <v>16247</v>
      </c>
      <c r="M2297" t="s">
        <v>10395</v>
      </c>
      <c r="N2297"/>
      <c r="O2297" t="s">
        <v>16753</v>
      </c>
    </row>
    <row r="2298" spans="2:15" x14ac:dyDescent="0.25">
      <c r="B2298" t="s">
        <v>13480</v>
      </c>
      <c r="C2298">
        <v>119351303</v>
      </c>
      <c r="D2298" t="s">
        <v>86</v>
      </c>
      <c r="E2298" t="s">
        <v>797</v>
      </c>
      <c r="F2298" t="s">
        <v>798</v>
      </c>
      <c r="G2298" t="s">
        <v>2858</v>
      </c>
      <c r="H2298"/>
      <c r="I2298" t="s">
        <v>16229</v>
      </c>
      <c r="J2298" t="s">
        <v>16313</v>
      </c>
      <c r="K2298" t="s">
        <v>16339</v>
      </c>
      <c r="L2298" t="s">
        <v>16240</v>
      </c>
      <c r="M2298" t="s">
        <v>10395</v>
      </c>
      <c r="N2298"/>
      <c r="O2298" t="s">
        <v>16330</v>
      </c>
    </row>
    <row r="2299" spans="2:15" x14ac:dyDescent="0.25">
      <c r="B2299" t="s">
        <v>19313</v>
      </c>
      <c r="C2299">
        <v>119351303</v>
      </c>
      <c r="D2299" t="s">
        <v>86</v>
      </c>
      <c r="E2299" t="s">
        <v>19314</v>
      </c>
      <c r="F2299" t="s">
        <v>798</v>
      </c>
      <c r="G2299" t="s">
        <v>2385</v>
      </c>
      <c r="H2299"/>
      <c r="I2299" t="s">
        <v>16325</v>
      </c>
      <c r="J2299" t="s">
        <v>16427</v>
      </c>
      <c r="K2299" t="s">
        <v>16840</v>
      </c>
      <c r="L2299" t="s">
        <v>16291</v>
      </c>
      <c r="M2299" t="s">
        <v>10395</v>
      </c>
      <c r="N2299"/>
      <c r="O2299" t="s">
        <v>20652</v>
      </c>
    </row>
    <row r="2300" spans="2:15" x14ac:dyDescent="0.25">
      <c r="B2300" t="s">
        <v>13765</v>
      </c>
      <c r="C2300">
        <v>119352203</v>
      </c>
      <c r="D2300" t="s">
        <v>153</v>
      </c>
      <c r="E2300" t="s">
        <v>10304</v>
      </c>
      <c r="F2300" t="s">
        <v>10303</v>
      </c>
      <c r="G2300" t="s">
        <v>2857</v>
      </c>
      <c r="H2300"/>
      <c r="I2300" t="s">
        <v>16244</v>
      </c>
      <c r="J2300" t="s">
        <v>16264</v>
      </c>
      <c r="K2300" t="s">
        <v>16578</v>
      </c>
      <c r="L2300" t="s">
        <v>16238</v>
      </c>
      <c r="M2300" t="s">
        <v>16232</v>
      </c>
      <c r="N2300"/>
      <c r="O2300" t="s">
        <v>16471</v>
      </c>
    </row>
    <row r="2301" spans="2:15" x14ac:dyDescent="0.25">
      <c r="B2301" t="s">
        <v>13766</v>
      </c>
      <c r="C2301">
        <v>119352203</v>
      </c>
      <c r="D2301" t="s">
        <v>153</v>
      </c>
      <c r="E2301" t="s">
        <v>10304</v>
      </c>
      <c r="F2301" t="s">
        <v>10303</v>
      </c>
      <c r="G2301" t="s">
        <v>2858</v>
      </c>
      <c r="H2301"/>
      <c r="I2301" t="s">
        <v>16253</v>
      </c>
      <c r="J2301" t="s">
        <v>16254</v>
      </c>
      <c r="K2301" t="s">
        <v>16519</v>
      </c>
      <c r="L2301" t="s">
        <v>10395</v>
      </c>
      <c r="M2301" t="s">
        <v>16244</v>
      </c>
      <c r="N2301" t="s">
        <v>10395</v>
      </c>
      <c r="O2301" t="s">
        <v>16631</v>
      </c>
    </row>
    <row r="2302" spans="2:15" x14ac:dyDescent="0.25">
      <c r="B2302" t="s">
        <v>19315</v>
      </c>
      <c r="C2302">
        <v>119352203</v>
      </c>
      <c r="D2302" t="s">
        <v>153</v>
      </c>
      <c r="E2302" t="s">
        <v>19316</v>
      </c>
      <c r="F2302" t="s">
        <v>10303</v>
      </c>
      <c r="G2302" t="s">
        <v>2385</v>
      </c>
      <c r="H2302"/>
      <c r="I2302" t="s">
        <v>16235</v>
      </c>
      <c r="J2302" t="s">
        <v>16452</v>
      </c>
      <c r="K2302" t="s">
        <v>20635</v>
      </c>
      <c r="L2302" t="s">
        <v>16253</v>
      </c>
      <c r="M2302" t="s">
        <v>16222</v>
      </c>
      <c r="N2302" t="s">
        <v>10395</v>
      </c>
      <c r="O2302" t="s">
        <v>16768</v>
      </c>
    </row>
    <row r="2303" spans="2:15" x14ac:dyDescent="0.25">
      <c r="B2303" t="s">
        <v>14193</v>
      </c>
      <c r="C2303">
        <v>119354603</v>
      </c>
      <c r="D2303" t="s">
        <v>260</v>
      </c>
      <c r="E2303" t="s">
        <v>1366</v>
      </c>
      <c r="F2303" t="s">
        <v>1367</v>
      </c>
      <c r="G2303" t="s">
        <v>2857</v>
      </c>
      <c r="H2303"/>
      <c r="I2303" t="s">
        <v>16228</v>
      </c>
      <c r="J2303" t="s">
        <v>16229</v>
      </c>
      <c r="K2303" t="s">
        <v>16441</v>
      </c>
      <c r="L2303" t="s">
        <v>10395</v>
      </c>
      <c r="M2303" t="s">
        <v>10395</v>
      </c>
      <c r="N2303"/>
      <c r="O2303" t="s">
        <v>16767</v>
      </c>
    </row>
    <row r="2304" spans="2:15" x14ac:dyDescent="0.25">
      <c r="B2304" t="s">
        <v>14194</v>
      </c>
      <c r="C2304">
        <v>119354603</v>
      </c>
      <c r="D2304" t="s">
        <v>260</v>
      </c>
      <c r="E2304" t="s">
        <v>1366</v>
      </c>
      <c r="F2304" t="s">
        <v>1367</v>
      </c>
      <c r="G2304" t="s">
        <v>2858</v>
      </c>
      <c r="H2304"/>
      <c r="I2304" t="s">
        <v>10395</v>
      </c>
      <c r="J2304" t="s">
        <v>16238</v>
      </c>
      <c r="K2304" t="s">
        <v>16267</v>
      </c>
      <c r="L2304" t="s">
        <v>10395</v>
      </c>
      <c r="M2304" t="s">
        <v>10395</v>
      </c>
      <c r="N2304"/>
      <c r="O2304" t="s">
        <v>16753</v>
      </c>
    </row>
    <row r="2305" spans="2:15" x14ac:dyDescent="0.25">
      <c r="B2305" t="s">
        <v>19317</v>
      </c>
      <c r="C2305">
        <v>119354603</v>
      </c>
      <c r="D2305" t="s">
        <v>260</v>
      </c>
      <c r="E2305" t="s">
        <v>19318</v>
      </c>
      <c r="F2305" t="s">
        <v>1367</v>
      </c>
      <c r="G2305" t="s">
        <v>2385</v>
      </c>
      <c r="H2305"/>
      <c r="I2305" t="s">
        <v>16240</v>
      </c>
      <c r="J2305" t="s">
        <v>16341</v>
      </c>
      <c r="K2305" t="s">
        <v>16537</v>
      </c>
      <c r="L2305" t="s">
        <v>16244</v>
      </c>
      <c r="M2305" t="s">
        <v>10395</v>
      </c>
      <c r="N2305"/>
      <c r="O2305" t="s">
        <v>16761</v>
      </c>
    </row>
    <row r="2306" spans="2:15" x14ac:dyDescent="0.25">
      <c r="B2306" t="s">
        <v>14087</v>
      </c>
      <c r="C2306">
        <v>119355028</v>
      </c>
      <c r="D2306" t="s">
        <v>2716</v>
      </c>
      <c r="E2306" t="s">
        <v>2716</v>
      </c>
      <c r="F2306" t="s">
        <v>2717</v>
      </c>
      <c r="G2306" t="s">
        <v>2857</v>
      </c>
      <c r="H2306"/>
      <c r="I2306" t="s">
        <v>10395</v>
      </c>
      <c r="J2306" t="s">
        <v>10395</v>
      </c>
      <c r="K2306" t="s">
        <v>16251</v>
      </c>
      <c r="L2306" t="s">
        <v>10395</v>
      </c>
      <c r="M2306" t="s">
        <v>10395</v>
      </c>
      <c r="N2306"/>
      <c r="O2306" t="s">
        <v>16456</v>
      </c>
    </row>
    <row r="2307" spans="2:15" x14ac:dyDescent="0.25">
      <c r="B2307" t="s">
        <v>14088</v>
      </c>
      <c r="C2307">
        <v>119355028</v>
      </c>
      <c r="D2307" t="s">
        <v>2716</v>
      </c>
      <c r="E2307" t="s">
        <v>2716</v>
      </c>
      <c r="F2307" t="s">
        <v>2717</v>
      </c>
      <c r="G2307" t="s">
        <v>2858</v>
      </c>
      <c r="H2307"/>
      <c r="I2307" t="s">
        <v>10395</v>
      </c>
      <c r="J2307" t="s">
        <v>10395</v>
      </c>
      <c r="K2307" t="s">
        <v>16229</v>
      </c>
      <c r="L2307" t="s">
        <v>10395</v>
      </c>
      <c r="M2307" t="s">
        <v>10395</v>
      </c>
      <c r="N2307"/>
      <c r="O2307" t="s">
        <v>16274</v>
      </c>
    </row>
    <row r="2308" spans="2:15" x14ac:dyDescent="0.25">
      <c r="B2308" t="s">
        <v>19319</v>
      </c>
      <c r="C2308">
        <v>119355028</v>
      </c>
      <c r="D2308" t="s">
        <v>2716</v>
      </c>
      <c r="E2308" t="s">
        <v>21264</v>
      </c>
      <c r="F2308" t="s">
        <v>2717</v>
      </c>
      <c r="G2308" t="s">
        <v>2385</v>
      </c>
      <c r="H2308"/>
      <c r="I2308" t="s">
        <v>10395</v>
      </c>
      <c r="J2308" t="s">
        <v>10395</v>
      </c>
      <c r="K2308" t="s">
        <v>16219</v>
      </c>
      <c r="L2308" t="s">
        <v>10395</v>
      </c>
      <c r="M2308" t="s">
        <v>10395</v>
      </c>
      <c r="N2308"/>
      <c r="O2308" t="s">
        <v>16292</v>
      </c>
    </row>
    <row r="2309" spans="2:15" x14ac:dyDescent="0.25">
      <c r="B2309" t="s">
        <v>14359</v>
      </c>
      <c r="C2309">
        <v>119355503</v>
      </c>
      <c r="D2309" t="s">
        <v>301</v>
      </c>
      <c r="E2309" t="s">
        <v>10242</v>
      </c>
      <c r="F2309" t="s">
        <v>10241</v>
      </c>
      <c r="G2309" t="s">
        <v>2857</v>
      </c>
      <c r="H2309" t="s">
        <v>10395</v>
      </c>
      <c r="I2309" t="s">
        <v>16247</v>
      </c>
      <c r="J2309" t="s">
        <v>16287</v>
      </c>
      <c r="K2309" t="s">
        <v>16589</v>
      </c>
      <c r="L2309" t="s">
        <v>16456</v>
      </c>
      <c r="M2309" t="s">
        <v>10395</v>
      </c>
      <c r="N2309"/>
      <c r="O2309" t="s">
        <v>16639</v>
      </c>
    </row>
    <row r="2310" spans="2:15" x14ac:dyDescent="0.25">
      <c r="B2310" t="s">
        <v>14360</v>
      </c>
      <c r="C2310">
        <v>119355503</v>
      </c>
      <c r="D2310" t="s">
        <v>301</v>
      </c>
      <c r="E2310" t="s">
        <v>10242</v>
      </c>
      <c r="F2310" t="s">
        <v>10241</v>
      </c>
      <c r="G2310" t="s">
        <v>2858</v>
      </c>
      <c r="H2310"/>
      <c r="I2310" t="s">
        <v>16218</v>
      </c>
      <c r="J2310" t="s">
        <v>16334</v>
      </c>
      <c r="K2310" t="s">
        <v>16255</v>
      </c>
      <c r="L2310" t="s">
        <v>16236</v>
      </c>
      <c r="M2310" t="s">
        <v>10395</v>
      </c>
      <c r="N2310"/>
      <c r="O2310" t="s">
        <v>16494</v>
      </c>
    </row>
    <row r="2311" spans="2:15" x14ac:dyDescent="0.25">
      <c r="B2311" t="s">
        <v>19320</v>
      </c>
      <c r="C2311">
        <v>119355503</v>
      </c>
      <c r="D2311" t="s">
        <v>301</v>
      </c>
      <c r="E2311" t="s">
        <v>19321</v>
      </c>
      <c r="F2311" t="s">
        <v>10241</v>
      </c>
      <c r="G2311" t="s">
        <v>2385</v>
      </c>
      <c r="H2311" t="s">
        <v>10395</v>
      </c>
      <c r="I2311" t="s">
        <v>16290</v>
      </c>
      <c r="J2311" t="s">
        <v>16502</v>
      </c>
      <c r="K2311" t="s">
        <v>20585</v>
      </c>
      <c r="L2311" t="s">
        <v>16402</v>
      </c>
      <c r="M2311" t="s">
        <v>16247</v>
      </c>
      <c r="N2311"/>
      <c r="O2311" t="s">
        <v>16876</v>
      </c>
    </row>
    <row r="2312" spans="2:15" x14ac:dyDescent="0.25">
      <c r="B2312" t="s">
        <v>14531</v>
      </c>
      <c r="C2312">
        <v>119356503</v>
      </c>
      <c r="D2312" t="s">
        <v>344</v>
      </c>
      <c r="E2312" t="s">
        <v>1631</v>
      </c>
      <c r="F2312" t="s">
        <v>1632</v>
      </c>
      <c r="G2312" t="s">
        <v>2857</v>
      </c>
      <c r="H2312"/>
      <c r="I2312" t="s">
        <v>10395</v>
      </c>
      <c r="J2312" t="s">
        <v>16290</v>
      </c>
      <c r="K2312" t="s">
        <v>16690</v>
      </c>
      <c r="L2312" t="s">
        <v>16249</v>
      </c>
      <c r="M2312" t="s">
        <v>10395</v>
      </c>
      <c r="N2312" t="s">
        <v>10395</v>
      </c>
      <c r="O2312" t="s">
        <v>16624</v>
      </c>
    </row>
    <row r="2313" spans="2:15" x14ac:dyDescent="0.25">
      <c r="B2313" t="s">
        <v>14532</v>
      </c>
      <c r="C2313">
        <v>119356503</v>
      </c>
      <c r="D2313" t="s">
        <v>344</v>
      </c>
      <c r="E2313" t="s">
        <v>1631</v>
      </c>
      <c r="F2313" t="s">
        <v>1632</v>
      </c>
      <c r="G2313" t="s">
        <v>2858</v>
      </c>
      <c r="H2313"/>
      <c r="I2313" t="s">
        <v>10395</v>
      </c>
      <c r="J2313" t="s">
        <v>16380</v>
      </c>
      <c r="K2313" t="s">
        <v>16766</v>
      </c>
      <c r="L2313" t="s">
        <v>16229</v>
      </c>
      <c r="M2313" t="s">
        <v>10395</v>
      </c>
      <c r="N2313"/>
      <c r="O2313" t="s">
        <v>16230</v>
      </c>
    </row>
    <row r="2314" spans="2:15" x14ac:dyDescent="0.25">
      <c r="B2314" t="s">
        <v>19322</v>
      </c>
      <c r="C2314">
        <v>119356503</v>
      </c>
      <c r="D2314" t="s">
        <v>344</v>
      </c>
      <c r="E2314" t="s">
        <v>19323</v>
      </c>
      <c r="F2314" t="s">
        <v>1632</v>
      </c>
      <c r="G2314" t="s">
        <v>2385</v>
      </c>
      <c r="H2314"/>
      <c r="I2314" t="s">
        <v>16244</v>
      </c>
      <c r="J2314" t="s">
        <v>16452</v>
      </c>
      <c r="K2314" t="s">
        <v>16889</v>
      </c>
      <c r="L2314" t="s">
        <v>16329</v>
      </c>
      <c r="M2314" t="s">
        <v>10395</v>
      </c>
      <c r="N2314" t="s">
        <v>10395</v>
      </c>
      <c r="O2314" t="s">
        <v>21146</v>
      </c>
    </row>
    <row r="2315" spans="2:15" x14ac:dyDescent="0.25">
      <c r="B2315" t="s">
        <v>14533</v>
      </c>
      <c r="C2315">
        <v>119356503</v>
      </c>
      <c r="D2315" t="s">
        <v>344</v>
      </c>
      <c r="E2315" t="s">
        <v>1633</v>
      </c>
      <c r="F2315" t="s">
        <v>1634</v>
      </c>
      <c r="G2315" t="s">
        <v>2857</v>
      </c>
      <c r="H2315"/>
      <c r="I2315" t="s">
        <v>10395</v>
      </c>
      <c r="J2315" t="s">
        <v>16249</v>
      </c>
      <c r="K2315" t="s">
        <v>16396</v>
      </c>
      <c r="L2315" t="s">
        <v>10395</v>
      </c>
      <c r="M2315" t="s">
        <v>10395</v>
      </c>
      <c r="N2315" t="s">
        <v>10395</v>
      </c>
      <c r="O2315" t="s">
        <v>16310</v>
      </c>
    </row>
    <row r="2316" spans="2:15" x14ac:dyDescent="0.25">
      <c r="B2316" t="s">
        <v>14534</v>
      </c>
      <c r="C2316">
        <v>119356503</v>
      </c>
      <c r="D2316" t="s">
        <v>344</v>
      </c>
      <c r="E2316" t="s">
        <v>1633</v>
      </c>
      <c r="F2316" t="s">
        <v>1634</v>
      </c>
      <c r="G2316" t="s">
        <v>2858</v>
      </c>
      <c r="H2316"/>
      <c r="I2316" t="s">
        <v>10395</v>
      </c>
      <c r="J2316" t="s">
        <v>16247</v>
      </c>
      <c r="K2316" t="s">
        <v>16350</v>
      </c>
      <c r="L2316" t="s">
        <v>10395</v>
      </c>
      <c r="M2316" t="s">
        <v>10395</v>
      </c>
      <c r="N2316"/>
      <c r="O2316" t="s">
        <v>16436</v>
      </c>
    </row>
    <row r="2317" spans="2:15" x14ac:dyDescent="0.25">
      <c r="B2317" t="s">
        <v>19324</v>
      </c>
      <c r="C2317">
        <v>119356503</v>
      </c>
      <c r="D2317" t="s">
        <v>344</v>
      </c>
      <c r="E2317" t="s">
        <v>19325</v>
      </c>
      <c r="F2317" t="s">
        <v>1634</v>
      </c>
      <c r="G2317" t="s">
        <v>2385</v>
      </c>
      <c r="H2317"/>
      <c r="I2317" t="s">
        <v>10395</v>
      </c>
      <c r="J2317" t="s">
        <v>16337</v>
      </c>
      <c r="K2317" t="s">
        <v>16726</v>
      </c>
      <c r="L2317" t="s">
        <v>16240</v>
      </c>
      <c r="M2317" t="s">
        <v>10395</v>
      </c>
      <c r="N2317" t="s">
        <v>10395</v>
      </c>
      <c r="O2317" t="s">
        <v>16733</v>
      </c>
    </row>
    <row r="2318" spans="2:15" x14ac:dyDescent="0.25">
      <c r="B2318" t="s">
        <v>14597</v>
      </c>
      <c r="C2318">
        <v>119356603</v>
      </c>
      <c r="D2318" t="s">
        <v>364</v>
      </c>
      <c r="E2318" t="s">
        <v>1688</v>
      </c>
      <c r="F2318" t="s">
        <v>1689</v>
      </c>
      <c r="G2318" t="s">
        <v>2857</v>
      </c>
      <c r="H2318"/>
      <c r="I2318" t="s">
        <v>16244</v>
      </c>
      <c r="J2318" t="s">
        <v>16290</v>
      </c>
      <c r="K2318" t="s">
        <v>16440</v>
      </c>
      <c r="L2318" t="s">
        <v>16249</v>
      </c>
      <c r="M2318" t="s">
        <v>10395</v>
      </c>
      <c r="N2318"/>
      <c r="O2318" t="s">
        <v>16576</v>
      </c>
    </row>
    <row r="2319" spans="2:15" x14ac:dyDescent="0.25">
      <c r="B2319" t="s">
        <v>14598</v>
      </c>
      <c r="C2319">
        <v>119356603</v>
      </c>
      <c r="D2319" t="s">
        <v>364</v>
      </c>
      <c r="E2319" t="s">
        <v>1688</v>
      </c>
      <c r="F2319" t="s">
        <v>1689</v>
      </c>
      <c r="G2319" t="s">
        <v>2858</v>
      </c>
      <c r="H2319"/>
      <c r="I2319" t="s">
        <v>16244</v>
      </c>
      <c r="J2319" t="s">
        <v>16264</v>
      </c>
      <c r="K2319" t="s">
        <v>16511</v>
      </c>
      <c r="L2319" t="s">
        <v>16228</v>
      </c>
      <c r="M2319" t="s">
        <v>10395</v>
      </c>
      <c r="N2319" t="s">
        <v>10395</v>
      </c>
      <c r="O2319" t="s">
        <v>16510</v>
      </c>
    </row>
    <row r="2320" spans="2:15" x14ac:dyDescent="0.25">
      <c r="B2320" t="s">
        <v>19326</v>
      </c>
      <c r="C2320">
        <v>119356603</v>
      </c>
      <c r="D2320" t="s">
        <v>364</v>
      </c>
      <c r="E2320" t="s">
        <v>19327</v>
      </c>
      <c r="F2320" t="s">
        <v>1689</v>
      </c>
      <c r="G2320" t="s">
        <v>2385</v>
      </c>
      <c r="H2320"/>
      <c r="I2320" t="s">
        <v>16274</v>
      </c>
      <c r="J2320" t="s">
        <v>16312</v>
      </c>
      <c r="K2320" t="s">
        <v>16698</v>
      </c>
      <c r="L2320" t="s">
        <v>16380</v>
      </c>
      <c r="M2320" t="s">
        <v>16238</v>
      </c>
      <c r="N2320" t="s">
        <v>10395</v>
      </c>
      <c r="O2320" t="s">
        <v>16664</v>
      </c>
    </row>
    <row r="2321" spans="2:15" x14ac:dyDescent="0.25">
      <c r="B2321" t="s">
        <v>15240</v>
      </c>
      <c r="C2321">
        <v>119357003</v>
      </c>
      <c r="D2321" t="s">
        <v>434</v>
      </c>
      <c r="E2321" t="s">
        <v>1900</v>
      </c>
      <c r="F2321" t="s">
        <v>1901</v>
      </c>
      <c r="G2321" t="s">
        <v>2857</v>
      </c>
      <c r="H2321" t="s">
        <v>10395</v>
      </c>
      <c r="I2321" t="s">
        <v>16282</v>
      </c>
      <c r="J2321" t="s">
        <v>16452</v>
      </c>
      <c r="K2321" t="s">
        <v>16343</v>
      </c>
      <c r="L2321" t="s">
        <v>16244</v>
      </c>
      <c r="M2321" t="s">
        <v>10395</v>
      </c>
      <c r="N2321"/>
      <c r="O2321" t="s">
        <v>16575</v>
      </c>
    </row>
    <row r="2322" spans="2:15" x14ac:dyDescent="0.25">
      <c r="B2322" t="s">
        <v>15241</v>
      </c>
      <c r="C2322">
        <v>119357003</v>
      </c>
      <c r="D2322" t="s">
        <v>434</v>
      </c>
      <c r="E2322" t="s">
        <v>1900</v>
      </c>
      <c r="F2322" t="s">
        <v>1901</v>
      </c>
      <c r="G2322" t="s">
        <v>2858</v>
      </c>
      <c r="H2322"/>
      <c r="I2322" t="s">
        <v>16222</v>
      </c>
      <c r="J2322" t="s">
        <v>16297</v>
      </c>
      <c r="K2322" t="s">
        <v>16526</v>
      </c>
      <c r="L2322" t="s">
        <v>16240</v>
      </c>
      <c r="M2322" t="s">
        <v>16228</v>
      </c>
      <c r="N2322"/>
      <c r="O2322" t="s">
        <v>16619</v>
      </c>
    </row>
    <row r="2323" spans="2:15" x14ac:dyDescent="0.25">
      <c r="B2323" t="s">
        <v>19328</v>
      </c>
      <c r="C2323">
        <v>119357003</v>
      </c>
      <c r="D2323" t="s">
        <v>434</v>
      </c>
      <c r="E2323" t="s">
        <v>19329</v>
      </c>
      <c r="F2323" t="s">
        <v>1901</v>
      </c>
      <c r="G2323" t="s">
        <v>2385</v>
      </c>
      <c r="H2323" t="s">
        <v>10395</v>
      </c>
      <c r="I2323" t="s">
        <v>16223</v>
      </c>
      <c r="J2323" t="s">
        <v>16416</v>
      </c>
      <c r="K2323" t="s">
        <v>16786</v>
      </c>
      <c r="L2323" t="s">
        <v>16234</v>
      </c>
      <c r="M2323" t="s">
        <v>16218</v>
      </c>
      <c r="N2323"/>
      <c r="O2323" t="s">
        <v>16815</v>
      </c>
    </row>
    <row r="2324" spans="2:15" x14ac:dyDescent="0.25">
      <c r="B2324" t="s">
        <v>15294</v>
      </c>
      <c r="C2324">
        <v>119357402</v>
      </c>
      <c r="D2324" t="s">
        <v>450</v>
      </c>
      <c r="E2324" t="s">
        <v>1943</v>
      </c>
      <c r="F2324" t="s">
        <v>1944</v>
      </c>
      <c r="G2324" t="s">
        <v>2857</v>
      </c>
      <c r="H2324"/>
      <c r="I2324" t="s">
        <v>16260</v>
      </c>
      <c r="J2324" t="s">
        <v>16217</v>
      </c>
      <c r="K2324" t="s">
        <v>16218</v>
      </c>
      <c r="L2324" t="s">
        <v>10395</v>
      </c>
      <c r="M2324" t="s">
        <v>10395</v>
      </c>
      <c r="N2324"/>
      <c r="O2324" t="s">
        <v>16250</v>
      </c>
    </row>
    <row r="2325" spans="2:15" x14ac:dyDescent="0.25">
      <c r="B2325" t="s">
        <v>15295</v>
      </c>
      <c r="C2325">
        <v>119357402</v>
      </c>
      <c r="D2325" t="s">
        <v>450</v>
      </c>
      <c r="E2325" t="s">
        <v>1943</v>
      </c>
      <c r="F2325" t="s">
        <v>1944</v>
      </c>
      <c r="G2325" t="s">
        <v>2858</v>
      </c>
      <c r="H2325" t="s">
        <v>10395</v>
      </c>
      <c r="I2325" t="s">
        <v>16251</v>
      </c>
      <c r="J2325" t="s">
        <v>16602</v>
      </c>
      <c r="K2325" t="s">
        <v>16364</v>
      </c>
      <c r="L2325" t="s">
        <v>16244</v>
      </c>
      <c r="M2325" t="s">
        <v>16218</v>
      </c>
      <c r="N2325"/>
      <c r="O2325" t="s">
        <v>16382</v>
      </c>
    </row>
    <row r="2326" spans="2:15" x14ac:dyDescent="0.25">
      <c r="B2326" t="s">
        <v>19330</v>
      </c>
      <c r="C2326">
        <v>119357402</v>
      </c>
      <c r="D2326" t="s">
        <v>450</v>
      </c>
      <c r="E2326" t="s">
        <v>19331</v>
      </c>
      <c r="F2326" t="s">
        <v>1944</v>
      </c>
      <c r="G2326" t="s">
        <v>2385</v>
      </c>
      <c r="H2326" t="s">
        <v>10395</v>
      </c>
      <c r="I2326" t="s">
        <v>16403</v>
      </c>
      <c r="J2326" t="s">
        <v>16470</v>
      </c>
      <c r="K2326" t="s">
        <v>16407</v>
      </c>
      <c r="L2326" t="s">
        <v>16232</v>
      </c>
      <c r="M2326" t="s">
        <v>16254</v>
      </c>
      <c r="N2326"/>
      <c r="O2326" t="s">
        <v>16665</v>
      </c>
    </row>
    <row r="2327" spans="2:15" x14ac:dyDescent="0.25">
      <c r="B2327" t="s">
        <v>15296</v>
      </c>
      <c r="C2327">
        <v>119357402</v>
      </c>
      <c r="D2327" t="s">
        <v>450</v>
      </c>
      <c r="E2327" t="s">
        <v>1945</v>
      </c>
      <c r="F2327" t="s">
        <v>1946</v>
      </c>
      <c r="G2327" t="s">
        <v>2857</v>
      </c>
      <c r="H2327"/>
      <c r="I2327" t="s">
        <v>16609</v>
      </c>
      <c r="J2327" t="s">
        <v>16581</v>
      </c>
      <c r="K2327" t="s">
        <v>16225</v>
      </c>
      <c r="L2327" t="s">
        <v>16364</v>
      </c>
      <c r="M2327" t="s">
        <v>16380</v>
      </c>
      <c r="N2327" t="s">
        <v>10395</v>
      </c>
      <c r="O2327" t="s">
        <v>16909</v>
      </c>
    </row>
    <row r="2328" spans="2:15" x14ac:dyDescent="0.25">
      <c r="B2328" t="s">
        <v>15297</v>
      </c>
      <c r="C2328">
        <v>119357402</v>
      </c>
      <c r="D2328" t="s">
        <v>450</v>
      </c>
      <c r="E2328" t="s">
        <v>1945</v>
      </c>
      <c r="F2328" t="s">
        <v>1946</v>
      </c>
      <c r="G2328" t="s">
        <v>2858</v>
      </c>
      <c r="H2328" t="s">
        <v>10395</v>
      </c>
      <c r="I2328" t="s">
        <v>16439</v>
      </c>
      <c r="J2328" t="s">
        <v>16668</v>
      </c>
      <c r="K2328" t="s">
        <v>16225</v>
      </c>
      <c r="L2328" t="s">
        <v>16456</v>
      </c>
      <c r="M2328" t="s">
        <v>16253</v>
      </c>
      <c r="N2328" t="s">
        <v>10395</v>
      </c>
      <c r="O2328" t="s">
        <v>20545</v>
      </c>
    </row>
    <row r="2329" spans="2:15" x14ac:dyDescent="0.25">
      <c r="B2329" t="s">
        <v>19332</v>
      </c>
      <c r="C2329">
        <v>119357402</v>
      </c>
      <c r="D2329" t="s">
        <v>450</v>
      </c>
      <c r="E2329" t="s">
        <v>19333</v>
      </c>
      <c r="F2329" t="s">
        <v>1946</v>
      </c>
      <c r="G2329" t="s">
        <v>2385</v>
      </c>
      <c r="H2329" t="s">
        <v>10395</v>
      </c>
      <c r="I2329" t="s">
        <v>16723</v>
      </c>
      <c r="J2329" t="s">
        <v>21147</v>
      </c>
      <c r="K2329" t="s">
        <v>16702</v>
      </c>
      <c r="L2329" t="s">
        <v>16269</v>
      </c>
      <c r="M2329" t="s">
        <v>16226</v>
      </c>
      <c r="N2329" t="s">
        <v>10395</v>
      </c>
      <c r="O2329" t="s">
        <v>21265</v>
      </c>
    </row>
    <row r="2330" spans="2:15" x14ac:dyDescent="0.25">
      <c r="B2330" t="s">
        <v>15292</v>
      </c>
      <c r="C2330">
        <v>119357402</v>
      </c>
      <c r="D2330" t="s">
        <v>450</v>
      </c>
      <c r="E2330" t="s">
        <v>1941</v>
      </c>
      <c r="F2330" t="s">
        <v>1942</v>
      </c>
      <c r="G2330" t="s">
        <v>2857</v>
      </c>
      <c r="H2330"/>
      <c r="I2330" t="s">
        <v>16662</v>
      </c>
      <c r="J2330" t="s">
        <v>16707</v>
      </c>
      <c r="K2330" t="s">
        <v>16346</v>
      </c>
      <c r="L2330" t="s">
        <v>16403</v>
      </c>
      <c r="M2330" t="s">
        <v>16278</v>
      </c>
      <c r="N2330" t="s">
        <v>10395</v>
      </c>
      <c r="O2330" t="s">
        <v>16880</v>
      </c>
    </row>
    <row r="2331" spans="2:15" x14ac:dyDescent="0.25">
      <c r="B2331" t="s">
        <v>15293</v>
      </c>
      <c r="C2331">
        <v>119357402</v>
      </c>
      <c r="D2331" t="s">
        <v>450</v>
      </c>
      <c r="E2331" t="s">
        <v>1941</v>
      </c>
      <c r="F2331" t="s">
        <v>1942</v>
      </c>
      <c r="G2331" t="s">
        <v>2858</v>
      </c>
      <c r="H2331" t="s">
        <v>10395</v>
      </c>
      <c r="I2331" t="s">
        <v>16689</v>
      </c>
      <c r="J2331" t="s">
        <v>16773</v>
      </c>
      <c r="K2331" t="s">
        <v>16493</v>
      </c>
      <c r="L2331" t="s">
        <v>16392</v>
      </c>
      <c r="M2331" t="s">
        <v>16334</v>
      </c>
      <c r="N2331" t="s">
        <v>10395</v>
      </c>
      <c r="O2331" t="s">
        <v>20709</v>
      </c>
    </row>
    <row r="2332" spans="2:15" x14ac:dyDescent="0.25">
      <c r="B2332" t="s">
        <v>19334</v>
      </c>
      <c r="C2332">
        <v>119357402</v>
      </c>
      <c r="D2332" t="s">
        <v>450</v>
      </c>
      <c r="E2332" t="s">
        <v>19335</v>
      </c>
      <c r="F2332" t="s">
        <v>1942</v>
      </c>
      <c r="G2332" t="s">
        <v>2385</v>
      </c>
      <c r="H2332" t="s">
        <v>10395</v>
      </c>
      <c r="I2332" t="s">
        <v>16533</v>
      </c>
      <c r="J2332" t="s">
        <v>16859</v>
      </c>
      <c r="K2332" t="s">
        <v>20601</v>
      </c>
      <c r="L2332" t="s">
        <v>16672</v>
      </c>
      <c r="M2332" t="s">
        <v>16304</v>
      </c>
      <c r="N2332" t="s">
        <v>10395</v>
      </c>
      <c r="O2332" t="s">
        <v>21266</v>
      </c>
    </row>
    <row r="2333" spans="2:15" x14ac:dyDescent="0.25">
      <c r="B2333" t="s">
        <v>15298</v>
      </c>
      <c r="C2333">
        <v>119357402</v>
      </c>
      <c r="D2333" t="s">
        <v>450</v>
      </c>
      <c r="E2333" t="s">
        <v>1947</v>
      </c>
      <c r="F2333" t="s">
        <v>1948</v>
      </c>
      <c r="G2333" t="s">
        <v>2857</v>
      </c>
      <c r="H2333"/>
      <c r="I2333" t="s">
        <v>16264</v>
      </c>
      <c r="J2333" t="s">
        <v>16502</v>
      </c>
      <c r="K2333" t="s">
        <v>16278</v>
      </c>
      <c r="L2333" t="s">
        <v>10395</v>
      </c>
      <c r="M2333" t="s">
        <v>10395</v>
      </c>
      <c r="N2333"/>
      <c r="O2333" t="s">
        <v>16700</v>
      </c>
    </row>
    <row r="2334" spans="2:15" x14ac:dyDescent="0.25">
      <c r="B2334" t="s">
        <v>15299</v>
      </c>
      <c r="C2334">
        <v>119357402</v>
      </c>
      <c r="D2334" t="s">
        <v>450</v>
      </c>
      <c r="E2334" t="s">
        <v>1947</v>
      </c>
      <c r="F2334" t="s">
        <v>1948</v>
      </c>
      <c r="G2334" t="s">
        <v>2858</v>
      </c>
      <c r="H2334"/>
      <c r="I2334" t="s">
        <v>16332</v>
      </c>
      <c r="J2334" t="s">
        <v>16313</v>
      </c>
      <c r="K2334" t="s">
        <v>16395</v>
      </c>
      <c r="L2334" t="s">
        <v>16263</v>
      </c>
      <c r="M2334" t="s">
        <v>10395</v>
      </c>
      <c r="N2334" t="s">
        <v>10395</v>
      </c>
      <c r="O2334" t="s">
        <v>16350</v>
      </c>
    </row>
    <row r="2335" spans="2:15" x14ac:dyDescent="0.25">
      <c r="B2335" t="s">
        <v>19336</v>
      </c>
      <c r="C2335">
        <v>119357402</v>
      </c>
      <c r="D2335" t="s">
        <v>450</v>
      </c>
      <c r="E2335" t="s">
        <v>19337</v>
      </c>
      <c r="F2335" t="s">
        <v>1948</v>
      </c>
      <c r="G2335" t="s">
        <v>2385</v>
      </c>
      <c r="H2335"/>
      <c r="I2335" t="s">
        <v>16335</v>
      </c>
      <c r="J2335" t="s">
        <v>16413</v>
      </c>
      <c r="K2335" t="s">
        <v>16306</v>
      </c>
      <c r="L2335" t="s">
        <v>16254</v>
      </c>
      <c r="M2335" t="s">
        <v>16228</v>
      </c>
      <c r="N2335" t="s">
        <v>10395</v>
      </c>
      <c r="O2335" t="s">
        <v>16445</v>
      </c>
    </row>
    <row r="2336" spans="2:15" x14ac:dyDescent="0.25">
      <c r="B2336" t="s">
        <v>15290</v>
      </c>
      <c r="C2336">
        <v>119357402</v>
      </c>
      <c r="D2336" t="s">
        <v>450</v>
      </c>
      <c r="E2336" t="s">
        <v>1939</v>
      </c>
      <c r="F2336" t="s">
        <v>1940</v>
      </c>
      <c r="G2336" t="s">
        <v>2857</v>
      </c>
      <c r="H2336"/>
      <c r="I2336" t="s">
        <v>16337</v>
      </c>
      <c r="J2336" t="s">
        <v>16582</v>
      </c>
      <c r="K2336" t="s">
        <v>16456</v>
      </c>
      <c r="L2336" t="s">
        <v>16229</v>
      </c>
      <c r="M2336" t="s">
        <v>10395</v>
      </c>
      <c r="N2336" t="s">
        <v>10395</v>
      </c>
      <c r="O2336" t="s">
        <v>16303</v>
      </c>
    </row>
    <row r="2337" spans="2:15" x14ac:dyDescent="0.25">
      <c r="B2337" t="s">
        <v>15291</v>
      </c>
      <c r="C2337">
        <v>119357402</v>
      </c>
      <c r="D2337" t="s">
        <v>450</v>
      </c>
      <c r="E2337" t="s">
        <v>1939</v>
      </c>
      <c r="F2337" t="s">
        <v>1940</v>
      </c>
      <c r="G2337" t="s">
        <v>2858</v>
      </c>
      <c r="H2337"/>
      <c r="I2337" t="s">
        <v>16329</v>
      </c>
      <c r="J2337" t="s">
        <v>16365</v>
      </c>
      <c r="K2337" t="s">
        <v>16292</v>
      </c>
      <c r="L2337" t="s">
        <v>10395</v>
      </c>
      <c r="M2337" t="s">
        <v>16232</v>
      </c>
      <c r="N2337"/>
      <c r="O2337" t="s">
        <v>16558</v>
      </c>
    </row>
    <row r="2338" spans="2:15" x14ac:dyDescent="0.25">
      <c r="B2338" t="s">
        <v>19338</v>
      </c>
      <c r="C2338">
        <v>119357402</v>
      </c>
      <c r="D2338" t="s">
        <v>450</v>
      </c>
      <c r="E2338" t="s">
        <v>19339</v>
      </c>
      <c r="F2338" t="s">
        <v>1940</v>
      </c>
      <c r="G2338" t="s">
        <v>2385</v>
      </c>
      <c r="H2338"/>
      <c r="I2338" t="s">
        <v>16373</v>
      </c>
      <c r="J2338" t="s">
        <v>16590</v>
      </c>
      <c r="K2338" t="s">
        <v>16349</v>
      </c>
      <c r="L2338" t="s">
        <v>16282</v>
      </c>
      <c r="M2338" t="s">
        <v>16253</v>
      </c>
      <c r="N2338" t="s">
        <v>10395</v>
      </c>
      <c r="O2338" t="s">
        <v>16580</v>
      </c>
    </row>
    <row r="2339" spans="2:15" x14ac:dyDescent="0.25">
      <c r="B2339" t="s">
        <v>15618</v>
      </c>
      <c r="C2339">
        <v>119358403</v>
      </c>
      <c r="D2339" t="s">
        <v>533</v>
      </c>
      <c r="E2339" t="s">
        <v>2216</v>
      </c>
      <c r="F2339" t="s">
        <v>2217</v>
      </c>
      <c r="G2339" t="s">
        <v>2857</v>
      </c>
      <c r="H2339"/>
      <c r="I2339" t="s">
        <v>16228</v>
      </c>
      <c r="J2339" t="s">
        <v>16282</v>
      </c>
      <c r="K2339" t="s">
        <v>16677</v>
      </c>
      <c r="L2339" t="s">
        <v>10395</v>
      </c>
      <c r="M2339" t="s">
        <v>10395</v>
      </c>
      <c r="N2339"/>
      <c r="O2339" t="s">
        <v>16776</v>
      </c>
    </row>
    <row r="2340" spans="2:15" x14ac:dyDescent="0.25">
      <c r="B2340" t="s">
        <v>15619</v>
      </c>
      <c r="C2340">
        <v>119358403</v>
      </c>
      <c r="D2340" t="s">
        <v>533</v>
      </c>
      <c r="E2340" t="s">
        <v>2216</v>
      </c>
      <c r="F2340" t="s">
        <v>2217</v>
      </c>
      <c r="G2340" t="s">
        <v>2858</v>
      </c>
      <c r="H2340" t="s">
        <v>10395</v>
      </c>
      <c r="I2340" t="s">
        <v>16238</v>
      </c>
      <c r="J2340" t="s">
        <v>16222</v>
      </c>
      <c r="K2340" t="s">
        <v>16621</v>
      </c>
      <c r="L2340" t="s">
        <v>10395</v>
      </c>
      <c r="M2340" t="s">
        <v>16244</v>
      </c>
      <c r="N2340" t="s">
        <v>10395</v>
      </c>
      <c r="O2340" t="s">
        <v>16224</v>
      </c>
    </row>
    <row r="2341" spans="2:15" x14ac:dyDescent="0.25">
      <c r="B2341" t="s">
        <v>19340</v>
      </c>
      <c r="C2341">
        <v>119358403</v>
      </c>
      <c r="D2341" t="s">
        <v>533</v>
      </c>
      <c r="E2341" t="s">
        <v>19341</v>
      </c>
      <c r="F2341" t="s">
        <v>2217</v>
      </c>
      <c r="G2341" t="s">
        <v>2385</v>
      </c>
      <c r="H2341" t="s">
        <v>10395</v>
      </c>
      <c r="I2341" t="s">
        <v>16234</v>
      </c>
      <c r="J2341" t="s">
        <v>16223</v>
      </c>
      <c r="K2341" t="s">
        <v>16865</v>
      </c>
      <c r="L2341" t="s">
        <v>16240</v>
      </c>
      <c r="M2341" t="s">
        <v>16229</v>
      </c>
      <c r="N2341" t="s">
        <v>10395</v>
      </c>
      <c r="O2341" t="s">
        <v>20617</v>
      </c>
    </row>
    <row r="2342" spans="2:15" x14ac:dyDescent="0.25">
      <c r="B2342" t="s">
        <v>15620</v>
      </c>
      <c r="C2342">
        <v>119358403</v>
      </c>
      <c r="D2342" t="s">
        <v>533</v>
      </c>
      <c r="E2342" t="s">
        <v>2218</v>
      </c>
      <c r="F2342" t="s">
        <v>2219</v>
      </c>
      <c r="G2342" t="s">
        <v>2857</v>
      </c>
      <c r="H2342"/>
      <c r="I2342" t="s">
        <v>10395</v>
      </c>
      <c r="J2342" t="s">
        <v>16263</v>
      </c>
      <c r="K2342" t="s">
        <v>16311</v>
      </c>
      <c r="L2342" t="s">
        <v>10395</v>
      </c>
      <c r="M2342" t="s">
        <v>10395</v>
      </c>
      <c r="N2342" t="s">
        <v>10395</v>
      </c>
      <c r="O2342" t="s">
        <v>16342</v>
      </c>
    </row>
    <row r="2343" spans="2:15" x14ac:dyDescent="0.25">
      <c r="B2343" t="s">
        <v>15621</v>
      </c>
      <c r="C2343">
        <v>119358403</v>
      </c>
      <c r="D2343" t="s">
        <v>533</v>
      </c>
      <c r="E2343" t="s">
        <v>2218</v>
      </c>
      <c r="F2343" t="s">
        <v>2219</v>
      </c>
      <c r="G2343" t="s">
        <v>2858</v>
      </c>
      <c r="H2343" t="s">
        <v>10395</v>
      </c>
      <c r="I2343" t="s">
        <v>10395</v>
      </c>
      <c r="J2343" t="s">
        <v>16232</v>
      </c>
      <c r="K2343" t="s">
        <v>16336</v>
      </c>
      <c r="L2343" t="s">
        <v>10395</v>
      </c>
      <c r="M2343" t="s">
        <v>10395</v>
      </c>
      <c r="N2343"/>
      <c r="O2343" t="s">
        <v>16220</v>
      </c>
    </row>
    <row r="2344" spans="2:15" x14ac:dyDescent="0.25">
      <c r="B2344" t="s">
        <v>19342</v>
      </c>
      <c r="C2344">
        <v>119358403</v>
      </c>
      <c r="D2344" t="s">
        <v>533</v>
      </c>
      <c r="E2344" t="s">
        <v>19343</v>
      </c>
      <c r="F2344" t="s">
        <v>2219</v>
      </c>
      <c r="G2344" t="s">
        <v>2385</v>
      </c>
      <c r="H2344" t="s">
        <v>10395</v>
      </c>
      <c r="I2344" t="s">
        <v>16238</v>
      </c>
      <c r="J2344" t="s">
        <v>16329</v>
      </c>
      <c r="K2344" t="s">
        <v>16618</v>
      </c>
      <c r="L2344" t="s">
        <v>10395</v>
      </c>
      <c r="M2344" t="s">
        <v>10395</v>
      </c>
      <c r="N2344" t="s">
        <v>10395</v>
      </c>
      <c r="O2344" t="s">
        <v>16635</v>
      </c>
    </row>
    <row r="2345" spans="2:15" x14ac:dyDescent="0.25">
      <c r="B2345" t="s">
        <v>13402</v>
      </c>
      <c r="C2345">
        <v>119581003</v>
      </c>
      <c r="D2345" t="s">
        <v>64</v>
      </c>
      <c r="E2345" t="s">
        <v>738</v>
      </c>
      <c r="F2345" t="s">
        <v>739</v>
      </c>
      <c r="G2345" t="s">
        <v>2857</v>
      </c>
      <c r="H2345"/>
      <c r="I2345" t="s">
        <v>10395</v>
      </c>
      <c r="J2345" t="s">
        <v>10395</v>
      </c>
      <c r="K2345" t="s">
        <v>16565</v>
      </c>
      <c r="L2345" t="s">
        <v>10395</v>
      </c>
      <c r="M2345" t="s">
        <v>10395</v>
      </c>
      <c r="N2345"/>
      <c r="O2345" t="s">
        <v>16361</v>
      </c>
    </row>
    <row r="2346" spans="2:15" x14ac:dyDescent="0.25">
      <c r="B2346" t="s">
        <v>13403</v>
      </c>
      <c r="C2346">
        <v>119581003</v>
      </c>
      <c r="D2346" t="s">
        <v>64</v>
      </c>
      <c r="E2346" t="s">
        <v>738</v>
      </c>
      <c r="F2346" t="s">
        <v>739</v>
      </c>
      <c r="G2346" t="s">
        <v>2858</v>
      </c>
      <c r="H2346"/>
      <c r="I2346" t="s">
        <v>10395</v>
      </c>
      <c r="J2346" t="s">
        <v>10395</v>
      </c>
      <c r="K2346" t="s">
        <v>16375</v>
      </c>
      <c r="L2346" t="s">
        <v>10395</v>
      </c>
      <c r="M2346" t="s">
        <v>10395</v>
      </c>
      <c r="N2346"/>
      <c r="O2346" t="s">
        <v>16360</v>
      </c>
    </row>
    <row r="2347" spans="2:15" x14ac:dyDescent="0.25">
      <c r="B2347" t="s">
        <v>19344</v>
      </c>
      <c r="C2347">
        <v>119581003</v>
      </c>
      <c r="D2347" t="s">
        <v>64</v>
      </c>
      <c r="E2347" t="s">
        <v>19345</v>
      </c>
      <c r="F2347" t="s">
        <v>739</v>
      </c>
      <c r="G2347" t="s">
        <v>2385</v>
      </c>
      <c r="H2347"/>
      <c r="I2347" t="s">
        <v>10395</v>
      </c>
      <c r="J2347" t="s">
        <v>16238</v>
      </c>
      <c r="K2347" t="s">
        <v>16533</v>
      </c>
      <c r="L2347" t="s">
        <v>10395</v>
      </c>
      <c r="M2347" t="s">
        <v>10395</v>
      </c>
      <c r="N2347"/>
      <c r="O2347" t="s">
        <v>16362</v>
      </c>
    </row>
    <row r="2348" spans="2:15" x14ac:dyDescent="0.25">
      <c r="B2348" t="s">
        <v>13404</v>
      </c>
      <c r="C2348">
        <v>119581003</v>
      </c>
      <c r="D2348" t="s">
        <v>64</v>
      </c>
      <c r="E2348" t="s">
        <v>740</v>
      </c>
      <c r="F2348" t="s">
        <v>741</v>
      </c>
      <c r="G2348" t="s">
        <v>2857</v>
      </c>
      <c r="H2348"/>
      <c r="I2348" t="s">
        <v>10395</v>
      </c>
      <c r="J2348" t="s">
        <v>10395</v>
      </c>
      <c r="K2348" t="s">
        <v>16404</v>
      </c>
      <c r="L2348" t="s">
        <v>10395</v>
      </c>
      <c r="M2348"/>
      <c r="N2348"/>
      <c r="O2348" t="s">
        <v>16373</v>
      </c>
    </row>
    <row r="2349" spans="2:15" x14ac:dyDescent="0.25">
      <c r="B2349" t="s">
        <v>13405</v>
      </c>
      <c r="C2349">
        <v>119581003</v>
      </c>
      <c r="D2349" t="s">
        <v>64</v>
      </c>
      <c r="E2349" t="s">
        <v>740</v>
      </c>
      <c r="F2349" t="s">
        <v>741</v>
      </c>
      <c r="G2349" t="s">
        <v>2858</v>
      </c>
      <c r="H2349"/>
      <c r="I2349"/>
      <c r="J2349"/>
      <c r="K2349" t="s">
        <v>16527</v>
      </c>
      <c r="L2349" t="s">
        <v>10395</v>
      </c>
      <c r="M2349"/>
      <c r="N2349"/>
      <c r="O2349" t="s">
        <v>16398</v>
      </c>
    </row>
    <row r="2350" spans="2:15" x14ac:dyDescent="0.25">
      <c r="B2350" t="s">
        <v>19346</v>
      </c>
      <c r="C2350">
        <v>119581003</v>
      </c>
      <c r="D2350" t="s">
        <v>64</v>
      </c>
      <c r="E2350" t="s">
        <v>19347</v>
      </c>
      <c r="F2350" t="s">
        <v>741</v>
      </c>
      <c r="G2350" t="s">
        <v>2385</v>
      </c>
      <c r="H2350"/>
      <c r="I2350" t="s">
        <v>10395</v>
      </c>
      <c r="J2350" t="s">
        <v>10395</v>
      </c>
      <c r="K2350" t="s">
        <v>16612</v>
      </c>
      <c r="L2350" t="s">
        <v>10395</v>
      </c>
      <c r="M2350"/>
      <c r="N2350"/>
      <c r="O2350" t="s">
        <v>16360</v>
      </c>
    </row>
    <row r="2351" spans="2:15" x14ac:dyDescent="0.25">
      <c r="B2351" t="s">
        <v>13813</v>
      </c>
      <c r="C2351">
        <v>119582503</v>
      </c>
      <c r="D2351" t="s">
        <v>165</v>
      </c>
      <c r="E2351" t="s">
        <v>1067</v>
      </c>
      <c r="F2351" t="s">
        <v>1068</v>
      </c>
      <c r="G2351" t="s">
        <v>2857</v>
      </c>
      <c r="H2351"/>
      <c r="I2351" t="s">
        <v>10395</v>
      </c>
      <c r="J2351" t="s">
        <v>16247</v>
      </c>
      <c r="K2351" t="s">
        <v>16410</v>
      </c>
      <c r="L2351" t="s">
        <v>16244</v>
      </c>
      <c r="M2351" t="s">
        <v>10395</v>
      </c>
      <c r="N2351"/>
      <c r="O2351" t="s">
        <v>16319</v>
      </c>
    </row>
    <row r="2352" spans="2:15" x14ac:dyDescent="0.25">
      <c r="B2352" t="s">
        <v>13814</v>
      </c>
      <c r="C2352">
        <v>119582503</v>
      </c>
      <c r="D2352" t="s">
        <v>165</v>
      </c>
      <c r="E2352" t="s">
        <v>1067</v>
      </c>
      <c r="F2352" t="s">
        <v>1068</v>
      </c>
      <c r="G2352" t="s">
        <v>2858</v>
      </c>
      <c r="H2352"/>
      <c r="I2352"/>
      <c r="J2352" t="s">
        <v>16274</v>
      </c>
      <c r="K2352" t="s">
        <v>16666</v>
      </c>
      <c r="L2352" t="s">
        <v>10395</v>
      </c>
      <c r="M2352"/>
      <c r="N2352"/>
      <c r="O2352" t="s">
        <v>16353</v>
      </c>
    </row>
    <row r="2353" spans="2:15" x14ac:dyDescent="0.25">
      <c r="B2353" t="s">
        <v>19348</v>
      </c>
      <c r="C2353">
        <v>119582503</v>
      </c>
      <c r="D2353" t="s">
        <v>165</v>
      </c>
      <c r="E2353" t="s">
        <v>19349</v>
      </c>
      <c r="F2353" t="s">
        <v>1068</v>
      </c>
      <c r="G2353" t="s">
        <v>2385</v>
      </c>
      <c r="H2353"/>
      <c r="I2353" t="s">
        <v>10395</v>
      </c>
      <c r="J2353" t="s">
        <v>16456</v>
      </c>
      <c r="K2353" t="s">
        <v>16719</v>
      </c>
      <c r="L2353" t="s">
        <v>16263</v>
      </c>
      <c r="M2353" t="s">
        <v>10395</v>
      </c>
      <c r="N2353"/>
      <c r="O2353" t="s">
        <v>16704</v>
      </c>
    </row>
    <row r="2354" spans="2:15" x14ac:dyDescent="0.25">
      <c r="B2354" t="s">
        <v>13883</v>
      </c>
      <c r="C2354">
        <v>119583003</v>
      </c>
      <c r="D2354" t="s">
        <v>183</v>
      </c>
      <c r="E2354" t="s">
        <v>1120</v>
      </c>
      <c r="F2354" t="s">
        <v>1121</v>
      </c>
      <c r="G2354" t="s">
        <v>2857</v>
      </c>
      <c r="H2354"/>
      <c r="I2354" t="s">
        <v>10395</v>
      </c>
      <c r="J2354" t="s">
        <v>10395</v>
      </c>
      <c r="K2354" t="s">
        <v>16416</v>
      </c>
      <c r="L2354" t="s">
        <v>10395</v>
      </c>
      <c r="M2354" t="s">
        <v>10395</v>
      </c>
      <c r="N2354"/>
      <c r="O2354" t="s">
        <v>16250</v>
      </c>
    </row>
    <row r="2355" spans="2:15" x14ac:dyDescent="0.25">
      <c r="B2355" t="s">
        <v>13884</v>
      </c>
      <c r="C2355">
        <v>119583003</v>
      </c>
      <c r="D2355" t="s">
        <v>183</v>
      </c>
      <c r="E2355" t="s">
        <v>1120</v>
      </c>
      <c r="F2355" t="s">
        <v>1121</v>
      </c>
      <c r="G2355" t="s">
        <v>2858</v>
      </c>
      <c r="H2355"/>
      <c r="I2355" t="s">
        <v>10395</v>
      </c>
      <c r="J2355" t="s">
        <v>10395</v>
      </c>
      <c r="K2355" t="s">
        <v>16336</v>
      </c>
      <c r="L2355" t="s">
        <v>10395</v>
      </c>
      <c r="M2355" t="s">
        <v>10395</v>
      </c>
      <c r="N2355"/>
      <c r="O2355" t="s">
        <v>16393</v>
      </c>
    </row>
    <row r="2356" spans="2:15" x14ac:dyDescent="0.25">
      <c r="B2356" t="s">
        <v>19350</v>
      </c>
      <c r="C2356">
        <v>119583003</v>
      </c>
      <c r="D2356" t="s">
        <v>183</v>
      </c>
      <c r="E2356" t="s">
        <v>19351</v>
      </c>
      <c r="F2356" t="s">
        <v>1121</v>
      </c>
      <c r="G2356" t="s">
        <v>2385</v>
      </c>
      <c r="H2356"/>
      <c r="I2356" t="s">
        <v>10395</v>
      </c>
      <c r="J2356" t="s">
        <v>16238</v>
      </c>
      <c r="K2356" t="s">
        <v>16503</v>
      </c>
      <c r="L2356" t="s">
        <v>16240</v>
      </c>
      <c r="M2356" t="s">
        <v>10395</v>
      </c>
      <c r="N2356"/>
      <c r="O2356" t="s">
        <v>16591</v>
      </c>
    </row>
    <row r="2357" spans="2:15" x14ac:dyDescent="0.25">
      <c r="B2357" t="s">
        <v>14421</v>
      </c>
      <c r="C2357">
        <v>119584503</v>
      </c>
      <c r="D2357" t="s">
        <v>318</v>
      </c>
      <c r="E2357" t="s">
        <v>1538</v>
      </c>
      <c r="F2357" t="s">
        <v>1539</v>
      </c>
      <c r="G2357" t="s">
        <v>2857</v>
      </c>
      <c r="H2357"/>
      <c r="I2357" t="s">
        <v>10395</v>
      </c>
      <c r="J2357" t="s">
        <v>16240</v>
      </c>
      <c r="K2357" t="s">
        <v>16658</v>
      </c>
      <c r="L2357"/>
      <c r="M2357" t="s">
        <v>10395</v>
      </c>
      <c r="N2357" t="s">
        <v>10395</v>
      </c>
      <c r="O2357" t="s">
        <v>16480</v>
      </c>
    </row>
    <row r="2358" spans="2:15" x14ac:dyDescent="0.25">
      <c r="B2358" t="s">
        <v>14422</v>
      </c>
      <c r="C2358">
        <v>119584503</v>
      </c>
      <c r="D2358" t="s">
        <v>318</v>
      </c>
      <c r="E2358" t="s">
        <v>1538</v>
      </c>
      <c r="F2358" t="s">
        <v>1539</v>
      </c>
      <c r="G2358" t="s">
        <v>2858</v>
      </c>
      <c r="H2358"/>
      <c r="I2358" t="s">
        <v>10395</v>
      </c>
      <c r="J2358" t="s">
        <v>16228</v>
      </c>
      <c r="K2358" t="s">
        <v>16512</v>
      </c>
      <c r="L2358" t="s">
        <v>10395</v>
      </c>
      <c r="M2358"/>
      <c r="N2358"/>
      <c r="O2358" t="s">
        <v>16587</v>
      </c>
    </row>
    <row r="2359" spans="2:15" x14ac:dyDescent="0.25">
      <c r="B2359" t="s">
        <v>19352</v>
      </c>
      <c r="C2359">
        <v>119584503</v>
      </c>
      <c r="D2359" t="s">
        <v>318</v>
      </c>
      <c r="E2359" t="s">
        <v>19353</v>
      </c>
      <c r="F2359" t="s">
        <v>1539</v>
      </c>
      <c r="G2359" t="s">
        <v>2385</v>
      </c>
      <c r="H2359"/>
      <c r="I2359" t="s">
        <v>10395</v>
      </c>
      <c r="J2359" t="s">
        <v>16274</v>
      </c>
      <c r="K2359" t="s">
        <v>16886</v>
      </c>
      <c r="L2359" t="s">
        <v>10395</v>
      </c>
      <c r="M2359" t="s">
        <v>10395</v>
      </c>
      <c r="N2359" t="s">
        <v>10395</v>
      </c>
      <c r="O2359" t="s">
        <v>20600</v>
      </c>
    </row>
    <row r="2360" spans="2:15" x14ac:dyDescent="0.25">
      <c r="B2360" t="s">
        <v>14443</v>
      </c>
      <c r="C2360">
        <v>119584603</v>
      </c>
      <c r="D2360" t="s">
        <v>325</v>
      </c>
      <c r="E2360" t="s">
        <v>1557</v>
      </c>
      <c r="F2360" t="s">
        <v>1558</v>
      </c>
      <c r="G2360" t="s">
        <v>2857</v>
      </c>
      <c r="H2360"/>
      <c r="I2360"/>
      <c r="J2360" t="s">
        <v>10395</v>
      </c>
      <c r="K2360" t="s">
        <v>16252</v>
      </c>
      <c r="L2360" t="s">
        <v>10395</v>
      </c>
      <c r="M2360" t="s">
        <v>10395</v>
      </c>
      <c r="N2360"/>
      <c r="O2360" t="s">
        <v>16521</v>
      </c>
    </row>
    <row r="2361" spans="2:15" x14ac:dyDescent="0.25">
      <c r="B2361" t="s">
        <v>14444</v>
      </c>
      <c r="C2361">
        <v>119584603</v>
      </c>
      <c r="D2361" t="s">
        <v>325</v>
      </c>
      <c r="E2361" t="s">
        <v>1557</v>
      </c>
      <c r="F2361" t="s">
        <v>1558</v>
      </c>
      <c r="G2361" t="s">
        <v>2858</v>
      </c>
      <c r="H2361"/>
      <c r="I2361"/>
      <c r="J2361" t="s">
        <v>10395</v>
      </c>
      <c r="K2361" t="s">
        <v>16700</v>
      </c>
      <c r="L2361" t="s">
        <v>10395</v>
      </c>
      <c r="M2361" t="s">
        <v>10395</v>
      </c>
      <c r="N2361" t="s">
        <v>10395</v>
      </c>
      <c r="O2361" t="s">
        <v>16371</v>
      </c>
    </row>
    <row r="2362" spans="2:15" x14ac:dyDescent="0.25">
      <c r="B2362" t="s">
        <v>19354</v>
      </c>
      <c r="C2362">
        <v>119584603</v>
      </c>
      <c r="D2362" t="s">
        <v>325</v>
      </c>
      <c r="E2362" t="s">
        <v>19355</v>
      </c>
      <c r="F2362" t="s">
        <v>1558</v>
      </c>
      <c r="G2362" t="s">
        <v>2385</v>
      </c>
      <c r="H2362"/>
      <c r="I2362"/>
      <c r="J2362" t="s">
        <v>10395</v>
      </c>
      <c r="K2362" t="s">
        <v>16707</v>
      </c>
      <c r="L2362" t="s">
        <v>10395</v>
      </c>
      <c r="M2362" t="s">
        <v>10395</v>
      </c>
      <c r="N2362" t="s">
        <v>10395</v>
      </c>
      <c r="O2362" t="s">
        <v>16716</v>
      </c>
    </row>
    <row r="2363" spans="2:15" x14ac:dyDescent="0.25">
      <c r="B2363" t="s">
        <v>15480</v>
      </c>
      <c r="C2363">
        <v>119586503</v>
      </c>
      <c r="D2363" t="s">
        <v>500</v>
      </c>
      <c r="E2363" t="s">
        <v>2105</v>
      </c>
      <c r="F2363" t="s">
        <v>2106</v>
      </c>
      <c r="G2363" t="s">
        <v>2857</v>
      </c>
      <c r="H2363" t="s">
        <v>10395</v>
      </c>
      <c r="I2363" t="s">
        <v>10395</v>
      </c>
      <c r="J2363" t="s">
        <v>10395</v>
      </c>
      <c r="K2363" t="s">
        <v>16647</v>
      </c>
      <c r="L2363" t="s">
        <v>10395</v>
      </c>
      <c r="M2363" t="s">
        <v>10395</v>
      </c>
      <c r="N2363"/>
      <c r="O2363" t="s">
        <v>16517</v>
      </c>
    </row>
    <row r="2364" spans="2:15" x14ac:dyDescent="0.25">
      <c r="B2364" t="s">
        <v>15481</v>
      </c>
      <c r="C2364">
        <v>119586503</v>
      </c>
      <c r="D2364" t="s">
        <v>500</v>
      </c>
      <c r="E2364" t="s">
        <v>2105</v>
      </c>
      <c r="F2364" t="s">
        <v>2106</v>
      </c>
      <c r="G2364" t="s">
        <v>2858</v>
      </c>
      <c r="H2364"/>
      <c r="I2364" t="s">
        <v>10395</v>
      </c>
      <c r="J2364" t="s">
        <v>10395</v>
      </c>
      <c r="K2364" t="s">
        <v>16266</v>
      </c>
      <c r="L2364" t="s">
        <v>10395</v>
      </c>
      <c r="M2364" t="s">
        <v>10395</v>
      </c>
      <c r="N2364"/>
      <c r="O2364" t="s">
        <v>16682</v>
      </c>
    </row>
    <row r="2365" spans="2:15" x14ac:dyDescent="0.25">
      <c r="B2365" t="s">
        <v>19356</v>
      </c>
      <c r="C2365">
        <v>119586503</v>
      </c>
      <c r="D2365" t="s">
        <v>500</v>
      </c>
      <c r="E2365" t="s">
        <v>19357</v>
      </c>
      <c r="F2365" t="s">
        <v>2106</v>
      </c>
      <c r="G2365" t="s">
        <v>2385</v>
      </c>
      <c r="H2365" t="s">
        <v>10395</v>
      </c>
      <c r="I2365" t="s">
        <v>10395</v>
      </c>
      <c r="J2365" t="s">
        <v>10395</v>
      </c>
      <c r="K2365" t="s">
        <v>16753</v>
      </c>
      <c r="L2365" t="s">
        <v>10395</v>
      </c>
      <c r="M2365" t="s">
        <v>10395</v>
      </c>
      <c r="N2365"/>
      <c r="O2365" t="s">
        <v>16731</v>
      </c>
    </row>
    <row r="2366" spans="2:15" x14ac:dyDescent="0.25">
      <c r="B2366" t="s">
        <v>15624</v>
      </c>
      <c r="C2366">
        <v>119648303</v>
      </c>
      <c r="D2366" t="s">
        <v>534</v>
      </c>
      <c r="E2366" t="s">
        <v>2220</v>
      </c>
      <c r="F2366" t="s">
        <v>2221</v>
      </c>
      <c r="G2366" t="s">
        <v>2857</v>
      </c>
      <c r="H2366" t="s">
        <v>10395</v>
      </c>
      <c r="I2366" t="s">
        <v>16240</v>
      </c>
      <c r="J2366" t="s">
        <v>16368</v>
      </c>
      <c r="K2366" t="s">
        <v>16490</v>
      </c>
      <c r="L2366" t="s">
        <v>16263</v>
      </c>
      <c r="M2366" t="s">
        <v>10395</v>
      </c>
      <c r="N2366"/>
      <c r="O2366" t="s">
        <v>16840</v>
      </c>
    </row>
    <row r="2367" spans="2:15" x14ac:dyDescent="0.25">
      <c r="B2367" t="s">
        <v>15625</v>
      </c>
      <c r="C2367">
        <v>119648303</v>
      </c>
      <c r="D2367" t="s">
        <v>534</v>
      </c>
      <c r="E2367" t="s">
        <v>2220</v>
      </c>
      <c r="F2367" t="s">
        <v>2221</v>
      </c>
      <c r="G2367" t="s">
        <v>2858</v>
      </c>
      <c r="H2367" t="s">
        <v>10395</v>
      </c>
      <c r="I2367" t="s">
        <v>16247</v>
      </c>
      <c r="J2367" t="s">
        <v>16378</v>
      </c>
      <c r="K2367" t="s">
        <v>16555</v>
      </c>
      <c r="L2367" t="s">
        <v>16249</v>
      </c>
      <c r="M2367" t="s">
        <v>10395</v>
      </c>
      <c r="N2367" t="s">
        <v>10395</v>
      </c>
      <c r="O2367" t="s">
        <v>16640</v>
      </c>
    </row>
    <row r="2368" spans="2:15" x14ac:dyDescent="0.25">
      <c r="B2368" t="s">
        <v>19358</v>
      </c>
      <c r="C2368">
        <v>119648303</v>
      </c>
      <c r="D2368" t="s">
        <v>534</v>
      </c>
      <c r="E2368" t="s">
        <v>19359</v>
      </c>
      <c r="F2368" t="s">
        <v>2221</v>
      </c>
      <c r="G2368" t="s">
        <v>2385</v>
      </c>
      <c r="H2368" t="s">
        <v>10395</v>
      </c>
      <c r="I2368" t="s">
        <v>16291</v>
      </c>
      <c r="J2368" t="s">
        <v>16439</v>
      </c>
      <c r="K2368" t="s">
        <v>21175</v>
      </c>
      <c r="L2368" t="s">
        <v>16341</v>
      </c>
      <c r="M2368" t="s">
        <v>10395</v>
      </c>
      <c r="N2368" t="s">
        <v>10395</v>
      </c>
      <c r="O2368" t="s">
        <v>20691</v>
      </c>
    </row>
    <row r="2369" spans="2:15" x14ac:dyDescent="0.25">
      <c r="B2369" t="s">
        <v>15626</v>
      </c>
      <c r="C2369">
        <v>119648303</v>
      </c>
      <c r="D2369" t="s">
        <v>534</v>
      </c>
      <c r="E2369" t="s">
        <v>2222</v>
      </c>
      <c r="F2369" t="s">
        <v>2223</v>
      </c>
      <c r="G2369" t="s">
        <v>2857</v>
      </c>
      <c r="H2369"/>
      <c r="I2369" t="s">
        <v>10395</v>
      </c>
      <c r="J2369" t="s">
        <v>16329</v>
      </c>
      <c r="K2369" t="s">
        <v>16531</v>
      </c>
      <c r="L2369" t="s">
        <v>10395</v>
      </c>
      <c r="M2369" t="s">
        <v>10395</v>
      </c>
      <c r="N2369"/>
      <c r="O2369" t="s">
        <v>16425</v>
      </c>
    </row>
    <row r="2370" spans="2:15" x14ac:dyDescent="0.25">
      <c r="B2370" t="s">
        <v>15627</v>
      </c>
      <c r="C2370">
        <v>119648303</v>
      </c>
      <c r="D2370" t="s">
        <v>534</v>
      </c>
      <c r="E2370" t="s">
        <v>2222</v>
      </c>
      <c r="F2370" t="s">
        <v>2223</v>
      </c>
      <c r="G2370" t="s">
        <v>2858</v>
      </c>
      <c r="H2370"/>
      <c r="I2370" t="s">
        <v>10395</v>
      </c>
      <c r="J2370" t="s">
        <v>16380</v>
      </c>
      <c r="K2370" t="s">
        <v>16216</v>
      </c>
      <c r="L2370" t="s">
        <v>10395</v>
      </c>
      <c r="M2370"/>
      <c r="N2370"/>
      <c r="O2370" t="s">
        <v>16343</v>
      </c>
    </row>
    <row r="2371" spans="2:15" x14ac:dyDescent="0.25">
      <c r="B2371" t="s">
        <v>19361</v>
      </c>
      <c r="C2371">
        <v>119648303</v>
      </c>
      <c r="D2371" t="s">
        <v>534</v>
      </c>
      <c r="E2371" t="s">
        <v>19362</v>
      </c>
      <c r="F2371" t="s">
        <v>2223</v>
      </c>
      <c r="G2371" t="s">
        <v>2385</v>
      </c>
      <c r="H2371"/>
      <c r="I2371" t="s">
        <v>10395</v>
      </c>
      <c r="J2371" t="s">
        <v>16323</v>
      </c>
      <c r="K2371" t="s">
        <v>16776</v>
      </c>
      <c r="L2371" t="s">
        <v>16249</v>
      </c>
      <c r="M2371" t="s">
        <v>10395</v>
      </c>
      <c r="N2371"/>
      <c r="O2371" t="s">
        <v>16663</v>
      </c>
    </row>
    <row r="2372" spans="2:15" x14ac:dyDescent="0.25">
      <c r="B2372" t="s">
        <v>15654</v>
      </c>
      <c r="C2372">
        <v>119648703</v>
      </c>
      <c r="D2372" t="s">
        <v>541</v>
      </c>
      <c r="E2372" t="s">
        <v>2248</v>
      </c>
      <c r="F2372" t="s">
        <v>2249</v>
      </c>
      <c r="G2372" t="s">
        <v>2857</v>
      </c>
      <c r="H2372"/>
      <c r="I2372"/>
      <c r="J2372" t="s">
        <v>16218</v>
      </c>
      <c r="K2372" t="s">
        <v>16767</v>
      </c>
      <c r="L2372" t="s">
        <v>10395</v>
      </c>
      <c r="M2372" t="s">
        <v>10395</v>
      </c>
      <c r="N2372"/>
      <c r="O2372" t="s">
        <v>16589</v>
      </c>
    </row>
    <row r="2373" spans="2:15" x14ac:dyDescent="0.25">
      <c r="B2373" t="s">
        <v>15655</v>
      </c>
      <c r="C2373">
        <v>119648703</v>
      </c>
      <c r="D2373" t="s">
        <v>541</v>
      </c>
      <c r="E2373" t="s">
        <v>2248</v>
      </c>
      <c r="F2373" t="s">
        <v>2249</v>
      </c>
      <c r="G2373" t="s">
        <v>2858</v>
      </c>
      <c r="H2373" t="s">
        <v>10395</v>
      </c>
      <c r="I2373" t="s">
        <v>10395</v>
      </c>
      <c r="J2373" t="s">
        <v>16231</v>
      </c>
      <c r="K2373" t="s">
        <v>16753</v>
      </c>
      <c r="L2373" t="s">
        <v>10395</v>
      </c>
      <c r="M2373" t="s">
        <v>10395</v>
      </c>
      <c r="N2373" t="s">
        <v>10395</v>
      </c>
      <c r="O2373" t="s">
        <v>16665</v>
      </c>
    </row>
    <row r="2374" spans="2:15" x14ac:dyDescent="0.25">
      <c r="B2374" t="s">
        <v>19363</v>
      </c>
      <c r="C2374">
        <v>119648703</v>
      </c>
      <c r="D2374" t="s">
        <v>541</v>
      </c>
      <c r="E2374" t="s">
        <v>19364</v>
      </c>
      <c r="F2374" t="s">
        <v>2249</v>
      </c>
      <c r="G2374" t="s">
        <v>2385</v>
      </c>
      <c r="H2374" t="s">
        <v>10395</v>
      </c>
      <c r="I2374" t="s">
        <v>10395</v>
      </c>
      <c r="J2374" t="s">
        <v>16456</v>
      </c>
      <c r="K2374" t="s">
        <v>16761</v>
      </c>
      <c r="L2374" t="s">
        <v>16238</v>
      </c>
      <c r="M2374" t="s">
        <v>10395</v>
      </c>
      <c r="N2374" t="s">
        <v>10395</v>
      </c>
      <c r="O2374" t="s">
        <v>20723</v>
      </c>
    </row>
    <row r="2375" spans="2:15" x14ac:dyDescent="0.25">
      <c r="B2375" t="s">
        <v>15652</v>
      </c>
      <c r="C2375">
        <v>119648703</v>
      </c>
      <c r="D2375" t="s">
        <v>541</v>
      </c>
      <c r="E2375" t="s">
        <v>2246</v>
      </c>
      <c r="F2375" t="s">
        <v>2247</v>
      </c>
      <c r="G2375" t="s">
        <v>2857</v>
      </c>
      <c r="H2375"/>
      <c r="I2375"/>
      <c r="J2375"/>
      <c r="K2375" t="s">
        <v>16380</v>
      </c>
      <c r="L2375"/>
      <c r="M2375" t="s">
        <v>10395</v>
      </c>
      <c r="N2375"/>
      <c r="O2375" t="s">
        <v>16254</v>
      </c>
    </row>
    <row r="2376" spans="2:15" x14ac:dyDescent="0.25">
      <c r="B2376" t="s">
        <v>15653</v>
      </c>
      <c r="C2376">
        <v>119648703</v>
      </c>
      <c r="D2376" t="s">
        <v>541</v>
      </c>
      <c r="E2376" t="s">
        <v>2246</v>
      </c>
      <c r="F2376" t="s">
        <v>2247</v>
      </c>
      <c r="G2376" t="s">
        <v>2858</v>
      </c>
      <c r="H2376"/>
      <c r="I2376"/>
      <c r="J2376" t="s">
        <v>10395</v>
      </c>
      <c r="K2376" t="s">
        <v>16282</v>
      </c>
      <c r="L2376" t="s">
        <v>10395</v>
      </c>
      <c r="M2376"/>
      <c r="N2376"/>
      <c r="O2376" t="s">
        <v>16337</v>
      </c>
    </row>
    <row r="2377" spans="2:15" x14ac:dyDescent="0.25">
      <c r="B2377" t="s">
        <v>19366</v>
      </c>
      <c r="C2377">
        <v>119648703</v>
      </c>
      <c r="D2377" t="s">
        <v>541</v>
      </c>
      <c r="E2377" t="s">
        <v>19367</v>
      </c>
      <c r="F2377" t="s">
        <v>2247</v>
      </c>
      <c r="G2377" t="s">
        <v>2385</v>
      </c>
      <c r="H2377"/>
      <c r="I2377"/>
      <c r="J2377" t="s">
        <v>10395</v>
      </c>
      <c r="K2377" t="s">
        <v>16392</v>
      </c>
      <c r="L2377" t="s">
        <v>10395</v>
      </c>
      <c r="M2377" t="s">
        <v>10395</v>
      </c>
      <c r="N2377"/>
      <c r="O2377" t="s">
        <v>16404</v>
      </c>
    </row>
    <row r="2378" spans="2:15" x14ac:dyDescent="0.25">
      <c r="B2378" t="s">
        <v>15656</v>
      </c>
      <c r="C2378">
        <v>119648703</v>
      </c>
      <c r="D2378" t="s">
        <v>541</v>
      </c>
      <c r="E2378" t="s">
        <v>2250</v>
      </c>
      <c r="F2378" t="s">
        <v>2251</v>
      </c>
      <c r="G2378" t="s">
        <v>2857</v>
      </c>
      <c r="H2378"/>
      <c r="I2378"/>
      <c r="J2378"/>
      <c r="K2378" t="s">
        <v>16228</v>
      </c>
      <c r="L2378"/>
      <c r="M2378"/>
      <c r="N2378"/>
      <c r="O2378" t="s">
        <v>16228</v>
      </c>
    </row>
    <row r="2379" spans="2:15" x14ac:dyDescent="0.25">
      <c r="B2379" t="s">
        <v>15657</v>
      </c>
      <c r="C2379">
        <v>119648703</v>
      </c>
      <c r="D2379" t="s">
        <v>541</v>
      </c>
      <c r="E2379" t="s">
        <v>2250</v>
      </c>
      <c r="F2379" t="s">
        <v>2251</v>
      </c>
      <c r="G2379" t="s">
        <v>2858</v>
      </c>
      <c r="H2379"/>
      <c r="I2379"/>
      <c r="J2379" t="s">
        <v>10395</v>
      </c>
      <c r="K2379" t="s">
        <v>16232</v>
      </c>
      <c r="L2379"/>
      <c r="M2379"/>
      <c r="N2379"/>
      <c r="O2379" t="s">
        <v>16247</v>
      </c>
    </row>
    <row r="2380" spans="2:15" x14ac:dyDescent="0.25">
      <c r="B2380" t="s">
        <v>19368</v>
      </c>
      <c r="C2380">
        <v>119648703</v>
      </c>
      <c r="D2380" t="s">
        <v>541</v>
      </c>
      <c r="E2380" t="s">
        <v>19369</v>
      </c>
      <c r="F2380" t="s">
        <v>2251</v>
      </c>
      <c r="G2380" t="s">
        <v>2385</v>
      </c>
      <c r="H2380"/>
      <c r="I2380"/>
      <c r="J2380" t="s">
        <v>10395</v>
      </c>
      <c r="K2380" t="s">
        <v>16254</v>
      </c>
      <c r="L2380"/>
      <c r="M2380"/>
      <c r="N2380"/>
      <c r="O2380" t="s">
        <v>16222</v>
      </c>
    </row>
    <row r="2381" spans="2:15" x14ac:dyDescent="0.25">
      <c r="B2381" t="s">
        <v>15658</v>
      </c>
      <c r="C2381">
        <v>119648703</v>
      </c>
      <c r="D2381" t="s">
        <v>541</v>
      </c>
      <c r="E2381" t="s">
        <v>2252</v>
      </c>
      <c r="F2381" t="s">
        <v>2253</v>
      </c>
      <c r="G2381" t="s">
        <v>2857</v>
      </c>
      <c r="H2381" t="s">
        <v>10395</v>
      </c>
      <c r="I2381"/>
      <c r="J2381" t="s">
        <v>16232</v>
      </c>
      <c r="K2381" t="s">
        <v>16376</v>
      </c>
      <c r="L2381" t="s">
        <v>10395</v>
      </c>
      <c r="M2381" t="s">
        <v>10395</v>
      </c>
      <c r="N2381"/>
      <c r="O2381" t="s">
        <v>16532</v>
      </c>
    </row>
    <row r="2382" spans="2:15" x14ac:dyDescent="0.25">
      <c r="B2382" t="s">
        <v>15659</v>
      </c>
      <c r="C2382">
        <v>119648703</v>
      </c>
      <c r="D2382" t="s">
        <v>541</v>
      </c>
      <c r="E2382" t="s">
        <v>2252</v>
      </c>
      <c r="F2382" t="s">
        <v>2253</v>
      </c>
      <c r="G2382" t="s">
        <v>2858</v>
      </c>
      <c r="H2382" t="s">
        <v>10395</v>
      </c>
      <c r="I2382"/>
      <c r="J2382" t="s">
        <v>10395</v>
      </c>
      <c r="K2382" t="s">
        <v>16421</v>
      </c>
      <c r="L2382" t="s">
        <v>10395</v>
      </c>
      <c r="M2382" t="s">
        <v>10395</v>
      </c>
      <c r="N2382"/>
      <c r="O2382" t="s">
        <v>16416</v>
      </c>
    </row>
    <row r="2383" spans="2:15" x14ac:dyDescent="0.25">
      <c r="B2383" t="s">
        <v>19370</v>
      </c>
      <c r="C2383">
        <v>119648703</v>
      </c>
      <c r="D2383" t="s">
        <v>541</v>
      </c>
      <c r="E2383" t="s">
        <v>19371</v>
      </c>
      <c r="F2383" t="s">
        <v>2253</v>
      </c>
      <c r="G2383" t="s">
        <v>2385</v>
      </c>
      <c r="H2383" t="s">
        <v>10395</v>
      </c>
      <c r="I2383"/>
      <c r="J2383" t="s">
        <v>16234</v>
      </c>
      <c r="K2383" t="s">
        <v>16510</v>
      </c>
      <c r="L2383" t="s">
        <v>10395</v>
      </c>
      <c r="M2383" t="s">
        <v>10395</v>
      </c>
      <c r="N2383"/>
      <c r="O2383" t="s">
        <v>16614</v>
      </c>
    </row>
    <row r="2384" spans="2:15" x14ac:dyDescent="0.25">
      <c r="B2384" t="s">
        <v>15726</v>
      </c>
      <c r="C2384">
        <v>119648903</v>
      </c>
      <c r="D2384" t="s">
        <v>558</v>
      </c>
      <c r="E2384" t="s">
        <v>2311</v>
      </c>
      <c r="F2384" t="s">
        <v>2312</v>
      </c>
      <c r="G2384" t="s">
        <v>2857</v>
      </c>
      <c r="H2384"/>
      <c r="I2384"/>
      <c r="J2384" t="s">
        <v>16222</v>
      </c>
      <c r="K2384" t="s">
        <v>16514</v>
      </c>
      <c r="L2384" t="s">
        <v>10395</v>
      </c>
      <c r="M2384" t="s">
        <v>10395</v>
      </c>
      <c r="N2384"/>
      <c r="O2384" t="s">
        <v>16735</v>
      </c>
    </row>
    <row r="2385" spans="2:15" x14ac:dyDescent="0.25">
      <c r="B2385" t="s">
        <v>15727</v>
      </c>
      <c r="C2385">
        <v>119648903</v>
      </c>
      <c r="D2385" t="s">
        <v>558</v>
      </c>
      <c r="E2385" t="s">
        <v>2311</v>
      </c>
      <c r="F2385" t="s">
        <v>2312</v>
      </c>
      <c r="G2385" t="s">
        <v>2858</v>
      </c>
      <c r="H2385"/>
      <c r="I2385" t="s">
        <v>10395</v>
      </c>
      <c r="J2385" t="s">
        <v>16231</v>
      </c>
      <c r="K2385" t="s">
        <v>16339</v>
      </c>
      <c r="L2385" t="s">
        <v>16228</v>
      </c>
      <c r="M2385" t="s">
        <v>10395</v>
      </c>
      <c r="N2385"/>
      <c r="O2385" t="s">
        <v>16383</v>
      </c>
    </row>
    <row r="2386" spans="2:15" x14ac:dyDescent="0.25">
      <c r="B2386" t="s">
        <v>19372</v>
      </c>
      <c r="C2386">
        <v>119648903</v>
      </c>
      <c r="D2386" t="s">
        <v>558</v>
      </c>
      <c r="E2386" t="s">
        <v>19373</v>
      </c>
      <c r="F2386" t="s">
        <v>2312</v>
      </c>
      <c r="G2386" t="s">
        <v>2385</v>
      </c>
      <c r="H2386"/>
      <c r="I2386" t="s">
        <v>10395</v>
      </c>
      <c r="J2386" t="s">
        <v>16281</v>
      </c>
      <c r="K2386" t="s">
        <v>16897</v>
      </c>
      <c r="L2386" t="s">
        <v>16231</v>
      </c>
      <c r="M2386" t="s">
        <v>10395</v>
      </c>
      <c r="N2386"/>
      <c r="O2386" t="s">
        <v>20608</v>
      </c>
    </row>
    <row r="2387" spans="2:15" x14ac:dyDescent="0.25">
      <c r="B2387" t="s">
        <v>15728</v>
      </c>
      <c r="C2387">
        <v>119648903</v>
      </c>
      <c r="D2387" t="s">
        <v>558</v>
      </c>
      <c r="E2387" t="s">
        <v>2313</v>
      </c>
      <c r="F2387" t="s">
        <v>2314</v>
      </c>
      <c r="G2387" t="s">
        <v>2857</v>
      </c>
      <c r="H2387"/>
      <c r="I2387"/>
      <c r="J2387" t="s">
        <v>10395</v>
      </c>
      <c r="K2387" t="s">
        <v>16369</v>
      </c>
      <c r="L2387" t="s">
        <v>10395</v>
      </c>
      <c r="M2387"/>
      <c r="N2387"/>
      <c r="O2387" t="s">
        <v>16423</v>
      </c>
    </row>
    <row r="2388" spans="2:15" x14ac:dyDescent="0.25">
      <c r="B2388" t="s">
        <v>15729</v>
      </c>
      <c r="C2388">
        <v>119648903</v>
      </c>
      <c r="D2388" t="s">
        <v>558</v>
      </c>
      <c r="E2388" t="s">
        <v>2313</v>
      </c>
      <c r="F2388" t="s">
        <v>2314</v>
      </c>
      <c r="G2388" t="s">
        <v>2858</v>
      </c>
      <c r="H2388"/>
      <c r="I2388" t="s">
        <v>10395</v>
      </c>
      <c r="J2388" t="s">
        <v>16232</v>
      </c>
      <c r="K2388" t="s">
        <v>16588</v>
      </c>
      <c r="L2388" t="s">
        <v>10395</v>
      </c>
      <c r="M2388" t="s">
        <v>10395</v>
      </c>
      <c r="N2388"/>
      <c r="O2388" t="s">
        <v>16360</v>
      </c>
    </row>
    <row r="2389" spans="2:15" x14ac:dyDescent="0.25">
      <c r="B2389" t="s">
        <v>19374</v>
      </c>
      <c r="C2389">
        <v>119648903</v>
      </c>
      <c r="D2389" t="s">
        <v>558</v>
      </c>
      <c r="E2389" t="s">
        <v>19375</v>
      </c>
      <c r="F2389" t="s">
        <v>2314</v>
      </c>
      <c r="G2389" t="s">
        <v>2385</v>
      </c>
      <c r="H2389"/>
      <c r="I2389" t="s">
        <v>10395</v>
      </c>
      <c r="J2389" t="s">
        <v>16274</v>
      </c>
      <c r="K2389" t="s">
        <v>16492</v>
      </c>
      <c r="L2389" t="s">
        <v>16244</v>
      </c>
      <c r="M2389" t="s">
        <v>10395</v>
      </c>
      <c r="N2389"/>
      <c r="O2389" t="s">
        <v>16819</v>
      </c>
    </row>
    <row r="2390" spans="2:15" x14ac:dyDescent="0.25">
      <c r="B2390" t="s">
        <v>14191</v>
      </c>
      <c r="C2390">
        <v>119665003</v>
      </c>
      <c r="D2390" t="s">
        <v>259</v>
      </c>
      <c r="E2390" t="s">
        <v>1364</v>
      </c>
      <c r="F2390" t="s">
        <v>1365</v>
      </c>
      <c r="G2390" t="s">
        <v>2857</v>
      </c>
      <c r="H2390" t="s">
        <v>10395</v>
      </c>
      <c r="I2390" t="s">
        <v>10395</v>
      </c>
      <c r="J2390" t="s">
        <v>10395</v>
      </c>
      <c r="K2390" t="s">
        <v>16700</v>
      </c>
      <c r="L2390" t="s">
        <v>10395</v>
      </c>
      <c r="M2390"/>
      <c r="N2390"/>
      <c r="O2390" t="s">
        <v>16576</v>
      </c>
    </row>
    <row r="2391" spans="2:15" x14ac:dyDescent="0.25">
      <c r="B2391" t="s">
        <v>14192</v>
      </c>
      <c r="C2391">
        <v>119665003</v>
      </c>
      <c r="D2391" t="s">
        <v>259</v>
      </c>
      <c r="E2391" t="s">
        <v>1364</v>
      </c>
      <c r="F2391" t="s">
        <v>1365</v>
      </c>
      <c r="G2391" t="s">
        <v>2858</v>
      </c>
      <c r="H2391"/>
      <c r="I2391" t="s">
        <v>10395</v>
      </c>
      <c r="J2391" t="s">
        <v>10395</v>
      </c>
      <c r="K2391" t="s">
        <v>16495</v>
      </c>
      <c r="L2391" t="s">
        <v>10395</v>
      </c>
      <c r="M2391" t="s">
        <v>10395</v>
      </c>
      <c r="N2391"/>
      <c r="O2391" t="s">
        <v>16410</v>
      </c>
    </row>
    <row r="2392" spans="2:15" x14ac:dyDescent="0.25">
      <c r="B2392" t="s">
        <v>19376</v>
      </c>
      <c r="C2392">
        <v>119665003</v>
      </c>
      <c r="D2392" t="s">
        <v>259</v>
      </c>
      <c r="E2392" t="s">
        <v>19377</v>
      </c>
      <c r="F2392" t="s">
        <v>1365</v>
      </c>
      <c r="G2392" t="s">
        <v>2385</v>
      </c>
      <c r="H2392" t="s">
        <v>10395</v>
      </c>
      <c r="I2392" t="s">
        <v>10395</v>
      </c>
      <c r="J2392" t="s">
        <v>10395</v>
      </c>
      <c r="K2392" t="s">
        <v>16738</v>
      </c>
      <c r="L2392" t="s">
        <v>10395</v>
      </c>
      <c r="M2392" t="s">
        <v>10395</v>
      </c>
      <c r="N2392"/>
      <c r="O2392" t="s">
        <v>16629</v>
      </c>
    </row>
    <row r="2393" spans="2:15" x14ac:dyDescent="0.25">
      <c r="B2393" t="s">
        <v>13843</v>
      </c>
      <c r="C2393">
        <v>120450003</v>
      </c>
      <c r="D2393" t="s">
        <v>171</v>
      </c>
      <c r="E2393" t="s">
        <v>171</v>
      </c>
      <c r="F2393" t="s">
        <v>1086</v>
      </c>
      <c r="G2393" t="s">
        <v>2857</v>
      </c>
      <c r="H2393"/>
      <c r="I2393" t="s">
        <v>10395</v>
      </c>
      <c r="J2393" t="s">
        <v>10395</v>
      </c>
      <c r="K2393" t="s">
        <v>16341</v>
      </c>
      <c r="L2393" t="s">
        <v>10395</v>
      </c>
      <c r="M2393" t="s">
        <v>10395</v>
      </c>
      <c r="N2393"/>
      <c r="O2393" t="s">
        <v>16236</v>
      </c>
    </row>
    <row r="2394" spans="2:15" x14ac:dyDescent="0.25">
      <c r="B2394" t="s">
        <v>13844</v>
      </c>
      <c r="C2394">
        <v>120450003</v>
      </c>
      <c r="D2394" t="s">
        <v>171</v>
      </c>
      <c r="E2394" t="s">
        <v>171</v>
      </c>
      <c r="F2394" t="s">
        <v>1086</v>
      </c>
      <c r="G2394" t="s">
        <v>2858</v>
      </c>
      <c r="H2394"/>
      <c r="I2394" t="s">
        <v>10395</v>
      </c>
      <c r="J2394" t="s">
        <v>10395</v>
      </c>
      <c r="K2394" t="s">
        <v>16251</v>
      </c>
      <c r="L2394" t="s">
        <v>10395</v>
      </c>
      <c r="M2394" t="s">
        <v>10395</v>
      </c>
      <c r="N2394"/>
      <c r="O2394" t="s">
        <v>16456</v>
      </c>
    </row>
    <row r="2395" spans="2:15" x14ac:dyDescent="0.25">
      <c r="B2395" t="s">
        <v>19378</v>
      </c>
      <c r="C2395">
        <v>120450003</v>
      </c>
      <c r="D2395" t="s">
        <v>171</v>
      </c>
      <c r="E2395" t="s">
        <v>19379</v>
      </c>
      <c r="F2395" t="s">
        <v>1086</v>
      </c>
      <c r="G2395" t="s">
        <v>2385</v>
      </c>
      <c r="H2395"/>
      <c r="I2395" t="s">
        <v>10395</v>
      </c>
      <c r="J2395" t="s">
        <v>16238</v>
      </c>
      <c r="K2395" t="s">
        <v>16452</v>
      </c>
      <c r="L2395" t="s">
        <v>10395</v>
      </c>
      <c r="M2395" t="s">
        <v>10395</v>
      </c>
      <c r="N2395"/>
      <c r="O2395" t="s">
        <v>16402</v>
      </c>
    </row>
    <row r="2396" spans="2:15" x14ac:dyDescent="0.25">
      <c r="B2396" t="s">
        <v>13783</v>
      </c>
      <c r="C2396">
        <v>120452003</v>
      </c>
      <c r="D2396" t="s">
        <v>158</v>
      </c>
      <c r="E2396" t="s">
        <v>1039</v>
      </c>
      <c r="F2396" t="s">
        <v>1040</v>
      </c>
      <c r="G2396" t="s">
        <v>2857</v>
      </c>
      <c r="H2396" t="s">
        <v>16332</v>
      </c>
      <c r="I2396" t="s">
        <v>16483</v>
      </c>
      <c r="J2396" t="s">
        <v>16389</v>
      </c>
      <c r="K2396" t="s">
        <v>16577</v>
      </c>
      <c r="L2396" t="s">
        <v>16241</v>
      </c>
      <c r="M2396" t="s">
        <v>10395</v>
      </c>
      <c r="N2396" t="s">
        <v>10395</v>
      </c>
      <c r="O2396" t="s">
        <v>16894</v>
      </c>
    </row>
    <row r="2397" spans="2:15" x14ac:dyDescent="0.25">
      <c r="B2397" t="s">
        <v>13784</v>
      </c>
      <c r="C2397">
        <v>120452003</v>
      </c>
      <c r="D2397" t="s">
        <v>158</v>
      </c>
      <c r="E2397" t="s">
        <v>1039</v>
      </c>
      <c r="F2397" t="s">
        <v>1040</v>
      </c>
      <c r="G2397" t="s">
        <v>2858</v>
      </c>
      <c r="H2397" t="s">
        <v>16287</v>
      </c>
      <c r="I2397" t="s">
        <v>16250</v>
      </c>
      <c r="J2397" t="s">
        <v>16227</v>
      </c>
      <c r="K2397" t="s">
        <v>16409</v>
      </c>
      <c r="L2397" t="s">
        <v>16328</v>
      </c>
      <c r="M2397" t="s">
        <v>10395</v>
      </c>
      <c r="N2397" t="s">
        <v>10395</v>
      </c>
      <c r="O2397" t="s">
        <v>16842</v>
      </c>
    </row>
    <row r="2398" spans="2:15" x14ac:dyDescent="0.25">
      <c r="B2398" t="s">
        <v>19380</v>
      </c>
      <c r="C2398">
        <v>120452003</v>
      </c>
      <c r="D2398" t="s">
        <v>158</v>
      </c>
      <c r="E2398" t="s">
        <v>19381</v>
      </c>
      <c r="F2398" t="s">
        <v>1040</v>
      </c>
      <c r="G2398" t="s">
        <v>2385</v>
      </c>
      <c r="H2398" t="s">
        <v>16401</v>
      </c>
      <c r="I2398" t="s">
        <v>16567</v>
      </c>
      <c r="J2398" t="s">
        <v>16558</v>
      </c>
      <c r="K2398" t="s">
        <v>16286</v>
      </c>
      <c r="L2398" t="s">
        <v>16220</v>
      </c>
      <c r="M2398" t="s">
        <v>16229</v>
      </c>
      <c r="N2398" t="s">
        <v>10395</v>
      </c>
      <c r="O2398" t="s">
        <v>21267</v>
      </c>
    </row>
    <row r="2399" spans="2:15" x14ac:dyDescent="0.25">
      <c r="B2399" t="s">
        <v>13785</v>
      </c>
      <c r="C2399">
        <v>120452003</v>
      </c>
      <c r="D2399" t="s">
        <v>158</v>
      </c>
      <c r="E2399" t="s">
        <v>1041</v>
      </c>
      <c r="F2399" t="s">
        <v>1042</v>
      </c>
      <c r="G2399" t="s">
        <v>2857</v>
      </c>
      <c r="H2399" t="s">
        <v>16229</v>
      </c>
      <c r="I2399" t="s">
        <v>16292</v>
      </c>
      <c r="J2399" t="s">
        <v>16260</v>
      </c>
      <c r="K2399" t="s">
        <v>16376</v>
      </c>
      <c r="L2399" t="s">
        <v>16403</v>
      </c>
      <c r="M2399" t="s">
        <v>10395</v>
      </c>
      <c r="N2399" t="s">
        <v>10395</v>
      </c>
      <c r="O2399" t="s">
        <v>16669</v>
      </c>
    </row>
    <row r="2400" spans="2:15" x14ac:dyDescent="0.25">
      <c r="B2400" t="s">
        <v>13786</v>
      </c>
      <c r="C2400">
        <v>120452003</v>
      </c>
      <c r="D2400" t="s">
        <v>158</v>
      </c>
      <c r="E2400" t="s">
        <v>1041</v>
      </c>
      <c r="F2400" t="s">
        <v>1042</v>
      </c>
      <c r="G2400" t="s">
        <v>2858</v>
      </c>
      <c r="H2400" t="s">
        <v>16263</v>
      </c>
      <c r="I2400" t="s">
        <v>16452</v>
      </c>
      <c r="J2400" t="s">
        <v>16260</v>
      </c>
      <c r="K2400" t="s">
        <v>16416</v>
      </c>
      <c r="L2400" t="s">
        <v>16256</v>
      </c>
      <c r="M2400" t="s">
        <v>10395</v>
      </c>
      <c r="N2400"/>
      <c r="O2400" t="s">
        <v>16362</v>
      </c>
    </row>
    <row r="2401" spans="2:15" x14ac:dyDescent="0.25">
      <c r="B2401" t="s">
        <v>19382</v>
      </c>
      <c r="C2401">
        <v>120452003</v>
      </c>
      <c r="D2401" t="s">
        <v>158</v>
      </c>
      <c r="E2401" t="s">
        <v>19383</v>
      </c>
      <c r="F2401" t="s">
        <v>1042</v>
      </c>
      <c r="G2401" t="s">
        <v>2385</v>
      </c>
      <c r="H2401" t="s">
        <v>16264</v>
      </c>
      <c r="I2401" t="s">
        <v>16306</v>
      </c>
      <c r="J2401" t="s">
        <v>16384</v>
      </c>
      <c r="K2401" t="s">
        <v>16819</v>
      </c>
      <c r="L2401" t="s">
        <v>16227</v>
      </c>
      <c r="M2401" t="s">
        <v>10395</v>
      </c>
      <c r="N2401" t="s">
        <v>10395</v>
      </c>
      <c r="O2401" t="s">
        <v>16832</v>
      </c>
    </row>
    <row r="2402" spans="2:15" x14ac:dyDescent="0.25">
      <c r="B2402" t="s">
        <v>13781</v>
      </c>
      <c r="C2402">
        <v>120452003</v>
      </c>
      <c r="D2402" t="s">
        <v>158</v>
      </c>
      <c r="E2402" t="s">
        <v>1037</v>
      </c>
      <c r="F2402" t="s">
        <v>1038</v>
      </c>
      <c r="G2402" t="s">
        <v>2857</v>
      </c>
      <c r="H2402" t="s">
        <v>16253</v>
      </c>
      <c r="I2402" t="s">
        <v>16227</v>
      </c>
      <c r="J2402" t="s">
        <v>16536</v>
      </c>
      <c r="K2402" t="s">
        <v>16306</v>
      </c>
      <c r="L2402" t="s">
        <v>16486</v>
      </c>
      <c r="M2402" t="s">
        <v>10395</v>
      </c>
      <c r="N2402" t="s">
        <v>10395</v>
      </c>
      <c r="O2402" t="s">
        <v>16717</v>
      </c>
    </row>
    <row r="2403" spans="2:15" x14ac:dyDescent="0.25">
      <c r="B2403" t="s">
        <v>13782</v>
      </c>
      <c r="C2403">
        <v>120452003</v>
      </c>
      <c r="D2403" t="s">
        <v>158</v>
      </c>
      <c r="E2403" t="s">
        <v>1037</v>
      </c>
      <c r="F2403" t="s">
        <v>1038</v>
      </c>
      <c r="G2403" t="s">
        <v>2858</v>
      </c>
      <c r="H2403" t="s">
        <v>16222</v>
      </c>
      <c r="I2403" t="s">
        <v>16672</v>
      </c>
      <c r="J2403" t="s">
        <v>16304</v>
      </c>
      <c r="K2403" t="s">
        <v>16311</v>
      </c>
      <c r="L2403" t="s">
        <v>16373</v>
      </c>
      <c r="M2403" t="s">
        <v>16238</v>
      </c>
      <c r="N2403" t="s">
        <v>10395</v>
      </c>
      <c r="O2403" t="s">
        <v>16530</v>
      </c>
    </row>
    <row r="2404" spans="2:15" x14ac:dyDescent="0.25">
      <c r="B2404" t="s">
        <v>19384</v>
      </c>
      <c r="C2404">
        <v>120452003</v>
      </c>
      <c r="D2404" t="s">
        <v>158</v>
      </c>
      <c r="E2404" t="s">
        <v>19385</v>
      </c>
      <c r="F2404" t="s">
        <v>1038</v>
      </c>
      <c r="G2404" t="s">
        <v>2385</v>
      </c>
      <c r="H2404" t="s">
        <v>16278</v>
      </c>
      <c r="I2404" t="s">
        <v>16443</v>
      </c>
      <c r="J2404" t="s">
        <v>16220</v>
      </c>
      <c r="K2404" t="s">
        <v>16598</v>
      </c>
      <c r="L2404" t="s">
        <v>16416</v>
      </c>
      <c r="M2404" t="s">
        <v>16229</v>
      </c>
      <c r="N2404" t="s">
        <v>10395</v>
      </c>
      <c r="O2404" t="s">
        <v>21209</v>
      </c>
    </row>
    <row r="2405" spans="2:15" x14ac:dyDescent="0.25">
      <c r="B2405" t="s">
        <v>13787</v>
      </c>
      <c r="C2405">
        <v>120452003</v>
      </c>
      <c r="D2405" t="s">
        <v>158</v>
      </c>
      <c r="E2405" t="s">
        <v>1043</v>
      </c>
      <c r="F2405" t="s">
        <v>1044</v>
      </c>
      <c r="G2405" t="s">
        <v>2857</v>
      </c>
      <c r="H2405" t="s">
        <v>16244</v>
      </c>
      <c r="I2405" t="s">
        <v>16368</v>
      </c>
      <c r="J2405" t="s">
        <v>10395</v>
      </c>
      <c r="K2405" t="s">
        <v>16297</v>
      </c>
      <c r="L2405" t="s">
        <v>16329</v>
      </c>
      <c r="M2405" t="s">
        <v>10395</v>
      </c>
      <c r="N2405" t="s">
        <v>10395</v>
      </c>
      <c r="O2405" t="s">
        <v>16302</v>
      </c>
    </row>
    <row r="2406" spans="2:15" x14ac:dyDescent="0.25">
      <c r="B2406" t="s">
        <v>13788</v>
      </c>
      <c r="C2406">
        <v>120452003</v>
      </c>
      <c r="D2406" t="s">
        <v>158</v>
      </c>
      <c r="E2406" t="s">
        <v>1043</v>
      </c>
      <c r="F2406" t="s">
        <v>1044</v>
      </c>
      <c r="G2406" t="s">
        <v>2858</v>
      </c>
      <c r="H2406" t="s">
        <v>10395</v>
      </c>
      <c r="I2406" t="s">
        <v>16456</v>
      </c>
      <c r="J2406" t="s">
        <v>16234</v>
      </c>
      <c r="K2406" t="s">
        <v>16373</v>
      </c>
      <c r="L2406" t="s">
        <v>16325</v>
      </c>
      <c r="M2406" t="s">
        <v>10395</v>
      </c>
      <c r="N2406" t="s">
        <v>10395</v>
      </c>
      <c r="O2406" t="s">
        <v>16521</v>
      </c>
    </row>
    <row r="2407" spans="2:15" x14ac:dyDescent="0.25">
      <c r="B2407" t="s">
        <v>19386</v>
      </c>
      <c r="C2407">
        <v>120452003</v>
      </c>
      <c r="D2407" t="s">
        <v>158</v>
      </c>
      <c r="E2407" t="s">
        <v>19387</v>
      </c>
      <c r="F2407" t="s">
        <v>1044</v>
      </c>
      <c r="G2407" t="s">
        <v>2385</v>
      </c>
      <c r="H2407" t="s">
        <v>16229</v>
      </c>
      <c r="I2407" t="s">
        <v>16328</v>
      </c>
      <c r="J2407" t="s">
        <v>16337</v>
      </c>
      <c r="K2407" t="s">
        <v>16501</v>
      </c>
      <c r="L2407" t="s">
        <v>16474</v>
      </c>
      <c r="M2407" t="s">
        <v>10395</v>
      </c>
      <c r="N2407" t="s">
        <v>10395</v>
      </c>
      <c r="O2407" t="s">
        <v>16687</v>
      </c>
    </row>
    <row r="2408" spans="2:15" x14ac:dyDescent="0.25">
      <c r="B2408" t="s">
        <v>15132</v>
      </c>
      <c r="C2408">
        <v>120455203</v>
      </c>
      <c r="D2408" t="s">
        <v>405</v>
      </c>
      <c r="E2408" t="s">
        <v>1813</v>
      </c>
      <c r="F2408" t="s">
        <v>1814</v>
      </c>
      <c r="G2408" t="s">
        <v>2857</v>
      </c>
      <c r="H2408"/>
      <c r="I2408" t="s">
        <v>16254</v>
      </c>
      <c r="J2408" t="s">
        <v>16417</v>
      </c>
      <c r="K2408" t="s">
        <v>16831</v>
      </c>
      <c r="L2408" t="s">
        <v>16337</v>
      </c>
      <c r="M2408" t="s">
        <v>16228</v>
      </c>
      <c r="N2408" t="s">
        <v>10395</v>
      </c>
      <c r="O2408" t="s">
        <v>17794</v>
      </c>
    </row>
    <row r="2409" spans="2:15" x14ac:dyDescent="0.25">
      <c r="B2409" t="s">
        <v>15133</v>
      </c>
      <c r="C2409">
        <v>120455203</v>
      </c>
      <c r="D2409" t="s">
        <v>405</v>
      </c>
      <c r="E2409" t="s">
        <v>1813</v>
      </c>
      <c r="F2409" t="s">
        <v>1814</v>
      </c>
      <c r="G2409" t="s">
        <v>2858</v>
      </c>
      <c r="H2409"/>
      <c r="I2409" t="s">
        <v>16278</v>
      </c>
      <c r="J2409" t="s">
        <v>16306</v>
      </c>
      <c r="K2409" t="s">
        <v>16624</v>
      </c>
      <c r="L2409" t="s">
        <v>16337</v>
      </c>
      <c r="M2409" t="s">
        <v>10395</v>
      </c>
      <c r="N2409"/>
      <c r="O2409" t="s">
        <v>20716</v>
      </c>
    </row>
    <row r="2410" spans="2:15" x14ac:dyDescent="0.25">
      <c r="B2410" t="s">
        <v>19388</v>
      </c>
      <c r="C2410">
        <v>120455203</v>
      </c>
      <c r="D2410" t="s">
        <v>405</v>
      </c>
      <c r="E2410" t="s">
        <v>19389</v>
      </c>
      <c r="F2410" t="s">
        <v>1814</v>
      </c>
      <c r="G2410" t="s">
        <v>2385</v>
      </c>
      <c r="H2410"/>
      <c r="I2410" t="s">
        <v>16395</v>
      </c>
      <c r="J2410" t="s">
        <v>16305</v>
      </c>
      <c r="K2410" t="s">
        <v>16902</v>
      </c>
      <c r="L2410" t="s">
        <v>16452</v>
      </c>
      <c r="M2410" t="s">
        <v>16218</v>
      </c>
      <c r="N2410" t="s">
        <v>10395</v>
      </c>
      <c r="O2410" t="s">
        <v>21268</v>
      </c>
    </row>
    <row r="2411" spans="2:15" x14ac:dyDescent="0.25">
      <c r="B2411" t="s">
        <v>15134</v>
      </c>
      <c r="C2411">
        <v>120455203</v>
      </c>
      <c r="D2411" t="s">
        <v>405</v>
      </c>
      <c r="E2411" t="s">
        <v>1815</v>
      </c>
      <c r="F2411" t="s">
        <v>1816</v>
      </c>
      <c r="G2411" t="s">
        <v>2857</v>
      </c>
      <c r="H2411"/>
      <c r="I2411" t="s">
        <v>16218</v>
      </c>
      <c r="J2411" t="s">
        <v>16378</v>
      </c>
      <c r="K2411" t="s">
        <v>16443</v>
      </c>
      <c r="L2411" t="s">
        <v>16253</v>
      </c>
      <c r="M2411" t="s">
        <v>10395</v>
      </c>
      <c r="N2411"/>
      <c r="O2411" t="s">
        <v>16394</v>
      </c>
    </row>
    <row r="2412" spans="2:15" x14ac:dyDescent="0.25">
      <c r="B2412" t="s">
        <v>15135</v>
      </c>
      <c r="C2412">
        <v>120455203</v>
      </c>
      <c r="D2412" t="s">
        <v>405</v>
      </c>
      <c r="E2412" t="s">
        <v>1815</v>
      </c>
      <c r="F2412" t="s">
        <v>1816</v>
      </c>
      <c r="G2412" t="s">
        <v>2858</v>
      </c>
      <c r="H2412" t="s">
        <v>10395</v>
      </c>
      <c r="I2412" t="s">
        <v>16240</v>
      </c>
      <c r="J2412" t="s">
        <v>16219</v>
      </c>
      <c r="K2412" t="s">
        <v>16414</v>
      </c>
      <c r="L2412" t="s">
        <v>16229</v>
      </c>
      <c r="M2412" t="s">
        <v>10395</v>
      </c>
      <c r="N2412"/>
      <c r="O2412" t="s">
        <v>16587</v>
      </c>
    </row>
    <row r="2413" spans="2:15" x14ac:dyDescent="0.25">
      <c r="B2413" t="s">
        <v>19390</v>
      </c>
      <c r="C2413">
        <v>120455203</v>
      </c>
      <c r="D2413" t="s">
        <v>405</v>
      </c>
      <c r="E2413" t="s">
        <v>19391</v>
      </c>
      <c r="F2413" t="s">
        <v>1816</v>
      </c>
      <c r="G2413" t="s">
        <v>2385</v>
      </c>
      <c r="H2413" t="s">
        <v>10395</v>
      </c>
      <c r="I2413" t="s">
        <v>16329</v>
      </c>
      <c r="J2413" t="s">
        <v>16672</v>
      </c>
      <c r="K2413" t="s">
        <v>16320</v>
      </c>
      <c r="L2413" t="s">
        <v>16325</v>
      </c>
      <c r="M2413" t="s">
        <v>10395</v>
      </c>
      <c r="N2413"/>
      <c r="O2413" t="s">
        <v>16768</v>
      </c>
    </row>
    <row r="2414" spans="2:15" x14ac:dyDescent="0.25">
      <c r="B2414" t="s">
        <v>21269</v>
      </c>
      <c r="C2414">
        <v>120455203</v>
      </c>
      <c r="D2414" t="s">
        <v>405</v>
      </c>
      <c r="E2414" t="s">
        <v>20976</v>
      </c>
      <c r="F2414" t="s">
        <v>21046</v>
      </c>
      <c r="G2414" t="s">
        <v>2858</v>
      </c>
      <c r="H2414"/>
      <c r="I2414"/>
      <c r="J2414" t="s">
        <v>10395</v>
      </c>
      <c r="K2414"/>
      <c r="L2414"/>
      <c r="M2414"/>
      <c r="N2414"/>
      <c r="O2414" t="s">
        <v>10395</v>
      </c>
    </row>
    <row r="2415" spans="2:15" x14ac:dyDescent="0.25">
      <c r="B2415" t="s">
        <v>21270</v>
      </c>
      <c r="C2415">
        <v>120455203</v>
      </c>
      <c r="D2415" t="s">
        <v>405</v>
      </c>
      <c r="E2415" t="s">
        <v>21271</v>
      </c>
      <c r="F2415" t="s">
        <v>21046</v>
      </c>
      <c r="G2415" t="s">
        <v>2385</v>
      </c>
      <c r="H2415"/>
      <c r="I2415"/>
      <c r="J2415" t="s">
        <v>10395</v>
      </c>
      <c r="K2415"/>
      <c r="L2415"/>
      <c r="M2415"/>
      <c r="N2415"/>
      <c r="O2415" t="s">
        <v>10395</v>
      </c>
    </row>
    <row r="2416" spans="2:15" x14ac:dyDescent="0.25">
      <c r="B2416" t="s">
        <v>15140</v>
      </c>
      <c r="C2416">
        <v>120455403</v>
      </c>
      <c r="D2416" t="s">
        <v>407</v>
      </c>
      <c r="E2416" t="s">
        <v>1820</v>
      </c>
      <c r="F2416" t="s">
        <v>1821</v>
      </c>
      <c r="G2416" t="s">
        <v>2857</v>
      </c>
      <c r="H2416" t="s">
        <v>10395</v>
      </c>
      <c r="I2416" t="s">
        <v>16379</v>
      </c>
      <c r="J2416" t="s">
        <v>16546</v>
      </c>
      <c r="K2416" t="s">
        <v>16637</v>
      </c>
      <c r="L2416" t="s">
        <v>16240</v>
      </c>
      <c r="M2416" t="s">
        <v>16263</v>
      </c>
      <c r="N2416" t="s">
        <v>10395</v>
      </c>
      <c r="O2416" t="s">
        <v>16804</v>
      </c>
    </row>
    <row r="2417" spans="2:15" x14ac:dyDescent="0.25">
      <c r="B2417" t="s">
        <v>15141</v>
      </c>
      <c r="C2417">
        <v>120455403</v>
      </c>
      <c r="D2417" t="s">
        <v>407</v>
      </c>
      <c r="E2417" t="s">
        <v>1820</v>
      </c>
      <c r="F2417" t="s">
        <v>1821</v>
      </c>
      <c r="G2417" t="s">
        <v>2858</v>
      </c>
      <c r="H2417" t="s">
        <v>10395</v>
      </c>
      <c r="I2417" t="s">
        <v>16602</v>
      </c>
      <c r="J2417" t="s">
        <v>16706</v>
      </c>
      <c r="K2417" t="s">
        <v>16725</v>
      </c>
      <c r="L2417" t="s">
        <v>16244</v>
      </c>
      <c r="M2417" t="s">
        <v>16249</v>
      </c>
      <c r="N2417"/>
      <c r="O2417" t="s">
        <v>16794</v>
      </c>
    </row>
    <row r="2418" spans="2:15" x14ac:dyDescent="0.25">
      <c r="B2418" t="s">
        <v>19392</v>
      </c>
      <c r="C2418">
        <v>120455403</v>
      </c>
      <c r="D2418" t="s">
        <v>407</v>
      </c>
      <c r="E2418" t="s">
        <v>19393</v>
      </c>
      <c r="F2418" t="s">
        <v>1821</v>
      </c>
      <c r="G2418" t="s">
        <v>2385</v>
      </c>
      <c r="H2418" t="s">
        <v>10395</v>
      </c>
      <c r="I2418" t="s">
        <v>16342</v>
      </c>
      <c r="J2418" t="s">
        <v>16490</v>
      </c>
      <c r="K2418" t="s">
        <v>16259</v>
      </c>
      <c r="L2418" t="s">
        <v>16234</v>
      </c>
      <c r="M2418" t="s">
        <v>16341</v>
      </c>
      <c r="N2418" t="s">
        <v>10395</v>
      </c>
      <c r="O2418" t="s">
        <v>20541</v>
      </c>
    </row>
    <row r="2419" spans="2:15" x14ac:dyDescent="0.25">
      <c r="B2419" t="s">
        <v>15144</v>
      </c>
      <c r="C2419">
        <v>120455403</v>
      </c>
      <c r="D2419" t="s">
        <v>407</v>
      </c>
      <c r="E2419" t="s">
        <v>1824</v>
      </c>
      <c r="F2419" t="s">
        <v>1825</v>
      </c>
      <c r="G2419" t="s">
        <v>2857</v>
      </c>
      <c r="H2419" t="s">
        <v>10395</v>
      </c>
      <c r="I2419" t="s">
        <v>16540</v>
      </c>
      <c r="J2419" t="s">
        <v>16479</v>
      </c>
      <c r="K2419" t="s">
        <v>16469</v>
      </c>
      <c r="L2419" t="s">
        <v>16254</v>
      </c>
      <c r="M2419" t="s">
        <v>16232</v>
      </c>
      <c r="N2419" t="s">
        <v>10395</v>
      </c>
      <c r="O2419" t="s">
        <v>16908</v>
      </c>
    </row>
    <row r="2420" spans="2:15" x14ac:dyDescent="0.25">
      <c r="B2420" t="s">
        <v>15145</v>
      </c>
      <c r="C2420">
        <v>120455403</v>
      </c>
      <c r="D2420" t="s">
        <v>407</v>
      </c>
      <c r="E2420" t="s">
        <v>1824</v>
      </c>
      <c r="F2420" t="s">
        <v>1825</v>
      </c>
      <c r="G2420" t="s">
        <v>2858</v>
      </c>
      <c r="H2420" t="s">
        <v>10395</v>
      </c>
      <c r="I2420" t="s">
        <v>16492</v>
      </c>
      <c r="J2420" t="s">
        <v>16353</v>
      </c>
      <c r="K2420" t="s">
        <v>16390</v>
      </c>
      <c r="L2420" t="s">
        <v>16232</v>
      </c>
      <c r="M2420" t="s">
        <v>16263</v>
      </c>
      <c r="N2420" t="s">
        <v>10395</v>
      </c>
      <c r="O2420" t="s">
        <v>16854</v>
      </c>
    </row>
    <row r="2421" spans="2:15" x14ac:dyDescent="0.25">
      <c r="B2421" t="s">
        <v>19394</v>
      </c>
      <c r="C2421">
        <v>120455403</v>
      </c>
      <c r="D2421" t="s">
        <v>407</v>
      </c>
      <c r="E2421" t="s">
        <v>19395</v>
      </c>
      <c r="F2421" t="s">
        <v>1825</v>
      </c>
      <c r="G2421" t="s">
        <v>2385</v>
      </c>
      <c r="H2421" t="s">
        <v>10395</v>
      </c>
      <c r="I2421" t="s">
        <v>16320</v>
      </c>
      <c r="J2421" t="s">
        <v>16601</v>
      </c>
      <c r="K2421" t="s">
        <v>16408</v>
      </c>
      <c r="L2421" t="s">
        <v>16287</v>
      </c>
      <c r="M2421" t="s">
        <v>16329</v>
      </c>
      <c r="N2421" t="s">
        <v>10395</v>
      </c>
      <c r="O2421" t="s">
        <v>21272</v>
      </c>
    </row>
    <row r="2422" spans="2:15" x14ac:dyDescent="0.25">
      <c r="B2422" t="s">
        <v>15146</v>
      </c>
      <c r="C2422">
        <v>120455403</v>
      </c>
      <c r="D2422" t="s">
        <v>407</v>
      </c>
      <c r="E2422" t="s">
        <v>1826</v>
      </c>
      <c r="F2422" t="s">
        <v>1827</v>
      </c>
      <c r="G2422" t="s">
        <v>2857</v>
      </c>
      <c r="H2422" t="s">
        <v>10395</v>
      </c>
      <c r="I2422" t="s">
        <v>16395</v>
      </c>
      <c r="J2422" t="s">
        <v>16417</v>
      </c>
      <c r="K2422" t="s">
        <v>16241</v>
      </c>
      <c r="L2422" t="s">
        <v>16244</v>
      </c>
      <c r="M2422" t="s">
        <v>10395</v>
      </c>
      <c r="N2422" t="s">
        <v>10395</v>
      </c>
      <c r="O2422" t="s">
        <v>16563</v>
      </c>
    </row>
    <row r="2423" spans="2:15" x14ac:dyDescent="0.25">
      <c r="B2423" t="s">
        <v>15147</v>
      </c>
      <c r="C2423">
        <v>120455403</v>
      </c>
      <c r="D2423" t="s">
        <v>407</v>
      </c>
      <c r="E2423" t="s">
        <v>1826</v>
      </c>
      <c r="F2423" t="s">
        <v>1827</v>
      </c>
      <c r="G2423" t="s">
        <v>2858</v>
      </c>
      <c r="H2423" t="s">
        <v>10395</v>
      </c>
      <c r="I2423" t="s">
        <v>16387</v>
      </c>
      <c r="J2423" t="s">
        <v>16227</v>
      </c>
      <c r="K2423" t="s">
        <v>16552</v>
      </c>
      <c r="L2423" t="s">
        <v>10395</v>
      </c>
      <c r="M2423" t="s">
        <v>10395</v>
      </c>
      <c r="N2423"/>
      <c r="O2423" t="s">
        <v>16385</v>
      </c>
    </row>
    <row r="2424" spans="2:15" x14ac:dyDescent="0.25">
      <c r="B2424" t="s">
        <v>19396</v>
      </c>
      <c r="C2424">
        <v>120455403</v>
      </c>
      <c r="D2424" t="s">
        <v>407</v>
      </c>
      <c r="E2424" t="s">
        <v>19397</v>
      </c>
      <c r="F2424" t="s">
        <v>1827</v>
      </c>
      <c r="G2424" t="s">
        <v>2385</v>
      </c>
      <c r="H2424" t="s">
        <v>10395</v>
      </c>
      <c r="I2424" t="s">
        <v>16606</v>
      </c>
      <c r="J2424" t="s">
        <v>16595</v>
      </c>
      <c r="K2424" t="s">
        <v>16350</v>
      </c>
      <c r="L2424" t="s">
        <v>16231</v>
      </c>
      <c r="M2424" t="s">
        <v>10395</v>
      </c>
      <c r="N2424" t="s">
        <v>10395</v>
      </c>
      <c r="O2424" t="s">
        <v>16909</v>
      </c>
    </row>
    <row r="2425" spans="2:15" x14ac:dyDescent="0.25">
      <c r="B2425" t="s">
        <v>15142</v>
      </c>
      <c r="C2425">
        <v>120455403</v>
      </c>
      <c r="D2425" t="s">
        <v>407</v>
      </c>
      <c r="E2425" t="s">
        <v>1822</v>
      </c>
      <c r="F2425" t="s">
        <v>1823</v>
      </c>
      <c r="G2425" t="s">
        <v>2857</v>
      </c>
      <c r="H2425"/>
      <c r="I2425" t="s">
        <v>16287</v>
      </c>
      <c r="J2425" t="s">
        <v>16296</v>
      </c>
      <c r="K2425" t="s">
        <v>16592</v>
      </c>
      <c r="L2425" t="s">
        <v>10395</v>
      </c>
      <c r="M2425" t="s">
        <v>10395</v>
      </c>
      <c r="N2425" t="s">
        <v>10395</v>
      </c>
      <c r="O2425" t="s">
        <v>16462</v>
      </c>
    </row>
    <row r="2426" spans="2:15" x14ac:dyDescent="0.25">
      <c r="B2426" t="s">
        <v>15143</v>
      </c>
      <c r="C2426">
        <v>120455403</v>
      </c>
      <c r="D2426" t="s">
        <v>407</v>
      </c>
      <c r="E2426" t="s">
        <v>1822</v>
      </c>
      <c r="F2426" t="s">
        <v>1823</v>
      </c>
      <c r="G2426" t="s">
        <v>2858</v>
      </c>
      <c r="H2426" t="s">
        <v>10395</v>
      </c>
      <c r="I2426" t="s">
        <v>16323</v>
      </c>
      <c r="J2426" t="s">
        <v>16381</v>
      </c>
      <c r="K2426" t="s">
        <v>16509</v>
      </c>
      <c r="L2426" t="s">
        <v>10395</v>
      </c>
      <c r="M2426" t="s">
        <v>10395</v>
      </c>
      <c r="N2426" t="s">
        <v>10395</v>
      </c>
      <c r="O2426" t="s">
        <v>16560</v>
      </c>
    </row>
    <row r="2427" spans="2:15" x14ac:dyDescent="0.25">
      <c r="B2427" t="s">
        <v>19398</v>
      </c>
      <c r="C2427">
        <v>120455403</v>
      </c>
      <c r="D2427" t="s">
        <v>407</v>
      </c>
      <c r="E2427" t="s">
        <v>19399</v>
      </c>
      <c r="F2427" t="s">
        <v>1823</v>
      </c>
      <c r="G2427" t="s">
        <v>2385</v>
      </c>
      <c r="H2427" t="s">
        <v>10395</v>
      </c>
      <c r="I2427" t="s">
        <v>16304</v>
      </c>
      <c r="J2427" t="s">
        <v>16565</v>
      </c>
      <c r="K2427" t="s">
        <v>16353</v>
      </c>
      <c r="L2427" t="s">
        <v>10395</v>
      </c>
      <c r="M2427" t="s">
        <v>10395</v>
      </c>
      <c r="N2427" t="s">
        <v>10395</v>
      </c>
      <c r="O2427" t="s">
        <v>16747</v>
      </c>
    </row>
    <row r="2428" spans="2:15" x14ac:dyDescent="0.25">
      <c r="B2428" t="s">
        <v>15470</v>
      </c>
      <c r="C2428">
        <v>120456003</v>
      </c>
      <c r="D2428" t="s">
        <v>497</v>
      </c>
      <c r="E2428" t="s">
        <v>2096</v>
      </c>
      <c r="F2428" t="s">
        <v>2097</v>
      </c>
      <c r="G2428" t="s">
        <v>2857</v>
      </c>
      <c r="H2428" t="s">
        <v>10395</v>
      </c>
      <c r="I2428" t="s">
        <v>16662</v>
      </c>
      <c r="J2428" t="s">
        <v>16321</v>
      </c>
      <c r="K2428" t="s">
        <v>16353</v>
      </c>
      <c r="L2428" t="s">
        <v>16249</v>
      </c>
      <c r="M2428" t="s">
        <v>16263</v>
      </c>
      <c r="N2428"/>
      <c r="O2428" t="s">
        <v>16822</v>
      </c>
    </row>
    <row r="2429" spans="2:15" x14ac:dyDescent="0.25">
      <c r="B2429" t="s">
        <v>15471</v>
      </c>
      <c r="C2429">
        <v>120456003</v>
      </c>
      <c r="D2429" t="s">
        <v>497</v>
      </c>
      <c r="E2429" t="s">
        <v>2096</v>
      </c>
      <c r="F2429" t="s">
        <v>2097</v>
      </c>
      <c r="G2429" t="s">
        <v>2858</v>
      </c>
      <c r="H2429" t="s">
        <v>10395</v>
      </c>
      <c r="I2429" t="s">
        <v>16370</v>
      </c>
      <c r="J2429" t="s">
        <v>16517</v>
      </c>
      <c r="K2429" t="s">
        <v>16503</v>
      </c>
      <c r="L2429" t="s">
        <v>16232</v>
      </c>
      <c r="M2429" t="s">
        <v>16229</v>
      </c>
      <c r="N2429"/>
      <c r="O2429" t="s">
        <v>16740</v>
      </c>
    </row>
    <row r="2430" spans="2:15" x14ac:dyDescent="0.25">
      <c r="B2430" t="s">
        <v>19400</v>
      </c>
      <c r="C2430">
        <v>120456003</v>
      </c>
      <c r="D2430" t="s">
        <v>497</v>
      </c>
      <c r="E2430" t="s">
        <v>19401</v>
      </c>
      <c r="F2430" t="s">
        <v>2097</v>
      </c>
      <c r="G2430" t="s">
        <v>2385</v>
      </c>
      <c r="H2430" t="s">
        <v>10395</v>
      </c>
      <c r="I2430" t="s">
        <v>16322</v>
      </c>
      <c r="J2430" t="s">
        <v>16770</v>
      </c>
      <c r="K2430" t="s">
        <v>16728</v>
      </c>
      <c r="L2430" t="s">
        <v>16251</v>
      </c>
      <c r="M2430" t="s">
        <v>16264</v>
      </c>
      <c r="N2430"/>
      <c r="O2430" t="s">
        <v>1984</v>
      </c>
    </row>
    <row r="2431" spans="2:15" x14ac:dyDescent="0.25">
      <c r="B2431" t="s">
        <v>15472</v>
      </c>
      <c r="C2431">
        <v>120456003</v>
      </c>
      <c r="D2431" t="s">
        <v>497</v>
      </c>
      <c r="E2431" t="s">
        <v>2098</v>
      </c>
      <c r="F2431" t="s">
        <v>2099</v>
      </c>
      <c r="G2431" t="s">
        <v>2857</v>
      </c>
      <c r="H2431"/>
      <c r="I2431" t="s">
        <v>16680</v>
      </c>
      <c r="J2431" t="s">
        <v>16269</v>
      </c>
      <c r="K2431" t="s">
        <v>16511</v>
      </c>
      <c r="L2431" t="s">
        <v>10395</v>
      </c>
      <c r="M2431" t="s">
        <v>16249</v>
      </c>
      <c r="N2431"/>
      <c r="O2431" t="s">
        <v>16433</v>
      </c>
    </row>
    <row r="2432" spans="2:15" x14ac:dyDescent="0.25">
      <c r="B2432" t="s">
        <v>15473</v>
      </c>
      <c r="C2432">
        <v>120456003</v>
      </c>
      <c r="D2432" t="s">
        <v>497</v>
      </c>
      <c r="E2432" t="s">
        <v>2098</v>
      </c>
      <c r="F2432" t="s">
        <v>2099</v>
      </c>
      <c r="G2432" t="s">
        <v>2858</v>
      </c>
      <c r="H2432" t="s">
        <v>10395</v>
      </c>
      <c r="I2432" t="s">
        <v>16268</v>
      </c>
      <c r="J2432" t="s">
        <v>16242</v>
      </c>
      <c r="K2432" t="s">
        <v>16413</v>
      </c>
      <c r="L2432" t="s">
        <v>10395</v>
      </c>
      <c r="M2432" t="s">
        <v>16238</v>
      </c>
      <c r="N2432" t="s">
        <v>10395</v>
      </c>
      <c r="O2432" t="s">
        <v>16665</v>
      </c>
    </row>
    <row r="2433" spans="2:15" x14ac:dyDescent="0.25">
      <c r="B2433" t="s">
        <v>19402</v>
      </c>
      <c r="C2433">
        <v>120456003</v>
      </c>
      <c r="D2433" t="s">
        <v>497</v>
      </c>
      <c r="E2433" t="s">
        <v>19403</v>
      </c>
      <c r="F2433" t="s">
        <v>2099</v>
      </c>
      <c r="G2433" t="s">
        <v>2385</v>
      </c>
      <c r="H2433" t="s">
        <v>10395</v>
      </c>
      <c r="I2433" t="s">
        <v>16306</v>
      </c>
      <c r="J2433" t="s">
        <v>16590</v>
      </c>
      <c r="K2433" t="s">
        <v>16575</v>
      </c>
      <c r="L2433" t="s">
        <v>16232</v>
      </c>
      <c r="M2433" t="s">
        <v>16282</v>
      </c>
      <c r="N2433" t="s">
        <v>10395</v>
      </c>
      <c r="O2433" t="s">
        <v>16732</v>
      </c>
    </row>
    <row r="2434" spans="2:15" x14ac:dyDescent="0.25">
      <c r="B2434" t="s">
        <v>15474</v>
      </c>
      <c r="C2434">
        <v>120456003</v>
      </c>
      <c r="D2434" t="s">
        <v>497</v>
      </c>
      <c r="E2434" t="s">
        <v>2100</v>
      </c>
      <c r="F2434" t="s">
        <v>2101</v>
      </c>
      <c r="G2434" t="s">
        <v>2857</v>
      </c>
      <c r="H2434" t="s">
        <v>10395</v>
      </c>
      <c r="I2434" t="s">
        <v>16222</v>
      </c>
      <c r="J2434" t="s">
        <v>16287</v>
      </c>
      <c r="K2434" t="s">
        <v>16474</v>
      </c>
      <c r="L2434" t="s">
        <v>10395</v>
      </c>
      <c r="M2434" t="s">
        <v>10395</v>
      </c>
      <c r="N2434"/>
      <c r="O2434" t="s">
        <v>16266</v>
      </c>
    </row>
    <row r="2435" spans="2:15" x14ac:dyDescent="0.25">
      <c r="B2435" t="s">
        <v>15475</v>
      </c>
      <c r="C2435">
        <v>120456003</v>
      </c>
      <c r="D2435" t="s">
        <v>497</v>
      </c>
      <c r="E2435" t="s">
        <v>2100</v>
      </c>
      <c r="F2435" t="s">
        <v>2101</v>
      </c>
      <c r="G2435" t="s">
        <v>2858</v>
      </c>
      <c r="H2435" t="s">
        <v>10395</v>
      </c>
      <c r="I2435" t="s">
        <v>16341</v>
      </c>
      <c r="J2435" t="s">
        <v>16235</v>
      </c>
      <c r="K2435" t="s">
        <v>16401</v>
      </c>
      <c r="L2435" t="s">
        <v>10395</v>
      </c>
      <c r="M2435" t="s">
        <v>10395</v>
      </c>
      <c r="N2435"/>
      <c r="O2435" t="s">
        <v>16361</v>
      </c>
    </row>
    <row r="2436" spans="2:15" x14ac:dyDescent="0.25">
      <c r="B2436" t="s">
        <v>19404</v>
      </c>
      <c r="C2436">
        <v>120456003</v>
      </c>
      <c r="D2436" t="s">
        <v>497</v>
      </c>
      <c r="E2436" t="s">
        <v>19405</v>
      </c>
      <c r="F2436" t="s">
        <v>2101</v>
      </c>
      <c r="G2436" t="s">
        <v>2385</v>
      </c>
      <c r="H2436" t="s">
        <v>10395</v>
      </c>
      <c r="I2436" t="s">
        <v>16407</v>
      </c>
      <c r="J2436" t="s">
        <v>16395</v>
      </c>
      <c r="K2436" t="s">
        <v>16266</v>
      </c>
      <c r="L2436" t="s">
        <v>10395</v>
      </c>
      <c r="M2436" t="s">
        <v>10395</v>
      </c>
      <c r="N2436"/>
      <c r="O2436" t="s">
        <v>16584</v>
      </c>
    </row>
    <row r="2437" spans="2:15" x14ac:dyDescent="0.25">
      <c r="B2437" t="s">
        <v>14233</v>
      </c>
      <c r="C2437">
        <v>120480002</v>
      </c>
      <c r="D2437" t="s">
        <v>270</v>
      </c>
      <c r="E2437" t="s">
        <v>270</v>
      </c>
      <c r="F2437" t="s">
        <v>1393</v>
      </c>
      <c r="G2437" t="s">
        <v>2857</v>
      </c>
      <c r="H2437"/>
      <c r="I2437" t="s">
        <v>16404</v>
      </c>
      <c r="J2437" t="s">
        <v>16626</v>
      </c>
      <c r="K2437" t="s">
        <v>16365</v>
      </c>
      <c r="L2437" t="s">
        <v>16219</v>
      </c>
      <c r="M2437" t="s">
        <v>16232</v>
      </c>
      <c r="N2437"/>
      <c r="O2437" t="s">
        <v>16696</v>
      </c>
    </row>
    <row r="2438" spans="2:15" x14ac:dyDescent="0.25">
      <c r="B2438" t="s">
        <v>14234</v>
      </c>
      <c r="C2438">
        <v>120480002</v>
      </c>
      <c r="D2438" t="s">
        <v>270</v>
      </c>
      <c r="E2438" t="s">
        <v>270</v>
      </c>
      <c r="F2438" t="s">
        <v>1393</v>
      </c>
      <c r="G2438" t="s">
        <v>2858</v>
      </c>
      <c r="H2438"/>
      <c r="I2438" t="s">
        <v>16281</v>
      </c>
      <c r="J2438" t="s">
        <v>16666</v>
      </c>
      <c r="K2438" t="s">
        <v>16349</v>
      </c>
      <c r="L2438" t="s">
        <v>16384</v>
      </c>
      <c r="M2438" t="s">
        <v>16218</v>
      </c>
      <c r="N2438"/>
      <c r="O2438" t="s">
        <v>16709</v>
      </c>
    </row>
    <row r="2439" spans="2:15" x14ac:dyDescent="0.25">
      <c r="B2439" t="s">
        <v>19406</v>
      </c>
      <c r="C2439">
        <v>120480002</v>
      </c>
      <c r="D2439" t="s">
        <v>270</v>
      </c>
      <c r="E2439" t="s">
        <v>21273</v>
      </c>
      <c r="F2439" t="s">
        <v>1393</v>
      </c>
      <c r="G2439" t="s">
        <v>2385</v>
      </c>
      <c r="H2439"/>
      <c r="I2439" t="s">
        <v>16227</v>
      </c>
      <c r="J2439" t="s">
        <v>16386</v>
      </c>
      <c r="K2439" t="s">
        <v>16470</v>
      </c>
      <c r="L2439" t="s">
        <v>16309</v>
      </c>
      <c r="M2439" t="s">
        <v>16264</v>
      </c>
      <c r="N2439"/>
      <c r="O2439" t="s">
        <v>21050</v>
      </c>
    </row>
    <row r="2440" spans="2:15" x14ac:dyDescent="0.25">
      <c r="B2440" t="s">
        <v>13308</v>
      </c>
      <c r="C2440">
        <v>120480803</v>
      </c>
      <c r="D2440" t="s">
        <v>42</v>
      </c>
      <c r="E2440" t="s">
        <v>656</v>
      </c>
      <c r="F2440" t="s">
        <v>657</v>
      </c>
      <c r="G2440" t="s">
        <v>2857</v>
      </c>
      <c r="H2440" t="s">
        <v>10395</v>
      </c>
      <c r="I2440" t="s">
        <v>10395</v>
      </c>
      <c r="J2440" t="s">
        <v>16406</v>
      </c>
      <c r="K2440" t="s">
        <v>16781</v>
      </c>
      <c r="L2440" t="s">
        <v>16229</v>
      </c>
      <c r="M2440" t="s">
        <v>10395</v>
      </c>
      <c r="N2440"/>
      <c r="O2440" t="s">
        <v>16674</v>
      </c>
    </row>
    <row r="2441" spans="2:15" x14ac:dyDescent="0.25">
      <c r="B2441" t="s">
        <v>13309</v>
      </c>
      <c r="C2441">
        <v>120480803</v>
      </c>
      <c r="D2441" t="s">
        <v>42</v>
      </c>
      <c r="E2441" t="s">
        <v>656</v>
      </c>
      <c r="F2441" t="s">
        <v>657</v>
      </c>
      <c r="G2441" t="s">
        <v>2858</v>
      </c>
      <c r="H2441" t="s">
        <v>10395</v>
      </c>
      <c r="I2441" t="s">
        <v>10395</v>
      </c>
      <c r="J2441" t="s">
        <v>16281</v>
      </c>
      <c r="K2441" t="s">
        <v>16224</v>
      </c>
      <c r="L2441" t="s">
        <v>16240</v>
      </c>
      <c r="M2441" t="s">
        <v>10395</v>
      </c>
      <c r="N2441"/>
      <c r="O2441" t="s">
        <v>16806</v>
      </c>
    </row>
    <row r="2442" spans="2:15" x14ac:dyDescent="0.25">
      <c r="B2442" t="s">
        <v>19407</v>
      </c>
      <c r="C2442">
        <v>120480803</v>
      </c>
      <c r="D2442" t="s">
        <v>42</v>
      </c>
      <c r="E2442" t="s">
        <v>19408</v>
      </c>
      <c r="F2442" t="s">
        <v>657</v>
      </c>
      <c r="G2442" t="s">
        <v>2385</v>
      </c>
      <c r="H2442" t="s">
        <v>10395</v>
      </c>
      <c r="I2442" t="s">
        <v>10395</v>
      </c>
      <c r="J2442" t="s">
        <v>16328</v>
      </c>
      <c r="K2442" t="s">
        <v>16873</v>
      </c>
      <c r="L2442" t="s">
        <v>16337</v>
      </c>
      <c r="M2442" t="s">
        <v>10395</v>
      </c>
      <c r="N2442"/>
      <c r="O2442" t="s">
        <v>21274</v>
      </c>
    </row>
    <row r="2443" spans="2:15" x14ac:dyDescent="0.25">
      <c r="B2443" t="s">
        <v>13310</v>
      </c>
      <c r="C2443">
        <v>120480803</v>
      </c>
      <c r="D2443" t="s">
        <v>42</v>
      </c>
      <c r="E2443" t="s">
        <v>658</v>
      </c>
      <c r="F2443" t="s">
        <v>659</v>
      </c>
      <c r="G2443" t="s">
        <v>2857</v>
      </c>
      <c r="H2443"/>
      <c r="I2443" t="s">
        <v>10395</v>
      </c>
      <c r="J2443" t="s">
        <v>16253</v>
      </c>
      <c r="K2443" t="s">
        <v>16606</v>
      </c>
      <c r="L2443" t="s">
        <v>10395</v>
      </c>
      <c r="M2443" t="s">
        <v>10395</v>
      </c>
      <c r="N2443"/>
      <c r="O2443" t="s">
        <v>16410</v>
      </c>
    </row>
    <row r="2444" spans="2:15" x14ac:dyDescent="0.25">
      <c r="B2444" t="s">
        <v>13311</v>
      </c>
      <c r="C2444">
        <v>120480803</v>
      </c>
      <c r="D2444" t="s">
        <v>42</v>
      </c>
      <c r="E2444" t="s">
        <v>658</v>
      </c>
      <c r="F2444" t="s">
        <v>659</v>
      </c>
      <c r="G2444" t="s">
        <v>2858</v>
      </c>
      <c r="H2444" t="s">
        <v>10395</v>
      </c>
      <c r="I2444" t="s">
        <v>10395</v>
      </c>
      <c r="J2444" t="s">
        <v>16260</v>
      </c>
      <c r="K2444" t="s">
        <v>16736</v>
      </c>
      <c r="L2444" t="s">
        <v>16247</v>
      </c>
      <c r="M2444" t="s">
        <v>10395</v>
      </c>
      <c r="N2444" t="s">
        <v>10395</v>
      </c>
      <c r="O2444" t="s">
        <v>16338</v>
      </c>
    </row>
    <row r="2445" spans="2:15" x14ac:dyDescent="0.25">
      <c r="B2445" t="s">
        <v>19409</v>
      </c>
      <c r="C2445">
        <v>120480803</v>
      </c>
      <c r="D2445" t="s">
        <v>42</v>
      </c>
      <c r="E2445" t="s">
        <v>19410</v>
      </c>
      <c r="F2445" t="s">
        <v>659</v>
      </c>
      <c r="G2445" t="s">
        <v>2385</v>
      </c>
      <c r="H2445" t="s">
        <v>10395</v>
      </c>
      <c r="I2445" t="s">
        <v>10395</v>
      </c>
      <c r="J2445" t="s">
        <v>16236</v>
      </c>
      <c r="K2445" t="s">
        <v>16330</v>
      </c>
      <c r="L2445" t="s">
        <v>16274</v>
      </c>
      <c r="M2445" t="s">
        <v>10395</v>
      </c>
      <c r="N2445" t="s">
        <v>10395</v>
      </c>
      <c r="O2445" t="s">
        <v>16317</v>
      </c>
    </row>
    <row r="2446" spans="2:15" x14ac:dyDescent="0.25">
      <c r="B2446" t="s">
        <v>13376</v>
      </c>
      <c r="C2446">
        <v>120481002</v>
      </c>
      <c r="D2446" t="s">
        <v>56</v>
      </c>
      <c r="E2446" t="s">
        <v>712</v>
      </c>
      <c r="F2446" t="s">
        <v>713</v>
      </c>
      <c r="G2446" t="s">
        <v>2857</v>
      </c>
      <c r="H2446" t="s">
        <v>10395</v>
      </c>
      <c r="I2446" t="s">
        <v>16329</v>
      </c>
      <c r="J2446" t="s">
        <v>16370</v>
      </c>
      <c r="K2446" t="s">
        <v>16420</v>
      </c>
      <c r="L2446" t="s">
        <v>10395</v>
      </c>
      <c r="M2446"/>
      <c r="N2446"/>
      <c r="O2446" t="s">
        <v>16239</v>
      </c>
    </row>
    <row r="2447" spans="2:15" x14ac:dyDescent="0.25">
      <c r="B2447" t="s">
        <v>13377</v>
      </c>
      <c r="C2447">
        <v>120481002</v>
      </c>
      <c r="D2447" t="s">
        <v>56</v>
      </c>
      <c r="E2447" t="s">
        <v>712</v>
      </c>
      <c r="F2447" t="s">
        <v>713</v>
      </c>
      <c r="G2447" t="s">
        <v>2858</v>
      </c>
      <c r="H2447"/>
      <c r="I2447" t="s">
        <v>16337</v>
      </c>
      <c r="J2447" t="s">
        <v>16321</v>
      </c>
      <c r="K2447" t="s">
        <v>16398</v>
      </c>
      <c r="L2447" t="s">
        <v>10395</v>
      </c>
      <c r="M2447" t="s">
        <v>10395</v>
      </c>
      <c r="N2447" t="s">
        <v>10395</v>
      </c>
      <c r="O2447" t="s">
        <v>16316</v>
      </c>
    </row>
    <row r="2448" spans="2:15" x14ac:dyDescent="0.25">
      <c r="B2448" t="s">
        <v>19411</v>
      </c>
      <c r="C2448">
        <v>120481002</v>
      </c>
      <c r="D2448" t="s">
        <v>56</v>
      </c>
      <c r="E2448" t="s">
        <v>18966</v>
      </c>
      <c r="F2448" t="s">
        <v>713</v>
      </c>
      <c r="G2448" t="s">
        <v>2385</v>
      </c>
      <c r="H2448" t="s">
        <v>10395</v>
      </c>
      <c r="I2448" t="s">
        <v>16373</v>
      </c>
      <c r="J2448" t="s">
        <v>16418</v>
      </c>
      <c r="K2448" t="s">
        <v>16293</v>
      </c>
      <c r="L2448" t="s">
        <v>10395</v>
      </c>
      <c r="M2448" t="s">
        <v>10395</v>
      </c>
      <c r="N2448" t="s">
        <v>10395</v>
      </c>
      <c r="O2448" t="s">
        <v>16340</v>
      </c>
    </row>
    <row r="2449" spans="2:15" x14ac:dyDescent="0.25">
      <c r="B2449" t="s">
        <v>13374</v>
      </c>
      <c r="C2449">
        <v>120481002</v>
      </c>
      <c r="D2449" t="s">
        <v>56</v>
      </c>
      <c r="E2449" t="s">
        <v>710</v>
      </c>
      <c r="F2449" t="s">
        <v>711</v>
      </c>
      <c r="G2449" t="s">
        <v>2857</v>
      </c>
      <c r="H2449"/>
      <c r="I2449" t="s">
        <v>16380</v>
      </c>
      <c r="J2449" t="s">
        <v>16401</v>
      </c>
      <c r="K2449" t="s">
        <v>16525</v>
      </c>
      <c r="L2449" t="s">
        <v>10395</v>
      </c>
      <c r="M2449" t="s">
        <v>10395</v>
      </c>
      <c r="N2449"/>
      <c r="O2449" t="s">
        <v>16510</v>
      </c>
    </row>
    <row r="2450" spans="2:15" x14ac:dyDescent="0.25">
      <c r="B2450" t="s">
        <v>13375</v>
      </c>
      <c r="C2450">
        <v>120481002</v>
      </c>
      <c r="D2450" t="s">
        <v>56</v>
      </c>
      <c r="E2450" t="s">
        <v>710</v>
      </c>
      <c r="F2450" t="s">
        <v>711</v>
      </c>
      <c r="G2450" t="s">
        <v>2858</v>
      </c>
      <c r="H2450"/>
      <c r="I2450" t="s">
        <v>16291</v>
      </c>
      <c r="J2450" t="s">
        <v>16313</v>
      </c>
      <c r="K2450" t="s">
        <v>16532</v>
      </c>
      <c r="L2450" t="s">
        <v>10395</v>
      </c>
      <c r="M2450" t="s">
        <v>10395</v>
      </c>
      <c r="N2450"/>
      <c r="O2450" t="s">
        <v>16493</v>
      </c>
    </row>
    <row r="2451" spans="2:15" x14ac:dyDescent="0.25">
      <c r="B2451" t="s">
        <v>19412</v>
      </c>
      <c r="C2451">
        <v>120481002</v>
      </c>
      <c r="D2451" t="s">
        <v>56</v>
      </c>
      <c r="E2451" t="s">
        <v>19413</v>
      </c>
      <c r="F2451" t="s">
        <v>711</v>
      </c>
      <c r="G2451" t="s">
        <v>2385</v>
      </c>
      <c r="H2451"/>
      <c r="I2451" t="s">
        <v>16288</v>
      </c>
      <c r="J2451" t="s">
        <v>16496</v>
      </c>
      <c r="K2451" t="s">
        <v>16622</v>
      </c>
      <c r="L2451" t="s">
        <v>16238</v>
      </c>
      <c r="M2451" t="s">
        <v>16244</v>
      </c>
      <c r="N2451"/>
      <c r="O2451" t="s">
        <v>16748</v>
      </c>
    </row>
    <row r="2452" spans="2:15" x14ac:dyDescent="0.25">
      <c r="B2452" t="s">
        <v>13366</v>
      </c>
      <c r="C2452">
        <v>120481002</v>
      </c>
      <c r="D2452" t="s">
        <v>56</v>
      </c>
      <c r="E2452" t="s">
        <v>702</v>
      </c>
      <c r="F2452" t="s">
        <v>703</v>
      </c>
      <c r="G2452" t="s">
        <v>2857</v>
      </c>
      <c r="H2452"/>
      <c r="I2452" t="s">
        <v>16274</v>
      </c>
      <c r="J2452" t="s">
        <v>16370</v>
      </c>
      <c r="K2452" t="s">
        <v>16260</v>
      </c>
      <c r="L2452" t="s">
        <v>10395</v>
      </c>
      <c r="M2452" t="s">
        <v>10395</v>
      </c>
      <c r="N2452"/>
      <c r="O2452" t="s">
        <v>16271</v>
      </c>
    </row>
    <row r="2453" spans="2:15" x14ac:dyDescent="0.25">
      <c r="B2453" t="s">
        <v>13367</v>
      </c>
      <c r="C2453">
        <v>120481002</v>
      </c>
      <c r="D2453" t="s">
        <v>56</v>
      </c>
      <c r="E2453" t="s">
        <v>702</v>
      </c>
      <c r="F2453" t="s">
        <v>703</v>
      </c>
      <c r="G2453" t="s">
        <v>2858</v>
      </c>
      <c r="H2453"/>
      <c r="I2453" t="s">
        <v>16247</v>
      </c>
      <c r="J2453" t="s">
        <v>16440</v>
      </c>
      <c r="K2453" t="s">
        <v>16238</v>
      </c>
      <c r="L2453" t="s">
        <v>10395</v>
      </c>
      <c r="M2453"/>
      <c r="N2453"/>
      <c r="O2453" t="s">
        <v>16468</v>
      </c>
    </row>
    <row r="2454" spans="2:15" x14ac:dyDescent="0.25">
      <c r="B2454" t="s">
        <v>19414</v>
      </c>
      <c r="C2454">
        <v>120481002</v>
      </c>
      <c r="D2454" t="s">
        <v>56</v>
      </c>
      <c r="E2454" t="s">
        <v>19415</v>
      </c>
      <c r="F2454" t="s">
        <v>703</v>
      </c>
      <c r="G2454" t="s">
        <v>2385</v>
      </c>
      <c r="H2454"/>
      <c r="I2454" t="s">
        <v>16456</v>
      </c>
      <c r="J2454" t="s">
        <v>16451</v>
      </c>
      <c r="K2454" t="s">
        <v>16332</v>
      </c>
      <c r="L2454" t="s">
        <v>10395</v>
      </c>
      <c r="M2454" t="s">
        <v>10395</v>
      </c>
      <c r="N2454"/>
      <c r="O2454" t="s">
        <v>16330</v>
      </c>
    </row>
    <row r="2455" spans="2:15" x14ac:dyDescent="0.25">
      <c r="B2455" t="s">
        <v>13372</v>
      </c>
      <c r="C2455">
        <v>120481002</v>
      </c>
      <c r="D2455" t="s">
        <v>56</v>
      </c>
      <c r="E2455" t="s">
        <v>708</v>
      </c>
      <c r="F2455" t="s">
        <v>709</v>
      </c>
      <c r="G2455" t="s">
        <v>2857</v>
      </c>
      <c r="H2455" t="s">
        <v>10395</v>
      </c>
      <c r="I2455" t="s">
        <v>16294</v>
      </c>
      <c r="J2455" t="s">
        <v>16886</v>
      </c>
      <c r="K2455" t="s">
        <v>16724</v>
      </c>
      <c r="L2455" t="s">
        <v>16274</v>
      </c>
      <c r="M2455" t="s">
        <v>16274</v>
      </c>
      <c r="N2455"/>
      <c r="O2455" t="s">
        <v>21275</v>
      </c>
    </row>
    <row r="2456" spans="2:15" x14ac:dyDescent="0.25">
      <c r="B2456" t="s">
        <v>13373</v>
      </c>
      <c r="C2456">
        <v>120481002</v>
      </c>
      <c r="D2456" t="s">
        <v>56</v>
      </c>
      <c r="E2456" t="s">
        <v>708</v>
      </c>
      <c r="F2456" t="s">
        <v>709</v>
      </c>
      <c r="G2456" t="s">
        <v>2858</v>
      </c>
      <c r="H2456" t="s">
        <v>10395</v>
      </c>
      <c r="I2456" t="s">
        <v>16270</v>
      </c>
      <c r="J2456" t="s">
        <v>16645</v>
      </c>
      <c r="K2456" t="s">
        <v>16786</v>
      </c>
      <c r="L2456" t="s">
        <v>16325</v>
      </c>
      <c r="M2456" t="s">
        <v>16329</v>
      </c>
      <c r="N2456"/>
      <c r="O2456" t="s">
        <v>21276</v>
      </c>
    </row>
    <row r="2457" spans="2:15" x14ac:dyDescent="0.25">
      <c r="B2457" t="s">
        <v>19416</v>
      </c>
      <c r="C2457">
        <v>120481002</v>
      </c>
      <c r="D2457" t="s">
        <v>56</v>
      </c>
      <c r="E2457" t="s">
        <v>19417</v>
      </c>
      <c r="F2457" t="s">
        <v>709</v>
      </c>
      <c r="G2457" t="s">
        <v>2385</v>
      </c>
      <c r="H2457" t="s">
        <v>10395</v>
      </c>
      <c r="I2457" t="s">
        <v>16479</v>
      </c>
      <c r="J2457" t="s">
        <v>20619</v>
      </c>
      <c r="K2457" t="s">
        <v>21115</v>
      </c>
      <c r="L2457" t="s">
        <v>16373</v>
      </c>
      <c r="M2457" t="s">
        <v>16378</v>
      </c>
      <c r="N2457"/>
      <c r="O2457" t="s">
        <v>21277</v>
      </c>
    </row>
    <row r="2458" spans="2:15" x14ac:dyDescent="0.25">
      <c r="B2458" t="s">
        <v>13368</v>
      </c>
      <c r="C2458">
        <v>120481002</v>
      </c>
      <c r="D2458" t="s">
        <v>56</v>
      </c>
      <c r="E2458" t="s">
        <v>704</v>
      </c>
      <c r="F2458" t="s">
        <v>705</v>
      </c>
      <c r="G2458" t="s">
        <v>2857</v>
      </c>
      <c r="H2458" t="s">
        <v>10395</v>
      </c>
      <c r="I2458" t="s">
        <v>16282</v>
      </c>
      <c r="J2458" t="s">
        <v>16365</v>
      </c>
      <c r="K2458" t="s">
        <v>16427</v>
      </c>
      <c r="L2458" t="s">
        <v>10395</v>
      </c>
      <c r="M2458" t="s">
        <v>16249</v>
      </c>
      <c r="N2458" t="s">
        <v>10395</v>
      </c>
      <c r="O2458" t="s">
        <v>16562</v>
      </c>
    </row>
    <row r="2459" spans="2:15" x14ac:dyDescent="0.25">
      <c r="B2459" t="s">
        <v>13369</v>
      </c>
      <c r="C2459">
        <v>120481002</v>
      </c>
      <c r="D2459" t="s">
        <v>56</v>
      </c>
      <c r="E2459" t="s">
        <v>704</v>
      </c>
      <c r="F2459" t="s">
        <v>705</v>
      </c>
      <c r="G2459" t="s">
        <v>2858</v>
      </c>
      <c r="H2459" t="s">
        <v>10395</v>
      </c>
      <c r="I2459" t="s">
        <v>16291</v>
      </c>
      <c r="J2459" t="s">
        <v>16365</v>
      </c>
      <c r="K2459" t="s">
        <v>16511</v>
      </c>
      <c r="L2459" t="s">
        <v>10395</v>
      </c>
      <c r="M2459" t="s">
        <v>16228</v>
      </c>
      <c r="N2459" t="s">
        <v>10395</v>
      </c>
      <c r="O2459" t="s">
        <v>16618</v>
      </c>
    </row>
    <row r="2460" spans="2:15" x14ac:dyDescent="0.25">
      <c r="B2460" t="s">
        <v>19418</v>
      </c>
      <c r="C2460">
        <v>120481002</v>
      </c>
      <c r="D2460" t="s">
        <v>56</v>
      </c>
      <c r="E2460" t="s">
        <v>19419</v>
      </c>
      <c r="F2460" t="s">
        <v>705</v>
      </c>
      <c r="G2460" t="s">
        <v>2385</v>
      </c>
      <c r="H2460" t="s">
        <v>10395</v>
      </c>
      <c r="I2460" t="s">
        <v>16404</v>
      </c>
      <c r="J2460" t="s">
        <v>16723</v>
      </c>
      <c r="K2460" t="s">
        <v>16661</v>
      </c>
      <c r="L2460" t="s">
        <v>16240</v>
      </c>
      <c r="M2460" t="s">
        <v>16380</v>
      </c>
      <c r="N2460" t="s">
        <v>10395</v>
      </c>
      <c r="O2460" t="s">
        <v>16823</v>
      </c>
    </row>
    <row r="2461" spans="2:15" x14ac:dyDescent="0.25">
      <c r="B2461" t="s">
        <v>13370</v>
      </c>
      <c r="C2461">
        <v>120481002</v>
      </c>
      <c r="D2461" t="s">
        <v>56</v>
      </c>
      <c r="E2461" t="s">
        <v>706</v>
      </c>
      <c r="F2461" t="s">
        <v>707</v>
      </c>
      <c r="G2461" t="s">
        <v>2857</v>
      </c>
      <c r="H2461" t="s">
        <v>10395</v>
      </c>
      <c r="I2461" t="s">
        <v>16379</v>
      </c>
      <c r="J2461" t="s">
        <v>16789</v>
      </c>
      <c r="K2461" t="s">
        <v>16275</v>
      </c>
      <c r="L2461" t="s">
        <v>16228</v>
      </c>
      <c r="M2461" t="s">
        <v>16251</v>
      </c>
      <c r="N2461" t="s">
        <v>10395</v>
      </c>
      <c r="O2461" t="s">
        <v>16807</v>
      </c>
    </row>
    <row r="2462" spans="2:15" x14ac:dyDescent="0.25">
      <c r="B2462" t="s">
        <v>13371</v>
      </c>
      <c r="C2462">
        <v>120481002</v>
      </c>
      <c r="D2462" t="s">
        <v>56</v>
      </c>
      <c r="E2462" t="s">
        <v>706</v>
      </c>
      <c r="F2462" t="s">
        <v>707</v>
      </c>
      <c r="G2462" t="s">
        <v>2858</v>
      </c>
      <c r="H2462" t="s">
        <v>10395</v>
      </c>
      <c r="I2462" t="s">
        <v>16217</v>
      </c>
      <c r="J2462" t="s">
        <v>16665</v>
      </c>
      <c r="K2462" t="s">
        <v>16675</v>
      </c>
      <c r="L2462" t="s">
        <v>16240</v>
      </c>
      <c r="M2462" t="s">
        <v>16254</v>
      </c>
      <c r="N2462" t="s">
        <v>10395</v>
      </c>
      <c r="O2462" t="s">
        <v>21262</v>
      </c>
    </row>
    <row r="2463" spans="2:15" x14ac:dyDescent="0.25">
      <c r="B2463" t="s">
        <v>19420</v>
      </c>
      <c r="C2463">
        <v>120481002</v>
      </c>
      <c r="D2463" t="s">
        <v>56</v>
      </c>
      <c r="E2463" t="s">
        <v>19421</v>
      </c>
      <c r="F2463" t="s">
        <v>707</v>
      </c>
      <c r="G2463" t="s">
        <v>2385</v>
      </c>
      <c r="H2463" t="s">
        <v>10395</v>
      </c>
      <c r="I2463" t="s">
        <v>16475</v>
      </c>
      <c r="J2463" t="s">
        <v>20545</v>
      </c>
      <c r="K2463" t="s">
        <v>21175</v>
      </c>
      <c r="L2463" t="s">
        <v>16274</v>
      </c>
      <c r="M2463" t="s">
        <v>16378</v>
      </c>
      <c r="N2463" t="s">
        <v>10395</v>
      </c>
      <c r="O2463" t="s">
        <v>21278</v>
      </c>
    </row>
    <row r="2464" spans="2:15" x14ac:dyDescent="0.25">
      <c r="B2464" t="s">
        <v>14235</v>
      </c>
      <c r="C2464">
        <v>120483170</v>
      </c>
      <c r="D2464" t="s">
        <v>10463</v>
      </c>
      <c r="E2464" t="s">
        <v>10463</v>
      </c>
      <c r="F2464" t="s">
        <v>1394</v>
      </c>
      <c r="G2464" t="s">
        <v>2857</v>
      </c>
      <c r="H2464" t="s">
        <v>10395</v>
      </c>
      <c r="I2464" t="s">
        <v>16368</v>
      </c>
      <c r="J2464" t="s">
        <v>16417</v>
      </c>
      <c r="K2464" t="s">
        <v>16534</v>
      </c>
      <c r="L2464" t="s">
        <v>16249</v>
      </c>
      <c r="M2464" t="s">
        <v>10395</v>
      </c>
      <c r="N2464"/>
      <c r="O2464" t="s">
        <v>16620</v>
      </c>
    </row>
    <row r="2465" spans="2:15" x14ac:dyDescent="0.25">
      <c r="B2465" t="s">
        <v>14236</v>
      </c>
      <c r="C2465">
        <v>120483170</v>
      </c>
      <c r="D2465" t="s">
        <v>10463</v>
      </c>
      <c r="E2465" t="s">
        <v>10463</v>
      </c>
      <c r="F2465" t="s">
        <v>1394</v>
      </c>
      <c r="G2465" t="s">
        <v>2858</v>
      </c>
      <c r="H2465" t="s">
        <v>10395</v>
      </c>
      <c r="I2465" t="s">
        <v>16244</v>
      </c>
      <c r="J2465" t="s">
        <v>16254</v>
      </c>
      <c r="K2465" t="s">
        <v>16407</v>
      </c>
      <c r="L2465" t="s">
        <v>10395</v>
      </c>
      <c r="M2465" t="s">
        <v>10395</v>
      </c>
      <c r="N2465" t="s">
        <v>10395</v>
      </c>
      <c r="O2465" t="s">
        <v>16423</v>
      </c>
    </row>
    <row r="2466" spans="2:15" x14ac:dyDescent="0.25">
      <c r="B2466" t="s">
        <v>19423</v>
      </c>
      <c r="C2466">
        <v>120483170</v>
      </c>
      <c r="D2466" t="s">
        <v>10463</v>
      </c>
      <c r="E2466" t="s">
        <v>21279</v>
      </c>
      <c r="F2466" t="s">
        <v>1394</v>
      </c>
      <c r="G2466" t="s">
        <v>2385</v>
      </c>
      <c r="H2466" t="s">
        <v>10395</v>
      </c>
      <c r="I2466" t="s">
        <v>16378</v>
      </c>
      <c r="J2466" t="s">
        <v>16450</v>
      </c>
      <c r="K2466" t="s">
        <v>16621</v>
      </c>
      <c r="L2466" t="s">
        <v>16232</v>
      </c>
      <c r="M2466" t="s">
        <v>10395</v>
      </c>
      <c r="N2466" t="s">
        <v>10395</v>
      </c>
      <c r="O2466" t="s">
        <v>16636</v>
      </c>
    </row>
    <row r="2467" spans="2:15" x14ac:dyDescent="0.25">
      <c r="B2467" t="s">
        <v>13801</v>
      </c>
      <c r="C2467">
        <v>120483302</v>
      </c>
      <c r="D2467" t="s">
        <v>162</v>
      </c>
      <c r="E2467" t="s">
        <v>1057</v>
      </c>
      <c r="F2467" t="s">
        <v>1058</v>
      </c>
      <c r="G2467" t="s">
        <v>2857</v>
      </c>
      <c r="H2467"/>
      <c r="I2467" t="s">
        <v>16577</v>
      </c>
      <c r="J2467" t="s">
        <v>16780</v>
      </c>
      <c r="K2467" t="s">
        <v>20644</v>
      </c>
      <c r="L2467" t="s">
        <v>16474</v>
      </c>
      <c r="M2467" t="s">
        <v>16268</v>
      </c>
      <c r="N2467" t="s">
        <v>10395</v>
      </c>
      <c r="O2467" t="s">
        <v>21280</v>
      </c>
    </row>
    <row r="2468" spans="2:15" x14ac:dyDescent="0.25">
      <c r="B2468" t="s">
        <v>13802</v>
      </c>
      <c r="C2468">
        <v>120483302</v>
      </c>
      <c r="D2468" t="s">
        <v>162</v>
      </c>
      <c r="E2468" t="s">
        <v>1057</v>
      </c>
      <c r="F2468" t="s">
        <v>1058</v>
      </c>
      <c r="G2468" t="s">
        <v>2858</v>
      </c>
      <c r="H2468" t="s">
        <v>10395</v>
      </c>
      <c r="I2468" t="s">
        <v>16346</v>
      </c>
      <c r="J2468" t="s">
        <v>16796</v>
      </c>
      <c r="K2468" t="s">
        <v>16463</v>
      </c>
      <c r="L2468" t="s">
        <v>16582</v>
      </c>
      <c r="M2468" t="s">
        <v>16401</v>
      </c>
      <c r="N2468" t="s">
        <v>10395</v>
      </c>
      <c r="O2468" t="s">
        <v>20517</v>
      </c>
    </row>
    <row r="2469" spans="2:15" x14ac:dyDescent="0.25">
      <c r="B2469" t="s">
        <v>19424</v>
      </c>
      <c r="C2469">
        <v>120483302</v>
      </c>
      <c r="D2469" t="s">
        <v>162</v>
      </c>
      <c r="E2469" t="s">
        <v>19425</v>
      </c>
      <c r="F2469" t="s">
        <v>1058</v>
      </c>
      <c r="G2469" t="s">
        <v>2385</v>
      </c>
      <c r="H2469" t="s">
        <v>10395</v>
      </c>
      <c r="I2469" t="s">
        <v>16652</v>
      </c>
      <c r="J2469" t="s">
        <v>20538</v>
      </c>
      <c r="K2469" t="s">
        <v>16904</v>
      </c>
      <c r="L2469" t="s">
        <v>16572</v>
      </c>
      <c r="M2469" t="s">
        <v>16487</v>
      </c>
      <c r="N2469" t="s">
        <v>10395</v>
      </c>
      <c r="O2469" t="s">
        <v>21281</v>
      </c>
    </row>
    <row r="2470" spans="2:15" x14ac:dyDescent="0.25">
      <c r="B2470" t="s">
        <v>13803</v>
      </c>
      <c r="C2470">
        <v>120483302</v>
      </c>
      <c r="D2470" t="s">
        <v>162</v>
      </c>
      <c r="E2470" t="s">
        <v>11031</v>
      </c>
      <c r="F2470" t="s">
        <v>11030</v>
      </c>
      <c r="G2470" t="s">
        <v>2857</v>
      </c>
      <c r="H2470" t="s">
        <v>10395</v>
      </c>
      <c r="I2470" t="s">
        <v>16349</v>
      </c>
      <c r="J2470" t="s">
        <v>16410</v>
      </c>
      <c r="K2470" t="s">
        <v>16819</v>
      </c>
      <c r="L2470" t="s">
        <v>16329</v>
      </c>
      <c r="M2470" t="s">
        <v>16380</v>
      </c>
      <c r="N2470" t="s">
        <v>10395</v>
      </c>
      <c r="O2470" t="s">
        <v>21147</v>
      </c>
    </row>
    <row r="2471" spans="2:15" x14ac:dyDescent="0.25">
      <c r="B2471" t="s">
        <v>13804</v>
      </c>
      <c r="C2471">
        <v>120483302</v>
      </c>
      <c r="D2471" t="s">
        <v>162</v>
      </c>
      <c r="E2471" t="s">
        <v>11031</v>
      </c>
      <c r="F2471" t="s">
        <v>11030</v>
      </c>
      <c r="G2471" t="s">
        <v>2858</v>
      </c>
      <c r="H2471" t="s">
        <v>10395</v>
      </c>
      <c r="I2471" t="s">
        <v>16348</v>
      </c>
      <c r="J2471" t="s">
        <v>16470</v>
      </c>
      <c r="K2471" t="s">
        <v>16338</v>
      </c>
      <c r="L2471" t="s">
        <v>16288</v>
      </c>
      <c r="M2471" t="s">
        <v>16364</v>
      </c>
      <c r="N2471" t="s">
        <v>10395</v>
      </c>
      <c r="O2471" t="s">
        <v>20598</v>
      </c>
    </row>
    <row r="2472" spans="2:15" x14ac:dyDescent="0.25">
      <c r="B2472" t="s">
        <v>19426</v>
      </c>
      <c r="C2472">
        <v>120483302</v>
      </c>
      <c r="D2472" t="s">
        <v>162</v>
      </c>
      <c r="E2472" t="s">
        <v>19427</v>
      </c>
      <c r="F2472" t="s">
        <v>11030</v>
      </c>
      <c r="G2472" t="s">
        <v>2385</v>
      </c>
      <c r="H2472" t="s">
        <v>10395</v>
      </c>
      <c r="I2472" t="s">
        <v>16350</v>
      </c>
      <c r="J2472" t="s">
        <v>16625</v>
      </c>
      <c r="K2472" t="s">
        <v>16818</v>
      </c>
      <c r="L2472" t="s">
        <v>16609</v>
      </c>
      <c r="M2472" t="s">
        <v>16373</v>
      </c>
      <c r="N2472" t="s">
        <v>10395</v>
      </c>
      <c r="O2472" t="s">
        <v>20715</v>
      </c>
    </row>
    <row r="2473" spans="2:15" x14ac:dyDescent="0.25">
      <c r="B2473" t="s">
        <v>14461</v>
      </c>
      <c r="C2473">
        <v>120484803</v>
      </c>
      <c r="D2473" t="s">
        <v>329</v>
      </c>
      <c r="E2473" t="s">
        <v>1573</v>
      </c>
      <c r="F2473" t="s">
        <v>1574</v>
      </c>
      <c r="G2473" t="s">
        <v>2857</v>
      </c>
      <c r="H2473" t="s">
        <v>10395</v>
      </c>
      <c r="I2473" t="s">
        <v>16244</v>
      </c>
      <c r="J2473" t="s">
        <v>16278</v>
      </c>
      <c r="K2473" t="s">
        <v>16677</v>
      </c>
      <c r="L2473" t="s">
        <v>16232</v>
      </c>
      <c r="M2473" t="s">
        <v>16234</v>
      </c>
      <c r="N2473" t="s">
        <v>10395</v>
      </c>
      <c r="O2473" t="s">
        <v>16716</v>
      </c>
    </row>
    <row r="2474" spans="2:15" x14ac:dyDescent="0.25">
      <c r="B2474" t="s">
        <v>14462</v>
      </c>
      <c r="C2474">
        <v>120484803</v>
      </c>
      <c r="D2474" t="s">
        <v>329</v>
      </c>
      <c r="E2474" t="s">
        <v>1573</v>
      </c>
      <c r="F2474" t="s">
        <v>1574</v>
      </c>
      <c r="G2474" t="s">
        <v>2858</v>
      </c>
      <c r="H2474"/>
      <c r="I2474" t="s">
        <v>16240</v>
      </c>
      <c r="J2474" t="s">
        <v>16323</v>
      </c>
      <c r="K2474" t="s">
        <v>16750</v>
      </c>
      <c r="L2474" t="s">
        <v>16231</v>
      </c>
      <c r="M2474" t="s">
        <v>16253</v>
      </c>
      <c r="N2474"/>
      <c r="O2474" t="s">
        <v>20612</v>
      </c>
    </row>
    <row r="2475" spans="2:15" x14ac:dyDescent="0.25">
      <c r="B2475" t="s">
        <v>19428</v>
      </c>
      <c r="C2475">
        <v>120484803</v>
      </c>
      <c r="D2475" t="s">
        <v>329</v>
      </c>
      <c r="E2475" t="s">
        <v>19429</v>
      </c>
      <c r="F2475" t="s">
        <v>1574</v>
      </c>
      <c r="G2475" t="s">
        <v>2385</v>
      </c>
      <c r="H2475" t="s">
        <v>10395</v>
      </c>
      <c r="I2475" t="s">
        <v>16234</v>
      </c>
      <c r="J2475" t="s">
        <v>16376</v>
      </c>
      <c r="K2475" t="s">
        <v>20606</v>
      </c>
      <c r="L2475" t="s">
        <v>16332</v>
      </c>
      <c r="M2475" t="s">
        <v>16281</v>
      </c>
      <c r="N2475" t="s">
        <v>10395</v>
      </c>
      <c r="O2475" t="s">
        <v>21241</v>
      </c>
    </row>
    <row r="2476" spans="2:15" x14ac:dyDescent="0.25">
      <c r="B2476" t="s">
        <v>14459</v>
      </c>
      <c r="C2476">
        <v>120484803</v>
      </c>
      <c r="D2476" t="s">
        <v>329</v>
      </c>
      <c r="E2476" t="s">
        <v>1571</v>
      </c>
      <c r="F2476" t="s">
        <v>1572</v>
      </c>
      <c r="G2476" t="s">
        <v>2857</v>
      </c>
      <c r="H2476"/>
      <c r="I2476" t="s">
        <v>16238</v>
      </c>
      <c r="J2476" t="s">
        <v>16609</v>
      </c>
      <c r="K2476" t="s">
        <v>16438</v>
      </c>
      <c r="L2476" t="s">
        <v>16253</v>
      </c>
      <c r="M2476" t="s">
        <v>16384</v>
      </c>
      <c r="N2476"/>
      <c r="O2476" t="s">
        <v>20599</v>
      </c>
    </row>
    <row r="2477" spans="2:15" x14ac:dyDescent="0.25">
      <c r="B2477" t="s">
        <v>14460</v>
      </c>
      <c r="C2477">
        <v>120484803</v>
      </c>
      <c r="D2477" t="s">
        <v>329</v>
      </c>
      <c r="E2477" t="s">
        <v>1571</v>
      </c>
      <c r="F2477" t="s">
        <v>1572</v>
      </c>
      <c r="G2477" t="s">
        <v>2858</v>
      </c>
      <c r="H2477"/>
      <c r="I2477" t="s">
        <v>16249</v>
      </c>
      <c r="J2477" t="s">
        <v>16367</v>
      </c>
      <c r="K2477" t="s">
        <v>16856</v>
      </c>
      <c r="L2477" t="s">
        <v>16380</v>
      </c>
      <c r="M2477" t="s">
        <v>16219</v>
      </c>
      <c r="N2477" t="s">
        <v>10395</v>
      </c>
      <c r="O2477" t="s">
        <v>20604</v>
      </c>
    </row>
    <row r="2478" spans="2:15" x14ac:dyDescent="0.25">
      <c r="B2478" t="s">
        <v>19430</v>
      </c>
      <c r="C2478">
        <v>120484803</v>
      </c>
      <c r="D2478" t="s">
        <v>329</v>
      </c>
      <c r="E2478" t="s">
        <v>19431</v>
      </c>
      <c r="F2478" t="s">
        <v>1572</v>
      </c>
      <c r="G2478" t="s">
        <v>2385</v>
      </c>
      <c r="H2478"/>
      <c r="I2478" t="s">
        <v>16282</v>
      </c>
      <c r="J2478" t="s">
        <v>16483</v>
      </c>
      <c r="K2478" t="s">
        <v>21282</v>
      </c>
      <c r="L2478" t="s">
        <v>16226</v>
      </c>
      <c r="M2478" t="s">
        <v>16309</v>
      </c>
      <c r="N2478" t="s">
        <v>10395</v>
      </c>
      <c r="O2478" t="s">
        <v>21283</v>
      </c>
    </row>
    <row r="2479" spans="2:15" x14ac:dyDescent="0.25">
      <c r="B2479" t="s">
        <v>14541</v>
      </c>
      <c r="C2479">
        <v>120484903</v>
      </c>
      <c r="D2479" t="s">
        <v>347</v>
      </c>
      <c r="E2479" t="s">
        <v>1641</v>
      </c>
      <c r="F2479" t="s">
        <v>1642</v>
      </c>
      <c r="G2479" t="s">
        <v>2857</v>
      </c>
      <c r="H2479"/>
      <c r="I2479" t="s">
        <v>16231</v>
      </c>
      <c r="J2479" t="s">
        <v>16455</v>
      </c>
      <c r="K2479" t="s">
        <v>16645</v>
      </c>
      <c r="L2479" t="s">
        <v>16253</v>
      </c>
      <c r="M2479" t="s">
        <v>10395</v>
      </c>
      <c r="N2479"/>
      <c r="O2479" t="s">
        <v>16613</v>
      </c>
    </row>
    <row r="2480" spans="2:15" x14ac:dyDescent="0.25">
      <c r="B2480" t="s">
        <v>14542</v>
      </c>
      <c r="C2480">
        <v>120484903</v>
      </c>
      <c r="D2480" t="s">
        <v>347</v>
      </c>
      <c r="E2480" t="s">
        <v>1641</v>
      </c>
      <c r="F2480" t="s">
        <v>1642</v>
      </c>
      <c r="G2480" t="s">
        <v>2858</v>
      </c>
      <c r="H2480"/>
      <c r="I2480" t="s">
        <v>16364</v>
      </c>
      <c r="J2480" t="s">
        <v>16314</v>
      </c>
      <c r="K2480" t="s">
        <v>20704</v>
      </c>
      <c r="L2480" t="s">
        <v>16291</v>
      </c>
      <c r="M2480" t="s">
        <v>10395</v>
      </c>
      <c r="N2480"/>
      <c r="O2480" t="s">
        <v>21284</v>
      </c>
    </row>
    <row r="2481" spans="2:15" x14ac:dyDescent="0.25">
      <c r="B2481" t="s">
        <v>19432</v>
      </c>
      <c r="C2481">
        <v>120484903</v>
      </c>
      <c r="D2481" t="s">
        <v>347</v>
      </c>
      <c r="E2481" t="s">
        <v>19433</v>
      </c>
      <c r="F2481" t="s">
        <v>1642</v>
      </c>
      <c r="G2481" t="s">
        <v>2385</v>
      </c>
      <c r="H2481"/>
      <c r="I2481" t="s">
        <v>16323</v>
      </c>
      <c r="J2481" t="s">
        <v>16563</v>
      </c>
      <c r="K2481" t="s">
        <v>20682</v>
      </c>
      <c r="L2481" t="s">
        <v>16403</v>
      </c>
      <c r="M2481" t="s">
        <v>10395</v>
      </c>
      <c r="N2481"/>
      <c r="O2481" t="s">
        <v>20557</v>
      </c>
    </row>
    <row r="2482" spans="2:15" x14ac:dyDescent="0.25">
      <c r="B2482" t="s">
        <v>14543</v>
      </c>
      <c r="C2482">
        <v>120484903</v>
      </c>
      <c r="D2482" t="s">
        <v>347</v>
      </c>
      <c r="E2482" t="s">
        <v>10318</v>
      </c>
      <c r="F2482" t="s">
        <v>1643</v>
      </c>
      <c r="G2482" t="s">
        <v>2857</v>
      </c>
      <c r="H2482"/>
      <c r="I2482" t="s">
        <v>16238</v>
      </c>
      <c r="J2482" t="s">
        <v>16582</v>
      </c>
      <c r="K2482" t="s">
        <v>16669</v>
      </c>
      <c r="L2482" t="s">
        <v>10395</v>
      </c>
      <c r="M2482" t="s">
        <v>10395</v>
      </c>
      <c r="N2482"/>
      <c r="O2482" t="s">
        <v>16831</v>
      </c>
    </row>
    <row r="2483" spans="2:15" x14ac:dyDescent="0.25">
      <c r="B2483" t="s">
        <v>14544</v>
      </c>
      <c r="C2483">
        <v>120484903</v>
      </c>
      <c r="D2483" t="s">
        <v>347</v>
      </c>
      <c r="E2483" t="s">
        <v>10318</v>
      </c>
      <c r="F2483" t="s">
        <v>1643</v>
      </c>
      <c r="G2483" t="s">
        <v>2858</v>
      </c>
      <c r="H2483"/>
      <c r="I2483" t="s">
        <v>10395</v>
      </c>
      <c r="J2483" t="s">
        <v>16223</v>
      </c>
      <c r="K2483" t="s">
        <v>16725</v>
      </c>
      <c r="L2483" t="s">
        <v>16240</v>
      </c>
      <c r="M2483" t="s">
        <v>10395</v>
      </c>
      <c r="N2483"/>
      <c r="O2483" t="s">
        <v>16724</v>
      </c>
    </row>
    <row r="2484" spans="2:15" x14ac:dyDescent="0.25">
      <c r="B2484" t="s">
        <v>19434</v>
      </c>
      <c r="C2484">
        <v>120484903</v>
      </c>
      <c r="D2484" t="s">
        <v>347</v>
      </c>
      <c r="E2484" t="s">
        <v>19435</v>
      </c>
      <c r="F2484" t="s">
        <v>1643</v>
      </c>
      <c r="G2484" t="s">
        <v>2385</v>
      </c>
      <c r="H2484"/>
      <c r="I2484" t="s">
        <v>16260</v>
      </c>
      <c r="J2484" t="s">
        <v>16487</v>
      </c>
      <c r="K2484" t="s">
        <v>20611</v>
      </c>
      <c r="L2484" t="s">
        <v>16260</v>
      </c>
      <c r="M2484" t="s">
        <v>10395</v>
      </c>
      <c r="N2484"/>
      <c r="O2484" t="s">
        <v>16692</v>
      </c>
    </row>
    <row r="2485" spans="2:15" x14ac:dyDescent="0.25">
      <c r="B2485" t="s">
        <v>14637</v>
      </c>
      <c r="C2485">
        <v>120485603</v>
      </c>
      <c r="D2485" t="s">
        <v>376</v>
      </c>
      <c r="E2485" t="s">
        <v>1724</v>
      </c>
      <c r="F2485" t="s">
        <v>1725</v>
      </c>
      <c r="G2485" t="s">
        <v>2857</v>
      </c>
      <c r="H2485" t="s">
        <v>10395</v>
      </c>
      <c r="I2485" t="s">
        <v>10395</v>
      </c>
      <c r="J2485" t="s">
        <v>10395</v>
      </c>
      <c r="K2485" t="s">
        <v>16369</v>
      </c>
      <c r="L2485" t="s">
        <v>10395</v>
      </c>
      <c r="M2485" t="s">
        <v>10395</v>
      </c>
      <c r="N2485"/>
      <c r="O2485" t="s">
        <v>16439</v>
      </c>
    </row>
    <row r="2486" spans="2:15" x14ac:dyDescent="0.25">
      <c r="B2486" t="s">
        <v>14638</v>
      </c>
      <c r="C2486">
        <v>120485603</v>
      </c>
      <c r="D2486" t="s">
        <v>376</v>
      </c>
      <c r="E2486" t="s">
        <v>1724</v>
      </c>
      <c r="F2486" t="s">
        <v>1725</v>
      </c>
      <c r="G2486" t="s">
        <v>2858</v>
      </c>
      <c r="H2486"/>
      <c r="I2486" t="s">
        <v>10395</v>
      </c>
      <c r="J2486" t="s">
        <v>10395</v>
      </c>
      <c r="K2486" t="s">
        <v>16536</v>
      </c>
      <c r="L2486" t="s">
        <v>10395</v>
      </c>
      <c r="M2486" t="s">
        <v>10395</v>
      </c>
      <c r="N2486"/>
      <c r="O2486" t="s">
        <v>16242</v>
      </c>
    </row>
    <row r="2487" spans="2:15" x14ac:dyDescent="0.25">
      <c r="B2487" t="s">
        <v>19436</v>
      </c>
      <c r="C2487">
        <v>120485603</v>
      </c>
      <c r="D2487" t="s">
        <v>376</v>
      </c>
      <c r="E2487" t="s">
        <v>19437</v>
      </c>
      <c r="F2487" t="s">
        <v>1725</v>
      </c>
      <c r="G2487" t="s">
        <v>2385</v>
      </c>
      <c r="H2487" t="s">
        <v>10395</v>
      </c>
      <c r="I2487" t="s">
        <v>10395</v>
      </c>
      <c r="J2487" t="s">
        <v>16232</v>
      </c>
      <c r="K2487" t="s">
        <v>16647</v>
      </c>
      <c r="L2487" t="s">
        <v>16228</v>
      </c>
      <c r="M2487" t="s">
        <v>10395</v>
      </c>
      <c r="N2487"/>
      <c r="O2487" t="s">
        <v>16492</v>
      </c>
    </row>
    <row r="2488" spans="2:15" x14ac:dyDescent="0.25">
      <c r="B2488" t="s">
        <v>14635</v>
      </c>
      <c r="C2488">
        <v>120485603</v>
      </c>
      <c r="D2488" t="s">
        <v>376</v>
      </c>
      <c r="E2488" t="s">
        <v>1722</v>
      </c>
      <c r="F2488" t="s">
        <v>1723</v>
      </c>
      <c r="G2488" t="s">
        <v>2857</v>
      </c>
      <c r="H2488" t="s">
        <v>10395</v>
      </c>
      <c r="I2488" t="s">
        <v>10395</v>
      </c>
      <c r="J2488" t="s">
        <v>16229</v>
      </c>
      <c r="K2488" t="s">
        <v>16517</v>
      </c>
      <c r="L2488" t="s">
        <v>10395</v>
      </c>
      <c r="M2488" t="s">
        <v>10395</v>
      </c>
      <c r="N2488"/>
      <c r="O2488" t="s">
        <v>16443</v>
      </c>
    </row>
    <row r="2489" spans="2:15" x14ac:dyDescent="0.25">
      <c r="B2489" t="s">
        <v>14636</v>
      </c>
      <c r="C2489">
        <v>120485603</v>
      </c>
      <c r="D2489" t="s">
        <v>376</v>
      </c>
      <c r="E2489" t="s">
        <v>1722</v>
      </c>
      <c r="F2489" t="s">
        <v>1723</v>
      </c>
      <c r="G2489" t="s">
        <v>2858</v>
      </c>
      <c r="H2489" t="s">
        <v>10395</v>
      </c>
      <c r="I2489" t="s">
        <v>10395</v>
      </c>
      <c r="J2489" t="s">
        <v>16254</v>
      </c>
      <c r="K2489" t="s">
        <v>16315</v>
      </c>
      <c r="L2489" t="s">
        <v>10395</v>
      </c>
      <c r="M2489" t="s">
        <v>10395</v>
      </c>
      <c r="N2489"/>
      <c r="O2489" t="s">
        <v>16390</v>
      </c>
    </row>
    <row r="2490" spans="2:15" x14ac:dyDescent="0.25">
      <c r="B2490" t="s">
        <v>19438</v>
      </c>
      <c r="C2490">
        <v>120485603</v>
      </c>
      <c r="D2490" t="s">
        <v>376</v>
      </c>
      <c r="E2490" t="s">
        <v>19439</v>
      </c>
      <c r="F2490" t="s">
        <v>1723</v>
      </c>
      <c r="G2490" t="s">
        <v>2385</v>
      </c>
      <c r="H2490" t="s">
        <v>10395</v>
      </c>
      <c r="I2490" t="s">
        <v>16240</v>
      </c>
      <c r="J2490" t="s">
        <v>16368</v>
      </c>
      <c r="K2490" t="s">
        <v>16635</v>
      </c>
      <c r="L2490" t="s">
        <v>16238</v>
      </c>
      <c r="M2490" t="s">
        <v>10395</v>
      </c>
      <c r="N2490"/>
      <c r="O2490" t="s">
        <v>18762</v>
      </c>
    </row>
    <row r="2491" spans="2:15" x14ac:dyDescent="0.25">
      <c r="B2491" t="s">
        <v>15276</v>
      </c>
      <c r="C2491">
        <v>120486003</v>
      </c>
      <c r="D2491" t="s">
        <v>445</v>
      </c>
      <c r="E2491" t="s">
        <v>1926</v>
      </c>
      <c r="F2491" t="s">
        <v>1927</v>
      </c>
      <c r="G2491" t="s">
        <v>2857</v>
      </c>
      <c r="H2491"/>
      <c r="I2491" t="s">
        <v>10395</v>
      </c>
      <c r="J2491" t="s">
        <v>16456</v>
      </c>
      <c r="K2491" t="s">
        <v>16338</v>
      </c>
      <c r="L2491" t="s">
        <v>16253</v>
      </c>
      <c r="M2491" t="s">
        <v>16244</v>
      </c>
      <c r="N2491"/>
      <c r="O2491" t="s">
        <v>16820</v>
      </c>
    </row>
    <row r="2492" spans="2:15" x14ac:dyDescent="0.25">
      <c r="B2492" t="s">
        <v>15277</v>
      </c>
      <c r="C2492">
        <v>120486003</v>
      </c>
      <c r="D2492" t="s">
        <v>445</v>
      </c>
      <c r="E2492" t="s">
        <v>1926</v>
      </c>
      <c r="F2492" t="s">
        <v>1927</v>
      </c>
      <c r="G2492" t="s">
        <v>2858</v>
      </c>
      <c r="H2492"/>
      <c r="I2492" t="s">
        <v>10395</v>
      </c>
      <c r="J2492" t="s">
        <v>16406</v>
      </c>
      <c r="K2492" t="s">
        <v>16560</v>
      </c>
      <c r="L2492" t="s">
        <v>16247</v>
      </c>
      <c r="M2492" t="s">
        <v>10395</v>
      </c>
      <c r="N2492"/>
      <c r="O2492" t="s">
        <v>16776</v>
      </c>
    </row>
    <row r="2493" spans="2:15" x14ac:dyDescent="0.25">
      <c r="B2493" t="s">
        <v>19440</v>
      </c>
      <c r="C2493">
        <v>120486003</v>
      </c>
      <c r="D2493" t="s">
        <v>445</v>
      </c>
      <c r="E2493" t="s">
        <v>19441</v>
      </c>
      <c r="F2493" t="s">
        <v>1927</v>
      </c>
      <c r="G2493" t="s">
        <v>2385</v>
      </c>
      <c r="H2493"/>
      <c r="I2493" t="s">
        <v>16228</v>
      </c>
      <c r="J2493" t="s">
        <v>16536</v>
      </c>
      <c r="K2493" t="s">
        <v>20667</v>
      </c>
      <c r="L2493" t="s">
        <v>16364</v>
      </c>
      <c r="M2493" t="s">
        <v>16260</v>
      </c>
      <c r="N2493"/>
      <c r="O2493" t="s">
        <v>16901</v>
      </c>
    </row>
    <row r="2494" spans="2:15" x14ac:dyDescent="0.25">
      <c r="B2494" t="s">
        <v>15274</v>
      </c>
      <c r="C2494">
        <v>120486003</v>
      </c>
      <c r="D2494" t="s">
        <v>445</v>
      </c>
      <c r="E2494" t="s">
        <v>1924</v>
      </c>
      <c r="F2494" t="s">
        <v>1925</v>
      </c>
      <c r="G2494" t="s">
        <v>2857</v>
      </c>
      <c r="H2494"/>
      <c r="I2494" t="s">
        <v>10395</v>
      </c>
      <c r="J2494" t="s">
        <v>16231</v>
      </c>
      <c r="K2494" t="s">
        <v>16349</v>
      </c>
      <c r="L2494" t="s">
        <v>10395</v>
      </c>
      <c r="M2494" t="s">
        <v>10395</v>
      </c>
      <c r="N2494"/>
      <c r="O2494" t="s">
        <v>16487</v>
      </c>
    </row>
    <row r="2495" spans="2:15" x14ac:dyDescent="0.25">
      <c r="B2495" t="s">
        <v>15275</v>
      </c>
      <c r="C2495">
        <v>120486003</v>
      </c>
      <c r="D2495" t="s">
        <v>445</v>
      </c>
      <c r="E2495" t="s">
        <v>1924</v>
      </c>
      <c r="F2495" t="s">
        <v>1925</v>
      </c>
      <c r="G2495" t="s">
        <v>2858</v>
      </c>
      <c r="H2495"/>
      <c r="I2495" t="s">
        <v>10395</v>
      </c>
      <c r="J2495" t="s">
        <v>16229</v>
      </c>
      <c r="K2495" t="s">
        <v>16289</v>
      </c>
      <c r="L2495" t="s">
        <v>10395</v>
      </c>
      <c r="M2495" t="s">
        <v>10395</v>
      </c>
      <c r="N2495"/>
      <c r="O2495" t="s">
        <v>16427</v>
      </c>
    </row>
    <row r="2496" spans="2:15" x14ac:dyDescent="0.25">
      <c r="B2496" t="s">
        <v>19442</v>
      </c>
      <c r="C2496">
        <v>120486003</v>
      </c>
      <c r="D2496" t="s">
        <v>445</v>
      </c>
      <c r="E2496" t="s">
        <v>19443</v>
      </c>
      <c r="F2496" t="s">
        <v>1925</v>
      </c>
      <c r="G2496" t="s">
        <v>2385</v>
      </c>
      <c r="H2496"/>
      <c r="I2496" t="s">
        <v>10395</v>
      </c>
      <c r="J2496" t="s">
        <v>16406</v>
      </c>
      <c r="K2496" t="s">
        <v>16414</v>
      </c>
      <c r="L2496" t="s">
        <v>16238</v>
      </c>
      <c r="M2496" t="s">
        <v>10395</v>
      </c>
      <c r="N2496"/>
      <c r="O2496" t="s">
        <v>16419</v>
      </c>
    </row>
    <row r="2497" spans="2:15" x14ac:dyDescent="0.25">
      <c r="B2497" t="s">
        <v>15764</v>
      </c>
      <c r="C2497">
        <v>120488603</v>
      </c>
      <c r="D2497" t="s">
        <v>567</v>
      </c>
      <c r="E2497" t="s">
        <v>2336</v>
      </c>
      <c r="F2497" t="s">
        <v>2337</v>
      </c>
      <c r="G2497" t="s">
        <v>2857</v>
      </c>
      <c r="H2497" t="s">
        <v>10395</v>
      </c>
      <c r="I2497" t="s">
        <v>16264</v>
      </c>
      <c r="J2497" t="s">
        <v>16349</v>
      </c>
      <c r="K2497" t="s">
        <v>16531</v>
      </c>
      <c r="L2497" t="s">
        <v>16253</v>
      </c>
      <c r="M2497" t="s">
        <v>16228</v>
      </c>
      <c r="N2497"/>
      <c r="O2497" t="s">
        <v>16731</v>
      </c>
    </row>
    <row r="2498" spans="2:15" x14ac:dyDescent="0.25">
      <c r="B2498" t="s">
        <v>15765</v>
      </c>
      <c r="C2498">
        <v>120488603</v>
      </c>
      <c r="D2498" t="s">
        <v>567</v>
      </c>
      <c r="E2498" t="s">
        <v>2336</v>
      </c>
      <c r="F2498" t="s">
        <v>2337</v>
      </c>
      <c r="G2498" t="s">
        <v>2858</v>
      </c>
      <c r="H2498" t="s">
        <v>10395</v>
      </c>
      <c r="I2498" t="s">
        <v>16329</v>
      </c>
      <c r="J2498" t="s">
        <v>16502</v>
      </c>
      <c r="K2498" t="s">
        <v>16496</v>
      </c>
      <c r="L2498" t="s">
        <v>16222</v>
      </c>
      <c r="M2498" t="s">
        <v>16247</v>
      </c>
      <c r="N2498" t="s">
        <v>10395</v>
      </c>
      <c r="O2498" t="s">
        <v>16273</v>
      </c>
    </row>
    <row r="2499" spans="2:15" x14ac:dyDescent="0.25">
      <c r="B2499" t="s">
        <v>19444</v>
      </c>
      <c r="C2499">
        <v>120488603</v>
      </c>
      <c r="D2499" t="s">
        <v>567</v>
      </c>
      <c r="E2499" t="s">
        <v>19445</v>
      </c>
      <c r="F2499" t="s">
        <v>2337</v>
      </c>
      <c r="G2499" t="s">
        <v>2385</v>
      </c>
      <c r="H2499" t="s">
        <v>10395</v>
      </c>
      <c r="I2499" t="s">
        <v>16327</v>
      </c>
      <c r="J2499" t="s">
        <v>16626</v>
      </c>
      <c r="K2499" t="s">
        <v>16631</v>
      </c>
      <c r="L2499" t="s">
        <v>16278</v>
      </c>
      <c r="M2499" t="s">
        <v>16222</v>
      </c>
      <c r="N2499" t="s">
        <v>10395</v>
      </c>
      <c r="O2499" t="s">
        <v>20629</v>
      </c>
    </row>
    <row r="2500" spans="2:15" x14ac:dyDescent="0.25">
      <c r="B2500" t="s">
        <v>15766</v>
      </c>
      <c r="C2500">
        <v>120488603</v>
      </c>
      <c r="D2500" t="s">
        <v>567</v>
      </c>
      <c r="E2500" t="s">
        <v>2338</v>
      </c>
      <c r="F2500" t="s">
        <v>2339</v>
      </c>
      <c r="G2500" t="s">
        <v>2857</v>
      </c>
      <c r="H2500"/>
      <c r="I2500" t="s">
        <v>16232</v>
      </c>
      <c r="J2500" t="s">
        <v>16223</v>
      </c>
      <c r="K2500" t="s">
        <v>16486</v>
      </c>
      <c r="L2500" t="s">
        <v>10395</v>
      </c>
      <c r="M2500" t="s">
        <v>10395</v>
      </c>
      <c r="N2500"/>
      <c r="O2500" t="s">
        <v>16250</v>
      </c>
    </row>
    <row r="2501" spans="2:15" x14ac:dyDescent="0.25">
      <c r="B2501" t="s">
        <v>15767</v>
      </c>
      <c r="C2501">
        <v>120488603</v>
      </c>
      <c r="D2501" t="s">
        <v>567</v>
      </c>
      <c r="E2501" t="s">
        <v>2338</v>
      </c>
      <c r="F2501" t="s">
        <v>2339</v>
      </c>
      <c r="G2501" t="s">
        <v>2858</v>
      </c>
      <c r="H2501"/>
      <c r="I2501" t="s">
        <v>16247</v>
      </c>
      <c r="J2501" t="s">
        <v>16407</v>
      </c>
      <c r="K2501" t="s">
        <v>16395</v>
      </c>
      <c r="L2501" t="s">
        <v>16229</v>
      </c>
      <c r="M2501" t="s">
        <v>10395</v>
      </c>
      <c r="N2501"/>
      <c r="O2501" t="s">
        <v>16590</v>
      </c>
    </row>
    <row r="2502" spans="2:15" x14ac:dyDescent="0.25">
      <c r="B2502" t="s">
        <v>19446</v>
      </c>
      <c r="C2502">
        <v>120488603</v>
      </c>
      <c r="D2502" t="s">
        <v>567</v>
      </c>
      <c r="E2502" t="s">
        <v>19447</v>
      </c>
      <c r="F2502" t="s">
        <v>2339</v>
      </c>
      <c r="G2502" t="s">
        <v>2385</v>
      </c>
      <c r="H2502"/>
      <c r="I2502" t="s">
        <v>16341</v>
      </c>
      <c r="J2502" t="s">
        <v>16417</v>
      </c>
      <c r="K2502" t="s">
        <v>16565</v>
      </c>
      <c r="L2502" t="s">
        <v>16282</v>
      </c>
      <c r="M2502" t="s">
        <v>10395</v>
      </c>
      <c r="N2502"/>
      <c r="O2502" t="s">
        <v>16809</v>
      </c>
    </row>
    <row r="2503" spans="2:15" x14ac:dyDescent="0.25">
      <c r="B2503" t="s">
        <v>13729</v>
      </c>
      <c r="C2503">
        <v>120522003</v>
      </c>
      <c r="D2503" t="s">
        <v>147</v>
      </c>
      <c r="E2503" t="s">
        <v>996</v>
      </c>
      <c r="F2503" t="s">
        <v>997</v>
      </c>
      <c r="G2503" t="s">
        <v>2857</v>
      </c>
      <c r="H2503" t="s">
        <v>10395</v>
      </c>
      <c r="I2503" t="s">
        <v>10395</v>
      </c>
      <c r="J2503" t="s">
        <v>16254</v>
      </c>
      <c r="K2503" t="s">
        <v>16662</v>
      </c>
      <c r="L2503" t="s">
        <v>10395</v>
      </c>
      <c r="M2503" t="s">
        <v>10395</v>
      </c>
      <c r="N2503"/>
      <c r="O2503" t="s">
        <v>16606</v>
      </c>
    </row>
    <row r="2504" spans="2:15" x14ac:dyDescent="0.25">
      <c r="B2504" t="s">
        <v>13730</v>
      </c>
      <c r="C2504">
        <v>120522003</v>
      </c>
      <c r="D2504" t="s">
        <v>147</v>
      </c>
      <c r="E2504" t="s">
        <v>996</v>
      </c>
      <c r="F2504" t="s">
        <v>997</v>
      </c>
      <c r="G2504" t="s">
        <v>2858</v>
      </c>
      <c r="H2504" t="s">
        <v>10395</v>
      </c>
      <c r="I2504" t="s">
        <v>10395</v>
      </c>
      <c r="J2504" t="s">
        <v>16263</v>
      </c>
      <c r="K2504" t="s">
        <v>16348</v>
      </c>
      <c r="L2504" t="s">
        <v>16240</v>
      </c>
      <c r="M2504" t="s">
        <v>10395</v>
      </c>
      <c r="N2504"/>
      <c r="O2504" t="s">
        <v>16266</v>
      </c>
    </row>
    <row r="2505" spans="2:15" x14ac:dyDescent="0.25">
      <c r="B2505" t="s">
        <v>19448</v>
      </c>
      <c r="C2505">
        <v>120522003</v>
      </c>
      <c r="D2505" t="s">
        <v>147</v>
      </c>
      <c r="E2505" t="s">
        <v>19449</v>
      </c>
      <c r="F2505" t="s">
        <v>997</v>
      </c>
      <c r="G2505" t="s">
        <v>2385</v>
      </c>
      <c r="H2505" t="s">
        <v>10395</v>
      </c>
      <c r="I2505" t="s">
        <v>10395</v>
      </c>
      <c r="J2505" t="s">
        <v>16236</v>
      </c>
      <c r="K2505" t="s">
        <v>16346</v>
      </c>
      <c r="L2505" t="s">
        <v>16229</v>
      </c>
      <c r="M2505" t="s">
        <v>16244</v>
      </c>
      <c r="N2505"/>
      <c r="O2505" t="s">
        <v>16591</v>
      </c>
    </row>
    <row r="2506" spans="2:15" x14ac:dyDescent="0.25">
      <c r="B2506" t="s">
        <v>13727</v>
      </c>
      <c r="C2506">
        <v>120522003</v>
      </c>
      <c r="D2506" t="s">
        <v>147</v>
      </c>
      <c r="E2506" t="s">
        <v>994</v>
      </c>
      <c r="F2506" t="s">
        <v>995</v>
      </c>
      <c r="G2506" t="s">
        <v>2857</v>
      </c>
      <c r="H2506" t="s">
        <v>10395</v>
      </c>
      <c r="I2506" t="s">
        <v>16263</v>
      </c>
      <c r="J2506" t="s">
        <v>16237</v>
      </c>
      <c r="K2506" t="s">
        <v>16791</v>
      </c>
      <c r="L2506" t="s">
        <v>16234</v>
      </c>
      <c r="M2506" t="s">
        <v>16244</v>
      </c>
      <c r="N2506" t="s">
        <v>10395</v>
      </c>
      <c r="O2506" t="s">
        <v>20587</v>
      </c>
    </row>
    <row r="2507" spans="2:15" x14ac:dyDescent="0.25">
      <c r="B2507" t="s">
        <v>13728</v>
      </c>
      <c r="C2507">
        <v>120522003</v>
      </c>
      <c r="D2507" t="s">
        <v>147</v>
      </c>
      <c r="E2507" t="s">
        <v>994</v>
      </c>
      <c r="F2507" t="s">
        <v>995</v>
      </c>
      <c r="G2507" t="s">
        <v>2858</v>
      </c>
      <c r="H2507" t="s">
        <v>10395</v>
      </c>
      <c r="I2507" t="s">
        <v>16247</v>
      </c>
      <c r="J2507" t="s">
        <v>16365</v>
      </c>
      <c r="K2507" t="s">
        <v>16708</v>
      </c>
      <c r="L2507" t="s">
        <v>16291</v>
      </c>
      <c r="M2507" t="s">
        <v>16240</v>
      </c>
      <c r="N2507"/>
      <c r="O2507" t="s">
        <v>19964</v>
      </c>
    </row>
    <row r="2508" spans="2:15" x14ac:dyDescent="0.25">
      <c r="B2508" t="s">
        <v>19450</v>
      </c>
      <c r="C2508">
        <v>120522003</v>
      </c>
      <c r="D2508" t="s">
        <v>147</v>
      </c>
      <c r="E2508" t="s">
        <v>19451</v>
      </c>
      <c r="F2508" t="s">
        <v>995</v>
      </c>
      <c r="G2508" t="s">
        <v>2385</v>
      </c>
      <c r="H2508" t="s">
        <v>10395</v>
      </c>
      <c r="I2508" t="s">
        <v>16235</v>
      </c>
      <c r="J2508" t="s">
        <v>16414</v>
      </c>
      <c r="K2508" t="s">
        <v>21285</v>
      </c>
      <c r="L2508" t="s">
        <v>16392</v>
      </c>
      <c r="M2508" t="s">
        <v>16234</v>
      </c>
      <c r="N2508" t="s">
        <v>10395</v>
      </c>
      <c r="O2508" t="s">
        <v>20638</v>
      </c>
    </row>
    <row r="2509" spans="2:15" x14ac:dyDescent="0.25">
      <c r="B2509" t="s">
        <v>13731</v>
      </c>
      <c r="C2509">
        <v>120522003</v>
      </c>
      <c r="D2509" t="s">
        <v>147</v>
      </c>
      <c r="E2509" t="s">
        <v>998</v>
      </c>
      <c r="F2509" t="s">
        <v>999</v>
      </c>
      <c r="G2509" t="s">
        <v>2857</v>
      </c>
      <c r="H2509"/>
      <c r="I2509" t="s">
        <v>10395</v>
      </c>
      <c r="J2509" t="s">
        <v>16341</v>
      </c>
      <c r="K2509" t="s">
        <v>16306</v>
      </c>
      <c r="L2509" t="s">
        <v>10395</v>
      </c>
      <c r="M2509" t="s">
        <v>10395</v>
      </c>
      <c r="N2509"/>
      <c r="O2509" t="s">
        <v>16252</v>
      </c>
    </row>
    <row r="2510" spans="2:15" x14ac:dyDescent="0.25">
      <c r="B2510" t="s">
        <v>13732</v>
      </c>
      <c r="C2510">
        <v>120522003</v>
      </c>
      <c r="D2510" t="s">
        <v>147</v>
      </c>
      <c r="E2510" t="s">
        <v>998</v>
      </c>
      <c r="F2510" t="s">
        <v>999</v>
      </c>
      <c r="G2510" t="s">
        <v>2858</v>
      </c>
      <c r="H2510" t="s">
        <v>10395</v>
      </c>
      <c r="I2510" t="s">
        <v>10395</v>
      </c>
      <c r="J2510" t="s">
        <v>16222</v>
      </c>
      <c r="K2510" t="s">
        <v>16306</v>
      </c>
      <c r="L2510" t="s">
        <v>10395</v>
      </c>
      <c r="M2510" t="s">
        <v>10395</v>
      </c>
      <c r="N2510"/>
      <c r="O2510" t="s">
        <v>16366</v>
      </c>
    </row>
    <row r="2511" spans="2:15" x14ac:dyDescent="0.25">
      <c r="B2511" t="s">
        <v>19452</v>
      </c>
      <c r="C2511">
        <v>120522003</v>
      </c>
      <c r="D2511" t="s">
        <v>147</v>
      </c>
      <c r="E2511" t="s">
        <v>19453</v>
      </c>
      <c r="F2511" t="s">
        <v>999</v>
      </c>
      <c r="G2511" t="s">
        <v>2385</v>
      </c>
      <c r="H2511" t="s">
        <v>10395</v>
      </c>
      <c r="I2511" t="s">
        <v>16240</v>
      </c>
      <c r="J2511" t="s">
        <v>16407</v>
      </c>
      <c r="K2511" t="s">
        <v>16519</v>
      </c>
      <c r="L2511" t="s">
        <v>16229</v>
      </c>
      <c r="M2511" t="s">
        <v>10395</v>
      </c>
      <c r="N2511"/>
      <c r="O2511" t="s">
        <v>16224</v>
      </c>
    </row>
    <row r="2512" spans="2:15" x14ac:dyDescent="0.25">
      <c r="B2512" t="s">
        <v>13477</v>
      </c>
      <c r="C2512">
        <v>121131507</v>
      </c>
      <c r="D2512" t="s">
        <v>85</v>
      </c>
      <c r="E2512" t="s">
        <v>85</v>
      </c>
      <c r="F2512" t="s">
        <v>2829</v>
      </c>
      <c r="G2512" t="s">
        <v>2857</v>
      </c>
      <c r="H2512"/>
      <c r="I2512" t="s">
        <v>10395</v>
      </c>
      <c r="J2512" t="s">
        <v>10395</v>
      </c>
      <c r="K2512" t="s">
        <v>16532</v>
      </c>
      <c r="L2512" t="s">
        <v>10395</v>
      </c>
      <c r="M2512"/>
      <c r="N2512"/>
      <c r="O2512" t="s">
        <v>16450</v>
      </c>
    </row>
    <row r="2513" spans="2:15" x14ac:dyDescent="0.25">
      <c r="B2513" t="s">
        <v>13478</v>
      </c>
      <c r="C2513">
        <v>121131507</v>
      </c>
      <c r="D2513" t="s">
        <v>85</v>
      </c>
      <c r="E2513" t="s">
        <v>85</v>
      </c>
      <c r="F2513" t="s">
        <v>2829</v>
      </c>
      <c r="G2513" t="s">
        <v>2858</v>
      </c>
      <c r="H2513"/>
      <c r="I2513"/>
      <c r="J2513" t="s">
        <v>16232</v>
      </c>
      <c r="K2513" t="s">
        <v>16243</v>
      </c>
      <c r="L2513"/>
      <c r="M2513"/>
      <c r="N2513"/>
      <c r="O2513" t="s">
        <v>16425</v>
      </c>
    </row>
    <row r="2514" spans="2:15" x14ac:dyDescent="0.25">
      <c r="B2514" t="s">
        <v>19454</v>
      </c>
      <c r="C2514">
        <v>121131507</v>
      </c>
      <c r="D2514" t="s">
        <v>85</v>
      </c>
      <c r="E2514" t="s">
        <v>21286</v>
      </c>
      <c r="F2514" t="s">
        <v>2829</v>
      </c>
      <c r="G2514" t="s">
        <v>2385</v>
      </c>
      <c r="H2514"/>
      <c r="I2514" t="s">
        <v>10395</v>
      </c>
      <c r="J2514" t="s">
        <v>16380</v>
      </c>
      <c r="K2514" t="s">
        <v>16258</v>
      </c>
      <c r="L2514" t="s">
        <v>10395</v>
      </c>
      <c r="M2514"/>
      <c r="N2514"/>
      <c r="O2514" t="s">
        <v>16681</v>
      </c>
    </row>
    <row r="2515" spans="2:15" x14ac:dyDescent="0.25">
      <c r="B2515" t="s">
        <v>14133</v>
      </c>
      <c r="C2515">
        <v>121135003</v>
      </c>
      <c r="D2515" t="s">
        <v>246</v>
      </c>
      <c r="E2515" t="s">
        <v>10229</v>
      </c>
      <c r="F2515" t="s">
        <v>1317</v>
      </c>
      <c r="G2515" t="s">
        <v>2857</v>
      </c>
      <c r="H2515"/>
      <c r="I2515" t="s">
        <v>16231</v>
      </c>
      <c r="J2515" t="s">
        <v>16291</v>
      </c>
      <c r="K2515" t="s">
        <v>16311</v>
      </c>
      <c r="L2515" t="s">
        <v>10395</v>
      </c>
      <c r="M2515" t="s">
        <v>10395</v>
      </c>
      <c r="N2515" t="s">
        <v>10395</v>
      </c>
      <c r="O2515" t="s">
        <v>16350</v>
      </c>
    </row>
    <row r="2516" spans="2:15" x14ac:dyDescent="0.25">
      <c r="B2516" t="s">
        <v>14134</v>
      </c>
      <c r="C2516">
        <v>121135003</v>
      </c>
      <c r="D2516" t="s">
        <v>246</v>
      </c>
      <c r="E2516" t="s">
        <v>10229</v>
      </c>
      <c r="F2516" t="s">
        <v>1317</v>
      </c>
      <c r="G2516" t="s">
        <v>2858</v>
      </c>
      <c r="H2516" t="s">
        <v>10395</v>
      </c>
      <c r="I2516" t="s">
        <v>16249</v>
      </c>
      <c r="J2516" t="s">
        <v>16325</v>
      </c>
      <c r="K2516" t="s">
        <v>16366</v>
      </c>
      <c r="L2516" t="s">
        <v>16249</v>
      </c>
      <c r="M2516" t="s">
        <v>10395</v>
      </c>
      <c r="N2516"/>
      <c r="O2516" t="s">
        <v>16462</v>
      </c>
    </row>
    <row r="2517" spans="2:15" x14ac:dyDescent="0.25">
      <c r="B2517" t="s">
        <v>19455</v>
      </c>
      <c r="C2517">
        <v>121135003</v>
      </c>
      <c r="D2517" t="s">
        <v>246</v>
      </c>
      <c r="E2517" t="s">
        <v>19456</v>
      </c>
      <c r="F2517" t="s">
        <v>1317</v>
      </c>
      <c r="G2517" t="s">
        <v>2385</v>
      </c>
      <c r="H2517" t="s">
        <v>10395</v>
      </c>
      <c r="I2517" t="s">
        <v>16235</v>
      </c>
      <c r="J2517" t="s">
        <v>16527</v>
      </c>
      <c r="K2517" t="s">
        <v>16575</v>
      </c>
      <c r="L2517" t="s">
        <v>16274</v>
      </c>
      <c r="M2517" t="s">
        <v>10395</v>
      </c>
      <c r="N2517" t="s">
        <v>10395</v>
      </c>
      <c r="O2517" t="s">
        <v>16870</v>
      </c>
    </row>
    <row r="2518" spans="2:15" x14ac:dyDescent="0.25">
      <c r="B2518" t="s">
        <v>14135</v>
      </c>
      <c r="C2518">
        <v>121135003</v>
      </c>
      <c r="D2518" t="s">
        <v>246</v>
      </c>
      <c r="E2518" t="s">
        <v>1318</v>
      </c>
      <c r="F2518" t="s">
        <v>1319</v>
      </c>
      <c r="G2518" t="s">
        <v>2857</v>
      </c>
      <c r="H2518"/>
      <c r="I2518"/>
      <c r="J2518" t="s">
        <v>10395</v>
      </c>
      <c r="K2518" t="s">
        <v>16486</v>
      </c>
      <c r="L2518" t="s">
        <v>10395</v>
      </c>
      <c r="M2518"/>
      <c r="N2518"/>
      <c r="O2518" t="s">
        <v>16327</v>
      </c>
    </row>
    <row r="2519" spans="2:15" x14ac:dyDescent="0.25">
      <c r="B2519" t="s">
        <v>14136</v>
      </c>
      <c r="C2519">
        <v>121135003</v>
      </c>
      <c r="D2519" t="s">
        <v>246</v>
      </c>
      <c r="E2519" t="s">
        <v>1318</v>
      </c>
      <c r="F2519" t="s">
        <v>1319</v>
      </c>
      <c r="G2519" t="s">
        <v>2858</v>
      </c>
      <c r="H2519"/>
      <c r="I2519" t="s">
        <v>10395</v>
      </c>
      <c r="J2519" t="s">
        <v>10395</v>
      </c>
      <c r="K2519" t="s">
        <v>16256</v>
      </c>
      <c r="L2519" t="s">
        <v>10395</v>
      </c>
      <c r="M2519"/>
      <c r="N2519"/>
      <c r="O2519" t="s">
        <v>16407</v>
      </c>
    </row>
    <row r="2520" spans="2:15" x14ac:dyDescent="0.25">
      <c r="B2520" t="s">
        <v>19457</v>
      </c>
      <c r="C2520">
        <v>121135003</v>
      </c>
      <c r="D2520" t="s">
        <v>246</v>
      </c>
      <c r="E2520" t="s">
        <v>19458</v>
      </c>
      <c r="F2520" t="s">
        <v>1319</v>
      </c>
      <c r="G2520" t="s">
        <v>2385</v>
      </c>
      <c r="H2520"/>
      <c r="I2520" t="s">
        <v>10395</v>
      </c>
      <c r="J2520" t="s">
        <v>10395</v>
      </c>
      <c r="K2520" t="s">
        <v>16324</v>
      </c>
      <c r="L2520" t="s">
        <v>10395</v>
      </c>
      <c r="M2520"/>
      <c r="N2520"/>
      <c r="O2520" t="s">
        <v>16532</v>
      </c>
    </row>
    <row r="2521" spans="2:15" x14ac:dyDescent="0.25">
      <c r="B2521" t="s">
        <v>14137</v>
      </c>
      <c r="C2521">
        <v>121135003</v>
      </c>
      <c r="D2521" t="s">
        <v>246</v>
      </c>
      <c r="E2521" t="s">
        <v>10230</v>
      </c>
      <c r="F2521" t="s">
        <v>1320</v>
      </c>
      <c r="G2521" t="s">
        <v>2857</v>
      </c>
      <c r="H2521"/>
      <c r="I2521" t="s">
        <v>10395</v>
      </c>
      <c r="J2521" t="s">
        <v>10395</v>
      </c>
      <c r="K2521" t="s">
        <v>16287</v>
      </c>
      <c r="L2521" t="s">
        <v>10395</v>
      </c>
      <c r="M2521"/>
      <c r="N2521"/>
      <c r="O2521" t="s">
        <v>16407</v>
      </c>
    </row>
    <row r="2522" spans="2:15" x14ac:dyDescent="0.25">
      <c r="B2522" t="s">
        <v>14138</v>
      </c>
      <c r="C2522">
        <v>121135003</v>
      </c>
      <c r="D2522" t="s">
        <v>246</v>
      </c>
      <c r="E2522" t="s">
        <v>10230</v>
      </c>
      <c r="F2522" t="s">
        <v>1320</v>
      </c>
      <c r="G2522" t="s">
        <v>2858</v>
      </c>
      <c r="H2522"/>
      <c r="I2522" t="s">
        <v>10395</v>
      </c>
      <c r="J2522" t="s">
        <v>10395</v>
      </c>
      <c r="K2522" t="s">
        <v>16325</v>
      </c>
      <c r="L2522" t="s">
        <v>10395</v>
      </c>
      <c r="M2522"/>
      <c r="N2522"/>
      <c r="O2522" t="s">
        <v>16420</v>
      </c>
    </row>
    <row r="2523" spans="2:15" x14ac:dyDescent="0.25">
      <c r="B2523" t="s">
        <v>19459</v>
      </c>
      <c r="C2523">
        <v>121135003</v>
      </c>
      <c r="D2523" t="s">
        <v>246</v>
      </c>
      <c r="E2523" t="s">
        <v>19460</v>
      </c>
      <c r="F2523" t="s">
        <v>1320</v>
      </c>
      <c r="G2523" t="s">
        <v>2385</v>
      </c>
      <c r="H2523"/>
      <c r="I2523" t="s">
        <v>16244</v>
      </c>
      <c r="J2523" t="s">
        <v>16232</v>
      </c>
      <c r="K2523" t="s">
        <v>16387</v>
      </c>
      <c r="L2523" t="s">
        <v>16228</v>
      </c>
      <c r="M2523"/>
      <c r="N2523"/>
      <c r="O2523" t="s">
        <v>16321</v>
      </c>
    </row>
    <row r="2524" spans="2:15" x14ac:dyDescent="0.25">
      <c r="B2524" t="s">
        <v>14241</v>
      </c>
      <c r="C2524">
        <v>121135503</v>
      </c>
      <c r="D2524" t="s">
        <v>271</v>
      </c>
      <c r="E2524" t="s">
        <v>1397</v>
      </c>
      <c r="F2524" t="s">
        <v>1398</v>
      </c>
      <c r="G2524" t="s">
        <v>2857</v>
      </c>
      <c r="H2524"/>
      <c r="I2524" t="s">
        <v>10395</v>
      </c>
      <c r="J2524" t="s">
        <v>16218</v>
      </c>
      <c r="K2524" t="s">
        <v>16389</v>
      </c>
      <c r="L2524" t="s">
        <v>10395</v>
      </c>
      <c r="M2524"/>
      <c r="N2524"/>
      <c r="O2524" t="s">
        <v>16265</v>
      </c>
    </row>
    <row r="2525" spans="2:15" x14ac:dyDescent="0.25">
      <c r="B2525" t="s">
        <v>14242</v>
      </c>
      <c r="C2525">
        <v>121135503</v>
      </c>
      <c r="D2525" t="s">
        <v>271</v>
      </c>
      <c r="E2525" t="s">
        <v>1397</v>
      </c>
      <c r="F2525" t="s">
        <v>1398</v>
      </c>
      <c r="G2525" t="s">
        <v>2858</v>
      </c>
      <c r="H2525" t="s">
        <v>10395</v>
      </c>
      <c r="I2525" t="s">
        <v>10395</v>
      </c>
      <c r="J2525" t="s">
        <v>16238</v>
      </c>
      <c r="K2525" t="s">
        <v>16416</v>
      </c>
      <c r="L2525" t="s">
        <v>10395</v>
      </c>
      <c r="M2525" t="s">
        <v>10395</v>
      </c>
      <c r="N2525"/>
      <c r="O2525" t="s">
        <v>16682</v>
      </c>
    </row>
    <row r="2526" spans="2:15" x14ac:dyDescent="0.25">
      <c r="B2526" t="s">
        <v>19461</v>
      </c>
      <c r="C2526">
        <v>121135503</v>
      </c>
      <c r="D2526" t="s">
        <v>271</v>
      </c>
      <c r="E2526" t="s">
        <v>19462</v>
      </c>
      <c r="F2526" t="s">
        <v>1398</v>
      </c>
      <c r="G2526" t="s">
        <v>2385</v>
      </c>
      <c r="H2526" t="s">
        <v>10395</v>
      </c>
      <c r="I2526" t="s">
        <v>10395</v>
      </c>
      <c r="J2526" t="s">
        <v>16235</v>
      </c>
      <c r="K2526" t="s">
        <v>16577</v>
      </c>
      <c r="L2526" t="s">
        <v>16232</v>
      </c>
      <c r="M2526" t="s">
        <v>10395</v>
      </c>
      <c r="N2526"/>
      <c r="O2526" t="s">
        <v>16589</v>
      </c>
    </row>
    <row r="2527" spans="2:15" x14ac:dyDescent="0.25">
      <c r="B2527" t="s">
        <v>14239</v>
      </c>
      <c r="C2527">
        <v>121135503</v>
      </c>
      <c r="D2527" t="s">
        <v>271</v>
      </c>
      <c r="E2527" t="s">
        <v>1395</v>
      </c>
      <c r="F2527" t="s">
        <v>1396</v>
      </c>
      <c r="G2527" t="s">
        <v>2857</v>
      </c>
      <c r="H2527"/>
      <c r="I2527" t="s">
        <v>10395</v>
      </c>
      <c r="J2527" t="s">
        <v>16332</v>
      </c>
      <c r="K2527" t="s">
        <v>16405</v>
      </c>
      <c r="L2527" t="s">
        <v>10395</v>
      </c>
      <c r="M2527" t="s">
        <v>10395</v>
      </c>
      <c r="N2527" t="s">
        <v>10395</v>
      </c>
      <c r="O2527" t="s">
        <v>16504</v>
      </c>
    </row>
    <row r="2528" spans="2:15" x14ac:dyDescent="0.25">
      <c r="B2528" t="s">
        <v>14240</v>
      </c>
      <c r="C2528">
        <v>121135503</v>
      </c>
      <c r="D2528" t="s">
        <v>271</v>
      </c>
      <c r="E2528" t="s">
        <v>1395</v>
      </c>
      <c r="F2528" t="s">
        <v>1396</v>
      </c>
      <c r="G2528" t="s">
        <v>2858</v>
      </c>
      <c r="H2528"/>
      <c r="I2528" t="s">
        <v>10395</v>
      </c>
      <c r="J2528" t="s">
        <v>16291</v>
      </c>
      <c r="K2528" t="s">
        <v>16735</v>
      </c>
      <c r="L2528" t="s">
        <v>10395</v>
      </c>
      <c r="M2528" t="s">
        <v>10395</v>
      </c>
      <c r="N2528" t="s">
        <v>10395</v>
      </c>
      <c r="O2528" t="s">
        <v>16621</v>
      </c>
    </row>
    <row r="2529" spans="2:15" x14ac:dyDescent="0.25">
      <c r="B2529" t="s">
        <v>19463</v>
      </c>
      <c r="C2529">
        <v>121135503</v>
      </c>
      <c r="D2529" t="s">
        <v>271</v>
      </c>
      <c r="E2529" t="s">
        <v>19464</v>
      </c>
      <c r="F2529" t="s">
        <v>1396</v>
      </c>
      <c r="G2529" t="s">
        <v>2385</v>
      </c>
      <c r="H2529"/>
      <c r="I2529" t="s">
        <v>16244</v>
      </c>
      <c r="J2529" t="s">
        <v>16373</v>
      </c>
      <c r="K2529" t="s">
        <v>16261</v>
      </c>
      <c r="L2529" t="s">
        <v>16263</v>
      </c>
      <c r="M2529" t="s">
        <v>10395</v>
      </c>
      <c r="N2529" t="s">
        <v>10395</v>
      </c>
      <c r="O2529" t="s">
        <v>16871</v>
      </c>
    </row>
    <row r="2530" spans="2:15" x14ac:dyDescent="0.25">
      <c r="B2530" t="s">
        <v>14617</v>
      </c>
      <c r="C2530">
        <v>121136503</v>
      </c>
      <c r="D2530" t="s">
        <v>371</v>
      </c>
      <c r="E2530" t="s">
        <v>1708</v>
      </c>
      <c r="F2530" t="s">
        <v>1709</v>
      </c>
      <c r="G2530" t="s">
        <v>2857</v>
      </c>
      <c r="H2530"/>
      <c r="I2530" t="s">
        <v>10395</v>
      </c>
      <c r="J2530" t="s">
        <v>16274</v>
      </c>
      <c r="K2530" t="s">
        <v>16700</v>
      </c>
      <c r="L2530" t="s">
        <v>10395</v>
      </c>
      <c r="M2530"/>
      <c r="N2530"/>
      <c r="O2530" t="s">
        <v>16345</v>
      </c>
    </row>
    <row r="2531" spans="2:15" x14ac:dyDescent="0.25">
      <c r="B2531" t="s">
        <v>14618</v>
      </c>
      <c r="C2531">
        <v>121136503</v>
      </c>
      <c r="D2531" t="s">
        <v>371</v>
      </c>
      <c r="E2531" t="s">
        <v>1708</v>
      </c>
      <c r="F2531" t="s">
        <v>1709</v>
      </c>
      <c r="G2531" t="s">
        <v>2858</v>
      </c>
      <c r="H2531"/>
      <c r="I2531" t="s">
        <v>10395</v>
      </c>
      <c r="J2531" t="s">
        <v>16260</v>
      </c>
      <c r="K2531" t="s">
        <v>16424</v>
      </c>
      <c r="L2531" t="s">
        <v>10395</v>
      </c>
      <c r="M2531"/>
      <c r="N2531"/>
      <c r="O2531" t="s">
        <v>16534</v>
      </c>
    </row>
    <row r="2532" spans="2:15" x14ac:dyDescent="0.25">
      <c r="B2532" t="s">
        <v>19465</v>
      </c>
      <c r="C2532">
        <v>121136503</v>
      </c>
      <c r="D2532" t="s">
        <v>371</v>
      </c>
      <c r="E2532" t="s">
        <v>19466</v>
      </c>
      <c r="F2532" t="s">
        <v>1709</v>
      </c>
      <c r="G2532" t="s">
        <v>2385</v>
      </c>
      <c r="H2532"/>
      <c r="I2532" t="s">
        <v>10395</v>
      </c>
      <c r="J2532" t="s">
        <v>16368</v>
      </c>
      <c r="K2532" t="s">
        <v>16785</v>
      </c>
      <c r="L2532" t="s">
        <v>10395</v>
      </c>
      <c r="M2532"/>
      <c r="N2532"/>
      <c r="O2532" t="s">
        <v>16494</v>
      </c>
    </row>
    <row r="2533" spans="2:15" x14ac:dyDescent="0.25">
      <c r="B2533" t="s">
        <v>14619</v>
      </c>
      <c r="C2533">
        <v>121136503</v>
      </c>
      <c r="D2533" t="s">
        <v>371</v>
      </c>
      <c r="E2533" t="s">
        <v>1710</v>
      </c>
      <c r="F2533" t="s">
        <v>1711</v>
      </c>
      <c r="G2533" t="s">
        <v>2857</v>
      </c>
      <c r="H2533"/>
      <c r="I2533"/>
      <c r="J2533" t="s">
        <v>10395</v>
      </c>
      <c r="K2533" t="s">
        <v>16389</v>
      </c>
      <c r="L2533" t="s">
        <v>10395</v>
      </c>
      <c r="M2533" t="s">
        <v>10395</v>
      </c>
      <c r="N2533"/>
      <c r="O2533" t="s">
        <v>16612</v>
      </c>
    </row>
    <row r="2534" spans="2:15" x14ac:dyDescent="0.25">
      <c r="B2534" t="s">
        <v>14620</v>
      </c>
      <c r="C2534">
        <v>121136503</v>
      </c>
      <c r="D2534" t="s">
        <v>371</v>
      </c>
      <c r="E2534" t="s">
        <v>1710</v>
      </c>
      <c r="F2534" t="s">
        <v>1711</v>
      </c>
      <c r="G2534" t="s">
        <v>2858</v>
      </c>
      <c r="H2534"/>
      <c r="I2534"/>
      <c r="J2534" t="s">
        <v>16228</v>
      </c>
      <c r="K2534" t="s">
        <v>16400</v>
      </c>
      <c r="L2534"/>
      <c r="M2534" t="s">
        <v>10395</v>
      </c>
      <c r="N2534"/>
      <c r="O2534" t="s">
        <v>16294</v>
      </c>
    </row>
    <row r="2535" spans="2:15" x14ac:dyDescent="0.25">
      <c r="B2535" t="s">
        <v>19467</v>
      </c>
      <c r="C2535">
        <v>121136503</v>
      </c>
      <c r="D2535" t="s">
        <v>371</v>
      </c>
      <c r="E2535" t="s">
        <v>19468</v>
      </c>
      <c r="F2535" t="s">
        <v>1711</v>
      </c>
      <c r="G2535" t="s">
        <v>2385</v>
      </c>
      <c r="H2535"/>
      <c r="I2535"/>
      <c r="J2535" t="s">
        <v>16229</v>
      </c>
      <c r="K2535" t="s">
        <v>16339</v>
      </c>
      <c r="L2535" t="s">
        <v>10395</v>
      </c>
      <c r="M2535" t="s">
        <v>10395</v>
      </c>
      <c r="N2535"/>
      <c r="O2535" t="s">
        <v>16603</v>
      </c>
    </row>
    <row r="2536" spans="2:15" x14ac:dyDescent="0.25">
      <c r="B2536" t="s">
        <v>14627</v>
      </c>
      <c r="C2536">
        <v>121136603</v>
      </c>
      <c r="D2536" t="s">
        <v>374</v>
      </c>
      <c r="E2536" t="s">
        <v>11801</v>
      </c>
      <c r="F2536" t="s">
        <v>11800</v>
      </c>
      <c r="G2536" t="s">
        <v>2857</v>
      </c>
      <c r="H2536" t="s">
        <v>10395</v>
      </c>
      <c r="I2536" t="s">
        <v>16337</v>
      </c>
      <c r="J2536" t="s">
        <v>16392</v>
      </c>
      <c r="K2536" t="s">
        <v>16441</v>
      </c>
      <c r="L2536" t="s">
        <v>16341</v>
      </c>
      <c r="M2536" t="s">
        <v>10395</v>
      </c>
      <c r="N2536" t="s">
        <v>10395</v>
      </c>
      <c r="O2536" t="s">
        <v>16522</v>
      </c>
    </row>
    <row r="2537" spans="2:15" x14ac:dyDescent="0.25">
      <c r="B2537" t="s">
        <v>14628</v>
      </c>
      <c r="C2537">
        <v>121136603</v>
      </c>
      <c r="D2537" t="s">
        <v>374</v>
      </c>
      <c r="E2537" t="s">
        <v>11801</v>
      </c>
      <c r="F2537" t="s">
        <v>11800</v>
      </c>
      <c r="G2537" t="s">
        <v>2858</v>
      </c>
      <c r="H2537"/>
      <c r="I2537" t="s">
        <v>16260</v>
      </c>
      <c r="J2537" t="s">
        <v>16381</v>
      </c>
      <c r="K2537" t="s">
        <v>16479</v>
      </c>
      <c r="L2537" t="s">
        <v>16282</v>
      </c>
      <c r="M2537"/>
      <c r="N2537"/>
      <c r="O2537" t="s">
        <v>16650</v>
      </c>
    </row>
    <row r="2538" spans="2:15" x14ac:dyDescent="0.25">
      <c r="B2538" t="s">
        <v>19469</v>
      </c>
      <c r="C2538">
        <v>121136603</v>
      </c>
      <c r="D2538" t="s">
        <v>374</v>
      </c>
      <c r="E2538" t="s">
        <v>19470</v>
      </c>
      <c r="F2538" t="s">
        <v>11800</v>
      </c>
      <c r="G2538" t="s">
        <v>2385</v>
      </c>
      <c r="H2538" t="s">
        <v>10395</v>
      </c>
      <c r="I2538" t="s">
        <v>16256</v>
      </c>
      <c r="J2538" t="s">
        <v>16321</v>
      </c>
      <c r="K2538" t="s">
        <v>16845</v>
      </c>
      <c r="L2538" t="s">
        <v>16268</v>
      </c>
      <c r="M2538" t="s">
        <v>10395</v>
      </c>
      <c r="N2538" t="s">
        <v>10395</v>
      </c>
      <c r="O2538" t="s">
        <v>16655</v>
      </c>
    </row>
    <row r="2539" spans="2:15" x14ac:dyDescent="0.25">
      <c r="B2539" t="s">
        <v>15666</v>
      </c>
      <c r="C2539">
        <v>121139004</v>
      </c>
      <c r="D2539" t="s">
        <v>543</v>
      </c>
      <c r="E2539" t="s">
        <v>2259</v>
      </c>
      <c r="F2539" t="s">
        <v>2260</v>
      </c>
      <c r="G2539" t="s">
        <v>2857</v>
      </c>
      <c r="H2539"/>
      <c r="I2539"/>
      <c r="J2539" t="s">
        <v>10395</v>
      </c>
      <c r="K2539" t="s">
        <v>16334</v>
      </c>
      <c r="L2539" t="s">
        <v>10395</v>
      </c>
      <c r="M2539"/>
      <c r="N2539"/>
      <c r="O2539" t="s">
        <v>16404</v>
      </c>
    </row>
    <row r="2540" spans="2:15" x14ac:dyDescent="0.25">
      <c r="B2540" t="s">
        <v>15667</v>
      </c>
      <c r="C2540">
        <v>121139004</v>
      </c>
      <c r="D2540" t="s">
        <v>543</v>
      </c>
      <c r="E2540" t="s">
        <v>2259</v>
      </c>
      <c r="F2540" t="s">
        <v>2260</v>
      </c>
      <c r="G2540" t="s">
        <v>2858</v>
      </c>
      <c r="H2540"/>
      <c r="I2540"/>
      <c r="J2540" t="s">
        <v>16240</v>
      </c>
      <c r="K2540" t="s">
        <v>16334</v>
      </c>
      <c r="L2540" t="s">
        <v>10395</v>
      </c>
      <c r="M2540"/>
      <c r="N2540"/>
      <c r="O2540" t="s">
        <v>16680</v>
      </c>
    </row>
    <row r="2541" spans="2:15" x14ac:dyDescent="0.25">
      <c r="B2541" t="s">
        <v>19471</v>
      </c>
      <c r="C2541">
        <v>121139004</v>
      </c>
      <c r="D2541" t="s">
        <v>543</v>
      </c>
      <c r="E2541" t="s">
        <v>19472</v>
      </c>
      <c r="F2541" t="s">
        <v>2260</v>
      </c>
      <c r="G2541" t="s">
        <v>2385</v>
      </c>
      <c r="H2541"/>
      <c r="I2541"/>
      <c r="J2541" t="s">
        <v>16229</v>
      </c>
      <c r="K2541" t="s">
        <v>16439</v>
      </c>
      <c r="L2541" t="s">
        <v>10395</v>
      </c>
      <c r="M2541"/>
      <c r="N2541"/>
      <c r="O2541" t="s">
        <v>16375</v>
      </c>
    </row>
    <row r="2542" spans="2:15" x14ac:dyDescent="0.25">
      <c r="B2542" t="s">
        <v>15664</v>
      </c>
      <c r="C2542">
        <v>121139004</v>
      </c>
      <c r="D2542" t="s">
        <v>543</v>
      </c>
      <c r="E2542" t="s">
        <v>2257</v>
      </c>
      <c r="F2542" t="s">
        <v>2258</v>
      </c>
      <c r="G2542" t="s">
        <v>2857</v>
      </c>
      <c r="H2542"/>
      <c r="I2542" t="s">
        <v>10395</v>
      </c>
      <c r="J2542" t="s">
        <v>10395</v>
      </c>
      <c r="K2542" t="s">
        <v>16281</v>
      </c>
      <c r="L2542" t="s">
        <v>10395</v>
      </c>
      <c r="M2542"/>
      <c r="N2542"/>
      <c r="O2542" t="s">
        <v>16256</v>
      </c>
    </row>
    <row r="2543" spans="2:15" x14ac:dyDescent="0.25">
      <c r="B2543" t="s">
        <v>15665</v>
      </c>
      <c r="C2543">
        <v>121139004</v>
      </c>
      <c r="D2543" t="s">
        <v>543</v>
      </c>
      <c r="E2543" t="s">
        <v>2257</v>
      </c>
      <c r="F2543" t="s">
        <v>2258</v>
      </c>
      <c r="G2543" t="s">
        <v>2858</v>
      </c>
      <c r="H2543"/>
      <c r="I2543" t="s">
        <v>10395</v>
      </c>
      <c r="J2543" t="s">
        <v>10395</v>
      </c>
      <c r="K2543" t="s">
        <v>16287</v>
      </c>
      <c r="L2543"/>
      <c r="M2543"/>
      <c r="N2543"/>
      <c r="O2543" t="s">
        <v>16334</v>
      </c>
    </row>
    <row r="2544" spans="2:15" x14ac:dyDescent="0.25">
      <c r="B2544" t="s">
        <v>19473</v>
      </c>
      <c r="C2544">
        <v>121139004</v>
      </c>
      <c r="D2544" t="s">
        <v>543</v>
      </c>
      <c r="E2544" t="s">
        <v>19474</v>
      </c>
      <c r="F2544" t="s">
        <v>2258</v>
      </c>
      <c r="G2544" t="s">
        <v>2385</v>
      </c>
      <c r="H2544"/>
      <c r="I2544" t="s">
        <v>10395</v>
      </c>
      <c r="J2544" t="s">
        <v>10395</v>
      </c>
      <c r="K2544" t="s">
        <v>16245</v>
      </c>
      <c r="L2544" t="s">
        <v>10395</v>
      </c>
      <c r="M2544"/>
      <c r="N2544"/>
      <c r="O2544" t="s">
        <v>16349</v>
      </c>
    </row>
    <row r="2545" spans="2:15" x14ac:dyDescent="0.25">
      <c r="B2545" t="s">
        <v>13246</v>
      </c>
      <c r="C2545">
        <v>121390302</v>
      </c>
      <c r="D2545" t="s">
        <v>26</v>
      </c>
      <c r="E2545" t="s">
        <v>609</v>
      </c>
      <c r="F2545" t="s">
        <v>610</v>
      </c>
      <c r="G2545" t="s">
        <v>2857</v>
      </c>
      <c r="H2545"/>
      <c r="I2545" t="s">
        <v>16282</v>
      </c>
      <c r="J2545" t="s">
        <v>16565</v>
      </c>
      <c r="K2545" t="s">
        <v>16238</v>
      </c>
      <c r="L2545" t="s">
        <v>16240</v>
      </c>
      <c r="M2545" t="s">
        <v>10395</v>
      </c>
      <c r="N2545"/>
      <c r="O2545" t="s">
        <v>16514</v>
      </c>
    </row>
    <row r="2546" spans="2:15" x14ac:dyDescent="0.25">
      <c r="B2546" t="s">
        <v>13247</v>
      </c>
      <c r="C2546">
        <v>121390302</v>
      </c>
      <c r="D2546" t="s">
        <v>26</v>
      </c>
      <c r="E2546" t="s">
        <v>609</v>
      </c>
      <c r="F2546" t="s">
        <v>610</v>
      </c>
      <c r="G2546" t="s">
        <v>2858</v>
      </c>
      <c r="H2546"/>
      <c r="I2546" t="s">
        <v>16218</v>
      </c>
      <c r="J2546" t="s">
        <v>16252</v>
      </c>
      <c r="K2546" t="s">
        <v>16218</v>
      </c>
      <c r="L2546" t="s">
        <v>16238</v>
      </c>
      <c r="M2546" t="s">
        <v>10395</v>
      </c>
      <c r="N2546"/>
      <c r="O2546" t="s">
        <v>16622</v>
      </c>
    </row>
    <row r="2547" spans="2:15" x14ac:dyDescent="0.25">
      <c r="B2547" t="s">
        <v>19475</v>
      </c>
      <c r="C2547">
        <v>121390302</v>
      </c>
      <c r="D2547" t="s">
        <v>26</v>
      </c>
      <c r="E2547" t="s">
        <v>19476</v>
      </c>
      <c r="F2547" t="s">
        <v>610</v>
      </c>
      <c r="G2547" t="s">
        <v>2385</v>
      </c>
      <c r="H2547"/>
      <c r="I2547" t="s">
        <v>16219</v>
      </c>
      <c r="J2547" t="s">
        <v>16374</v>
      </c>
      <c r="K2547" t="s">
        <v>16235</v>
      </c>
      <c r="L2547" t="s">
        <v>16254</v>
      </c>
      <c r="M2547" t="s">
        <v>10395</v>
      </c>
      <c r="N2547"/>
      <c r="O2547" t="s">
        <v>16829</v>
      </c>
    </row>
    <row r="2548" spans="2:15" x14ac:dyDescent="0.25">
      <c r="B2548" t="s">
        <v>13244</v>
      </c>
      <c r="C2548">
        <v>121390302</v>
      </c>
      <c r="D2548" t="s">
        <v>26</v>
      </c>
      <c r="E2548" t="s">
        <v>607</v>
      </c>
      <c r="F2548" t="s">
        <v>608</v>
      </c>
      <c r="G2548" t="s">
        <v>2857</v>
      </c>
      <c r="H2548"/>
      <c r="I2548" t="s">
        <v>16329</v>
      </c>
      <c r="J2548" t="s">
        <v>16520</v>
      </c>
      <c r="K2548" t="s">
        <v>10395</v>
      </c>
      <c r="L2548" t="s">
        <v>16260</v>
      </c>
      <c r="M2548" t="s">
        <v>10395</v>
      </c>
      <c r="N2548"/>
      <c r="O2548" t="s">
        <v>16614</v>
      </c>
    </row>
    <row r="2549" spans="2:15" x14ac:dyDescent="0.25">
      <c r="B2549" t="s">
        <v>13245</v>
      </c>
      <c r="C2549">
        <v>121390302</v>
      </c>
      <c r="D2549" t="s">
        <v>26</v>
      </c>
      <c r="E2549" t="s">
        <v>607</v>
      </c>
      <c r="F2549" t="s">
        <v>608</v>
      </c>
      <c r="G2549" t="s">
        <v>2858</v>
      </c>
      <c r="H2549"/>
      <c r="I2549" t="s">
        <v>16251</v>
      </c>
      <c r="J2549" t="s">
        <v>16492</v>
      </c>
      <c r="K2549" t="s">
        <v>10395</v>
      </c>
      <c r="L2549" t="s">
        <v>16232</v>
      </c>
      <c r="M2549" t="s">
        <v>10395</v>
      </c>
      <c r="N2549"/>
      <c r="O2549" t="s">
        <v>16353</v>
      </c>
    </row>
    <row r="2550" spans="2:15" x14ac:dyDescent="0.25">
      <c r="B2550" t="s">
        <v>19477</v>
      </c>
      <c r="C2550">
        <v>121390302</v>
      </c>
      <c r="D2550" t="s">
        <v>26</v>
      </c>
      <c r="E2550" t="s">
        <v>19478</v>
      </c>
      <c r="F2550" t="s">
        <v>608</v>
      </c>
      <c r="G2550" t="s">
        <v>2385</v>
      </c>
      <c r="H2550"/>
      <c r="I2550" t="s">
        <v>16292</v>
      </c>
      <c r="J2550" t="s">
        <v>16555</v>
      </c>
      <c r="K2550" t="s">
        <v>16249</v>
      </c>
      <c r="L2550" t="s">
        <v>16290</v>
      </c>
      <c r="M2550" t="s">
        <v>10395</v>
      </c>
      <c r="N2550"/>
      <c r="O2550" t="s">
        <v>20540</v>
      </c>
    </row>
    <row r="2551" spans="2:15" x14ac:dyDescent="0.25">
      <c r="B2551" t="s">
        <v>13250</v>
      </c>
      <c r="C2551">
        <v>121390302</v>
      </c>
      <c r="D2551" t="s">
        <v>26</v>
      </c>
      <c r="E2551" t="s">
        <v>613</v>
      </c>
      <c r="F2551" t="s">
        <v>614</v>
      </c>
      <c r="G2551" t="s">
        <v>2857</v>
      </c>
      <c r="H2551"/>
      <c r="I2551" t="s">
        <v>16219</v>
      </c>
      <c r="J2551" t="s">
        <v>16414</v>
      </c>
      <c r="K2551" t="s">
        <v>16229</v>
      </c>
      <c r="L2551" t="s">
        <v>16240</v>
      </c>
      <c r="M2551" t="s">
        <v>10395</v>
      </c>
      <c r="N2551"/>
      <c r="O2551" t="s">
        <v>16547</v>
      </c>
    </row>
    <row r="2552" spans="2:15" x14ac:dyDescent="0.25">
      <c r="B2552" t="s">
        <v>13251</v>
      </c>
      <c r="C2552">
        <v>121390302</v>
      </c>
      <c r="D2552" t="s">
        <v>26</v>
      </c>
      <c r="E2552" t="s">
        <v>613</v>
      </c>
      <c r="F2552" t="s">
        <v>614</v>
      </c>
      <c r="G2552" t="s">
        <v>2858</v>
      </c>
      <c r="H2552"/>
      <c r="I2552" t="s">
        <v>16364</v>
      </c>
      <c r="J2552" t="s">
        <v>16383</v>
      </c>
      <c r="K2552" t="s">
        <v>16218</v>
      </c>
      <c r="L2552" t="s">
        <v>16274</v>
      </c>
      <c r="M2552" t="s">
        <v>10395</v>
      </c>
      <c r="N2552" t="s">
        <v>10395</v>
      </c>
      <c r="O2552" t="s">
        <v>16490</v>
      </c>
    </row>
    <row r="2553" spans="2:15" x14ac:dyDescent="0.25">
      <c r="B2553" t="s">
        <v>19479</v>
      </c>
      <c r="C2553">
        <v>121390302</v>
      </c>
      <c r="D2553" t="s">
        <v>26</v>
      </c>
      <c r="E2553" t="s">
        <v>19480</v>
      </c>
      <c r="F2553" t="s">
        <v>614</v>
      </c>
      <c r="G2553" t="s">
        <v>2385</v>
      </c>
      <c r="H2553"/>
      <c r="I2553" t="s">
        <v>16609</v>
      </c>
      <c r="J2553" t="s">
        <v>16839</v>
      </c>
      <c r="K2553" t="s">
        <v>16364</v>
      </c>
      <c r="L2553" t="s">
        <v>16264</v>
      </c>
      <c r="M2553" t="s">
        <v>16244</v>
      </c>
      <c r="N2553" t="s">
        <v>10395</v>
      </c>
      <c r="O2553" t="s">
        <v>20689</v>
      </c>
    </row>
    <row r="2554" spans="2:15" x14ac:dyDescent="0.25">
      <c r="B2554" t="s">
        <v>13254</v>
      </c>
      <c r="C2554">
        <v>121390302</v>
      </c>
      <c r="D2554" t="s">
        <v>26</v>
      </c>
      <c r="E2554" t="s">
        <v>617</v>
      </c>
      <c r="F2554" t="s">
        <v>618</v>
      </c>
      <c r="G2554" t="s">
        <v>2857</v>
      </c>
      <c r="H2554"/>
      <c r="I2554" t="s">
        <v>16342</v>
      </c>
      <c r="J2554" t="s">
        <v>20579</v>
      </c>
      <c r="K2554" t="s">
        <v>16381</v>
      </c>
      <c r="L2554" t="s">
        <v>16486</v>
      </c>
      <c r="M2554" t="s">
        <v>16228</v>
      </c>
      <c r="N2554"/>
      <c r="O2554" t="s">
        <v>20648</v>
      </c>
    </row>
    <row r="2555" spans="2:15" x14ac:dyDescent="0.25">
      <c r="B2555" t="s">
        <v>13255</v>
      </c>
      <c r="C2555">
        <v>121390302</v>
      </c>
      <c r="D2555" t="s">
        <v>26</v>
      </c>
      <c r="E2555" t="s">
        <v>617</v>
      </c>
      <c r="F2555" t="s">
        <v>618</v>
      </c>
      <c r="G2555" t="s">
        <v>2858</v>
      </c>
      <c r="H2555"/>
      <c r="I2555" t="s">
        <v>16520</v>
      </c>
      <c r="J2555" t="s">
        <v>21094</v>
      </c>
      <c r="K2555" t="s">
        <v>16387</v>
      </c>
      <c r="L2555" t="s">
        <v>16381</v>
      </c>
      <c r="M2555" t="s">
        <v>16263</v>
      </c>
      <c r="N2555" t="s">
        <v>10395</v>
      </c>
      <c r="O2555" t="s">
        <v>20659</v>
      </c>
    </row>
    <row r="2556" spans="2:15" x14ac:dyDescent="0.25">
      <c r="B2556" t="s">
        <v>19481</v>
      </c>
      <c r="C2556">
        <v>121390302</v>
      </c>
      <c r="D2556" t="s">
        <v>26</v>
      </c>
      <c r="E2556" t="s">
        <v>19482</v>
      </c>
      <c r="F2556" t="s">
        <v>618</v>
      </c>
      <c r="G2556" t="s">
        <v>2385</v>
      </c>
      <c r="H2556"/>
      <c r="I2556" t="s">
        <v>16632</v>
      </c>
      <c r="J2556" t="s">
        <v>21287</v>
      </c>
      <c r="K2556" t="s">
        <v>16250</v>
      </c>
      <c r="L2556" t="s">
        <v>16293</v>
      </c>
      <c r="M2556" t="s">
        <v>16282</v>
      </c>
      <c r="N2556" t="s">
        <v>10395</v>
      </c>
      <c r="O2556" t="s">
        <v>21288</v>
      </c>
    </row>
    <row r="2557" spans="2:15" x14ac:dyDescent="0.25">
      <c r="B2557" t="s">
        <v>13248</v>
      </c>
      <c r="C2557">
        <v>121390302</v>
      </c>
      <c r="D2557" t="s">
        <v>26</v>
      </c>
      <c r="E2557" t="s">
        <v>611</v>
      </c>
      <c r="F2557" t="s">
        <v>612</v>
      </c>
      <c r="G2557" t="s">
        <v>2857</v>
      </c>
      <c r="H2557"/>
      <c r="I2557" t="s">
        <v>16401</v>
      </c>
      <c r="J2557" t="s">
        <v>19365</v>
      </c>
      <c r="K2557" t="s">
        <v>16296</v>
      </c>
      <c r="L2557" t="s">
        <v>16251</v>
      </c>
      <c r="M2557" t="s">
        <v>10395</v>
      </c>
      <c r="N2557"/>
      <c r="O2557" t="s">
        <v>20503</v>
      </c>
    </row>
    <row r="2558" spans="2:15" x14ac:dyDescent="0.25">
      <c r="B2558" t="s">
        <v>13249</v>
      </c>
      <c r="C2558">
        <v>121390302</v>
      </c>
      <c r="D2558" t="s">
        <v>26</v>
      </c>
      <c r="E2558" t="s">
        <v>611</v>
      </c>
      <c r="F2558" t="s">
        <v>612</v>
      </c>
      <c r="G2558" t="s">
        <v>2858</v>
      </c>
      <c r="H2558"/>
      <c r="I2558" t="s">
        <v>16365</v>
      </c>
      <c r="J2558" t="s">
        <v>16679</v>
      </c>
      <c r="K2558" t="s">
        <v>16313</v>
      </c>
      <c r="L2558" t="s">
        <v>16384</v>
      </c>
      <c r="M2558" t="s">
        <v>16238</v>
      </c>
      <c r="N2558" t="s">
        <v>10395</v>
      </c>
      <c r="O2558" t="s">
        <v>21289</v>
      </c>
    </row>
    <row r="2559" spans="2:15" x14ac:dyDescent="0.25">
      <c r="B2559" t="s">
        <v>19483</v>
      </c>
      <c r="C2559">
        <v>121390302</v>
      </c>
      <c r="D2559" t="s">
        <v>26</v>
      </c>
      <c r="E2559" t="s">
        <v>19484</v>
      </c>
      <c r="F2559" t="s">
        <v>612</v>
      </c>
      <c r="G2559" t="s">
        <v>2385</v>
      </c>
      <c r="H2559"/>
      <c r="I2559" t="s">
        <v>16307</v>
      </c>
      <c r="J2559" t="s">
        <v>21276</v>
      </c>
      <c r="K2559" t="s">
        <v>16511</v>
      </c>
      <c r="L2559" t="s">
        <v>16312</v>
      </c>
      <c r="M2559" t="s">
        <v>16253</v>
      </c>
      <c r="N2559" t="s">
        <v>10395</v>
      </c>
      <c r="O2559" t="s">
        <v>852</v>
      </c>
    </row>
    <row r="2560" spans="2:15" x14ac:dyDescent="0.25">
      <c r="B2560" t="s">
        <v>13252</v>
      </c>
      <c r="C2560">
        <v>121390302</v>
      </c>
      <c r="D2560" t="s">
        <v>26</v>
      </c>
      <c r="E2560" t="s">
        <v>615</v>
      </c>
      <c r="F2560" t="s">
        <v>616</v>
      </c>
      <c r="G2560" t="s">
        <v>2857</v>
      </c>
      <c r="H2560"/>
      <c r="I2560" t="s">
        <v>16260</v>
      </c>
      <c r="J2560" t="s">
        <v>16396</v>
      </c>
      <c r="K2560" t="s">
        <v>10395</v>
      </c>
      <c r="L2560" t="s">
        <v>16229</v>
      </c>
      <c r="M2560" t="s">
        <v>10395</v>
      </c>
      <c r="N2560"/>
      <c r="O2560" t="s">
        <v>16819</v>
      </c>
    </row>
    <row r="2561" spans="2:15" x14ac:dyDescent="0.25">
      <c r="B2561" t="s">
        <v>13253</v>
      </c>
      <c r="C2561">
        <v>121390302</v>
      </c>
      <c r="D2561" t="s">
        <v>26</v>
      </c>
      <c r="E2561" t="s">
        <v>615</v>
      </c>
      <c r="F2561" t="s">
        <v>616</v>
      </c>
      <c r="G2561" t="s">
        <v>2858</v>
      </c>
      <c r="H2561"/>
      <c r="I2561" t="s">
        <v>16380</v>
      </c>
      <c r="J2561" t="s">
        <v>16303</v>
      </c>
      <c r="K2561" t="s">
        <v>16240</v>
      </c>
      <c r="L2561" t="s">
        <v>16232</v>
      </c>
      <c r="M2561" t="s">
        <v>10395</v>
      </c>
      <c r="N2561"/>
      <c r="O2561" t="s">
        <v>16735</v>
      </c>
    </row>
    <row r="2562" spans="2:15" x14ac:dyDescent="0.25">
      <c r="B2562" t="s">
        <v>19485</v>
      </c>
      <c r="C2562">
        <v>121390302</v>
      </c>
      <c r="D2562" t="s">
        <v>26</v>
      </c>
      <c r="E2562" t="s">
        <v>19486</v>
      </c>
      <c r="F2562" t="s">
        <v>616</v>
      </c>
      <c r="G2562" t="s">
        <v>2385</v>
      </c>
      <c r="H2562"/>
      <c r="I2562" t="s">
        <v>16281</v>
      </c>
      <c r="J2562" t="s">
        <v>16707</v>
      </c>
      <c r="K2562" t="s">
        <v>16218</v>
      </c>
      <c r="L2562" t="s">
        <v>16235</v>
      </c>
      <c r="M2562" t="s">
        <v>10395</v>
      </c>
      <c r="N2562"/>
      <c r="O2562" t="s">
        <v>16704</v>
      </c>
    </row>
    <row r="2563" spans="2:15" x14ac:dyDescent="0.25">
      <c r="B2563" t="s">
        <v>13242</v>
      </c>
      <c r="C2563">
        <v>121390302</v>
      </c>
      <c r="D2563" t="s">
        <v>26</v>
      </c>
      <c r="E2563" t="s">
        <v>20981</v>
      </c>
      <c r="F2563" t="s">
        <v>13044</v>
      </c>
      <c r="G2563" t="s">
        <v>2857</v>
      </c>
      <c r="H2563"/>
      <c r="I2563" t="s">
        <v>16232</v>
      </c>
      <c r="J2563" t="s">
        <v>16606</v>
      </c>
      <c r="K2563" t="s">
        <v>10395</v>
      </c>
      <c r="L2563" t="s">
        <v>10395</v>
      </c>
      <c r="M2563" t="s">
        <v>10395</v>
      </c>
      <c r="N2563" t="s">
        <v>10395</v>
      </c>
      <c r="O2563" t="s">
        <v>16396</v>
      </c>
    </row>
    <row r="2564" spans="2:15" x14ac:dyDescent="0.25">
      <c r="B2564" t="s">
        <v>13243</v>
      </c>
      <c r="C2564">
        <v>121390302</v>
      </c>
      <c r="D2564" t="s">
        <v>26</v>
      </c>
      <c r="E2564" t="s">
        <v>20981</v>
      </c>
      <c r="F2564" t="s">
        <v>13044</v>
      </c>
      <c r="G2564" t="s">
        <v>2858</v>
      </c>
      <c r="H2564"/>
      <c r="I2564" t="s">
        <v>16247</v>
      </c>
      <c r="J2564" t="s">
        <v>16266</v>
      </c>
      <c r="K2564" t="s">
        <v>10395</v>
      </c>
      <c r="L2564" t="s">
        <v>10395</v>
      </c>
      <c r="M2564" t="s">
        <v>10395</v>
      </c>
      <c r="N2564"/>
      <c r="O2564" t="s">
        <v>16521</v>
      </c>
    </row>
    <row r="2565" spans="2:15" x14ac:dyDescent="0.25">
      <c r="B2565" t="s">
        <v>19487</v>
      </c>
      <c r="C2565">
        <v>121390302</v>
      </c>
      <c r="D2565" t="s">
        <v>26</v>
      </c>
      <c r="E2565" t="s">
        <v>21290</v>
      </c>
      <c r="F2565" t="s">
        <v>13044</v>
      </c>
      <c r="G2565" t="s">
        <v>2385</v>
      </c>
      <c r="H2565"/>
      <c r="I2565" t="s">
        <v>16341</v>
      </c>
      <c r="J2565" t="s">
        <v>16591</v>
      </c>
      <c r="K2565" t="s">
        <v>16228</v>
      </c>
      <c r="L2565" t="s">
        <v>16238</v>
      </c>
      <c r="M2565" t="s">
        <v>10395</v>
      </c>
      <c r="N2565" t="s">
        <v>10395</v>
      </c>
      <c r="O2565" t="s">
        <v>16654</v>
      </c>
    </row>
    <row r="2566" spans="2:15" x14ac:dyDescent="0.25">
      <c r="B2566" t="s">
        <v>13493</v>
      </c>
      <c r="C2566">
        <v>121391303</v>
      </c>
      <c r="D2566" t="s">
        <v>90</v>
      </c>
      <c r="E2566" t="s">
        <v>806</v>
      </c>
      <c r="F2566" t="s">
        <v>807</v>
      </c>
      <c r="G2566" t="s">
        <v>2857</v>
      </c>
      <c r="H2566"/>
      <c r="I2566" t="s">
        <v>10395</v>
      </c>
      <c r="J2566" t="s">
        <v>16287</v>
      </c>
      <c r="K2566" t="s">
        <v>16287</v>
      </c>
      <c r="L2566" t="s">
        <v>10395</v>
      </c>
      <c r="M2566" t="s">
        <v>10395</v>
      </c>
      <c r="N2566"/>
      <c r="O2566" t="s">
        <v>16304</v>
      </c>
    </row>
    <row r="2567" spans="2:15" x14ac:dyDescent="0.25">
      <c r="B2567" t="s">
        <v>13494</v>
      </c>
      <c r="C2567">
        <v>121391303</v>
      </c>
      <c r="D2567" t="s">
        <v>90</v>
      </c>
      <c r="E2567" t="s">
        <v>806</v>
      </c>
      <c r="F2567" t="s">
        <v>807</v>
      </c>
      <c r="G2567" t="s">
        <v>2858</v>
      </c>
      <c r="H2567"/>
      <c r="I2567" t="s">
        <v>16244</v>
      </c>
      <c r="J2567" t="s">
        <v>16236</v>
      </c>
      <c r="K2567" t="s">
        <v>16256</v>
      </c>
      <c r="L2567" t="s">
        <v>16244</v>
      </c>
      <c r="M2567" t="s">
        <v>10395</v>
      </c>
      <c r="N2567"/>
      <c r="O2567" t="s">
        <v>16457</v>
      </c>
    </row>
    <row r="2568" spans="2:15" x14ac:dyDescent="0.25">
      <c r="B2568" t="s">
        <v>19488</v>
      </c>
      <c r="C2568">
        <v>121391303</v>
      </c>
      <c r="D2568" t="s">
        <v>90</v>
      </c>
      <c r="E2568" t="s">
        <v>19489</v>
      </c>
      <c r="F2568" t="s">
        <v>807</v>
      </c>
      <c r="G2568" t="s">
        <v>2385</v>
      </c>
      <c r="H2568"/>
      <c r="I2568" t="s">
        <v>16231</v>
      </c>
      <c r="J2568" t="s">
        <v>16369</v>
      </c>
      <c r="K2568" t="s">
        <v>16365</v>
      </c>
      <c r="L2568" t="s">
        <v>16263</v>
      </c>
      <c r="M2568" t="s">
        <v>10395</v>
      </c>
      <c r="N2568"/>
      <c r="O2568" t="s">
        <v>16510</v>
      </c>
    </row>
    <row r="2569" spans="2:15" x14ac:dyDescent="0.25">
      <c r="B2569" t="s">
        <v>13495</v>
      </c>
      <c r="C2569">
        <v>121391303</v>
      </c>
      <c r="D2569" t="s">
        <v>90</v>
      </c>
      <c r="E2569" t="s">
        <v>808</v>
      </c>
      <c r="F2569" t="s">
        <v>809</v>
      </c>
      <c r="G2569" t="s">
        <v>2857</v>
      </c>
      <c r="H2569"/>
      <c r="I2569" t="s">
        <v>16238</v>
      </c>
      <c r="J2569" t="s">
        <v>16227</v>
      </c>
      <c r="K2569" t="s">
        <v>16242</v>
      </c>
      <c r="L2569" t="s">
        <v>16232</v>
      </c>
      <c r="M2569" t="s">
        <v>10395</v>
      </c>
      <c r="N2569"/>
      <c r="O2569" t="s">
        <v>16670</v>
      </c>
    </row>
    <row r="2570" spans="2:15" x14ac:dyDescent="0.25">
      <c r="B2570" t="s">
        <v>13496</v>
      </c>
      <c r="C2570">
        <v>121391303</v>
      </c>
      <c r="D2570" t="s">
        <v>90</v>
      </c>
      <c r="E2570" t="s">
        <v>808</v>
      </c>
      <c r="F2570" t="s">
        <v>809</v>
      </c>
      <c r="G2570" t="s">
        <v>2858</v>
      </c>
      <c r="H2570"/>
      <c r="I2570" t="s">
        <v>10395</v>
      </c>
      <c r="J2570" t="s">
        <v>16365</v>
      </c>
      <c r="K2570" t="s">
        <v>16662</v>
      </c>
      <c r="L2570" t="s">
        <v>16249</v>
      </c>
      <c r="M2570" t="s">
        <v>10395</v>
      </c>
      <c r="N2570"/>
      <c r="O2570" t="s">
        <v>16305</v>
      </c>
    </row>
    <row r="2571" spans="2:15" x14ac:dyDescent="0.25">
      <c r="B2571" t="s">
        <v>19490</v>
      </c>
      <c r="C2571">
        <v>121391303</v>
      </c>
      <c r="D2571" t="s">
        <v>90</v>
      </c>
      <c r="E2571" t="s">
        <v>19491</v>
      </c>
      <c r="F2571" t="s">
        <v>809</v>
      </c>
      <c r="G2571" t="s">
        <v>2385</v>
      </c>
      <c r="H2571"/>
      <c r="I2571" t="s">
        <v>16253</v>
      </c>
      <c r="J2571" t="s">
        <v>16492</v>
      </c>
      <c r="K2571" t="s">
        <v>16422</v>
      </c>
      <c r="L2571" t="s">
        <v>16251</v>
      </c>
      <c r="M2571" t="s">
        <v>10395</v>
      </c>
      <c r="N2571"/>
      <c r="O2571" t="s">
        <v>16791</v>
      </c>
    </row>
    <row r="2572" spans="2:15" x14ac:dyDescent="0.25">
      <c r="B2572" t="s">
        <v>13771</v>
      </c>
      <c r="C2572">
        <v>121392303</v>
      </c>
      <c r="D2572" t="s">
        <v>156</v>
      </c>
      <c r="E2572" t="s">
        <v>1027</v>
      </c>
      <c r="F2572" t="s">
        <v>1028</v>
      </c>
      <c r="G2572" t="s">
        <v>2857</v>
      </c>
      <c r="H2572" t="s">
        <v>10395</v>
      </c>
      <c r="I2572" t="s">
        <v>16395</v>
      </c>
      <c r="J2572" t="s">
        <v>16284</v>
      </c>
      <c r="K2572" t="s">
        <v>20709</v>
      </c>
      <c r="L2572" t="s">
        <v>16420</v>
      </c>
      <c r="M2572" t="s">
        <v>16403</v>
      </c>
      <c r="N2572" t="s">
        <v>10395</v>
      </c>
      <c r="O2572" t="s">
        <v>21181</v>
      </c>
    </row>
    <row r="2573" spans="2:15" x14ac:dyDescent="0.25">
      <c r="B2573" t="s">
        <v>13772</v>
      </c>
      <c r="C2573">
        <v>121392303</v>
      </c>
      <c r="D2573" t="s">
        <v>156</v>
      </c>
      <c r="E2573" t="s">
        <v>1027</v>
      </c>
      <c r="F2573" t="s">
        <v>1028</v>
      </c>
      <c r="G2573" t="s">
        <v>2858</v>
      </c>
      <c r="H2573"/>
      <c r="I2573" t="s">
        <v>16313</v>
      </c>
      <c r="J2573" t="s">
        <v>16566</v>
      </c>
      <c r="K2573" t="s">
        <v>20533</v>
      </c>
      <c r="L2573" t="s">
        <v>16313</v>
      </c>
      <c r="M2573" t="s">
        <v>16378</v>
      </c>
      <c r="N2573" t="s">
        <v>10395</v>
      </c>
      <c r="O2573" t="s">
        <v>21291</v>
      </c>
    </row>
    <row r="2574" spans="2:15" x14ac:dyDescent="0.25">
      <c r="B2574" t="s">
        <v>19492</v>
      </c>
      <c r="C2574">
        <v>121392303</v>
      </c>
      <c r="D2574" t="s">
        <v>156</v>
      </c>
      <c r="E2574" t="s">
        <v>19493</v>
      </c>
      <c r="F2574" t="s">
        <v>1028</v>
      </c>
      <c r="G2574" t="s">
        <v>2385</v>
      </c>
      <c r="H2574" t="s">
        <v>10395</v>
      </c>
      <c r="I2574" t="s">
        <v>16572</v>
      </c>
      <c r="J2574" t="s">
        <v>16722</v>
      </c>
      <c r="K2574" t="s">
        <v>21292</v>
      </c>
      <c r="L2574" t="s">
        <v>16450</v>
      </c>
      <c r="M2574" t="s">
        <v>16376</v>
      </c>
      <c r="N2574" t="s">
        <v>10395</v>
      </c>
      <c r="O2574" t="s">
        <v>21293</v>
      </c>
    </row>
    <row r="2575" spans="2:15" x14ac:dyDescent="0.25">
      <c r="B2575" t="s">
        <v>13775</v>
      </c>
      <c r="C2575">
        <v>121392303</v>
      </c>
      <c r="D2575" t="s">
        <v>156</v>
      </c>
      <c r="E2575" t="s">
        <v>1031</v>
      </c>
      <c r="F2575" t="s">
        <v>1032</v>
      </c>
      <c r="G2575" t="s">
        <v>2857</v>
      </c>
      <c r="H2575"/>
      <c r="I2575" t="s">
        <v>16231</v>
      </c>
      <c r="J2575" t="s">
        <v>16269</v>
      </c>
      <c r="K2575" t="s">
        <v>16436</v>
      </c>
      <c r="L2575" t="s">
        <v>16234</v>
      </c>
      <c r="M2575" t="s">
        <v>16228</v>
      </c>
      <c r="N2575"/>
      <c r="O2575" t="s">
        <v>16654</v>
      </c>
    </row>
    <row r="2576" spans="2:15" x14ac:dyDescent="0.25">
      <c r="B2576" t="s">
        <v>13776</v>
      </c>
      <c r="C2576">
        <v>121392303</v>
      </c>
      <c r="D2576" t="s">
        <v>156</v>
      </c>
      <c r="E2576" t="s">
        <v>1031</v>
      </c>
      <c r="F2576" t="s">
        <v>1032</v>
      </c>
      <c r="G2576" t="s">
        <v>2858</v>
      </c>
      <c r="H2576" t="s">
        <v>10395</v>
      </c>
      <c r="I2576" t="s">
        <v>16218</v>
      </c>
      <c r="J2576" t="s">
        <v>16367</v>
      </c>
      <c r="K2576" t="s">
        <v>16723</v>
      </c>
      <c r="L2576" t="s">
        <v>16218</v>
      </c>
      <c r="M2576" t="s">
        <v>16247</v>
      </c>
      <c r="N2576"/>
      <c r="O2576" t="s">
        <v>16273</v>
      </c>
    </row>
    <row r="2577" spans="2:15" x14ac:dyDescent="0.25">
      <c r="B2577" t="s">
        <v>19494</v>
      </c>
      <c r="C2577">
        <v>121392303</v>
      </c>
      <c r="D2577" t="s">
        <v>156</v>
      </c>
      <c r="E2577" t="s">
        <v>19495</v>
      </c>
      <c r="F2577" t="s">
        <v>1032</v>
      </c>
      <c r="G2577" t="s">
        <v>2385</v>
      </c>
      <c r="H2577" t="s">
        <v>10395</v>
      </c>
      <c r="I2577" t="s">
        <v>16456</v>
      </c>
      <c r="J2577" t="s">
        <v>16393</v>
      </c>
      <c r="K2577" t="s">
        <v>16624</v>
      </c>
      <c r="L2577" t="s">
        <v>16368</v>
      </c>
      <c r="M2577" t="s">
        <v>16222</v>
      </c>
      <c r="N2577"/>
      <c r="O2577" t="s">
        <v>20580</v>
      </c>
    </row>
    <row r="2578" spans="2:15" x14ac:dyDescent="0.25">
      <c r="B2578" t="s">
        <v>13773</v>
      </c>
      <c r="C2578">
        <v>121392303</v>
      </c>
      <c r="D2578" t="s">
        <v>156</v>
      </c>
      <c r="E2578" t="s">
        <v>1029</v>
      </c>
      <c r="F2578" t="s">
        <v>1030</v>
      </c>
      <c r="G2578" t="s">
        <v>2857</v>
      </c>
      <c r="H2578"/>
      <c r="I2578" t="s">
        <v>10395</v>
      </c>
      <c r="J2578" t="s">
        <v>16380</v>
      </c>
      <c r="K2578" t="s">
        <v>16700</v>
      </c>
      <c r="L2578" t="s">
        <v>16232</v>
      </c>
      <c r="M2578" t="s">
        <v>16247</v>
      </c>
      <c r="N2578"/>
      <c r="O2578" t="s">
        <v>16603</v>
      </c>
    </row>
    <row r="2579" spans="2:15" x14ac:dyDescent="0.25">
      <c r="B2579" t="s">
        <v>13774</v>
      </c>
      <c r="C2579">
        <v>121392303</v>
      </c>
      <c r="D2579" t="s">
        <v>156</v>
      </c>
      <c r="E2579" t="s">
        <v>1029</v>
      </c>
      <c r="F2579" t="s">
        <v>1030</v>
      </c>
      <c r="G2579" t="s">
        <v>2858</v>
      </c>
      <c r="H2579"/>
      <c r="I2579" t="s">
        <v>10395</v>
      </c>
      <c r="J2579" t="s">
        <v>16337</v>
      </c>
      <c r="K2579" t="s">
        <v>16723</v>
      </c>
      <c r="L2579" t="s">
        <v>10395</v>
      </c>
      <c r="M2579" t="s">
        <v>16238</v>
      </c>
      <c r="N2579"/>
      <c r="O2579" t="s">
        <v>16493</v>
      </c>
    </row>
    <row r="2580" spans="2:15" x14ac:dyDescent="0.25">
      <c r="B2580" t="s">
        <v>19496</v>
      </c>
      <c r="C2580">
        <v>121392303</v>
      </c>
      <c r="D2580" t="s">
        <v>156</v>
      </c>
      <c r="E2580" t="s">
        <v>19497</v>
      </c>
      <c r="F2580" t="s">
        <v>1030</v>
      </c>
      <c r="G2580" t="s">
        <v>2385</v>
      </c>
      <c r="H2580"/>
      <c r="I2580" t="s">
        <v>16240</v>
      </c>
      <c r="J2580" t="s">
        <v>16378</v>
      </c>
      <c r="K2580" t="s">
        <v>20612</v>
      </c>
      <c r="L2580" t="s">
        <v>16234</v>
      </c>
      <c r="M2580" t="s">
        <v>16251</v>
      </c>
      <c r="N2580"/>
      <c r="O2580" t="s">
        <v>16810</v>
      </c>
    </row>
    <row r="2581" spans="2:15" x14ac:dyDescent="0.25">
      <c r="B2581" t="s">
        <v>15246</v>
      </c>
      <c r="C2581">
        <v>121393330</v>
      </c>
      <c r="D2581" t="s">
        <v>437</v>
      </c>
      <c r="E2581" t="s">
        <v>437</v>
      </c>
      <c r="F2581" t="s">
        <v>13102</v>
      </c>
      <c r="G2581" t="s">
        <v>2857</v>
      </c>
      <c r="H2581"/>
      <c r="I2581" t="s">
        <v>10395</v>
      </c>
      <c r="J2581" t="s">
        <v>16306</v>
      </c>
      <c r="K2581"/>
      <c r="L2581"/>
      <c r="M2581"/>
      <c r="N2581"/>
      <c r="O2581" t="s">
        <v>16612</v>
      </c>
    </row>
    <row r="2582" spans="2:15" x14ac:dyDescent="0.25">
      <c r="B2582" t="s">
        <v>15247</v>
      </c>
      <c r="C2582">
        <v>121393330</v>
      </c>
      <c r="D2582" t="s">
        <v>437</v>
      </c>
      <c r="E2582" t="s">
        <v>437</v>
      </c>
      <c r="F2582" t="s">
        <v>13102</v>
      </c>
      <c r="G2582" t="s">
        <v>2858</v>
      </c>
      <c r="H2582"/>
      <c r="I2582" t="s">
        <v>10395</v>
      </c>
      <c r="J2582" t="s">
        <v>16293</v>
      </c>
      <c r="K2582"/>
      <c r="L2582"/>
      <c r="M2582"/>
      <c r="N2582"/>
      <c r="O2582" t="s">
        <v>16270</v>
      </c>
    </row>
    <row r="2583" spans="2:15" x14ac:dyDescent="0.25">
      <c r="B2583" t="s">
        <v>19499</v>
      </c>
      <c r="C2583">
        <v>121393330</v>
      </c>
      <c r="D2583" t="s">
        <v>437</v>
      </c>
      <c r="E2583" t="s">
        <v>19500</v>
      </c>
      <c r="F2583" t="s">
        <v>13102</v>
      </c>
      <c r="G2583" t="s">
        <v>2385</v>
      </c>
      <c r="H2583"/>
      <c r="I2583" t="s">
        <v>10395</v>
      </c>
      <c r="J2583" t="s">
        <v>16614</v>
      </c>
      <c r="K2583"/>
      <c r="L2583"/>
      <c r="M2583"/>
      <c r="N2583"/>
      <c r="O2583" t="s">
        <v>16669</v>
      </c>
    </row>
    <row r="2584" spans="2:15" x14ac:dyDescent="0.25">
      <c r="B2584" t="s">
        <v>13601</v>
      </c>
      <c r="C2584">
        <v>121394017</v>
      </c>
      <c r="D2584" t="s">
        <v>15905</v>
      </c>
      <c r="E2584" t="s">
        <v>15905</v>
      </c>
      <c r="F2584" t="s">
        <v>13156</v>
      </c>
      <c r="G2584" t="s">
        <v>2857</v>
      </c>
      <c r="H2584"/>
      <c r="I2584" t="s">
        <v>10395</v>
      </c>
      <c r="J2584" t="s">
        <v>10395</v>
      </c>
      <c r="K2584" t="s">
        <v>16251</v>
      </c>
      <c r="L2584" t="s">
        <v>10395</v>
      </c>
      <c r="M2584"/>
      <c r="N2584"/>
      <c r="O2584" t="s">
        <v>16406</v>
      </c>
    </row>
    <row r="2585" spans="2:15" x14ac:dyDescent="0.25">
      <c r="B2585" t="s">
        <v>13602</v>
      </c>
      <c r="C2585">
        <v>121394017</v>
      </c>
      <c r="D2585" t="s">
        <v>15905</v>
      </c>
      <c r="E2585" t="s">
        <v>15905</v>
      </c>
      <c r="F2585" t="s">
        <v>13156</v>
      </c>
      <c r="G2585" t="s">
        <v>2858</v>
      </c>
      <c r="H2585"/>
      <c r="I2585" t="s">
        <v>10395</v>
      </c>
      <c r="J2585" t="s">
        <v>10395</v>
      </c>
      <c r="K2585" t="s">
        <v>16364</v>
      </c>
      <c r="L2585" t="s">
        <v>10395</v>
      </c>
      <c r="M2585" t="s">
        <v>10395</v>
      </c>
      <c r="N2585"/>
      <c r="O2585" t="s">
        <v>16278</v>
      </c>
    </row>
    <row r="2586" spans="2:15" x14ac:dyDescent="0.25">
      <c r="B2586" t="s">
        <v>19501</v>
      </c>
      <c r="C2586">
        <v>121394017</v>
      </c>
      <c r="D2586" t="s">
        <v>15905</v>
      </c>
      <c r="E2586" t="s">
        <v>19502</v>
      </c>
      <c r="F2586" t="s">
        <v>13156</v>
      </c>
      <c r="G2586" t="s">
        <v>2385</v>
      </c>
      <c r="H2586"/>
      <c r="I2586" t="s">
        <v>10395</v>
      </c>
      <c r="J2586" t="s">
        <v>10395</v>
      </c>
      <c r="K2586" t="s">
        <v>16327</v>
      </c>
      <c r="L2586" t="s">
        <v>10395</v>
      </c>
      <c r="M2586" t="s">
        <v>10395</v>
      </c>
      <c r="N2586"/>
      <c r="O2586" t="s">
        <v>16609</v>
      </c>
    </row>
    <row r="2587" spans="2:15" x14ac:dyDescent="0.25">
      <c r="B2587" t="s">
        <v>14561</v>
      </c>
      <c r="C2587">
        <v>121394503</v>
      </c>
      <c r="D2587" t="s">
        <v>353</v>
      </c>
      <c r="E2587" t="s">
        <v>1654</v>
      </c>
      <c r="F2587" t="s">
        <v>1655</v>
      </c>
      <c r="G2587" t="s">
        <v>2857</v>
      </c>
      <c r="H2587"/>
      <c r="I2587" t="s">
        <v>10395</v>
      </c>
      <c r="J2587" t="s">
        <v>16287</v>
      </c>
      <c r="K2587" t="s">
        <v>16372</v>
      </c>
      <c r="L2587" t="s">
        <v>16244</v>
      </c>
      <c r="M2587" t="s">
        <v>10395</v>
      </c>
      <c r="N2587" t="s">
        <v>10395</v>
      </c>
      <c r="O2587" t="s">
        <v>16377</v>
      </c>
    </row>
    <row r="2588" spans="2:15" x14ac:dyDescent="0.25">
      <c r="B2588" t="s">
        <v>14562</v>
      </c>
      <c r="C2588">
        <v>121394503</v>
      </c>
      <c r="D2588" t="s">
        <v>353</v>
      </c>
      <c r="E2588" t="s">
        <v>1654</v>
      </c>
      <c r="F2588" t="s">
        <v>1655</v>
      </c>
      <c r="G2588" t="s">
        <v>2858</v>
      </c>
      <c r="H2588" t="s">
        <v>10395</v>
      </c>
      <c r="I2588" t="s">
        <v>16228</v>
      </c>
      <c r="J2588" t="s">
        <v>16404</v>
      </c>
      <c r="K2588" t="s">
        <v>16495</v>
      </c>
      <c r="L2588" t="s">
        <v>10395</v>
      </c>
      <c r="M2588" t="s">
        <v>10395</v>
      </c>
      <c r="N2588"/>
      <c r="O2588" t="s">
        <v>16658</v>
      </c>
    </row>
    <row r="2589" spans="2:15" x14ac:dyDescent="0.25">
      <c r="B2589" t="s">
        <v>19503</v>
      </c>
      <c r="C2589">
        <v>121394503</v>
      </c>
      <c r="D2589" t="s">
        <v>353</v>
      </c>
      <c r="E2589" t="s">
        <v>19504</v>
      </c>
      <c r="F2589" t="s">
        <v>1655</v>
      </c>
      <c r="G2589" t="s">
        <v>2385</v>
      </c>
      <c r="H2589" t="s">
        <v>10395</v>
      </c>
      <c r="I2589" t="s">
        <v>16247</v>
      </c>
      <c r="J2589" t="s">
        <v>16602</v>
      </c>
      <c r="K2589" t="s">
        <v>16681</v>
      </c>
      <c r="L2589" t="s">
        <v>16249</v>
      </c>
      <c r="M2589" t="s">
        <v>10395</v>
      </c>
      <c r="N2589" t="s">
        <v>10395</v>
      </c>
      <c r="O2589" t="s">
        <v>16640</v>
      </c>
    </row>
    <row r="2590" spans="2:15" x14ac:dyDescent="0.25">
      <c r="B2590" t="s">
        <v>14559</v>
      </c>
      <c r="C2590">
        <v>121394503</v>
      </c>
      <c r="D2590" t="s">
        <v>353</v>
      </c>
      <c r="E2590" t="s">
        <v>1652</v>
      </c>
      <c r="F2590" t="s">
        <v>1653</v>
      </c>
      <c r="G2590" t="s">
        <v>2857</v>
      </c>
      <c r="H2590"/>
      <c r="I2590" t="s">
        <v>10395</v>
      </c>
      <c r="J2590" t="s">
        <v>16260</v>
      </c>
      <c r="K2590" t="s">
        <v>16245</v>
      </c>
      <c r="L2590" t="s">
        <v>10395</v>
      </c>
      <c r="M2590" t="s">
        <v>10395</v>
      </c>
      <c r="N2590"/>
      <c r="O2590" t="s">
        <v>16237</v>
      </c>
    </row>
    <row r="2591" spans="2:15" x14ac:dyDescent="0.25">
      <c r="B2591" t="s">
        <v>14560</v>
      </c>
      <c r="C2591">
        <v>121394503</v>
      </c>
      <c r="D2591" t="s">
        <v>353</v>
      </c>
      <c r="E2591" t="s">
        <v>1652</v>
      </c>
      <c r="F2591" t="s">
        <v>1653</v>
      </c>
      <c r="G2591" t="s">
        <v>2858</v>
      </c>
      <c r="H2591"/>
      <c r="I2591" t="s">
        <v>10395</v>
      </c>
      <c r="J2591" t="s">
        <v>16254</v>
      </c>
      <c r="K2591" t="s">
        <v>16379</v>
      </c>
      <c r="L2591" t="s">
        <v>10395</v>
      </c>
      <c r="M2591"/>
      <c r="N2591"/>
      <c r="O2591" t="s">
        <v>16294</v>
      </c>
    </row>
    <row r="2592" spans="2:15" x14ac:dyDescent="0.25">
      <c r="B2592" t="s">
        <v>19505</v>
      </c>
      <c r="C2592">
        <v>121394503</v>
      </c>
      <c r="D2592" t="s">
        <v>353</v>
      </c>
      <c r="E2592" t="s">
        <v>19506</v>
      </c>
      <c r="F2592" t="s">
        <v>1653</v>
      </c>
      <c r="G2592" t="s">
        <v>2385</v>
      </c>
      <c r="H2592"/>
      <c r="I2592" t="s">
        <v>10395</v>
      </c>
      <c r="J2592" t="s">
        <v>16226</v>
      </c>
      <c r="K2592" t="s">
        <v>16252</v>
      </c>
      <c r="L2592" t="s">
        <v>16240</v>
      </c>
      <c r="M2592" t="s">
        <v>10395</v>
      </c>
      <c r="N2592"/>
      <c r="O2592" t="s">
        <v>16418</v>
      </c>
    </row>
    <row r="2593" spans="2:15" x14ac:dyDescent="0.25">
      <c r="B2593" t="s">
        <v>14581</v>
      </c>
      <c r="C2593">
        <v>121394603</v>
      </c>
      <c r="D2593" t="s">
        <v>359</v>
      </c>
      <c r="E2593" t="s">
        <v>1673</v>
      </c>
      <c r="F2593" t="s">
        <v>1674</v>
      </c>
      <c r="G2593" t="s">
        <v>2857</v>
      </c>
      <c r="H2593"/>
      <c r="I2593" t="s">
        <v>10395</v>
      </c>
      <c r="J2593" t="s">
        <v>16232</v>
      </c>
      <c r="K2593" t="s">
        <v>16678</v>
      </c>
      <c r="L2593" t="s">
        <v>10395</v>
      </c>
      <c r="M2593" t="s">
        <v>10395</v>
      </c>
      <c r="N2593"/>
      <c r="O2593" t="s">
        <v>16769</v>
      </c>
    </row>
    <row r="2594" spans="2:15" x14ac:dyDescent="0.25">
      <c r="B2594" t="s">
        <v>14582</v>
      </c>
      <c r="C2594">
        <v>121394603</v>
      </c>
      <c r="D2594" t="s">
        <v>359</v>
      </c>
      <c r="E2594" t="s">
        <v>1673</v>
      </c>
      <c r="F2594" t="s">
        <v>1674</v>
      </c>
      <c r="G2594" t="s">
        <v>2858</v>
      </c>
      <c r="H2594" t="s">
        <v>10395</v>
      </c>
      <c r="I2594" t="s">
        <v>16240</v>
      </c>
      <c r="J2594" t="s">
        <v>16228</v>
      </c>
      <c r="K2594" t="s">
        <v>16693</v>
      </c>
      <c r="L2594" t="s">
        <v>10395</v>
      </c>
      <c r="M2594" t="s">
        <v>10395</v>
      </c>
      <c r="N2594"/>
      <c r="O2594" t="s">
        <v>16809</v>
      </c>
    </row>
    <row r="2595" spans="2:15" x14ac:dyDescent="0.25">
      <c r="B2595" t="s">
        <v>19507</v>
      </c>
      <c r="C2595">
        <v>121394603</v>
      </c>
      <c r="D2595" t="s">
        <v>359</v>
      </c>
      <c r="E2595" t="s">
        <v>19508</v>
      </c>
      <c r="F2595" t="s">
        <v>1674</v>
      </c>
      <c r="G2595" t="s">
        <v>2385</v>
      </c>
      <c r="H2595" t="s">
        <v>10395</v>
      </c>
      <c r="I2595" t="s">
        <v>16263</v>
      </c>
      <c r="J2595" t="s">
        <v>16254</v>
      </c>
      <c r="K2595" t="s">
        <v>20600</v>
      </c>
      <c r="L2595" t="s">
        <v>16232</v>
      </c>
      <c r="M2595" t="s">
        <v>10395</v>
      </c>
      <c r="N2595"/>
      <c r="O2595" t="s">
        <v>20594</v>
      </c>
    </row>
    <row r="2596" spans="2:15" x14ac:dyDescent="0.25">
      <c r="B2596" t="s">
        <v>14583</v>
      </c>
      <c r="C2596">
        <v>121394603</v>
      </c>
      <c r="D2596" t="s">
        <v>359</v>
      </c>
      <c r="E2596" t="s">
        <v>1675</v>
      </c>
      <c r="F2596" t="s">
        <v>1676</v>
      </c>
      <c r="G2596" t="s">
        <v>2857</v>
      </c>
      <c r="H2596"/>
      <c r="I2596" t="s">
        <v>10395</v>
      </c>
      <c r="J2596" t="s">
        <v>10395</v>
      </c>
      <c r="K2596" t="s">
        <v>16375</v>
      </c>
      <c r="L2596" t="s">
        <v>10395</v>
      </c>
      <c r="M2596"/>
      <c r="N2596"/>
      <c r="O2596" t="s">
        <v>16599</v>
      </c>
    </row>
    <row r="2597" spans="2:15" x14ac:dyDescent="0.25">
      <c r="B2597" t="s">
        <v>14584</v>
      </c>
      <c r="C2597">
        <v>121394603</v>
      </c>
      <c r="D2597" t="s">
        <v>359</v>
      </c>
      <c r="E2597" t="s">
        <v>1675</v>
      </c>
      <c r="F2597" t="s">
        <v>1676</v>
      </c>
      <c r="G2597" t="s">
        <v>2858</v>
      </c>
      <c r="H2597"/>
      <c r="I2597" t="s">
        <v>10395</v>
      </c>
      <c r="J2597" t="s">
        <v>10395</v>
      </c>
      <c r="K2597" t="s">
        <v>16360</v>
      </c>
      <c r="L2597" t="s">
        <v>10395</v>
      </c>
      <c r="M2597" t="s">
        <v>10395</v>
      </c>
      <c r="N2597"/>
      <c r="O2597" t="s">
        <v>16250</v>
      </c>
    </row>
    <row r="2598" spans="2:15" x14ac:dyDescent="0.25">
      <c r="B2598" t="s">
        <v>19509</v>
      </c>
      <c r="C2598">
        <v>121394603</v>
      </c>
      <c r="D2598" t="s">
        <v>359</v>
      </c>
      <c r="E2598" t="s">
        <v>19510</v>
      </c>
      <c r="F2598" t="s">
        <v>1676</v>
      </c>
      <c r="G2598" t="s">
        <v>2385</v>
      </c>
      <c r="H2598"/>
      <c r="I2598" t="s">
        <v>10395</v>
      </c>
      <c r="J2598" t="s">
        <v>10395</v>
      </c>
      <c r="K2598" t="s">
        <v>16614</v>
      </c>
      <c r="L2598" t="s">
        <v>16238</v>
      </c>
      <c r="M2598" t="s">
        <v>10395</v>
      </c>
      <c r="N2598"/>
      <c r="O2598" t="s">
        <v>16562</v>
      </c>
    </row>
    <row r="2599" spans="2:15" x14ac:dyDescent="0.25">
      <c r="B2599" t="s">
        <v>14631</v>
      </c>
      <c r="C2599">
        <v>121395103</v>
      </c>
      <c r="D2599" t="s">
        <v>375</v>
      </c>
      <c r="E2599" t="s">
        <v>10251</v>
      </c>
      <c r="F2599" t="s">
        <v>1719</v>
      </c>
      <c r="G2599" t="s">
        <v>2857</v>
      </c>
      <c r="H2599"/>
      <c r="I2599" t="s">
        <v>16402</v>
      </c>
      <c r="J2599" t="s">
        <v>16255</v>
      </c>
      <c r="K2599" t="s">
        <v>19044</v>
      </c>
      <c r="L2599" t="s">
        <v>16373</v>
      </c>
      <c r="M2599" t="s">
        <v>16310</v>
      </c>
      <c r="N2599" t="s">
        <v>10395</v>
      </c>
      <c r="O2599" t="s">
        <v>16887</v>
      </c>
    </row>
    <row r="2600" spans="2:15" x14ac:dyDescent="0.25">
      <c r="B2600" t="s">
        <v>14632</v>
      </c>
      <c r="C2600">
        <v>121395103</v>
      </c>
      <c r="D2600" t="s">
        <v>375</v>
      </c>
      <c r="E2600" t="s">
        <v>10251</v>
      </c>
      <c r="F2600" t="s">
        <v>1719</v>
      </c>
      <c r="G2600" t="s">
        <v>2858</v>
      </c>
      <c r="H2600" t="s">
        <v>10395</v>
      </c>
      <c r="I2600" t="s">
        <v>16502</v>
      </c>
      <c r="J2600" t="s">
        <v>16776</v>
      </c>
      <c r="K2600" t="s">
        <v>16641</v>
      </c>
      <c r="L2600" t="s">
        <v>16381</v>
      </c>
      <c r="M2600" t="s">
        <v>16436</v>
      </c>
      <c r="N2600" t="s">
        <v>10395</v>
      </c>
      <c r="O2600" t="s">
        <v>21294</v>
      </c>
    </row>
    <row r="2601" spans="2:15" x14ac:dyDescent="0.25">
      <c r="B2601" t="s">
        <v>19511</v>
      </c>
      <c r="C2601">
        <v>121395103</v>
      </c>
      <c r="D2601" t="s">
        <v>375</v>
      </c>
      <c r="E2601" t="s">
        <v>19512</v>
      </c>
      <c r="F2601" t="s">
        <v>1719</v>
      </c>
      <c r="G2601" t="s">
        <v>2385</v>
      </c>
      <c r="H2601" t="s">
        <v>10395</v>
      </c>
      <c r="I2601" t="s">
        <v>16590</v>
      </c>
      <c r="J2601" t="s">
        <v>16879</v>
      </c>
      <c r="K2601" t="s">
        <v>2108</v>
      </c>
      <c r="L2601" t="s">
        <v>16509</v>
      </c>
      <c r="M2601" t="s">
        <v>16733</v>
      </c>
      <c r="N2601" t="s">
        <v>10395</v>
      </c>
      <c r="O2601" t="s">
        <v>10227</v>
      </c>
    </row>
    <row r="2602" spans="2:15" x14ac:dyDescent="0.25">
      <c r="B2602" t="s">
        <v>14633</v>
      </c>
      <c r="C2602">
        <v>121395103</v>
      </c>
      <c r="D2602" t="s">
        <v>375</v>
      </c>
      <c r="E2602" t="s">
        <v>1720</v>
      </c>
      <c r="F2602" t="s">
        <v>1721</v>
      </c>
      <c r="G2602" t="s">
        <v>2857</v>
      </c>
      <c r="H2602"/>
      <c r="I2602" t="s">
        <v>16380</v>
      </c>
      <c r="J2602" t="s">
        <v>16602</v>
      </c>
      <c r="K2602" t="s">
        <v>16310</v>
      </c>
      <c r="L2602" t="s">
        <v>16247</v>
      </c>
      <c r="M2602" t="s">
        <v>16609</v>
      </c>
      <c r="N2602" t="s">
        <v>10395</v>
      </c>
      <c r="O2602" t="s">
        <v>16347</v>
      </c>
    </row>
    <row r="2603" spans="2:15" x14ac:dyDescent="0.25">
      <c r="B2603" t="s">
        <v>14634</v>
      </c>
      <c r="C2603">
        <v>121395103</v>
      </c>
      <c r="D2603" t="s">
        <v>375</v>
      </c>
      <c r="E2603" t="s">
        <v>1720</v>
      </c>
      <c r="F2603" t="s">
        <v>1721</v>
      </c>
      <c r="G2603" t="s">
        <v>2858</v>
      </c>
      <c r="H2603"/>
      <c r="I2603" t="s">
        <v>16222</v>
      </c>
      <c r="J2603" t="s">
        <v>16296</v>
      </c>
      <c r="K2603" t="s">
        <v>16257</v>
      </c>
      <c r="L2603" t="s">
        <v>16229</v>
      </c>
      <c r="M2603" t="s">
        <v>16507</v>
      </c>
      <c r="N2603"/>
      <c r="O2603" t="s">
        <v>16559</v>
      </c>
    </row>
    <row r="2604" spans="2:15" x14ac:dyDescent="0.25">
      <c r="B2604" t="s">
        <v>19513</v>
      </c>
      <c r="C2604">
        <v>121395103</v>
      </c>
      <c r="D2604" t="s">
        <v>375</v>
      </c>
      <c r="E2604" t="s">
        <v>19514</v>
      </c>
      <c r="F2604" t="s">
        <v>1721</v>
      </c>
      <c r="G2604" t="s">
        <v>2385</v>
      </c>
      <c r="H2604"/>
      <c r="I2604" t="s">
        <v>16256</v>
      </c>
      <c r="J2604" t="s">
        <v>16271</v>
      </c>
      <c r="K2604" t="s">
        <v>16652</v>
      </c>
      <c r="L2604" t="s">
        <v>16332</v>
      </c>
      <c r="M2604" t="s">
        <v>16220</v>
      </c>
      <c r="N2604" t="s">
        <v>10395</v>
      </c>
      <c r="O2604" t="s">
        <v>21224</v>
      </c>
    </row>
    <row r="2605" spans="2:15" x14ac:dyDescent="0.25">
      <c r="B2605" t="s">
        <v>14629</v>
      </c>
      <c r="C2605">
        <v>121395103</v>
      </c>
      <c r="D2605" t="s">
        <v>375</v>
      </c>
      <c r="E2605" t="s">
        <v>1717</v>
      </c>
      <c r="F2605" t="s">
        <v>1718</v>
      </c>
      <c r="G2605" t="s">
        <v>2857</v>
      </c>
      <c r="H2605" t="s">
        <v>10395</v>
      </c>
      <c r="I2605" t="s">
        <v>16229</v>
      </c>
      <c r="J2605" t="s">
        <v>16296</v>
      </c>
      <c r="K2605" t="s">
        <v>16469</v>
      </c>
      <c r="L2605" t="s">
        <v>16231</v>
      </c>
      <c r="M2605" t="s">
        <v>16406</v>
      </c>
      <c r="N2605"/>
      <c r="O2605" t="s">
        <v>16738</v>
      </c>
    </row>
    <row r="2606" spans="2:15" x14ac:dyDescent="0.25">
      <c r="B2606" t="s">
        <v>14630</v>
      </c>
      <c r="C2606">
        <v>121395103</v>
      </c>
      <c r="D2606" t="s">
        <v>375</v>
      </c>
      <c r="E2606" t="s">
        <v>1717</v>
      </c>
      <c r="F2606" t="s">
        <v>1718</v>
      </c>
      <c r="G2606" t="s">
        <v>2858</v>
      </c>
      <c r="H2606"/>
      <c r="I2606" t="s">
        <v>10395</v>
      </c>
      <c r="J2606" t="s">
        <v>16335</v>
      </c>
      <c r="K2606" t="s">
        <v>16377</v>
      </c>
      <c r="L2606" t="s">
        <v>16263</v>
      </c>
      <c r="M2606" t="s">
        <v>16222</v>
      </c>
      <c r="N2606"/>
      <c r="O2606" t="s">
        <v>16275</v>
      </c>
    </row>
    <row r="2607" spans="2:15" x14ac:dyDescent="0.25">
      <c r="B2607" t="s">
        <v>19515</v>
      </c>
      <c r="C2607">
        <v>121395103</v>
      </c>
      <c r="D2607" t="s">
        <v>375</v>
      </c>
      <c r="E2607" t="s">
        <v>19516</v>
      </c>
      <c r="F2607" t="s">
        <v>1718</v>
      </c>
      <c r="G2607" t="s">
        <v>2385</v>
      </c>
      <c r="H2607" t="s">
        <v>10395</v>
      </c>
      <c r="I2607" t="s">
        <v>16222</v>
      </c>
      <c r="J2607" t="s">
        <v>16336</v>
      </c>
      <c r="K2607" t="s">
        <v>16733</v>
      </c>
      <c r="L2607" t="s">
        <v>16290</v>
      </c>
      <c r="M2607" t="s">
        <v>16680</v>
      </c>
      <c r="N2607"/>
      <c r="O2607" t="s">
        <v>20669</v>
      </c>
    </row>
    <row r="2608" spans="2:15" x14ac:dyDescent="0.25">
      <c r="B2608" t="s">
        <v>14103</v>
      </c>
      <c r="C2608">
        <v>121395526</v>
      </c>
      <c r="D2608" t="s">
        <v>12968</v>
      </c>
      <c r="E2608" t="s">
        <v>12968</v>
      </c>
      <c r="F2608" t="s">
        <v>12992</v>
      </c>
      <c r="G2608" t="s">
        <v>2857</v>
      </c>
      <c r="H2608" t="s">
        <v>10395</v>
      </c>
      <c r="I2608" t="s">
        <v>16251</v>
      </c>
      <c r="J2608" t="s">
        <v>16590</v>
      </c>
      <c r="K2608" t="s">
        <v>16229</v>
      </c>
      <c r="L2608" t="s">
        <v>10395</v>
      </c>
      <c r="M2608"/>
      <c r="N2608"/>
      <c r="O2608" t="s">
        <v>16377</v>
      </c>
    </row>
    <row r="2609" spans="2:15" x14ac:dyDescent="0.25">
      <c r="B2609" t="s">
        <v>14104</v>
      </c>
      <c r="C2609">
        <v>121395526</v>
      </c>
      <c r="D2609" t="s">
        <v>12968</v>
      </c>
      <c r="E2609" t="s">
        <v>12968</v>
      </c>
      <c r="F2609" t="s">
        <v>12992</v>
      </c>
      <c r="G2609" t="s">
        <v>2858</v>
      </c>
      <c r="H2609"/>
      <c r="I2609" t="s">
        <v>16229</v>
      </c>
      <c r="J2609" t="s">
        <v>16366</v>
      </c>
      <c r="K2609" t="s">
        <v>16232</v>
      </c>
      <c r="L2609" t="s">
        <v>10395</v>
      </c>
      <c r="M2609" t="s">
        <v>10395</v>
      </c>
      <c r="N2609"/>
      <c r="O2609" t="s">
        <v>16391</v>
      </c>
    </row>
    <row r="2610" spans="2:15" x14ac:dyDescent="0.25">
      <c r="B2610" t="s">
        <v>19517</v>
      </c>
      <c r="C2610">
        <v>121395526</v>
      </c>
      <c r="D2610" t="s">
        <v>12968</v>
      </c>
      <c r="E2610" t="s">
        <v>19518</v>
      </c>
      <c r="F2610" t="s">
        <v>12992</v>
      </c>
      <c r="G2610" t="s">
        <v>2385</v>
      </c>
      <c r="H2610" t="s">
        <v>10395</v>
      </c>
      <c r="I2610" t="s">
        <v>16219</v>
      </c>
      <c r="J2610" t="s">
        <v>16697</v>
      </c>
      <c r="K2610" t="s">
        <v>16235</v>
      </c>
      <c r="L2610" t="s">
        <v>16244</v>
      </c>
      <c r="M2610" t="s">
        <v>10395</v>
      </c>
      <c r="N2610"/>
      <c r="O2610" t="s">
        <v>16840</v>
      </c>
    </row>
    <row r="2611" spans="2:15" x14ac:dyDescent="0.25">
      <c r="B2611" t="s">
        <v>15268</v>
      </c>
      <c r="C2611">
        <v>121395603</v>
      </c>
      <c r="D2611" t="s">
        <v>443</v>
      </c>
      <c r="E2611" t="s">
        <v>1919</v>
      </c>
      <c r="F2611" t="s">
        <v>1920</v>
      </c>
      <c r="G2611" t="s">
        <v>2857</v>
      </c>
      <c r="H2611"/>
      <c r="I2611" t="s">
        <v>16238</v>
      </c>
      <c r="J2611" t="s">
        <v>16381</v>
      </c>
      <c r="K2611" t="s">
        <v>16270</v>
      </c>
      <c r="L2611" t="s">
        <v>16274</v>
      </c>
      <c r="M2611" t="s">
        <v>10395</v>
      </c>
      <c r="N2611"/>
      <c r="O2611" t="s">
        <v>16428</v>
      </c>
    </row>
    <row r="2612" spans="2:15" x14ac:dyDescent="0.25">
      <c r="B2612" t="s">
        <v>15269</v>
      </c>
      <c r="C2612">
        <v>121395603</v>
      </c>
      <c r="D2612" t="s">
        <v>443</v>
      </c>
      <c r="E2612" t="s">
        <v>1919</v>
      </c>
      <c r="F2612" t="s">
        <v>1920</v>
      </c>
      <c r="G2612" t="s">
        <v>2858</v>
      </c>
      <c r="H2612"/>
      <c r="I2612" t="s">
        <v>16229</v>
      </c>
      <c r="J2612" t="s">
        <v>16269</v>
      </c>
      <c r="K2612" t="s">
        <v>16270</v>
      </c>
      <c r="L2612" t="s">
        <v>16329</v>
      </c>
      <c r="M2612" t="s">
        <v>10395</v>
      </c>
      <c r="N2612" t="s">
        <v>10395</v>
      </c>
      <c r="O2612" t="s">
        <v>16512</v>
      </c>
    </row>
    <row r="2613" spans="2:15" x14ac:dyDescent="0.25">
      <c r="B2613" t="s">
        <v>19519</v>
      </c>
      <c r="C2613">
        <v>121395603</v>
      </c>
      <c r="D2613" t="s">
        <v>443</v>
      </c>
      <c r="E2613" t="s">
        <v>19520</v>
      </c>
      <c r="F2613" t="s">
        <v>1920</v>
      </c>
      <c r="G2613" t="s">
        <v>2385</v>
      </c>
      <c r="H2613"/>
      <c r="I2613" t="s">
        <v>16341</v>
      </c>
      <c r="J2613" t="s">
        <v>16336</v>
      </c>
      <c r="K2613" t="s">
        <v>16678</v>
      </c>
      <c r="L2613" t="s">
        <v>16378</v>
      </c>
      <c r="M2613" t="s">
        <v>16247</v>
      </c>
      <c r="N2613" t="s">
        <v>10395</v>
      </c>
      <c r="O2613" t="s">
        <v>16722</v>
      </c>
    </row>
    <row r="2614" spans="2:15" x14ac:dyDescent="0.25">
      <c r="B2614" t="s">
        <v>15266</v>
      </c>
      <c r="C2614">
        <v>121395603</v>
      </c>
      <c r="D2614" t="s">
        <v>443</v>
      </c>
      <c r="E2614" t="s">
        <v>1917</v>
      </c>
      <c r="F2614" t="s">
        <v>1918</v>
      </c>
      <c r="G2614" t="s">
        <v>2857</v>
      </c>
      <c r="H2614" t="s">
        <v>10395</v>
      </c>
      <c r="I2614" t="s">
        <v>10395</v>
      </c>
      <c r="J2614" t="s">
        <v>16332</v>
      </c>
      <c r="K2614" t="s">
        <v>16403</v>
      </c>
      <c r="L2614" t="s">
        <v>10395</v>
      </c>
      <c r="M2614" t="s">
        <v>10395</v>
      </c>
      <c r="N2614"/>
      <c r="O2614" t="s">
        <v>16672</v>
      </c>
    </row>
    <row r="2615" spans="2:15" x14ac:dyDescent="0.25">
      <c r="B2615" t="s">
        <v>15267</v>
      </c>
      <c r="C2615">
        <v>121395603</v>
      </c>
      <c r="D2615" t="s">
        <v>443</v>
      </c>
      <c r="E2615" t="s">
        <v>1917</v>
      </c>
      <c r="F2615" t="s">
        <v>1918</v>
      </c>
      <c r="G2615" t="s">
        <v>2858</v>
      </c>
      <c r="H2615" t="s">
        <v>10395</v>
      </c>
      <c r="I2615" t="s">
        <v>10395</v>
      </c>
      <c r="J2615" t="s">
        <v>16290</v>
      </c>
      <c r="K2615" t="s">
        <v>16373</v>
      </c>
      <c r="L2615" t="s">
        <v>16228</v>
      </c>
      <c r="M2615"/>
      <c r="N2615"/>
      <c r="O2615" t="s">
        <v>16321</v>
      </c>
    </row>
    <row r="2616" spans="2:15" x14ac:dyDescent="0.25">
      <c r="B2616" t="s">
        <v>19521</v>
      </c>
      <c r="C2616">
        <v>121395603</v>
      </c>
      <c r="D2616" t="s">
        <v>443</v>
      </c>
      <c r="E2616" t="s">
        <v>19522</v>
      </c>
      <c r="F2616" t="s">
        <v>1918</v>
      </c>
      <c r="G2616" t="s">
        <v>2385</v>
      </c>
      <c r="H2616" t="s">
        <v>10395</v>
      </c>
      <c r="I2616" t="s">
        <v>16247</v>
      </c>
      <c r="J2616" t="s">
        <v>16398</v>
      </c>
      <c r="K2616" t="s">
        <v>16237</v>
      </c>
      <c r="L2616" t="s">
        <v>16247</v>
      </c>
      <c r="M2616" t="s">
        <v>10395</v>
      </c>
      <c r="N2616"/>
      <c r="O2616" t="s">
        <v>16666</v>
      </c>
    </row>
    <row r="2617" spans="2:15" x14ac:dyDescent="0.25">
      <c r="B2617" t="s">
        <v>15416</v>
      </c>
      <c r="C2617">
        <v>121395703</v>
      </c>
      <c r="D2617" t="s">
        <v>482</v>
      </c>
      <c r="E2617" t="s">
        <v>2051</v>
      </c>
      <c r="F2617" t="s">
        <v>2052</v>
      </c>
      <c r="G2617" t="s">
        <v>2857</v>
      </c>
      <c r="H2617"/>
      <c r="I2617" t="s">
        <v>10395</v>
      </c>
      <c r="J2617" t="s">
        <v>16264</v>
      </c>
      <c r="K2617" t="s">
        <v>16580</v>
      </c>
      <c r="L2617" t="s">
        <v>10395</v>
      </c>
      <c r="M2617" t="s">
        <v>16287</v>
      </c>
      <c r="N2617" t="s">
        <v>10395</v>
      </c>
      <c r="O2617" t="s">
        <v>20640</v>
      </c>
    </row>
    <row r="2618" spans="2:15" x14ac:dyDescent="0.25">
      <c r="B2618" t="s">
        <v>15417</v>
      </c>
      <c r="C2618">
        <v>121395703</v>
      </c>
      <c r="D2618" t="s">
        <v>482</v>
      </c>
      <c r="E2618" t="s">
        <v>2051</v>
      </c>
      <c r="F2618" t="s">
        <v>2052</v>
      </c>
      <c r="G2618" t="s">
        <v>2858</v>
      </c>
      <c r="H2618" t="s">
        <v>10395</v>
      </c>
      <c r="I2618" t="s">
        <v>10395</v>
      </c>
      <c r="J2618" t="s">
        <v>16406</v>
      </c>
      <c r="K2618" t="s">
        <v>16233</v>
      </c>
      <c r="L2618" t="s">
        <v>10395</v>
      </c>
      <c r="M2618" t="s">
        <v>16456</v>
      </c>
      <c r="N2618" t="s">
        <v>10395</v>
      </c>
      <c r="O2618" t="s">
        <v>16286</v>
      </c>
    </row>
    <row r="2619" spans="2:15" x14ac:dyDescent="0.25">
      <c r="B2619" t="s">
        <v>19523</v>
      </c>
      <c r="C2619">
        <v>121395703</v>
      </c>
      <c r="D2619" t="s">
        <v>482</v>
      </c>
      <c r="E2619" t="s">
        <v>19524</v>
      </c>
      <c r="F2619" t="s">
        <v>2052</v>
      </c>
      <c r="G2619" t="s">
        <v>2385</v>
      </c>
      <c r="H2619" t="s">
        <v>10395</v>
      </c>
      <c r="I2619" t="s">
        <v>16231</v>
      </c>
      <c r="J2619" t="s">
        <v>16474</v>
      </c>
      <c r="K2619" t="s">
        <v>21091</v>
      </c>
      <c r="L2619" t="s">
        <v>16240</v>
      </c>
      <c r="M2619" t="s">
        <v>16582</v>
      </c>
      <c r="N2619" t="s">
        <v>10395</v>
      </c>
      <c r="O2619" t="s">
        <v>2828</v>
      </c>
    </row>
    <row r="2620" spans="2:15" x14ac:dyDescent="0.25">
      <c r="B2620" t="s">
        <v>15414</v>
      </c>
      <c r="C2620">
        <v>121395703</v>
      </c>
      <c r="D2620" t="s">
        <v>482</v>
      </c>
      <c r="E2620" t="s">
        <v>2049</v>
      </c>
      <c r="F2620" t="s">
        <v>2050</v>
      </c>
      <c r="G2620" t="s">
        <v>2857</v>
      </c>
      <c r="H2620" t="s">
        <v>10395</v>
      </c>
      <c r="I2620" t="s">
        <v>10395</v>
      </c>
      <c r="J2620" t="s">
        <v>16247</v>
      </c>
      <c r="K2620" t="s">
        <v>16475</v>
      </c>
      <c r="L2620" t="s">
        <v>10395</v>
      </c>
      <c r="M2620" t="s">
        <v>16274</v>
      </c>
      <c r="N2620"/>
      <c r="O2620" t="s">
        <v>16435</v>
      </c>
    </row>
    <row r="2621" spans="2:15" x14ac:dyDescent="0.25">
      <c r="B2621" t="s">
        <v>15415</v>
      </c>
      <c r="C2621">
        <v>121395703</v>
      </c>
      <c r="D2621" t="s">
        <v>482</v>
      </c>
      <c r="E2621" t="s">
        <v>2049</v>
      </c>
      <c r="F2621" t="s">
        <v>2050</v>
      </c>
      <c r="G2621" t="s">
        <v>2858</v>
      </c>
      <c r="H2621"/>
      <c r="I2621" t="s">
        <v>10395</v>
      </c>
      <c r="J2621" t="s">
        <v>16263</v>
      </c>
      <c r="K2621" t="s">
        <v>16590</v>
      </c>
      <c r="L2621" t="s">
        <v>10395</v>
      </c>
      <c r="M2621" t="s">
        <v>16218</v>
      </c>
      <c r="N2621"/>
      <c r="O2621" t="s">
        <v>16239</v>
      </c>
    </row>
    <row r="2622" spans="2:15" x14ac:dyDescent="0.25">
      <c r="B2622" t="s">
        <v>19525</v>
      </c>
      <c r="C2622">
        <v>121395703</v>
      </c>
      <c r="D2622" t="s">
        <v>482</v>
      </c>
      <c r="E2622" t="s">
        <v>19526</v>
      </c>
      <c r="F2622" t="s">
        <v>2050</v>
      </c>
      <c r="G2622" t="s">
        <v>2385</v>
      </c>
      <c r="H2622" t="s">
        <v>10395</v>
      </c>
      <c r="I2622" t="s">
        <v>16228</v>
      </c>
      <c r="J2622" t="s">
        <v>16235</v>
      </c>
      <c r="K2622" t="s">
        <v>16718</v>
      </c>
      <c r="L2622" t="s">
        <v>10395</v>
      </c>
      <c r="M2622" t="s">
        <v>16236</v>
      </c>
      <c r="N2622"/>
      <c r="O2622" t="s">
        <v>16870</v>
      </c>
    </row>
    <row r="2623" spans="2:15" x14ac:dyDescent="0.25">
      <c r="B2623" t="s">
        <v>13282</v>
      </c>
      <c r="C2623">
        <v>121395927</v>
      </c>
      <c r="D2623" t="s">
        <v>2718</v>
      </c>
      <c r="E2623" t="s">
        <v>2718</v>
      </c>
      <c r="F2623" t="s">
        <v>2719</v>
      </c>
      <c r="G2623" t="s">
        <v>2857</v>
      </c>
      <c r="H2623" t="s">
        <v>10395</v>
      </c>
      <c r="I2623" t="s">
        <v>16222</v>
      </c>
      <c r="J2623" t="s">
        <v>16327</v>
      </c>
      <c r="K2623" t="s">
        <v>16251</v>
      </c>
      <c r="L2623" t="s">
        <v>16244</v>
      </c>
      <c r="M2623"/>
      <c r="N2623" t="s">
        <v>10395</v>
      </c>
      <c r="O2623" t="s">
        <v>16265</v>
      </c>
    </row>
    <row r="2624" spans="2:15" x14ac:dyDescent="0.25">
      <c r="B2624" t="s">
        <v>13283</v>
      </c>
      <c r="C2624">
        <v>121395927</v>
      </c>
      <c r="D2624" t="s">
        <v>2718</v>
      </c>
      <c r="E2624" t="s">
        <v>2718</v>
      </c>
      <c r="F2624" t="s">
        <v>2719</v>
      </c>
      <c r="G2624" t="s">
        <v>2858</v>
      </c>
      <c r="H2624" t="s">
        <v>10395</v>
      </c>
      <c r="I2624" t="s">
        <v>16228</v>
      </c>
      <c r="J2624" t="s">
        <v>16325</v>
      </c>
      <c r="K2624" t="s">
        <v>10395</v>
      </c>
      <c r="L2624" t="s">
        <v>10395</v>
      </c>
      <c r="M2624"/>
      <c r="N2624"/>
      <c r="O2624" t="s">
        <v>16452</v>
      </c>
    </row>
    <row r="2625" spans="2:15" x14ac:dyDescent="0.25">
      <c r="B2625" t="s">
        <v>19527</v>
      </c>
      <c r="C2625">
        <v>121395927</v>
      </c>
      <c r="D2625" t="s">
        <v>2718</v>
      </c>
      <c r="E2625" t="s">
        <v>19528</v>
      </c>
      <c r="F2625" t="s">
        <v>2719</v>
      </c>
      <c r="G2625" t="s">
        <v>2385</v>
      </c>
      <c r="H2625" t="s">
        <v>10395</v>
      </c>
      <c r="I2625" t="s">
        <v>16406</v>
      </c>
      <c r="J2625" t="s">
        <v>16348</v>
      </c>
      <c r="K2625" t="s">
        <v>16406</v>
      </c>
      <c r="L2625" t="s">
        <v>16238</v>
      </c>
      <c r="M2625"/>
      <c r="N2625" t="s">
        <v>10395</v>
      </c>
      <c r="O2625" t="s">
        <v>16279</v>
      </c>
    </row>
    <row r="2626" spans="2:15" x14ac:dyDescent="0.25">
      <c r="B2626" t="s">
        <v>15734</v>
      </c>
      <c r="C2626">
        <v>121397803</v>
      </c>
      <c r="D2626" t="s">
        <v>560</v>
      </c>
      <c r="E2626" t="s">
        <v>2315</v>
      </c>
      <c r="F2626" t="s">
        <v>2316</v>
      </c>
      <c r="G2626" t="s">
        <v>2857</v>
      </c>
      <c r="H2626" t="s">
        <v>10395</v>
      </c>
      <c r="I2626" t="s">
        <v>16292</v>
      </c>
      <c r="J2626" t="s">
        <v>16819</v>
      </c>
      <c r="K2626" t="s">
        <v>16610</v>
      </c>
      <c r="L2626" t="s">
        <v>16341</v>
      </c>
      <c r="M2626" t="s">
        <v>16222</v>
      </c>
      <c r="N2626"/>
      <c r="O2626" t="s">
        <v>20675</v>
      </c>
    </row>
    <row r="2627" spans="2:15" x14ac:dyDescent="0.25">
      <c r="B2627" t="s">
        <v>15735</v>
      </c>
      <c r="C2627">
        <v>121397803</v>
      </c>
      <c r="D2627" t="s">
        <v>560</v>
      </c>
      <c r="E2627" t="s">
        <v>2315</v>
      </c>
      <c r="F2627" t="s">
        <v>2316</v>
      </c>
      <c r="G2627" t="s">
        <v>2858</v>
      </c>
      <c r="H2627" t="s">
        <v>10395</v>
      </c>
      <c r="I2627" t="s">
        <v>16327</v>
      </c>
      <c r="J2627" t="s">
        <v>16750</v>
      </c>
      <c r="K2627" t="s">
        <v>16771</v>
      </c>
      <c r="L2627" t="s">
        <v>16325</v>
      </c>
      <c r="M2627" t="s">
        <v>16380</v>
      </c>
      <c r="N2627" t="s">
        <v>10395</v>
      </c>
      <c r="O2627" t="s">
        <v>16630</v>
      </c>
    </row>
    <row r="2628" spans="2:15" x14ac:dyDescent="0.25">
      <c r="B2628" t="s">
        <v>19529</v>
      </c>
      <c r="C2628">
        <v>121397803</v>
      </c>
      <c r="D2628" t="s">
        <v>560</v>
      </c>
      <c r="E2628" t="s">
        <v>19530</v>
      </c>
      <c r="F2628" t="s">
        <v>2316</v>
      </c>
      <c r="G2628" t="s">
        <v>2385</v>
      </c>
      <c r="H2628" t="s">
        <v>10395</v>
      </c>
      <c r="I2628" t="s">
        <v>16501</v>
      </c>
      <c r="J2628" t="s">
        <v>20575</v>
      </c>
      <c r="K2628" t="s">
        <v>16797</v>
      </c>
      <c r="L2628" t="s">
        <v>16312</v>
      </c>
      <c r="M2628" t="s">
        <v>16256</v>
      </c>
      <c r="N2628" t="s">
        <v>10395</v>
      </c>
      <c r="O2628" t="s">
        <v>20582</v>
      </c>
    </row>
    <row r="2629" spans="2:15" x14ac:dyDescent="0.25">
      <c r="B2629" t="s">
        <v>15736</v>
      </c>
      <c r="C2629">
        <v>121397803</v>
      </c>
      <c r="D2629" t="s">
        <v>560</v>
      </c>
      <c r="E2629" t="s">
        <v>2317</v>
      </c>
      <c r="F2629" t="s">
        <v>2318</v>
      </c>
      <c r="G2629" t="s">
        <v>2857</v>
      </c>
      <c r="H2629"/>
      <c r="I2629" t="s">
        <v>16337</v>
      </c>
      <c r="J2629" t="s">
        <v>16552</v>
      </c>
      <c r="K2629" t="s">
        <v>16509</v>
      </c>
      <c r="L2629" t="s">
        <v>16249</v>
      </c>
      <c r="M2629" t="s">
        <v>10395</v>
      </c>
      <c r="N2629" t="s">
        <v>10395</v>
      </c>
      <c r="O2629" t="s">
        <v>16769</v>
      </c>
    </row>
    <row r="2630" spans="2:15" x14ac:dyDescent="0.25">
      <c r="B2630" t="s">
        <v>15737</v>
      </c>
      <c r="C2630">
        <v>121397803</v>
      </c>
      <c r="D2630" t="s">
        <v>560</v>
      </c>
      <c r="E2630" t="s">
        <v>2317</v>
      </c>
      <c r="F2630" t="s">
        <v>2318</v>
      </c>
      <c r="G2630" t="s">
        <v>2858</v>
      </c>
      <c r="H2630"/>
      <c r="I2630" t="s">
        <v>16282</v>
      </c>
      <c r="J2630" t="s">
        <v>16551</v>
      </c>
      <c r="K2630" t="s">
        <v>16417</v>
      </c>
      <c r="L2630" t="s">
        <v>16238</v>
      </c>
      <c r="M2630" t="s">
        <v>16380</v>
      </c>
      <c r="N2630" t="s">
        <v>10395</v>
      </c>
      <c r="O2630" t="s">
        <v>16591</v>
      </c>
    </row>
    <row r="2631" spans="2:15" x14ac:dyDescent="0.25">
      <c r="B2631" t="s">
        <v>19531</v>
      </c>
      <c r="C2631">
        <v>121397803</v>
      </c>
      <c r="D2631" t="s">
        <v>560</v>
      </c>
      <c r="E2631" t="s">
        <v>19532</v>
      </c>
      <c r="F2631" t="s">
        <v>2318</v>
      </c>
      <c r="G2631" t="s">
        <v>2385</v>
      </c>
      <c r="H2631"/>
      <c r="I2631" t="s">
        <v>16407</v>
      </c>
      <c r="J2631" t="s">
        <v>16553</v>
      </c>
      <c r="K2631" t="s">
        <v>16553</v>
      </c>
      <c r="L2631" t="s">
        <v>16282</v>
      </c>
      <c r="M2631" t="s">
        <v>16235</v>
      </c>
      <c r="N2631" t="s">
        <v>10395</v>
      </c>
      <c r="O2631" t="s">
        <v>16703</v>
      </c>
    </row>
    <row r="2632" spans="2:15" x14ac:dyDescent="0.25">
      <c r="B2632" t="s">
        <v>13845</v>
      </c>
      <c r="C2632">
        <v>121398065</v>
      </c>
      <c r="D2632" t="s">
        <v>15909</v>
      </c>
      <c r="E2632" t="s">
        <v>15909</v>
      </c>
      <c r="F2632" t="s">
        <v>10306</v>
      </c>
      <c r="G2632" t="s">
        <v>2857</v>
      </c>
      <c r="H2632"/>
      <c r="I2632" t="s">
        <v>16527</v>
      </c>
      <c r="J2632" t="s">
        <v>16587</v>
      </c>
      <c r="K2632" t="s">
        <v>16249</v>
      </c>
      <c r="L2632" t="s">
        <v>16244</v>
      </c>
      <c r="M2632" t="s">
        <v>10395</v>
      </c>
      <c r="N2632"/>
      <c r="O2632" t="s">
        <v>16542</v>
      </c>
    </row>
    <row r="2633" spans="2:15" x14ac:dyDescent="0.25">
      <c r="B2633" t="s">
        <v>13846</v>
      </c>
      <c r="C2633">
        <v>121398065</v>
      </c>
      <c r="D2633" t="s">
        <v>15909</v>
      </c>
      <c r="E2633" t="s">
        <v>15909</v>
      </c>
      <c r="F2633" t="s">
        <v>10306</v>
      </c>
      <c r="G2633" t="s">
        <v>2858</v>
      </c>
      <c r="H2633" t="s">
        <v>10395</v>
      </c>
      <c r="I2633" t="s">
        <v>16395</v>
      </c>
      <c r="J2633" t="s">
        <v>16512</v>
      </c>
      <c r="K2633" t="s">
        <v>16232</v>
      </c>
      <c r="L2633" t="s">
        <v>16240</v>
      </c>
      <c r="M2633" t="s">
        <v>10395</v>
      </c>
      <c r="N2633"/>
      <c r="O2633" t="s">
        <v>16524</v>
      </c>
    </row>
    <row r="2634" spans="2:15" x14ac:dyDescent="0.25">
      <c r="B2634" t="s">
        <v>19533</v>
      </c>
      <c r="C2634">
        <v>121398065</v>
      </c>
      <c r="D2634" t="s">
        <v>15909</v>
      </c>
      <c r="E2634" t="s">
        <v>19534</v>
      </c>
      <c r="F2634" t="s">
        <v>10306</v>
      </c>
      <c r="G2634" t="s">
        <v>2385</v>
      </c>
      <c r="H2634" t="s">
        <v>10395</v>
      </c>
      <c r="I2634" t="s">
        <v>16336</v>
      </c>
      <c r="J2634" t="s">
        <v>16833</v>
      </c>
      <c r="K2634" t="s">
        <v>16251</v>
      </c>
      <c r="L2634" t="s">
        <v>16234</v>
      </c>
      <c r="M2634" t="s">
        <v>10395</v>
      </c>
      <c r="N2634"/>
      <c r="O2634" t="s">
        <v>20605</v>
      </c>
    </row>
    <row r="2635" spans="2:15" x14ac:dyDescent="0.25">
      <c r="B2635" t="s">
        <v>13503</v>
      </c>
      <c r="C2635">
        <v>122090001</v>
      </c>
      <c r="D2635" t="s">
        <v>10459</v>
      </c>
      <c r="E2635" t="s">
        <v>10459</v>
      </c>
      <c r="F2635" t="s">
        <v>816</v>
      </c>
      <c r="G2635" t="s">
        <v>2857</v>
      </c>
      <c r="H2635"/>
      <c r="I2635" t="s">
        <v>10395</v>
      </c>
      <c r="J2635" t="s">
        <v>16228</v>
      </c>
      <c r="K2635" t="s">
        <v>16276</v>
      </c>
      <c r="L2635" t="s">
        <v>10395</v>
      </c>
      <c r="M2635" t="s">
        <v>10395</v>
      </c>
      <c r="N2635" t="s">
        <v>10395</v>
      </c>
      <c r="O2635" t="s">
        <v>16327</v>
      </c>
    </row>
    <row r="2636" spans="2:15" x14ac:dyDescent="0.25">
      <c r="B2636" t="s">
        <v>13504</v>
      </c>
      <c r="C2636">
        <v>122090001</v>
      </c>
      <c r="D2636" t="s">
        <v>10459</v>
      </c>
      <c r="E2636" t="s">
        <v>10459</v>
      </c>
      <c r="F2636" t="s">
        <v>816</v>
      </c>
      <c r="G2636" t="s">
        <v>2858</v>
      </c>
      <c r="H2636"/>
      <c r="I2636" t="s">
        <v>10395</v>
      </c>
      <c r="J2636" t="s">
        <v>16229</v>
      </c>
      <c r="K2636" t="s">
        <v>16276</v>
      </c>
      <c r="L2636" t="s">
        <v>10395</v>
      </c>
      <c r="M2636" t="s">
        <v>10395</v>
      </c>
      <c r="N2636"/>
      <c r="O2636" t="s">
        <v>16367</v>
      </c>
    </row>
    <row r="2637" spans="2:15" x14ac:dyDescent="0.25">
      <c r="B2637" t="s">
        <v>19535</v>
      </c>
      <c r="C2637">
        <v>122090001</v>
      </c>
      <c r="D2637" t="s">
        <v>10459</v>
      </c>
      <c r="E2637" t="s">
        <v>21295</v>
      </c>
      <c r="F2637" t="s">
        <v>816</v>
      </c>
      <c r="G2637" t="s">
        <v>2385</v>
      </c>
      <c r="H2637"/>
      <c r="I2637" t="s">
        <v>16244</v>
      </c>
      <c r="J2637" t="s">
        <v>16291</v>
      </c>
      <c r="K2637" t="s">
        <v>16309</v>
      </c>
      <c r="L2637" t="s">
        <v>16238</v>
      </c>
      <c r="M2637" t="s">
        <v>10395</v>
      </c>
      <c r="N2637" t="s">
        <v>10395</v>
      </c>
      <c r="O2637" t="s">
        <v>16250</v>
      </c>
    </row>
    <row r="2638" spans="2:15" x14ac:dyDescent="0.25">
      <c r="B2638" t="s">
        <v>13336</v>
      </c>
      <c r="C2638">
        <v>122091002</v>
      </c>
      <c r="D2638" t="s">
        <v>49</v>
      </c>
      <c r="E2638" t="s">
        <v>680</v>
      </c>
      <c r="F2638" t="s">
        <v>681</v>
      </c>
      <c r="G2638" t="s">
        <v>2857</v>
      </c>
      <c r="H2638" t="s">
        <v>10395</v>
      </c>
      <c r="I2638" t="s">
        <v>16427</v>
      </c>
      <c r="J2638" t="s">
        <v>16422</v>
      </c>
      <c r="K2638" t="s">
        <v>16544</v>
      </c>
      <c r="L2638" t="s">
        <v>16291</v>
      </c>
      <c r="M2638" t="s">
        <v>16700</v>
      </c>
      <c r="N2638"/>
      <c r="O2638" t="s">
        <v>20523</v>
      </c>
    </row>
    <row r="2639" spans="2:15" x14ac:dyDescent="0.25">
      <c r="B2639" t="s">
        <v>13337</v>
      </c>
      <c r="C2639">
        <v>122091002</v>
      </c>
      <c r="D2639" t="s">
        <v>49</v>
      </c>
      <c r="E2639" t="s">
        <v>680</v>
      </c>
      <c r="F2639" t="s">
        <v>681</v>
      </c>
      <c r="G2639" t="s">
        <v>2858</v>
      </c>
      <c r="H2639" t="s">
        <v>10395</v>
      </c>
      <c r="I2639" t="s">
        <v>16314</v>
      </c>
      <c r="J2639" t="s">
        <v>16396</v>
      </c>
      <c r="K2639" t="s">
        <v>16363</v>
      </c>
      <c r="L2639" t="s">
        <v>16276</v>
      </c>
      <c r="M2639" t="s">
        <v>16514</v>
      </c>
      <c r="N2639"/>
      <c r="O2639" t="s">
        <v>21296</v>
      </c>
    </row>
    <row r="2640" spans="2:15" x14ac:dyDescent="0.25">
      <c r="B2640" t="s">
        <v>19536</v>
      </c>
      <c r="C2640">
        <v>122091002</v>
      </c>
      <c r="D2640" t="s">
        <v>49</v>
      </c>
      <c r="E2640" t="s">
        <v>19537</v>
      </c>
      <c r="F2640" t="s">
        <v>681</v>
      </c>
      <c r="G2640" t="s">
        <v>2385</v>
      </c>
      <c r="H2640" t="s">
        <v>10395</v>
      </c>
      <c r="I2640" t="s">
        <v>16267</v>
      </c>
      <c r="J2640" t="s">
        <v>16596</v>
      </c>
      <c r="K2640" t="s">
        <v>21297</v>
      </c>
      <c r="L2640" t="s">
        <v>16296</v>
      </c>
      <c r="M2640" t="s">
        <v>16555</v>
      </c>
      <c r="N2640"/>
      <c r="O2640" t="s">
        <v>21298</v>
      </c>
    </row>
    <row r="2641" spans="2:15" x14ac:dyDescent="0.25">
      <c r="B2641" t="s">
        <v>13338</v>
      </c>
      <c r="C2641">
        <v>122091002</v>
      </c>
      <c r="D2641" t="s">
        <v>49</v>
      </c>
      <c r="E2641" t="s">
        <v>682</v>
      </c>
      <c r="F2641" t="s">
        <v>683</v>
      </c>
      <c r="G2641" t="s">
        <v>2857</v>
      </c>
      <c r="H2641"/>
      <c r="I2641" t="s">
        <v>16380</v>
      </c>
      <c r="J2641" t="s">
        <v>16384</v>
      </c>
      <c r="K2641" t="s">
        <v>16672</v>
      </c>
      <c r="L2641" t="s">
        <v>10395</v>
      </c>
      <c r="M2641" t="s">
        <v>16222</v>
      </c>
      <c r="N2641"/>
      <c r="O2641" t="s">
        <v>16578</v>
      </c>
    </row>
    <row r="2642" spans="2:15" x14ac:dyDescent="0.25">
      <c r="B2642" t="s">
        <v>13339</v>
      </c>
      <c r="C2642">
        <v>122091002</v>
      </c>
      <c r="D2642" t="s">
        <v>49</v>
      </c>
      <c r="E2642" t="s">
        <v>682</v>
      </c>
      <c r="F2642" t="s">
        <v>683</v>
      </c>
      <c r="G2642" t="s">
        <v>2858</v>
      </c>
      <c r="H2642" t="s">
        <v>10395</v>
      </c>
      <c r="I2642" t="s">
        <v>16247</v>
      </c>
      <c r="J2642" t="s">
        <v>16290</v>
      </c>
      <c r="K2642" t="s">
        <v>16217</v>
      </c>
      <c r="L2642" t="s">
        <v>10395</v>
      </c>
      <c r="M2642" t="s">
        <v>16219</v>
      </c>
      <c r="N2642"/>
      <c r="O2642" t="s">
        <v>16706</v>
      </c>
    </row>
    <row r="2643" spans="2:15" x14ac:dyDescent="0.25">
      <c r="B2643" t="s">
        <v>19538</v>
      </c>
      <c r="C2643">
        <v>122091002</v>
      </c>
      <c r="D2643" t="s">
        <v>49</v>
      </c>
      <c r="E2643" t="s">
        <v>19539</v>
      </c>
      <c r="F2643" t="s">
        <v>683</v>
      </c>
      <c r="G2643" t="s">
        <v>2385</v>
      </c>
      <c r="H2643" t="s">
        <v>10395</v>
      </c>
      <c r="I2643" t="s">
        <v>16287</v>
      </c>
      <c r="J2643" t="s">
        <v>16313</v>
      </c>
      <c r="K2643" t="s">
        <v>16371</v>
      </c>
      <c r="L2643" t="s">
        <v>16228</v>
      </c>
      <c r="M2643" t="s">
        <v>16395</v>
      </c>
      <c r="N2643"/>
      <c r="O2643" t="s">
        <v>16411</v>
      </c>
    </row>
    <row r="2644" spans="2:15" x14ac:dyDescent="0.25">
      <c r="B2644" t="s">
        <v>13340</v>
      </c>
      <c r="C2644">
        <v>122091002</v>
      </c>
      <c r="D2644" t="s">
        <v>49</v>
      </c>
      <c r="E2644" t="s">
        <v>684</v>
      </c>
      <c r="F2644" t="s">
        <v>685</v>
      </c>
      <c r="G2644" t="s">
        <v>2857</v>
      </c>
      <c r="H2644" t="s">
        <v>10395</v>
      </c>
      <c r="I2644" t="s">
        <v>16264</v>
      </c>
      <c r="J2644" t="s">
        <v>16278</v>
      </c>
      <c r="K2644" t="s">
        <v>16501</v>
      </c>
      <c r="L2644" t="s">
        <v>10395</v>
      </c>
      <c r="M2644" t="s">
        <v>16254</v>
      </c>
      <c r="N2644"/>
      <c r="O2644" t="s">
        <v>16353</v>
      </c>
    </row>
    <row r="2645" spans="2:15" x14ac:dyDescent="0.25">
      <c r="B2645" t="s">
        <v>13341</v>
      </c>
      <c r="C2645">
        <v>122091002</v>
      </c>
      <c r="D2645" t="s">
        <v>49</v>
      </c>
      <c r="E2645" t="s">
        <v>684</v>
      </c>
      <c r="F2645" t="s">
        <v>685</v>
      </c>
      <c r="G2645" t="s">
        <v>2858</v>
      </c>
      <c r="H2645"/>
      <c r="I2645" t="s">
        <v>16291</v>
      </c>
      <c r="J2645" t="s">
        <v>16680</v>
      </c>
      <c r="K2645" t="s">
        <v>16400</v>
      </c>
      <c r="L2645" t="s">
        <v>10395</v>
      </c>
      <c r="M2645" t="s">
        <v>16290</v>
      </c>
      <c r="N2645"/>
      <c r="O2645" t="s">
        <v>16658</v>
      </c>
    </row>
    <row r="2646" spans="2:15" x14ac:dyDescent="0.25">
      <c r="B2646" t="s">
        <v>19540</v>
      </c>
      <c r="C2646">
        <v>122091002</v>
      </c>
      <c r="D2646" t="s">
        <v>49</v>
      </c>
      <c r="E2646" t="s">
        <v>19541</v>
      </c>
      <c r="F2646" t="s">
        <v>685</v>
      </c>
      <c r="G2646" t="s">
        <v>2385</v>
      </c>
      <c r="H2646" t="s">
        <v>10395</v>
      </c>
      <c r="I2646" t="s">
        <v>16680</v>
      </c>
      <c r="J2646" t="s">
        <v>16417</v>
      </c>
      <c r="K2646" t="s">
        <v>16428</v>
      </c>
      <c r="L2646" t="s">
        <v>16247</v>
      </c>
      <c r="M2646" t="s">
        <v>16292</v>
      </c>
      <c r="N2646"/>
      <c r="O2646" t="s">
        <v>20608</v>
      </c>
    </row>
    <row r="2647" spans="2:15" x14ac:dyDescent="0.25">
      <c r="B2647" t="s">
        <v>13425</v>
      </c>
      <c r="C2647">
        <v>122091303</v>
      </c>
      <c r="D2647" t="s">
        <v>70</v>
      </c>
      <c r="E2647" t="s">
        <v>755</v>
      </c>
      <c r="F2647" t="s">
        <v>756</v>
      </c>
      <c r="G2647" t="s">
        <v>2857</v>
      </c>
      <c r="H2647"/>
      <c r="I2647" t="s">
        <v>16232</v>
      </c>
      <c r="J2647" t="s">
        <v>16287</v>
      </c>
      <c r="K2647" t="s">
        <v>16420</v>
      </c>
      <c r="L2647" t="s">
        <v>16249</v>
      </c>
      <c r="M2647" t="s">
        <v>10395</v>
      </c>
      <c r="N2647" t="s">
        <v>10395</v>
      </c>
      <c r="O2647" t="s">
        <v>16487</v>
      </c>
    </row>
    <row r="2648" spans="2:15" x14ac:dyDescent="0.25">
      <c r="B2648" t="s">
        <v>13426</v>
      </c>
      <c r="C2648">
        <v>122091303</v>
      </c>
      <c r="D2648" t="s">
        <v>70</v>
      </c>
      <c r="E2648" t="s">
        <v>755</v>
      </c>
      <c r="F2648" t="s">
        <v>756</v>
      </c>
      <c r="G2648" t="s">
        <v>2858</v>
      </c>
      <c r="H2648"/>
      <c r="I2648" t="s">
        <v>16337</v>
      </c>
      <c r="J2648" t="s">
        <v>16287</v>
      </c>
      <c r="K2648" t="s">
        <v>16609</v>
      </c>
      <c r="L2648" t="s">
        <v>16247</v>
      </c>
      <c r="M2648" t="s">
        <v>10395</v>
      </c>
      <c r="N2648"/>
      <c r="O2648" t="s">
        <v>16303</v>
      </c>
    </row>
    <row r="2649" spans="2:15" x14ac:dyDescent="0.25">
      <c r="B2649" t="s">
        <v>19542</v>
      </c>
      <c r="C2649">
        <v>122091303</v>
      </c>
      <c r="D2649" t="s">
        <v>70</v>
      </c>
      <c r="E2649" t="s">
        <v>19543</v>
      </c>
      <c r="F2649" t="s">
        <v>756</v>
      </c>
      <c r="G2649" t="s">
        <v>2385</v>
      </c>
      <c r="H2649"/>
      <c r="I2649" t="s">
        <v>16281</v>
      </c>
      <c r="J2649" t="s">
        <v>16402</v>
      </c>
      <c r="K2649" t="s">
        <v>16455</v>
      </c>
      <c r="L2649" t="s">
        <v>16337</v>
      </c>
      <c r="M2649" t="s">
        <v>10395</v>
      </c>
      <c r="N2649" t="s">
        <v>10395</v>
      </c>
      <c r="O2649" t="s">
        <v>16742</v>
      </c>
    </row>
    <row r="2650" spans="2:15" x14ac:dyDescent="0.25">
      <c r="B2650" t="s">
        <v>13427</v>
      </c>
      <c r="C2650">
        <v>122091303</v>
      </c>
      <c r="D2650" t="s">
        <v>70</v>
      </c>
      <c r="E2650" t="s">
        <v>13050</v>
      </c>
      <c r="F2650" t="s">
        <v>757</v>
      </c>
      <c r="G2650" t="s">
        <v>2857</v>
      </c>
      <c r="H2650"/>
      <c r="I2650" t="s">
        <v>10395</v>
      </c>
      <c r="J2650" t="s">
        <v>16291</v>
      </c>
      <c r="K2650" t="s">
        <v>16332</v>
      </c>
      <c r="L2650" t="s">
        <v>16238</v>
      </c>
      <c r="M2650"/>
      <c r="N2650"/>
      <c r="O2650" t="s">
        <v>16328</v>
      </c>
    </row>
    <row r="2651" spans="2:15" x14ac:dyDescent="0.25">
      <c r="B2651" t="s">
        <v>13428</v>
      </c>
      <c r="C2651">
        <v>122091303</v>
      </c>
      <c r="D2651" t="s">
        <v>70</v>
      </c>
      <c r="E2651" t="s">
        <v>13050</v>
      </c>
      <c r="F2651" t="s">
        <v>757</v>
      </c>
      <c r="G2651" t="s">
        <v>2858</v>
      </c>
      <c r="H2651"/>
      <c r="I2651" t="s">
        <v>16249</v>
      </c>
      <c r="J2651" t="s">
        <v>16232</v>
      </c>
      <c r="K2651" t="s">
        <v>16268</v>
      </c>
      <c r="L2651" t="s">
        <v>10395</v>
      </c>
      <c r="M2651" t="s">
        <v>10395</v>
      </c>
      <c r="N2651" t="s">
        <v>10395</v>
      </c>
      <c r="O2651" t="s">
        <v>16304</v>
      </c>
    </row>
    <row r="2652" spans="2:15" x14ac:dyDescent="0.25">
      <c r="B2652" t="s">
        <v>19544</v>
      </c>
      <c r="C2652">
        <v>122091303</v>
      </c>
      <c r="D2652" t="s">
        <v>70</v>
      </c>
      <c r="E2652" t="s">
        <v>19545</v>
      </c>
      <c r="F2652" t="s">
        <v>757</v>
      </c>
      <c r="G2652" t="s">
        <v>2385</v>
      </c>
      <c r="H2652"/>
      <c r="I2652" t="s">
        <v>16260</v>
      </c>
      <c r="J2652" t="s">
        <v>16368</v>
      </c>
      <c r="K2652" t="s">
        <v>16246</v>
      </c>
      <c r="L2652" t="s">
        <v>16260</v>
      </c>
      <c r="M2652" t="s">
        <v>10395</v>
      </c>
      <c r="N2652" t="s">
        <v>10395</v>
      </c>
      <c r="O2652" t="s">
        <v>16475</v>
      </c>
    </row>
    <row r="2653" spans="2:15" x14ac:dyDescent="0.25">
      <c r="B2653" t="s">
        <v>13431</v>
      </c>
      <c r="C2653">
        <v>122091352</v>
      </c>
      <c r="D2653" t="s">
        <v>71</v>
      </c>
      <c r="E2653" t="s">
        <v>16077</v>
      </c>
      <c r="F2653" t="s">
        <v>758</v>
      </c>
      <c r="G2653" t="s">
        <v>2857</v>
      </c>
      <c r="H2653" t="s">
        <v>10395</v>
      </c>
      <c r="I2653" t="s">
        <v>16368</v>
      </c>
      <c r="J2653" t="s">
        <v>16403</v>
      </c>
      <c r="K2653" t="s">
        <v>16241</v>
      </c>
      <c r="L2653" t="s">
        <v>16234</v>
      </c>
      <c r="M2653" t="s">
        <v>10395</v>
      </c>
      <c r="N2653"/>
      <c r="O2653" t="s">
        <v>16510</v>
      </c>
    </row>
    <row r="2654" spans="2:15" x14ac:dyDescent="0.25">
      <c r="B2654" t="s">
        <v>13432</v>
      </c>
      <c r="C2654">
        <v>122091352</v>
      </c>
      <c r="D2654" t="s">
        <v>71</v>
      </c>
      <c r="E2654" t="s">
        <v>16077</v>
      </c>
      <c r="F2654" t="s">
        <v>758</v>
      </c>
      <c r="G2654" t="s">
        <v>2858</v>
      </c>
      <c r="H2654" t="s">
        <v>10395</v>
      </c>
      <c r="I2654" t="s">
        <v>16406</v>
      </c>
      <c r="J2654" t="s">
        <v>16226</v>
      </c>
      <c r="K2654" t="s">
        <v>16293</v>
      </c>
      <c r="L2654" t="s">
        <v>16380</v>
      </c>
      <c r="M2654" t="s">
        <v>10395</v>
      </c>
      <c r="N2654"/>
      <c r="O2654" t="s">
        <v>16405</v>
      </c>
    </row>
    <row r="2655" spans="2:15" x14ac:dyDescent="0.25">
      <c r="B2655" t="s">
        <v>19546</v>
      </c>
      <c r="C2655">
        <v>122091352</v>
      </c>
      <c r="D2655" t="s">
        <v>71</v>
      </c>
      <c r="E2655" t="s">
        <v>19547</v>
      </c>
      <c r="F2655" t="s">
        <v>758</v>
      </c>
      <c r="G2655" t="s">
        <v>2385</v>
      </c>
      <c r="H2655" t="s">
        <v>10395</v>
      </c>
      <c r="I2655" t="s">
        <v>16387</v>
      </c>
      <c r="J2655" t="s">
        <v>16602</v>
      </c>
      <c r="K2655" t="s">
        <v>16346</v>
      </c>
      <c r="L2655" t="s">
        <v>16278</v>
      </c>
      <c r="M2655" t="s">
        <v>16249</v>
      </c>
      <c r="N2655"/>
      <c r="O2655" t="s">
        <v>20601</v>
      </c>
    </row>
    <row r="2656" spans="2:15" x14ac:dyDescent="0.25">
      <c r="B2656" t="s">
        <v>13433</v>
      </c>
      <c r="C2656">
        <v>122091352</v>
      </c>
      <c r="D2656" t="s">
        <v>71</v>
      </c>
      <c r="E2656" t="s">
        <v>759</v>
      </c>
      <c r="F2656" t="s">
        <v>760</v>
      </c>
      <c r="G2656" t="s">
        <v>2857</v>
      </c>
      <c r="H2656" t="s">
        <v>10395</v>
      </c>
      <c r="I2656" t="s">
        <v>16400</v>
      </c>
      <c r="J2656" t="s">
        <v>16370</v>
      </c>
      <c r="K2656" t="s">
        <v>16742</v>
      </c>
      <c r="L2656" t="s">
        <v>16412</v>
      </c>
      <c r="M2656" t="s">
        <v>16274</v>
      </c>
      <c r="N2656" t="s">
        <v>10395</v>
      </c>
      <c r="O2656" t="s">
        <v>16714</v>
      </c>
    </row>
    <row r="2657" spans="2:15" x14ac:dyDescent="0.25">
      <c r="B2657" t="s">
        <v>13434</v>
      </c>
      <c r="C2657">
        <v>122091352</v>
      </c>
      <c r="D2657" t="s">
        <v>71</v>
      </c>
      <c r="E2657" t="s">
        <v>759</v>
      </c>
      <c r="F2657" t="s">
        <v>760</v>
      </c>
      <c r="G2657" t="s">
        <v>2858</v>
      </c>
      <c r="H2657" t="s">
        <v>10395</v>
      </c>
      <c r="I2657" t="s">
        <v>16565</v>
      </c>
      <c r="J2657" t="s">
        <v>16293</v>
      </c>
      <c r="K2657" t="s">
        <v>16724</v>
      </c>
      <c r="L2657" t="s">
        <v>16369</v>
      </c>
      <c r="M2657" t="s">
        <v>16254</v>
      </c>
      <c r="N2657" t="s">
        <v>10395</v>
      </c>
      <c r="O2657" t="s">
        <v>20544</v>
      </c>
    </row>
    <row r="2658" spans="2:15" x14ac:dyDescent="0.25">
      <c r="B2658" t="s">
        <v>19548</v>
      </c>
      <c r="C2658">
        <v>122091352</v>
      </c>
      <c r="D2658" t="s">
        <v>71</v>
      </c>
      <c r="E2658" t="s">
        <v>19549</v>
      </c>
      <c r="F2658" t="s">
        <v>760</v>
      </c>
      <c r="G2658" t="s">
        <v>2385</v>
      </c>
      <c r="H2658" t="s">
        <v>10395</v>
      </c>
      <c r="I2658" t="s">
        <v>16451</v>
      </c>
      <c r="J2658" t="s">
        <v>16651</v>
      </c>
      <c r="K2658" t="s">
        <v>20618</v>
      </c>
      <c r="L2658" t="s">
        <v>16252</v>
      </c>
      <c r="M2658" t="s">
        <v>16278</v>
      </c>
      <c r="N2658" t="s">
        <v>10395</v>
      </c>
      <c r="O2658" t="s">
        <v>21299</v>
      </c>
    </row>
    <row r="2659" spans="2:15" x14ac:dyDescent="0.25">
      <c r="B2659" t="s">
        <v>13429</v>
      </c>
      <c r="C2659">
        <v>122091352</v>
      </c>
      <c r="D2659" t="s">
        <v>71</v>
      </c>
      <c r="E2659" t="s">
        <v>13053</v>
      </c>
      <c r="F2659" t="s">
        <v>13052</v>
      </c>
      <c r="G2659" t="s">
        <v>2857</v>
      </c>
      <c r="H2659" t="s">
        <v>10395</v>
      </c>
      <c r="I2659" t="s">
        <v>16222</v>
      </c>
      <c r="J2659" t="s">
        <v>16368</v>
      </c>
      <c r="K2659" t="s">
        <v>16227</v>
      </c>
      <c r="L2659" t="s">
        <v>16264</v>
      </c>
      <c r="M2659" t="s">
        <v>10395</v>
      </c>
      <c r="N2659"/>
      <c r="O2659" t="s">
        <v>16345</v>
      </c>
    </row>
    <row r="2660" spans="2:15" x14ac:dyDescent="0.25">
      <c r="B2660" t="s">
        <v>13430</v>
      </c>
      <c r="C2660">
        <v>122091352</v>
      </c>
      <c r="D2660" t="s">
        <v>71</v>
      </c>
      <c r="E2660" t="s">
        <v>13053</v>
      </c>
      <c r="F2660" t="s">
        <v>13052</v>
      </c>
      <c r="G2660" t="s">
        <v>2858</v>
      </c>
      <c r="H2660"/>
      <c r="I2660" t="s">
        <v>16291</v>
      </c>
      <c r="J2660" t="s">
        <v>16254</v>
      </c>
      <c r="K2660" t="s">
        <v>16375</v>
      </c>
      <c r="L2660" t="s">
        <v>16282</v>
      </c>
      <c r="M2660" t="s">
        <v>10395</v>
      </c>
      <c r="N2660"/>
      <c r="O2660" t="s">
        <v>16422</v>
      </c>
    </row>
    <row r="2661" spans="2:15" x14ac:dyDescent="0.25">
      <c r="B2661" t="s">
        <v>19550</v>
      </c>
      <c r="C2661">
        <v>122091352</v>
      </c>
      <c r="D2661" t="s">
        <v>71</v>
      </c>
      <c r="E2661" t="s">
        <v>19551</v>
      </c>
      <c r="F2661" t="s">
        <v>13052</v>
      </c>
      <c r="G2661" t="s">
        <v>2385</v>
      </c>
      <c r="H2661" t="s">
        <v>10395</v>
      </c>
      <c r="I2661" t="s">
        <v>16378</v>
      </c>
      <c r="J2661" t="s">
        <v>16335</v>
      </c>
      <c r="K2661" t="s">
        <v>16346</v>
      </c>
      <c r="L2661" t="s">
        <v>16373</v>
      </c>
      <c r="M2661" t="s">
        <v>16240</v>
      </c>
      <c r="N2661"/>
      <c r="O2661" t="s">
        <v>16829</v>
      </c>
    </row>
    <row r="2662" spans="2:15" x14ac:dyDescent="0.25">
      <c r="B2662" t="s">
        <v>13443</v>
      </c>
      <c r="C2662">
        <v>122091457</v>
      </c>
      <c r="D2662" t="s">
        <v>75</v>
      </c>
      <c r="E2662" t="s">
        <v>75</v>
      </c>
      <c r="F2662" t="s">
        <v>2828</v>
      </c>
      <c r="G2662" t="s">
        <v>2857</v>
      </c>
      <c r="H2662" t="s">
        <v>10395</v>
      </c>
      <c r="I2662" t="s">
        <v>16378</v>
      </c>
      <c r="J2662" t="s">
        <v>16525</v>
      </c>
      <c r="K2662" t="s">
        <v>16691</v>
      </c>
      <c r="L2662" t="s">
        <v>16274</v>
      </c>
      <c r="M2662" t="s">
        <v>16247</v>
      </c>
      <c r="N2662"/>
      <c r="O2662" t="s">
        <v>21087</v>
      </c>
    </row>
    <row r="2663" spans="2:15" x14ac:dyDescent="0.25">
      <c r="B2663" t="s">
        <v>13444</v>
      </c>
      <c r="C2663">
        <v>122091457</v>
      </c>
      <c r="D2663" t="s">
        <v>75</v>
      </c>
      <c r="E2663" t="s">
        <v>75</v>
      </c>
      <c r="F2663" t="s">
        <v>2828</v>
      </c>
      <c r="G2663" t="s">
        <v>2858</v>
      </c>
      <c r="H2663" t="s">
        <v>10395</v>
      </c>
      <c r="I2663" t="s">
        <v>16268</v>
      </c>
      <c r="J2663" t="s">
        <v>16417</v>
      </c>
      <c r="K2663" t="s">
        <v>16761</v>
      </c>
      <c r="L2663" t="s">
        <v>16234</v>
      </c>
      <c r="M2663" t="s">
        <v>16238</v>
      </c>
      <c r="N2663" t="s">
        <v>10395</v>
      </c>
      <c r="O2663" t="s">
        <v>20705</v>
      </c>
    </row>
    <row r="2664" spans="2:15" x14ac:dyDescent="0.25">
      <c r="B2664" t="s">
        <v>19552</v>
      </c>
      <c r="C2664">
        <v>122091457</v>
      </c>
      <c r="D2664" t="s">
        <v>75</v>
      </c>
      <c r="E2664" t="s">
        <v>21300</v>
      </c>
      <c r="F2664" t="s">
        <v>2828</v>
      </c>
      <c r="G2664" t="s">
        <v>2385</v>
      </c>
      <c r="H2664" t="s">
        <v>10395</v>
      </c>
      <c r="I2664" t="s">
        <v>16662</v>
      </c>
      <c r="J2664" t="s">
        <v>16540</v>
      </c>
      <c r="K2664" t="s">
        <v>20708</v>
      </c>
      <c r="L2664" t="s">
        <v>16226</v>
      </c>
      <c r="M2664" t="s">
        <v>16251</v>
      </c>
      <c r="N2664" t="s">
        <v>10395</v>
      </c>
      <c r="O2664" t="s">
        <v>21301</v>
      </c>
    </row>
    <row r="2665" spans="2:15" x14ac:dyDescent="0.25">
      <c r="B2665" t="s">
        <v>13501</v>
      </c>
      <c r="C2665">
        <v>122092002</v>
      </c>
      <c r="D2665" t="s">
        <v>91</v>
      </c>
      <c r="E2665" t="s">
        <v>814</v>
      </c>
      <c r="F2665" t="s">
        <v>815</v>
      </c>
      <c r="G2665" t="s">
        <v>2857</v>
      </c>
      <c r="H2665" t="s">
        <v>10395</v>
      </c>
      <c r="I2665" t="s">
        <v>16341</v>
      </c>
      <c r="J2665" t="s">
        <v>16271</v>
      </c>
      <c r="K2665" t="s">
        <v>16438</v>
      </c>
      <c r="L2665" t="s">
        <v>16337</v>
      </c>
      <c r="M2665" t="s">
        <v>16325</v>
      </c>
      <c r="N2665" t="s">
        <v>10395</v>
      </c>
      <c r="O2665" t="s">
        <v>17801</v>
      </c>
    </row>
    <row r="2666" spans="2:15" x14ac:dyDescent="0.25">
      <c r="B2666" t="s">
        <v>13502</v>
      </c>
      <c r="C2666">
        <v>122092002</v>
      </c>
      <c r="D2666" t="s">
        <v>91</v>
      </c>
      <c r="E2666" t="s">
        <v>814</v>
      </c>
      <c r="F2666" t="s">
        <v>815</v>
      </c>
      <c r="G2666" t="s">
        <v>2858</v>
      </c>
      <c r="H2666"/>
      <c r="I2666" t="s">
        <v>16406</v>
      </c>
      <c r="J2666" t="s">
        <v>16572</v>
      </c>
      <c r="K2666" t="s">
        <v>16878</v>
      </c>
      <c r="L2666" t="s">
        <v>16222</v>
      </c>
      <c r="M2666" t="s">
        <v>16290</v>
      </c>
      <c r="N2666" t="s">
        <v>10395</v>
      </c>
      <c r="O2666" t="s">
        <v>16880</v>
      </c>
    </row>
    <row r="2667" spans="2:15" x14ac:dyDescent="0.25">
      <c r="B2667" t="s">
        <v>19553</v>
      </c>
      <c r="C2667">
        <v>122092002</v>
      </c>
      <c r="D2667" t="s">
        <v>91</v>
      </c>
      <c r="E2667" t="s">
        <v>19554</v>
      </c>
      <c r="F2667" t="s">
        <v>815</v>
      </c>
      <c r="G2667" t="s">
        <v>2385</v>
      </c>
      <c r="H2667" t="s">
        <v>10395</v>
      </c>
      <c r="I2667" t="s">
        <v>16527</v>
      </c>
      <c r="J2667" t="s">
        <v>16585</v>
      </c>
      <c r="K2667" t="s">
        <v>21256</v>
      </c>
      <c r="L2667" t="s">
        <v>16323</v>
      </c>
      <c r="M2667" t="s">
        <v>16536</v>
      </c>
      <c r="N2667" t="s">
        <v>10395</v>
      </c>
      <c r="O2667" t="s">
        <v>21302</v>
      </c>
    </row>
    <row r="2668" spans="2:15" x14ac:dyDescent="0.25">
      <c r="B2668" t="s">
        <v>13497</v>
      </c>
      <c r="C2668">
        <v>122092002</v>
      </c>
      <c r="D2668" t="s">
        <v>91</v>
      </c>
      <c r="E2668" t="s">
        <v>810</v>
      </c>
      <c r="F2668" t="s">
        <v>811</v>
      </c>
      <c r="G2668" t="s">
        <v>2857</v>
      </c>
      <c r="H2668"/>
      <c r="I2668" t="s">
        <v>16244</v>
      </c>
      <c r="J2668" t="s">
        <v>16253</v>
      </c>
      <c r="K2668" t="s">
        <v>16599</v>
      </c>
      <c r="L2668" t="s">
        <v>10395</v>
      </c>
      <c r="M2668" t="s">
        <v>16247</v>
      </c>
      <c r="N2668" t="s">
        <v>10395</v>
      </c>
      <c r="O2668" t="s">
        <v>16743</v>
      </c>
    </row>
    <row r="2669" spans="2:15" x14ac:dyDescent="0.25">
      <c r="B2669" t="s">
        <v>13498</v>
      </c>
      <c r="C2669">
        <v>122092002</v>
      </c>
      <c r="D2669" t="s">
        <v>91</v>
      </c>
      <c r="E2669" t="s">
        <v>810</v>
      </c>
      <c r="F2669" t="s">
        <v>811</v>
      </c>
      <c r="G2669" t="s">
        <v>2858</v>
      </c>
      <c r="H2669"/>
      <c r="I2669" t="s">
        <v>10395</v>
      </c>
      <c r="J2669" t="s">
        <v>16274</v>
      </c>
      <c r="K2669" t="s">
        <v>16393</v>
      </c>
      <c r="L2669" t="s">
        <v>16238</v>
      </c>
      <c r="M2669" t="s">
        <v>10395</v>
      </c>
      <c r="N2669"/>
      <c r="O2669" t="s">
        <v>16414</v>
      </c>
    </row>
    <row r="2670" spans="2:15" x14ac:dyDescent="0.25">
      <c r="B2670" t="s">
        <v>19555</v>
      </c>
      <c r="C2670">
        <v>122092002</v>
      </c>
      <c r="D2670" t="s">
        <v>91</v>
      </c>
      <c r="E2670" t="s">
        <v>19556</v>
      </c>
      <c r="F2670" t="s">
        <v>811</v>
      </c>
      <c r="G2670" t="s">
        <v>2385</v>
      </c>
      <c r="H2670"/>
      <c r="I2670" t="s">
        <v>16232</v>
      </c>
      <c r="J2670" t="s">
        <v>16276</v>
      </c>
      <c r="K2670" t="s">
        <v>16587</v>
      </c>
      <c r="L2670" t="s">
        <v>16218</v>
      </c>
      <c r="M2670" t="s">
        <v>16254</v>
      </c>
      <c r="N2670" t="s">
        <v>10395</v>
      </c>
      <c r="O2670" t="s">
        <v>16726</v>
      </c>
    </row>
    <row r="2671" spans="2:15" x14ac:dyDescent="0.25">
      <c r="B2671" t="s">
        <v>13499</v>
      </c>
      <c r="C2671">
        <v>122092002</v>
      </c>
      <c r="D2671" t="s">
        <v>91</v>
      </c>
      <c r="E2671" t="s">
        <v>812</v>
      </c>
      <c r="F2671" t="s">
        <v>813</v>
      </c>
      <c r="G2671" t="s">
        <v>2857</v>
      </c>
      <c r="H2671"/>
      <c r="I2671" t="s">
        <v>10395</v>
      </c>
      <c r="J2671" t="s">
        <v>16456</v>
      </c>
      <c r="K2671" t="s">
        <v>16242</v>
      </c>
      <c r="L2671" t="s">
        <v>16240</v>
      </c>
      <c r="M2671" t="s">
        <v>10395</v>
      </c>
      <c r="N2671"/>
      <c r="O2671" t="s">
        <v>16461</v>
      </c>
    </row>
    <row r="2672" spans="2:15" x14ac:dyDescent="0.25">
      <c r="B2672" t="s">
        <v>13500</v>
      </c>
      <c r="C2672">
        <v>122092002</v>
      </c>
      <c r="D2672" t="s">
        <v>91</v>
      </c>
      <c r="E2672" t="s">
        <v>812</v>
      </c>
      <c r="F2672" t="s">
        <v>813</v>
      </c>
      <c r="G2672" t="s">
        <v>2858</v>
      </c>
      <c r="H2672" t="s">
        <v>10395</v>
      </c>
      <c r="I2672" t="s">
        <v>10395</v>
      </c>
      <c r="J2672" t="s">
        <v>16325</v>
      </c>
      <c r="K2672" t="s">
        <v>16270</v>
      </c>
      <c r="L2672" t="s">
        <v>16240</v>
      </c>
      <c r="M2672" t="s">
        <v>10395</v>
      </c>
      <c r="N2672" t="s">
        <v>10395</v>
      </c>
      <c r="O2672" t="s">
        <v>16443</v>
      </c>
    </row>
    <row r="2673" spans="2:15" x14ac:dyDescent="0.25">
      <c r="B2673" t="s">
        <v>19557</v>
      </c>
      <c r="C2673">
        <v>122092002</v>
      </c>
      <c r="D2673" t="s">
        <v>91</v>
      </c>
      <c r="E2673" t="s">
        <v>19558</v>
      </c>
      <c r="F2673" t="s">
        <v>813</v>
      </c>
      <c r="G2673" t="s">
        <v>2385</v>
      </c>
      <c r="H2673" t="s">
        <v>10395</v>
      </c>
      <c r="I2673" t="s">
        <v>16238</v>
      </c>
      <c r="J2673" t="s">
        <v>16367</v>
      </c>
      <c r="K2673" t="s">
        <v>16441</v>
      </c>
      <c r="L2673" t="s">
        <v>16380</v>
      </c>
      <c r="M2673" t="s">
        <v>16263</v>
      </c>
      <c r="N2673" t="s">
        <v>10395</v>
      </c>
      <c r="O2673" t="s">
        <v>16738</v>
      </c>
    </row>
    <row r="2674" spans="2:15" x14ac:dyDescent="0.25">
      <c r="B2674" t="s">
        <v>13513</v>
      </c>
      <c r="C2674">
        <v>122092102</v>
      </c>
      <c r="D2674" t="s">
        <v>92</v>
      </c>
      <c r="E2674" t="s">
        <v>825</v>
      </c>
      <c r="F2674" t="s">
        <v>826</v>
      </c>
      <c r="G2674" t="s">
        <v>2857</v>
      </c>
      <c r="H2674"/>
      <c r="I2674" t="s">
        <v>10395</v>
      </c>
      <c r="J2674" t="s">
        <v>16231</v>
      </c>
      <c r="K2674" t="s">
        <v>16584</v>
      </c>
      <c r="L2674" t="s">
        <v>16244</v>
      </c>
      <c r="M2674" t="s">
        <v>16282</v>
      </c>
      <c r="N2674"/>
      <c r="O2674" t="s">
        <v>16707</v>
      </c>
    </row>
    <row r="2675" spans="2:15" x14ac:dyDescent="0.25">
      <c r="B2675" t="s">
        <v>13514</v>
      </c>
      <c r="C2675">
        <v>122092102</v>
      </c>
      <c r="D2675" t="s">
        <v>92</v>
      </c>
      <c r="E2675" t="s">
        <v>825</v>
      </c>
      <c r="F2675" t="s">
        <v>826</v>
      </c>
      <c r="G2675" t="s">
        <v>2858</v>
      </c>
      <c r="H2675"/>
      <c r="I2675" t="s">
        <v>10395</v>
      </c>
      <c r="J2675" t="s">
        <v>16380</v>
      </c>
      <c r="K2675" t="s">
        <v>16661</v>
      </c>
      <c r="L2675" t="s">
        <v>16222</v>
      </c>
      <c r="M2675" t="s">
        <v>16291</v>
      </c>
      <c r="N2675"/>
      <c r="O2675" t="s">
        <v>16821</v>
      </c>
    </row>
    <row r="2676" spans="2:15" x14ac:dyDescent="0.25">
      <c r="B2676" t="s">
        <v>19559</v>
      </c>
      <c r="C2676">
        <v>122092102</v>
      </c>
      <c r="D2676" t="s">
        <v>92</v>
      </c>
      <c r="E2676" t="s">
        <v>19560</v>
      </c>
      <c r="F2676" t="s">
        <v>826</v>
      </c>
      <c r="G2676" t="s">
        <v>2385</v>
      </c>
      <c r="H2676"/>
      <c r="I2676" t="s">
        <v>10395</v>
      </c>
      <c r="J2676" t="s">
        <v>16368</v>
      </c>
      <c r="K2676" t="s">
        <v>16848</v>
      </c>
      <c r="L2676" t="s">
        <v>16364</v>
      </c>
      <c r="M2676" t="s">
        <v>16404</v>
      </c>
      <c r="N2676"/>
      <c r="O2676" t="s">
        <v>16889</v>
      </c>
    </row>
    <row r="2677" spans="2:15" x14ac:dyDescent="0.25">
      <c r="B2677" t="s">
        <v>13515</v>
      </c>
      <c r="C2677">
        <v>122092102</v>
      </c>
      <c r="D2677" t="s">
        <v>92</v>
      </c>
      <c r="E2677" t="s">
        <v>827</v>
      </c>
      <c r="F2677" t="s">
        <v>828</v>
      </c>
      <c r="G2677" t="s">
        <v>2857</v>
      </c>
      <c r="H2677"/>
      <c r="I2677" t="s">
        <v>10395</v>
      </c>
      <c r="J2677" t="s">
        <v>16392</v>
      </c>
      <c r="K2677" t="s">
        <v>16480</v>
      </c>
      <c r="L2677" t="s">
        <v>16229</v>
      </c>
      <c r="M2677" t="s">
        <v>16404</v>
      </c>
      <c r="N2677"/>
      <c r="O2677" t="s">
        <v>16639</v>
      </c>
    </row>
    <row r="2678" spans="2:15" x14ac:dyDescent="0.25">
      <c r="B2678" t="s">
        <v>13516</v>
      </c>
      <c r="C2678">
        <v>122092102</v>
      </c>
      <c r="D2678" t="s">
        <v>92</v>
      </c>
      <c r="E2678" t="s">
        <v>827</v>
      </c>
      <c r="F2678" t="s">
        <v>828</v>
      </c>
      <c r="G2678" t="s">
        <v>2858</v>
      </c>
      <c r="H2678"/>
      <c r="I2678" t="s">
        <v>10395</v>
      </c>
      <c r="J2678" t="s">
        <v>16334</v>
      </c>
      <c r="K2678" t="s">
        <v>16575</v>
      </c>
      <c r="L2678" t="s">
        <v>16260</v>
      </c>
      <c r="M2678" t="s">
        <v>16378</v>
      </c>
      <c r="N2678"/>
      <c r="O2678" t="s">
        <v>16340</v>
      </c>
    </row>
    <row r="2679" spans="2:15" x14ac:dyDescent="0.25">
      <c r="B2679" t="s">
        <v>19561</v>
      </c>
      <c r="C2679">
        <v>122092102</v>
      </c>
      <c r="D2679" t="s">
        <v>92</v>
      </c>
      <c r="E2679" t="s">
        <v>19562</v>
      </c>
      <c r="F2679" t="s">
        <v>828</v>
      </c>
      <c r="G2679" t="s">
        <v>2385</v>
      </c>
      <c r="H2679"/>
      <c r="I2679" t="s">
        <v>10395</v>
      </c>
      <c r="J2679" t="s">
        <v>16227</v>
      </c>
      <c r="K2679" t="s">
        <v>16611</v>
      </c>
      <c r="L2679" t="s">
        <v>16456</v>
      </c>
      <c r="M2679" t="s">
        <v>16421</v>
      </c>
      <c r="N2679"/>
      <c r="O2679" t="s">
        <v>20714</v>
      </c>
    </row>
    <row r="2680" spans="2:15" x14ac:dyDescent="0.25">
      <c r="B2680" t="s">
        <v>13509</v>
      </c>
      <c r="C2680">
        <v>122092102</v>
      </c>
      <c r="D2680" t="s">
        <v>92</v>
      </c>
      <c r="E2680" t="s">
        <v>821</v>
      </c>
      <c r="F2680" t="s">
        <v>822</v>
      </c>
      <c r="G2680" t="s">
        <v>2857</v>
      </c>
      <c r="H2680" t="s">
        <v>10395</v>
      </c>
      <c r="I2680" t="s">
        <v>10395</v>
      </c>
      <c r="J2680" t="s">
        <v>16278</v>
      </c>
      <c r="K2680" t="s">
        <v>16628</v>
      </c>
      <c r="L2680" t="s">
        <v>16218</v>
      </c>
      <c r="M2680" t="s">
        <v>16276</v>
      </c>
      <c r="N2680"/>
      <c r="O2680" t="s">
        <v>20645</v>
      </c>
    </row>
    <row r="2681" spans="2:15" x14ac:dyDescent="0.25">
      <c r="B2681" t="s">
        <v>13510</v>
      </c>
      <c r="C2681">
        <v>122092102</v>
      </c>
      <c r="D2681" t="s">
        <v>92</v>
      </c>
      <c r="E2681" t="s">
        <v>821</v>
      </c>
      <c r="F2681" t="s">
        <v>822</v>
      </c>
      <c r="G2681" t="s">
        <v>2858</v>
      </c>
      <c r="H2681"/>
      <c r="I2681" t="s">
        <v>10395</v>
      </c>
      <c r="J2681" t="s">
        <v>16403</v>
      </c>
      <c r="K2681" t="s">
        <v>16286</v>
      </c>
      <c r="L2681" t="s">
        <v>16254</v>
      </c>
      <c r="M2681" t="s">
        <v>16323</v>
      </c>
      <c r="N2681"/>
      <c r="O2681" t="s">
        <v>20689</v>
      </c>
    </row>
    <row r="2682" spans="2:15" x14ac:dyDescent="0.25">
      <c r="B2682" t="s">
        <v>19563</v>
      </c>
      <c r="C2682">
        <v>122092102</v>
      </c>
      <c r="D2682" t="s">
        <v>92</v>
      </c>
      <c r="E2682" t="s">
        <v>19564</v>
      </c>
      <c r="F2682" t="s">
        <v>822</v>
      </c>
      <c r="G2682" t="s">
        <v>2385</v>
      </c>
      <c r="H2682" t="s">
        <v>10395</v>
      </c>
      <c r="I2682" t="s">
        <v>16238</v>
      </c>
      <c r="J2682" t="s">
        <v>16439</v>
      </c>
      <c r="K2682" t="s">
        <v>21303</v>
      </c>
      <c r="L2682" t="s">
        <v>16281</v>
      </c>
      <c r="M2682" t="s">
        <v>16227</v>
      </c>
      <c r="N2682"/>
      <c r="O2682" t="s">
        <v>21304</v>
      </c>
    </row>
    <row r="2683" spans="2:15" x14ac:dyDescent="0.25">
      <c r="B2683" t="s">
        <v>13519</v>
      </c>
      <c r="C2683">
        <v>122092102</v>
      </c>
      <c r="D2683" t="s">
        <v>92</v>
      </c>
      <c r="E2683" t="s">
        <v>831</v>
      </c>
      <c r="F2683" t="s">
        <v>832</v>
      </c>
      <c r="G2683" t="s">
        <v>2857</v>
      </c>
      <c r="H2683" t="s">
        <v>10395</v>
      </c>
      <c r="I2683" t="s">
        <v>10395</v>
      </c>
      <c r="J2683" t="s">
        <v>16244</v>
      </c>
      <c r="K2683" t="s">
        <v>16529</v>
      </c>
      <c r="L2683" t="s">
        <v>16238</v>
      </c>
      <c r="M2683" t="s">
        <v>16507</v>
      </c>
      <c r="N2683"/>
      <c r="O2683" t="s">
        <v>16359</v>
      </c>
    </row>
    <row r="2684" spans="2:15" x14ac:dyDescent="0.25">
      <c r="B2684" t="s">
        <v>13520</v>
      </c>
      <c r="C2684">
        <v>122092102</v>
      </c>
      <c r="D2684" t="s">
        <v>92</v>
      </c>
      <c r="E2684" t="s">
        <v>831</v>
      </c>
      <c r="F2684" t="s">
        <v>832</v>
      </c>
      <c r="G2684" t="s">
        <v>2858</v>
      </c>
      <c r="H2684" t="s">
        <v>10395</v>
      </c>
      <c r="I2684" t="s">
        <v>10395</v>
      </c>
      <c r="J2684" t="s">
        <v>16218</v>
      </c>
      <c r="K2684" t="s">
        <v>16698</v>
      </c>
      <c r="L2684" t="s">
        <v>16232</v>
      </c>
      <c r="M2684" t="s">
        <v>16296</v>
      </c>
      <c r="N2684"/>
      <c r="O2684" t="s">
        <v>16411</v>
      </c>
    </row>
    <row r="2685" spans="2:15" x14ac:dyDescent="0.25">
      <c r="B2685" t="s">
        <v>19565</v>
      </c>
      <c r="C2685">
        <v>122092102</v>
      </c>
      <c r="D2685" t="s">
        <v>92</v>
      </c>
      <c r="E2685" t="s">
        <v>19566</v>
      </c>
      <c r="F2685" t="s">
        <v>832</v>
      </c>
      <c r="G2685" t="s">
        <v>2385</v>
      </c>
      <c r="H2685" t="s">
        <v>10395</v>
      </c>
      <c r="I2685" t="s">
        <v>16247</v>
      </c>
      <c r="J2685" t="s">
        <v>16341</v>
      </c>
      <c r="K2685" t="s">
        <v>20653</v>
      </c>
      <c r="L2685" t="s">
        <v>16291</v>
      </c>
      <c r="M2685" t="s">
        <v>16372</v>
      </c>
      <c r="N2685"/>
      <c r="O2685" t="s">
        <v>21305</v>
      </c>
    </row>
    <row r="2686" spans="2:15" x14ac:dyDescent="0.25">
      <c r="B2686" t="s">
        <v>13505</v>
      </c>
      <c r="C2686">
        <v>122092102</v>
      </c>
      <c r="D2686" t="s">
        <v>92</v>
      </c>
      <c r="E2686" t="s">
        <v>817</v>
      </c>
      <c r="F2686" t="s">
        <v>818</v>
      </c>
      <c r="G2686" t="s">
        <v>2857</v>
      </c>
      <c r="H2686"/>
      <c r="I2686" t="s">
        <v>10395</v>
      </c>
      <c r="J2686" t="s">
        <v>16325</v>
      </c>
      <c r="K2686" t="s">
        <v>20588</v>
      </c>
      <c r="L2686" t="s">
        <v>16274</v>
      </c>
      <c r="M2686" t="s">
        <v>16364</v>
      </c>
      <c r="N2686"/>
      <c r="O2686" t="s">
        <v>16505</v>
      </c>
    </row>
    <row r="2687" spans="2:15" x14ac:dyDescent="0.25">
      <c r="B2687" t="s">
        <v>13506</v>
      </c>
      <c r="C2687">
        <v>122092102</v>
      </c>
      <c r="D2687" t="s">
        <v>92</v>
      </c>
      <c r="E2687" t="s">
        <v>817</v>
      </c>
      <c r="F2687" t="s">
        <v>818</v>
      </c>
      <c r="G2687" t="s">
        <v>2858</v>
      </c>
      <c r="H2687"/>
      <c r="I2687" t="s">
        <v>10395</v>
      </c>
      <c r="J2687" t="s">
        <v>16334</v>
      </c>
      <c r="K2687" t="s">
        <v>16886</v>
      </c>
      <c r="L2687" t="s">
        <v>16234</v>
      </c>
      <c r="M2687" t="s">
        <v>16407</v>
      </c>
      <c r="N2687"/>
      <c r="O2687" t="s">
        <v>20628</v>
      </c>
    </row>
    <row r="2688" spans="2:15" x14ac:dyDescent="0.25">
      <c r="B2688" t="s">
        <v>19567</v>
      </c>
      <c r="C2688">
        <v>122092102</v>
      </c>
      <c r="D2688" t="s">
        <v>92</v>
      </c>
      <c r="E2688" t="s">
        <v>19568</v>
      </c>
      <c r="F2688" t="s">
        <v>818</v>
      </c>
      <c r="G2688" t="s">
        <v>2385</v>
      </c>
      <c r="H2688"/>
      <c r="I2688" t="s">
        <v>16249</v>
      </c>
      <c r="J2688" t="s">
        <v>16309</v>
      </c>
      <c r="K2688" t="s">
        <v>19004</v>
      </c>
      <c r="L2688" t="s">
        <v>16226</v>
      </c>
      <c r="M2688" t="s">
        <v>16217</v>
      </c>
      <c r="N2688"/>
      <c r="O2688" t="s">
        <v>20549</v>
      </c>
    </row>
    <row r="2689" spans="2:15" x14ac:dyDescent="0.25">
      <c r="B2689" t="s">
        <v>13511</v>
      </c>
      <c r="C2689">
        <v>122092102</v>
      </c>
      <c r="D2689" t="s">
        <v>92</v>
      </c>
      <c r="E2689" t="s">
        <v>823</v>
      </c>
      <c r="F2689" t="s">
        <v>824</v>
      </c>
      <c r="G2689" t="s">
        <v>2857</v>
      </c>
      <c r="H2689" t="s">
        <v>10395</v>
      </c>
      <c r="I2689" t="s">
        <v>10395</v>
      </c>
      <c r="J2689" t="s">
        <v>16218</v>
      </c>
      <c r="K2689" t="s">
        <v>16690</v>
      </c>
      <c r="L2689" t="s">
        <v>16274</v>
      </c>
      <c r="M2689" t="s">
        <v>16256</v>
      </c>
      <c r="N2689" t="s">
        <v>10395</v>
      </c>
      <c r="O2689" t="s">
        <v>16792</v>
      </c>
    </row>
    <row r="2690" spans="2:15" x14ac:dyDescent="0.25">
      <c r="B2690" t="s">
        <v>13512</v>
      </c>
      <c r="C2690">
        <v>122092102</v>
      </c>
      <c r="D2690" t="s">
        <v>92</v>
      </c>
      <c r="E2690" t="s">
        <v>823</v>
      </c>
      <c r="F2690" t="s">
        <v>824</v>
      </c>
      <c r="G2690" t="s">
        <v>2858</v>
      </c>
      <c r="H2690"/>
      <c r="I2690" t="s">
        <v>10395</v>
      </c>
      <c r="J2690" t="s">
        <v>16229</v>
      </c>
      <c r="K2690" t="s">
        <v>16781</v>
      </c>
      <c r="L2690" t="s">
        <v>16247</v>
      </c>
      <c r="M2690" t="s">
        <v>16236</v>
      </c>
      <c r="N2690"/>
      <c r="O2690" t="s">
        <v>16837</v>
      </c>
    </row>
    <row r="2691" spans="2:15" x14ac:dyDescent="0.25">
      <c r="B2691" t="s">
        <v>19569</v>
      </c>
      <c r="C2691">
        <v>122092102</v>
      </c>
      <c r="D2691" t="s">
        <v>92</v>
      </c>
      <c r="E2691" t="s">
        <v>19570</v>
      </c>
      <c r="F2691" t="s">
        <v>824</v>
      </c>
      <c r="G2691" t="s">
        <v>2385</v>
      </c>
      <c r="H2691" t="s">
        <v>10395</v>
      </c>
      <c r="I2691" t="s">
        <v>16249</v>
      </c>
      <c r="J2691" t="s">
        <v>16364</v>
      </c>
      <c r="K2691" t="s">
        <v>20665</v>
      </c>
      <c r="L2691" t="s">
        <v>16456</v>
      </c>
      <c r="M2691" t="s">
        <v>16283</v>
      </c>
      <c r="N2691" t="s">
        <v>10395</v>
      </c>
      <c r="O2691" t="s">
        <v>21262</v>
      </c>
    </row>
    <row r="2692" spans="2:15" x14ac:dyDescent="0.25">
      <c r="B2692" t="s">
        <v>13517</v>
      </c>
      <c r="C2692">
        <v>122092102</v>
      </c>
      <c r="D2692" t="s">
        <v>92</v>
      </c>
      <c r="E2692" t="s">
        <v>829</v>
      </c>
      <c r="F2692" t="s">
        <v>830</v>
      </c>
      <c r="G2692" t="s">
        <v>2857</v>
      </c>
      <c r="H2692" t="s">
        <v>10395</v>
      </c>
      <c r="I2692" t="s">
        <v>10395</v>
      </c>
      <c r="J2692" t="s">
        <v>16364</v>
      </c>
      <c r="K2692" t="s">
        <v>16362</v>
      </c>
      <c r="L2692" t="s">
        <v>16218</v>
      </c>
      <c r="M2692" t="s">
        <v>16253</v>
      </c>
      <c r="N2692"/>
      <c r="O2692" t="s">
        <v>16745</v>
      </c>
    </row>
    <row r="2693" spans="2:15" x14ac:dyDescent="0.25">
      <c r="B2693" t="s">
        <v>13518</v>
      </c>
      <c r="C2693">
        <v>122092102</v>
      </c>
      <c r="D2693" t="s">
        <v>92</v>
      </c>
      <c r="E2693" t="s">
        <v>829</v>
      </c>
      <c r="F2693" t="s">
        <v>830</v>
      </c>
      <c r="G2693" t="s">
        <v>2858</v>
      </c>
      <c r="H2693"/>
      <c r="I2693" t="s">
        <v>10395</v>
      </c>
      <c r="J2693" t="s">
        <v>16235</v>
      </c>
      <c r="K2693" t="s">
        <v>16687</v>
      </c>
      <c r="L2693" t="s">
        <v>16238</v>
      </c>
      <c r="M2693" t="s">
        <v>16231</v>
      </c>
      <c r="N2693"/>
      <c r="O2693" t="s">
        <v>16442</v>
      </c>
    </row>
    <row r="2694" spans="2:15" x14ac:dyDescent="0.25">
      <c r="B2694" t="s">
        <v>19571</v>
      </c>
      <c r="C2694">
        <v>122092102</v>
      </c>
      <c r="D2694" t="s">
        <v>92</v>
      </c>
      <c r="E2694" t="s">
        <v>19572</v>
      </c>
      <c r="F2694" t="s">
        <v>830</v>
      </c>
      <c r="G2694" t="s">
        <v>2385</v>
      </c>
      <c r="H2694" t="s">
        <v>10395</v>
      </c>
      <c r="I2694" t="s">
        <v>16228</v>
      </c>
      <c r="J2694" t="s">
        <v>16312</v>
      </c>
      <c r="K2694" t="s">
        <v>18765</v>
      </c>
      <c r="L2694" t="s">
        <v>16235</v>
      </c>
      <c r="M2694" t="s">
        <v>16287</v>
      </c>
      <c r="N2694"/>
      <c r="O2694" t="s">
        <v>16902</v>
      </c>
    </row>
    <row r="2695" spans="2:15" x14ac:dyDescent="0.25">
      <c r="B2695" t="s">
        <v>13507</v>
      </c>
      <c r="C2695">
        <v>122092102</v>
      </c>
      <c r="D2695" t="s">
        <v>92</v>
      </c>
      <c r="E2695" t="s">
        <v>819</v>
      </c>
      <c r="F2695" t="s">
        <v>820</v>
      </c>
      <c r="G2695" t="s">
        <v>2857</v>
      </c>
      <c r="H2695" t="s">
        <v>10395</v>
      </c>
      <c r="I2695" t="s">
        <v>10395</v>
      </c>
      <c r="J2695" t="s">
        <v>16402</v>
      </c>
      <c r="K2695" t="s">
        <v>16671</v>
      </c>
      <c r="L2695" t="s">
        <v>16222</v>
      </c>
      <c r="M2695" t="s">
        <v>16440</v>
      </c>
      <c r="N2695" t="s">
        <v>10395</v>
      </c>
      <c r="O2695" t="s">
        <v>20566</v>
      </c>
    </row>
    <row r="2696" spans="2:15" x14ac:dyDescent="0.25">
      <c r="B2696" t="s">
        <v>13508</v>
      </c>
      <c r="C2696">
        <v>122092102</v>
      </c>
      <c r="D2696" t="s">
        <v>92</v>
      </c>
      <c r="E2696" t="s">
        <v>819</v>
      </c>
      <c r="F2696" t="s">
        <v>820</v>
      </c>
      <c r="G2696" t="s">
        <v>2858</v>
      </c>
      <c r="H2696" t="s">
        <v>10395</v>
      </c>
      <c r="I2696" t="s">
        <v>16228</v>
      </c>
      <c r="J2696" t="s">
        <v>16536</v>
      </c>
      <c r="K2696" t="s">
        <v>16812</v>
      </c>
      <c r="L2696" t="s">
        <v>16263</v>
      </c>
      <c r="M2696" t="s">
        <v>16360</v>
      </c>
      <c r="N2696" t="s">
        <v>10395</v>
      </c>
      <c r="O2696" t="s">
        <v>16828</v>
      </c>
    </row>
    <row r="2697" spans="2:15" x14ac:dyDescent="0.25">
      <c r="B2697" t="s">
        <v>19573</v>
      </c>
      <c r="C2697">
        <v>122092102</v>
      </c>
      <c r="D2697" t="s">
        <v>92</v>
      </c>
      <c r="E2697" t="s">
        <v>19574</v>
      </c>
      <c r="F2697" t="s">
        <v>820</v>
      </c>
      <c r="G2697" t="s">
        <v>2385</v>
      </c>
      <c r="H2697" t="s">
        <v>10395</v>
      </c>
      <c r="I2697" t="s">
        <v>16229</v>
      </c>
      <c r="J2697" t="s">
        <v>16523</v>
      </c>
      <c r="K2697" t="s">
        <v>21306</v>
      </c>
      <c r="L2697" t="s">
        <v>16368</v>
      </c>
      <c r="M2697" t="s">
        <v>16383</v>
      </c>
      <c r="N2697" t="s">
        <v>10395</v>
      </c>
      <c r="O2697" t="s">
        <v>21307</v>
      </c>
    </row>
    <row r="2698" spans="2:15" x14ac:dyDescent="0.25">
      <c r="B2698" t="s">
        <v>13677</v>
      </c>
      <c r="C2698">
        <v>122092353</v>
      </c>
      <c r="D2698" t="s">
        <v>135</v>
      </c>
      <c r="E2698" t="s">
        <v>951</v>
      </c>
      <c r="F2698" t="s">
        <v>952</v>
      </c>
      <c r="G2698" t="s">
        <v>2857</v>
      </c>
      <c r="H2698" t="s">
        <v>10395</v>
      </c>
      <c r="I2698" t="s">
        <v>16228</v>
      </c>
      <c r="J2698" t="s">
        <v>16332</v>
      </c>
      <c r="K2698" t="s">
        <v>16761</v>
      </c>
      <c r="L2698" t="s">
        <v>16247</v>
      </c>
      <c r="M2698" t="s">
        <v>16324</v>
      </c>
      <c r="N2698"/>
      <c r="O2698" t="s">
        <v>18618</v>
      </c>
    </row>
    <row r="2699" spans="2:15" x14ac:dyDescent="0.25">
      <c r="B2699" t="s">
        <v>13678</v>
      </c>
      <c r="C2699">
        <v>122092353</v>
      </c>
      <c r="D2699" t="s">
        <v>135</v>
      </c>
      <c r="E2699" t="s">
        <v>951</v>
      </c>
      <c r="F2699" t="s">
        <v>952</v>
      </c>
      <c r="G2699" t="s">
        <v>2858</v>
      </c>
      <c r="H2699" t="s">
        <v>10395</v>
      </c>
      <c r="I2699" t="s">
        <v>16240</v>
      </c>
      <c r="J2699" t="s">
        <v>16325</v>
      </c>
      <c r="K2699" t="s">
        <v>16879</v>
      </c>
      <c r="L2699" t="s">
        <v>16260</v>
      </c>
      <c r="M2699" t="s">
        <v>16588</v>
      </c>
      <c r="N2699" t="s">
        <v>10395</v>
      </c>
      <c r="O2699" t="s">
        <v>20674</v>
      </c>
    </row>
    <row r="2700" spans="2:15" x14ac:dyDescent="0.25">
      <c r="B2700" t="s">
        <v>19575</v>
      </c>
      <c r="C2700">
        <v>122092353</v>
      </c>
      <c r="D2700" t="s">
        <v>135</v>
      </c>
      <c r="E2700" t="s">
        <v>19576</v>
      </c>
      <c r="F2700" t="s">
        <v>952</v>
      </c>
      <c r="G2700" t="s">
        <v>2385</v>
      </c>
      <c r="H2700" t="s">
        <v>10395</v>
      </c>
      <c r="I2700" t="s">
        <v>16274</v>
      </c>
      <c r="J2700" t="s">
        <v>16395</v>
      </c>
      <c r="K2700" t="s">
        <v>21308</v>
      </c>
      <c r="L2700" t="s">
        <v>16406</v>
      </c>
      <c r="M2700" t="s">
        <v>16670</v>
      </c>
      <c r="N2700" t="s">
        <v>10395</v>
      </c>
      <c r="O2700" t="s">
        <v>21309</v>
      </c>
    </row>
    <row r="2701" spans="2:15" x14ac:dyDescent="0.25">
      <c r="B2701" t="s">
        <v>13683</v>
      </c>
      <c r="C2701">
        <v>122092353</v>
      </c>
      <c r="D2701" t="s">
        <v>135</v>
      </c>
      <c r="E2701" t="s">
        <v>956</v>
      </c>
      <c r="F2701" t="s">
        <v>957</v>
      </c>
      <c r="G2701" t="s">
        <v>2857</v>
      </c>
      <c r="H2701"/>
      <c r="I2701" t="s">
        <v>10395</v>
      </c>
      <c r="J2701" t="s">
        <v>16249</v>
      </c>
      <c r="K2701" t="s">
        <v>16308</v>
      </c>
      <c r="L2701" t="s">
        <v>16274</v>
      </c>
      <c r="M2701" t="s">
        <v>16278</v>
      </c>
      <c r="N2701"/>
      <c r="O2701" t="s">
        <v>16524</v>
      </c>
    </row>
    <row r="2702" spans="2:15" x14ac:dyDescent="0.25">
      <c r="B2702" t="s">
        <v>13684</v>
      </c>
      <c r="C2702">
        <v>122092353</v>
      </c>
      <c r="D2702" t="s">
        <v>135</v>
      </c>
      <c r="E2702" t="s">
        <v>956</v>
      </c>
      <c r="F2702" t="s">
        <v>957</v>
      </c>
      <c r="G2702" t="s">
        <v>2858</v>
      </c>
      <c r="H2702" t="s">
        <v>10395</v>
      </c>
      <c r="I2702" t="s">
        <v>10395</v>
      </c>
      <c r="J2702" t="s">
        <v>16218</v>
      </c>
      <c r="K2702" t="s">
        <v>16678</v>
      </c>
      <c r="L2702" t="s">
        <v>16244</v>
      </c>
      <c r="M2702" t="s">
        <v>16420</v>
      </c>
      <c r="N2702"/>
      <c r="O2702" t="s">
        <v>16738</v>
      </c>
    </row>
    <row r="2703" spans="2:15" x14ac:dyDescent="0.25">
      <c r="B2703" t="s">
        <v>19577</v>
      </c>
      <c r="C2703">
        <v>122092353</v>
      </c>
      <c r="D2703" t="s">
        <v>135</v>
      </c>
      <c r="E2703" t="s">
        <v>19578</v>
      </c>
      <c r="F2703" t="s">
        <v>957</v>
      </c>
      <c r="G2703" t="s">
        <v>2385</v>
      </c>
      <c r="H2703" t="s">
        <v>10395</v>
      </c>
      <c r="I2703" t="s">
        <v>10395</v>
      </c>
      <c r="J2703" t="s">
        <v>16332</v>
      </c>
      <c r="K2703" t="s">
        <v>16812</v>
      </c>
      <c r="L2703" t="s">
        <v>16332</v>
      </c>
      <c r="M2703" t="s">
        <v>16482</v>
      </c>
      <c r="N2703"/>
      <c r="O2703" t="s">
        <v>20685</v>
      </c>
    </row>
    <row r="2704" spans="2:15" x14ac:dyDescent="0.25">
      <c r="B2704" t="s">
        <v>13679</v>
      </c>
      <c r="C2704">
        <v>122092353</v>
      </c>
      <c r="D2704" t="s">
        <v>135</v>
      </c>
      <c r="E2704" t="s">
        <v>953</v>
      </c>
      <c r="F2704" t="s">
        <v>954</v>
      </c>
      <c r="G2704" t="s">
        <v>2857</v>
      </c>
      <c r="H2704"/>
      <c r="I2704" t="s">
        <v>10395</v>
      </c>
      <c r="J2704" t="s">
        <v>16380</v>
      </c>
      <c r="K2704" t="s">
        <v>19422</v>
      </c>
      <c r="L2704" t="s">
        <v>16263</v>
      </c>
      <c r="M2704" t="s">
        <v>16269</v>
      </c>
      <c r="N2704"/>
      <c r="O2704" t="s">
        <v>21219</v>
      </c>
    </row>
    <row r="2705" spans="2:15" x14ac:dyDescent="0.25">
      <c r="B2705" t="s">
        <v>13680</v>
      </c>
      <c r="C2705">
        <v>122092353</v>
      </c>
      <c r="D2705" t="s">
        <v>135</v>
      </c>
      <c r="E2705" t="s">
        <v>953</v>
      </c>
      <c r="F2705" t="s">
        <v>954</v>
      </c>
      <c r="G2705" t="s">
        <v>2858</v>
      </c>
      <c r="H2705" t="s">
        <v>10395</v>
      </c>
      <c r="I2705" t="s">
        <v>10395</v>
      </c>
      <c r="J2705" t="s">
        <v>16290</v>
      </c>
      <c r="K2705" t="s">
        <v>21274</v>
      </c>
      <c r="L2705" t="s">
        <v>16247</v>
      </c>
      <c r="M2705" t="s">
        <v>16296</v>
      </c>
      <c r="N2705" t="s">
        <v>10395</v>
      </c>
      <c r="O2705" t="s">
        <v>21310</v>
      </c>
    </row>
    <row r="2706" spans="2:15" x14ac:dyDescent="0.25">
      <c r="B2706" t="s">
        <v>19579</v>
      </c>
      <c r="C2706">
        <v>122092353</v>
      </c>
      <c r="D2706" t="s">
        <v>135</v>
      </c>
      <c r="E2706" t="s">
        <v>19580</v>
      </c>
      <c r="F2706" t="s">
        <v>954</v>
      </c>
      <c r="G2706" t="s">
        <v>2385</v>
      </c>
      <c r="H2706" t="s">
        <v>10395</v>
      </c>
      <c r="I2706" t="s">
        <v>16249</v>
      </c>
      <c r="J2706" t="s">
        <v>16452</v>
      </c>
      <c r="K2706" t="s">
        <v>21311</v>
      </c>
      <c r="L2706" t="s">
        <v>16235</v>
      </c>
      <c r="M2706" t="s">
        <v>16311</v>
      </c>
      <c r="N2706" t="s">
        <v>10395</v>
      </c>
      <c r="O2706" t="s">
        <v>21312</v>
      </c>
    </row>
    <row r="2707" spans="2:15" x14ac:dyDescent="0.25">
      <c r="B2707" t="s">
        <v>13681</v>
      </c>
      <c r="C2707">
        <v>122092353</v>
      </c>
      <c r="D2707" t="s">
        <v>135</v>
      </c>
      <c r="E2707" t="s">
        <v>955</v>
      </c>
      <c r="F2707" t="s">
        <v>13157</v>
      </c>
      <c r="G2707" t="s">
        <v>2857</v>
      </c>
      <c r="H2707"/>
      <c r="I2707" t="s">
        <v>10395</v>
      </c>
      <c r="J2707" t="s">
        <v>16249</v>
      </c>
      <c r="K2707" t="s">
        <v>16717</v>
      </c>
      <c r="L2707" t="s">
        <v>16238</v>
      </c>
      <c r="M2707" t="s">
        <v>16290</v>
      </c>
      <c r="N2707" t="s">
        <v>10395</v>
      </c>
      <c r="O2707" t="s">
        <v>16535</v>
      </c>
    </row>
    <row r="2708" spans="2:15" x14ac:dyDescent="0.25">
      <c r="B2708" t="s">
        <v>13682</v>
      </c>
      <c r="C2708">
        <v>122092353</v>
      </c>
      <c r="D2708" t="s">
        <v>135</v>
      </c>
      <c r="E2708" t="s">
        <v>955</v>
      </c>
      <c r="F2708" t="s">
        <v>13157</v>
      </c>
      <c r="G2708" t="s">
        <v>2858</v>
      </c>
      <c r="H2708" t="s">
        <v>10395</v>
      </c>
      <c r="I2708" t="s">
        <v>10395</v>
      </c>
      <c r="J2708" t="s">
        <v>16228</v>
      </c>
      <c r="K2708" t="s">
        <v>16625</v>
      </c>
      <c r="L2708" t="s">
        <v>10395</v>
      </c>
      <c r="M2708" t="s">
        <v>16329</v>
      </c>
      <c r="N2708" t="s">
        <v>10395</v>
      </c>
      <c r="O2708" t="s">
        <v>20574</v>
      </c>
    </row>
    <row r="2709" spans="2:15" x14ac:dyDescent="0.25">
      <c r="B2709" t="s">
        <v>19581</v>
      </c>
      <c r="C2709">
        <v>122092353</v>
      </c>
      <c r="D2709" t="s">
        <v>135</v>
      </c>
      <c r="E2709" t="s">
        <v>19582</v>
      </c>
      <c r="F2709" t="s">
        <v>13157</v>
      </c>
      <c r="G2709" t="s">
        <v>2385</v>
      </c>
      <c r="H2709" t="s">
        <v>10395</v>
      </c>
      <c r="I2709" t="s">
        <v>10395</v>
      </c>
      <c r="J2709" t="s">
        <v>16380</v>
      </c>
      <c r="K2709" t="s">
        <v>20604</v>
      </c>
      <c r="L2709" t="s">
        <v>16253</v>
      </c>
      <c r="M2709" t="s">
        <v>16527</v>
      </c>
      <c r="N2709" t="s">
        <v>10395</v>
      </c>
      <c r="O2709" t="s">
        <v>20643</v>
      </c>
    </row>
    <row r="2710" spans="2:15" x14ac:dyDescent="0.25">
      <c r="B2710" t="s">
        <v>15280</v>
      </c>
      <c r="C2710">
        <v>122093140</v>
      </c>
      <c r="D2710" t="s">
        <v>447</v>
      </c>
      <c r="E2710" t="s">
        <v>447</v>
      </c>
      <c r="F2710" t="s">
        <v>1930</v>
      </c>
      <c r="G2710" t="s">
        <v>2857</v>
      </c>
      <c r="H2710"/>
      <c r="I2710" t="s">
        <v>16368</v>
      </c>
      <c r="J2710" t="s">
        <v>16223</v>
      </c>
      <c r="K2710" t="s">
        <v>16241</v>
      </c>
      <c r="L2710" t="s">
        <v>10395</v>
      </c>
      <c r="M2710" t="s">
        <v>16278</v>
      </c>
      <c r="N2710"/>
      <c r="O2710" t="s">
        <v>16493</v>
      </c>
    </row>
    <row r="2711" spans="2:15" x14ac:dyDescent="0.25">
      <c r="B2711" t="s">
        <v>15281</v>
      </c>
      <c r="C2711">
        <v>122093140</v>
      </c>
      <c r="D2711" t="s">
        <v>447</v>
      </c>
      <c r="E2711" t="s">
        <v>447</v>
      </c>
      <c r="F2711" t="s">
        <v>1930</v>
      </c>
      <c r="G2711" t="s">
        <v>2858</v>
      </c>
      <c r="H2711"/>
      <c r="I2711" t="s">
        <v>16281</v>
      </c>
      <c r="J2711" t="s">
        <v>16325</v>
      </c>
      <c r="K2711" t="s">
        <v>16552</v>
      </c>
      <c r="L2711" t="s">
        <v>16244</v>
      </c>
      <c r="M2711" t="s">
        <v>16223</v>
      </c>
      <c r="N2711"/>
      <c r="O2711" t="s">
        <v>16767</v>
      </c>
    </row>
    <row r="2712" spans="2:15" x14ac:dyDescent="0.25">
      <c r="B2712" t="s">
        <v>19583</v>
      </c>
      <c r="C2712">
        <v>122093140</v>
      </c>
      <c r="D2712" t="s">
        <v>447</v>
      </c>
      <c r="E2712" t="s">
        <v>19584</v>
      </c>
      <c r="F2712" t="s">
        <v>1930</v>
      </c>
      <c r="G2712" t="s">
        <v>2385</v>
      </c>
      <c r="H2712"/>
      <c r="I2712" t="s">
        <v>16309</v>
      </c>
      <c r="J2712" t="s">
        <v>16283</v>
      </c>
      <c r="K2712" t="s">
        <v>16350</v>
      </c>
      <c r="L2712" t="s">
        <v>16263</v>
      </c>
      <c r="M2712" t="s">
        <v>16672</v>
      </c>
      <c r="N2712"/>
      <c r="O2712" t="s">
        <v>16601</v>
      </c>
    </row>
    <row r="2713" spans="2:15" x14ac:dyDescent="0.25">
      <c r="B2713" t="s">
        <v>14427</v>
      </c>
      <c r="C2713">
        <v>122097203</v>
      </c>
      <c r="D2713" t="s">
        <v>320</v>
      </c>
      <c r="E2713" t="s">
        <v>1542</v>
      </c>
      <c r="F2713" t="s">
        <v>12993</v>
      </c>
      <c r="G2713" t="s">
        <v>2857</v>
      </c>
      <c r="H2713"/>
      <c r="I2713" t="s">
        <v>16373</v>
      </c>
      <c r="J2713" t="s">
        <v>16290</v>
      </c>
      <c r="K2713" t="s">
        <v>16325</v>
      </c>
      <c r="L2713" t="s">
        <v>16238</v>
      </c>
      <c r="M2713" t="s">
        <v>10395</v>
      </c>
      <c r="N2713"/>
      <c r="O2713" t="s">
        <v>16546</v>
      </c>
    </row>
    <row r="2714" spans="2:15" x14ac:dyDescent="0.25">
      <c r="B2714" t="s">
        <v>14428</v>
      </c>
      <c r="C2714">
        <v>122097203</v>
      </c>
      <c r="D2714" t="s">
        <v>320</v>
      </c>
      <c r="E2714" t="s">
        <v>1542</v>
      </c>
      <c r="F2714" t="s">
        <v>12993</v>
      </c>
      <c r="G2714" t="s">
        <v>2858</v>
      </c>
      <c r="H2714"/>
      <c r="I2714" t="s">
        <v>16323</v>
      </c>
      <c r="J2714" t="s">
        <v>16325</v>
      </c>
      <c r="K2714" t="s">
        <v>16334</v>
      </c>
      <c r="L2714" t="s">
        <v>16249</v>
      </c>
      <c r="M2714" t="s">
        <v>10395</v>
      </c>
      <c r="N2714"/>
      <c r="O2714" t="s">
        <v>16468</v>
      </c>
    </row>
    <row r="2715" spans="2:15" x14ac:dyDescent="0.25">
      <c r="B2715" t="s">
        <v>19585</v>
      </c>
      <c r="C2715">
        <v>122097203</v>
      </c>
      <c r="D2715" t="s">
        <v>320</v>
      </c>
      <c r="E2715" t="s">
        <v>19586</v>
      </c>
      <c r="F2715" t="s">
        <v>12993</v>
      </c>
      <c r="G2715" t="s">
        <v>2385</v>
      </c>
      <c r="H2715"/>
      <c r="I2715" t="s">
        <v>16375</v>
      </c>
      <c r="J2715" t="s">
        <v>16536</v>
      </c>
      <c r="K2715" t="s">
        <v>16309</v>
      </c>
      <c r="L2715" t="s">
        <v>16282</v>
      </c>
      <c r="M2715" t="s">
        <v>10395</v>
      </c>
      <c r="N2715"/>
      <c r="O2715" t="s">
        <v>16255</v>
      </c>
    </row>
    <row r="2716" spans="2:15" x14ac:dyDescent="0.25">
      <c r="B2716" t="s">
        <v>14469</v>
      </c>
      <c r="C2716">
        <v>122097502</v>
      </c>
      <c r="D2716" t="s">
        <v>330</v>
      </c>
      <c r="E2716" t="s">
        <v>1581</v>
      </c>
      <c r="F2716" t="s">
        <v>1582</v>
      </c>
      <c r="G2716" t="s">
        <v>2857</v>
      </c>
      <c r="H2716"/>
      <c r="I2716" t="s">
        <v>16240</v>
      </c>
      <c r="J2716" t="s">
        <v>16218</v>
      </c>
      <c r="K2716" t="s">
        <v>16662</v>
      </c>
      <c r="L2716" t="s">
        <v>16244</v>
      </c>
      <c r="M2716" t="s">
        <v>16249</v>
      </c>
      <c r="N2716"/>
      <c r="O2716" t="s">
        <v>16590</v>
      </c>
    </row>
    <row r="2717" spans="2:15" x14ac:dyDescent="0.25">
      <c r="B2717" t="s">
        <v>14470</v>
      </c>
      <c r="C2717">
        <v>122097502</v>
      </c>
      <c r="D2717" t="s">
        <v>330</v>
      </c>
      <c r="E2717" t="s">
        <v>1581</v>
      </c>
      <c r="F2717" t="s">
        <v>1582</v>
      </c>
      <c r="G2717" t="s">
        <v>2858</v>
      </c>
      <c r="H2717"/>
      <c r="I2717" t="s">
        <v>10395</v>
      </c>
      <c r="J2717" t="s">
        <v>16238</v>
      </c>
      <c r="K2717" t="s">
        <v>16293</v>
      </c>
      <c r="L2717" t="s">
        <v>16249</v>
      </c>
      <c r="M2717" t="s">
        <v>10395</v>
      </c>
      <c r="N2717" t="s">
        <v>10395</v>
      </c>
      <c r="O2717" t="s">
        <v>16252</v>
      </c>
    </row>
    <row r="2718" spans="2:15" x14ac:dyDescent="0.25">
      <c r="B2718" t="s">
        <v>19587</v>
      </c>
      <c r="C2718">
        <v>122097502</v>
      </c>
      <c r="D2718" t="s">
        <v>330</v>
      </c>
      <c r="E2718" t="s">
        <v>19588</v>
      </c>
      <c r="F2718" t="s">
        <v>1582</v>
      </c>
      <c r="G2718" t="s">
        <v>2385</v>
      </c>
      <c r="H2718"/>
      <c r="I2718" t="s">
        <v>16218</v>
      </c>
      <c r="J2718" t="s">
        <v>16235</v>
      </c>
      <c r="K2718" t="s">
        <v>16428</v>
      </c>
      <c r="L2718" t="s">
        <v>16254</v>
      </c>
      <c r="M2718" t="s">
        <v>16229</v>
      </c>
      <c r="N2718" t="s">
        <v>10395</v>
      </c>
      <c r="O2718" t="s">
        <v>16665</v>
      </c>
    </row>
    <row r="2719" spans="2:15" x14ac:dyDescent="0.25">
      <c r="B2719" t="s">
        <v>14467</v>
      </c>
      <c r="C2719">
        <v>122097502</v>
      </c>
      <c r="D2719" t="s">
        <v>330</v>
      </c>
      <c r="E2719" t="s">
        <v>1579</v>
      </c>
      <c r="F2719" t="s">
        <v>1580</v>
      </c>
      <c r="G2719" t="s">
        <v>2857</v>
      </c>
      <c r="H2719"/>
      <c r="I2719" t="s">
        <v>10395</v>
      </c>
      <c r="J2719" t="s">
        <v>16247</v>
      </c>
      <c r="K2719" t="s">
        <v>16495</v>
      </c>
      <c r="L2719" t="s">
        <v>16234</v>
      </c>
      <c r="M2719" t="s">
        <v>16260</v>
      </c>
      <c r="N2719"/>
      <c r="O2719" t="s">
        <v>16553</v>
      </c>
    </row>
    <row r="2720" spans="2:15" x14ac:dyDescent="0.25">
      <c r="B2720" t="s">
        <v>14468</v>
      </c>
      <c r="C2720">
        <v>122097502</v>
      </c>
      <c r="D2720" t="s">
        <v>330</v>
      </c>
      <c r="E2720" t="s">
        <v>1579</v>
      </c>
      <c r="F2720" t="s">
        <v>1580</v>
      </c>
      <c r="G2720" t="s">
        <v>2858</v>
      </c>
      <c r="H2720"/>
      <c r="I2720" t="s">
        <v>10395</v>
      </c>
      <c r="J2720" t="s">
        <v>16240</v>
      </c>
      <c r="K2720" t="s">
        <v>16413</v>
      </c>
      <c r="L2720" t="s">
        <v>16231</v>
      </c>
      <c r="M2720" t="s">
        <v>16249</v>
      </c>
      <c r="N2720" t="s">
        <v>10395</v>
      </c>
      <c r="O2720" t="s">
        <v>16319</v>
      </c>
    </row>
    <row r="2721" spans="2:15" x14ac:dyDescent="0.25">
      <c r="B2721" t="s">
        <v>19589</v>
      </c>
      <c r="C2721">
        <v>122097502</v>
      </c>
      <c r="D2721" t="s">
        <v>330</v>
      </c>
      <c r="E2721" t="s">
        <v>19590</v>
      </c>
      <c r="F2721" t="s">
        <v>1580</v>
      </c>
      <c r="G2721" t="s">
        <v>2385</v>
      </c>
      <c r="H2721"/>
      <c r="I2721" t="s">
        <v>10395</v>
      </c>
      <c r="J2721" t="s">
        <v>16291</v>
      </c>
      <c r="K2721" t="s">
        <v>16789</v>
      </c>
      <c r="L2721" t="s">
        <v>16236</v>
      </c>
      <c r="M2721" t="s">
        <v>16264</v>
      </c>
      <c r="N2721" t="s">
        <v>10395</v>
      </c>
      <c r="O2721" t="s">
        <v>16652</v>
      </c>
    </row>
    <row r="2722" spans="2:15" x14ac:dyDescent="0.25">
      <c r="B2722" t="s">
        <v>14465</v>
      </c>
      <c r="C2722">
        <v>122097502</v>
      </c>
      <c r="D2722" t="s">
        <v>330</v>
      </c>
      <c r="E2722" t="s">
        <v>1577</v>
      </c>
      <c r="F2722" t="s">
        <v>1578</v>
      </c>
      <c r="G2722" t="s">
        <v>2857</v>
      </c>
      <c r="H2722" t="s">
        <v>10395</v>
      </c>
      <c r="I2722" t="s">
        <v>16381</v>
      </c>
      <c r="J2722" t="s">
        <v>16321</v>
      </c>
      <c r="K2722" t="s">
        <v>21313</v>
      </c>
      <c r="L2722" t="s">
        <v>16369</v>
      </c>
      <c r="M2722" t="s">
        <v>16309</v>
      </c>
      <c r="N2722" t="s">
        <v>10395</v>
      </c>
      <c r="O2722" t="s">
        <v>21314</v>
      </c>
    </row>
    <row r="2723" spans="2:15" x14ac:dyDescent="0.25">
      <c r="B2723" t="s">
        <v>14466</v>
      </c>
      <c r="C2723">
        <v>122097502</v>
      </c>
      <c r="D2723" t="s">
        <v>330</v>
      </c>
      <c r="E2723" t="s">
        <v>1577</v>
      </c>
      <c r="F2723" t="s">
        <v>1578</v>
      </c>
      <c r="G2723" t="s">
        <v>2858</v>
      </c>
      <c r="H2723" t="s">
        <v>10395</v>
      </c>
      <c r="I2723" t="s">
        <v>16223</v>
      </c>
      <c r="J2723" t="s">
        <v>16289</v>
      </c>
      <c r="K2723" t="s">
        <v>20620</v>
      </c>
      <c r="L2723" t="s">
        <v>16412</v>
      </c>
      <c r="M2723" t="s">
        <v>16370</v>
      </c>
      <c r="N2723"/>
      <c r="O2723" t="s">
        <v>21315</v>
      </c>
    </row>
    <row r="2724" spans="2:15" x14ac:dyDescent="0.25">
      <c r="B2724" t="s">
        <v>19591</v>
      </c>
      <c r="C2724">
        <v>122097502</v>
      </c>
      <c r="D2724" t="s">
        <v>330</v>
      </c>
      <c r="E2724" t="s">
        <v>19592</v>
      </c>
      <c r="F2724" t="s">
        <v>1578</v>
      </c>
      <c r="G2724" t="s">
        <v>2385</v>
      </c>
      <c r="H2724" t="s">
        <v>10395</v>
      </c>
      <c r="I2724" t="s">
        <v>16375</v>
      </c>
      <c r="J2724" t="s">
        <v>16534</v>
      </c>
      <c r="K2724" t="s">
        <v>21316</v>
      </c>
      <c r="L2724" t="s">
        <v>16252</v>
      </c>
      <c r="M2724" t="s">
        <v>16558</v>
      </c>
      <c r="N2724" t="s">
        <v>10395</v>
      </c>
      <c r="O2724" t="s">
        <v>977</v>
      </c>
    </row>
    <row r="2725" spans="2:15" x14ac:dyDescent="0.25">
      <c r="B2725" t="s">
        <v>14463</v>
      </c>
      <c r="C2725">
        <v>122097502</v>
      </c>
      <c r="D2725" t="s">
        <v>330</v>
      </c>
      <c r="E2725" t="s">
        <v>1575</v>
      </c>
      <c r="F2725" t="s">
        <v>1576</v>
      </c>
      <c r="G2725" t="s">
        <v>2857</v>
      </c>
      <c r="H2725" t="s">
        <v>10395</v>
      </c>
      <c r="I2725" t="s">
        <v>10395</v>
      </c>
      <c r="J2725" t="s">
        <v>16290</v>
      </c>
      <c r="K2725" t="s">
        <v>16558</v>
      </c>
      <c r="L2725" t="s">
        <v>16231</v>
      </c>
      <c r="M2725" t="s">
        <v>16229</v>
      </c>
      <c r="N2725" t="s">
        <v>10395</v>
      </c>
      <c r="O2725" t="s">
        <v>16584</v>
      </c>
    </row>
    <row r="2726" spans="2:15" x14ac:dyDescent="0.25">
      <c r="B2726" t="s">
        <v>14464</v>
      </c>
      <c r="C2726">
        <v>122097502</v>
      </c>
      <c r="D2726" t="s">
        <v>330</v>
      </c>
      <c r="E2726" t="s">
        <v>1575</v>
      </c>
      <c r="F2726" t="s">
        <v>1576</v>
      </c>
      <c r="G2726" t="s">
        <v>2858</v>
      </c>
      <c r="H2726" t="s">
        <v>10395</v>
      </c>
      <c r="I2726" t="s">
        <v>16240</v>
      </c>
      <c r="J2726" t="s">
        <v>16251</v>
      </c>
      <c r="K2726" t="s">
        <v>16735</v>
      </c>
      <c r="L2726" t="s">
        <v>16253</v>
      </c>
      <c r="M2726" t="s">
        <v>16229</v>
      </c>
      <c r="N2726"/>
      <c r="O2726" t="s">
        <v>16458</v>
      </c>
    </row>
    <row r="2727" spans="2:15" x14ac:dyDescent="0.25">
      <c r="B2727" t="s">
        <v>19593</v>
      </c>
      <c r="C2727">
        <v>122097502</v>
      </c>
      <c r="D2727" t="s">
        <v>330</v>
      </c>
      <c r="E2727" t="s">
        <v>19594</v>
      </c>
      <c r="F2727" t="s">
        <v>1576</v>
      </c>
      <c r="G2727" t="s">
        <v>2385</v>
      </c>
      <c r="H2727" t="s">
        <v>10395</v>
      </c>
      <c r="I2727" t="s">
        <v>16253</v>
      </c>
      <c r="J2727" t="s">
        <v>16381</v>
      </c>
      <c r="K2727" t="s">
        <v>16737</v>
      </c>
      <c r="L2727" t="s">
        <v>16287</v>
      </c>
      <c r="M2727" t="s">
        <v>16290</v>
      </c>
      <c r="N2727" t="s">
        <v>10395</v>
      </c>
      <c r="O2727" t="s">
        <v>16800</v>
      </c>
    </row>
    <row r="2728" spans="2:15" x14ac:dyDescent="0.25">
      <c r="B2728" t="s">
        <v>14485</v>
      </c>
      <c r="C2728">
        <v>122097604</v>
      </c>
      <c r="D2728" t="s">
        <v>335</v>
      </c>
      <c r="E2728" t="s">
        <v>1592</v>
      </c>
      <c r="F2728" t="s">
        <v>1593</v>
      </c>
      <c r="G2728" t="s">
        <v>2857</v>
      </c>
      <c r="H2728"/>
      <c r="I2728" t="s">
        <v>10395</v>
      </c>
      <c r="J2728" t="s">
        <v>16231</v>
      </c>
      <c r="K2728" t="s">
        <v>16298</v>
      </c>
      <c r="L2728" t="s">
        <v>16228</v>
      </c>
      <c r="M2728" t="s">
        <v>16247</v>
      </c>
      <c r="N2728"/>
      <c r="O2728" t="s">
        <v>16243</v>
      </c>
    </row>
    <row r="2729" spans="2:15" x14ac:dyDescent="0.25">
      <c r="B2729" t="s">
        <v>14486</v>
      </c>
      <c r="C2729">
        <v>122097604</v>
      </c>
      <c r="D2729" t="s">
        <v>335</v>
      </c>
      <c r="E2729" t="s">
        <v>1592</v>
      </c>
      <c r="F2729" t="s">
        <v>1593</v>
      </c>
      <c r="G2729" t="s">
        <v>2858</v>
      </c>
      <c r="H2729" t="s">
        <v>10395</v>
      </c>
      <c r="I2729" t="s">
        <v>10395</v>
      </c>
      <c r="J2729" t="s">
        <v>16380</v>
      </c>
      <c r="K2729" t="s">
        <v>16252</v>
      </c>
      <c r="L2729" t="s">
        <v>10395</v>
      </c>
      <c r="M2729" t="s">
        <v>10395</v>
      </c>
      <c r="N2729"/>
      <c r="O2729" t="s">
        <v>16510</v>
      </c>
    </row>
    <row r="2730" spans="2:15" x14ac:dyDescent="0.25">
      <c r="B2730" t="s">
        <v>19595</v>
      </c>
      <c r="C2730">
        <v>122097604</v>
      </c>
      <c r="D2730" t="s">
        <v>335</v>
      </c>
      <c r="E2730" t="s">
        <v>19596</v>
      </c>
      <c r="F2730" t="s">
        <v>1593</v>
      </c>
      <c r="G2730" t="s">
        <v>2385</v>
      </c>
      <c r="H2730" t="s">
        <v>10395</v>
      </c>
      <c r="I2730" t="s">
        <v>10395</v>
      </c>
      <c r="J2730" t="s">
        <v>16368</v>
      </c>
      <c r="K2730" t="s">
        <v>16567</v>
      </c>
      <c r="L2730" t="s">
        <v>16231</v>
      </c>
      <c r="M2730" t="s">
        <v>16380</v>
      </c>
      <c r="N2730"/>
      <c r="O2730" t="s">
        <v>16411</v>
      </c>
    </row>
    <row r="2731" spans="2:15" x14ac:dyDescent="0.25">
      <c r="B2731" t="s">
        <v>14487</v>
      </c>
      <c r="C2731">
        <v>122097604</v>
      </c>
      <c r="D2731" t="s">
        <v>335</v>
      </c>
      <c r="E2731" t="s">
        <v>1594</v>
      </c>
      <c r="F2731" t="s">
        <v>1595</v>
      </c>
      <c r="G2731" t="s">
        <v>2857</v>
      </c>
      <c r="H2731"/>
      <c r="I2731" t="s">
        <v>10395</v>
      </c>
      <c r="J2731" t="s">
        <v>16244</v>
      </c>
      <c r="K2731" t="s">
        <v>16398</v>
      </c>
      <c r="L2731" t="s">
        <v>10395</v>
      </c>
      <c r="M2731" t="s">
        <v>10395</v>
      </c>
      <c r="N2731"/>
      <c r="O2731" t="s">
        <v>16365</v>
      </c>
    </row>
    <row r="2732" spans="2:15" x14ac:dyDescent="0.25">
      <c r="B2732" t="s">
        <v>14488</v>
      </c>
      <c r="C2732">
        <v>122097604</v>
      </c>
      <c r="D2732" t="s">
        <v>335</v>
      </c>
      <c r="E2732" t="s">
        <v>1594</v>
      </c>
      <c r="F2732" t="s">
        <v>1595</v>
      </c>
      <c r="G2732" t="s">
        <v>2858</v>
      </c>
      <c r="H2732"/>
      <c r="I2732" t="s">
        <v>10395</v>
      </c>
      <c r="J2732" t="s">
        <v>10395</v>
      </c>
      <c r="K2732" t="s">
        <v>16395</v>
      </c>
      <c r="L2732" t="s">
        <v>10395</v>
      </c>
      <c r="M2732" t="s">
        <v>10395</v>
      </c>
      <c r="N2732"/>
      <c r="O2732" t="s">
        <v>16217</v>
      </c>
    </row>
    <row r="2733" spans="2:15" x14ac:dyDescent="0.25">
      <c r="B2733" t="s">
        <v>19597</v>
      </c>
      <c r="C2733">
        <v>122097604</v>
      </c>
      <c r="D2733" t="s">
        <v>335</v>
      </c>
      <c r="E2733" t="s">
        <v>19598</v>
      </c>
      <c r="F2733" t="s">
        <v>1595</v>
      </c>
      <c r="G2733" t="s">
        <v>2385</v>
      </c>
      <c r="H2733"/>
      <c r="I2733" t="s">
        <v>10395</v>
      </c>
      <c r="J2733" t="s">
        <v>16260</v>
      </c>
      <c r="K2733" t="s">
        <v>16689</v>
      </c>
      <c r="L2733" t="s">
        <v>16238</v>
      </c>
      <c r="M2733" t="s">
        <v>10395</v>
      </c>
      <c r="N2733"/>
      <c r="O2733" t="s">
        <v>16743</v>
      </c>
    </row>
    <row r="2734" spans="2:15" x14ac:dyDescent="0.25">
      <c r="B2734" t="s">
        <v>14613</v>
      </c>
      <c r="C2734">
        <v>122098003</v>
      </c>
      <c r="D2734" t="s">
        <v>370</v>
      </c>
      <c r="E2734" t="s">
        <v>1704</v>
      </c>
      <c r="F2734" t="s">
        <v>1705</v>
      </c>
      <c r="G2734" t="s">
        <v>2857</v>
      </c>
      <c r="H2734"/>
      <c r="I2734" t="s">
        <v>10395</v>
      </c>
      <c r="J2734" t="s">
        <v>16228</v>
      </c>
      <c r="K2734" t="s">
        <v>16303</v>
      </c>
      <c r="L2734" t="s">
        <v>10395</v>
      </c>
      <c r="M2734"/>
      <c r="N2734"/>
      <c r="O2734" t="s">
        <v>16520</v>
      </c>
    </row>
    <row r="2735" spans="2:15" x14ac:dyDescent="0.25">
      <c r="B2735" t="s">
        <v>14614</v>
      </c>
      <c r="C2735">
        <v>122098003</v>
      </c>
      <c r="D2735" t="s">
        <v>370</v>
      </c>
      <c r="E2735" t="s">
        <v>1704</v>
      </c>
      <c r="F2735" t="s">
        <v>1705</v>
      </c>
      <c r="G2735" t="s">
        <v>2858</v>
      </c>
      <c r="H2735" t="s">
        <v>10395</v>
      </c>
      <c r="I2735" t="s">
        <v>10395</v>
      </c>
      <c r="J2735" t="s">
        <v>16244</v>
      </c>
      <c r="K2735" t="s">
        <v>16558</v>
      </c>
      <c r="L2735" t="s">
        <v>10395</v>
      </c>
      <c r="M2735" t="s">
        <v>10395</v>
      </c>
      <c r="N2735"/>
      <c r="O2735" t="s">
        <v>16819</v>
      </c>
    </row>
    <row r="2736" spans="2:15" x14ac:dyDescent="0.25">
      <c r="B2736" t="s">
        <v>19599</v>
      </c>
      <c r="C2736">
        <v>122098003</v>
      </c>
      <c r="D2736" t="s">
        <v>370</v>
      </c>
      <c r="E2736" t="s">
        <v>19600</v>
      </c>
      <c r="F2736" t="s">
        <v>1705</v>
      </c>
      <c r="G2736" t="s">
        <v>2385</v>
      </c>
      <c r="H2736" t="s">
        <v>10395</v>
      </c>
      <c r="I2736" t="s">
        <v>10395</v>
      </c>
      <c r="J2736" t="s">
        <v>16253</v>
      </c>
      <c r="K2736" t="s">
        <v>16580</v>
      </c>
      <c r="L2736" t="s">
        <v>10395</v>
      </c>
      <c r="M2736" t="s">
        <v>10395</v>
      </c>
      <c r="N2736"/>
      <c r="O2736" t="s">
        <v>16762</v>
      </c>
    </row>
    <row r="2737" spans="2:15" x14ac:dyDescent="0.25">
      <c r="B2737" t="s">
        <v>14615</v>
      </c>
      <c r="C2737">
        <v>122098003</v>
      </c>
      <c r="D2737" t="s">
        <v>370</v>
      </c>
      <c r="E2737" t="s">
        <v>1706</v>
      </c>
      <c r="F2737" t="s">
        <v>1707</v>
      </c>
      <c r="G2737" t="s">
        <v>2857</v>
      </c>
      <c r="H2737"/>
      <c r="I2737"/>
      <c r="J2737" t="s">
        <v>10395</v>
      </c>
      <c r="K2737" t="s">
        <v>16402</v>
      </c>
      <c r="L2737" t="s">
        <v>10395</v>
      </c>
      <c r="M2737"/>
      <c r="N2737"/>
      <c r="O2737" t="s">
        <v>16502</v>
      </c>
    </row>
    <row r="2738" spans="2:15" x14ac:dyDescent="0.25">
      <c r="B2738" t="s">
        <v>14616</v>
      </c>
      <c r="C2738">
        <v>122098003</v>
      </c>
      <c r="D2738" t="s">
        <v>370</v>
      </c>
      <c r="E2738" t="s">
        <v>1706</v>
      </c>
      <c r="F2738" t="s">
        <v>1707</v>
      </c>
      <c r="G2738" t="s">
        <v>2858</v>
      </c>
      <c r="H2738"/>
      <c r="I2738"/>
      <c r="J2738" t="s">
        <v>10395</v>
      </c>
      <c r="K2738" t="s">
        <v>16245</v>
      </c>
      <c r="L2738" t="s">
        <v>10395</v>
      </c>
      <c r="M2738" t="s">
        <v>10395</v>
      </c>
      <c r="N2738"/>
      <c r="O2738" t="s">
        <v>16217</v>
      </c>
    </row>
    <row r="2739" spans="2:15" x14ac:dyDescent="0.25">
      <c r="B2739" t="s">
        <v>19601</v>
      </c>
      <c r="C2739">
        <v>122098003</v>
      </c>
      <c r="D2739" t="s">
        <v>370</v>
      </c>
      <c r="E2739" t="s">
        <v>19602</v>
      </c>
      <c r="F2739" t="s">
        <v>1707</v>
      </c>
      <c r="G2739" t="s">
        <v>2385</v>
      </c>
      <c r="H2739"/>
      <c r="I2739"/>
      <c r="J2739" t="s">
        <v>16240</v>
      </c>
      <c r="K2739" t="s">
        <v>16413</v>
      </c>
      <c r="L2739" t="s">
        <v>10395</v>
      </c>
      <c r="M2739" t="s">
        <v>10395</v>
      </c>
      <c r="N2739"/>
      <c r="O2739" t="s">
        <v>16243</v>
      </c>
    </row>
    <row r="2740" spans="2:15" x14ac:dyDescent="0.25">
      <c r="B2740" t="s">
        <v>14669</v>
      </c>
      <c r="C2740">
        <v>122098103</v>
      </c>
      <c r="D2740" t="s">
        <v>382</v>
      </c>
      <c r="E2740" t="s">
        <v>1754</v>
      </c>
      <c r="F2740" t="s">
        <v>1755</v>
      </c>
      <c r="G2740" t="s">
        <v>2857</v>
      </c>
      <c r="H2740" t="s">
        <v>10395</v>
      </c>
      <c r="I2740" t="s">
        <v>10395</v>
      </c>
      <c r="J2740" t="s">
        <v>10395</v>
      </c>
      <c r="K2740" t="s">
        <v>16412</v>
      </c>
      <c r="L2740" t="s">
        <v>10395</v>
      </c>
      <c r="M2740" t="s">
        <v>10395</v>
      </c>
      <c r="N2740"/>
      <c r="O2740" t="s">
        <v>16662</v>
      </c>
    </row>
    <row r="2741" spans="2:15" x14ac:dyDescent="0.25">
      <c r="B2741" t="s">
        <v>14670</v>
      </c>
      <c r="C2741">
        <v>122098103</v>
      </c>
      <c r="D2741" t="s">
        <v>382</v>
      </c>
      <c r="E2741" t="s">
        <v>1754</v>
      </c>
      <c r="F2741" t="s">
        <v>1755</v>
      </c>
      <c r="G2741" t="s">
        <v>2858</v>
      </c>
      <c r="H2741"/>
      <c r="I2741" t="s">
        <v>10395</v>
      </c>
      <c r="J2741" t="s">
        <v>16229</v>
      </c>
      <c r="K2741" t="s">
        <v>16379</v>
      </c>
      <c r="L2741" t="s">
        <v>10395</v>
      </c>
      <c r="M2741" t="s">
        <v>10395</v>
      </c>
      <c r="N2741"/>
      <c r="O2741" t="s">
        <v>16324</v>
      </c>
    </row>
    <row r="2742" spans="2:15" x14ac:dyDescent="0.25">
      <c r="B2742" t="s">
        <v>19603</v>
      </c>
      <c r="C2742">
        <v>122098103</v>
      </c>
      <c r="D2742" t="s">
        <v>382</v>
      </c>
      <c r="E2742" t="s">
        <v>19604</v>
      </c>
      <c r="F2742" t="s">
        <v>1755</v>
      </c>
      <c r="G2742" t="s">
        <v>2385</v>
      </c>
      <c r="H2742" t="s">
        <v>10395</v>
      </c>
      <c r="I2742" t="s">
        <v>16240</v>
      </c>
      <c r="J2742" t="s">
        <v>16282</v>
      </c>
      <c r="K2742" t="s">
        <v>16590</v>
      </c>
      <c r="L2742" t="s">
        <v>16240</v>
      </c>
      <c r="M2742" t="s">
        <v>10395</v>
      </c>
      <c r="N2742"/>
      <c r="O2742" t="s">
        <v>16435</v>
      </c>
    </row>
    <row r="2743" spans="2:15" x14ac:dyDescent="0.25">
      <c r="B2743" t="s">
        <v>14665</v>
      </c>
      <c r="C2743">
        <v>122098103</v>
      </c>
      <c r="D2743" t="s">
        <v>382</v>
      </c>
      <c r="E2743" t="s">
        <v>1750</v>
      </c>
      <c r="F2743" t="s">
        <v>1751</v>
      </c>
      <c r="G2743" t="s">
        <v>2857</v>
      </c>
      <c r="H2743" t="s">
        <v>10395</v>
      </c>
      <c r="I2743" t="s">
        <v>16254</v>
      </c>
      <c r="J2743" t="s">
        <v>16348</v>
      </c>
      <c r="K2743" t="s">
        <v>19853</v>
      </c>
      <c r="L2743" t="s">
        <v>16404</v>
      </c>
      <c r="M2743" t="s">
        <v>16229</v>
      </c>
      <c r="N2743"/>
      <c r="O2743" t="s">
        <v>16860</v>
      </c>
    </row>
    <row r="2744" spans="2:15" x14ac:dyDescent="0.25">
      <c r="B2744" t="s">
        <v>14666</v>
      </c>
      <c r="C2744">
        <v>122098103</v>
      </c>
      <c r="D2744" t="s">
        <v>382</v>
      </c>
      <c r="E2744" t="s">
        <v>1750</v>
      </c>
      <c r="F2744" t="s">
        <v>1751</v>
      </c>
      <c r="G2744" t="s">
        <v>2858</v>
      </c>
      <c r="H2744" t="s">
        <v>10395</v>
      </c>
      <c r="I2744" t="s">
        <v>16263</v>
      </c>
      <c r="J2744" t="s">
        <v>16309</v>
      </c>
      <c r="K2744" t="s">
        <v>21317</v>
      </c>
      <c r="L2744" t="s">
        <v>16287</v>
      </c>
      <c r="M2744" t="s">
        <v>16253</v>
      </c>
      <c r="N2744"/>
      <c r="O2744" t="s">
        <v>21129</v>
      </c>
    </row>
    <row r="2745" spans="2:15" x14ac:dyDescent="0.25">
      <c r="B2745" t="s">
        <v>19605</v>
      </c>
      <c r="C2745">
        <v>122098103</v>
      </c>
      <c r="D2745" t="s">
        <v>382</v>
      </c>
      <c r="E2745" t="s">
        <v>19606</v>
      </c>
      <c r="F2745" t="s">
        <v>1751</v>
      </c>
      <c r="G2745" t="s">
        <v>2385</v>
      </c>
      <c r="H2745" t="s">
        <v>10395</v>
      </c>
      <c r="I2745" t="s">
        <v>16236</v>
      </c>
      <c r="J2745" t="s">
        <v>16382</v>
      </c>
      <c r="K2745" t="s">
        <v>21318</v>
      </c>
      <c r="L2745" t="s">
        <v>16602</v>
      </c>
      <c r="M2745" t="s">
        <v>16325</v>
      </c>
      <c r="N2745"/>
      <c r="O2745" t="s">
        <v>21319</v>
      </c>
    </row>
    <row r="2746" spans="2:15" x14ac:dyDescent="0.25">
      <c r="B2746" t="s">
        <v>14663</v>
      </c>
      <c r="C2746">
        <v>122098103</v>
      </c>
      <c r="D2746" t="s">
        <v>382</v>
      </c>
      <c r="E2746" t="s">
        <v>1748</v>
      </c>
      <c r="F2746" t="s">
        <v>1749</v>
      </c>
      <c r="G2746" t="s">
        <v>2857</v>
      </c>
      <c r="H2746"/>
      <c r="I2746" t="s">
        <v>10395</v>
      </c>
      <c r="J2746" t="s">
        <v>16249</v>
      </c>
      <c r="K2746" t="s">
        <v>16221</v>
      </c>
      <c r="L2746" t="s">
        <v>10395</v>
      </c>
      <c r="M2746" t="s">
        <v>10395</v>
      </c>
      <c r="N2746"/>
      <c r="O2746" t="s">
        <v>16500</v>
      </c>
    </row>
    <row r="2747" spans="2:15" x14ac:dyDescent="0.25">
      <c r="B2747" t="s">
        <v>14664</v>
      </c>
      <c r="C2747">
        <v>122098103</v>
      </c>
      <c r="D2747" t="s">
        <v>382</v>
      </c>
      <c r="E2747" t="s">
        <v>1748</v>
      </c>
      <c r="F2747" t="s">
        <v>1749</v>
      </c>
      <c r="G2747" t="s">
        <v>2858</v>
      </c>
      <c r="H2747"/>
      <c r="I2747" t="s">
        <v>10395</v>
      </c>
      <c r="J2747" t="s">
        <v>16244</v>
      </c>
      <c r="K2747" t="s">
        <v>16457</v>
      </c>
      <c r="L2747" t="s">
        <v>16244</v>
      </c>
      <c r="M2747" t="s">
        <v>10395</v>
      </c>
      <c r="N2747"/>
      <c r="O2747" t="s">
        <v>16511</v>
      </c>
    </row>
    <row r="2748" spans="2:15" x14ac:dyDescent="0.25">
      <c r="B2748" t="s">
        <v>19607</v>
      </c>
      <c r="C2748">
        <v>122098103</v>
      </c>
      <c r="D2748" t="s">
        <v>382</v>
      </c>
      <c r="E2748" t="s">
        <v>19608</v>
      </c>
      <c r="F2748" t="s">
        <v>1749</v>
      </c>
      <c r="G2748" t="s">
        <v>2385</v>
      </c>
      <c r="H2748"/>
      <c r="I2748" t="s">
        <v>16238</v>
      </c>
      <c r="J2748" t="s">
        <v>16254</v>
      </c>
      <c r="K2748" t="s">
        <v>16377</v>
      </c>
      <c r="L2748" t="s">
        <v>16229</v>
      </c>
      <c r="M2748" t="s">
        <v>10395</v>
      </c>
      <c r="N2748"/>
      <c r="O2748" t="s">
        <v>16610</v>
      </c>
    </row>
    <row r="2749" spans="2:15" x14ac:dyDescent="0.25">
      <c r="B2749" t="s">
        <v>14667</v>
      </c>
      <c r="C2749">
        <v>122098103</v>
      </c>
      <c r="D2749" t="s">
        <v>382</v>
      </c>
      <c r="E2749" t="s">
        <v>1752</v>
      </c>
      <c r="F2749" t="s">
        <v>1753</v>
      </c>
      <c r="G2749" t="s">
        <v>2857</v>
      </c>
      <c r="H2749"/>
      <c r="I2749" t="s">
        <v>10395</v>
      </c>
      <c r="J2749" t="s">
        <v>16254</v>
      </c>
      <c r="K2749" t="s">
        <v>16599</v>
      </c>
      <c r="L2749" t="s">
        <v>16228</v>
      </c>
      <c r="M2749" t="s">
        <v>10395</v>
      </c>
      <c r="N2749"/>
      <c r="O2749" t="s">
        <v>16517</v>
      </c>
    </row>
    <row r="2750" spans="2:15" x14ac:dyDescent="0.25">
      <c r="B2750" t="s">
        <v>14668</v>
      </c>
      <c r="C2750">
        <v>122098103</v>
      </c>
      <c r="D2750" t="s">
        <v>382</v>
      </c>
      <c r="E2750" t="s">
        <v>1752</v>
      </c>
      <c r="F2750" t="s">
        <v>1753</v>
      </c>
      <c r="G2750" t="s">
        <v>2858</v>
      </c>
      <c r="H2750"/>
      <c r="I2750" t="s">
        <v>10395</v>
      </c>
      <c r="J2750" t="s">
        <v>16231</v>
      </c>
      <c r="K2750" t="s">
        <v>16455</v>
      </c>
      <c r="L2750" t="s">
        <v>10395</v>
      </c>
      <c r="M2750" t="s">
        <v>10395</v>
      </c>
      <c r="N2750"/>
      <c r="O2750" t="s">
        <v>16248</v>
      </c>
    </row>
    <row r="2751" spans="2:15" x14ac:dyDescent="0.25">
      <c r="B2751" t="s">
        <v>19609</v>
      </c>
      <c r="C2751">
        <v>122098103</v>
      </c>
      <c r="D2751" t="s">
        <v>382</v>
      </c>
      <c r="E2751" t="s">
        <v>19610</v>
      </c>
      <c r="F2751" t="s">
        <v>1753</v>
      </c>
      <c r="G2751" t="s">
        <v>2385</v>
      </c>
      <c r="H2751"/>
      <c r="I2751" t="s">
        <v>10395</v>
      </c>
      <c r="J2751" t="s">
        <v>16276</v>
      </c>
      <c r="K2751" t="s">
        <v>16549</v>
      </c>
      <c r="L2751" t="s">
        <v>16218</v>
      </c>
      <c r="M2751" t="s">
        <v>10395</v>
      </c>
      <c r="N2751"/>
      <c r="O2751" t="s">
        <v>16718</v>
      </c>
    </row>
    <row r="2752" spans="2:15" x14ac:dyDescent="0.25">
      <c r="B2752" t="s">
        <v>14681</v>
      </c>
      <c r="C2752">
        <v>122098202</v>
      </c>
      <c r="D2752" t="s">
        <v>385</v>
      </c>
      <c r="E2752" t="s">
        <v>1766</v>
      </c>
      <c r="F2752" t="s">
        <v>1767</v>
      </c>
      <c r="G2752" t="s">
        <v>2857</v>
      </c>
      <c r="H2752" t="s">
        <v>10395</v>
      </c>
      <c r="I2752" t="s">
        <v>16247</v>
      </c>
      <c r="J2752" t="s">
        <v>16380</v>
      </c>
      <c r="K2752" t="s">
        <v>16540</v>
      </c>
      <c r="L2752" t="s">
        <v>16228</v>
      </c>
      <c r="M2752" t="s">
        <v>16249</v>
      </c>
      <c r="N2752"/>
      <c r="O2752" t="s">
        <v>16693</v>
      </c>
    </row>
    <row r="2753" spans="2:15" x14ac:dyDescent="0.25">
      <c r="B2753" t="s">
        <v>14682</v>
      </c>
      <c r="C2753">
        <v>122098202</v>
      </c>
      <c r="D2753" t="s">
        <v>385</v>
      </c>
      <c r="E2753" t="s">
        <v>1766</v>
      </c>
      <c r="F2753" t="s">
        <v>1767</v>
      </c>
      <c r="G2753" t="s">
        <v>2858</v>
      </c>
      <c r="H2753"/>
      <c r="I2753" t="s">
        <v>16263</v>
      </c>
      <c r="J2753" t="s">
        <v>16274</v>
      </c>
      <c r="K2753" t="s">
        <v>16514</v>
      </c>
      <c r="L2753" t="s">
        <v>16380</v>
      </c>
      <c r="M2753" t="s">
        <v>16253</v>
      </c>
      <c r="N2753"/>
      <c r="O2753" t="s">
        <v>16362</v>
      </c>
    </row>
    <row r="2754" spans="2:15" x14ac:dyDescent="0.25">
      <c r="B2754" t="s">
        <v>19611</v>
      </c>
      <c r="C2754">
        <v>122098202</v>
      </c>
      <c r="D2754" t="s">
        <v>385</v>
      </c>
      <c r="E2754" t="s">
        <v>19612</v>
      </c>
      <c r="F2754" t="s">
        <v>1767</v>
      </c>
      <c r="G2754" t="s">
        <v>2385</v>
      </c>
      <c r="H2754" t="s">
        <v>10395</v>
      </c>
      <c r="I2754" t="s">
        <v>16235</v>
      </c>
      <c r="J2754" t="s">
        <v>16219</v>
      </c>
      <c r="K2754" t="s">
        <v>16317</v>
      </c>
      <c r="L2754" t="s">
        <v>16264</v>
      </c>
      <c r="M2754" t="s">
        <v>16290</v>
      </c>
      <c r="N2754"/>
      <c r="O2754" t="s">
        <v>20576</v>
      </c>
    </row>
    <row r="2755" spans="2:15" x14ac:dyDescent="0.25">
      <c r="B2755" t="s">
        <v>14679</v>
      </c>
      <c r="C2755">
        <v>122098202</v>
      </c>
      <c r="D2755" t="s">
        <v>385</v>
      </c>
      <c r="E2755" t="s">
        <v>1764</v>
      </c>
      <c r="F2755" t="s">
        <v>1765</v>
      </c>
      <c r="G2755" t="s">
        <v>2857</v>
      </c>
      <c r="H2755"/>
      <c r="I2755" t="s">
        <v>16249</v>
      </c>
      <c r="J2755" t="s">
        <v>16263</v>
      </c>
      <c r="K2755" t="s">
        <v>16496</v>
      </c>
      <c r="L2755" t="s">
        <v>16263</v>
      </c>
      <c r="M2755" t="s">
        <v>16232</v>
      </c>
      <c r="N2755"/>
      <c r="O2755" t="s">
        <v>16510</v>
      </c>
    </row>
    <row r="2756" spans="2:15" x14ac:dyDescent="0.25">
      <c r="B2756" t="s">
        <v>14680</v>
      </c>
      <c r="C2756">
        <v>122098202</v>
      </c>
      <c r="D2756" t="s">
        <v>385</v>
      </c>
      <c r="E2756" t="s">
        <v>1764</v>
      </c>
      <c r="F2756" t="s">
        <v>1765</v>
      </c>
      <c r="G2756" t="s">
        <v>2858</v>
      </c>
      <c r="H2756"/>
      <c r="I2756" t="s">
        <v>16238</v>
      </c>
      <c r="J2756" t="s">
        <v>16229</v>
      </c>
      <c r="K2756" t="s">
        <v>16396</v>
      </c>
      <c r="L2756" t="s">
        <v>16249</v>
      </c>
      <c r="M2756" t="s">
        <v>16263</v>
      </c>
      <c r="N2756"/>
      <c r="O2756" t="s">
        <v>16405</v>
      </c>
    </row>
    <row r="2757" spans="2:15" x14ac:dyDescent="0.25">
      <c r="B2757" t="s">
        <v>19613</v>
      </c>
      <c r="C2757">
        <v>122098202</v>
      </c>
      <c r="D2757" t="s">
        <v>385</v>
      </c>
      <c r="E2757" t="s">
        <v>19614</v>
      </c>
      <c r="F2757" t="s">
        <v>1765</v>
      </c>
      <c r="G2757" t="s">
        <v>2385</v>
      </c>
      <c r="H2757"/>
      <c r="I2757" t="s">
        <v>16282</v>
      </c>
      <c r="J2757" t="s">
        <v>16264</v>
      </c>
      <c r="K2757" t="s">
        <v>16528</v>
      </c>
      <c r="L2757" t="s">
        <v>16341</v>
      </c>
      <c r="M2757" t="s">
        <v>16329</v>
      </c>
      <c r="N2757"/>
      <c r="O2757" t="s">
        <v>20601</v>
      </c>
    </row>
    <row r="2758" spans="2:15" x14ac:dyDescent="0.25">
      <c r="B2758" t="s">
        <v>14677</v>
      </c>
      <c r="C2758">
        <v>122098202</v>
      </c>
      <c r="D2758" t="s">
        <v>385</v>
      </c>
      <c r="E2758" t="s">
        <v>1762</v>
      </c>
      <c r="F2758" t="s">
        <v>1763</v>
      </c>
      <c r="G2758" t="s">
        <v>2857</v>
      </c>
      <c r="H2758" t="s">
        <v>10395</v>
      </c>
      <c r="I2758" t="s">
        <v>16609</v>
      </c>
      <c r="J2758" t="s">
        <v>16421</v>
      </c>
      <c r="K2758" t="s">
        <v>16843</v>
      </c>
      <c r="L2758" t="s">
        <v>16246</v>
      </c>
      <c r="M2758" t="s">
        <v>16375</v>
      </c>
      <c r="N2758"/>
      <c r="O2758" t="s">
        <v>21259</v>
      </c>
    </row>
    <row r="2759" spans="2:15" x14ac:dyDescent="0.25">
      <c r="B2759" t="s">
        <v>14678</v>
      </c>
      <c r="C2759">
        <v>122098202</v>
      </c>
      <c r="D2759" t="s">
        <v>385</v>
      </c>
      <c r="E2759" t="s">
        <v>1762</v>
      </c>
      <c r="F2759" t="s">
        <v>1763</v>
      </c>
      <c r="G2759" t="s">
        <v>2858</v>
      </c>
      <c r="H2759" t="s">
        <v>10395</v>
      </c>
      <c r="I2759" t="s">
        <v>16245</v>
      </c>
      <c r="J2759" t="s">
        <v>16588</v>
      </c>
      <c r="K2759" t="s">
        <v>21145</v>
      </c>
      <c r="L2759" t="s">
        <v>16507</v>
      </c>
      <c r="M2759" t="s">
        <v>16217</v>
      </c>
      <c r="N2759"/>
      <c r="O2759" t="s">
        <v>20676</v>
      </c>
    </row>
    <row r="2760" spans="2:15" x14ac:dyDescent="0.25">
      <c r="B2760" t="s">
        <v>19615</v>
      </c>
      <c r="C2760">
        <v>122098202</v>
      </c>
      <c r="D2760" t="s">
        <v>385</v>
      </c>
      <c r="E2760" t="s">
        <v>19616</v>
      </c>
      <c r="F2760" t="s">
        <v>1763</v>
      </c>
      <c r="G2760" t="s">
        <v>2385</v>
      </c>
      <c r="H2760" t="s">
        <v>10395</v>
      </c>
      <c r="I2760" t="s">
        <v>16590</v>
      </c>
      <c r="J2760" t="s">
        <v>16346</v>
      </c>
      <c r="K2760" t="s">
        <v>21320</v>
      </c>
      <c r="L2760" t="s">
        <v>16342</v>
      </c>
      <c r="M2760" t="s">
        <v>16540</v>
      </c>
      <c r="N2760"/>
      <c r="O2760" t="s">
        <v>21321</v>
      </c>
    </row>
    <row r="2761" spans="2:15" x14ac:dyDescent="0.25">
      <c r="B2761" t="s">
        <v>14675</v>
      </c>
      <c r="C2761">
        <v>122098202</v>
      </c>
      <c r="D2761" t="s">
        <v>385</v>
      </c>
      <c r="E2761" t="s">
        <v>1760</v>
      </c>
      <c r="F2761" t="s">
        <v>1761</v>
      </c>
      <c r="G2761" t="s">
        <v>2857</v>
      </c>
      <c r="H2761"/>
      <c r="I2761" t="s">
        <v>10395</v>
      </c>
      <c r="J2761" t="s">
        <v>16228</v>
      </c>
      <c r="K2761" t="s">
        <v>16250</v>
      </c>
      <c r="L2761" t="s">
        <v>16244</v>
      </c>
      <c r="M2761" t="s">
        <v>16249</v>
      </c>
      <c r="N2761"/>
      <c r="O2761" t="s">
        <v>16626</v>
      </c>
    </row>
    <row r="2762" spans="2:15" x14ac:dyDescent="0.25">
      <c r="B2762" t="s">
        <v>14676</v>
      </c>
      <c r="C2762">
        <v>122098202</v>
      </c>
      <c r="D2762" t="s">
        <v>385</v>
      </c>
      <c r="E2762" t="s">
        <v>1760</v>
      </c>
      <c r="F2762" t="s">
        <v>1761</v>
      </c>
      <c r="G2762" t="s">
        <v>2858</v>
      </c>
      <c r="H2762"/>
      <c r="I2762" t="s">
        <v>10395</v>
      </c>
      <c r="J2762" t="s">
        <v>16253</v>
      </c>
      <c r="K2762" t="s">
        <v>16573</v>
      </c>
      <c r="L2762" t="s">
        <v>16229</v>
      </c>
      <c r="M2762" t="s">
        <v>16218</v>
      </c>
      <c r="N2762"/>
      <c r="O2762" t="s">
        <v>16558</v>
      </c>
    </row>
    <row r="2763" spans="2:15" x14ac:dyDescent="0.25">
      <c r="B2763" t="s">
        <v>19617</v>
      </c>
      <c r="C2763">
        <v>122098202</v>
      </c>
      <c r="D2763" t="s">
        <v>385</v>
      </c>
      <c r="E2763" t="s">
        <v>19618</v>
      </c>
      <c r="F2763" t="s">
        <v>1761</v>
      </c>
      <c r="G2763" t="s">
        <v>2385</v>
      </c>
      <c r="H2763"/>
      <c r="I2763" t="s">
        <v>16247</v>
      </c>
      <c r="J2763" t="s">
        <v>16329</v>
      </c>
      <c r="K2763" t="s">
        <v>16308</v>
      </c>
      <c r="L2763" t="s">
        <v>16251</v>
      </c>
      <c r="M2763" t="s">
        <v>16332</v>
      </c>
      <c r="N2763"/>
      <c r="O2763" t="s">
        <v>16696</v>
      </c>
    </row>
    <row r="2764" spans="2:15" x14ac:dyDescent="0.25">
      <c r="B2764" t="s">
        <v>15190</v>
      </c>
      <c r="C2764">
        <v>122098403</v>
      </c>
      <c r="D2764" t="s">
        <v>421</v>
      </c>
      <c r="E2764" t="s">
        <v>10334</v>
      </c>
      <c r="F2764" t="s">
        <v>1858</v>
      </c>
      <c r="G2764" t="s">
        <v>2857</v>
      </c>
      <c r="H2764"/>
      <c r="I2764" t="s">
        <v>16291</v>
      </c>
      <c r="J2764" t="s">
        <v>16304</v>
      </c>
      <c r="K2764" t="s">
        <v>16822</v>
      </c>
      <c r="L2764" t="s">
        <v>16290</v>
      </c>
      <c r="M2764" t="s">
        <v>16282</v>
      </c>
      <c r="N2764" t="s">
        <v>10395</v>
      </c>
      <c r="O2764" t="s">
        <v>20573</v>
      </c>
    </row>
    <row r="2765" spans="2:15" x14ac:dyDescent="0.25">
      <c r="B2765" t="s">
        <v>15191</v>
      </c>
      <c r="C2765">
        <v>122098403</v>
      </c>
      <c r="D2765" t="s">
        <v>421</v>
      </c>
      <c r="E2765" t="s">
        <v>10334</v>
      </c>
      <c r="F2765" t="s">
        <v>1858</v>
      </c>
      <c r="G2765" t="s">
        <v>2858</v>
      </c>
      <c r="H2765" t="s">
        <v>10395</v>
      </c>
      <c r="I2765" t="s">
        <v>16260</v>
      </c>
      <c r="J2765" t="s">
        <v>16672</v>
      </c>
      <c r="K2765" t="s">
        <v>16550</v>
      </c>
      <c r="L2765" t="s">
        <v>16276</v>
      </c>
      <c r="M2765" t="s">
        <v>16254</v>
      </c>
      <c r="N2765" t="s">
        <v>10395</v>
      </c>
      <c r="O2765" t="s">
        <v>21120</v>
      </c>
    </row>
    <row r="2766" spans="2:15" x14ac:dyDescent="0.25">
      <c r="B2766" t="s">
        <v>19619</v>
      </c>
      <c r="C2766">
        <v>122098403</v>
      </c>
      <c r="D2766" t="s">
        <v>421</v>
      </c>
      <c r="E2766" t="s">
        <v>19620</v>
      </c>
      <c r="F2766" t="s">
        <v>1858</v>
      </c>
      <c r="G2766" t="s">
        <v>2385</v>
      </c>
      <c r="H2766" t="s">
        <v>10395</v>
      </c>
      <c r="I2766" t="s">
        <v>16334</v>
      </c>
      <c r="J2766" t="s">
        <v>16576</v>
      </c>
      <c r="K2766" t="s">
        <v>21322</v>
      </c>
      <c r="L2766" t="s">
        <v>16387</v>
      </c>
      <c r="M2766" t="s">
        <v>16288</v>
      </c>
      <c r="N2766" t="s">
        <v>10395</v>
      </c>
      <c r="O2766" t="s">
        <v>21323</v>
      </c>
    </row>
    <row r="2767" spans="2:15" x14ac:dyDescent="0.25">
      <c r="B2767" t="s">
        <v>15192</v>
      </c>
      <c r="C2767">
        <v>122098403</v>
      </c>
      <c r="D2767" t="s">
        <v>421</v>
      </c>
      <c r="E2767" t="s">
        <v>1859</v>
      </c>
      <c r="F2767" t="s">
        <v>1860</v>
      </c>
      <c r="G2767" t="s">
        <v>2857</v>
      </c>
      <c r="H2767" t="s">
        <v>10395</v>
      </c>
      <c r="I2767" t="s">
        <v>10395</v>
      </c>
      <c r="J2767" t="s">
        <v>16456</v>
      </c>
      <c r="K2767" t="s">
        <v>16819</v>
      </c>
      <c r="L2767" t="s">
        <v>16218</v>
      </c>
      <c r="M2767" t="s">
        <v>16238</v>
      </c>
      <c r="N2767"/>
      <c r="O2767" t="s">
        <v>16631</v>
      </c>
    </row>
    <row r="2768" spans="2:15" x14ac:dyDescent="0.25">
      <c r="B2768" t="s">
        <v>15193</v>
      </c>
      <c r="C2768">
        <v>122098403</v>
      </c>
      <c r="D2768" t="s">
        <v>421</v>
      </c>
      <c r="E2768" t="s">
        <v>1859</v>
      </c>
      <c r="F2768" t="s">
        <v>1860</v>
      </c>
      <c r="G2768" t="s">
        <v>2858</v>
      </c>
      <c r="H2768"/>
      <c r="I2768" t="s">
        <v>10395</v>
      </c>
      <c r="J2768" t="s">
        <v>16407</v>
      </c>
      <c r="K2768" t="s">
        <v>16415</v>
      </c>
      <c r="L2768" t="s">
        <v>16253</v>
      </c>
      <c r="M2768" t="s">
        <v>16229</v>
      </c>
      <c r="N2768"/>
      <c r="O2768" t="s">
        <v>16729</v>
      </c>
    </row>
    <row r="2769" spans="2:15" x14ac:dyDescent="0.25">
      <c r="B2769" t="s">
        <v>19621</v>
      </c>
      <c r="C2769">
        <v>122098403</v>
      </c>
      <c r="D2769" t="s">
        <v>421</v>
      </c>
      <c r="E2769" t="s">
        <v>19622</v>
      </c>
      <c r="F2769" t="s">
        <v>1860</v>
      </c>
      <c r="G2769" t="s">
        <v>2385</v>
      </c>
      <c r="H2769" t="s">
        <v>10395</v>
      </c>
      <c r="I2769" t="s">
        <v>16232</v>
      </c>
      <c r="J2769" t="s">
        <v>16602</v>
      </c>
      <c r="K2769" t="s">
        <v>16640</v>
      </c>
      <c r="L2769" t="s">
        <v>16384</v>
      </c>
      <c r="M2769" t="s">
        <v>16341</v>
      </c>
      <c r="N2769"/>
      <c r="O2769" t="s">
        <v>20722</v>
      </c>
    </row>
    <row r="2770" spans="2:15" x14ac:dyDescent="0.25">
      <c r="B2770" t="s">
        <v>14689</v>
      </c>
      <c r="C2770">
        <v>123460001</v>
      </c>
      <c r="D2770" t="s">
        <v>388</v>
      </c>
      <c r="E2770" t="s">
        <v>388</v>
      </c>
      <c r="F2770" t="s">
        <v>1772</v>
      </c>
      <c r="G2770" t="s">
        <v>2857</v>
      </c>
      <c r="H2770" t="s">
        <v>10395</v>
      </c>
      <c r="I2770" t="s">
        <v>16514</v>
      </c>
      <c r="J2770" t="s">
        <v>16314</v>
      </c>
      <c r="K2770" t="s">
        <v>16472</v>
      </c>
      <c r="L2770" t="s">
        <v>16384</v>
      </c>
      <c r="M2770" t="s">
        <v>16254</v>
      </c>
      <c r="N2770" t="s">
        <v>10395</v>
      </c>
      <c r="O2770" t="s">
        <v>21324</v>
      </c>
    </row>
    <row r="2771" spans="2:15" x14ac:dyDescent="0.25">
      <c r="B2771" t="s">
        <v>14690</v>
      </c>
      <c r="C2771">
        <v>123460001</v>
      </c>
      <c r="D2771" t="s">
        <v>388</v>
      </c>
      <c r="E2771" t="s">
        <v>388</v>
      </c>
      <c r="F2771" t="s">
        <v>1772</v>
      </c>
      <c r="G2771" t="s">
        <v>2858</v>
      </c>
      <c r="H2771" t="s">
        <v>10395</v>
      </c>
      <c r="I2771" t="s">
        <v>16443</v>
      </c>
      <c r="J2771" t="s">
        <v>16592</v>
      </c>
      <c r="K2771" t="s">
        <v>16587</v>
      </c>
      <c r="L2771" t="s">
        <v>16364</v>
      </c>
      <c r="M2771" t="s">
        <v>16231</v>
      </c>
      <c r="N2771" t="s">
        <v>10395</v>
      </c>
      <c r="O2771" t="s">
        <v>21154</v>
      </c>
    </row>
    <row r="2772" spans="2:15" x14ac:dyDescent="0.25">
      <c r="B2772" t="s">
        <v>19623</v>
      </c>
      <c r="C2772">
        <v>123460001</v>
      </c>
      <c r="D2772" t="s">
        <v>388</v>
      </c>
      <c r="E2772" t="s">
        <v>19624</v>
      </c>
      <c r="F2772" t="s">
        <v>1772</v>
      </c>
      <c r="G2772" t="s">
        <v>2385</v>
      </c>
      <c r="H2772" t="s">
        <v>10395</v>
      </c>
      <c r="I2772" t="s">
        <v>16639</v>
      </c>
      <c r="J2772" t="s">
        <v>16503</v>
      </c>
      <c r="K2772" t="s">
        <v>16905</v>
      </c>
      <c r="L2772" t="s">
        <v>16582</v>
      </c>
      <c r="M2772" t="s">
        <v>16276</v>
      </c>
      <c r="N2772" t="s">
        <v>10395</v>
      </c>
      <c r="O2772" t="s">
        <v>21272</v>
      </c>
    </row>
    <row r="2773" spans="2:15" x14ac:dyDescent="0.25">
      <c r="B2773" t="s">
        <v>13222</v>
      </c>
      <c r="C2773">
        <v>123460302</v>
      </c>
      <c r="D2773" t="s">
        <v>18</v>
      </c>
      <c r="E2773" t="s">
        <v>589</v>
      </c>
      <c r="F2773" t="s">
        <v>590</v>
      </c>
      <c r="G2773" t="s">
        <v>2857</v>
      </c>
      <c r="H2773" t="s">
        <v>10395</v>
      </c>
      <c r="I2773" t="s">
        <v>16819</v>
      </c>
      <c r="J2773" t="s">
        <v>16250</v>
      </c>
      <c r="K2773" t="s">
        <v>16854</v>
      </c>
      <c r="L2773" t="s">
        <v>16245</v>
      </c>
      <c r="M2773" t="s">
        <v>16246</v>
      </c>
      <c r="N2773" t="s">
        <v>10395</v>
      </c>
      <c r="O2773" t="s">
        <v>20702</v>
      </c>
    </row>
    <row r="2774" spans="2:15" x14ac:dyDescent="0.25">
      <c r="B2774" t="s">
        <v>13223</v>
      </c>
      <c r="C2774">
        <v>123460302</v>
      </c>
      <c r="D2774" t="s">
        <v>18</v>
      </c>
      <c r="E2774" t="s">
        <v>589</v>
      </c>
      <c r="F2774" t="s">
        <v>590</v>
      </c>
      <c r="G2774" t="s">
        <v>2858</v>
      </c>
      <c r="H2774" t="s">
        <v>10395</v>
      </c>
      <c r="I2774" t="s">
        <v>16767</v>
      </c>
      <c r="J2774" t="s">
        <v>16360</v>
      </c>
      <c r="K2774" t="s">
        <v>16835</v>
      </c>
      <c r="L2774" t="s">
        <v>16369</v>
      </c>
      <c r="M2774" t="s">
        <v>16365</v>
      </c>
      <c r="N2774"/>
      <c r="O2774" t="s">
        <v>21325</v>
      </c>
    </row>
    <row r="2775" spans="2:15" x14ac:dyDescent="0.25">
      <c r="B2775" t="s">
        <v>19625</v>
      </c>
      <c r="C2775">
        <v>123460302</v>
      </c>
      <c r="D2775" t="s">
        <v>18</v>
      </c>
      <c r="E2775" t="s">
        <v>19626</v>
      </c>
      <c r="F2775" t="s">
        <v>590</v>
      </c>
      <c r="G2775" t="s">
        <v>2385</v>
      </c>
      <c r="H2775" t="s">
        <v>10395</v>
      </c>
      <c r="I2775" t="s">
        <v>16747</v>
      </c>
      <c r="J2775" t="s">
        <v>16448</v>
      </c>
      <c r="K2775" t="s">
        <v>901</v>
      </c>
      <c r="L2775" t="s">
        <v>16271</v>
      </c>
      <c r="M2775" t="s">
        <v>16396</v>
      </c>
      <c r="N2775" t="s">
        <v>10395</v>
      </c>
      <c r="O2775" t="s">
        <v>21326</v>
      </c>
    </row>
    <row r="2776" spans="2:15" x14ac:dyDescent="0.25">
      <c r="B2776" t="s">
        <v>13220</v>
      </c>
      <c r="C2776">
        <v>123460302</v>
      </c>
      <c r="D2776" t="s">
        <v>18</v>
      </c>
      <c r="E2776" t="s">
        <v>16075</v>
      </c>
      <c r="F2776" t="s">
        <v>588</v>
      </c>
      <c r="G2776" t="s">
        <v>2857</v>
      </c>
      <c r="H2776"/>
      <c r="I2776" t="s">
        <v>16289</v>
      </c>
      <c r="J2776" t="s">
        <v>16292</v>
      </c>
      <c r="K2776" t="s">
        <v>16585</v>
      </c>
      <c r="L2776" t="s">
        <v>16236</v>
      </c>
      <c r="M2776" t="s">
        <v>16384</v>
      </c>
      <c r="N2776" t="s">
        <v>10395</v>
      </c>
      <c r="O2776" t="s">
        <v>16798</v>
      </c>
    </row>
    <row r="2777" spans="2:15" x14ac:dyDescent="0.25">
      <c r="B2777" t="s">
        <v>13221</v>
      </c>
      <c r="C2777">
        <v>123460302</v>
      </c>
      <c r="D2777" t="s">
        <v>18</v>
      </c>
      <c r="E2777" t="s">
        <v>16075</v>
      </c>
      <c r="F2777" t="s">
        <v>588</v>
      </c>
      <c r="G2777" t="s">
        <v>2858</v>
      </c>
      <c r="H2777" t="s">
        <v>10395</v>
      </c>
      <c r="I2777" t="s">
        <v>16324</v>
      </c>
      <c r="J2777" t="s">
        <v>16404</v>
      </c>
      <c r="K2777" t="s">
        <v>16426</v>
      </c>
      <c r="L2777" t="s">
        <v>16297</v>
      </c>
      <c r="M2777" t="s">
        <v>16268</v>
      </c>
      <c r="N2777"/>
      <c r="O2777" t="s">
        <v>17795</v>
      </c>
    </row>
    <row r="2778" spans="2:15" x14ac:dyDescent="0.25">
      <c r="B2778" t="s">
        <v>19627</v>
      </c>
      <c r="C2778">
        <v>123460302</v>
      </c>
      <c r="D2778" t="s">
        <v>18</v>
      </c>
      <c r="E2778" t="s">
        <v>19628</v>
      </c>
      <c r="F2778" t="s">
        <v>588</v>
      </c>
      <c r="G2778" t="s">
        <v>2385</v>
      </c>
      <c r="H2778" t="s">
        <v>10395</v>
      </c>
      <c r="I2778" t="s">
        <v>16666</v>
      </c>
      <c r="J2778" t="s">
        <v>16321</v>
      </c>
      <c r="K2778" t="s">
        <v>20704</v>
      </c>
      <c r="L2778" t="s">
        <v>16389</v>
      </c>
      <c r="M2778" t="s">
        <v>16349</v>
      </c>
      <c r="N2778" t="s">
        <v>10395</v>
      </c>
      <c r="O2778" t="s">
        <v>21327</v>
      </c>
    </row>
    <row r="2779" spans="2:15" x14ac:dyDescent="0.25">
      <c r="B2779" t="s">
        <v>13579</v>
      </c>
      <c r="C2779">
        <v>123461302</v>
      </c>
      <c r="D2779" t="s">
        <v>12966</v>
      </c>
      <c r="E2779" t="s">
        <v>884</v>
      </c>
      <c r="F2779" t="s">
        <v>885</v>
      </c>
      <c r="G2779" t="s">
        <v>2857</v>
      </c>
      <c r="H2779"/>
      <c r="I2779" t="s">
        <v>16344</v>
      </c>
      <c r="J2779" t="s">
        <v>16420</v>
      </c>
      <c r="K2779" t="s">
        <v>16599</v>
      </c>
      <c r="L2779" t="s">
        <v>16392</v>
      </c>
      <c r="M2779" t="s">
        <v>16234</v>
      </c>
      <c r="N2779"/>
      <c r="O2779" t="s">
        <v>20603</v>
      </c>
    </row>
    <row r="2780" spans="2:15" x14ac:dyDescent="0.25">
      <c r="B2780" t="s">
        <v>13580</v>
      </c>
      <c r="C2780">
        <v>123461302</v>
      </c>
      <c r="D2780" t="s">
        <v>12966</v>
      </c>
      <c r="E2780" t="s">
        <v>884</v>
      </c>
      <c r="F2780" t="s">
        <v>885</v>
      </c>
      <c r="G2780" t="s">
        <v>2858</v>
      </c>
      <c r="H2780" t="s">
        <v>10395</v>
      </c>
      <c r="I2780" t="s">
        <v>16586</v>
      </c>
      <c r="J2780" t="s">
        <v>16420</v>
      </c>
      <c r="K2780" t="s">
        <v>16511</v>
      </c>
      <c r="L2780" t="s">
        <v>16219</v>
      </c>
      <c r="M2780" t="s">
        <v>16364</v>
      </c>
      <c r="N2780" t="s">
        <v>10395</v>
      </c>
      <c r="O2780" t="s">
        <v>16782</v>
      </c>
    </row>
    <row r="2781" spans="2:15" x14ac:dyDescent="0.25">
      <c r="B2781" t="s">
        <v>19630</v>
      </c>
      <c r="C2781">
        <v>123461302</v>
      </c>
      <c r="D2781" t="s">
        <v>12966</v>
      </c>
      <c r="E2781" t="s">
        <v>19631</v>
      </c>
      <c r="F2781" t="s">
        <v>885</v>
      </c>
      <c r="G2781" t="s">
        <v>2385</v>
      </c>
      <c r="H2781" t="s">
        <v>10395</v>
      </c>
      <c r="I2781" t="s">
        <v>19757</v>
      </c>
      <c r="J2781" t="s">
        <v>16375</v>
      </c>
      <c r="K2781" t="s">
        <v>16693</v>
      </c>
      <c r="L2781" t="s">
        <v>16423</v>
      </c>
      <c r="M2781" t="s">
        <v>16292</v>
      </c>
      <c r="N2781" t="s">
        <v>10395</v>
      </c>
      <c r="O2781" t="s">
        <v>21328</v>
      </c>
    </row>
    <row r="2782" spans="2:15" x14ac:dyDescent="0.25">
      <c r="B2782" t="s">
        <v>13577</v>
      </c>
      <c r="C2782">
        <v>123461302</v>
      </c>
      <c r="D2782" t="s">
        <v>12966</v>
      </c>
      <c r="E2782" t="s">
        <v>882</v>
      </c>
      <c r="F2782" t="s">
        <v>883</v>
      </c>
      <c r="G2782" t="s">
        <v>2857</v>
      </c>
      <c r="H2782"/>
      <c r="I2782" t="s">
        <v>16517</v>
      </c>
      <c r="J2782" t="s">
        <v>16291</v>
      </c>
      <c r="K2782" t="s">
        <v>16268</v>
      </c>
      <c r="L2782" t="s">
        <v>16264</v>
      </c>
      <c r="M2782" t="s">
        <v>16263</v>
      </c>
      <c r="N2782"/>
      <c r="O2782" t="s">
        <v>16498</v>
      </c>
    </row>
    <row r="2783" spans="2:15" x14ac:dyDescent="0.25">
      <c r="B2783" t="s">
        <v>13578</v>
      </c>
      <c r="C2783">
        <v>123461302</v>
      </c>
      <c r="D2783" t="s">
        <v>12966</v>
      </c>
      <c r="E2783" t="s">
        <v>882</v>
      </c>
      <c r="F2783" t="s">
        <v>883</v>
      </c>
      <c r="G2783" t="s">
        <v>2858</v>
      </c>
      <c r="H2783"/>
      <c r="I2783" t="s">
        <v>16523</v>
      </c>
      <c r="J2783" t="s">
        <v>16231</v>
      </c>
      <c r="K2783" t="s">
        <v>16335</v>
      </c>
      <c r="L2783" t="s">
        <v>16254</v>
      </c>
      <c r="M2783" t="s">
        <v>16249</v>
      </c>
      <c r="N2783"/>
      <c r="O2783" t="s">
        <v>16661</v>
      </c>
    </row>
    <row r="2784" spans="2:15" x14ac:dyDescent="0.25">
      <c r="B2784" t="s">
        <v>19632</v>
      </c>
      <c r="C2784">
        <v>123461302</v>
      </c>
      <c r="D2784" t="s">
        <v>12966</v>
      </c>
      <c r="E2784" t="s">
        <v>19633</v>
      </c>
      <c r="F2784" t="s">
        <v>883</v>
      </c>
      <c r="G2784" t="s">
        <v>2385</v>
      </c>
      <c r="H2784"/>
      <c r="I2784" t="s">
        <v>16459</v>
      </c>
      <c r="J2784" t="s">
        <v>16219</v>
      </c>
      <c r="K2784" t="s">
        <v>16509</v>
      </c>
      <c r="L2784" t="s">
        <v>16452</v>
      </c>
      <c r="M2784" t="s">
        <v>16341</v>
      </c>
      <c r="N2784"/>
      <c r="O2784" t="s">
        <v>20661</v>
      </c>
    </row>
    <row r="2785" spans="2:15" x14ac:dyDescent="0.25">
      <c r="B2785" t="s">
        <v>13627</v>
      </c>
      <c r="C2785">
        <v>123461602</v>
      </c>
      <c r="D2785" t="s">
        <v>119</v>
      </c>
      <c r="E2785" t="s">
        <v>916</v>
      </c>
      <c r="F2785" t="s">
        <v>917</v>
      </c>
      <c r="G2785" t="s">
        <v>2857</v>
      </c>
      <c r="H2785" t="s">
        <v>10395</v>
      </c>
      <c r="I2785" t="s">
        <v>16246</v>
      </c>
      <c r="J2785" t="s">
        <v>16236</v>
      </c>
      <c r="K2785" t="s">
        <v>20621</v>
      </c>
      <c r="L2785" t="s">
        <v>16364</v>
      </c>
      <c r="M2785" t="s">
        <v>16226</v>
      </c>
      <c r="N2785" t="s">
        <v>10395</v>
      </c>
      <c r="O2785" t="s">
        <v>20604</v>
      </c>
    </row>
    <row r="2786" spans="2:15" x14ac:dyDescent="0.25">
      <c r="B2786" t="s">
        <v>13628</v>
      </c>
      <c r="C2786">
        <v>123461602</v>
      </c>
      <c r="D2786" t="s">
        <v>119</v>
      </c>
      <c r="E2786" t="s">
        <v>916</v>
      </c>
      <c r="F2786" t="s">
        <v>917</v>
      </c>
      <c r="G2786" t="s">
        <v>2858</v>
      </c>
      <c r="H2786" t="s">
        <v>10395</v>
      </c>
      <c r="I2786" t="s">
        <v>16245</v>
      </c>
      <c r="J2786" t="s">
        <v>16288</v>
      </c>
      <c r="K2786" t="s">
        <v>17793</v>
      </c>
      <c r="L2786" t="s">
        <v>16406</v>
      </c>
      <c r="M2786" t="s">
        <v>16278</v>
      </c>
      <c r="N2786"/>
      <c r="O2786" t="s">
        <v>19360</v>
      </c>
    </row>
    <row r="2787" spans="2:15" x14ac:dyDescent="0.25">
      <c r="B2787" t="s">
        <v>19634</v>
      </c>
      <c r="C2787">
        <v>123461602</v>
      </c>
      <c r="D2787" t="s">
        <v>119</v>
      </c>
      <c r="E2787" t="s">
        <v>19635</v>
      </c>
      <c r="F2787" t="s">
        <v>917</v>
      </c>
      <c r="G2787" t="s">
        <v>2385</v>
      </c>
      <c r="H2787" t="s">
        <v>10395</v>
      </c>
      <c r="I2787" t="s">
        <v>16248</v>
      </c>
      <c r="J2787" t="s">
        <v>16217</v>
      </c>
      <c r="K2787" t="s">
        <v>16883</v>
      </c>
      <c r="L2787" t="s">
        <v>16401</v>
      </c>
      <c r="M2787" t="s">
        <v>16242</v>
      </c>
      <c r="N2787" t="s">
        <v>10395</v>
      </c>
      <c r="O2787" t="s">
        <v>21329</v>
      </c>
    </row>
    <row r="2788" spans="2:15" x14ac:dyDescent="0.25">
      <c r="B2788" t="s">
        <v>13625</v>
      </c>
      <c r="C2788">
        <v>123461602</v>
      </c>
      <c r="D2788" t="s">
        <v>119</v>
      </c>
      <c r="E2788" t="s">
        <v>914</v>
      </c>
      <c r="F2788" t="s">
        <v>915</v>
      </c>
      <c r="G2788" t="s">
        <v>2857</v>
      </c>
      <c r="H2788"/>
      <c r="I2788" t="s">
        <v>16278</v>
      </c>
      <c r="J2788" t="s">
        <v>16260</v>
      </c>
      <c r="K2788" t="s">
        <v>16698</v>
      </c>
      <c r="L2788" t="s">
        <v>16260</v>
      </c>
      <c r="M2788" t="s">
        <v>16253</v>
      </c>
      <c r="N2788"/>
      <c r="O2788" t="s">
        <v>16780</v>
      </c>
    </row>
    <row r="2789" spans="2:15" x14ac:dyDescent="0.25">
      <c r="B2789" t="s">
        <v>13626</v>
      </c>
      <c r="C2789">
        <v>123461602</v>
      </c>
      <c r="D2789" t="s">
        <v>119</v>
      </c>
      <c r="E2789" t="s">
        <v>914</v>
      </c>
      <c r="F2789" t="s">
        <v>915</v>
      </c>
      <c r="G2789" t="s">
        <v>2858</v>
      </c>
      <c r="H2789" t="s">
        <v>10395</v>
      </c>
      <c r="I2789" t="s">
        <v>16236</v>
      </c>
      <c r="J2789" t="s">
        <v>16337</v>
      </c>
      <c r="K2789" t="s">
        <v>16512</v>
      </c>
      <c r="L2789" t="s">
        <v>16341</v>
      </c>
      <c r="M2789" t="s">
        <v>16253</v>
      </c>
      <c r="N2789" t="s">
        <v>10395</v>
      </c>
      <c r="O2789" t="s">
        <v>16696</v>
      </c>
    </row>
    <row r="2790" spans="2:15" x14ac:dyDescent="0.25">
      <c r="B2790" t="s">
        <v>19636</v>
      </c>
      <c r="C2790">
        <v>123461602</v>
      </c>
      <c r="D2790" t="s">
        <v>119</v>
      </c>
      <c r="E2790" t="s">
        <v>19637</v>
      </c>
      <c r="F2790" t="s">
        <v>915</v>
      </c>
      <c r="G2790" t="s">
        <v>2385</v>
      </c>
      <c r="H2790" t="s">
        <v>10395</v>
      </c>
      <c r="I2790" t="s">
        <v>16241</v>
      </c>
      <c r="J2790" t="s">
        <v>16256</v>
      </c>
      <c r="K2790" t="s">
        <v>20611</v>
      </c>
      <c r="L2790" t="s">
        <v>16392</v>
      </c>
      <c r="M2790" t="s">
        <v>16368</v>
      </c>
      <c r="N2790" t="s">
        <v>10395</v>
      </c>
      <c r="O2790" t="s">
        <v>16880</v>
      </c>
    </row>
    <row r="2791" spans="2:15" x14ac:dyDescent="0.25">
      <c r="B2791" t="s">
        <v>15362</v>
      </c>
      <c r="C2791">
        <v>123463370</v>
      </c>
      <c r="D2791" t="s">
        <v>468</v>
      </c>
      <c r="E2791" t="s">
        <v>468</v>
      </c>
      <c r="F2791" t="s">
        <v>2000</v>
      </c>
      <c r="G2791" t="s">
        <v>2857</v>
      </c>
      <c r="H2791"/>
      <c r="I2791"/>
      <c r="J2791" t="s">
        <v>10395</v>
      </c>
      <c r="K2791" t="s">
        <v>16263</v>
      </c>
      <c r="L2791" t="s">
        <v>10395</v>
      </c>
      <c r="M2791" t="s">
        <v>10395</v>
      </c>
      <c r="N2791" t="s">
        <v>10395</v>
      </c>
      <c r="O2791" t="s">
        <v>16282</v>
      </c>
    </row>
    <row r="2792" spans="2:15" x14ac:dyDescent="0.25">
      <c r="B2792" t="s">
        <v>15363</v>
      </c>
      <c r="C2792">
        <v>123463370</v>
      </c>
      <c r="D2792" t="s">
        <v>468</v>
      </c>
      <c r="E2792" t="s">
        <v>468</v>
      </c>
      <c r="F2792" t="s">
        <v>2000</v>
      </c>
      <c r="G2792" t="s">
        <v>2858</v>
      </c>
      <c r="H2792"/>
      <c r="I2792"/>
      <c r="J2792" t="s">
        <v>10395</v>
      </c>
      <c r="K2792" t="s">
        <v>16228</v>
      </c>
      <c r="L2792" t="s">
        <v>10395</v>
      </c>
      <c r="M2792" t="s">
        <v>10395</v>
      </c>
      <c r="N2792"/>
      <c r="O2792" t="s">
        <v>16234</v>
      </c>
    </row>
    <row r="2793" spans="2:15" x14ac:dyDescent="0.25">
      <c r="B2793" t="s">
        <v>19638</v>
      </c>
      <c r="C2793">
        <v>123463370</v>
      </c>
      <c r="D2793" t="s">
        <v>468</v>
      </c>
      <c r="E2793" t="s">
        <v>19639</v>
      </c>
      <c r="F2793" t="s">
        <v>2000</v>
      </c>
      <c r="G2793" t="s">
        <v>2385</v>
      </c>
      <c r="H2793"/>
      <c r="I2793"/>
      <c r="J2793" t="s">
        <v>10395</v>
      </c>
      <c r="K2793" t="s">
        <v>16282</v>
      </c>
      <c r="L2793" t="s">
        <v>10395</v>
      </c>
      <c r="M2793" t="s">
        <v>16240</v>
      </c>
      <c r="N2793" t="s">
        <v>10395</v>
      </c>
      <c r="O2793" t="s">
        <v>16256</v>
      </c>
    </row>
    <row r="2794" spans="2:15" x14ac:dyDescent="0.25">
      <c r="B2794" t="s">
        <v>14029</v>
      </c>
      <c r="C2794">
        <v>123463603</v>
      </c>
      <c r="D2794" t="s">
        <v>224</v>
      </c>
      <c r="E2794" t="s">
        <v>10205</v>
      </c>
      <c r="F2794" t="s">
        <v>10227</v>
      </c>
      <c r="G2794" t="s">
        <v>2857</v>
      </c>
      <c r="H2794" t="s">
        <v>10395</v>
      </c>
      <c r="I2794" t="s">
        <v>16254</v>
      </c>
      <c r="J2794" t="s">
        <v>16328</v>
      </c>
      <c r="K2794" t="s">
        <v>16790</v>
      </c>
      <c r="L2794" t="s">
        <v>16254</v>
      </c>
      <c r="M2794" t="s">
        <v>16226</v>
      </c>
      <c r="N2794" t="s">
        <v>10395</v>
      </c>
      <c r="O2794" t="s">
        <v>16909</v>
      </c>
    </row>
    <row r="2795" spans="2:15" x14ac:dyDescent="0.25">
      <c r="B2795" t="s">
        <v>14030</v>
      </c>
      <c r="C2795">
        <v>123463603</v>
      </c>
      <c r="D2795" t="s">
        <v>224</v>
      </c>
      <c r="E2795" t="s">
        <v>10205</v>
      </c>
      <c r="F2795" t="s">
        <v>10227</v>
      </c>
      <c r="G2795" t="s">
        <v>2858</v>
      </c>
      <c r="H2795"/>
      <c r="I2795" t="s">
        <v>16329</v>
      </c>
      <c r="J2795" t="s">
        <v>16387</v>
      </c>
      <c r="K2795" t="s">
        <v>20635</v>
      </c>
      <c r="L2795" t="s">
        <v>16282</v>
      </c>
      <c r="M2795" t="s">
        <v>16290</v>
      </c>
      <c r="N2795" t="s">
        <v>10395</v>
      </c>
      <c r="O2795" t="s">
        <v>16861</v>
      </c>
    </row>
    <row r="2796" spans="2:15" x14ac:dyDescent="0.25">
      <c r="B2796" t="s">
        <v>19640</v>
      </c>
      <c r="C2796">
        <v>123463603</v>
      </c>
      <c r="D2796" t="s">
        <v>224</v>
      </c>
      <c r="E2796" t="s">
        <v>19641</v>
      </c>
      <c r="F2796" t="s">
        <v>10227</v>
      </c>
      <c r="G2796" t="s">
        <v>2385</v>
      </c>
      <c r="H2796" t="s">
        <v>10395</v>
      </c>
      <c r="I2796" t="s">
        <v>16407</v>
      </c>
      <c r="J2796" t="s">
        <v>16468</v>
      </c>
      <c r="K2796" t="s">
        <v>16641</v>
      </c>
      <c r="L2796" t="s">
        <v>16288</v>
      </c>
      <c r="M2796" t="s">
        <v>16328</v>
      </c>
      <c r="N2796" t="s">
        <v>10395</v>
      </c>
      <c r="O2796" t="s">
        <v>20695</v>
      </c>
    </row>
    <row r="2797" spans="2:15" x14ac:dyDescent="0.25">
      <c r="B2797" t="s">
        <v>14031</v>
      </c>
      <c r="C2797">
        <v>123463603</v>
      </c>
      <c r="D2797" t="s">
        <v>224</v>
      </c>
      <c r="E2797" t="s">
        <v>10210</v>
      </c>
      <c r="F2797" t="s">
        <v>10228</v>
      </c>
      <c r="G2797" t="s">
        <v>2857</v>
      </c>
      <c r="H2797"/>
      <c r="I2797" t="s">
        <v>16253</v>
      </c>
      <c r="J2797" t="s">
        <v>16281</v>
      </c>
      <c r="K2797" t="s">
        <v>16469</v>
      </c>
      <c r="L2797" t="s">
        <v>16218</v>
      </c>
      <c r="M2797" t="s">
        <v>16218</v>
      </c>
      <c r="N2797"/>
      <c r="O2797" t="s">
        <v>16774</v>
      </c>
    </row>
    <row r="2798" spans="2:15" x14ac:dyDescent="0.25">
      <c r="B2798" t="s">
        <v>14032</v>
      </c>
      <c r="C2798">
        <v>123463603</v>
      </c>
      <c r="D2798" t="s">
        <v>224</v>
      </c>
      <c r="E2798" t="s">
        <v>10210</v>
      </c>
      <c r="F2798" t="s">
        <v>10228</v>
      </c>
      <c r="G2798" t="s">
        <v>2858</v>
      </c>
      <c r="H2798" t="s">
        <v>10395</v>
      </c>
      <c r="I2798" t="s">
        <v>16231</v>
      </c>
      <c r="J2798" t="s">
        <v>16332</v>
      </c>
      <c r="K2798" t="s">
        <v>16371</v>
      </c>
      <c r="L2798" t="s">
        <v>16247</v>
      </c>
      <c r="M2798" t="s">
        <v>16254</v>
      </c>
      <c r="N2798" t="s">
        <v>10395</v>
      </c>
      <c r="O2798" t="s">
        <v>16584</v>
      </c>
    </row>
    <row r="2799" spans="2:15" x14ac:dyDescent="0.25">
      <c r="B2799" t="s">
        <v>19642</v>
      </c>
      <c r="C2799">
        <v>123463603</v>
      </c>
      <c r="D2799" t="s">
        <v>224</v>
      </c>
      <c r="E2799" t="s">
        <v>19643</v>
      </c>
      <c r="F2799" t="s">
        <v>10228</v>
      </c>
      <c r="G2799" t="s">
        <v>2385</v>
      </c>
      <c r="H2799" t="s">
        <v>10395</v>
      </c>
      <c r="I2799" t="s">
        <v>16287</v>
      </c>
      <c r="J2799" t="s">
        <v>16582</v>
      </c>
      <c r="K2799" t="s">
        <v>16664</v>
      </c>
      <c r="L2799" t="s">
        <v>16290</v>
      </c>
      <c r="M2799" t="s">
        <v>16281</v>
      </c>
      <c r="N2799" t="s">
        <v>10395</v>
      </c>
      <c r="O2799" t="s">
        <v>16895</v>
      </c>
    </row>
    <row r="2800" spans="2:15" x14ac:dyDescent="0.25">
      <c r="B2800" t="s">
        <v>14127</v>
      </c>
      <c r="C2800">
        <v>123463803</v>
      </c>
      <c r="D2800" t="s">
        <v>244</v>
      </c>
      <c r="E2800" t="s">
        <v>1311</v>
      </c>
      <c r="F2800" t="s">
        <v>1312</v>
      </c>
      <c r="G2800" t="s">
        <v>2857</v>
      </c>
      <c r="H2800"/>
      <c r="I2800" t="s">
        <v>16260</v>
      </c>
      <c r="J2800" t="s">
        <v>16240</v>
      </c>
      <c r="K2800" t="s">
        <v>16237</v>
      </c>
      <c r="L2800" t="s">
        <v>16249</v>
      </c>
      <c r="M2800" t="s">
        <v>10395</v>
      </c>
      <c r="N2800"/>
      <c r="O2800" t="s">
        <v>16461</v>
      </c>
    </row>
    <row r="2801" spans="2:15" x14ac:dyDescent="0.25">
      <c r="B2801" t="s">
        <v>14128</v>
      </c>
      <c r="C2801">
        <v>123463803</v>
      </c>
      <c r="D2801" t="s">
        <v>244</v>
      </c>
      <c r="E2801" t="s">
        <v>1311</v>
      </c>
      <c r="F2801" t="s">
        <v>1312</v>
      </c>
      <c r="G2801" t="s">
        <v>2858</v>
      </c>
      <c r="H2801" t="s">
        <v>10395</v>
      </c>
      <c r="I2801" t="s">
        <v>16247</v>
      </c>
      <c r="J2801" t="s">
        <v>16244</v>
      </c>
      <c r="K2801" t="s">
        <v>16672</v>
      </c>
      <c r="L2801" t="s">
        <v>16260</v>
      </c>
      <c r="M2801" t="s">
        <v>10395</v>
      </c>
      <c r="N2801"/>
      <c r="O2801" t="s">
        <v>16393</v>
      </c>
    </row>
    <row r="2802" spans="2:15" x14ac:dyDescent="0.25">
      <c r="B2802" t="s">
        <v>19644</v>
      </c>
      <c r="C2802">
        <v>123463803</v>
      </c>
      <c r="D2802" t="s">
        <v>244</v>
      </c>
      <c r="E2802" t="s">
        <v>19645</v>
      </c>
      <c r="F2802" t="s">
        <v>1312</v>
      </c>
      <c r="G2802" t="s">
        <v>2385</v>
      </c>
      <c r="H2802" t="s">
        <v>10395</v>
      </c>
      <c r="I2802" t="s">
        <v>16406</v>
      </c>
      <c r="J2802" t="s">
        <v>16234</v>
      </c>
      <c r="K2802" t="s">
        <v>16540</v>
      </c>
      <c r="L2802" t="s">
        <v>16264</v>
      </c>
      <c r="M2802" t="s">
        <v>10395</v>
      </c>
      <c r="N2802"/>
      <c r="O2802" t="s">
        <v>16809</v>
      </c>
    </row>
    <row r="2803" spans="2:15" x14ac:dyDescent="0.25">
      <c r="B2803" t="s">
        <v>14273</v>
      </c>
      <c r="C2803">
        <v>123464502</v>
      </c>
      <c r="D2803" t="s">
        <v>279</v>
      </c>
      <c r="E2803" t="s">
        <v>1416</v>
      </c>
      <c r="F2803" t="s">
        <v>1417</v>
      </c>
      <c r="G2803" t="s">
        <v>2857</v>
      </c>
      <c r="H2803"/>
      <c r="I2803" t="s">
        <v>16263</v>
      </c>
      <c r="J2803" t="s">
        <v>16249</v>
      </c>
      <c r="K2803" t="s">
        <v>16552</v>
      </c>
      <c r="L2803" t="s">
        <v>16234</v>
      </c>
      <c r="M2803" t="s">
        <v>16337</v>
      </c>
      <c r="N2803"/>
      <c r="O2803" t="s">
        <v>16225</v>
      </c>
    </row>
    <row r="2804" spans="2:15" x14ac:dyDescent="0.25">
      <c r="B2804" t="s">
        <v>14274</v>
      </c>
      <c r="C2804">
        <v>123464502</v>
      </c>
      <c r="D2804" t="s">
        <v>279</v>
      </c>
      <c r="E2804" t="s">
        <v>1416</v>
      </c>
      <c r="F2804" t="s">
        <v>1417</v>
      </c>
      <c r="G2804" t="s">
        <v>2858</v>
      </c>
      <c r="H2804"/>
      <c r="I2804" t="s">
        <v>16240</v>
      </c>
      <c r="J2804" t="s">
        <v>10395</v>
      </c>
      <c r="K2804" t="s">
        <v>16662</v>
      </c>
      <c r="L2804" t="s">
        <v>16218</v>
      </c>
      <c r="M2804" t="s">
        <v>16234</v>
      </c>
      <c r="N2804"/>
      <c r="O2804" t="s">
        <v>16248</v>
      </c>
    </row>
    <row r="2805" spans="2:15" x14ac:dyDescent="0.25">
      <c r="B2805" t="s">
        <v>19646</v>
      </c>
      <c r="C2805">
        <v>123464502</v>
      </c>
      <c r="D2805" t="s">
        <v>279</v>
      </c>
      <c r="E2805" t="s">
        <v>19647</v>
      </c>
      <c r="F2805" t="s">
        <v>1417</v>
      </c>
      <c r="G2805" t="s">
        <v>2385</v>
      </c>
      <c r="H2805"/>
      <c r="I2805" t="s">
        <v>16251</v>
      </c>
      <c r="J2805" t="s">
        <v>16234</v>
      </c>
      <c r="K2805" t="s">
        <v>16441</v>
      </c>
      <c r="L2805" t="s">
        <v>16368</v>
      </c>
      <c r="M2805" t="s">
        <v>16223</v>
      </c>
      <c r="N2805"/>
      <c r="O2805" t="s">
        <v>16542</v>
      </c>
    </row>
    <row r="2806" spans="2:15" x14ac:dyDescent="0.25">
      <c r="B2806" t="s">
        <v>14279</v>
      </c>
      <c r="C2806">
        <v>123464502</v>
      </c>
      <c r="D2806" t="s">
        <v>279</v>
      </c>
      <c r="E2806" t="s">
        <v>1422</v>
      </c>
      <c r="F2806" t="s">
        <v>1423</v>
      </c>
      <c r="G2806" t="s">
        <v>2857</v>
      </c>
      <c r="H2806"/>
      <c r="I2806" t="s">
        <v>16232</v>
      </c>
      <c r="J2806" t="s">
        <v>16240</v>
      </c>
      <c r="K2806" t="s">
        <v>16487</v>
      </c>
      <c r="L2806" t="s">
        <v>16253</v>
      </c>
      <c r="M2806" t="s">
        <v>16218</v>
      </c>
      <c r="N2806"/>
      <c r="O2806" t="s">
        <v>16578</v>
      </c>
    </row>
    <row r="2807" spans="2:15" x14ac:dyDescent="0.25">
      <c r="B2807" t="s">
        <v>14280</v>
      </c>
      <c r="C2807">
        <v>123464502</v>
      </c>
      <c r="D2807" t="s">
        <v>279</v>
      </c>
      <c r="E2807" t="s">
        <v>1422</v>
      </c>
      <c r="F2807" t="s">
        <v>1423</v>
      </c>
      <c r="G2807" t="s">
        <v>2858</v>
      </c>
      <c r="H2807"/>
      <c r="I2807" t="s">
        <v>16218</v>
      </c>
      <c r="J2807" t="s">
        <v>16218</v>
      </c>
      <c r="K2807" t="s">
        <v>16417</v>
      </c>
      <c r="L2807" t="s">
        <v>16253</v>
      </c>
      <c r="M2807" t="s">
        <v>16218</v>
      </c>
      <c r="N2807"/>
      <c r="O2807" t="s">
        <v>16492</v>
      </c>
    </row>
    <row r="2808" spans="2:15" x14ac:dyDescent="0.25">
      <c r="B2808" t="s">
        <v>19648</v>
      </c>
      <c r="C2808">
        <v>123464502</v>
      </c>
      <c r="D2808" t="s">
        <v>279</v>
      </c>
      <c r="E2808" t="s">
        <v>19649</v>
      </c>
      <c r="F2808" t="s">
        <v>1423</v>
      </c>
      <c r="G2808" t="s">
        <v>2385</v>
      </c>
      <c r="H2808"/>
      <c r="I2808" t="s">
        <v>16264</v>
      </c>
      <c r="J2808" t="s">
        <v>16329</v>
      </c>
      <c r="K2808" t="s">
        <v>16257</v>
      </c>
      <c r="L2808" t="s">
        <v>16368</v>
      </c>
      <c r="M2808" t="s">
        <v>16325</v>
      </c>
      <c r="N2808"/>
      <c r="O2808" t="s">
        <v>16445</v>
      </c>
    </row>
    <row r="2809" spans="2:15" x14ac:dyDescent="0.25">
      <c r="B2809" t="s">
        <v>14277</v>
      </c>
      <c r="C2809">
        <v>123464502</v>
      </c>
      <c r="D2809" t="s">
        <v>279</v>
      </c>
      <c r="E2809" t="s">
        <v>1420</v>
      </c>
      <c r="F2809" t="s">
        <v>1421</v>
      </c>
      <c r="G2809" t="s">
        <v>2857</v>
      </c>
      <c r="H2809"/>
      <c r="I2809" t="s">
        <v>16245</v>
      </c>
      <c r="J2809" t="s">
        <v>16406</v>
      </c>
      <c r="K2809" t="s">
        <v>16695</v>
      </c>
      <c r="L2809" t="s">
        <v>16297</v>
      </c>
      <c r="M2809" t="s">
        <v>16582</v>
      </c>
      <c r="N2809"/>
      <c r="O2809" t="s">
        <v>21058</v>
      </c>
    </row>
    <row r="2810" spans="2:15" x14ac:dyDescent="0.25">
      <c r="B2810" t="s">
        <v>14278</v>
      </c>
      <c r="C2810">
        <v>123464502</v>
      </c>
      <c r="D2810" t="s">
        <v>279</v>
      </c>
      <c r="E2810" t="s">
        <v>1420</v>
      </c>
      <c r="F2810" t="s">
        <v>1421</v>
      </c>
      <c r="G2810" t="s">
        <v>2858</v>
      </c>
      <c r="H2810"/>
      <c r="I2810" t="s">
        <v>16227</v>
      </c>
      <c r="J2810" t="s">
        <v>16406</v>
      </c>
      <c r="K2810" t="s">
        <v>20615</v>
      </c>
      <c r="L2810" t="s">
        <v>16381</v>
      </c>
      <c r="M2810" t="s">
        <v>16296</v>
      </c>
      <c r="N2810"/>
      <c r="O2810" t="s">
        <v>16911</v>
      </c>
    </row>
    <row r="2811" spans="2:15" x14ac:dyDescent="0.25">
      <c r="B2811" t="s">
        <v>19650</v>
      </c>
      <c r="C2811">
        <v>123464502</v>
      </c>
      <c r="D2811" t="s">
        <v>279</v>
      </c>
      <c r="E2811" t="s">
        <v>19651</v>
      </c>
      <c r="F2811" t="s">
        <v>1421</v>
      </c>
      <c r="G2811" t="s">
        <v>2385</v>
      </c>
      <c r="H2811"/>
      <c r="I2811" t="s">
        <v>16743</v>
      </c>
      <c r="J2811" t="s">
        <v>16395</v>
      </c>
      <c r="K2811" t="s">
        <v>21070</v>
      </c>
      <c r="L2811" t="s">
        <v>16440</v>
      </c>
      <c r="M2811" t="s">
        <v>16496</v>
      </c>
      <c r="N2811"/>
      <c r="O2811" t="s">
        <v>21330</v>
      </c>
    </row>
    <row r="2812" spans="2:15" x14ac:dyDescent="0.25">
      <c r="B2812" t="s">
        <v>14275</v>
      </c>
      <c r="C2812">
        <v>123464502</v>
      </c>
      <c r="D2812" t="s">
        <v>279</v>
      </c>
      <c r="E2812" t="s">
        <v>1418</v>
      </c>
      <c r="F2812" t="s">
        <v>1419</v>
      </c>
      <c r="G2812" t="s">
        <v>2857</v>
      </c>
      <c r="H2812"/>
      <c r="I2812" t="s">
        <v>16292</v>
      </c>
      <c r="J2812" t="s">
        <v>16278</v>
      </c>
      <c r="K2812" t="s">
        <v>16399</v>
      </c>
      <c r="L2812" t="s">
        <v>16384</v>
      </c>
      <c r="M2812" t="s">
        <v>16296</v>
      </c>
      <c r="N2812"/>
      <c r="O2812" t="s">
        <v>20598</v>
      </c>
    </row>
    <row r="2813" spans="2:15" x14ac:dyDescent="0.25">
      <c r="B2813" t="s">
        <v>14276</v>
      </c>
      <c r="C2813">
        <v>123464502</v>
      </c>
      <c r="D2813" t="s">
        <v>279</v>
      </c>
      <c r="E2813" t="s">
        <v>1418</v>
      </c>
      <c r="F2813" t="s">
        <v>1419</v>
      </c>
      <c r="G2813" t="s">
        <v>2858</v>
      </c>
      <c r="H2813"/>
      <c r="I2813" t="s">
        <v>16403</v>
      </c>
      <c r="J2813" t="s">
        <v>16276</v>
      </c>
      <c r="K2813" t="s">
        <v>16620</v>
      </c>
      <c r="L2813" t="s">
        <v>16378</v>
      </c>
      <c r="M2813" t="s">
        <v>16402</v>
      </c>
      <c r="N2813" t="s">
        <v>10395</v>
      </c>
      <c r="O2813" t="s">
        <v>16890</v>
      </c>
    </row>
    <row r="2814" spans="2:15" x14ac:dyDescent="0.25">
      <c r="B2814" t="s">
        <v>19652</v>
      </c>
      <c r="C2814">
        <v>123464502</v>
      </c>
      <c r="D2814" t="s">
        <v>279</v>
      </c>
      <c r="E2814" t="s">
        <v>19653</v>
      </c>
      <c r="F2814" t="s">
        <v>1419</v>
      </c>
      <c r="G2814" t="s">
        <v>2385</v>
      </c>
      <c r="H2814"/>
      <c r="I2814" t="s">
        <v>16417</v>
      </c>
      <c r="J2814" t="s">
        <v>16246</v>
      </c>
      <c r="K2814" t="s">
        <v>20578</v>
      </c>
      <c r="L2814" t="s">
        <v>16602</v>
      </c>
      <c r="M2814" t="s">
        <v>16606</v>
      </c>
      <c r="N2814" t="s">
        <v>10395</v>
      </c>
      <c r="O2814" t="s">
        <v>1396</v>
      </c>
    </row>
    <row r="2815" spans="2:15" x14ac:dyDescent="0.25">
      <c r="B2815" t="s">
        <v>16135</v>
      </c>
      <c r="C2815">
        <v>123464502</v>
      </c>
      <c r="D2815" t="s">
        <v>279</v>
      </c>
      <c r="E2815" t="s">
        <v>16093</v>
      </c>
      <c r="F2815" t="s">
        <v>16092</v>
      </c>
      <c r="G2815" t="s">
        <v>2857</v>
      </c>
      <c r="H2815"/>
      <c r="I2815" t="s">
        <v>16291</v>
      </c>
      <c r="J2815" t="s">
        <v>16238</v>
      </c>
      <c r="K2815" t="s">
        <v>16450</v>
      </c>
      <c r="L2815" t="s">
        <v>16222</v>
      </c>
      <c r="M2815" t="s">
        <v>16274</v>
      </c>
      <c r="N2815"/>
      <c r="O2815" t="s">
        <v>16622</v>
      </c>
    </row>
    <row r="2816" spans="2:15" x14ac:dyDescent="0.25">
      <c r="B2816" t="s">
        <v>16134</v>
      </c>
      <c r="C2816">
        <v>123464502</v>
      </c>
      <c r="D2816" t="s">
        <v>279</v>
      </c>
      <c r="E2816" t="s">
        <v>16093</v>
      </c>
      <c r="F2816" t="s">
        <v>16092</v>
      </c>
      <c r="G2816" t="s">
        <v>2858</v>
      </c>
      <c r="H2816"/>
      <c r="I2816" t="s">
        <v>16337</v>
      </c>
      <c r="J2816" t="s">
        <v>16260</v>
      </c>
      <c r="K2816" t="s">
        <v>16495</v>
      </c>
      <c r="L2816" t="s">
        <v>16380</v>
      </c>
      <c r="M2816" t="s">
        <v>16254</v>
      </c>
      <c r="N2816"/>
      <c r="O2816" t="s">
        <v>16448</v>
      </c>
    </row>
    <row r="2817" spans="2:15" x14ac:dyDescent="0.25">
      <c r="B2817" t="s">
        <v>19654</v>
      </c>
      <c r="C2817">
        <v>123464502</v>
      </c>
      <c r="D2817" t="s">
        <v>279</v>
      </c>
      <c r="E2817" t="s">
        <v>19655</v>
      </c>
      <c r="F2817" t="s">
        <v>16092</v>
      </c>
      <c r="G2817" t="s">
        <v>2385</v>
      </c>
      <c r="H2817"/>
      <c r="I2817" t="s">
        <v>16268</v>
      </c>
      <c r="J2817" t="s">
        <v>16332</v>
      </c>
      <c r="K2817" t="s">
        <v>16433</v>
      </c>
      <c r="L2817" t="s">
        <v>16256</v>
      </c>
      <c r="M2817" t="s">
        <v>16278</v>
      </c>
      <c r="N2817"/>
      <c r="O2817" t="s">
        <v>16643</v>
      </c>
    </row>
    <row r="2818" spans="2:15" x14ac:dyDescent="0.25">
      <c r="B2818" t="s">
        <v>14281</v>
      </c>
      <c r="C2818">
        <v>123464603</v>
      </c>
      <c r="D2818" t="s">
        <v>280</v>
      </c>
      <c r="E2818" t="s">
        <v>1424</v>
      </c>
      <c r="F2818" t="s">
        <v>1425</v>
      </c>
      <c r="G2818" t="s">
        <v>2857</v>
      </c>
      <c r="H2818"/>
      <c r="I2818" t="s">
        <v>10395</v>
      </c>
      <c r="J2818" t="s">
        <v>16238</v>
      </c>
      <c r="K2818" t="s">
        <v>16750</v>
      </c>
      <c r="L2818" t="s">
        <v>10395</v>
      </c>
      <c r="M2818" t="s">
        <v>16482</v>
      </c>
      <c r="N2818"/>
      <c r="O2818" t="s">
        <v>16639</v>
      </c>
    </row>
    <row r="2819" spans="2:15" x14ac:dyDescent="0.25">
      <c r="B2819" t="s">
        <v>14282</v>
      </c>
      <c r="C2819">
        <v>123464603</v>
      </c>
      <c r="D2819" t="s">
        <v>280</v>
      </c>
      <c r="E2819" t="s">
        <v>1424</v>
      </c>
      <c r="F2819" t="s">
        <v>1425</v>
      </c>
      <c r="G2819" t="s">
        <v>2858</v>
      </c>
      <c r="H2819" t="s">
        <v>10395</v>
      </c>
      <c r="I2819" t="s">
        <v>16228</v>
      </c>
      <c r="J2819" t="s">
        <v>16232</v>
      </c>
      <c r="K2819" t="s">
        <v>16354</v>
      </c>
      <c r="L2819" t="s">
        <v>10395</v>
      </c>
      <c r="M2819" t="s">
        <v>16376</v>
      </c>
      <c r="N2819" t="s">
        <v>10395</v>
      </c>
      <c r="O2819" t="s">
        <v>16624</v>
      </c>
    </row>
    <row r="2820" spans="2:15" x14ac:dyDescent="0.25">
      <c r="B2820" t="s">
        <v>19656</v>
      </c>
      <c r="C2820">
        <v>123464603</v>
      </c>
      <c r="D2820" t="s">
        <v>280</v>
      </c>
      <c r="E2820" t="s">
        <v>19657</v>
      </c>
      <c r="F2820" t="s">
        <v>1425</v>
      </c>
      <c r="G2820" t="s">
        <v>2385</v>
      </c>
      <c r="H2820" t="s">
        <v>10395</v>
      </c>
      <c r="I2820" t="s">
        <v>16263</v>
      </c>
      <c r="J2820" t="s">
        <v>16291</v>
      </c>
      <c r="K2820" t="s">
        <v>16513</v>
      </c>
      <c r="L2820" t="s">
        <v>16249</v>
      </c>
      <c r="M2820" t="s">
        <v>16595</v>
      </c>
      <c r="N2820" t="s">
        <v>10395</v>
      </c>
      <c r="O2820" t="s">
        <v>16817</v>
      </c>
    </row>
    <row r="2821" spans="2:15" x14ac:dyDescent="0.25">
      <c r="B2821" t="s">
        <v>17817</v>
      </c>
      <c r="C2821">
        <v>123464603</v>
      </c>
      <c r="D2821" t="s">
        <v>280</v>
      </c>
      <c r="E2821" t="s">
        <v>17776</v>
      </c>
      <c r="F2821" t="s">
        <v>17818</v>
      </c>
      <c r="G2821" t="s">
        <v>2857</v>
      </c>
      <c r="H2821"/>
      <c r="I2821" t="s">
        <v>10395</v>
      </c>
      <c r="J2821" t="s">
        <v>10395</v>
      </c>
      <c r="K2821" t="s">
        <v>16571</v>
      </c>
      <c r="L2821" t="s">
        <v>10395</v>
      </c>
      <c r="M2821" t="s">
        <v>16297</v>
      </c>
      <c r="N2821"/>
      <c r="O2821" t="s">
        <v>16469</v>
      </c>
    </row>
    <row r="2822" spans="2:15" x14ac:dyDescent="0.25">
      <c r="B2822" t="s">
        <v>17825</v>
      </c>
      <c r="C2822">
        <v>123464603</v>
      </c>
      <c r="D2822" t="s">
        <v>280</v>
      </c>
      <c r="E2822" t="s">
        <v>17776</v>
      </c>
      <c r="F2822" t="s">
        <v>17818</v>
      </c>
      <c r="G2822" t="s">
        <v>2858</v>
      </c>
      <c r="H2822"/>
      <c r="I2822" t="s">
        <v>10395</v>
      </c>
      <c r="J2822" t="s">
        <v>10395</v>
      </c>
      <c r="K2822" t="s">
        <v>16416</v>
      </c>
      <c r="L2822" t="s">
        <v>10395</v>
      </c>
      <c r="M2822" t="s">
        <v>16269</v>
      </c>
      <c r="N2822" t="s">
        <v>10395</v>
      </c>
      <c r="O2822" t="s">
        <v>16239</v>
      </c>
    </row>
    <row r="2823" spans="2:15" x14ac:dyDescent="0.25">
      <c r="B2823" t="s">
        <v>20554</v>
      </c>
      <c r="C2823">
        <v>123464603</v>
      </c>
      <c r="D2823" t="s">
        <v>280</v>
      </c>
      <c r="E2823" t="s">
        <v>20555</v>
      </c>
      <c r="F2823" t="s">
        <v>17818</v>
      </c>
      <c r="G2823" t="s">
        <v>2385</v>
      </c>
      <c r="H2823"/>
      <c r="I2823" t="s">
        <v>10395</v>
      </c>
      <c r="J2823" t="s">
        <v>16244</v>
      </c>
      <c r="K2823" t="s">
        <v>16419</v>
      </c>
      <c r="L2823" t="s">
        <v>10395</v>
      </c>
      <c r="M2823" t="s">
        <v>16573</v>
      </c>
      <c r="N2823" t="s">
        <v>10395</v>
      </c>
      <c r="O2823" t="s">
        <v>16816</v>
      </c>
    </row>
    <row r="2824" spans="2:15" x14ac:dyDescent="0.25">
      <c r="B2824" t="s">
        <v>14353</v>
      </c>
      <c r="C2824">
        <v>123465303</v>
      </c>
      <c r="D2824" t="s">
        <v>299</v>
      </c>
      <c r="E2824" t="s">
        <v>1477</v>
      </c>
      <c r="F2824" t="s">
        <v>1478</v>
      </c>
      <c r="G2824" t="s">
        <v>2857</v>
      </c>
      <c r="H2824" t="s">
        <v>10395</v>
      </c>
      <c r="I2824" t="s">
        <v>16364</v>
      </c>
      <c r="J2824" t="s">
        <v>16381</v>
      </c>
      <c r="K2824" t="s">
        <v>16608</v>
      </c>
      <c r="L2824" t="s">
        <v>16384</v>
      </c>
      <c r="M2824" t="s">
        <v>16507</v>
      </c>
      <c r="N2824"/>
      <c r="O2824" t="s">
        <v>21058</v>
      </c>
    </row>
    <row r="2825" spans="2:15" x14ac:dyDescent="0.25">
      <c r="B2825" t="s">
        <v>14354</v>
      </c>
      <c r="C2825">
        <v>123465303</v>
      </c>
      <c r="D2825" t="s">
        <v>299</v>
      </c>
      <c r="E2825" t="s">
        <v>1477</v>
      </c>
      <c r="F2825" t="s">
        <v>1478</v>
      </c>
      <c r="G2825" t="s">
        <v>2858</v>
      </c>
      <c r="H2825"/>
      <c r="I2825" t="s">
        <v>16236</v>
      </c>
      <c r="J2825" t="s">
        <v>16486</v>
      </c>
      <c r="K2825" t="s">
        <v>16608</v>
      </c>
      <c r="L2825" t="s">
        <v>16226</v>
      </c>
      <c r="M2825" t="s">
        <v>16379</v>
      </c>
      <c r="N2825"/>
      <c r="O2825" t="s">
        <v>20704</v>
      </c>
    </row>
    <row r="2826" spans="2:15" x14ac:dyDescent="0.25">
      <c r="B2826" t="s">
        <v>19658</v>
      </c>
      <c r="C2826">
        <v>123465303</v>
      </c>
      <c r="D2826" t="s">
        <v>299</v>
      </c>
      <c r="E2826" t="s">
        <v>19659</v>
      </c>
      <c r="F2826" t="s">
        <v>1478</v>
      </c>
      <c r="G2826" t="s">
        <v>2385</v>
      </c>
      <c r="H2826" t="s">
        <v>10395</v>
      </c>
      <c r="I2826" t="s">
        <v>16387</v>
      </c>
      <c r="J2826" t="s">
        <v>16293</v>
      </c>
      <c r="K2826" t="s">
        <v>17820</v>
      </c>
      <c r="L2826" t="s">
        <v>16507</v>
      </c>
      <c r="M2826" t="s">
        <v>16517</v>
      </c>
      <c r="N2826"/>
      <c r="O2826" t="s">
        <v>21259</v>
      </c>
    </row>
    <row r="2827" spans="2:15" x14ac:dyDescent="0.25">
      <c r="B2827" t="s">
        <v>14351</v>
      </c>
      <c r="C2827">
        <v>123465303</v>
      </c>
      <c r="D2827" t="s">
        <v>299</v>
      </c>
      <c r="E2827" t="s">
        <v>1475</v>
      </c>
      <c r="F2827" t="s">
        <v>1476</v>
      </c>
      <c r="G2827" t="s">
        <v>2857</v>
      </c>
      <c r="H2827"/>
      <c r="I2827" t="s">
        <v>16274</v>
      </c>
      <c r="J2827" t="s">
        <v>16341</v>
      </c>
      <c r="K2827" t="s">
        <v>16578</v>
      </c>
      <c r="L2827" t="s">
        <v>16260</v>
      </c>
      <c r="M2827" t="s">
        <v>16219</v>
      </c>
      <c r="N2827"/>
      <c r="O2827" t="s">
        <v>16774</v>
      </c>
    </row>
    <row r="2828" spans="2:15" x14ac:dyDescent="0.25">
      <c r="B2828" t="s">
        <v>14352</v>
      </c>
      <c r="C2828">
        <v>123465303</v>
      </c>
      <c r="D2828" t="s">
        <v>299</v>
      </c>
      <c r="E2828" t="s">
        <v>1475</v>
      </c>
      <c r="F2828" t="s">
        <v>1476</v>
      </c>
      <c r="G2828" t="s">
        <v>2858</v>
      </c>
      <c r="H2828" t="s">
        <v>10395</v>
      </c>
      <c r="I2828" t="s">
        <v>16240</v>
      </c>
      <c r="J2828" t="s">
        <v>16337</v>
      </c>
      <c r="K2828" t="s">
        <v>16553</v>
      </c>
      <c r="L2828" t="s">
        <v>16218</v>
      </c>
      <c r="M2828" t="s">
        <v>16334</v>
      </c>
      <c r="N2828"/>
      <c r="O2828" t="s">
        <v>16490</v>
      </c>
    </row>
    <row r="2829" spans="2:15" x14ac:dyDescent="0.25">
      <c r="B2829" t="s">
        <v>19660</v>
      </c>
      <c r="C2829">
        <v>123465303</v>
      </c>
      <c r="D2829" t="s">
        <v>299</v>
      </c>
      <c r="E2829" t="s">
        <v>19661</v>
      </c>
      <c r="F2829" t="s">
        <v>1476</v>
      </c>
      <c r="G2829" t="s">
        <v>2385</v>
      </c>
      <c r="H2829" t="s">
        <v>10395</v>
      </c>
      <c r="I2829" t="s">
        <v>16264</v>
      </c>
      <c r="J2829" t="s">
        <v>16292</v>
      </c>
      <c r="K2829" t="s">
        <v>16733</v>
      </c>
      <c r="L2829" t="s">
        <v>16287</v>
      </c>
      <c r="M2829" t="s">
        <v>16602</v>
      </c>
      <c r="N2829"/>
      <c r="O2829" t="s">
        <v>20704</v>
      </c>
    </row>
    <row r="2830" spans="2:15" x14ac:dyDescent="0.25">
      <c r="B2830" t="s">
        <v>14495</v>
      </c>
      <c r="C2830">
        <v>123465602</v>
      </c>
      <c r="D2830" t="s">
        <v>338</v>
      </c>
      <c r="E2830" t="s">
        <v>1600</v>
      </c>
      <c r="F2830" t="s">
        <v>1601</v>
      </c>
      <c r="G2830" t="s">
        <v>2857</v>
      </c>
      <c r="H2830"/>
      <c r="I2830" t="s">
        <v>16392</v>
      </c>
      <c r="J2830" t="s">
        <v>16379</v>
      </c>
      <c r="K2830" t="s">
        <v>16234</v>
      </c>
      <c r="L2830" t="s">
        <v>10395</v>
      </c>
      <c r="M2830"/>
      <c r="N2830"/>
      <c r="O2830" t="s">
        <v>16413</v>
      </c>
    </row>
    <row r="2831" spans="2:15" x14ac:dyDescent="0.25">
      <c r="B2831" t="s">
        <v>14496</v>
      </c>
      <c r="C2831">
        <v>123465602</v>
      </c>
      <c r="D2831" t="s">
        <v>338</v>
      </c>
      <c r="E2831" t="s">
        <v>1600</v>
      </c>
      <c r="F2831" t="s">
        <v>1601</v>
      </c>
      <c r="G2831" t="s">
        <v>2858</v>
      </c>
      <c r="H2831"/>
      <c r="I2831" t="s">
        <v>16452</v>
      </c>
      <c r="J2831" t="s">
        <v>16439</v>
      </c>
      <c r="K2831" t="s">
        <v>16264</v>
      </c>
      <c r="L2831" t="s">
        <v>16231</v>
      </c>
      <c r="M2831" t="s">
        <v>10395</v>
      </c>
      <c r="N2831"/>
      <c r="O2831" t="s">
        <v>16319</v>
      </c>
    </row>
    <row r="2832" spans="2:15" x14ac:dyDescent="0.25">
      <c r="B2832" t="s">
        <v>19662</v>
      </c>
      <c r="C2832">
        <v>123465602</v>
      </c>
      <c r="D2832" t="s">
        <v>338</v>
      </c>
      <c r="E2832" t="s">
        <v>19663</v>
      </c>
      <c r="F2832" t="s">
        <v>1601</v>
      </c>
      <c r="G2832" t="s">
        <v>2385</v>
      </c>
      <c r="H2832"/>
      <c r="I2832" t="s">
        <v>16237</v>
      </c>
      <c r="J2832" t="s">
        <v>16545</v>
      </c>
      <c r="K2832" t="s">
        <v>16268</v>
      </c>
      <c r="L2832" t="s">
        <v>16222</v>
      </c>
      <c r="M2832" t="s">
        <v>10395</v>
      </c>
      <c r="N2832"/>
      <c r="O2832" t="s">
        <v>16580</v>
      </c>
    </row>
    <row r="2833" spans="2:15" x14ac:dyDescent="0.25">
      <c r="B2833" t="s">
        <v>14503</v>
      </c>
      <c r="C2833">
        <v>123465602</v>
      </c>
      <c r="D2833" t="s">
        <v>338</v>
      </c>
      <c r="E2833" t="s">
        <v>16188</v>
      </c>
      <c r="F2833" t="s">
        <v>1607</v>
      </c>
      <c r="G2833" t="s">
        <v>2857</v>
      </c>
      <c r="H2833" t="s">
        <v>10395</v>
      </c>
      <c r="I2833" t="s">
        <v>16281</v>
      </c>
      <c r="J2833" t="s">
        <v>16246</v>
      </c>
      <c r="K2833" t="s">
        <v>10395</v>
      </c>
      <c r="L2833" t="s">
        <v>16240</v>
      </c>
      <c r="M2833"/>
      <c r="N2833"/>
      <c r="O2833" t="s">
        <v>16531</v>
      </c>
    </row>
    <row r="2834" spans="2:15" x14ac:dyDescent="0.25">
      <c r="B2834" t="s">
        <v>14504</v>
      </c>
      <c r="C2834">
        <v>123465602</v>
      </c>
      <c r="D2834" t="s">
        <v>338</v>
      </c>
      <c r="E2834" t="s">
        <v>16188</v>
      </c>
      <c r="F2834" t="s">
        <v>1607</v>
      </c>
      <c r="G2834" t="s">
        <v>2858</v>
      </c>
      <c r="H2834"/>
      <c r="I2834" t="s">
        <v>16287</v>
      </c>
      <c r="J2834" t="s">
        <v>16402</v>
      </c>
      <c r="K2834" t="s">
        <v>16244</v>
      </c>
      <c r="L2834" t="s">
        <v>16249</v>
      </c>
      <c r="M2834" t="s">
        <v>10395</v>
      </c>
      <c r="N2834"/>
      <c r="O2834" t="s">
        <v>16314</v>
      </c>
    </row>
    <row r="2835" spans="2:15" x14ac:dyDescent="0.25">
      <c r="B2835" t="s">
        <v>19664</v>
      </c>
      <c r="C2835">
        <v>123465602</v>
      </c>
      <c r="D2835" t="s">
        <v>338</v>
      </c>
      <c r="E2835" t="s">
        <v>19665</v>
      </c>
      <c r="F2835" t="s">
        <v>1607</v>
      </c>
      <c r="G2835" t="s">
        <v>2385</v>
      </c>
      <c r="H2835" t="s">
        <v>10395</v>
      </c>
      <c r="I2835" t="s">
        <v>16245</v>
      </c>
      <c r="J2835" t="s">
        <v>16303</v>
      </c>
      <c r="K2835" t="s">
        <v>16218</v>
      </c>
      <c r="L2835" t="s">
        <v>16222</v>
      </c>
      <c r="M2835" t="s">
        <v>10395</v>
      </c>
      <c r="N2835"/>
      <c r="O2835" t="s">
        <v>16374</v>
      </c>
    </row>
    <row r="2836" spans="2:15" x14ac:dyDescent="0.25">
      <c r="B2836" t="s">
        <v>14497</v>
      </c>
      <c r="C2836">
        <v>123465602</v>
      </c>
      <c r="D2836" t="s">
        <v>338</v>
      </c>
      <c r="E2836" t="s">
        <v>1602</v>
      </c>
      <c r="F2836" t="s">
        <v>1603</v>
      </c>
      <c r="G2836" t="s">
        <v>2857</v>
      </c>
      <c r="H2836" t="s">
        <v>10395</v>
      </c>
      <c r="I2836" t="s">
        <v>16292</v>
      </c>
      <c r="J2836" t="s">
        <v>16369</v>
      </c>
      <c r="K2836" t="s">
        <v>10395</v>
      </c>
      <c r="L2836" t="s">
        <v>16249</v>
      </c>
      <c r="M2836" t="s">
        <v>10395</v>
      </c>
      <c r="N2836"/>
      <c r="O2836" t="s">
        <v>16271</v>
      </c>
    </row>
    <row r="2837" spans="2:15" x14ac:dyDescent="0.25">
      <c r="B2837" t="s">
        <v>14498</v>
      </c>
      <c r="C2837">
        <v>123465602</v>
      </c>
      <c r="D2837" t="s">
        <v>338</v>
      </c>
      <c r="E2837" t="s">
        <v>1602</v>
      </c>
      <c r="F2837" t="s">
        <v>1603</v>
      </c>
      <c r="G2837" t="s">
        <v>2858</v>
      </c>
      <c r="H2837" t="s">
        <v>10395</v>
      </c>
      <c r="I2837" t="s">
        <v>16276</v>
      </c>
      <c r="J2837" t="s">
        <v>16612</v>
      </c>
      <c r="K2837" t="s">
        <v>16238</v>
      </c>
      <c r="L2837" t="s">
        <v>16231</v>
      </c>
      <c r="M2837"/>
      <c r="N2837"/>
      <c r="O2837" t="s">
        <v>16225</v>
      </c>
    </row>
    <row r="2838" spans="2:15" x14ac:dyDescent="0.25">
      <c r="B2838" t="s">
        <v>19666</v>
      </c>
      <c r="C2838">
        <v>123465602</v>
      </c>
      <c r="D2838" t="s">
        <v>338</v>
      </c>
      <c r="E2838" t="s">
        <v>19667</v>
      </c>
      <c r="F2838" t="s">
        <v>1603</v>
      </c>
      <c r="G2838" t="s">
        <v>2385</v>
      </c>
      <c r="H2838" t="s">
        <v>10395</v>
      </c>
      <c r="I2838" t="s">
        <v>16221</v>
      </c>
      <c r="J2838" t="s">
        <v>16350</v>
      </c>
      <c r="K2838" t="s">
        <v>16231</v>
      </c>
      <c r="L2838" t="s">
        <v>16235</v>
      </c>
      <c r="M2838" t="s">
        <v>10395</v>
      </c>
      <c r="N2838"/>
      <c r="O2838" t="s">
        <v>16724</v>
      </c>
    </row>
    <row r="2839" spans="2:15" x14ac:dyDescent="0.25">
      <c r="B2839" t="s">
        <v>14499</v>
      </c>
      <c r="C2839">
        <v>123465602</v>
      </c>
      <c r="D2839" t="s">
        <v>338</v>
      </c>
      <c r="E2839" t="s">
        <v>1604</v>
      </c>
      <c r="F2839" t="s">
        <v>1605</v>
      </c>
      <c r="G2839" t="s">
        <v>2857</v>
      </c>
      <c r="H2839" t="s">
        <v>10395</v>
      </c>
      <c r="I2839" t="s">
        <v>16308</v>
      </c>
      <c r="J2839" t="s">
        <v>16657</v>
      </c>
      <c r="K2839" t="s">
        <v>16365</v>
      </c>
      <c r="L2839" t="s">
        <v>16335</v>
      </c>
      <c r="M2839" t="s">
        <v>16228</v>
      </c>
      <c r="N2839" t="s">
        <v>10395</v>
      </c>
      <c r="O2839" t="s">
        <v>20593</v>
      </c>
    </row>
    <row r="2840" spans="2:15" x14ac:dyDescent="0.25">
      <c r="B2840" t="s">
        <v>14500</v>
      </c>
      <c r="C2840">
        <v>123465602</v>
      </c>
      <c r="D2840" t="s">
        <v>338</v>
      </c>
      <c r="E2840" t="s">
        <v>1604</v>
      </c>
      <c r="F2840" t="s">
        <v>1605</v>
      </c>
      <c r="G2840" t="s">
        <v>2858</v>
      </c>
      <c r="H2840" t="s">
        <v>10395</v>
      </c>
      <c r="I2840" t="s">
        <v>16322</v>
      </c>
      <c r="J2840" t="s">
        <v>16605</v>
      </c>
      <c r="K2840" t="s">
        <v>16293</v>
      </c>
      <c r="L2840" t="s">
        <v>16296</v>
      </c>
      <c r="M2840" t="s">
        <v>16244</v>
      </c>
      <c r="N2840"/>
      <c r="O2840" t="s">
        <v>21331</v>
      </c>
    </row>
    <row r="2841" spans="2:15" x14ac:dyDescent="0.25">
      <c r="B2841" t="s">
        <v>19668</v>
      </c>
      <c r="C2841">
        <v>123465602</v>
      </c>
      <c r="D2841" t="s">
        <v>338</v>
      </c>
      <c r="E2841" t="s">
        <v>19669</v>
      </c>
      <c r="F2841" t="s">
        <v>1605</v>
      </c>
      <c r="G2841" t="s">
        <v>2385</v>
      </c>
      <c r="H2841" t="s">
        <v>10395</v>
      </c>
      <c r="I2841" t="s">
        <v>16744</v>
      </c>
      <c r="J2841" t="s">
        <v>21332</v>
      </c>
      <c r="K2841" t="s">
        <v>16534</v>
      </c>
      <c r="L2841" t="s">
        <v>16336</v>
      </c>
      <c r="M2841" t="s">
        <v>16253</v>
      </c>
      <c r="N2841" t="s">
        <v>10395</v>
      </c>
      <c r="O2841" t="s">
        <v>21333</v>
      </c>
    </row>
    <row r="2842" spans="2:15" x14ac:dyDescent="0.25">
      <c r="B2842" t="s">
        <v>14501</v>
      </c>
      <c r="C2842">
        <v>123465602</v>
      </c>
      <c r="D2842" t="s">
        <v>338</v>
      </c>
      <c r="E2842" t="s">
        <v>20985</v>
      </c>
      <c r="F2842" t="s">
        <v>1606</v>
      </c>
      <c r="G2842" t="s">
        <v>2857</v>
      </c>
      <c r="H2842"/>
      <c r="I2842" t="s">
        <v>16253</v>
      </c>
      <c r="J2842" t="s">
        <v>16251</v>
      </c>
      <c r="K2842" t="s">
        <v>10395</v>
      </c>
      <c r="L2842" t="s">
        <v>10395</v>
      </c>
      <c r="M2842"/>
      <c r="N2842"/>
      <c r="O2842" t="s">
        <v>16378</v>
      </c>
    </row>
    <row r="2843" spans="2:15" x14ac:dyDescent="0.25">
      <c r="B2843" t="s">
        <v>14502</v>
      </c>
      <c r="C2843">
        <v>123465602</v>
      </c>
      <c r="D2843" t="s">
        <v>338</v>
      </c>
      <c r="E2843" t="s">
        <v>20985</v>
      </c>
      <c r="F2843" t="s">
        <v>1606</v>
      </c>
      <c r="G2843" t="s">
        <v>2858</v>
      </c>
      <c r="H2843"/>
      <c r="I2843" t="s">
        <v>16337</v>
      </c>
      <c r="J2843" t="s">
        <v>16420</v>
      </c>
      <c r="K2843" t="s">
        <v>10395</v>
      </c>
      <c r="L2843" t="s">
        <v>10395</v>
      </c>
      <c r="M2843"/>
      <c r="N2843"/>
      <c r="O2843" t="s">
        <v>16304</v>
      </c>
    </row>
    <row r="2844" spans="2:15" x14ac:dyDescent="0.25">
      <c r="B2844" t="s">
        <v>19670</v>
      </c>
      <c r="C2844">
        <v>123465602</v>
      </c>
      <c r="D2844" t="s">
        <v>338</v>
      </c>
      <c r="E2844" t="s">
        <v>21334</v>
      </c>
      <c r="F2844" t="s">
        <v>1606</v>
      </c>
      <c r="G2844" t="s">
        <v>2385</v>
      </c>
      <c r="H2844"/>
      <c r="I2844" t="s">
        <v>16392</v>
      </c>
      <c r="J2844" t="s">
        <v>16309</v>
      </c>
      <c r="K2844" t="s">
        <v>10395</v>
      </c>
      <c r="L2844" t="s">
        <v>10395</v>
      </c>
      <c r="M2844"/>
      <c r="N2844"/>
      <c r="O2844" t="s">
        <v>16496</v>
      </c>
    </row>
    <row r="2845" spans="2:15" x14ac:dyDescent="0.25">
      <c r="B2845" t="s">
        <v>14525</v>
      </c>
      <c r="C2845">
        <v>123465702</v>
      </c>
      <c r="D2845" t="s">
        <v>343</v>
      </c>
      <c r="E2845" t="s">
        <v>1625</v>
      </c>
      <c r="F2845" t="s">
        <v>1626</v>
      </c>
      <c r="G2845" t="s">
        <v>2857</v>
      </c>
      <c r="H2845"/>
      <c r="I2845" t="s">
        <v>16251</v>
      </c>
      <c r="J2845" t="s">
        <v>16274</v>
      </c>
      <c r="K2845" t="s">
        <v>16366</v>
      </c>
      <c r="L2845" t="s">
        <v>16332</v>
      </c>
      <c r="M2845" t="s">
        <v>16242</v>
      </c>
      <c r="N2845"/>
      <c r="O2845" t="s">
        <v>16554</v>
      </c>
    </row>
    <row r="2846" spans="2:15" x14ac:dyDescent="0.25">
      <c r="B2846" t="s">
        <v>14526</v>
      </c>
      <c r="C2846">
        <v>123465702</v>
      </c>
      <c r="D2846" t="s">
        <v>343</v>
      </c>
      <c r="E2846" t="s">
        <v>1625</v>
      </c>
      <c r="F2846" t="s">
        <v>1626</v>
      </c>
      <c r="G2846" t="s">
        <v>2858</v>
      </c>
      <c r="H2846"/>
      <c r="I2846" t="s">
        <v>16406</v>
      </c>
      <c r="J2846" t="s">
        <v>16263</v>
      </c>
      <c r="K2846" t="s">
        <v>16397</v>
      </c>
      <c r="L2846" t="s">
        <v>16254</v>
      </c>
      <c r="M2846" t="s">
        <v>16379</v>
      </c>
      <c r="N2846"/>
      <c r="O2846" t="s">
        <v>16766</v>
      </c>
    </row>
    <row r="2847" spans="2:15" x14ac:dyDescent="0.25">
      <c r="B2847" t="s">
        <v>19671</v>
      </c>
      <c r="C2847">
        <v>123465702</v>
      </c>
      <c r="D2847" t="s">
        <v>343</v>
      </c>
      <c r="E2847" t="s">
        <v>19672</v>
      </c>
      <c r="F2847" t="s">
        <v>1626</v>
      </c>
      <c r="G2847" t="s">
        <v>2385</v>
      </c>
      <c r="H2847"/>
      <c r="I2847" t="s">
        <v>16297</v>
      </c>
      <c r="J2847" t="s">
        <v>16325</v>
      </c>
      <c r="K2847" t="s">
        <v>16716</v>
      </c>
      <c r="L2847" t="s">
        <v>16420</v>
      </c>
      <c r="M2847" t="s">
        <v>16248</v>
      </c>
      <c r="N2847"/>
      <c r="O2847" t="s">
        <v>16754</v>
      </c>
    </row>
    <row r="2848" spans="2:15" x14ac:dyDescent="0.25">
      <c r="B2848" t="s">
        <v>14529</v>
      </c>
      <c r="C2848">
        <v>123465702</v>
      </c>
      <c r="D2848" t="s">
        <v>343</v>
      </c>
      <c r="E2848" t="s">
        <v>1629</v>
      </c>
      <c r="F2848" t="s">
        <v>1630</v>
      </c>
      <c r="G2848" t="s">
        <v>2857</v>
      </c>
      <c r="H2848" t="s">
        <v>10395</v>
      </c>
      <c r="I2848" t="s">
        <v>16236</v>
      </c>
      <c r="J2848" t="s">
        <v>16226</v>
      </c>
      <c r="K2848" t="s">
        <v>16319</v>
      </c>
      <c r="L2848" t="s">
        <v>16380</v>
      </c>
      <c r="M2848" t="s">
        <v>16379</v>
      </c>
      <c r="N2848" t="s">
        <v>10395</v>
      </c>
      <c r="O2848" t="s">
        <v>16803</v>
      </c>
    </row>
    <row r="2849" spans="2:15" x14ac:dyDescent="0.25">
      <c r="B2849" t="s">
        <v>14530</v>
      </c>
      <c r="C2849">
        <v>123465702</v>
      </c>
      <c r="D2849" t="s">
        <v>343</v>
      </c>
      <c r="E2849" t="s">
        <v>1629</v>
      </c>
      <c r="F2849" t="s">
        <v>1630</v>
      </c>
      <c r="G2849" t="s">
        <v>2858</v>
      </c>
      <c r="H2849" t="s">
        <v>10395</v>
      </c>
      <c r="I2849" t="s">
        <v>16325</v>
      </c>
      <c r="J2849" t="s">
        <v>16378</v>
      </c>
      <c r="K2849" t="s">
        <v>16424</v>
      </c>
      <c r="L2849" t="s">
        <v>16332</v>
      </c>
      <c r="M2849" t="s">
        <v>16412</v>
      </c>
      <c r="N2849"/>
      <c r="O2849" t="s">
        <v>16806</v>
      </c>
    </row>
    <row r="2850" spans="2:15" x14ac:dyDescent="0.25">
      <c r="B2850" t="s">
        <v>19673</v>
      </c>
      <c r="C2850">
        <v>123465702</v>
      </c>
      <c r="D2850" t="s">
        <v>343</v>
      </c>
      <c r="E2850" t="s">
        <v>19674</v>
      </c>
      <c r="F2850" t="s">
        <v>1630</v>
      </c>
      <c r="G2850" t="s">
        <v>2385</v>
      </c>
      <c r="H2850" t="s">
        <v>10395</v>
      </c>
      <c r="I2850" t="s">
        <v>16328</v>
      </c>
      <c r="J2850" t="s">
        <v>16227</v>
      </c>
      <c r="K2850" t="s">
        <v>16806</v>
      </c>
      <c r="L2850" t="s">
        <v>16268</v>
      </c>
      <c r="M2850" t="s">
        <v>16590</v>
      </c>
      <c r="N2850" t="s">
        <v>10395</v>
      </c>
      <c r="O2850" t="s">
        <v>20633</v>
      </c>
    </row>
    <row r="2851" spans="2:15" x14ac:dyDescent="0.25">
      <c r="B2851" t="s">
        <v>14527</v>
      </c>
      <c r="C2851">
        <v>123465702</v>
      </c>
      <c r="D2851" t="s">
        <v>343</v>
      </c>
      <c r="E2851" t="s">
        <v>1627</v>
      </c>
      <c r="F2851" t="s">
        <v>1628</v>
      </c>
      <c r="G2851" t="s">
        <v>2857</v>
      </c>
      <c r="H2851" t="s">
        <v>10395</v>
      </c>
      <c r="I2851" t="s">
        <v>16292</v>
      </c>
      <c r="J2851" t="s">
        <v>16323</v>
      </c>
      <c r="K2851" t="s">
        <v>16560</v>
      </c>
      <c r="L2851" t="s">
        <v>16384</v>
      </c>
      <c r="M2851" t="s">
        <v>16375</v>
      </c>
      <c r="N2851"/>
      <c r="O2851" t="s">
        <v>16832</v>
      </c>
    </row>
    <row r="2852" spans="2:15" x14ac:dyDescent="0.25">
      <c r="B2852" t="s">
        <v>14528</v>
      </c>
      <c r="C2852">
        <v>123465702</v>
      </c>
      <c r="D2852" t="s">
        <v>343</v>
      </c>
      <c r="E2852" t="s">
        <v>1627</v>
      </c>
      <c r="F2852" t="s">
        <v>1628</v>
      </c>
      <c r="G2852" t="s">
        <v>2858</v>
      </c>
      <c r="H2852" t="s">
        <v>10395</v>
      </c>
      <c r="I2852" t="s">
        <v>16268</v>
      </c>
      <c r="J2852" t="s">
        <v>16407</v>
      </c>
      <c r="K2852" t="s">
        <v>16267</v>
      </c>
      <c r="L2852" t="s">
        <v>16278</v>
      </c>
      <c r="M2852" t="s">
        <v>16612</v>
      </c>
      <c r="N2852" t="s">
        <v>10395</v>
      </c>
      <c r="O2852" t="s">
        <v>16813</v>
      </c>
    </row>
    <row r="2853" spans="2:15" x14ac:dyDescent="0.25">
      <c r="B2853" t="s">
        <v>19675</v>
      </c>
      <c r="C2853">
        <v>123465702</v>
      </c>
      <c r="D2853" t="s">
        <v>343</v>
      </c>
      <c r="E2853" t="s">
        <v>19676</v>
      </c>
      <c r="F2853" t="s">
        <v>1628</v>
      </c>
      <c r="G2853" t="s">
        <v>2385</v>
      </c>
      <c r="H2853" t="s">
        <v>10395</v>
      </c>
      <c r="I2853" t="s">
        <v>16592</v>
      </c>
      <c r="J2853" t="s">
        <v>16400</v>
      </c>
      <c r="K2853" t="s">
        <v>17794</v>
      </c>
      <c r="L2853" t="s">
        <v>16502</v>
      </c>
      <c r="M2853" t="s">
        <v>16428</v>
      </c>
      <c r="N2853" t="s">
        <v>10395</v>
      </c>
      <c r="O2853" t="s">
        <v>21335</v>
      </c>
    </row>
    <row r="2854" spans="2:15" x14ac:dyDescent="0.25">
      <c r="B2854" t="s">
        <v>14523</v>
      </c>
      <c r="C2854">
        <v>123465702</v>
      </c>
      <c r="D2854" t="s">
        <v>343</v>
      </c>
      <c r="E2854" t="s">
        <v>1623</v>
      </c>
      <c r="F2854" t="s">
        <v>1624</v>
      </c>
      <c r="G2854" t="s">
        <v>2857</v>
      </c>
      <c r="H2854" t="s">
        <v>10395</v>
      </c>
      <c r="I2854" t="s">
        <v>16361</v>
      </c>
      <c r="J2854" t="s">
        <v>16375</v>
      </c>
      <c r="K2854" t="s">
        <v>20607</v>
      </c>
      <c r="L2854" t="s">
        <v>16349</v>
      </c>
      <c r="M2854" t="s">
        <v>16383</v>
      </c>
      <c r="N2854" t="s">
        <v>10395</v>
      </c>
      <c r="O2854" t="s">
        <v>20498</v>
      </c>
    </row>
    <row r="2855" spans="2:15" x14ac:dyDescent="0.25">
      <c r="B2855" t="s">
        <v>14524</v>
      </c>
      <c r="C2855">
        <v>123465702</v>
      </c>
      <c r="D2855" t="s">
        <v>343</v>
      </c>
      <c r="E2855" t="s">
        <v>1623</v>
      </c>
      <c r="F2855" t="s">
        <v>1624</v>
      </c>
      <c r="G2855" t="s">
        <v>2858</v>
      </c>
      <c r="H2855" t="s">
        <v>10395</v>
      </c>
      <c r="I2855" t="s">
        <v>16647</v>
      </c>
      <c r="J2855" t="s">
        <v>16468</v>
      </c>
      <c r="K2855" t="s">
        <v>21336</v>
      </c>
      <c r="L2855" t="s">
        <v>16227</v>
      </c>
      <c r="M2855" t="s">
        <v>16681</v>
      </c>
      <c r="N2855" t="s">
        <v>10395</v>
      </c>
      <c r="O2855" t="s">
        <v>20550</v>
      </c>
    </row>
    <row r="2856" spans="2:15" x14ac:dyDescent="0.25">
      <c r="B2856" t="s">
        <v>19677</v>
      </c>
      <c r="C2856">
        <v>123465702</v>
      </c>
      <c r="D2856" t="s">
        <v>343</v>
      </c>
      <c r="E2856" t="s">
        <v>19678</v>
      </c>
      <c r="F2856" t="s">
        <v>1624</v>
      </c>
      <c r="G2856" t="s">
        <v>2385</v>
      </c>
      <c r="H2856" t="s">
        <v>10395</v>
      </c>
      <c r="I2856" t="s">
        <v>16460</v>
      </c>
      <c r="J2856" t="s">
        <v>16698</v>
      </c>
      <c r="K2856" t="s">
        <v>21337</v>
      </c>
      <c r="L2856" t="s">
        <v>16225</v>
      </c>
      <c r="M2856" t="s">
        <v>16856</v>
      </c>
      <c r="N2856" t="s">
        <v>10395</v>
      </c>
      <c r="O2856" t="s">
        <v>21338</v>
      </c>
    </row>
    <row r="2857" spans="2:15" x14ac:dyDescent="0.25">
      <c r="B2857" t="s">
        <v>14701</v>
      </c>
      <c r="C2857">
        <v>123466103</v>
      </c>
      <c r="D2857" t="s">
        <v>392</v>
      </c>
      <c r="E2857" t="s">
        <v>1782</v>
      </c>
      <c r="F2857" t="s">
        <v>1783</v>
      </c>
      <c r="G2857" t="s">
        <v>2857</v>
      </c>
      <c r="H2857"/>
      <c r="I2857" t="s">
        <v>16244</v>
      </c>
      <c r="J2857" t="s">
        <v>16247</v>
      </c>
      <c r="K2857" t="s">
        <v>16416</v>
      </c>
      <c r="L2857" t="s">
        <v>16240</v>
      </c>
      <c r="M2857" t="s">
        <v>16263</v>
      </c>
      <c r="N2857"/>
      <c r="O2857" t="s">
        <v>16723</v>
      </c>
    </row>
    <row r="2858" spans="2:15" x14ac:dyDescent="0.25">
      <c r="B2858" t="s">
        <v>14702</v>
      </c>
      <c r="C2858">
        <v>123466103</v>
      </c>
      <c r="D2858" t="s">
        <v>392</v>
      </c>
      <c r="E2858" t="s">
        <v>1782</v>
      </c>
      <c r="F2858" t="s">
        <v>1783</v>
      </c>
      <c r="G2858" t="s">
        <v>2858</v>
      </c>
      <c r="H2858"/>
      <c r="I2858" t="s">
        <v>16240</v>
      </c>
      <c r="J2858" t="s">
        <v>10395</v>
      </c>
      <c r="K2858" t="s">
        <v>16314</v>
      </c>
      <c r="L2858" t="s">
        <v>10395</v>
      </c>
      <c r="M2858" t="s">
        <v>16240</v>
      </c>
      <c r="N2858"/>
      <c r="O2858" t="s">
        <v>16743</v>
      </c>
    </row>
    <row r="2859" spans="2:15" x14ac:dyDescent="0.25">
      <c r="B2859" t="s">
        <v>19679</v>
      </c>
      <c r="C2859">
        <v>123466103</v>
      </c>
      <c r="D2859" t="s">
        <v>392</v>
      </c>
      <c r="E2859" t="s">
        <v>19680</v>
      </c>
      <c r="F2859" t="s">
        <v>1783</v>
      </c>
      <c r="G2859" t="s">
        <v>2385</v>
      </c>
      <c r="H2859"/>
      <c r="I2859" t="s">
        <v>16234</v>
      </c>
      <c r="J2859" t="s">
        <v>16274</v>
      </c>
      <c r="K2859" t="s">
        <v>16549</v>
      </c>
      <c r="L2859" t="s">
        <v>16218</v>
      </c>
      <c r="M2859" t="s">
        <v>16251</v>
      </c>
      <c r="N2859"/>
      <c r="O2859" t="s">
        <v>16724</v>
      </c>
    </row>
    <row r="2860" spans="2:15" x14ac:dyDescent="0.25">
      <c r="B2860" t="s">
        <v>14699</v>
      </c>
      <c r="C2860">
        <v>123466103</v>
      </c>
      <c r="D2860" t="s">
        <v>392</v>
      </c>
      <c r="E2860" t="s">
        <v>1780</v>
      </c>
      <c r="F2860" t="s">
        <v>1781</v>
      </c>
      <c r="G2860" t="s">
        <v>2857</v>
      </c>
      <c r="H2860" t="s">
        <v>10395</v>
      </c>
      <c r="I2860" t="s">
        <v>16251</v>
      </c>
      <c r="J2860" t="s">
        <v>16236</v>
      </c>
      <c r="K2860" t="s">
        <v>16881</v>
      </c>
      <c r="L2860" t="s">
        <v>16218</v>
      </c>
      <c r="M2860" t="s">
        <v>16392</v>
      </c>
      <c r="N2860" t="s">
        <v>10395</v>
      </c>
      <c r="O2860" t="s">
        <v>16908</v>
      </c>
    </row>
    <row r="2861" spans="2:15" x14ac:dyDescent="0.25">
      <c r="B2861" t="s">
        <v>14700</v>
      </c>
      <c r="C2861">
        <v>123466103</v>
      </c>
      <c r="D2861" t="s">
        <v>392</v>
      </c>
      <c r="E2861" t="s">
        <v>1780</v>
      </c>
      <c r="F2861" t="s">
        <v>1781</v>
      </c>
      <c r="G2861" t="s">
        <v>2858</v>
      </c>
      <c r="H2861" t="s">
        <v>10395</v>
      </c>
      <c r="I2861" t="s">
        <v>16364</v>
      </c>
      <c r="J2861" t="s">
        <v>16276</v>
      </c>
      <c r="K2861" t="s">
        <v>16777</v>
      </c>
      <c r="L2861" t="s">
        <v>16380</v>
      </c>
      <c r="M2861" t="s">
        <v>16325</v>
      </c>
      <c r="N2861"/>
      <c r="O2861" t="s">
        <v>16613</v>
      </c>
    </row>
    <row r="2862" spans="2:15" x14ac:dyDescent="0.25">
      <c r="B2862" t="s">
        <v>19681</v>
      </c>
      <c r="C2862">
        <v>123466103</v>
      </c>
      <c r="D2862" t="s">
        <v>392</v>
      </c>
      <c r="E2862" t="s">
        <v>19682</v>
      </c>
      <c r="F2862" t="s">
        <v>1781</v>
      </c>
      <c r="G2862" t="s">
        <v>2385</v>
      </c>
      <c r="H2862" t="s">
        <v>10395</v>
      </c>
      <c r="I2862" t="s">
        <v>16327</v>
      </c>
      <c r="J2862" t="s">
        <v>16412</v>
      </c>
      <c r="K2862" t="s">
        <v>21339</v>
      </c>
      <c r="L2862" t="s">
        <v>16276</v>
      </c>
      <c r="M2862" t="s">
        <v>16365</v>
      </c>
      <c r="N2862" t="s">
        <v>10395</v>
      </c>
      <c r="O2862" t="s">
        <v>21340</v>
      </c>
    </row>
    <row r="2863" spans="2:15" x14ac:dyDescent="0.25">
      <c r="B2863" t="s">
        <v>14703</v>
      </c>
      <c r="C2863">
        <v>123466103</v>
      </c>
      <c r="D2863" t="s">
        <v>392</v>
      </c>
      <c r="E2863" t="s">
        <v>1784</v>
      </c>
      <c r="F2863" t="s">
        <v>1785</v>
      </c>
      <c r="G2863" t="s">
        <v>2857</v>
      </c>
      <c r="H2863"/>
      <c r="I2863" t="s">
        <v>16228</v>
      </c>
      <c r="J2863" t="s">
        <v>16244</v>
      </c>
      <c r="K2863" t="s">
        <v>16400</v>
      </c>
      <c r="L2863" t="s">
        <v>10395</v>
      </c>
      <c r="M2863" t="s">
        <v>10395</v>
      </c>
      <c r="N2863"/>
      <c r="O2863" t="s">
        <v>16455</v>
      </c>
    </row>
    <row r="2864" spans="2:15" x14ac:dyDescent="0.25">
      <c r="B2864" t="s">
        <v>14704</v>
      </c>
      <c r="C2864">
        <v>123466103</v>
      </c>
      <c r="D2864" t="s">
        <v>392</v>
      </c>
      <c r="E2864" t="s">
        <v>1784</v>
      </c>
      <c r="F2864" t="s">
        <v>1785</v>
      </c>
      <c r="G2864" t="s">
        <v>2858</v>
      </c>
      <c r="H2864"/>
      <c r="I2864" t="s">
        <v>10395</v>
      </c>
      <c r="J2864" t="s">
        <v>16228</v>
      </c>
      <c r="K2864" t="s">
        <v>16294</v>
      </c>
      <c r="L2864" t="s">
        <v>10395</v>
      </c>
      <c r="M2864" t="s">
        <v>10395</v>
      </c>
      <c r="N2864"/>
      <c r="O2864" t="s">
        <v>16647</v>
      </c>
    </row>
    <row r="2865" spans="2:15" x14ac:dyDescent="0.25">
      <c r="B2865" t="s">
        <v>19683</v>
      </c>
      <c r="C2865">
        <v>123466103</v>
      </c>
      <c r="D2865" t="s">
        <v>392</v>
      </c>
      <c r="E2865" t="s">
        <v>19684</v>
      </c>
      <c r="F2865" t="s">
        <v>1785</v>
      </c>
      <c r="G2865" t="s">
        <v>2385</v>
      </c>
      <c r="H2865"/>
      <c r="I2865" t="s">
        <v>16247</v>
      </c>
      <c r="J2865" t="s">
        <v>16253</v>
      </c>
      <c r="K2865" t="s">
        <v>16462</v>
      </c>
      <c r="L2865" t="s">
        <v>16244</v>
      </c>
      <c r="M2865" t="s">
        <v>16249</v>
      </c>
      <c r="N2865"/>
      <c r="O2865" t="s">
        <v>16394</v>
      </c>
    </row>
    <row r="2866" spans="2:15" x14ac:dyDescent="0.25">
      <c r="B2866" t="s">
        <v>15154</v>
      </c>
      <c r="C2866">
        <v>123466303</v>
      </c>
      <c r="D2866" t="s">
        <v>410</v>
      </c>
      <c r="E2866" t="s">
        <v>1834</v>
      </c>
      <c r="F2866" t="s">
        <v>1835</v>
      </c>
      <c r="G2866" t="s">
        <v>2857</v>
      </c>
      <c r="H2866" t="s">
        <v>10395</v>
      </c>
      <c r="I2866" t="s">
        <v>16379</v>
      </c>
      <c r="J2866" t="s">
        <v>16378</v>
      </c>
      <c r="K2866" t="s">
        <v>16651</v>
      </c>
      <c r="L2866" t="s">
        <v>16226</v>
      </c>
      <c r="M2866" t="s">
        <v>10395</v>
      </c>
      <c r="N2866"/>
      <c r="O2866" t="s">
        <v>16464</v>
      </c>
    </row>
    <row r="2867" spans="2:15" x14ac:dyDescent="0.25">
      <c r="B2867" t="s">
        <v>15155</v>
      </c>
      <c r="C2867">
        <v>123466303</v>
      </c>
      <c r="D2867" t="s">
        <v>410</v>
      </c>
      <c r="E2867" t="s">
        <v>1834</v>
      </c>
      <c r="F2867" t="s">
        <v>1835</v>
      </c>
      <c r="G2867" t="s">
        <v>2858</v>
      </c>
      <c r="H2867" t="s">
        <v>10395</v>
      </c>
      <c r="I2867" t="s">
        <v>16328</v>
      </c>
      <c r="J2867" t="s">
        <v>16452</v>
      </c>
      <c r="K2867" t="s">
        <v>16257</v>
      </c>
      <c r="L2867" t="s">
        <v>16384</v>
      </c>
      <c r="M2867" t="s">
        <v>10395</v>
      </c>
      <c r="N2867" t="s">
        <v>10395</v>
      </c>
      <c r="O2867" t="s">
        <v>16816</v>
      </c>
    </row>
    <row r="2868" spans="2:15" x14ac:dyDescent="0.25">
      <c r="B2868" t="s">
        <v>19685</v>
      </c>
      <c r="C2868">
        <v>123466303</v>
      </c>
      <c r="D2868" t="s">
        <v>410</v>
      </c>
      <c r="E2868" t="s">
        <v>19686</v>
      </c>
      <c r="F2868" t="s">
        <v>1835</v>
      </c>
      <c r="G2868" t="s">
        <v>2385</v>
      </c>
      <c r="H2868" t="s">
        <v>10395</v>
      </c>
      <c r="I2868" t="s">
        <v>16307</v>
      </c>
      <c r="J2868" t="s">
        <v>16324</v>
      </c>
      <c r="K2868" t="s">
        <v>16708</v>
      </c>
      <c r="L2868" t="s">
        <v>16507</v>
      </c>
      <c r="M2868" t="s">
        <v>16238</v>
      </c>
      <c r="N2868" t="s">
        <v>10395</v>
      </c>
      <c r="O2868" t="s">
        <v>21224</v>
      </c>
    </row>
    <row r="2869" spans="2:15" x14ac:dyDescent="0.25">
      <c r="B2869" t="s">
        <v>15152</v>
      </c>
      <c r="C2869">
        <v>123466303</v>
      </c>
      <c r="D2869" t="s">
        <v>410</v>
      </c>
      <c r="E2869" t="s">
        <v>1832</v>
      </c>
      <c r="F2869" t="s">
        <v>1833</v>
      </c>
      <c r="G2869" t="s">
        <v>2857</v>
      </c>
      <c r="H2869" t="s">
        <v>10395</v>
      </c>
      <c r="I2869" t="s">
        <v>16334</v>
      </c>
      <c r="J2869" t="s">
        <v>16282</v>
      </c>
      <c r="K2869" t="s">
        <v>16221</v>
      </c>
      <c r="L2869" t="s">
        <v>16380</v>
      </c>
      <c r="M2869" t="s">
        <v>10395</v>
      </c>
      <c r="N2869"/>
      <c r="O2869" t="s">
        <v>16310</v>
      </c>
    </row>
    <row r="2870" spans="2:15" x14ac:dyDescent="0.25">
      <c r="B2870" t="s">
        <v>15153</v>
      </c>
      <c r="C2870">
        <v>123466303</v>
      </c>
      <c r="D2870" t="s">
        <v>410</v>
      </c>
      <c r="E2870" t="s">
        <v>1832</v>
      </c>
      <c r="F2870" t="s">
        <v>1833</v>
      </c>
      <c r="G2870" t="s">
        <v>2858</v>
      </c>
      <c r="H2870" t="s">
        <v>10395</v>
      </c>
      <c r="I2870" t="s">
        <v>16337</v>
      </c>
      <c r="J2870" t="s">
        <v>16253</v>
      </c>
      <c r="K2870" t="s">
        <v>16612</v>
      </c>
      <c r="L2870" t="s">
        <v>16341</v>
      </c>
      <c r="M2870" t="s">
        <v>10395</v>
      </c>
      <c r="N2870" t="s">
        <v>10395</v>
      </c>
      <c r="O2870" t="s">
        <v>16526</v>
      </c>
    </row>
    <row r="2871" spans="2:15" x14ac:dyDescent="0.25">
      <c r="B2871" t="s">
        <v>19687</v>
      </c>
      <c r="C2871">
        <v>123466303</v>
      </c>
      <c r="D2871" t="s">
        <v>410</v>
      </c>
      <c r="E2871" t="s">
        <v>19688</v>
      </c>
      <c r="F2871" t="s">
        <v>1833</v>
      </c>
      <c r="G2871" t="s">
        <v>2385</v>
      </c>
      <c r="H2871" t="s">
        <v>10395</v>
      </c>
      <c r="I2871" t="s">
        <v>16582</v>
      </c>
      <c r="J2871" t="s">
        <v>16334</v>
      </c>
      <c r="K2871" t="s">
        <v>16441</v>
      </c>
      <c r="L2871" t="s">
        <v>16404</v>
      </c>
      <c r="M2871" t="s">
        <v>10395</v>
      </c>
      <c r="N2871" t="s">
        <v>10395</v>
      </c>
      <c r="O2871" t="s">
        <v>16765</v>
      </c>
    </row>
    <row r="2872" spans="2:15" x14ac:dyDescent="0.25">
      <c r="B2872" t="s">
        <v>15156</v>
      </c>
      <c r="C2872">
        <v>123466403</v>
      </c>
      <c r="D2872" t="s">
        <v>411</v>
      </c>
      <c r="E2872" t="s">
        <v>1836</v>
      </c>
      <c r="F2872" t="s">
        <v>1837</v>
      </c>
      <c r="G2872" t="s">
        <v>2857</v>
      </c>
      <c r="H2872" t="s">
        <v>10395</v>
      </c>
      <c r="I2872" t="s">
        <v>16680</v>
      </c>
      <c r="J2872" t="s">
        <v>16281</v>
      </c>
      <c r="K2872" t="s">
        <v>16236</v>
      </c>
      <c r="L2872" t="s">
        <v>16282</v>
      </c>
      <c r="M2872" t="s">
        <v>10395</v>
      </c>
      <c r="N2872"/>
      <c r="O2872" t="s">
        <v>16342</v>
      </c>
    </row>
    <row r="2873" spans="2:15" x14ac:dyDescent="0.25">
      <c r="B2873" t="s">
        <v>15157</v>
      </c>
      <c r="C2873">
        <v>123466403</v>
      </c>
      <c r="D2873" t="s">
        <v>411</v>
      </c>
      <c r="E2873" t="s">
        <v>1836</v>
      </c>
      <c r="F2873" t="s">
        <v>1837</v>
      </c>
      <c r="G2873" t="s">
        <v>2858</v>
      </c>
      <c r="H2873" t="s">
        <v>10395</v>
      </c>
      <c r="I2873" t="s">
        <v>16381</v>
      </c>
      <c r="J2873" t="s">
        <v>16403</v>
      </c>
      <c r="K2873" t="s">
        <v>16486</v>
      </c>
      <c r="L2873" t="s">
        <v>16282</v>
      </c>
      <c r="M2873" t="s">
        <v>10395</v>
      </c>
      <c r="N2873" t="s">
        <v>10395</v>
      </c>
      <c r="O2873" t="s">
        <v>16540</v>
      </c>
    </row>
    <row r="2874" spans="2:15" x14ac:dyDescent="0.25">
      <c r="B2874" t="s">
        <v>19689</v>
      </c>
      <c r="C2874">
        <v>123466403</v>
      </c>
      <c r="D2874" t="s">
        <v>411</v>
      </c>
      <c r="E2874" t="s">
        <v>19690</v>
      </c>
      <c r="F2874" t="s">
        <v>1837</v>
      </c>
      <c r="G2874" t="s">
        <v>2385</v>
      </c>
      <c r="H2874" t="s">
        <v>10395</v>
      </c>
      <c r="I2874" t="s">
        <v>16501</v>
      </c>
      <c r="J2874" t="s">
        <v>16217</v>
      </c>
      <c r="K2874" t="s">
        <v>16348</v>
      </c>
      <c r="L2874" t="s">
        <v>16378</v>
      </c>
      <c r="M2874" t="s">
        <v>10395</v>
      </c>
      <c r="N2874" t="s">
        <v>10395</v>
      </c>
      <c r="O2874" t="s">
        <v>16445</v>
      </c>
    </row>
    <row r="2875" spans="2:15" x14ac:dyDescent="0.25">
      <c r="B2875" t="s">
        <v>15158</v>
      </c>
      <c r="C2875">
        <v>123466403</v>
      </c>
      <c r="D2875" t="s">
        <v>411</v>
      </c>
      <c r="E2875" t="s">
        <v>1838</v>
      </c>
      <c r="F2875" t="s">
        <v>1839</v>
      </c>
      <c r="G2875" t="s">
        <v>2857</v>
      </c>
      <c r="H2875" t="s">
        <v>10395</v>
      </c>
      <c r="I2875" t="s">
        <v>16360</v>
      </c>
      <c r="J2875" t="s">
        <v>16217</v>
      </c>
      <c r="K2875" t="s">
        <v>16400</v>
      </c>
      <c r="L2875" t="s">
        <v>16219</v>
      </c>
      <c r="M2875" t="s">
        <v>10395</v>
      </c>
      <c r="N2875"/>
      <c r="O2875" t="s">
        <v>16620</v>
      </c>
    </row>
    <row r="2876" spans="2:15" x14ac:dyDescent="0.25">
      <c r="B2876" t="s">
        <v>15159</v>
      </c>
      <c r="C2876">
        <v>123466403</v>
      </c>
      <c r="D2876" t="s">
        <v>411</v>
      </c>
      <c r="E2876" t="s">
        <v>1838</v>
      </c>
      <c r="F2876" t="s">
        <v>1839</v>
      </c>
      <c r="G2876" t="s">
        <v>2858</v>
      </c>
      <c r="H2876" t="s">
        <v>10395</v>
      </c>
      <c r="I2876" t="s">
        <v>16606</v>
      </c>
      <c r="J2876" t="s">
        <v>16227</v>
      </c>
      <c r="K2876" t="s">
        <v>16370</v>
      </c>
      <c r="L2876" t="s">
        <v>16256</v>
      </c>
      <c r="M2876" t="s">
        <v>10395</v>
      </c>
      <c r="N2876" t="s">
        <v>10395</v>
      </c>
      <c r="O2876" t="s">
        <v>16363</v>
      </c>
    </row>
    <row r="2877" spans="2:15" x14ac:dyDescent="0.25">
      <c r="B2877" t="s">
        <v>19691</v>
      </c>
      <c r="C2877">
        <v>123466403</v>
      </c>
      <c r="D2877" t="s">
        <v>411</v>
      </c>
      <c r="E2877" t="s">
        <v>19692</v>
      </c>
      <c r="F2877" t="s">
        <v>1839</v>
      </c>
      <c r="G2877" t="s">
        <v>2385</v>
      </c>
      <c r="H2877" t="s">
        <v>10395</v>
      </c>
      <c r="I2877" t="s">
        <v>16547</v>
      </c>
      <c r="J2877" t="s">
        <v>16279</v>
      </c>
      <c r="K2877" t="s">
        <v>16577</v>
      </c>
      <c r="L2877" t="s">
        <v>16439</v>
      </c>
      <c r="M2877" t="s">
        <v>16228</v>
      </c>
      <c r="N2877" t="s">
        <v>10395</v>
      </c>
      <c r="O2877" t="s">
        <v>21126</v>
      </c>
    </row>
    <row r="2878" spans="2:15" x14ac:dyDescent="0.25">
      <c r="B2878" t="s">
        <v>15360</v>
      </c>
      <c r="C2878">
        <v>123467103</v>
      </c>
      <c r="D2878" t="s">
        <v>467</v>
      </c>
      <c r="E2878" t="s">
        <v>16190</v>
      </c>
      <c r="F2878" t="s">
        <v>1999</v>
      </c>
      <c r="G2878" t="s">
        <v>2857</v>
      </c>
      <c r="H2878" t="s">
        <v>10395</v>
      </c>
      <c r="I2878" t="s">
        <v>16325</v>
      </c>
      <c r="J2878" t="s">
        <v>16237</v>
      </c>
      <c r="K2878" t="s">
        <v>16873</v>
      </c>
      <c r="L2878" t="s">
        <v>10395</v>
      </c>
      <c r="M2878" t="s">
        <v>16672</v>
      </c>
      <c r="N2878" t="s">
        <v>10395</v>
      </c>
      <c r="O2878" t="s">
        <v>17802</v>
      </c>
    </row>
    <row r="2879" spans="2:15" x14ac:dyDescent="0.25">
      <c r="B2879" t="s">
        <v>15361</v>
      </c>
      <c r="C2879">
        <v>123467103</v>
      </c>
      <c r="D2879" t="s">
        <v>467</v>
      </c>
      <c r="E2879" t="s">
        <v>16190</v>
      </c>
      <c r="F2879" t="s">
        <v>1999</v>
      </c>
      <c r="G2879" t="s">
        <v>2858</v>
      </c>
      <c r="H2879" t="s">
        <v>10395</v>
      </c>
      <c r="I2879" t="s">
        <v>16236</v>
      </c>
      <c r="J2879" t="s">
        <v>16227</v>
      </c>
      <c r="K2879" t="s">
        <v>20577</v>
      </c>
      <c r="L2879" t="s">
        <v>16247</v>
      </c>
      <c r="M2879" t="s">
        <v>16328</v>
      </c>
      <c r="N2879" t="s">
        <v>10395</v>
      </c>
      <c r="O2879" t="s">
        <v>16896</v>
      </c>
    </row>
    <row r="2880" spans="2:15" x14ac:dyDescent="0.25">
      <c r="B2880" t="s">
        <v>19693</v>
      </c>
      <c r="C2880">
        <v>123467103</v>
      </c>
      <c r="D2880" t="s">
        <v>467</v>
      </c>
      <c r="E2880" t="s">
        <v>19694</v>
      </c>
      <c r="F2880" t="s">
        <v>1999</v>
      </c>
      <c r="G2880" t="s">
        <v>2385</v>
      </c>
      <c r="H2880" t="s">
        <v>10395</v>
      </c>
      <c r="I2880" t="s">
        <v>16328</v>
      </c>
      <c r="J2880" t="s">
        <v>16345</v>
      </c>
      <c r="K2880" t="s">
        <v>21341</v>
      </c>
      <c r="L2880" t="s">
        <v>16380</v>
      </c>
      <c r="M2880" t="s">
        <v>16396</v>
      </c>
      <c r="N2880" t="s">
        <v>10395</v>
      </c>
      <c r="O2880" t="s">
        <v>21342</v>
      </c>
    </row>
    <row r="2881" spans="2:15" x14ac:dyDescent="0.25">
      <c r="B2881" t="s">
        <v>15358</v>
      </c>
      <c r="C2881">
        <v>123467103</v>
      </c>
      <c r="D2881" t="s">
        <v>467</v>
      </c>
      <c r="E2881" t="s">
        <v>1997</v>
      </c>
      <c r="F2881" t="s">
        <v>1998</v>
      </c>
      <c r="G2881" t="s">
        <v>2857</v>
      </c>
      <c r="H2881" t="s">
        <v>10395</v>
      </c>
      <c r="I2881" t="s">
        <v>16247</v>
      </c>
      <c r="J2881" t="s">
        <v>16249</v>
      </c>
      <c r="K2881" t="s">
        <v>16248</v>
      </c>
      <c r="L2881" t="s">
        <v>10395</v>
      </c>
      <c r="M2881" t="s">
        <v>16249</v>
      </c>
      <c r="N2881"/>
      <c r="O2881" t="s">
        <v>16435</v>
      </c>
    </row>
    <row r="2882" spans="2:15" x14ac:dyDescent="0.25">
      <c r="B2882" t="s">
        <v>15359</v>
      </c>
      <c r="C2882">
        <v>123467103</v>
      </c>
      <c r="D2882" t="s">
        <v>467</v>
      </c>
      <c r="E2882" t="s">
        <v>1997</v>
      </c>
      <c r="F2882" t="s">
        <v>1998</v>
      </c>
      <c r="G2882" t="s">
        <v>2858</v>
      </c>
      <c r="H2882" t="s">
        <v>10395</v>
      </c>
      <c r="I2882" t="s">
        <v>16228</v>
      </c>
      <c r="J2882" t="s">
        <v>16228</v>
      </c>
      <c r="K2882" t="s">
        <v>16425</v>
      </c>
      <c r="L2882" t="s">
        <v>10395</v>
      </c>
      <c r="M2882" t="s">
        <v>16244</v>
      </c>
      <c r="N2882"/>
      <c r="O2882" t="s">
        <v>16446</v>
      </c>
    </row>
    <row r="2883" spans="2:15" x14ac:dyDescent="0.25">
      <c r="B2883" t="s">
        <v>19695</v>
      </c>
      <c r="C2883">
        <v>123467103</v>
      </c>
      <c r="D2883" t="s">
        <v>467</v>
      </c>
      <c r="E2883" t="s">
        <v>19696</v>
      </c>
      <c r="F2883" t="s">
        <v>1998</v>
      </c>
      <c r="G2883" t="s">
        <v>2385</v>
      </c>
      <c r="H2883" t="s">
        <v>10395</v>
      </c>
      <c r="I2883" t="s">
        <v>16222</v>
      </c>
      <c r="J2883" t="s">
        <v>16380</v>
      </c>
      <c r="K2883" t="s">
        <v>20459</v>
      </c>
      <c r="L2883" t="s">
        <v>10395</v>
      </c>
      <c r="M2883" t="s">
        <v>16254</v>
      </c>
      <c r="N2883"/>
      <c r="O2883" t="s">
        <v>16557</v>
      </c>
    </row>
    <row r="2884" spans="2:15" x14ac:dyDescent="0.25">
      <c r="B2884" t="s">
        <v>15356</v>
      </c>
      <c r="C2884">
        <v>123467103</v>
      </c>
      <c r="D2884" t="s">
        <v>467</v>
      </c>
      <c r="E2884" t="s">
        <v>1995</v>
      </c>
      <c r="F2884" t="s">
        <v>1996</v>
      </c>
      <c r="G2884" t="s">
        <v>2857</v>
      </c>
      <c r="H2884" t="s">
        <v>10395</v>
      </c>
      <c r="I2884" t="s">
        <v>10395</v>
      </c>
      <c r="J2884" t="s">
        <v>16251</v>
      </c>
      <c r="K2884" t="s">
        <v>16265</v>
      </c>
      <c r="L2884" t="s">
        <v>10395</v>
      </c>
      <c r="M2884" t="s">
        <v>16228</v>
      </c>
      <c r="N2884"/>
      <c r="O2884" t="s">
        <v>16318</v>
      </c>
    </row>
    <row r="2885" spans="2:15" x14ac:dyDescent="0.25">
      <c r="B2885" t="s">
        <v>15357</v>
      </c>
      <c r="C2885">
        <v>123467103</v>
      </c>
      <c r="D2885" t="s">
        <v>467</v>
      </c>
      <c r="E2885" t="s">
        <v>1995</v>
      </c>
      <c r="F2885" t="s">
        <v>1996</v>
      </c>
      <c r="G2885" t="s">
        <v>2858</v>
      </c>
      <c r="H2885"/>
      <c r="I2885" t="s">
        <v>16228</v>
      </c>
      <c r="J2885" t="s">
        <v>16235</v>
      </c>
      <c r="K2885" t="s">
        <v>16336</v>
      </c>
      <c r="L2885" t="s">
        <v>10395</v>
      </c>
      <c r="M2885" t="s">
        <v>16228</v>
      </c>
      <c r="N2885"/>
      <c r="O2885" t="s">
        <v>16225</v>
      </c>
    </row>
    <row r="2886" spans="2:15" x14ac:dyDescent="0.25">
      <c r="B2886" t="s">
        <v>19697</v>
      </c>
      <c r="C2886">
        <v>123467103</v>
      </c>
      <c r="D2886" t="s">
        <v>467</v>
      </c>
      <c r="E2886" t="s">
        <v>19698</v>
      </c>
      <c r="F2886" t="s">
        <v>1996</v>
      </c>
      <c r="G2886" t="s">
        <v>2385</v>
      </c>
      <c r="H2886" t="s">
        <v>10395</v>
      </c>
      <c r="I2886" t="s">
        <v>16263</v>
      </c>
      <c r="J2886" t="s">
        <v>16373</v>
      </c>
      <c r="K2886" t="s">
        <v>16448</v>
      </c>
      <c r="L2886" t="s">
        <v>16238</v>
      </c>
      <c r="M2886" t="s">
        <v>16260</v>
      </c>
      <c r="N2886"/>
      <c r="O2886" t="s">
        <v>16596</v>
      </c>
    </row>
    <row r="2887" spans="2:15" x14ac:dyDescent="0.25">
      <c r="B2887" t="s">
        <v>15448</v>
      </c>
      <c r="C2887">
        <v>123467203</v>
      </c>
      <c r="D2887" t="s">
        <v>491</v>
      </c>
      <c r="E2887" t="s">
        <v>2076</v>
      </c>
      <c r="F2887" t="s">
        <v>2077</v>
      </c>
      <c r="G2887" t="s">
        <v>2857</v>
      </c>
      <c r="H2887"/>
      <c r="I2887" t="s">
        <v>16231</v>
      </c>
      <c r="J2887" t="s">
        <v>16229</v>
      </c>
      <c r="K2887" t="s">
        <v>16427</v>
      </c>
      <c r="L2887" t="s">
        <v>10395</v>
      </c>
      <c r="M2887" t="s">
        <v>10395</v>
      </c>
      <c r="N2887"/>
      <c r="O2887" t="s">
        <v>16315</v>
      </c>
    </row>
    <row r="2888" spans="2:15" x14ac:dyDescent="0.25">
      <c r="B2888" t="s">
        <v>15449</v>
      </c>
      <c r="C2888">
        <v>123467203</v>
      </c>
      <c r="D2888" t="s">
        <v>491</v>
      </c>
      <c r="E2888" t="s">
        <v>2076</v>
      </c>
      <c r="F2888" t="s">
        <v>2077</v>
      </c>
      <c r="G2888" t="s">
        <v>2858</v>
      </c>
      <c r="H2888"/>
      <c r="I2888" t="s">
        <v>16253</v>
      </c>
      <c r="J2888" t="s">
        <v>16229</v>
      </c>
      <c r="K2888" t="s">
        <v>16565</v>
      </c>
      <c r="L2888" t="s">
        <v>10395</v>
      </c>
      <c r="M2888" t="s">
        <v>10395</v>
      </c>
      <c r="N2888"/>
      <c r="O2888" t="s">
        <v>16743</v>
      </c>
    </row>
    <row r="2889" spans="2:15" x14ac:dyDescent="0.25">
      <c r="B2889" t="s">
        <v>19699</v>
      </c>
      <c r="C2889">
        <v>123467203</v>
      </c>
      <c r="D2889" t="s">
        <v>491</v>
      </c>
      <c r="E2889" t="s">
        <v>19700</v>
      </c>
      <c r="F2889" t="s">
        <v>2077</v>
      </c>
      <c r="G2889" t="s">
        <v>2385</v>
      </c>
      <c r="H2889"/>
      <c r="I2889" t="s">
        <v>16287</v>
      </c>
      <c r="J2889" t="s">
        <v>16290</v>
      </c>
      <c r="K2889" t="s">
        <v>16512</v>
      </c>
      <c r="L2889" t="s">
        <v>10395</v>
      </c>
      <c r="M2889" t="s">
        <v>16232</v>
      </c>
      <c r="N2889"/>
      <c r="O2889" t="s">
        <v>16766</v>
      </c>
    </row>
    <row r="2890" spans="2:15" x14ac:dyDescent="0.25">
      <c r="B2890" t="s">
        <v>15446</v>
      </c>
      <c r="C2890">
        <v>123467203</v>
      </c>
      <c r="D2890" t="s">
        <v>491</v>
      </c>
      <c r="E2890" t="s">
        <v>2074</v>
      </c>
      <c r="F2890" t="s">
        <v>2075</v>
      </c>
      <c r="G2890" t="s">
        <v>2857</v>
      </c>
      <c r="H2890" t="s">
        <v>10395</v>
      </c>
      <c r="I2890" t="s">
        <v>16276</v>
      </c>
      <c r="J2890" t="s">
        <v>16337</v>
      </c>
      <c r="K2890" t="s">
        <v>16447</v>
      </c>
      <c r="L2890" t="s">
        <v>10395</v>
      </c>
      <c r="M2890" t="s">
        <v>16238</v>
      </c>
      <c r="N2890"/>
      <c r="O2890" t="s">
        <v>16522</v>
      </c>
    </row>
    <row r="2891" spans="2:15" x14ac:dyDescent="0.25">
      <c r="B2891" t="s">
        <v>15447</v>
      </c>
      <c r="C2891">
        <v>123467203</v>
      </c>
      <c r="D2891" t="s">
        <v>491</v>
      </c>
      <c r="E2891" t="s">
        <v>2074</v>
      </c>
      <c r="F2891" t="s">
        <v>2075</v>
      </c>
      <c r="G2891" t="s">
        <v>2858</v>
      </c>
      <c r="H2891" t="s">
        <v>10395</v>
      </c>
      <c r="I2891" t="s">
        <v>16288</v>
      </c>
      <c r="J2891" t="s">
        <v>16406</v>
      </c>
      <c r="K2891" t="s">
        <v>16593</v>
      </c>
      <c r="L2891" t="s">
        <v>10395</v>
      </c>
      <c r="M2891" t="s">
        <v>16229</v>
      </c>
      <c r="N2891"/>
      <c r="O2891" t="s">
        <v>16691</v>
      </c>
    </row>
    <row r="2892" spans="2:15" x14ac:dyDescent="0.25">
      <c r="B2892" t="s">
        <v>19701</v>
      </c>
      <c r="C2892">
        <v>123467203</v>
      </c>
      <c r="D2892" t="s">
        <v>491</v>
      </c>
      <c r="E2892" t="s">
        <v>19702</v>
      </c>
      <c r="F2892" t="s">
        <v>2075</v>
      </c>
      <c r="G2892" t="s">
        <v>2385</v>
      </c>
      <c r="H2892" t="s">
        <v>10395</v>
      </c>
      <c r="I2892" t="s">
        <v>16304</v>
      </c>
      <c r="J2892" t="s">
        <v>16327</v>
      </c>
      <c r="K2892" t="s">
        <v>16728</v>
      </c>
      <c r="L2892" t="s">
        <v>10395</v>
      </c>
      <c r="M2892" t="s">
        <v>16341</v>
      </c>
      <c r="N2892"/>
      <c r="O2892" t="s">
        <v>16907</v>
      </c>
    </row>
    <row r="2893" spans="2:15" x14ac:dyDescent="0.25">
      <c r="B2893" t="s">
        <v>15454</v>
      </c>
      <c r="C2893">
        <v>123467303</v>
      </c>
      <c r="D2893" t="s">
        <v>492</v>
      </c>
      <c r="E2893" t="s">
        <v>10339</v>
      </c>
      <c r="F2893" t="s">
        <v>2082</v>
      </c>
      <c r="G2893" t="s">
        <v>2857</v>
      </c>
      <c r="H2893" t="s">
        <v>10395</v>
      </c>
      <c r="I2893" t="s">
        <v>16452</v>
      </c>
      <c r="J2893" t="s">
        <v>16241</v>
      </c>
      <c r="K2893" t="s">
        <v>20510</v>
      </c>
      <c r="L2893" t="s">
        <v>16536</v>
      </c>
      <c r="M2893" t="s">
        <v>16424</v>
      </c>
      <c r="N2893"/>
      <c r="O2893" t="s">
        <v>21343</v>
      </c>
    </row>
    <row r="2894" spans="2:15" x14ac:dyDescent="0.25">
      <c r="B2894" t="s">
        <v>15455</v>
      </c>
      <c r="C2894">
        <v>123467303</v>
      </c>
      <c r="D2894" t="s">
        <v>492</v>
      </c>
      <c r="E2894" t="s">
        <v>10339</v>
      </c>
      <c r="F2894" t="s">
        <v>2082</v>
      </c>
      <c r="G2894" t="s">
        <v>2858</v>
      </c>
      <c r="H2894"/>
      <c r="I2894" t="s">
        <v>16335</v>
      </c>
      <c r="J2894" t="s">
        <v>16365</v>
      </c>
      <c r="K2894" t="s">
        <v>20633</v>
      </c>
      <c r="L2894" t="s">
        <v>16609</v>
      </c>
      <c r="M2894" t="s">
        <v>16303</v>
      </c>
      <c r="N2894"/>
      <c r="O2894" t="s">
        <v>21344</v>
      </c>
    </row>
    <row r="2895" spans="2:15" x14ac:dyDescent="0.25">
      <c r="B2895" t="s">
        <v>19703</v>
      </c>
      <c r="C2895">
        <v>123467303</v>
      </c>
      <c r="D2895" t="s">
        <v>492</v>
      </c>
      <c r="E2895" t="s">
        <v>19704</v>
      </c>
      <c r="F2895" t="s">
        <v>2082</v>
      </c>
      <c r="G2895" t="s">
        <v>2385</v>
      </c>
      <c r="H2895" t="s">
        <v>10395</v>
      </c>
      <c r="I2895" t="s">
        <v>16293</v>
      </c>
      <c r="J2895" t="s">
        <v>16545</v>
      </c>
      <c r="K2895" t="s">
        <v>21345</v>
      </c>
      <c r="L2895" t="s">
        <v>16372</v>
      </c>
      <c r="M2895" t="s">
        <v>16766</v>
      </c>
      <c r="N2895"/>
      <c r="O2895" t="s">
        <v>1376</v>
      </c>
    </row>
    <row r="2896" spans="2:15" x14ac:dyDescent="0.25">
      <c r="B2896" t="s">
        <v>15450</v>
      </c>
      <c r="C2896">
        <v>123467303</v>
      </c>
      <c r="D2896" t="s">
        <v>492</v>
      </c>
      <c r="E2896" t="s">
        <v>2078</v>
      </c>
      <c r="F2896" t="s">
        <v>2079</v>
      </c>
      <c r="G2896" t="s">
        <v>2857</v>
      </c>
      <c r="H2896"/>
      <c r="I2896" t="s">
        <v>16232</v>
      </c>
      <c r="J2896" t="s">
        <v>16254</v>
      </c>
      <c r="K2896" t="s">
        <v>16520</v>
      </c>
      <c r="L2896" t="s">
        <v>16222</v>
      </c>
      <c r="M2896" t="s">
        <v>16223</v>
      </c>
      <c r="N2896"/>
      <c r="O2896" t="s">
        <v>16258</v>
      </c>
    </row>
    <row r="2897" spans="2:15" x14ac:dyDescent="0.25">
      <c r="B2897" t="s">
        <v>15451</v>
      </c>
      <c r="C2897">
        <v>123467303</v>
      </c>
      <c r="D2897" t="s">
        <v>492</v>
      </c>
      <c r="E2897" t="s">
        <v>2078</v>
      </c>
      <c r="F2897" t="s">
        <v>2079</v>
      </c>
      <c r="G2897" t="s">
        <v>2858</v>
      </c>
      <c r="H2897"/>
      <c r="I2897" t="s">
        <v>16218</v>
      </c>
      <c r="J2897" t="s">
        <v>16282</v>
      </c>
      <c r="K2897" t="s">
        <v>16279</v>
      </c>
      <c r="L2897" t="s">
        <v>16232</v>
      </c>
      <c r="M2897" t="s">
        <v>16452</v>
      </c>
      <c r="N2897"/>
      <c r="O2897" t="s">
        <v>16273</v>
      </c>
    </row>
    <row r="2898" spans="2:15" x14ac:dyDescent="0.25">
      <c r="B2898" t="s">
        <v>19705</v>
      </c>
      <c r="C2898">
        <v>123467303</v>
      </c>
      <c r="D2898" t="s">
        <v>492</v>
      </c>
      <c r="E2898" t="s">
        <v>19706</v>
      </c>
      <c r="F2898" t="s">
        <v>2079</v>
      </c>
      <c r="G2898" t="s">
        <v>2385</v>
      </c>
      <c r="H2898"/>
      <c r="I2898" t="s">
        <v>16264</v>
      </c>
      <c r="J2898" t="s">
        <v>16288</v>
      </c>
      <c r="K2898" t="s">
        <v>16629</v>
      </c>
      <c r="L2898" t="s">
        <v>16384</v>
      </c>
      <c r="M2898" t="s">
        <v>16400</v>
      </c>
      <c r="N2898"/>
      <c r="O2898" t="s">
        <v>16890</v>
      </c>
    </row>
    <row r="2899" spans="2:15" x14ac:dyDescent="0.25">
      <c r="B2899" t="s">
        <v>15452</v>
      </c>
      <c r="C2899">
        <v>123467303</v>
      </c>
      <c r="D2899" t="s">
        <v>492</v>
      </c>
      <c r="E2899" t="s">
        <v>2080</v>
      </c>
      <c r="F2899" t="s">
        <v>2081</v>
      </c>
      <c r="G2899" t="s">
        <v>2857</v>
      </c>
      <c r="H2899"/>
      <c r="I2899" t="s">
        <v>16231</v>
      </c>
      <c r="J2899" t="s">
        <v>16254</v>
      </c>
      <c r="K2899" t="s">
        <v>16626</v>
      </c>
      <c r="L2899" t="s">
        <v>16260</v>
      </c>
      <c r="M2899" t="s">
        <v>16256</v>
      </c>
      <c r="N2899"/>
      <c r="O2899" t="s">
        <v>16460</v>
      </c>
    </row>
    <row r="2900" spans="2:15" x14ac:dyDescent="0.25">
      <c r="B2900" t="s">
        <v>15453</v>
      </c>
      <c r="C2900">
        <v>123467303</v>
      </c>
      <c r="D2900" t="s">
        <v>492</v>
      </c>
      <c r="E2900" t="s">
        <v>2080</v>
      </c>
      <c r="F2900" t="s">
        <v>2081</v>
      </c>
      <c r="G2900" t="s">
        <v>2858</v>
      </c>
      <c r="H2900" t="s">
        <v>10395</v>
      </c>
      <c r="I2900" t="s">
        <v>16232</v>
      </c>
      <c r="J2900" t="s">
        <v>16380</v>
      </c>
      <c r="K2900" t="s">
        <v>16666</v>
      </c>
      <c r="L2900" t="s">
        <v>16253</v>
      </c>
      <c r="M2900" t="s">
        <v>16404</v>
      </c>
      <c r="N2900"/>
      <c r="O2900" t="s">
        <v>16681</v>
      </c>
    </row>
    <row r="2901" spans="2:15" x14ac:dyDescent="0.25">
      <c r="B2901" t="s">
        <v>19707</v>
      </c>
      <c r="C2901">
        <v>123467303</v>
      </c>
      <c r="D2901" t="s">
        <v>492</v>
      </c>
      <c r="E2901" t="s">
        <v>19708</v>
      </c>
      <c r="F2901" t="s">
        <v>2081</v>
      </c>
      <c r="G2901" t="s">
        <v>2385</v>
      </c>
      <c r="H2901" t="s">
        <v>10395</v>
      </c>
      <c r="I2901" t="s">
        <v>16332</v>
      </c>
      <c r="J2901" t="s">
        <v>16403</v>
      </c>
      <c r="K2901" t="s">
        <v>16386</v>
      </c>
      <c r="L2901" t="s">
        <v>16236</v>
      </c>
      <c r="M2901" t="s">
        <v>16348</v>
      </c>
      <c r="N2901"/>
      <c r="O2901" t="s">
        <v>16842</v>
      </c>
    </row>
    <row r="2902" spans="2:15" x14ac:dyDescent="0.25">
      <c r="B2902" t="s">
        <v>15594</v>
      </c>
      <c r="C2902">
        <v>123468303</v>
      </c>
      <c r="D2902" t="s">
        <v>528</v>
      </c>
      <c r="E2902" t="s">
        <v>2194</v>
      </c>
      <c r="F2902" t="s">
        <v>2195</v>
      </c>
      <c r="G2902" t="s">
        <v>2857</v>
      </c>
      <c r="H2902"/>
      <c r="I2902" t="s">
        <v>16218</v>
      </c>
      <c r="J2902" t="s">
        <v>16240</v>
      </c>
      <c r="K2902" t="s">
        <v>16414</v>
      </c>
      <c r="L2902" t="s">
        <v>16244</v>
      </c>
      <c r="M2902" t="s">
        <v>16235</v>
      </c>
      <c r="N2902"/>
      <c r="O2902" t="s">
        <v>16693</v>
      </c>
    </row>
    <row r="2903" spans="2:15" x14ac:dyDescent="0.25">
      <c r="B2903" t="s">
        <v>15595</v>
      </c>
      <c r="C2903">
        <v>123468303</v>
      </c>
      <c r="D2903" t="s">
        <v>528</v>
      </c>
      <c r="E2903" t="s">
        <v>2194</v>
      </c>
      <c r="F2903" t="s">
        <v>2195</v>
      </c>
      <c r="G2903" t="s">
        <v>2858</v>
      </c>
      <c r="H2903" t="s">
        <v>10395</v>
      </c>
      <c r="I2903" t="s">
        <v>16274</v>
      </c>
      <c r="J2903" t="s">
        <v>16244</v>
      </c>
      <c r="K2903" t="s">
        <v>16441</v>
      </c>
      <c r="L2903" t="s">
        <v>16218</v>
      </c>
      <c r="M2903" t="s">
        <v>16282</v>
      </c>
      <c r="N2903"/>
      <c r="O2903" t="s">
        <v>16631</v>
      </c>
    </row>
    <row r="2904" spans="2:15" x14ac:dyDescent="0.25">
      <c r="B2904" t="s">
        <v>19709</v>
      </c>
      <c r="C2904">
        <v>123468303</v>
      </c>
      <c r="D2904" t="s">
        <v>528</v>
      </c>
      <c r="E2904" t="s">
        <v>19710</v>
      </c>
      <c r="F2904" t="s">
        <v>2195</v>
      </c>
      <c r="G2904" t="s">
        <v>2385</v>
      </c>
      <c r="H2904" t="s">
        <v>10395</v>
      </c>
      <c r="I2904" t="s">
        <v>16236</v>
      </c>
      <c r="J2904" t="s">
        <v>16234</v>
      </c>
      <c r="K2904" t="s">
        <v>16347</v>
      </c>
      <c r="L2904" t="s">
        <v>16341</v>
      </c>
      <c r="M2904" t="s">
        <v>16452</v>
      </c>
      <c r="N2904"/>
      <c r="O2904" t="s">
        <v>20501</v>
      </c>
    </row>
    <row r="2905" spans="2:15" x14ac:dyDescent="0.25">
      <c r="B2905" t="s">
        <v>15596</v>
      </c>
      <c r="C2905">
        <v>123468303</v>
      </c>
      <c r="D2905" t="s">
        <v>528</v>
      </c>
      <c r="E2905" t="s">
        <v>2196</v>
      </c>
      <c r="F2905" t="s">
        <v>2197</v>
      </c>
      <c r="G2905" t="s">
        <v>2857</v>
      </c>
      <c r="H2905"/>
      <c r="I2905" t="s">
        <v>16392</v>
      </c>
      <c r="J2905" t="s">
        <v>16341</v>
      </c>
      <c r="K2905" t="s">
        <v>16829</v>
      </c>
      <c r="L2905" t="s">
        <v>16264</v>
      </c>
      <c r="M2905" t="s">
        <v>16256</v>
      </c>
      <c r="N2905" t="s">
        <v>10395</v>
      </c>
      <c r="O2905" t="s">
        <v>16671</v>
      </c>
    </row>
    <row r="2906" spans="2:15" x14ac:dyDescent="0.25">
      <c r="B2906" t="s">
        <v>15597</v>
      </c>
      <c r="C2906">
        <v>123468303</v>
      </c>
      <c r="D2906" t="s">
        <v>528</v>
      </c>
      <c r="E2906" t="s">
        <v>2196</v>
      </c>
      <c r="F2906" t="s">
        <v>2197</v>
      </c>
      <c r="G2906" t="s">
        <v>2858</v>
      </c>
      <c r="H2906"/>
      <c r="I2906" t="s">
        <v>16268</v>
      </c>
      <c r="J2906" t="s">
        <v>16234</v>
      </c>
      <c r="K2906" t="s">
        <v>20597</v>
      </c>
      <c r="L2906" t="s">
        <v>16264</v>
      </c>
      <c r="M2906" t="s">
        <v>16404</v>
      </c>
      <c r="N2906" t="s">
        <v>10395</v>
      </c>
      <c r="O2906" t="s">
        <v>16881</v>
      </c>
    </row>
    <row r="2907" spans="2:15" x14ac:dyDescent="0.25">
      <c r="B2907" t="s">
        <v>19711</v>
      </c>
      <c r="C2907">
        <v>123468303</v>
      </c>
      <c r="D2907" t="s">
        <v>528</v>
      </c>
      <c r="E2907" t="s">
        <v>19712</v>
      </c>
      <c r="F2907" t="s">
        <v>2197</v>
      </c>
      <c r="G2907" t="s">
        <v>2385</v>
      </c>
      <c r="H2907"/>
      <c r="I2907" t="s">
        <v>16421</v>
      </c>
      <c r="J2907" t="s">
        <v>16378</v>
      </c>
      <c r="K2907" t="s">
        <v>21346</v>
      </c>
      <c r="L2907" t="s">
        <v>16398</v>
      </c>
      <c r="M2907" t="s">
        <v>16348</v>
      </c>
      <c r="N2907" t="s">
        <v>10395</v>
      </c>
      <c r="O2907" t="s">
        <v>21347</v>
      </c>
    </row>
    <row r="2908" spans="2:15" x14ac:dyDescent="0.25">
      <c r="B2908" t="s">
        <v>15600</v>
      </c>
      <c r="C2908">
        <v>123468402</v>
      </c>
      <c r="D2908" t="s">
        <v>529</v>
      </c>
      <c r="E2908" t="s">
        <v>2200</v>
      </c>
      <c r="F2908" t="s">
        <v>2201</v>
      </c>
      <c r="G2908" t="s">
        <v>2857</v>
      </c>
      <c r="H2908"/>
      <c r="I2908" t="s">
        <v>16384</v>
      </c>
      <c r="J2908" t="s">
        <v>16404</v>
      </c>
      <c r="K2908" t="s">
        <v>16450</v>
      </c>
      <c r="L2908" t="s">
        <v>16406</v>
      </c>
      <c r="M2908" t="s">
        <v>16219</v>
      </c>
      <c r="N2908"/>
      <c r="O2908" t="s">
        <v>16497</v>
      </c>
    </row>
    <row r="2909" spans="2:15" x14ac:dyDescent="0.25">
      <c r="B2909" t="s">
        <v>15601</v>
      </c>
      <c r="C2909">
        <v>123468402</v>
      </c>
      <c r="D2909" t="s">
        <v>529</v>
      </c>
      <c r="E2909" t="s">
        <v>2200</v>
      </c>
      <c r="F2909" t="s">
        <v>2201</v>
      </c>
      <c r="G2909" t="s">
        <v>2858</v>
      </c>
      <c r="H2909"/>
      <c r="I2909" t="s">
        <v>16323</v>
      </c>
      <c r="J2909" t="s">
        <v>16276</v>
      </c>
      <c r="K2909" t="s">
        <v>16266</v>
      </c>
      <c r="L2909" t="s">
        <v>16260</v>
      </c>
      <c r="M2909" t="s">
        <v>16368</v>
      </c>
      <c r="N2909"/>
      <c r="O2909" t="s">
        <v>16631</v>
      </c>
    </row>
    <row r="2910" spans="2:15" x14ac:dyDescent="0.25">
      <c r="B2910" t="s">
        <v>19713</v>
      </c>
      <c r="C2910">
        <v>123468402</v>
      </c>
      <c r="D2910" t="s">
        <v>529</v>
      </c>
      <c r="E2910" t="s">
        <v>19714</v>
      </c>
      <c r="F2910" t="s">
        <v>2201</v>
      </c>
      <c r="G2910" t="s">
        <v>2385</v>
      </c>
      <c r="H2910"/>
      <c r="I2910" t="s">
        <v>16439</v>
      </c>
      <c r="J2910" t="s">
        <v>16349</v>
      </c>
      <c r="K2910" t="s">
        <v>16627</v>
      </c>
      <c r="L2910" t="s">
        <v>16407</v>
      </c>
      <c r="M2910" t="s">
        <v>16241</v>
      </c>
      <c r="N2910"/>
      <c r="O2910" t="s">
        <v>16891</v>
      </c>
    </row>
    <row r="2911" spans="2:15" x14ac:dyDescent="0.25">
      <c r="B2911" t="s">
        <v>15598</v>
      </c>
      <c r="C2911">
        <v>123468402</v>
      </c>
      <c r="D2911" t="s">
        <v>529</v>
      </c>
      <c r="E2911" t="s">
        <v>2198</v>
      </c>
      <c r="F2911" t="s">
        <v>2199</v>
      </c>
      <c r="G2911" t="s">
        <v>2857</v>
      </c>
      <c r="H2911"/>
      <c r="I2911" t="s">
        <v>16237</v>
      </c>
      <c r="J2911" t="s">
        <v>16662</v>
      </c>
      <c r="K2911" t="s">
        <v>16428</v>
      </c>
      <c r="L2911" t="s">
        <v>16407</v>
      </c>
      <c r="M2911" t="s">
        <v>16246</v>
      </c>
      <c r="N2911"/>
      <c r="O2911" t="s">
        <v>16794</v>
      </c>
    </row>
    <row r="2912" spans="2:15" x14ac:dyDescent="0.25">
      <c r="B2912" t="s">
        <v>15599</v>
      </c>
      <c r="C2912">
        <v>123468402</v>
      </c>
      <c r="D2912" t="s">
        <v>529</v>
      </c>
      <c r="E2912" t="s">
        <v>2198</v>
      </c>
      <c r="F2912" t="s">
        <v>2199</v>
      </c>
      <c r="G2912" t="s">
        <v>2858</v>
      </c>
      <c r="H2912"/>
      <c r="I2912" t="s">
        <v>16365</v>
      </c>
      <c r="J2912" t="s">
        <v>16551</v>
      </c>
      <c r="K2912" t="s">
        <v>16627</v>
      </c>
      <c r="L2912" t="s">
        <v>16268</v>
      </c>
      <c r="M2912" t="s">
        <v>16283</v>
      </c>
      <c r="N2912" t="s">
        <v>10395</v>
      </c>
      <c r="O2912" t="s">
        <v>16869</v>
      </c>
    </row>
    <row r="2913" spans="2:15" x14ac:dyDescent="0.25">
      <c r="B2913" t="s">
        <v>19715</v>
      </c>
      <c r="C2913">
        <v>123468402</v>
      </c>
      <c r="D2913" t="s">
        <v>529</v>
      </c>
      <c r="E2913" t="s">
        <v>19716</v>
      </c>
      <c r="F2913" t="s">
        <v>2199</v>
      </c>
      <c r="G2913" t="s">
        <v>2385</v>
      </c>
      <c r="H2913"/>
      <c r="I2913" t="s">
        <v>16414</v>
      </c>
      <c r="J2913" t="s">
        <v>16446</v>
      </c>
      <c r="K2913" t="s">
        <v>16481</v>
      </c>
      <c r="L2913" t="s">
        <v>16552</v>
      </c>
      <c r="M2913" t="s">
        <v>16410</v>
      </c>
      <c r="N2913" t="s">
        <v>10395</v>
      </c>
      <c r="O2913" t="s">
        <v>21325</v>
      </c>
    </row>
    <row r="2914" spans="2:15" x14ac:dyDescent="0.25">
      <c r="B2914" t="s">
        <v>15602</v>
      </c>
      <c r="C2914">
        <v>123468503</v>
      </c>
      <c r="D2914" t="s">
        <v>530</v>
      </c>
      <c r="E2914" t="s">
        <v>2202</v>
      </c>
      <c r="F2914" t="s">
        <v>2203</v>
      </c>
      <c r="G2914" t="s">
        <v>2857</v>
      </c>
      <c r="H2914"/>
      <c r="I2914" t="s">
        <v>16407</v>
      </c>
      <c r="J2914" t="s">
        <v>16327</v>
      </c>
      <c r="K2914" t="s">
        <v>16458</v>
      </c>
      <c r="L2914" t="s">
        <v>16282</v>
      </c>
      <c r="M2914" t="s">
        <v>16274</v>
      </c>
      <c r="N2914"/>
      <c r="O2914" t="s">
        <v>16796</v>
      </c>
    </row>
    <row r="2915" spans="2:15" x14ac:dyDescent="0.25">
      <c r="B2915" t="s">
        <v>15603</v>
      </c>
      <c r="C2915">
        <v>123468503</v>
      </c>
      <c r="D2915" t="s">
        <v>530</v>
      </c>
      <c r="E2915" t="s">
        <v>2202</v>
      </c>
      <c r="F2915" t="s">
        <v>2203</v>
      </c>
      <c r="G2915" t="s">
        <v>2858</v>
      </c>
      <c r="H2915"/>
      <c r="I2915" t="s">
        <v>16256</v>
      </c>
      <c r="J2915" t="s">
        <v>16387</v>
      </c>
      <c r="K2915" t="s">
        <v>16665</v>
      </c>
      <c r="L2915" t="s">
        <v>16235</v>
      </c>
      <c r="M2915" t="s">
        <v>16291</v>
      </c>
      <c r="N2915"/>
      <c r="O2915" t="s">
        <v>16438</v>
      </c>
    </row>
    <row r="2916" spans="2:15" x14ac:dyDescent="0.25">
      <c r="B2916" t="s">
        <v>19717</v>
      </c>
      <c r="C2916">
        <v>123468503</v>
      </c>
      <c r="D2916" t="s">
        <v>530</v>
      </c>
      <c r="E2916" t="s">
        <v>19718</v>
      </c>
      <c r="F2916" t="s">
        <v>2203</v>
      </c>
      <c r="G2916" t="s">
        <v>2385</v>
      </c>
      <c r="H2916"/>
      <c r="I2916" t="s">
        <v>16389</v>
      </c>
      <c r="J2916" t="s">
        <v>16361</v>
      </c>
      <c r="K2916" t="s">
        <v>18594</v>
      </c>
      <c r="L2916" t="s">
        <v>16452</v>
      </c>
      <c r="M2916" t="s">
        <v>16256</v>
      </c>
      <c r="N2916"/>
      <c r="O2916" t="s">
        <v>21348</v>
      </c>
    </row>
    <row r="2917" spans="2:15" x14ac:dyDescent="0.25">
      <c r="B2917" t="s">
        <v>15604</v>
      </c>
      <c r="C2917">
        <v>123468503</v>
      </c>
      <c r="D2917" t="s">
        <v>530</v>
      </c>
      <c r="E2917" t="s">
        <v>2204</v>
      </c>
      <c r="F2917" t="s">
        <v>2205</v>
      </c>
      <c r="G2917" t="s">
        <v>2857</v>
      </c>
      <c r="H2917"/>
      <c r="I2917" t="s">
        <v>16332</v>
      </c>
      <c r="J2917" t="s">
        <v>16287</v>
      </c>
      <c r="K2917" t="s">
        <v>16511</v>
      </c>
      <c r="L2917" t="s">
        <v>16247</v>
      </c>
      <c r="M2917" t="s">
        <v>16249</v>
      </c>
      <c r="N2917"/>
      <c r="O2917" t="s">
        <v>16295</v>
      </c>
    </row>
    <row r="2918" spans="2:15" x14ac:dyDescent="0.25">
      <c r="B2918" t="s">
        <v>15605</v>
      </c>
      <c r="C2918">
        <v>123468503</v>
      </c>
      <c r="D2918" t="s">
        <v>530</v>
      </c>
      <c r="E2918" t="s">
        <v>2204</v>
      </c>
      <c r="F2918" t="s">
        <v>2205</v>
      </c>
      <c r="G2918" t="s">
        <v>2858</v>
      </c>
      <c r="H2918"/>
      <c r="I2918" t="s">
        <v>16251</v>
      </c>
      <c r="J2918" t="s">
        <v>16290</v>
      </c>
      <c r="K2918" t="s">
        <v>16372</v>
      </c>
      <c r="L2918" t="s">
        <v>16218</v>
      </c>
      <c r="M2918" t="s">
        <v>16218</v>
      </c>
      <c r="N2918"/>
      <c r="O2918" t="s">
        <v>16480</v>
      </c>
    </row>
    <row r="2919" spans="2:15" x14ac:dyDescent="0.25">
      <c r="B2919" t="s">
        <v>19719</v>
      </c>
      <c r="C2919">
        <v>123468503</v>
      </c>
      <c r="D2919" t="s">
        <v>530</v>
      </c>
      <c r="E2919" t="s">
        <v>19720</v>
      </c>
      <c r="F2919" t="s">
        <v>2205</v>
      </c>
      <c r="G2919" t="s">
        <v>2385</v>
      </c>
      <c r="H2919"/>
      <c r="I2919" t="s">
        <v>16680</v>
      </c>
      <c r="J2919" t="s">
        <v>16269</v>
      </c>
      <c r="K2919" t="s">
        <v>16498</v>
      </c>
      <c r="L2919" t="s">
        <v>16290</v>
      </c>
      <c r="M2919" t="s">
        <v>16332</v>
      </c>
      <c r="N2919"/>
      <c r="O2919" t="s">
        <v>16886</v>
      </c>
    </row>
    <row r="2920" spans="2:15" x14ac:dyDescent="0.25">
      <c r="B2920" t="s">
        <v>15608</v>
      </c>
      <c r="C2920">
        <v>123468603</v>
      </c>
      <c r="D2920" t="s">
        <v>531</v>
      </c>
      <c r="E2920" t="s">
        <v>2208</v>
      </c>
      <c r="F2920" t="s">
        <v>2209</v>
      </c>
      <c r="G2920" t="s">
        <v>2857</v>
      </c>
      <c r="H2920" t="s">
        <v>10395</v>
      </c>
      <c r="I2920" t="s">
        <v>10395</v>
      </c>
      <c r="J2920" t="s">
        <v>16229</v>
      </c>
      <c r="K2920" t="s">
        <v>16546</v>
      </c>
      <c r="L2920" t="s">
        <v>10395</v>
      </c>
      <c r="M2920" t="s">
        <v>10395</v>
      </c>
      <c r="N2920" t="s">
        <v>10395</v>
      </c>
      <c r="O2920" t="s">
        <v>16700</v>
      </c>
    </row>
    <row r="2921" spans="2:15" x14ac:dyDescent="0.25">
      <c r="B2921" t="s">
        <v>15609</v>
      </c>
      <c r="C2921">
        <v>123468603</v>
      </c>
      <c r="D2921" t="s">
        <v>531</v>
      </c>
      <c r="E2921" t="s">
        <v>2208</v>
      </c>
      <c r="F2921" t="s">
        <v>2209</v>
      </c>
      <c r="G2921" t="s">
        <v>2858</v>
      </c>
      <c r="H2921"/>
      <c r="I2921" t="s">
        <v>16240</v>
      </c>
      <c r="J2921" t="s">
        <v>16232</v>
      </c>
      <c r="K2921" t="s">
        <v>16520</v>
      </c>
      <c r="L2921" t="s">
        <v>16232</v>
      </c>
      <c r="M2921" t="s">
        <v>10395</v>
      </c>
      <c r="N2921"/>
      <c r="O2921" t="s">
        <v>16322</v>
      </c>
    </row>
    <row r="2922" spans="2:15" x14ac:dyDescent="0.25">
      <c r="B2922" t="s">
        <v>19721</v>
      </c>
      <c r="C2922">
        <v>123468603</v>
      </c>
      <c r="D2922" t="s">
        <v>531</v>
      </c>
      <c r="E2922" t="s">
        <v>19722</v>
      </c>
      <c r="F2922" t="s">
        <v>2209</v>
      </c>
      <c r="G2922" t="s">
        <v>2385</v>
      </c>
      <c r="H2922" t="s">
        <v>10395</v>
      </c>
      <c r="I2922" t="s">
        <v>16247</v>
      </c>
      <c r="J2922" t="s">
        <v>16235</v>
      </c>
      <c r="K2922" t="s">
        <v>16272</v>
      </c>
      <c r="L2922" t="s">
        <v>16253</v>
      </c>
      <c r="M2922" t="s">
        <v>10395</v>
      </c>
      <c r="N2922" t="s">
        <v>10395</v>
      </c>
      <c r="O2922" t="s">
        <v>16765</v>
      </c>
    </row>
    <row r="2923" spans="2:15" x14ac:dyDescent="0.25">
      <c r="B2923" t="s">
        <v>15606</v>
      </c>
      <c r="C2923">
        <v>123468603</v>
      </c>
      <c r="D2923" t="s">
        <v>531</v>
      </c>
      <c r="E2923" t="s">
        <v>2206</v>
      </c>
      <c r="F2923" t="s">
        <v>2207</v>
      </c>
      <c r="G2923" t="s">
        <v>2857</v>
      </c>
      <c r="H2923" t="s">
        <v>10395</v>
      </c>
      <c r="I2923" t="s">
        <v>16218</v>
      </c>
      <c r="J2923" t="s">
        <v>16341</v>
      </c>
      <c r="K2923" t="s">
        <v>16635</v>
      </c>
      <c r="L2923" t="s">
        <v>16274</v>
      </c>
      <c r="M2923" t="s">
        <v>16238</v>
      </c>
      <c r="N2923" t="s">
        <v>10395</v>
      </c>
      <c r="O2923" t="s">
        <v>16737</v>
      </c>
    </row>
    <row r="2924" spans="2:15" x14ac:dyDescent="0.25">
      <c r="B2924" t="s">
        <v>15607</v>
      </c>
      <c r="C2924">
        <v>123468603</v>
      </c>
      <c r="D2924" t="s">
        <v>531</v>
      </c>
      <c r="E2924" t="s">
        <v>2206</v>
      </c>
      <c r="F2924" t="s">
        <v>2207</v>
      </c>
      <c r="G2924" t="s">
        <v>2858</v>
      </c>
      <c r="H2924" t="s">
        <v>10395</v>
      </c>
      <c r="I2924" t="s">
        <v>16260</v>
      </c>
      <c r="J2924" t="s">
        <v>16290</v>
      </c>
      <c r="K2924" t="s">
        <v>16515</v>
      </c>
      <c r="L2924" t="s">
        <v>16274</v>
      </c>
      <c r="M2924" t="s">
        <v>10395</v>
      </c>
      <c r="N2924"/>
      <c r="O2924" t="s">
        <v>20639</v>
      </c>
    </row>
    <row r="2925" spans="2:15" x14ac:dyDescent="0.25">
      <c r="B2925" t="s">
        <v>19723</v>
      </c>
      <c r="C2925">
        <v>123468603</v>
      </c>
      <c r="D2925" t="s">
        <v>531</v>
      </c>
      <c r="E2925" t="s">
        <v>19724</v>
      </c>
      <c r="F2925" t="s">
        <v>2207</v>
      </c>
      <c r="G2925" t="s">
        <v>2385</v>
      </c>
      <c r="H2925" t="s">
        <v>10395</v>
      </c>
      <c r="I2925" t="s">
        <v>16287</v>
      </c>
      <c r="J2925" t="s">
        <v>16327</v>
      </c>
      <c r="K2925" t="s">
        <v>16880</v>
      </c>
      <c r="L2925" t="s">
        <v>16281</v>
      </c>
      <c r="M2925" t="s">
        <v>16260</v>
      </c>
      <c r="N2925" t="s">
        <v>10395</v>
      </c>
      <c r="O2925" t="s">
        <v>21349</v>
      </c>
    </row>
    <row r="2926" spans="2:15" x14ac:dyDescent="0.25">
      <c r="B2926" t="s">
        <v>15774</v>
      </c>
      <c r="C2926">
        <v>123469303</v>
      </c>
      <c r="D2926" t="s">
        <v>570</v>
      </c>
      <c r="E2926" t="s">
        <v>2345</v>
      </c>
      <c r="F2926" t="s">
        <v>2346</v>
      </c>
      <c r="G2926" t="s">
        <v>2857</v>
      </c>
      <c r="H2926"/>
      <c r="I2926" t="s">
        <v>16235</v>
      </c>
      <c r="J2926" t="s">
        <v>16254</v>
      </c>
      <c r="K2926" t="s">
        <v>16345</v>
      </c>
      <c r="L2926" t="s">
        <v>16380</v>
      </c>
      <c r="M2926" t="s">
        <v>16536</v>
      </c>
      <c r="N2926"/>
      <c r="O2926" t="s">
        <v>16477</v>
      </c>
    </row>
    <row r="2927" spans="2:15" x14ac:dyDescent="0.25">
      <c r="B2927" t="s">
        <v>15775</v>
      </c>
      <c r="C2927">
        <v>123469303</v>
      </c>
      <c r="D2927" t="s">
        <v>570</v>
      </c>
      <c r="E2927" t="s">
        <v>2345</v>
      </c>
      <c r="F2927" t="s">
        <v>2346</v>
      </c>
      <c r="G2927" t="s">
        <v>2858</v>
      </c>
      <c r="H2927" t="s">
        <v>10395</v>
      </c>
      <c r="I2927" t="s">
        <v>16282</v>
      </c>
      <c r="J2927" t="s">
        <v>16253</v>
      </c>
      <c r="K2927" t="s">
        <v>16462</v>
      </c>
      <c r="L2927" t="s">
        <v>16251</v>
      </c>
      <c r="M2927" t="s">
        <v>16297</v>
      </c>
      <c r="N2927" t="s">
        <v>10395</v>
      </c>
      <c r="O2927" t="s">
        <v>16344</v>
      </c>
    </row>
    <row r="2928" spans="2:15" x14ac:dyDescent="0.25">
      <c r="B2928" t="s">
        <v>19725</v>
      </c>
      <c r="C2928">
        <v>123469303</v>
      </c>
      <c r="D2928" t="s">
        <v>570</v>
      </c>
      <c r="E2928" t="s">
        <v>19726</v>
      </c>
      <c r="F2928" t="s">
        <v>2346</v>
      </c>
      <c r="G2928" t="s">
        <v>2385</v>
      </c>
      <c r="H2928" t="s">
        <v>10395</v>
      </c>
      <c r="I2928" t="s">
        <v>16452</v>
      </c>
      <c r="J2928" t="s">
        <v>16219</v>
      </c>
      <c r="K2928" t="s">
        <v>16818</v>
      </c>
      <c r="L2928" t="s">
        <v>16223</v>
      </c>
      <c r="M2928" t="s">
        <v>16336</v>
      </c>
      <c r="N2928" t="s">
        <v>10395</v>
      </c>
      <c r="O2928" t="s">
        <v>21155</v>
      </c>
    </row>
    <row r="2929" spans="2:15" x14ac:dyDescent="0.25">
      <c r="B2929" t="s">
        <v>15776</v>
      </c>
      <c r="C2929">
        <v>123469303</v>
      </c>
      <c r="D2929" t="s">
        <v>570</v>
      </c>
      <c r="E2929" t="s">
        <v>2347</v>
      </c>
      <c r="F2929" t="s">
        <v>2348</v>
      </c>
      <c r="G2929" t="s">
        <v>2857</v>
      </c>
      <c r="H2929" t="s">
        <v>10395</v>
      </c>
      <c r="I2929" t="s">
        <v>16327</v>
      </c>
      <c r="J2929" t="s">
        <v>16452</v>
      </c>
      <c r="K2929" t="s">
        <v>16831</v>
      </c>
      <c r="L2929" t="s">
        <v>16256</v>
      </c>
      <c r="M2929" t="s">
        <v>16588</v>
      </c>
      <c r="N2929" t="s">
        <v>10395</v>
      </c>
      <c r="O2929" t="s">
        <v>20603</v>
      </c>
    </row>
    <row r="2930" spans="2:15" x14ac:dyDescent="0.25">
      <c r="B2930" t="s">
        <v>15777</v>
      </c>
      <c r="C2930">
        <v>123469303</v>
      </c>
      <c r="D2930" t="s">
        <v>570</v>
      </c>
      <c r="E2930" t="s">
        <v>2347</v>
      </c>
      <c r="F2930" t="s">
        <v>2348</v>
      </c>
      <c r="G2930" t="s">
        <v>2858</v>
      </c>
      <c r="H2930"/>
      <c r="I2930" t="s">
        <v>16245</v>
      </c>
      <c r="J2930" t="s">
        <v>16296</v>
      </c>
      <c r="K2930" t="s">
        <v>16597</v>
      </c>
      <c r="L2930" t="s">
        <v>16236</v>
      </c>
      <c r="M2930" t="s">
        <v>16571</v>
      </c>
      <c r="N2930" t="s">
        <v>10395</v>
      </c>
      <c r="O2930" t="s">
        <v>16907</v>
      </c>
    </row>
    <row r="2931" spans="2:15" x14ac:dyDescent="0.25">
      <c r="B2931" t="s">
        <v>19727</v>
      </c>
      <c r="C2931">
        <v>123469303</v>
      </c>
      <c r="D2931" t="s">
        <v>570</v>
      </c>
      <c r="E2931" t="s">
        <v>19728</v>
      </c>
      <c r="F2931" t="s">
        <v>2348</v>
      </c>
      <c r="G2931" t="s">
        <v>2385</v>
      </c>
      <c r="H2931" t="s">
        <v>10395</v>
      </c>
      <c r="I2931" t="s">
        <v>16546</v>
      </c>
      <c r="J2931" t="s">
        <v>16487</v>
      </c>
      <c r="K2931" t="s">
        <v>21350</v>
      </c>
      <c r="L2931" t="s">
        <v>16283</v>
      </c>
      <c r="M2931" t="s">
        <v>16651</v>
      </c>
      <c r="N2931" t="s">
        <v>10395</v>
      </c>
      <c r="O2931" t="s">
        <v>21351</v>
      </c>
    </row>
    <row r="2932" spans="2:15" x14ac:dyDescent="0.25">
      <c r="B2932" t="s">
        <v>13214</v>
      </c>
      <c r="C2932">
        <v>124150002</v>
      </c>
      <c r="D2932" t="s">
        <v>16</v>
      </c>
      <c r="E2932" t="s">
        <v>16</v>
      </c>
      <c r="F2932" t="s">
        <v>583</v>
      </c>
      <c r="G2932" t="s">
        <v>2857</v>
      </c>
      <c r="H2932" t="s">
        <v>10395</v>
      </c>
      <c r="I2932" t="s">
        <v>16680</v>
      </c>
      <c r="J2932" t="s">
        <v>16384</v>
      </c>
      <c r="K2932" t="s">
        <v>16669</v>
      </c>
      <c r="L2932" t="s">
        <v>16384</v>
      </c>
      <c r="M2932" t="s">
        <v>10395</v>
      </c>
      <c r="N2932" t="s">
        <v>10395</v>
      </c>
      <c r="O2932" t="s">
        <v>16664</v>
      </c>
    </row>
    <row r="2933" spans="2:15" x14ac:dyDescent="0.25">
      <c r="B2933" t="s">
        <v>13215</v>
      </c>
      <c r="C2933">
        <v>124150002</v>
      </c>
      <c r="D2933" t="s">
        <v>16</v>
      </c>
      <c r="E2933" t="s">
        <v>16</v>
      </c>
      <c r="F2933" t="s">
        <v>583</v>
      </c>
      <c r="G2933" t="s">
        <v>2858</v>
      </c>
      <c r="H2933" t="s">
        <v>10395</v>
      </c>
      <c r="I2933" t="s">
        <v>16398</v>
      </c>
      <c r="J2933" t="s">
        <v>16236</v>
      </c>
      <c r="K2933" t="s">
        <v>16735</v>
      </c>
      <c r="L2933" t="s">
        <v>16251</v>
      </c>
      <c r="M2933" t="s">
        <v>10395</v>
      </c>
      <c r="N2933" t="s">
        <v>10395</v>
      </c>
      <c r="O2933" t="s">
        <v>16444</v>
      </c>
    </row>
    <row r="2934" spans="2:15" x14ac:dyDescent="0.25">
      <c r="B2934" t="s">
        <v>19729</v>
      </c>
      <c r="C2934">
        <v>124150002</v>
      </c>
      <c r="D2934" t="s">
        <v>16</v>
      </c>
      <c r="E2934" t="s">
        <v>19730</v>
      </c>
      <c r="F2934" t="s">
        <v>583</v>
      </c>
      <c r="G2934" t="s">
        <v>2385</v>
      </c>
      <c r="H2934" t="s">
        <v>10395</v>
      </c>
      <c r="I2934" t="s">
        <v>16487</v>
      </c>
      <c r="J2934" t="s">
        <v>16379</v>
      </c>
      <c r="K2934" t="s">
        <v>16810</v>
      </c>
      <c r="L2934" t="s">
        <v>16312</v>
      </c>
      <c r="M2934" t="s">
        <v>16249</v>
      </c>
      <c r="N2934" t="s">
        <v>10395</v>
      </c>
      <c r="O2934" t="s">
        <v>18759</v>
      </c>
    </row>
    <row r="2935" spans="2:15" x14ac:dyDescent="0.25">
      <c r="B2935" t="s">
        <v>13294</v>
      </c>
      <c r="C2935">
        <v>124150003</v>
      </c>
      <c r="D2935" t="s">
        <v>37</v>
      </c>
      <c r="E2935" t="s">
        <v>37</v>
      </c>
      <c r="F2935" t="s">
        <v>646</v>
      </c>
      <c r="G2935" t="s">
        <v>2857</v>
      </c>
      <c r="H2935"/>
      <c r="I2935" t="s">
        <v>16337</v>
      </c>
      <c r="J2935" t="s">
        <v>16378</v>
      </c>
      <c r="K2935" t="s">
        <v>16669</v>
      </c>
      <c r="L2935" t="s">
        <v>16232</v>
      </c>
      <c r="M2935" t="s">
        <v>10395</v>
      </c>
      <c r="N2935"/>
      <c r="O2935" t="s">
        <v>16617</v>
      </c>
    </row>
    <row r="2936" spans="2:15" x14ac:dyDescent="0.25">
      <c r="B2936" t="s">
        <v>13295</v>
      </c>
      <c r="C2936">
        <v>124150003</v>
      </c>
      <c r="D2936" t="s">
        <v>37</v>
      </c>
      <c r="E2936" t="s">
        <v>37</v>
      </c>
      <c r="F2936" t="s">
        <v>646</v>
      </c>
      <c r="G2936" t="s">
        <v>2858</v>
      </c>
      <c r="H2936" t="s">
        <v>10395</v>
      </c>
      <c r="I2936" t="s">
        <v>16253</v>
      </c>
      <c r="J2936" t="s">
        <v>16452</v>
      </c>
      <c r="K2936" t="s">
        <v>16441</v>
      </c>
      <c r="L2936" t="s">
        <v>16247</v>
      </c>
      <c r="M2936" t="s">
        <v>10395</v>
      </c>
      <c r="N2936"/>
      <c r="O2936" t="s">
        <v>16333</v>
      </c>
    </row>
    <row r="2937" spans="2:15" x14ac:dyDescent="0.25">
      <c r="B2937" t="s">
        <v>19731</v>
      </c>
      <c r="C2937">
        <v>124150003</v>
      </c>
      <c r="D2937" t="s">
        <v>37</v>
      </c>
      <c r="E2937" t="s">
        <v>19732</v>
      </c>
      <c r="F2937" t="s">
        <v>646</v>
      </c>
      <c r="G2937" t="s">
        <v>2385</v>
      </c>
      <c r="H2937" t="s">
        <v>10395</v>
      </c>
      <c r="I2937" t="s">
        <v>16392</v>
      </c>
      <c r="J2937" t="s">
        <v>16324</v>
      </c>
      <c r="K2937" t="s">
        <v>16518</v>
      </c>
      <c r="L2937" t="s">
        <v>16341</v>
      </c>
      <c r="M2937" t="s">
        <v>10395</v>
      </c>
      <c r="N2937"/>
      <c r="O2937" t="s">
        <v>20581</v>
      </c>
    </row>
    <row r="2938" spans="2:15" x14ac:dyDescent="0.25">
      <c r="B2938" t="s">
        <v>14687</v>
      </c>
      <c r="C2938">
        <v>124150004</v>
      </c>
      <c r="D2938" t="s">
        <v>1770</v>
      </c>
      <c r="E2938" t="s">
        <v>1770</v>
      </c>
      <c r="F2938" t="s">
        <v>1771</v>
      </c>
      <c r="G2938" t="s">
        <v>2857</v>
      </c>
      <c r="H2938" t="s">
        <v>10395</v>
      </c>
      <c r="I2938" t="s">
        <v>16302</v>
      </c>
      <c r="J2938" t="s">
        <v>16421</v>
      </c>
      <c r="K2938" t="s">
        <v>16835</v>
      </c>
      <c r="L2938" t="s">
        <v>16401</v>
      </c>
      <c r="M2938" t="s">
        <v>16536</v>
      </c>
      <c r="N2938" t="s">
        <v>10395</v>
      </c>
      <c r="O2938" t="s">
        <v>20626</v>
      </c>
    </row>
    <row r="2939" spans="2:15" x14ac:dyDescent="0.25">
      <c r="B2939" t="s">
        <v>14688</v>
      </c>
      <c r="C2939">
        <v>124150004</v>
      </c>
      <c r="D2939" t="s">
        <v>1770</v>
      </c>
      <c r="E2939" t="s">
        <v>1770</v>
      </c>
      <c r="F2939" t="s">
        <v>1771</v>
      </c>
      <c r="G2939" t="s">
        <v>2858</v>
      </c>
      <c r="H2939" t="s">
        <v>10395</v>
      </c>
      <c r="I2939" t="s">
        <v>16366</v>
      </c>
      <c r="J2939" t="s">
        <v>16602</v>
      </c>
      <c r="K2939" t="s">
        <v>16438</v>
      </c>
      <c r="L2939" t="s">
        <v>16378</v>
      </c>
      <c r="M2939" t="s">
        <v>16379</v>
      </c>
      <c r="N2939" t="s">
        <v>10395</v>
      </c>
      <c r="O2939" t="s">
        <v>20499</v>
      </c>
    </row>
    <row r="2940" spans="2:15" x14ac:dyDescent="0.25">
      <c r="B2940" t="s">
        <v>19733</v>
      </c>
      <c r="C2940">
        <v>124150004</v>
      </c>
      <c r="D2940" t="s">
        <v>1770</v>
      </c>
      <c r="E2940" t="s">
        <v>19734</v>
      </c>
      <c r="F2940" t="s">
        <v>1771</v>
      </c>
      <c r="G2940" t="s">
        <v>2385</v>
      </c>
      <c r="H2940" t="s">
        <v>10395</v>
      </c>
      <c r="I2940" t="s">
        <v>16834</v>
      </c>
      <c r="J2940" t="s">
        <v>16350</v>
      </c>
      <c r="K2940" t="s">
        <v>787</v>
      </c>
      <c r="L2940" t="s">
        <v>16293</v>
      </c>
      <c r="M2940" t="s">
        <v>16531</v>
      </c>
      <c r="N2940" t="s">
        <v>10395</v>
      </c>
      <c r="O2940" t="s">
        <v>21352</v>
      </c>
    </row>
    <row r="2941" spans="2:15" x14ac:dyDescent="0.25">
      <c r="B2941" t="s">
        <v>13296</v>
      </c>
      <c r="C2941">
        <v>124150503</v>
      </c>
      <c r="D2941" t="s">
        <v>38</v>
      </c>
      <c r="E2941" t="s">
        <v>647</v>
      </c>
      <c r="F2941" t="s">
        <v>648</v>
      </c>
      <c r="G2941" t="s">
        <v>2857</v>
      </c>
      <c r="H2941"/>
      <c r="I2941" t="s">
        <v>10395</v>
      </c>
      <c r="J2941" t="s">
        <v>16346</v>
      </c>
      <c r="K2941" t="s">
        <v>16713</v>
      </c>
      <c r="L2941" t="s">
        <v>16231</v>
      </c>
      <c r="M2941" t="s">
        <v>16231</v>
      </c>
      <c r="N2941" t="s">
        <v>10395</v>
      </c>
      <c r="O2941" t="s">
        <v>19360</v>
      </c>
    </row>
    <row r="2942" spans="2:15" x14ac:dyDescent="0.25">
      <c r="B2942" t="s">
        <v>13297</v>
      </c>
      <c r="C2942">
        <v>124150503</v>
      </c>
      <c r="D2942" t="s">
        <v>38</v>
      </c>
      <c r="E2942" t="s">
        <v>647</v>
      </c>
      <c r="F2942" t="s">
        <v>648</v>
      </c>
      <c r="G2942" t="s">
        <v>2858</v>
      </c>
      <c r="H2942"/>
      <c r="I2942" t="s">
        <v>16229</v>
      </c>
      <c r="J2942" t="s">
        <v>16435</v>
      </c>
      <c r="K2942" t="s">
        <v>16832</v>
      </c>
      <c r="L2942" t="s">
        <v>16240</v>
      </c>
      <c r="M2942" t="s">
        <v>16229</v>
      </c>
      <c r="N2942"/>
      <c r="O2942" t="s">
        <v>20709</v>
      </c>
    </row>
    <row r="2943" spans="2:15" x14ac:dyDescent="0.25">
      <c r="B2943" t="s">
        <v>19735</v>
      </c>
      <c r="C2943">
        <v>124150503</v>
      </c>
      <c r="D2943" t="s">
        <v>38</v>
      </c>
      <c r="E2943" t="s">
        <v>19736</v>
      </c>
      <c r="F2943" t="s">
        <v>648</v>
      </c>
      <c r="G2943" t="s">
        <v>2385</v>
      </c>
      <c r="H2943"/>
      <c r="I2943" t="s">
        <v>16254</v>
      </c>
      <c r="J2943" t="s">
        <v>16544</v>
      </c>
      <c r="K2943" t="s">
        <v>21353</v>
      </c>
      <c r="L2943" t="s">
        <v>16341</v>
      </c>
      <c r="M2943" t="s">
        <v>16406</v>
      </c>
      <c r="N2943" t="s">
        <v>10395</v>
      </c>
      <c r="O2943" t="s">
        <v>21302</v>
      </c>
    </row>
    <row r="2944" spans="2:15" x14ac:dyDescent="0.25">
      <c r="B2944" t="s">
        <v>13298</v>
      </c>
      <c r="C2944">
        <v>124150503</v>
      </c>
      <c r="D2944" t="s">
        <v>38</v>
      </c>
      <c r="E2944" t="s">
        <v>16192</v>
      </c>
      <c r="F2944" t="s">
        <v>649</v>
      </c>
      <c r="G2944" t="s">
        <v>2857</v>
      </c>
      <c r="H2944"/>
      <c r="I2944" t="s">
        <v>10395</v>
      </c>
      <c r="J2944" t="s">
        <v>16423</v>
      </c>
      <c r="K2944" t="s">
        <v>16377</v>
      </c>
      <c r="L2944" t="s">
        <v>10395</v>
      </c>
      <c r="M2944" t="s">
        <v>10395</v>
      </c>
      <c r="N2944"/>
      <c r="O2944" t="s">
        <v>16789</v>
      </c>
    </row>
    <row r="2945" spans="2:15" x14ac:dyDescent="0.25">
      <c r="B2945" t="s">
        <v>13299</v>
      </c>
      <c r="C2945">
        <v>124150503</v>
      </c>
      <c r="D2945" t="s">
        <v>38</v>
      </c>
      <c r="E2945" t="s">
        <v>16192</v>
      </c>
      <c r="F2945" t="s">
        <v>649</v>
      </c>
      <c r="G2945" t="s">
        <v>2858</v>
      </c>
      <c r="H2945"/>
      <c r="I2945" t="s">
        <v>10395</v>
      </c>
      <c r="J2945" t="s">
        <v>16423</v>
      </c>
      <c r="K2945" t="s">
        <v>16519</v>
      </c>
      <c r="L2945" t="s">
        <v>10395</v>
      </c>
      <c r="M2945" t="s">
        <v>10395</v>
      </c>
      <c r="N2945"/>
      <c r="O2945" t="s">
        <v>16766</v>
      </c>
    </row>
    <row r="2946" spans="2:15" x14ac:dyDescent="0.25">
      <c r="B2946" t="s">
        <v>19737</v>
      </c>
      <c r="C2946">
        <v>124150503</v>
      </c>
      <c r="D2946" t="s">
        <v>38</v>
      </c>
      <c r="E2946" t="s">
        <v>19738</v>
      </c>
      <c r="F2946" t="s">
        <v>649</v>
      </c>
      <c r="G2946" t="s">
        <v>2385</v>
      </c>
      <c r="H2946"/>
      <c r="I2946" t="s">
        <v>16238</v>
      </c>
      <c r="J2946" t="s">
        <v>16706</v>
      </c>
      <c r="K2946" t="s">
        <v>16839</v>
      </c>
      <c r="L2946" t="s">
        <v>16229</v>
      </c>
      <c r="M2946" t="s">
        <v>16232</v>
      </c>
      <c r="N2946"/>
      <c r="O2946" t="s">
        <v>20650</v>
      </c>
    </row>
    <row r="2947" spans="2:15" x14ac:dyDescent="0.25">
      <c r="B2947" t="s">
        <v>13615</v>
      </c>
      <c r="C2947">
        <v>124151902</v>
      </c>
      <c r="D2947" t="s">
        <v>116</v>
      </c>
      <c r="E2947" t="s">
        <v>906</v>
      </c>
      <c r="F2947" t="s">
        <v>907</v>
      </c>
      <c r="G2947" t="s">
        <v>2857</v>
      </c>
      <c r="H2947"/>
      <c r="I2947" t="s">
        <v>16588</v>
      </c>
      <c r="J2947" t="s">
        <v>16602</v>
      </c>
      <c r="K2947" t="s">
        <v>16574</v>
      </c>
      <c r="L2947" t="s">
        <v>16332</v>
      </c>
      <c r="M2947" t="s">
        <v>10395</v>
      </c>
      <c r="N2947"/>
      <c r="O2947" t="s">
        <v>16762</v>
      </c>
    </row>
    <row r="2948" spans="2:15" x14ac:dyDescent="0.25">
      <c r="B2948" t="s">
        <v>13616</v>
      </c>
      <c r="C2948">
        <v>124151902</v>
      </c>
      <c r="D2948" t="s">
        <v>116</v>
      </c>
      <c r="E2948" t="s">
        <v>906</v>
      </c>
      <c r="F2948" t="s">
        <v>907</v>
      </c>
      <c r="G2948" t="s">
        <v>2858</v>
      </c>
      <c r="H2948"/>
      <c r="I2948" t="s">
        <v>16501</v>
      </c>
      <c r="J2948" t="s">
        <v>16376</v>
      </c>
      <c r="K2948" t="s">
        <v>16517</v>
      </c>
      <c r="L2948" t="s">
        <v>16260</v>
      </c>
      <c r="M2948" t="s">
        <v>10395</v>
      </c>
      <c r="N2948"/>
      <c r="O2948" t="s">
        <v>16543</v>
      </c>
    </row>
    <row r="2949" spans="2:15" x14ac:dyDescent="0.25">
      <c r="B2949" t="s">
        <v>19739</v>
      </c>
      <c r="C2949">
        <v>124151902</v>
      </c>
      <c r="D2949" t="s">
        <v>116</v>
      </c>
      <c r="E2949" t="s">
        <v>19740</v>
      </c>
      <c r="F2949" t="s">
        <v>907</v>
      </c>
      <c r="G2949" t="s">
        <v>2385</v>
      </c>
      <c r="H2949"/>
      <c r="I2949" t="s">
        <v>16418</v>
      </c>
      <c r="J2949" t="s">
        <v>16225</v>
      </c>
      <c r="K2949" t="s">
        <v>16508</v>
      </c>
      <c r="L2949" t="s">
        <v>16378</v>
      </c>
      <c r="M2949" t="s">
        <v>10395</v>
      </c>
      <c r="N2949"/>
      <c r="O2949" t="s">
        <v>21111</v>
      </c>
    </row>
    <row r="2950" spans="2:15" x14ac:dyDescent="0.25">
      <c r="B2950" t="s">
        <v>17830</v>
      </c>
      <c r="C2950">
        <v>124151902</v>
      </c>
      <c r="D2950" t="s">
        <v>116</v>
      </c>
      <c r="E2950" t="s">
        <v>17778</v>
      </c>
      <c r="F2950" t="s">
        <v>17827</v>
      </c>
      <c r="G2950" t="s">
        <v>2857</v>
      </c>
      <c r="H2950"/>
      <c r="I2950" t="s">
        <v>16278</v>
      </c>
      <c r="J2950" t="s">
        <v>16334</v>
      </c>
      <c r="K2950" t="s">
        <v>16387</v>
      </c>
      <c r="L2950" t="s">
        <v>10395</v>
      </c>
      <c r="M2950" t="s">
        <v>10395</v>
      </c>
      <c r="N2950"/>
      <c r="O2950" t="s">
        <v>16410</v>
      </c>
    </row>
    <row r="2951" spans="2:15" x14ac:dyDescent="0.25">
      <c r="B2951" t="s">
        <v>17826</v>
      </c>
      <c r="C2951">
        <v>124151902</v>
      </c>
      <c r="D2951" t="s">
        <v>116</v>
      </c>
      <c r="E2951" t="s">
        <v>17778</v>
      </c>
      <c r="F2951" t="s">
        <v>17827</v>
      </c>
      <c r="G2951" t="s">
        <v>2858</v>
      </c>
      <c r="H2951"/>
      <c r="I2951" t="s">
        <v>16680</v>
      </c>
      <c r="J2951" t="s">
        <v>16290</v>
      </c>
      <c r="K2951" t="s">
        <v>16474</v>
      </c>
      <c r="L2951" t="s">
        <v>10395</v>
      </c>
      <c r="M2951" t="s">
        <v>10395</v>
      </c>
      <c r="N2951" t="s">
        <v>10395</v>
      </c>
      <c r="O2951" t="s">
        <v>16545</v>
      </c>
    </row>
    <row r="2952" spans="2:15" x14ac:dyDescent="0.25">
      <c r="B2952" t="s">
        <v>20559</v>
      </c>
      <c r="C2952">
        <v>124151902</v>
      </c>
      <c r="D2952" t="s">
        <v>116</v>
      </c>
      <c r="E2952" t="s">
        <v>20560</v>
      </c>
      <c r="F2952" t="s">
        <v>17827</v>
      </c>
      <c r="G2952" t="s">
        <v>2385</v>
      </c>
      <c r="H2952"/>
      <c r="I2952" t="s">
        <v>16417</v>
      </c>
      <c r="J2952" t="s">
        <v>16609</v>
      </c>
      <c r="K2952" t="s">
        <v>16496</v>
      </c>
      <c r="L2952" t="s">
        <v>16263</v>
      </c>
      <c r="M2952" t="s">
        <v>10395</v>
      </c>
      <c r="N2952" t="s">
        <v>10395</v>
      </c>
      <c r="O2952" t="s">
        <v>16766</v>
      </c>
    </row>
    <row r="2953" spans="2:15" x14ac:dyDescent="0.25">
      <c r="B2953" t="s">
        <v>13617</v>
      </c>
      <c r="C2953">
        <v>124151902</v>
      </c>
      <c r="D2953" t="s">
        <v>116</v>
      </c>
      <c r="E2953" t="s">
        <v>13056</v>
      </c>
      <c r="F2953" t="s">
        <v>13055</v>
      </c>
      <c r="G2953" t="s">
        <v>2857</v>
      </c>
      <c r="H2953" t="s">
        <v>10395</v>
      </c>
      <c r="I2953" t="s">
        <v>16672</v>
      </c>
      <c r="J2953" t="s">
        <v>16672</v>
      </c>
      <c r="K2953" t="s">
        <v>16496</v>
      </c>
      <c r="L2953" t="s">
        <v>16291</v>
      </c>
      <c r="M2953" t="s">
        <v>10395</v>
      </c>
      <c r="N2953"/>
      <c r="O2953" t="s">
        <v>16717</v>
      </c>
    </row>
    <row r="2954" spans="2:15" x14ac:dyDescent="0.25">
      <c r="B2954" t="s">
        <v>13618</v>
      </c>
      <c r="C2954">
        <v>124151902</v>
      </c>
      <c r="D2954" t="s">
        <v>116</v>
      </c>
      <c r="E2954" t="s">
        <v>13056</v>
      </c>
      <c r="F2954" t="s">
        <v>13055</v>
      </c>
      <c r="G2954" t="s">
        <v>2858</v>
      </c>
      <c r="H2954"/>
      <c r="I2954" t="s">
        <v>16360</v>
      </c>
      <c r="J2954" t="s">
        <v>16421</v>
      </c>
      <c r="K2954" t="s">
        <v>16483</v>
      </c>
      <c r="L2954" t="s">
        <v>16332</v>
      </c>
      <c r="M2954" t="s">
        <v>10395</v>
      </c>
      <c r="N2954"/>
      <c r="O2954" t="s">
        <v>16824</v>
      </c>
    </row>
    <row r="2955" spans="2:15" x14ac:dyDescent="0.25">
      <c r="B2955" t="s">
        <v>19741</v>
      </c>
      <c r="C2955">
        <v>124151902</v>
      </c>
      <c r="D2955" t="s">
        <v>116</v>
      </c>
      <c r="E2955" t="s">
        <v>19742</v>
      </c>
      <c r="F2955" t="s">
        <v>13055</v>
      </c>
      <c r="G2955" t="s">
        <v>2385</v>
      </c>
      <c r="H2955" t="s">
        <v>10395</v>
      </c>
      <c r="I2955" t="s">
        <v>16322</v>
      </c>
      <c r="J2955" t="s">
        <v>16595</v>
      </c>
      <c r="K2955" t="s">
        <v>16255</v>
      </c>
      <c r="L2955" t="s">
        <v>16373</v>
      </c>
      <c r="M2955" t="s">
        <v>10395</v>
      </c>
      <c r="N2955"/>
      <c r="O2955" t="s">
        <v>21126</v>
      </c>
    </row>
    <row r="2956" spans="2:15" x14ac:dyDescent="0.25">
      <c r="B2956" t="s">
        <v>15877</v>
      </c>
      <c r="C2956">
        <v>124151902</v>
      </c>
      <c r="D2956" t="s">
        <v>116</v>
      </c>
      <c r="E2956" t="s">
        <v>908</v>
      </c>
      <c r="F2956" t="s">
        <v>15837</v>
      </c>
      <c r="G2956" t="s">
        <v>2857</v>
      </c>
      <c r="H2956" t="s">
        <v>10395</v>
      </c>
      <c r="I2956" t="s">
        <v>16368</v>
      </c>
      <c r="J2956" t="s">
        <v>16278</v>
      </c>
      <c r="K2956" t="s">
        <v>16392</v>
      </c>
      <c r="L2956" t="s">
        <v>16244</v>
      </c>
      <c r="M2956" t="s">
        <v>10395</v>
      </c>
      <c r="N2956"/>
      <c r="O2956" t="s">
        <v>16647</v>
      </c>
    </row>
    <row r="2957" spans="2:15" x14ac:dyDescent="0.25">
      <c r="B2957" t="s">
        <v>15878</v>
      </c>
      <c r="C2957">
        <v>124151902</v>
      </c>
      <c r="D2957" t="s">
        <v>116</v>
      </c>
      <c r="E2957" t="s">
        <v>908</v>
      </c>
      <c r="F2957" t="s">
        <v>15837</v>
      </c>
      <c r="G2957" t="s">
        <v>2858</v>
      </c>
      <c r="H2957" t="s">
        <v>10395</v>
      </c>
      <c r="I2957" t="s">
        <v>16236</v>
      </c>
      <c r="J2957" t="s">
        <v>16276</v>
      </c>
      <c r="K2957" t="s">
        <v>16276</v>
      </c>
      <c r="L2957" t="s">
        <v>10395</v>
      </c>
      <c r="M2957" t="s">
        <v>10395</v>
      </c>
      <c r="N2957"/>
      <c r="O2957" t="s">
        <v>16689</v>
      </c>
    </row>
    <row r="2958" spans="2:15" x14ac:dyDescent="0.25">
      <c r="B2958" t="s">
        <v>19743</v>
      </c>
      <c r="C2958">
        <v>124151902</v>
      </c>
      <c r="D2958" t="s">
        <v>116</v>
      </c>
      <c r="E2958" t="s">
        <v>19744</v>
      </c>
      <c r="F2958" t="s">
        <v>15837</v>
      </c>
      <c r="G2958" t="s">
        <v>2385</v>
      </c>
      <c r="H2958" t="s">
        <v>10395</v>
      </c>
      <c r="I2958" t="s">
        <v>16245</v>
      </c>
      <c r="J2958" t="s">
        <v>16246</v>
      </c>
      <c r="K2958" t="s">
        <v>16602</v>
      </c>
      <c r="L2958" t="s">
        <v>16218</v>
      </c>
      <c r="M2958" t="s">
        <v>10395</v>
      </c>
      <c r="N2958"/>
      <c r="O2958" t="s">
        <v>16741</v>
      </c>
    </row>
    <row r="2959" spans="2:15" x14ac:dyDescent="0.25">
      <c r="B2959" t="s">
        <v>13751</v>
      </c>
      <c r="C2959">
        <v>124152003</v>
      </c>
      <c r="D2959" t="s">
        <v>152</v>
      </c>
      <c r="E2959" t="s">
        <v>1016</v>
      </c>
      <c r="F2959" t="s">
        <v>1017</v>
      </c>
      <c r="G2959" t="s">
        <v>2857</v>
      </c>
      <c r="H2959" t="s">
        <v>10395</v>
      </c>
      <c r="I2959" t="s">
        <v>16337</v>
      </c>
      <c r="J2959" t="s">
        <v>16420</v>
      </c>
      <c r="K2959" t="s">
        <v>16894</v>
      </c>
      <c r="L2959" t="s">
        <v>16364</v>
      </c>
      <c r="M2959" t="s">
        <v>16486</v>
      </c>
      <c r="N2959"/>
      <c r="O2959" t="s">
        <v>16539</v>
      </c>
    </row>
    <row r="2960" spans="2:15" x14ac:dyDescent="0.25">
      <c r="B2960" t="s">
        <v>13752</v>
      </c>
      <c r="C2960">
        <v>124152003</v>
      </c>
      <c r="D2960" t="s">
        <v>152</v>
      </c>
      <c r="E2960" t="s">
        <v>1016</v>
      </c>
      <c r="F2960" t="s">
        <v>1017</v>
      </c>
      <c r="G2960" t="s">
        <v>2858</v>
      </c>
      <c r="H2960"/>
      <c r="I2960" t="s">
        <v>16332</v>
      </c>
      <c r="J2960" t="s">
        <v>16292</v>
      </c>
      <c r="K2960" t="s">
        <v>16331</v>
      </c>
      <c r="L2960" t="s">
        <v>16236</v>
      </c>
      <c r="M2960" t="s">
        <v>16296</v>
      </c>
      <c r="N2960" t="s">
        <v>10395</v>
      </c>
      <c r="O2960" t="s">
        <v>20616</v>
      </c>
    </row>
    <row r="2961" spans="2:15" x14ac:dyDescent="0.25">
      <c r="B2961" t="s">
        <v>19745</v>
      </c>
      <c r="C2961">
        <v>124152003</v>
      </c>
      <c r="D2961" t="s">
        <v>152</v>
      </c>
      <c r="E2961" t="s">
        <v>19746</v>
      </c>
      <c r="F2961" t="s">
        <v>1017</v>
      </c>
      <c r="G2961" t="s">
        <v>2385</v>
      </c>
      <c r="H2961" t="s">
        <v>10395</v>
      </c>
      <c r="I2961" t="s">
        <v>16486</v>
      </c>
      <c r="J2961" t="s">
        <v>16370</v>
      </c>
      <c r="K2961" t="s">
        <v>21354</v>
      </c>
      <c r="L2961" t="s">
        <v>16387</v>
      </c>
      <c r="M2961" t="s">
        <v>16450</v>
      </c>
      <c r="N2961" t="s">
        <v>10395</v>
      </c>
      <c r="O2961" t="s">
        <v>2094</v>
      </c>
    </row>
    <row r="2962" spans="2:15" x14ac:dyDescent="0.25">
      <c r="B2962" t="s">
        <v>13757</v>
      </c>
      <c r="C2962">
        <v>124152003</v>
      </c>
      <c r="D2962" t="s">
        <v>152</v>
      </c>
      <c r="E2962" t="s">
        <v>1020</v>
      </c>
      <c r="F2962" t="s">
        <v>1021</v>
      </c>
      <c r="G2962" t="s">
        <v>2857</v>
      </c>
      <c r="H2962"/>
      <c r="I2962" t="s">
        <v>16229</v>
      </c>
      <c r="J2962" t="s">
        <v>16329</v>
      </c>
      <c r="K2962" t="s">
        <v>16480</v>
      </c>
      <c r="L2962" t="s">
        <v>16332</v>
      </c>
      <c r="M2962" t="s">
        <v>16461</v>
      </c>
      <c r="N2962"/>
      <c r="O2962" t="s">
        <v>16772</v>
      </c>
    </row>
    <row r="2963" spans="2:15" x14ac:dyDescent="0.25">
      <c r="B2963" t="s">
        <v>13758</v>
      </c>
      <c r="C2963">
        <v>124152003</v>
      </c>
      <c r="D2963" t="s">
        <v>152</v>
      </c>
      <c r="E2963" t="s">
        <v>1020</v>
      </c>
      <c r="F2963" t="s">
        <v>1021</v>
      </c>
      <c r="G2963" t="s">
        <v>2858</v>
      </c>
      <c r="H2963"/>
      <c r="I2963" t="s">
        <v>16238</v>
      </c>
      <c r="J2963" t="s">
        <v>16337</v>
      </c>
      <c r="K2963" t="s">
        <v>16658</v>
      </c>
      <c r="L2963" t="s">
        <v>16222</v>
      </c>
      <c r="M2963" t="s">
        <v>16393</v>
      </c>
      <c r="N2963"/>
      <c r="O2963" t="s">
        <v>20640</v>
      </c>
    </row>
    <row r="2964" spans="2:15" x14ac:dyDescent="0.25">
      <c r="B2964" t="s">
        <v>19747</v>
      </c>
      <c r="C2964">
        <v>124152003</v>
      </c>
      <c r="D2964" t="s">
        <v>152</v>
      </c>
      <c r="E2964" t="s">
        <v>19748</v>
      </c>
      <c r="F2964" t="s">
        <v>1021</v>
      </c>
      <c r="G2964" t="s">
        <v>2385</v>
      </c>
      <c r="H2964"/>
      <c r="I2964" t="s">
        <v>16341</v>
      </c>
      <c r="J2964" t="s">
        <v>16373</v>
      </c>
      <c r="K2964" t="s">
        <v>16656</v>
      </c>
      <c r="L2964" t="s">
        <v>16452</v>
      </c>
      <c r="M2964" t="s">
        <v>16809</v>
      </c>
      <c r="N2964"/>
      <c r="O2964" t="s">
        <v>828</v>
      </c>
    </row>
    <row r="2965" spans="2:15" x14ac:dyDescent="0.25">
      <c r="B2965" t="s">
        <v>13753</v>
      </c>
      <c r="C2965">
        <v>124152003</v>
      </c>
      <c r="D2965" t="s">
        <v>152</v>
      </c>
      <c r="E2965" t="s">
        <v>10980</v>
      </c>
      <c r="F2965" t="s">
        <v>1013</v>
      </c>
      <c r="G2965" t="s">
        <v>2857</v>
      </c>
      <c r="H2965"/>
      <c r="I2965" t="s">
        <v>16244</v>
      </c>
      <c r="J2965" t="s">
        <v>16222</v>
      </c>
      <c r="K2965" t="s">
        <v>16821</v>
      </c>
      <c r="L2965" t="s">
        <v>16337</v>
      </c>
      <c r="M2965" t="s">
        <v>16367</v>
      </c>
      <c r="N2965" t="s">
        <v>10395</v>
      </c>
      <c r="O2965" t="s">
        <v>16656</v>
      </c>
    </row>
    <row r="2966" spans="2:15" x14ac:dyDescent="0.25">
      <c r="B2966" t="s">
        <v>13754</v>
      </c>
      <c r="C2966">
        <v>124152003</v>
      </c>
      <c r="D2966" t="s">
        <v>152</v>
      </c>
      <c r="E2966" t="s">
        <v>10980</v>
      </c>
      <c r="F2966" t="s">
        <v>1013</v>
      </c>
      <c r="G2966" t="s">
        <v>2858</v>
      </c>
      <c r="H2966"/>
      <c r="I2966" t="s">
        <v>10395</v>
      </c>
      <c r="J2966" t="s">
        <v>16254</v>
      </c>
      <c r="K2966" t="s">
        <v>16716</v>
      </c>
      <c r="L2966" t="s">
        <v>16291</v>
      </c>
      <c r="M2966" t="s">
        <v>16412</v>
      </c>
      <c r="N2966" t="s">
        <v>10395</v>
      </c>
      <c r="O2966" t="s">
        <v>16638</v>
      </c>
    </row>
    <row r="2967" spans="2:15" x14ac:dyDescent="0.25">
      <c r="B2967" t="s">
        <v>19749</v>
      </c>
      <c r="C2967">
        <v>124152003</v>
      </c>
      <c r="D2967" t="s">
        <v>152</v>
      </c>
      <c r="E2967" t="s">
        <v>19750</v>
      </c>
      <c r="F2967" t="s">
        <v>1013</v>
      </c>
      <c r="G2967" t="s">
        <v>2385</v>
      </c>
      <c r="H2967"/>
      <c r="I2967" t="s">
        <v>16260</v>
      </c>
      <c r="J2967" t="s">
        <v>16392</v>
      </c>
      <c r="K2967" t="s">
        <v>16908</v>
      </c>
      <c r="L2967" t="s">
        <v>16268</v>
      </c>
      <c r="M2967" t="s">
        <v>16216</v>
      </c>
      <c r="N2967" t="s">
        <v>10395</v>
      </c>
      <c r="O2967" t="s">
        <v>1751</v>
      </c>
    </row>
    <row r="2968" spans="2:15" x14ac:dyDescent="0.25">
      <c r="B2968" t="s">
        <v>13749</v>
      </c>
      <c r="C2968">
        <v>124152003</v>
      </c>
      <c r="D2968" t="s">
        <v>152</v>
      </c>
      <c r="E2968" t="s">
        <v>1014</v>
      </c>
      <c r="F2968" t="s">
        <v>1015</v>
      </c>
      <c r="G2968" t="s">
        <v>2857</v>
      </c>
      <c r="H2968"/>
      <c r="I2968" t="s">
        <v>16282</v>
      </c>
      <c r="J2968" t="s">
        <v>16536</v>
      </c>
      <c r="K2968" t="s">
        <v>16699</v>
      </c>
      <c r="L2968" t="s">
        <v>16281</v>
      </c>
      <c r="M2968" t="s">
        <v>16265</v>
      </c>
      <c r="N2968"/>
      <c r="O2968" t="s">
        <v>20604</v>
      </c>
    </row>
    <row r="2969" spans="2:15" x14ac:dyDescent="0.25">
      <c r="B2969" t="s">
        <v>13750</v>
      </c>
      <c r="C2969">
        <v>124152003</v>
      </c>
      <c r="D2969" t="s">
        <v>152</v>
      </c>
      <c r="E2969" t="s">
        <v>1014</v>
      </c>
      <c r="F2969" t="s">
        <v>1015</v>
      </c>
      <c r="G2969" t="s">
        <v>2858</v>
      </c>
      <c r="H2969"/>
      <c r="I2969" t="s">
        <v>16282</v>
      </c>
      <c r="J2969" t="s">
        <v>16297</v>
      </c>
      <c r="K2969" t="s">
        <v>16728</v>
      </c>
      <c r="L2969" t="s">
        <v>16392</v>
      </c>
      <c r="M2969" t="s">
        <v>16545</v>
      </c>
      <c r="N2969"/>
      <c r="O2969" t="s">
        <v>21189</v>
      </c>
    </row>
    <row r="2970" spans="2:15" x14ac:dyDescent="0.25">
      <c r="B2970" t="s">
        <v>19751</v>
      </c>
      <c r="C2970">
        <v>124152003</v>
      </c>
      <c r="D2970" t="s">
        <v>152</v>
      </c>
      <c r="E2970" t="s">
        <v>19752</v>
      </c>
      <c r="F2970" t="s">
        <v>1015</v>
      </c>
      <c r="G2970" t="s">
        <v>2385</v>
      </c>
      <c r="H2970"/>
      <c r="I2970" t="s">
        <v>16378</v>
      </c>
      <c r="J2970" t="s">
        <v>16336</v>
      </c>
      <c r="K2970" t="s">
        <v>21240</v>
      </c>
      <c r="L2970" t="s">
        <v>16304</v>
      </c>
      <c r="M2970" t="s">
        <v>16497</v>
      </c>
      <c r="N2970"/>
      <c r="O2970" t="s">
        <v>21355</v>
      </c>
    </row>
    <row r="2971" spans="2:15" x14ac:dyDescent="0.25">
      <c r="B2971" t="s">
        <v>13755</v>
      </c>
      <c r="C2971">
        <v>124152003</v>
      </c>
      <c r="D2971" t="s">
        <v>152</v>
      </c>
      <c r="E2971" t="s">
        <v>1018</v>
      </c>
      <c r="F2971" t="s">
        <v>1019</v>
      </c>
      <c r="G2971" t="s">
        <v>2857</v>
      </c>
      <c r="H2971"/>
      <c r="I2971" t="s">
        <v>10395</v>
      </c>
      <c r="J2971" t="s">
        <v>10395</v>
      </c>
      <c r="K2971" t="s">
        <v>16345</v>
      </c>
      <c r="L2971" t="s">
        <v>16263</v>
      </c>
      <c r="M2971" t="s">
        <v>16595</v>
      </c>
      <c r="N2971" t="s">
        <v>10395</v>
      </c>
      <c r="O2971" t="s">
        <v>16792</v>
      </c>
    </row>
    <row r="2972" spans="2:15" x14ac:dyDescent="0.25">
      <c r="B2972" t="s">
        <v>13756</v>
      </c>
      <c r="C2972">
        <v>124152003</v>
      </c>
      <c r="D2972" t="s">
        <v>152</v>
      </c>
      <c r="E2972" t="s">
        <v>1018</v>
      </c>
      <c r="F2972" t="s">
        <v>1019</v>
      </c>
      <c r="G2972" t="s">
        <v>2858</v>
      </c>
      <c r="H2972"/>
      <c r="I2972" t="s">
        <v>10395</v>
      </c>
      <c r="J2972" t="s">
        <v>10395</v>
      </c>
      <c r="K2972" t="s">
        <v>16414</v>
      </c>
      <c r="L2972" t="s">
        <v>16232</v>
      </c>
      <c r="M2972" t="s">
        <v>16595</v>
      </c>
      <c r="N2972"/>
      <c r="O2972" t="s">
        <v>16824</v>
      </c>
    </row>
    <row r="2973" spans="2:15" x14ac:dyDescent="0.25">
      <c r="B2973" t="s">
        <v>19753</v>
      </c>
      <c r="C2973">
        <v>124152003</v>
      </c>
      <c r="D2973" t="s">
        <v>152</v>
      </c>
      <c r="E2973" t="s">
        <v>19754</v>
      </c>
      <c r="F2973" t="s">
        <v>1019</v>
      </c>
      <c r="G2973" t="s">
        <v>2385</v>
      </c>
      <c r="H2973"/>
      <c r="I2973" t="s">
        <v>16244</v>
      </c>
      <c r="J2973" t="s">
        <v>16263</v>
      </c>
      <c r="K2973" t="s">
        <v>16786</v>
      </c>
      <c r="L2973" t="s">
        <v>16329</v>
      </c>
      <c r="M2973" t="s">
        <v>16230</v>
      </c>
      <c r="N2973" t="s">
        <v>10395</v>
      </c>
      <c r="O2973" t="s">
        <v>21356</v>
      </c>
    </row>
    <row r="2974" spans="2:15" x14ac:dyDescent="0.25">
      <c r="B2974" t="s">
        <v>14105</v>
      </c>
      <c r="C2974">
        <v>124152637</v>
      </c>
      <c r="D2974" t="s">
        <v>13041</v>
      </c>
      <c r="E2974" t="s">
        <v>13041</v>
      </c>
      <c r="F2974" t="s">
        <v>13073</v>
      </c>
      <c r="G2974" t="s">
        <v>2857</v>
      </c>
      <c r="H2974" t="s">
        <v>10395</v>
      </c>
      <c r="I2974" t="s">
        <v>16295</v>
      </c>
      <c r="J2974" t="s">
        <v>16425</v>
      </c>
      <c r="K2974" t="s">
        <v>16566</v>
      </c>
      <c r="L2974" t="s">
        <v>16474</v>
      </c>
      <c r="M2974" t="s">
        <v>16249</v>
      </c>
      <c r="N2974" t="s">
        <v>10395</v>
      </c>
      <c r="O2974" t="s">
        <v>20709</v>
      </c>
    </row>
    <row r="2975" spans="2:15" x14ac:dyDescent="0.25">
      <c r="B2975" t="s">
        <v>14106</v>
      </c>
      <c r="C2975">
        <v>124152637</v>
      </c>
      <c r="D2975" t="s">
        <v>13041</v>
      </c>
      <c r="E2975" t="s">
        <v>13041</v>
      </c>
      <c r="F2975" t="s">
        <v>13073</v>
      </c>
      <c r="G2975" t="s">
        <v>2858</v>
      </c>
      <c r="H2975" t="s">
        <v>10395</v>
      </c>
      <c r="I2975" t="s">
        <v>16589</v>
      </c>
      <c r="J2975" t="s">
        <v>16418</v>
      </c>
      <c r="K2975" t="s">
        <v>16480</v>
      </c>
      <c r="L2975" t="s">
        <v>16474</v>
      </c>
      <c r="M2975" t="s">
        <v>10395</v>
      </c>
      <c r="N2975"/>
      <c r="O2975" t="s">
        <v>20546</v>
      </c>
    </row>
    <row r="2976" spans="2:15" x14ac:dyDescent="0.25">
      <c r="B2976" t="s">
        <v>19755</v>
      </c>
      <c r="C2976">
        <v>124152637</v>
      </c>
      <c r="D2976" t="s">
        <v>13041</v>
      </c>
      <c r="E2976" t="s">
        <v>19756</v>
      </c>
      <c r="F2976" t="s">
        <v>13073</v>
      </c>
      <c r="G2976" t="s">
        <v>2385</v>
      </c>
      <c r="H2976" t="s">
        <v>10395</v>
      </c>
      <c r="I2976" t="s">
        <v>16583</v>
      </c>
      <c r="J2976" t="s">
        <v>16608</v>
      </c>
      <c r="K2976" t="s">
        <v>20606</v>
      </c>
      <c r="L2976" t="s">
        <v>16689</v>
      </c>
      <c r="M2976" t="s">
        <v>16253</v>
      </c>
      <c r="N2976" t="s">
        <v>10395</v>
      </c>
      <c r="O2976" t="s">
        <v>20679</v>
      </c>
    </row>
    <row r="2977" spans="2:15" x14ac:dyDescent="0.25">
      <c r="B2977" t="s">
        <v>13623</v>
      </c>
      <c r="C2977">
        <v>124153320</v>
      </c>
      <c r="D2977" t="s">
        <v>118</v>
      </c>
      <c r="E2977" t="s">
        <v>118</v>
      </c>
      <c r="F2977" t="s">
        <v>913</v>
      </c>
      <c r="G2977" t="s">
        <v>2857</v>
      </c>
      <c r="H2977" t="s">
        <v>10395</v>
      </c>
      <c r="I2977" t="s">
        <v>16612</v>
      </c>
      <c r="J2977" t="s">
        <v>16572</v>
      </c>
      <c r="K2977" t="s">
        <v>16361</v>
      </c>
      <c r="L2977" t="s">
        <v>16325</v>
      </c>
      <c r="M2977" t="s">
        <v>16232</v>
      </c>
      <c r="N2977"/>
      <c r="O2977" t="s">
        <v>16760</v>
      </c>
    </row>
    <row r="2978" spans="2:15" x14ac:dyDescent="0.25">
      <c r="B2978" t="s">
        <v>13624</v>
      </c>
      <c r="C2978">
        <v>124153320</v>
      </c>
      <c r="D2978" t="s">
        <v>118</v>
      </c>
      <c r="E2978" t="s">
        <v>118</v>
      </c>
      <c r="F2978" t="s">
        <v>913</v>
      </c>
      <c r="G2978" t="s">
        <v>2858</v>
      </c>
      <c r="H2978" t="s">
        <v>10395</v>
      </c>
      <c r="I2978" t="s">
        <v>16416</v>
      </c>
      <c r="J2978" t="s">
        <v>16393</v>
      </c>
      <c r="K2978" t="s">
        <v>16372</v>
      </c>
      <c r="L2978" t="s">
        <v>16332</v>
      </c>
      <c r="M2978" t="s">
        <v>16332</v>
      </c>
      <c r="N2978"/>
      <c r="O2978" t="s">
        <v>16772</v>
      </c>
    </row>
    <row r="2979" spans="2:15" x14ac:dyDescent="0.25">
      <c r="B2979" t="s">
        <v>19758</v>
      </c>
      <c r="C2979">
        <v>124153320</v>
      </c>
      <c r="D2979" t="s">
        <v>118</v>
      </c>
      <c r="E2979" t="s">
        <v>19759</v>
      </c>
      <c r="F2979" t="s">
        <v>913</v>
      </c>
      <c r="G2979" t="s">
        <v>2385</v>
      </c>
      <c r="H2979" t="s">
        <v>10395</v>
      </c>
      <c r="I2979" t="s">
        <v>16651</v>
      </c>
      <c r="J2979" t="s">
        <v>16460</v>
      </c>
      <c r="K2979" t="s">
        <v>16374</v>
      </c>
      <c r="L2979" t="s">
        <v>16395</v>
      </c>
      <c r="M2979" t="s">
        <v>16334</v>
      </c>
      <c r="N2979"/>
      <c r="O2979" t="s">
        <v>20687</v>
      </c>
    </row>
    <row r="2980" spans="2:15" x14ac:dyDescent="0.25">
      <c r="B2980" t="s">
        <v>15216</v>
      </c>
      <c r="C2980">
        <v>124153350</v>
      </c>
      <c r="D2980" t="s">
        <v>426</v>
      </c>
      <c r="E2980" t="s">
        <v>426</v>
      </c>
      <c r="F2980" t="s">
        <v>1880</v>
      </c>
      <c r="G2980" t="s">
        <v>2857</v>
      </c>
      <c r="H2980"/>
      <c r="I2980" t="s">
        <v>16536</v>
      </c>
      <c r="J2980" t="s">
        <v>16380</v>
      </c>
      <c r="K2980" t="s">
        <v>16217</v>
      </c>
      <c r="L2980" t="s">
        <v>16218</v>
      </c>
      <c r="M2980" t="s">
        <v>16238</v>
      </c>
      <c r="N2980"/>
      <c r="O2980" t="s">
        <v>16435</v>
      </c>
    </row>
    <row r="2981" spans="2:15" x14ac:dyDescent="0.25">
      <c r="B2981" t="s">
        <v>15217</v>
      </c>
      <c r="C2981">
        <v>124153350</v>
      </c>
      <c r="D2981" t="s">
        <v>426</v>
      </c>
      <c r="E2981" t="s">
        <v>426</v>
      </c>
      <c r="F2981" t="s">
        <v>1880</v>
      </c>
      <c r="G2981" t="s">
        <v>2858</v>
      </c>
      <c r="H2981"/>
      <c r="I2981" t="s">
        <v>16367</v>
      </c>
      <c r="J2981" t="s">
        <v>16406</v>
      </c>
      <c r="K2981" t="s">
        <v>16289</v>
      </c>
      <c r="L2981" t="s">
        <v>16380</v>
      </c>
      <c r="M2981" t="s">
        <v>16238</v>
      </c>
      <c r="N2981"/>
      <c r="O2981" t="s">
        <v>16533</v>
      </c>
    </row>
    <row r="2982" spans="2:15" x14ac:dyDescent="0.25">
      <c r="B2982" t="s">
        <v>19760</v>
      </c>
      <c r="C2982">
        <v>124153350</v>
      </c>
      <c r="D2982" t="s">
        <v>426</v>
      </c>
      <c r="E2982" t="s">
        <v>19761</v>
      </c>
      <c r="F2982" t="s">
        <v>1880</v>
      </c>
      <c r="G2982" t="s">
        <v>2385</v>
      </c>
      <c r="H2982"/>
      <c r="I2982" t="s">
        <v>16606</v>
      </c>
      <c r="J2982" t="s">
        <v>16292</v>
      </c>
      <c r="K2982" t="s">
        <v>16576</v>
      </c>
      <c r="L2982" t="s">
        <v>16276</v>
      </c>
      <c r="M2982" t="s">
        <v>16222</v>
      </c>
      <c r="N2982"/>
      <c r="O2982" t="s">
        <v>16642</v>
      </c>
    </row>
    <row r="2983" spans="2:15" x14ac:dyDescent="0.25">
      <c r="B2983" t="s">
        <v>13955</v>
      </c>
      <c r="C2983">
        <v>124153503</v>
      </c>
      <c r="D2983" t="s">
        <v>206</v>
      </c>
      <c r="E2983" t="s">
        <v>1175</v>
      </c>
      <c r="F2983" t="s">
        <v>1176</v>
      </c>
      <c r="G2983" t="s">
        <v>2857</v>
      </c>
      <c r="H2983"/>
      <c r="I2983" t="s">
        <v>10395</v>
      </c>
      <c r="J2983" t="s">
        <v>16290</v>
      </c>
      <c r="K2983" t="s">
        <v>16468</v>
      </c>
      <c r="L2983" t="s">
        <v>16247</v>
      </c>
      <c r="M2983" t="s">
        <v>16525</v>
      </c>
      <c r="N2983" t="s">
        <v>10395</v>
      </c>
      <c r="O2983" t="s">
        <v>16774</v>
      </c>
    </row>
    <row r="2984" spans="2:15" x14ac:dyDescent="0.25">
      <c r="B2984" t="s">
        <v>13956</v>
      </c>
      <c r="C2984">
        <v>124153503</v>
      </c>
      <c r="D2984" t="s">
        <v>206</v>
      </c>
      <c r="E2984" t="s">
        <v>1175</v>
      </c>
      <c r="F2984" t="s">
        <v>1176</v>
      </c>
      <c r="G2984" t="s">
        <v>2858</v>
      </c>
      <c r="H2984"/>
      <c r="I2984" t="s">
        <v>16232</v>
      </c>
      <c r="J2984" t="s">
        <v>16368</v>
      </c>
      <c r="K2984" t="s">
        <v>16700</v>
      </c>
      <c r="L2984" t="s">
        <v>16231</v>
      </c>
      <c r="M2984" t="s">
        <v>16421</v>
      </c>
      <c r="N2984"/>
      <c r="O2984" t="s">
        <v>16691</v>
      </c>
    </row>
    <row r="2985" spans="2:15" x14ac:dyDescent="0.25">
      <c r="B2985" t="s">
        <v>19762</v>
      </c>
      <c r="C2985">
        <v>124153503</v>
      </c>
      <c r="D2985" t="s">
        <v>206</v>
      </c>
      <c r="E2985" t="s">
        <v>19763</v>
      </c>
      <c r="F2985" t="s">
        <v>1176</v>
      </c>
      <c r="G2985" t="s">
        <v>2385</v>
      </c>
      <c r="H2985"/>
      <c r="I2985" t="s">
        <v>16260</v>
      </c>
      <c r="J2985" t="s">
        <v>16582</v>
      </c>
      <c r="K2985" t="s">
        <v>16718</v>
      </c>
      <c r="L2985" t="s">
        <v>16264</v>
      </c>
      <c r="M2985" t="s">
        <v>16345</v>
      </c>
      <c r="N2985" t="s">
        <v>10395</v>
      </c>
      <c r="O2985" t="s">
        <v>16854</v>
      </c>
    </row>
    <row r="2986" spans="2:15" x14ac:dyDescent="0.25">
      <c r="B2986" t="s">
        <v>13953</v>
      </c>
      <c r="C2986">
        <v>124153503</v>
      </c>
      <c r="D2986" t="s">
        <v>206</v>
      </c>
      <c r="E2986" t="s">
        <v>1173</v>
      </c>
      <c r="F2986" t="s">
        <v>1174</v>
      </c>
      <c r="G2986" t="s">
        <v>2857</v>
      </c>
      <c r="H2986"/>
      <c r="I2986" t="s">
        <v>16380</v>
      </c>
      <c r="J2986" t="s">
        <v>16376</v>
      </c>
      <c r="K2986" t="s">
        <v>16459</v>
      </c>
      <c r="L2986" t="s">
        <v>16218</v>
      </c>
      <c r="M2986" t="s">
        <v>16495</v>
      </c>
      <c r="N2986"/>
      <c r="O2986" t="s">
        <v>16732</v>
      </c>
    </row>
    <row r="2987" spans="2:15" x14ac:dyDescent="0.25">
      <c r="B2987" t="s">
        <v>13954</v>
      </c>
      <c r="C2987">
        <v>124153503</v>
      </c>
      <c r="D2987" t="s">
        <v>206</v>
      </c>
      <c r="E2987" t="s">
        <v>1173</v>
      </c>
      <c r="F2987" t="s">
        <v>1174</v>
      </c>
      <c r="G2987" t="s">
        <v>2858</v>
      </c>
      <c r="H2987"/>
      <c r="I2987" t="s">
        <v>16222</v>
      </c>
      <c r="J2987" t="s">
        <v>16672</v>
      </c>
      <c r="K2987" t="s">
        <v>16272</v>
      </c>
      <c r="L2987" t="s">
        <v>16260</v>
      </c>
      <c r="M2987" t="s">
        <v>16279</v>
      </c>
      <c r="N2987"/>
      <c r="O2987" t="s">
        <v>20712</v>
      </c>
    </row>
    <row r="2988" spans="2:15" x14ac:dyDescent="0.25">
      <c r="B2988" t="s">
        <v>19764</v>
      </c>
      <c r="C2988">
        <v>124153503</v>
      </c>
      <c r="D2988" t="s">
        <v>206</v>
      </c>
      <c r="E2988" t="s">
        <v>19765</v>
      </c>
      <c r="F2988" t="s">
        <v>1174</v>
      </c>
      <c r="G2988" t="s">
        <v>2385</v>
      </c>
      <c r="H2988"/>
      <c r="I2988" t="s">
        <v>16256</v>
      </c>
      <c r="J2988" t="s">
        <v>16350</v>
      </c>
      <c r="K2988" t="s">
        <v>16884</v>
      </c>
      <c r="L2988" t="s">
        <v>16287</v>
      </c>
      <c r="M2988" t="s">
        <v>16716</v>
      </c>
      <c r="N2988"/>
      <c r="O2988" t="s">
        <v>2130</v>
      </c>
    </row>
    <row r="2989" spans="2:15" x14ac:dyDescent="0.25">
      <c r="B2989" t="s">
        <v>14155</v>
      </c>
      <c r="C2989">
        <v>124154003</v>
      </c>
      <c r="D2989" t="s">
        <v>252</v>
      </c>
      <c r="E2989" t="s">
        <v>1336</v>
      </c>
      <c r="F2989" t="s">
        <v>1337</v>
      </c>
      <c r="G2989" t="s">
        <v>2857</v>
      </c>
      <c r="H2989" t="s">
        <v>10395</v>
      </c>
      <c r="I2989" t="s">
        <v>10395</v>
      </c>
      <c r="J2989" t="s">
        <v>16316</v>
      </c>
      <c r="K2989" t="s">
        <v>16669</v>
      </c>
      <c r="L2989" t="s">
        <v>16218</v>
      </c>
      <c r="M2989" t="s">
        <v>16247</v>
      </c>
      <c r="N2989"/>
      <c r="O2989" t="s">
        <v>16746</v>
      </c>
    </row>
    <row r="2990" spans="2:15" x14ac:dyDescent="0.25">
      <c r="B2990" t="s">
        <v>14156</v>
      </c>
      <c r="C2990">
        <v>124154003</v>
      </c>
      <c r="D2990" t="s">
        <v>252</v>
      </c>
      <c r="E2990" t="s">
        <v>1336</v>
      </c>
      <c r="F2990" t="s">
        <v>1337</v>
      </c>
      <c r="G2990" t="s">
        <v>2858</v>
      </c>
      <c r="H2990"/>
      <c r="I2990" t="s">
        <v>16240</v>
      </c>
      <c r="J2990" t="s">
        <v>16549</v>
      </c>
      <c r="K2990" t="s">
        <v>16295</v>
      </c>
      <c r="L2990" t="s">
        <v>16244</v>
      </c>
      <c r="M2990" t="s">
        <v>10395</v>
      </c>
      <c r="N2990"/>
      <c r="O2990" t="s">
        <v>16814</v>
      </c>
    </row>
    <row r="2991" spans="2:15" x14ac:dyDescent="0.25">
      <c r="B2991" t="s">
        <v>19766</v>
      </c>
      <c r="C2991">
        <v>124154003</v>
      </c>
      <c r="D2991" t="s">
        <v>252</v>
      </c>
      <c r="E2991" t="s">
        <v>19767</v>
      </c>
      <c r="F2991" t="s">
        <v>1337</v>
      </c>
      <c r="G2991" t="s">
        <v>2385</v>
      </c>
      <c r="H2991" t="s">
        <v>10395</v>
      </c>
      <c r="I2991" t="s">
        <v>16253</v>
      </c>
      <c r="J2991" t="s">
        <v>16701</v>
      </c>
      <c r="K2991" t="s">
        <v>16656</v>
      </c>
      <c r="L2991" t="s">
        <v>16341</v>
      </c>
      <c r="M2991" t="s">
        <v>16234</v>
      </c>
      <c r="N2991"/>
      <c r="O2991" t="s">
        <v>20596</v>
      </c>
    </row>
    <row r="2992" spans="2:15" x14ac:dyDescent="0.25">
      <c r="B2992" t="s">
        <v>14157</v>
      </c>
      <c r="C2992">
        <v>124154003</v>
      </c>
      <c r="D2992" t="s">
        <v>252</v>
      </c>
      <c r="E2992" t="s">
        <v>1338</v>
      </c>
      <c r="F2992" t="s">
        <v>1339</v>
      </c>
      <c r="G2992" t="s">
        <v>2857</v>
      </c>
      <c r="H2992"/>
      <c r="I2992" t="s">
        <v>10395</v>
      </c>
      <c r="J2992" t="s">
        <v>16552</v>
      </c>
      <c r="K2992" t="s">
        <v>16270</v>
      </c>
      <c r="L2992" t="s">
        <v>10395</v>
      </c>
      <c r="M2992" t="s">
        <v>10395</v>
      </c>
      <c r="N2992"/>
      <c r="O2992" t="s">
        <v>16354</v>
      </c>
    </row>
    <row r="2993" spans="2:15" x14ac:dyDescent="0.25">
      <c r="B2993" t="s">
        <v>14158</v>
      </c>
      <c r="C2993">
        <v>124154003</v>
      </c>
      <c r="D2993" t="s">
        <v>252</v>
      </c>
      <c r="E2993" t="s">
        <v>1338</v>
      </c>
      <c r="F2993" t="s">
        <v>1339</v>
      </c>
      <c r="G2993" t="s">
        <v>2858</v>
      </c>
      <c r="H2993"/>
      <c r="I2993" t="s">
        <v>10395</v>
      </c>
      <c r="J2993" t="s">
        <v>16509</v>
      </c>
      <c r="K2993" t="s">
        <v>16599</v>
      </c>
      <c r="L2993" t="s">
        <v>10395</v>
      </c>
      <c r="M2993" t="s">
        <v>10395</v>
      </c>
      <c r="N2993"/>
      <c r="O2993" t="s">
        <v>16471</v>
      </c>
    </row>
    <row r="2994" spans="2:15" x14ac:dyDescent="0.25">
      <c r="B2994" t="s">
        <v>19768</v>
      </c>
      <c r="C2994">
        <v>124154003</v>
      </c>
      <c r="D2994" t="s">
        <v>252</v>
      </c>
      <c r="E2994" t="s">
        <v>19769</v>
      </c>
      <c r="F2994" t="s">
        <v>1339</v>
      </c>
      <c r="G2994" t="s">
        <v>2385</v>
      </c>
      <c r="H2994"/>
      <c r="I2994" t="s">
        <v>10395</v>
      </c>
      <c r="J2994" t="s">
        <v>16519</v>
      </c>
      <c r="K2994" t="s">
        <v>16480</v>
      </c>
      <c r="L2994" t="s">
        <v>16263</v>
      </c>
      <c r="M2994" t="s">
        <v>16232</v>
      </c>
      <c r="N2994"/>
      <c r="O2994" t="s">
        <v>20600</v>
      </c>
    </row>
    <row r="2995" spans="2:15" x14ac:dyDescent="0.25">
      <c r="B2995" t="s">
        <v>14591</v>
      </c>
      <c r="C2995">
        <v>124156503</v>
      </c>
      <c r="D2995" t="s">
        <v>362</v>
      </c>
      <c r="E2995" t="s">
        <v>1682</v>
      </c>
      <c r="F2995" t="s">
        <v>1683</v>
      </c>
      <c r="G2995" t="s">
        <v>2857</v>
      </c>
      <c r="H2995" t="s">
        <v>10395</v>
      </c>
      <c r="I2995" t="s">
        <v>16249</v>
      </c>
      <c r="J2995" t="s">
        <v>16404</v>
      </c>
      <c r="K2995" t="s">
        <v>16595</v>
      </c>
      <c r="L2995" t="s">
        <v>16232</v>
      </c>
      <c r="M2995"/>
      <c r="N2995"/>
      <c r="O2995" t="s">
        <v>16299</v>
      </c>
    </row>
    <row r="2996" spans="2:15" x14ac:dyDescent="0.25">
      <c r="B2996" t="s">
        <v>14592</v>
      </c>
      <c r="C2996">
        <v>124156503</v>
      </c>
      <c r="D2996" t="s">
        <v>362</v>
      </c>
      <c r="E2996" t="s">
        <v>1682</v>
      </c>
      <c r="F2996" t="s">
        <v>1683</v>
      </c>
      <c r="G2996" t="s">
        <v>2858</v>
      </c>
      <c r="H2996"/>
      <c r="I2996" t="s">
        <v>16231</v>
      </c>
      <c r="J2996" t="s">
        <v>16312</v>
      </c>
      <c r="K2996" t="s">
        <v>16462</v>
      </c>
      <c r="L2996" t="s">
        <v>16254</v>
      </c>
      <c r="M2996"/>
      <c r="N2996"/>
      <c r="O2996" t="s">
        <v>16426</v>
      </c>
    </row>
    <row r="2997" spans="2:15" x14ac:dyDescent="0.25">
      <c r="B2997" t="s">
        <v>19770</v>
      </c>
      <c r="C2997">
        <v>124156503</v>
      </c>
      <c r="D2997" t="s">
        <v>362</v>
      </c>
      <c r="E2997" t="s">
        <v>19771</v>
      </c>
      <c r="F2997" t="s">
        <v>1683</v>
      </c>
      <c r="G2997" t="s">
        <v>2385</v>
      </c>
      <c r="H2997" t="s">
        <v>10395</v>
      </c>
      <c r="I2997" t="s">
        <v>16235</v>
      </c>
      <c r="J2997" t="s">
        <v>16416</v>
      </c>
      <c r="K2997" t="s">
        <v>16805</v>
      </c>
      <c r="L2997" t="s">
        <v>16287</v>
      </c>
      <c r="M2997"/>
      <c r="N2997"/>
      <c r="O2997" t="s">
        <v>16331</v>
      </c>
    </row>
    <row r="2998" spans="2:15" x14ac:dyDescent="0.25">
      <c r="B2998" t="s">
        <v>17815</v>
      </c>
      <c r="C2998">
        <v>124156503</v>
      </c>
      <c r="D2998" t="s">
        <v>362</v>
      </c>
      <c r="E2998" t="s">
        <v>17780</v>
      </c>
      <c r="F2998" t="s">
        <v>17814</v>
      </c>
      <c r="G2998" t="s">
        <v>2857</v>
      </c>
      <c r="H2998"/>
      <c r="I2998" t="s">
        <v>10395</v>
      </c>
      <c r="J2998" t="s">
        <v>16235</v>
      </c>
      <c r="K2998" t="s">
        <v>16367</v>
      </c>
      <c r="L2998" t="s">
        <v>10395</v>
      </c>
      <c r="M2998"/>
      <c r="N2998"/>
      <c r="O2998" t="s">
        <v>16294</v>
      </c>
    </row>
    <row r="2999" spans="2:15" x14ac:dyDescent="0.25">
      <c r="B2999" t="s">
        <v>17813</v>
      </c>
      <c r="C2999">
        <v>124156503</v>
      </c>
      <c r="D2999" t="s">
        <v>362</v>
      </c>
      <c r="E2999" t="s">
        <v>17780</v>
      </c>
      <c r="F2999" t="s">
        <v>17814</v>
      </c>
      <c r="G2999" t="s">
        <v>2858</v>
      </c>
      <c r="H2999"/>
      <c r="I2999" t="s">
        <v>10395</v>
      </c>
      <c r="J2999" t="s">
        <v>16364</v>
      </c>
      <c r="K2999" t="s">
        <v>16439</v>
      </c>
      <c r="L2999" t="s">
        <v>10395</v>
      </c>
      <c r="M2999"/>
      <c r="N2999"/>
      <c r="O2999" t="s">
        <v>16311</v>
      </c>
    </row>
    <row r="3000" spans="2:15" x14ac:dyDescent="0.25">
      <c r="B3000" t="s">
        <v>20562</v>
      </c>
      <c r="C3000">
        <v>124156503</v>
      </c>
      <c r="D3000" t="s">
        <v>362</v>
      </c>
      <c r="E3000" t="s">
        <v>20563</v>
      </c>
      <c r="F3000" t="s">
        <v>17814</v>
      </c>
      <c r="G3000" t="s">
        <v>2385</v>
      </c>
      <c r="H3000"/>
      <c r="I3000" t="s">
        <v>16240</v>
      </c>
      <c r="J3000" t="s">
        <v>16312</v>
      </c>
      <c r="K3000" t="s">
        <v>16495</v>
      </c>
      <c r="L3000" t="s">
        <v>16232</v>
      </c>
      <c r="M3000"/>
      <c r="N3000"/>
      <c r="O3000" t="s">
        <v>16549</v>
      </c>
    </row>
    <row r="3001" spans="2:15" x14ac:dyDescent="0.25">
      <c r="B3001" t="s">
        <v>14605</v>
      </c>
      <c r="C3001">
        <v>124156603</v>
      </c>
      <c r="D3001" t="s">
        <v>368</v>
      </c>
      <c r="E3001" t="s">
        <v>1696</v>
      </c>
      <c r="F3001" t="s">
        <v>1697</v>
      </c>
      <c r="G3001" t="s">
        <v>2857</v>
      </c>
      <c r="H3001"/>
      <c r="I3001" t="s">
        <v>16264</v>
      </c>
      <c r="J3001" t="s">
        <v>16368</v>
      </c>
      <c r="K3001" t="s">
        <v>16645</v>
      </c>
      <c r="L3001" t="s">
        <v>16236</v>
      </c>
      <c r="M3001" t="s">
        <v>16219</v>
      </c>
      <c r="N3001" t="s">
        <v>10395</v>
      </c>
      <c r="O3001" t="s">
        <v>16902</v>
      </c>
    </row>
    <row r="3002" spans="2:15" x14ac:dyDescent="0.25">
      <c r="B3002" t="s">
        <v>14606</v>
      </c>
      <c r="C3002">
        <v>124156603</v>
      </c>
      <c r="D3002" t="s">
        <v>368</v>
      </c>
      <c r="E3002" t="s">
        <v>1696</v>
      </c>
      <c r="F3002" t="s">
        <v>1697</v>
      </c>
      <c r="G3002" t="s">
        <v>2858</v>
      </c>
      <c r="H3002" t="s">
        <v>10395</v>
      </c>
      <c r="I3002" t="s">
        <v>16368</v>
      </c>
      <c r="J3002" t="s">
        <v>16680</v>
      </c>
      <c r="K3002" t="s">
        <v>16884</v>
      </c>
      <c r="L3002" t="s">
        <v>16264</v>
      </c>
      <c r="M3002" t="s">
        <v>16452</v>
      </c>
      <c r="N3002" t="s">
        <v>10395</v>
      </c>
      <c r="O3002" t="s">
        <v>17820</v>
      </c>
    </row>
    <row r="3003" spans="2:15" x14ac:dyDescent="0.25">
      <c r="B3003" t="s">
        <v>19772</v>
      </c>
      <c r="C3003">
        <v>124156603</v>
      </c>
      <c r="D3003" t="s">
        <v>368</v>
      </c>
      <c r="E3003" t="s">
        <v>19773</v>
      </c>
      <c r="F3003" t="s">
        <v>1697</v>
      </c>
      <c r="G3003" t="s">
        <v>2385</v>
      </c>
      <c r="H3003" t="s">
        <v>10395</v>
      </c>
      <c r="I3003" t="s">
        <v>16367</v>
      </c>
      <c r="J3003" t="s">
        <v>16348</v>
      </c>
      <c r="K3003" t="s">
        <v>21357</v>
      </c>
      <c r="L3003" t="s">
        <v>16313</v>
      </c>
      <c r="M3003" t="s">
        <v>16482</v>
      </c>
      <c r="N3003" t="s">
        <v>10395</v>
      </c>
      <c r="O3003" t="s">
        <v>21358</v>
      </c>
    </row>
    <row r="3004" spans="2:15" x14ac:dyDescent="0.25">
      <c r="B3004" t="s">
        <v>14607</v>
      </c>
      <c r="C3004">
        <v>124156603</v>
      </c>
      <c r="D3004" t="s">
        <v>368</v>
      </c>
      <c r="E3004" t="s">
        <v>1698</v>
      </c>
      <c r="F3004" t="s">
        <v>1699</v>
      </c>
      <c r="G3004" t="s">
        <v>2857</v>
      </c>
      <c r="H3004" t="s">
        <v>10395</v>
      </c>
      <c r="I3004" t="s">
        <v>16249</v>
      </c>
      <c r="J3004" t="s">
        <v>16254</v>
      </c>
      <c r="K3004" t="s">
        <v>16563</v>
      </c>
      <c r="L3004" t="s">
        <v>16263</v>
      </c>
      <c r="M3004" t="s">
        <v>16364</v>
      </c>
      <c r="N3004"/>
      <c r="O3004" t="s">
        <v>16399</v>
      </c>
    </row>
    <row r="3005" spans="2:15" x14ac:dyDescent="0.25">
      <c r="B3005" t="s">
        <v>14608</v>
      </c>
      <c r="C3005">
        <v>124156603</v>
      </c>
      <c r="D3005" t="s">
        <v>368</v>
      </c>
      <c r="E3005" t="s">
        <v>1698</v>
      </c>
      <c r="F3005" t="s">
        <v>1699</v>
      </c>
      <c r="G3005" t="s">
        <v>2858</v>
      </c>
      <c r="H3005"/>
      <c r="I3005" t="s">
        <v>16228</v>
      </c>
      <c r="J3005" t="s">
        <v>16380</v>
      </c>
      <c r="K3005" t="s">
        <v>16773</v>
      </c>
      <c r="L3005" t="s">
        <v>16380</v>
      </c>
      <c r="M3005" t="s">
        <v>16260</v>
      </c>
      <c r="N3005"/>
      <c r="O3005" t="s">
        <v>16663</v>
      </c>
    </row>
    <row r="3006" spans="2:15" x14ac:dyDescent="0.25">
      <c r="B3006" t="s">
        <v>19774</v>
      </c>
      <c r="C3006">
        <v>124156603</v>
      </c>
      <c r="D3006" t="s">
        <v>368</v>
      </c>
      <c r="E3006" t="s">
        <v>19775</v>
      </c>
      <c r="F3006" t="s">
        <v>1699</v>
      </c>
      <c r="G3006" t="s">
        <v>2385</v>
      </c>
      <c r="H3006" t="s">
        <v>10395</v>
      </c>
      <c r="I3006" t="s">
        <v>16380</v>
      </c>
      <c r="J3006" t="s">
        <v>16403</v>
      </c>
      <c r="K3006" t="s">
        <v>16794</v>
      </c>
      <c r="L3006" t="s">
        <v>16384</v>
      </c>
      <c r="M3006" t="s">
        <v>16268</v>
      </c>
      <c r="N3006"/>
      <c r="O3006" t="s">
        <v>16844</v>
      </c>
    </row>
    <row r="3007" spans="2:15" x14ac:dyDescent="0.25">
      <c r="B3007" t="s">
        <v>14611</v>
      </c>
      <c r="C3007">
        <v>124156703</v>
      </c>
      <c r="D3007" t="s">
        <v>369</v>
      </c>
      <c r="E3007" t="s">
        <v>1702</v>
      </c>
      <c r="F3007" t="s">
        <v>1703</v>
      </c>
      <c r="G3007" t="s">
        <v>2857</v>
      </c>
      <c r="H3007"/>
      <c r="I3007" t="s">
        <v>10395</v>
      </c>
      <c r="J3007" t="s">
        <v>16242</v>
      </c>
      <c r="K3007" t="s">
        <v>16306</v>
      </c>
      <c r="L3007" t="s">
        <v>16244</v>
      </c>
      <c r="M3007"/>
      <c r="N3007"/>
      <c r="O3007" t="s">
        <v>16446</v>
      </c>
    </row>
    <row r="3008" spans="2:15" x14ac:dyDescent="0.25">
      <c r="B3008" t="s">
        <v>14612</v>
      </c>
      <c r="C3008">
        <v>124156703</v>
      </c>
      <c r="D3008" t="s">
        <v>369</v>
      </c>
      <c r="E3008" t="s">
        <v>1702</v>
      </c>
      <c r="F3008" t="s">
        <v>1703</v>
      </c>
      <c r="G3008" t="s">
        <v>2858</v>
      </c>
      <c r="H3008"/>
      <c r="I3008" t="s">
        <v>10395</v>
      </c>
      <c r="J3008" t="s">
        <v>16227</v>
      </c>
      <c r="K3008" t="s">
        <v>16440</v>
      </c>
      <c r="L3008" t="s">
        <v>16228</v>
      </c>
      <c r="M3008"/>
      <c r="N3008" t="s">
        <v>10395</v>
      </c>
      <c r="O3008" t="s">
        <v>16614</v>
      </c>
    </row>
    <row r="3009" spans="2:15" x14ac:dyDescent="0.25">
      <c r="B3009" t="s">
        <v>19776</v>
      </c>
      <c r="C3009">
        <v>124156703</v>
      </c>
      <c r="D3009" t="s">
        <v>369</v>
      </c>
      <c r="E3009" t="s">
        <v>19777</v>
      </c>
      <c r="F3009" t="s">
        <v>1703</v>
      </c>
      <c r="G3009" t="s">
        <v>2385</v>
      </c>
      <c r="H3009"/>
      <c r="I3009" t="s">
        <v>16247</v>
      </c>
      <c r="J3009" t="s">
        <v>16382</v>
      </c>
      <c r="K3009" t="s">
        <v>16447</v>
      </c>
      <c r="L3009" t="s">
        <v>16253</v>
      </c>
      <c r="M3009"/>
      <c r="N3009" t="s">
        <v>10395</v>
      </c>
      <c r="O3009" t="s">
        <v>20644</v>
      </c>
    </row>
    <row r="3010" spans="2:15" x14ac:dyDescent="0.25">
      <c r="B3010" t="s">
        <v>14609</v>
      </c>
      <c r="C3010">
        <v>124156703</v>
      </c>
      <c r="D3010" t="s">
        <v>369</v>
      </c>
      <c r="E3010" t="s">
        <v>1700</v>
      </c>
      <c r="F3010" t="s">
        <v>1701</v>
      </c>
      <c r="G3010" t="s">
        <v>2857</v>
      </c>
      <c r="H3010"/>
      <c r="I3010" t="s">
        <v>16240</v>
      </c>
      <c r="J3010" t="s">
        <v>16342</v>
      </c>
      <c r="K3010" t="s">
        <v>16693</v>
      </c>
      <c r="L3010" t="s">
        <v>16222</v>
      </c>
      <c r="M3010" t="s">
        <v>10395</v>
      </c>
      <c r="N3010"/>
      <c r="O3010" t="s">
        <v>16701</v>
      </c>
    </row>
    <row r="3011" spans="2:15" x14ac:dyDescent="0.25">
      <c r="B3011" t="s">
        <v>14610</v>
      </c>
      <c r="C3011">
        <v>124156703</v>
      </c>
      <c r="D3011" t="s">
        <v>369</v>
      </c>
      <c r="E3011" t="s">
        <v>1700</v>
      </c>
      <c r="F3011" t="s">
        <v>1701</v>
      </c>
      <c r="G3011" t="s">
        <v>2858</v>
      </c>
      <c r="H3011"/>
      <c r="I3011" t="s">
        <v>16263</v>
      </c>
      <c r="J3011" t="s">
        <v>16382</v>
      </c>
      <c r="K3011" t="s">
        <v>16598</v>
      </c>
      <c r="L3011" t="s">
        <v>16247</v>
      </c>
      <c r="M3011" t="s">
        <v>10395</v>
      </c>
      <c r="N3011"/>
      <c r="O3011" t="s">
        <v>16701</v>
      </c>
    </row>
    <row r="3012" spans="2:15" x14ac:dyDescent="0.25">
      <c r="B3012" t="s">
        <v>19778</v>
      </c>
      <c r="C3012">
        <v>124156703</v>
      </c>
      <c r="D3012" t="s">
        <v>369</v>
      </c>
      <c r="E3012" t="s">
        <v>19779</v>
      </c>
      <c r="F3012" t="s">
        <v>1701</v>
      </c>
      <c r="G3012" t="s">
        <v>2385</v>
      </c>
      <c r="H3012"/>
      <c r="I3012" t="s">
        <v>16251</v>
      </c>
      <c r="J3012" t="s">
        <v>16691</v>
      </c>
      <c r="K3012" t="s">
        <v>16865</v>
      </c>
      <c r="L3012" t="s">
        <v>16236</v>
      </c>
      <c r="M3012" t="s">
        <v>10395</v>
      </c>
      <c r="N3012"/>
      <c r="O3012" t="s">
        <v>21359</v>
      </c>
    </row>
    <row r="3013" spans="2:15" x14ac:dyDescent="0.25">
      <c r="B3013" t="s">
        <v>15056</v>
      </c>
      <c r="C3013">
        <v>124157203</v>
      </c>
      <c r="D3013" t="s">
        <v>400</v>
      </c>
      <c r="E3013" t="s">
        <v>1798</v>
      </c>
      <c r="F3013" t="s">
        <v>1799</v>
      </c>
      <c r="G3013" t="s">
        <v>2857</v>
      </c>
      <c r="H3013"/>
      <c r="I3013" t="s">
        <v>16232</v>
      </c>
      <c r="J3013" t="s">
        <v>16378</v>
      </c>
      <c r="K3013" t="s">
        <v>16470</v>
      </c>
      <c r="L3013" t="s">
        <v>16244</v>
      </c>
      <c r="M3013" t="s">
        <v>10395</v>
      </c>
      <c r="N3013"/>
      <c r="O3013" t="s">
        <v>16698</v>
      </c>
    </row>
    <row r="3014" spans="2:15" x14ac:dyDescent="0.25">
      <c r="B3014" t="s">
        <v>15057</v>
      </c>
      <c r="C3014">
        <v>124157203</v>
      </c>
      <c r="D3014" t="s">
        <v>400</v>
      </c>
      <c r="E3014" t="s">
        <v>1798</v>
      </c>
      <c r="F3014" t="s">
        <v>1799</v>
      </c>
      <c r="G3014" t="s">
        <v>2858</v>
      </c>
      <c r="H3014"/>
      <c r="I3014" t="s">
        <v>16232</v>
      </c>
      <c r="J3014" t="s">
        <v>16373</v>
      </c>
      <c r="K3014" t="s">
        <v>16526</v>
      </c>
      <c r="L3014" t="s">
        <v>16282</v>
      </c>
      <c r="M3014" t="s">
        <v>10395</v>
      </c>
      <c r="N3014"/>
      <c r="O3014" t="s">
        <v>16776</v>
      </c>
    </row>
    <row r="3015" spans="2:15" x14ac:dyDescent="0.25">
      <c r="B3015" t="s">
        <v>19780</v>
      </c>
      <c r="C3015">
        <v>124157203</v>
      </c>
      <c r="D3015" t="s">
        <v>400</v>
      </c>
      <c r="E3015" t="s">
        <v>19781</v>
      </c>
      <c r="F3015" t="s">
        <v>1799</v>
      </c>
      <c r="G3015" t="s">
        <v>2385</v>
      </c>
      <c r="H3015"/>
      <c r="I3015" t="s">
        <v>16337</v>
      </c>
      <c r="J3015" t="s">
        <v>16321</v>
      </c>
      <c r="K3015" t="s">
        <v>16720</v>
      </c>
      <c r="L3015" t="s">
        <v>16456</v>
      </c>
      <c r="M3015" t="s">
        <v>16263</v>
      </c>
      <c r="N3015"/>
      <c r="O3015" t="s">
        <v>16645</v>
      </c>
    </row>
    <row r="3016" spans="2:15" x14ac:dyDescent="0.25">
      <c r="B3016" t="s">
        <v>15054</v>
      </c>
      <c r="C3016">
        <v>124157203</v>
      </c>
      <c r="D3016" t="s">
        <v>400</v>
      </c>
      <c r="E3016" t="s">
        <v>1796</v>
      </c>
      <c r="F3016" t="s">
        <v>1797</v>
      </c>
      <c r="G3016" t="s">
        <v>2857</v>
      </c>
      <c r="H3016" t="s">
        <v>10395</v>
      </c>
      <c r="I3016" t="s">
        <v>16253</v>
      </c>
      <c r="J3016" t="s">
        <v>16246</v>
      </c>
      <c r="K3016" t="s">
        <v>16458</v>
      </c>
      <c r="L3016" t="s">
        <v>16341</v>
      </c>
      <c r="M3016" t="s">
        <v>16329</v>
      </c>
      <c r="N3016"/>
      <c r="O3016" t="s">
        <v>16473</v>
      </c>
    </row>
    <row r="3017" spans="2:15" x14ac:dyDescent="0.25">
      <c r="B3017" t="s">
        <v>15055</v>
      </c>
      <c r="C3017">
        <v>124157203</v>
      </c>
      <c r="D3017" t="s">
        <v>400</v>
      </c>
      <c r="E3017" t="s">
        <v>1796</v>
      </c>
      <c r="F3017" t="s">
        <v>1797</v>
      </c>
      <c r="G3017" t="s">
        <v>2858</v>
      </c>
      <c r="H3017"/>
      <c r="I3017" t="s">
        <v>16264</v>
      </c>
      <c r="J3017" t="s">
        <v>16592</v>
      </c>
      <c r="K3017" t="s">
        <v>16586</v>
      </c>
      <c r="L3017" t="s">
        <v>16264</v>
      </c>
      <c r="M3017" t="s">
        <v>16380</v>
      </c>
      <c r="N3017"/>
      <c r="O3017" t="s">
        <v>16841</v>
      </c>
    </row>
    <row r="3018" spans="2:15" x14ac:dyDescent="0.25">
      <c r="B3018" t="s">
        <v>19782</v>
      </c>
      <c r="C3018">
        <v>124157203</v>
      </c>
      <c r="D3018" t="s">
        <v>400</v>
      </c>
      <c r="E3018" t="s">
        <v>19783</v>
      </c>
      <c r="F3018" t="s">
        <v>1797</v>
      </c>
      <c r="G3018" t="s">
        <v>2385</v>
      </c>
      <c r="H3018" t="s">
        <v>10395</v>
      </c>
      <c r="I3018" t="s">
        <v>16323</v>
      </c>
      <c r="J3018" t="s">
        <v>16595</v>
      </c>
      <c r="K3018" t="s">
        <v>16730</v>
      </c>
      <c r="L3018" t="s">
        <v>16297</v>
      </c>
      <c r="M3018" t="s">
        <v>16323</v>
      </c>
      <c r="N3018"/>
      <c r="O3018" t="s">
        <v>21061</v>
      </c>
    </row>
    <row r="3019" spans="2:15" x14ac:dyDescent="0.25">
      <c r="B3019" t="s">
        <v>15512</v>
      </c>
      <c r="C3019">
        <v>124157802</v>
      </c>
      <c r="D3019" t="s">
        <v>507</v>
      </c>
      <c r="E3019" t="s">
        <v>2129</v>
      </c>
      <c r="F3019" t="s">
        <v>2130</v>
      </c>
      <c r="G3019" t="s">
        <v>2857</v>
      </c>
      <c r="H3019"/>
      <c r="I3019" t="s">
        <v>16228</v>
      </c>
      <c r="J3019" t="s">
        <v>10395</v>
      </c>
      <c r="K3019" t="s">
        <v>16532</v>
      </c>
      <c r="L3019" t="s">
        <v>16249</v>
      </c>
      <c r="M3019" t="s">
        <v>16412</v>
      </c>
      <c r="N3019"/>
      <c r="O3019" t="s">
        <v>16284</v>
      </c>
    </row>
    <row r="3020" spans="2:15" x14ac:dyDescent="0.25">
      <c r="B3020" t="s">
        <v>15513</v>
      </c>
      <c r="C3020">
        <v>124157802</v>
      </c>
      <c r="D3020" t="s">
        <v>507</v>
      </c>
      <c r="E3020" t="s">
        <v>2129</v>
      </c>
      <c r="F3020" t="s">
        <v>2130</v>
      </c>
      <c r="G3020" t="s">
        <v>2858</v>
      </c>
      <c r="H3020"/>
      <c r="I3020" t="s">
        <v>10395</v>
      </c>
      <c r="J3020" t="s">
        <v>10395</v>
      </c>
      <c r="K3020" t="s">
        <v>16461</v>
      </c>
      <c r="L3020" t="s">
        <v>16218</v>
      </c>
      <c r="M3020" t="s">
        <v>16536</v>
      </c>
      <c r="N3020"/>
      <c r="O3020" t="s">
        <v>16678</v>
      </c>
    </row>
    <row r="3021" spans="2:15" x14ac:dyDescent="0.25">
      <c r="B3021" t="s">
        <v>19784</v>
      </c>
      <c r="C3021">
        <v>124157802</v>
      </c>
      <c r="D3021" t="s">
        <v>507</v>
      </c>
      <c r="E3021" t="s">
        <v>19785</v>
      </c>
      <c r="F3021" t="s">
        <v>2130</v>
      </c>
      <c r="G3021" t="s">
        <v>2385</v>
      </c>
      <c r="H3021"/>
      <c r="I3021" t="s">
        <v>16247</v>
      </c>
      <c r="J3021" t="s">
        <v>16263</v>
      </c>
      <c r="K3021" t="s">
        <v>16547</v>
      </c>
      <c r="L3021" t="s">
        <v>16332</v>
      </c>
      <c r="M3021" t="s">
        <v>16468</v>
      </c>
      <c r="N3021"/>
      <c r="O3021" t="s">
        <v>16728</v>
      </c>
    </row>
    <row r="3022" spans="2:15" x14ac:dyDescent="0.25">
      <c r="B3022" t="s">
        <v>15510</v>
      </c>
      <c r="C3022">
        <v>124157802</v>
      </c>
      <c r="D3022" t="s">
        <v>507</v>
      </c>
      <c r="E3022" t="s">
        <v>2127</v>
      </c>
      <c r="F3022" t="s">
        <v>2128</v>
      </c>
      <c r="G3022" t="s">
        <v>2857</v>
      </c>
      <c r="H3022" t="s">
        <v>10395</v>
      </c>
      <c r="I3022" t="s">
        <v>16329</v>
      </c>
      <c r="J3022" t="s">
        <v>16486</v>
      </c>
      <c r="K3022" t="s">
        <v>16801</v>
      </c>
      <c r="L3022" t="s">
        <v>16268</v>
      </c>
      <c r="M3022" t="s">
        <v>16681</v>
      </c>
      <c r="N3022"/>
      <c r="O3022" t="s">
        <v>21360</v>
      </c>
    </row>
    <row r="3023" spans="2:15" x14ac:dyDescent="0.25">
      <c r="B3023" t="s">
        <v>15511</v>
      </c>
      <c r="C3023">
        <v>124157802</v>
      </c>
      <c r="D3023" t="s">
        <v>507</v>
      </c>
      <c r="E3023" t="s">
        <v>2127</v>
      </c>
      <c r="F3023" t="s">
        <v>2128</v>
      </c>
      <c r="G3023" t="s">
        <v>2858</v>
      </c>
      <c r="H3023"/>
      <c r="I3023" t="s">
        <v>16332</v>
      </c>
      <c r="J3023" t="s">
        <v>16407</v>
      </c>
      <c r="K3023" t="s">
        <v>16564</v>
      </c>
      <c r="L3023" t="s">
        <v>16398</v>
      </c>
      <c r="M3023" t="s">
        <v>16687</v>
      </c>
      <c r="N3023" t="s">
        <v>10395</v>
      </c>
      <c r="O3023" t="s">
        <v>21361</v>
      </c>
    </row>
    <row r="3024" spans="2:15" x14ac:dyDescent="0.25">
      <c r="B3024" t="s">
        <v>19786</v>
      </c>
      <c r="C3024">
        <v>124157802</v>
      </c>
      <c r="D3024" t="s">
        <v>507</v>
      </c>
      <c r="E3024" t="s">
        <v>19787</v>
      </c>
      <c r="F3024" t="s">
        <v>2128</v>
      </c>
      <c r="G3024" t="s">
        <v>2385</v>
      </c>
      <c r="H3024" t="s">
        <v>10395</v>
      </c>
      <c r="I3024" t="s">
        <v>16297</v>
      </c>
      <c r="J3024" t="s">
        <v>16306</v>
      </c>
      <c r="K3024" t="s">
        <v>18985</v>
      </c>
      <c r="L3024" t="s">
        <v>16501</v>
      </c>
      <c r="M3024" t="s">
        <v>20618</v>
      </c>
      <c r="N3024" t="s">
        <v>10395</v>
      </c>
      <c r="O3024" t="s">
        <v>21151</v>
      </c>
    </row>
    <row r="3025" spans="2:15" x14ac:dyDescent="0.25">
      <c r="B3025" t="s">
        <v>15514</v>
      </c>
      <c r="C3025">
        <v>124157802</v>
      </c>
      <c r="D3025" t="s">
        <v>507</v>
      </c>
      <c r="E3025" t="s">
        <v>2131</v>
      </c>
      <c r="F3025" t="s">
        <v>2132</v>
      </c>
      <c r="G3025" t="s">
        <v>2857</v>
      </c>
      <c r="H3025"/>
      <c r="I3025" t="s">
        <v>10395</v>
      </c>
      <c r="J3025" t="s">
        <v>16231</v>
      </c>
      <c r="K3025" t="s">
        <v>16612</v>
      </c>
      <c r="L3025" t="s">
        <v>16229</v>
      </c>
      <c r="M3025" t="s">
        <v>16536</v>
      </c>
      <c r="N3025"/>
      <c r="O3025" t="s">
        <v>16519</v>
      </c>
    </row>
    <row r="3026" spans="2:15" x14ac:dyDescent="0.25">
      <c r="B3026" t="s">
        <v>15515</v>
      </c>
      <c r="C3026">
        <v>124157802</v>
      </c>
      <c r="D3026" t="s">
        <v>507</v>
      </c>
      <c r="E3026" t="s">
        <v>2131</v>
      </c>
      <c r="F3026" t="s">
        <v>2132</v>
      </c>
      <c r="G3026" t="s">
        <v>2858</v>
      </c>
      <c r="H3026"/>
      <c r="I3026" t="s">
        <v>16228</v>
      </c>
      <c r="J3026" t="s">
        <v>16232</v>
      </c>
      <c r="K3026" t="s">
        <v>16521</v>
      </c>
      <c r="L3026" t="s">
        <v>16263</v>
      </c>
      <c r="M3026" t="s">
        <v>16602</v>
      </c>
      <c r="N3026"/>
      <c r="O3026" t="s">
        <v>16458</v>
      </c>
    </row>
    <row r="3027" spans="2:15" x14ac:dyDescent="0.25">
      <c r="B3027" t="s">
        <v>19788</v>
      </c>
      <c r="C3027">
        <v>124157802</v>
      </c>
      <c r="D3027" t="s">
        <v>507</v>
      </c>
      <c r="E3027" t="s">
        <v>19789</v>
      </c>
      <c r="F3027" t="s">
        <v>2132</v>
      </c>
      <c r="G3027" t="s">
        <v>2385</v>
      </c>
      <c r="H3027"/>
      <c r="I3027" t="s">
        <v>16229</v>
      </c>
      <c r="J3027" t="s">
        <v>16332</v>
      </c>
      <c r="K3027" t="s">
        <v>16820</v>
      </c>
      <c r="L3027" t="s">
        <v>16264</v>
      </c>
      <c r="M3027" t="s">
        <v>16517</v>
      </c>
      <c r="N3027"/>
      <c r="O3027" t="s">
        <v>16812</v>
      </c>
    </row>
    <row r="3028" spans="2:15" x14ac:dyDescent="0.25">
      <c r="B3028" t="s">
        <v>15566</v>
      </c>
      <c r="C3028">
        <v>124158503</v>
      </c>
      <c r="D3028" t="s">
        <v>522</v>
      </c>
      <c r="E3028" t="s">
        <v>2178</v>
      </c>
      <c r="F3028" t="s">
        <v>2179</v>
      </c>
      <c r="G3028" t="s">
        <v>2857</v>
      </c>
      <c r="H3028" t="s">
        <v>10395</v>
      </c>
      <c r="I3028" t="s">
        <v>10395</v>
      </c>
      <c r="J3028" t="s">
        <v>16282</v>
      </c>
      <c r="K3028" t="s">
        <v>16632</v>
      </c>
      <c r="L3028" t="s">
        <v>16229</v>
      </c>
      <c r="M3028" t="s">
        <v>16245</v>
      </c>
      <c r="N3028"/>
      <c r="O3028" t="s">
        <v>16465</v>
      </c>
    </row>
    <row r="3029" spans="2:15" x14ac:dyDescent="0.25">
      <c r="B3029" t="s">
        <v>15567</v>
      </c>
      <c r="C3029">
        <v>124158503</v>
      </c>
      <c r="D3029" t="s">
        <v>522</v>
      </c>
      <c r="E3029" t="s">
        <v>2178</v>
      </c>
      <c r="F3029" t="s">
        <v>2179</v>
      </c>
      <c r="G3029" t="s">
        <v>2858</v>
      </c>
      <c r="H3029"/>
      <c r="I3029" t="s">
        <v>16228</v>
      </c>
      <c r="J3029" t="s">
        <v>16235</v>
      </c>
      <c r="K3029" t="s">
        <v>16748</v>
      </c>
      <c r="L3029" t="s">
        <v>16247</v>
      </c>
      <c r="M3029" t="s">
        <v>16370</v>
      </c>
      <c r="N3029"/>
      <c r="O3029" t="s">
        <v>20689</v>
      </c>
    </row>
    <row r="3030" spans="2:15" x14ac:dyDescent="0.25">
      <c r="B3030" t="s">
        <v>19790</v>
      </c>
      <c r="C3030">
        <v>124158503</v>
      </c>
      <c r="D3030" t="s">
        <v>522</v>
      </c>
      <c r="E3030" t="s">
        <v>19791</v>
      </c>
      <c r="F3030" t="s">
        <v>2179</v>
      </c>
      <c r="G3030" t="s">
        <v>2385</v>
      </c>
      <c r="H3030" t="s">
        <v>10395</v>
      </c>
      <c r="I3030" t="s">
        <v>16229</v>
      </c>
      <c r="J3030" t="s">
        <v>16452</v>
      </c>
      <c r="K3030" t="s">
        <v>20633</v>
      </c>
      <c r="L3030" t="s">
        <v>16332</v>
      </c>
      <c r="M3030" t="s">
        <v>16350</v>
      </c>
      <c r="N3030"/>
      <c r="O3030" t="s">
        <v>21362</v>
      </c>
    </row>
    <row r="3031" spans="2:15" x14ac:dyDescent="0.25">
      <c r="B3031" t="s">
        <v>15564</v>
      </c>
      <c r="C3031">
        <v>124158503</v>
      </c>
      <c r="D3031" t="s">
        <v>522</v>
      </c>
      <c r="E3031" t="s">
        <v>2176</v>
      </c>
      <c r="F3031" t="s">
        <v>2177</v>
      </c>
      <c r="G3031" t="s">
        <v>2857</v>
      </c>
      <c r="H3031" t="s">
        <v>10395</v>
      </c>
      <c r="I3031" t="s">
        <v>10395</v>
      </c>
      <c r="J3031" t="s">
        <v>10395</v>
      </c>
      <c r="K3031" t="s">
        <v>16520</v>
      </c>
      <c r="L3031" t="s">
        <v>16228</v>
      </c>
      <c r="M3031" t="s">
        <v>16456</v>
      </c>
      <c r="N3031" t="s">
        <v>10395</v>
      </c>
      <c r="O3031" t="s">
        <v>16560</v>
      </c>
    </row>
    <row r="3032" spans="2:15" x14ac:dyDescent="0.25">
      <c r="B3032" t="s">
        <v>15565</v>
      </c>
      <c r="C3032">
        <v>124158503</v>
      </c>
      <c r="D3032" t="s">
        <v>522</v>
      </c>
      <c r="E3032" t="s">
        <v>2176</v>
      </c>
      <c r="F3032" t="s">
        <v>2177</v>
      </c>
      <c r="G3032" t="s">
        <v>2858</v>
      </c>
      <c r="H3032" t="s">
        <v>10395</v>
      </c>
      <c r="I3032" t="s">
        <v>10395</v>
      </c>
      <c r="J3032" t="s">
        <v>16228</v>
      </c>
      <c r="K3032" t="s">
        <v>16382</v>
      </c>
      <c r="L3032" t="s">
        <v>16238</v>
      </c>
      <c r="M3032" t="s">
        <v>16264</v>
      </c>
      <c r="N3032"/>
      <c r="O3032" t="s">
        <v>16593</v>
      </c>
    </row>
    <row r="3033" spans="2:15" x14ac:dyDescent="0.25">
      <c r="B3033" t="s">
        <v>19792</v>
      </c>
      <c r="C3033">
        <v>124158503</v>
      </c>
      <c r="D3033" t="s">
        <v>522</v>
      </c>
      <c r="E3033" t="s">
        <v>19793</v>
      </c>
      <c r="F3033" t="s">
        <v>2177</v>
      </c>
      <c r="G3033" t="s">
        <v>2385</v>
      </c>
      <c r="H3033" t="s">
        <v>10395</v>
      </c>
      <c r="I3033" t="s">
        <v>16263</v>
      </c>
      <c r="J3033" t="s">
        <v>16229</v>
      </c>
      <c r="K3033" t="s">
        <v>16444</v>
      </c>
      <c r="L3033" t="s">
        <v>16234</v>
      </c>
      <c r="M3033" t="s">
        <v>16395</v>
      </c>
      <c r="N3033" t="s">
        <v>10395</v>
      </c>
      <c r="O3033" t="s">
        <v>16886</v>
      </c>
    </row>
    <row r="3034" spans="2:15" x14ac:dyDescent="0.25">
      <c r="B3034" t="s">
        <v>15682</v>
      </c>
      <c r="C3034">
        <v>124159002</v>
      </c>
      <c r="D3034" t="s">
        <v>547</v>
      </c>
      <c r="E3034" t="s">
        <v>2274</v>
      </c>
      <c r="F3034" t="s">
        <v>2275</v>
      </c>
      <c r="G3034" t="s">
        <v>2857</v>
      </c>
      <c r="H3034" t="s">
        <v>10395</v>
      </c>
      <c r="I3034" t="s">
        <v>16232</v>
      </c>
      <c r="J3034" t="s">
        <v>16253</v>
      </c>
      <c r="K3034" t="s">
        <v>16303</v>
      </c>
      <c r="L3034" t="s">
        <v>16238</v>
      </c>
      <c r="M3034" t="s">
        <v>16244</v>
      </c>
      <c r="N3034"/>
      <c r="O3034" t="s">
        <v>16446</v>
      </c>
    </row>
    <row r="3035" spans="2:15" x14ac:dyDescent="0.25">
      <c r="B3035" t="s">
        <v>15683</v>
      </c>
      <c r="C3035">
        <v>124159002</v>
      </c>
      <c r="D3035" t="s">
        <v>547</v>
      </c>
      <c r="E3035" t="s">
        <v>2274</v>
      </c>
      <c r="F3035" t="s">
        <v>2275</v>
      </c>
      <c r="G3035" t="s">
        <v>2858</v>
      </c>
      <c r="H3035"/>
      <c r="I3035" t="s">
        <v>10395</v>
      </c>
      <c r="J3035" t="s">
        <v>16229</v>
      </c>
      <c r="K3035" t="s">
        <v>16414</v>
      </c>
      <c r="L3035" t="s">
        <v>16263</v>
      </c>
      <c r="M3035" t="s">
        <v>16263</v>
      </c>
      <c r="N3035"/>
      <c r="O3035" t="s">
        <v>16593</v>
      </c>
    </row>
    <row r="3036" spans="2:15" x14ac:dyDescent="0.25">
      <c r="B3036" t="s">
        <v>19794</v>
      </c>
      <c r="C3036">
        <v>124159002</v>
      </c>
      <c r="D3036" t="s">
        <v>547</v>
      </c>
      <c r="E3036" t="s">
        <v>19795</v>
      </c>
      <c r="F3036" t="s">
        <v>2275</v>
      </c>
      <c r="G3036" t="s">
        <v>2385</v>
      </c>
      <c r="H3036" t="s">
        <v>10395</v>
      </c>
      <c r="I3036" t="s">
        <v>16253</v>
      </c>
      <c r="J3036" t="s">
        <v>16325</v>
      </c>
      <c r="K3036" t="s">
        <v>16625</v>
      </c>
      <c r="L3036" t="s">
        <v>16337</v>
      </c>
      <c r="M3036" t="s">
        <v>16291</v>
      </c>
      <c r="N3036"/>
      <c r="O3036" t="s">
        <v>20540</v>
      </c>
    </row>
    <row r="3037" spans="2:15" x14ac:dyDescent="0.25">
      <c r="B3037" t="s">
        <v>15678</v>
      </c>
      <c r="C3037">
        <v>124159002</v>
      </c>
      <c r="D3037" t="s">
        <v>547</v>
      </c>
      <c r="E3037" t="s">
        <v>2270</v>
      </c>
      <c r="F3037" t="s">
        <v>2271</v>
      </c>
      <c r="G3037" t="s">
        <v>2857</v>
      </c>
      <c r="H3037"/>
      <c r="I3037" t="s">
        <v>16263</v>
      </c>
      <c r="J3037" t="s">
        <v>16236</v>
      </c>
      <c r="K3037" t="s">
        <v>16469</v>
      </c>
      <c r="L3037" t="s">
        <v>16263</v>
      </c>
      <c r="M3037" t="s">
        <v>16380</v>
      </c>
      <c r="N3037"/>
      <c r="O3037" t="s">
        <v>16497</v>
      </c>
    </row>
    <row r="3038" spans="2:15" x14ac:dyDescent="0.25">
      <c r="B3038" t="s">
        <v>15679</v>
      </c>
      <c r="C3038">
        <v>124159002</v>
      </c>
      <c r="D3038" t="s">
        <v>547</v>
      </c>
      <c r="E3038" t="s">
        <v>2270</v>
      </c>
      <c r="F3038" t="s">
        <v>2271</v>
      </c>
      <c r="G3038" t="s">
        <v>2858</v>
      </c>
      <c r="H3038"/>
      <c r="I3038" t="s">
        <v>10395</v>
      </c>
      <c r="J3038" t="s">
        <v>16325</v>
      </c>
      <c r="K3038" t="s">
        <v>16493</v>
      </c>
      <c r="L3038" t="s">
        <v>16231</v>
      </c>
      <c r="M3038" t="s">
        <v>16264</v>
      </c>
      <c r="N3038"/>
      <c r="O3038" t="s">
        <v>16827</v>
      </c>
    </row>
    <row r="3039" spans="2:15" x14ac:dyDescent="0.25">
      <c r="B3039" t="s">
        <v>19796</v>
      </c>
      <c r="C3039">
        <v>124159002</v>
      </c>
      <c r="D3039" t="s">
        <v>547</v>
      </c>
      <c r="E3039" t="s">
        <v>19797</v>
      </c>
      <c r="F3039" t="s">
        <v>2271</v>
      </c>
      <c r="G3039" t="s">
        <v>2385</v>
      </c>
      <c r="H3039"/>
      <c r="I3039" t="s">
        <v>16380</v>
      </c>
      <c r="J3039" t="s">
        <v>16328</v>
      </c>
      <c r="K3039" t="s">
        <v>16437</v>
      </c>
      <c r="L3039" t="s">
        <v>16290</v>
      </c>
      <c r="M3039" t="s">
        <v>16420</v>
      </c>
      <c r="N3039"/>
      <c r="O3039" t="s">
        <v>20622</v>
      </c>
    </row>
    <row r="3040" spans="2:15" x14ac:dyDescent="0.25">
      <c r="B3040" t="s">
        <v>15688</v>
      </c>
      <c r="C3040">
        <v>124159002</v>
      </c>
      <c r="D3040" t="s">
        <v>547</v>
      </c>
      <c r="E3040" t="s">
        <v>2280</v>
      </c>
      <c r="F3040" t="s">
        <v>2281</v>
      </c>
      <c r="G3040" t="s">
        <v>2857</v>
      </c>
      <c r="H3040"/>
      <c r="I3040" t="s">
        <v>16341</v>
      </c>
      <c r="J3040" t="s">
        <v>16527</v>
      </c>
      <c r="K3040" t="s">
        <v>16818</v>
      </c>
      <c r="L3040" t="s">
        <v>16253</v>
      </c>
      <c r="M3040" t="s">
        <v>16288</v>
      </c>
      <c r="N3040"/>
      <c r="O3040" t="s">
        <v>20645</v>
      </c>
    </row>
    <row r="3041" spans="2:15" x14ac:dyDescent="0.25">
      <c r="B3041" t="s">
        <v>15689</v>
      </c>
      <c r="C3041">
        <v>124159002</v>
      </c>
      <c r="D3041" t="s">
        <v>547</v>
      </c>
      <c r="E3041" t="s">
        <v>2280</v>
      </c>
      <c r="F3041" t="s">
        <v>2281</v>
      </c>
      <c r="G3041" t="s">
        <v>2858</v>
      </c>
      <c r="H3041"/>
      <c r="I3041" t="s">
        <v>16251</v>
      </c>
      <c r="J3041" t="s">
        <v>16365</v>
      </c>
      <c r="K3041" t="s">
        <v>16604</v>
      </c>
      <c r="L3041" t="s">
        <v>16234</v>
      </c>
      <c r="M3041" t="s">
        <v>16268</v>
      </c>
      <c r="N3041" t="s">
        <v>10395</v>
      </c>
      <c r="O3041" t="s">
        <v>20712</v>
      </c>
    </row>
    <row r="3042" spans="2:15" x14ac:dyDescent="0.25">
      <c r="B3042" t="s">
        <v>19798</v>
      </c>
      <c r="C3042">
        <v>124159002</v>
      </c>
      <c r="D3042" t="s">
        <v>547</v>
      </c>
      <c r="E3042" t="s">
        <v>19799</v>
      </c>
      <c r="F3042" t="s">
        <v>2281</v>
      </c>
      <c r="G3042" t="s">
        <v>2385</v>
      </c>
      <c r="H3042"/>
      <c r="I3042" t="s">
        <v>16452</v>
      </c>
      <c r="J3042" t="s">
        <v>16531</v>
      </c>
      <c r="K3042" t="s">
        <v>17802</v>
      </c>
      <c r="L3042" t="s">
        <v>16281</v>
      </c>
      <c r="M3042" t="s">
        <v>16417</v>
      </c>
      <c r="N3042" t="s">
        <v>10395</v>
      </c>
      <c r="O3042" t="s">
        <v>20624</v>
      </c>
    </row>
    <row r="3043" spans="2:15" x14ac:dyDescent="0.25">
      <c r="B3043" t="s">
        <v>15680</v>
      </c>
      <c r="C3043">
        <v>124159002</v>
      </c>
      <c r="D3043" t="s">
        <v>547</v>
      </c>
      <c r="E3043" t="s">
        <v>2272</v>
      </c>
      <c r="F3043" t="s">
        <v>2273</v>
      </c>
      <c r="G3043" t="s">
        <v>2857</v>
      </c>
      <c r="H3043"/>
      <c r="I3043" t="s">
        <v>10395</v>
      </c>
      <c r="J3043" t="s">
        <v>16264</v>
      </c>
      <c r="K3043" t="s">
        <v>16545</v>
      </c>
      <c r="L3043" t="s">
        <v>16232</v>
      </c>
      <c r="M3043" t="s">
        <v>16278</v>
      </c>
      <c r="N3043"/>
      <c r="O3043" t="s">
        <v>16770</v>
      </c>
    </row>
    <row r="3044" spans="2:15" x14ac:dyDescent="0.25">
      <c r="B3044" t="s">
        <v>15681</v>
      </c>
      <c r="C3044">
        <v>124159002</v>
      </c>
      <c r="D3044" t="s">
        <v>547</v>
      </c>
      <c r="E3044" t="s">
        <v>2272</v>
      </c>
      <c r="F3044" t="s">
        <v>2273</v>
      </c>
      <c r="G3044" t="s">
        <v>2858</v>
      </c>
      <c r="H3044"/>
      <c r="I3044" t="s">
        <v>16244</v>
      </c>
      <c r="J3044" t="s">
        <v>16341</v>
      </c>
      <c r="K3044" t="s">
        <v>16414</v>
      </c>
      <c r="L3044" t="s">
        <v>16249</v>
      </c>
      <c r="M3044" t="s">
        <v>16364</v>
      </c>
      <c r="N3044"/>
      <c r="O3044" t="s">
        <v>16299</v>
      </c>
    </row>
    <row r="3045" spans="2:15" x14ac:dyDescent="0.25">
      <c r="B3045" t="s">
        <v>19800</v>
      </c>
      <c r="C3045">
        <v>124159002</v>
      </c>
      <c r="D3045" t="s">
        <v>547</v>
      </c>
      <c r="E3045" t="s">
        <v>19801</v>
      </c>
      <c r="F3045" t="s">
        <v>2273</v>
      </c>
      <c r="G3045" t="s">
        <v>2385</v>
      </c>
      <c r="H3045"/>
      <c r="I3045" t="s">
        <v>16218</v>
      </c>
      <c r="J3045" t="s">
        <v>16297</v>
      </c>
      <c r="K3045" t="s">
        <v>16344</v>
      </c>
      <c r="L3045" t="s">
        <v>16251</v>
      </c>
      <c r="M3045" t="s">
        <v>16245</v>
      </c>
      <c r="N3045"/>
      <c r="O3045" t="s">
        <v>16739</v>
      </c>
    </row>
    <row r="3046" spans="2:15" x14ac:dyDescent="0.25">
      <c r="B3046" t="s">
        <v>15686</v>
      </c>
      <c r="C3046">
        <v>124159002</v>
      </c>
      <c r="D3046" t="s">
        <v>547</v>
      </c>
      <c r="E3046" t="s">
        <v>2278</v>
      </c>
      <c r="F3046" t="s">
        <v>2279</v>
      </c>
      <c r="G3046" t="s">
        <v>2857</v>
      </c>
      <c r="H3046"/>
      <c r="I3046" t="s">
        <v>16235</v>
      </c>
      <c r="J3046" t="s">
        <v>16256</v>
      </c>
      <c r="K3046" t="s">
        <v>16490</v>
      </c>
      <c r="L3046" t="s">
        <v>16254</v>
      </c>
      <c r="M3046" t="s">
        <v>16381</v>
      </c>
      <c r="N3046" t="s">
        <v>10395</v>
      </c>
      <c r="O3046" t="s">
        <v>20639</v>
      </c>
    </row>
    <row r="3047" spans="2:15" x14ac:dyDescent="0.25">
      <c r="B3047" t="s">
        <v>15687</v>
      </c>
      <c r="C3047">
        <v>124159002</v>
      </c>
      <c r="D3047" t="s">
        <v>547</v>
      </c>
      <c r="E3047" t="s">
        <v>2278</v>
      </c>
      <c r="F3047" t="s">
        <v>2279</v>
      </c>
      <c r="G3047" t="s">
        <v>2858</v>
      </c>
      <c r="H3047"/>
      <c r="I3047" t="s">
        <v>16332</v>
      </c>
      <c r="J3047" t="s">
        <v>16312</v>
      </c>
      <c r="K3047" t="s">
        <v>16620</v>
      </c>
      <c r="L3047" t="s">
        <v>16329</v>
      </c>
      <c r="M3047" t="s">
        <v>16403</v>
      </c>
      <c r="N3047"/>
      <c r="O3047" t="s">
        <v>16866</v>
      </c>
    </row>
    <row r="3048" spans="2:15" x14ac:dyDescent="0.25">
      <c r="B3048" t="s">
        <v>19802</v>
      </c>
      <c r="C3048">
        <v>124159002</v>
      </c>
      <c r="D3048" t="s">
        <v>547</v>
      </c>
      <c r="E3048" t="s">
        <v>19803</v>
      </c>
      <c r="F3048" t="s">
        <v>2279</v>
      </c>
      <c r="G3048" t="s">
        <v>2385</v>
      </c>
      <c r="H3048"/>
      <c r="I3048" t="s">
        <v>16327</v>
      </c>
      <c r="J3048" t="s">
        <v>16306</v>
      </c>
      <c r="K3048" t="s">
        <v>21120</v>
      </c>
      <c r="L3048" t="s">
        <v>16407</v>
      </c>
      <c r="M3048" t="s">
        <v>16324</v>
      </c>
      <c r="N3048" t="s">
        <v>10395</v>
      </c>
      <c r="O3048" t="s">
        <v>2002</v>
      </c>
    </row>
    <row r="3049" spans="2:15" x14ac:dyDescent="0.25">
      <c r="B3049" t="s">
        <v>15684</v>
      </c>
      <c r="C3049">
        <v>124159002</v>
      </c>
      <c r="D3049" t="s">
        <v>547</v>
      </c>
      <c r="E3049" t="s">
        <v>2276</v>
      </c>
      <c r="F3049" t="s">
        <v>2277</v>
      </c>
      <c r="G3049" t="s">
        <v>2857</v>
      </c>
      <c r="H3049"/>
      <c r="I3049" t="s">
        <v>16287</v>
      </c>
      <c r="J3049" t="s">
        <v>16290</v>
      </c>
      <c r="K3049" t="s">
        <v>16541</v>
      </c>
      <c r="L3049" t="s">
        <v>16234</v>
      </c>
      <c r="M3049" t="s">
        <v>16251</v>
      </c>
      <c r="N3049" t="s">
        <v>10395</v>
      </c>
      <c r="O3049" t="s">
        <v>20583</v>
      </c>
    </row>
    <row r="3050" spans="2:15" x14ac:dyDescent="0.25">
      <c r="B3050" t="s">
        <v>15685</v>
      </c>
      <c r="C3050">
        <v>124159002</v>
      </c>
      <c r="D3050" t="s">
        <v>547</v>
      </c>
      <c r="E3050" t="s">
        <v>2276</v>
      </c>
      <c r="F3050" t="s">
        <v>2277</v>
      </c>
      <c r="G3050" t="s">
        <v>2858</v>
      </c>
      <c r="H3050"/>
      <c r="I3050" t="s">
        <v>16264</v>
      </c>
      <c r="J3050" t="s">
        <v>16287</v>
      </c>
      <c r="K3050" t="s">
        <v>16442</v>
      </c>
      <c r="L3050" t="s">
        <v>16234</v>
      </c>
      <c r="M3050" t="s">
        <v>16229</v>
      </c>
      <c r="N3050"/>
      <c r="O3050" t="s">
        <v>20639</v>
      </c>
    </row>
    <row r="3051" spans="2:15" x14ac:dyDescent="0.25">
      <c r="B3051" t="s">
        <v>19804</v>
      </c>
      <c r="C3051">
        <v>124159002</v>
      </c>
      <c r="D3051" t="s">
        <v>547</v>
      </c>
      <c r="E3051" t="s">
        <v>19805</v>
      </c>
      <c r="F3051" t="s">
        <v>2277</v>
      </c>
      <c r="G3051" t="s">
        <v>2385</v>
      </c>
      <c r="H3051"/>
      <c r="I3051" t="s">
        <v>16536</v>
      </c>
      <c r="J3051" t="s">
        <v>16269</v>
      </c>
      <c r="K3051" t="s">
        <v>21363</v>
      </c>
      <c r="L3051" t="s">
        <v>16219</v>
      </c>
      <c r="M3051" t="s">
        <v>16219</v>
      </c>
      <c r="N3051" t="s">
        <v>10395</v>
      </c>
      <c r="O3051" t="s">
        <v>21061</v>
      </c>
    </row>
    <row r="3052" spans="2:15" x14ac:dyDescent="0.25">
      <c r="B3052" t="s">
        <v>13224</v>
      </c>
      <c r="C3052">
        <v>125230001</v>
      </c>
      <c r="D3052" t="s">
        <v>19</v>
      </c>
      <c r="E3052" t="s">
        <v>19</v>
      </c>
      <c r="F3052" t="s">
        <v>593</v>
      </c>
      <c r="G3052" t="s">
        <v>2857</v>
      </c>
      <c r="H3052" t="s">
        <v>10395</v>
      </c>
      <c r="I3052" t="s">
        <v>16457</v>
      </c>
      <c r="J3052" t="s">
        <v>16376</v>
      </c>
      <c r="K3052" t="s">
        <v>16252</v>
      </c>
      <c r="L3052" t="s">
        <v>10395</v>
      </c>
      <c r="M3052" t="s">
        <v>16228</v>
      </c>
      <c r="N3052" t="s">
        <v>10395</v>
      </c>
      <c r="O3052" t="s">
        <v>16837</v>
      </c>
    </row>
    <row r="3053" spans="2:15" x14ac:dyDescent="0.25">
      <c r="B3053" t="s">
        <v>13225</v>
      </c>
      <c r="C3053">
        <v>125230001</v>
      </c>
      <c r="D3053" t="s">
        <v>19</v>
      </c>
      <c r="E3053" t="s">
        <v>19</v>
      </c>
      <c r="F3053" t="s">
        <v>593</v>
      </c>
      <c r="G3053" t="s">
        <v>2858</v>
      </c>
      <c r="H3053" t="s">
        <v>10395</v>
      </c>
      <c r="I3053" t="s">
        <v>16237</v>
      </c>
      <c r="J3053" t="s">
        <v>16609</v>
      </c>
      <c r="K3053" t="s">
        <v>16571</v>
      </c>
      <c r="L3053" t="s">
        <v>10395</v>
      </c>
      <c r="M3053" t="s">
        <v>10395</v>
      </c>
      <c r="N3053"/>
      <c r="O3053" t="s">
        <v>16729</v>
      </c>
    </row>
    <row r="3054" spans="2:15" x14ac:dyDescent="0.25">
      <c r="B3054" t="s">
        <v>19806</v>
      </c>
      <c r="C3054">
        <v>125230001</v>
      </c>
      <c r="D3054" t="s">
        <v>19</v>
      </c>
      <c r="E3054" t="s">
        <v>19807</v>
      </c>
      <c r="F3054" t="s">
        <v>593</v>
      </c>
      <c r="G3054" t="s">
        <v>2385</v>
      </c>
      <c r="H3054" t="s">
        <v>10395</v>
      </c>
      <c r="I3054" t="s">
        <v>16436</v>
      </c>
      <c r="J3054" t="s">
        <v>16626</v>
      </c>
      <c r="K3054" t="s">
        <v>16498</v>
      </c>
      <c r="L3054" t="s">
        <v>10395</v>
      </c>
      <c r="M3054" t="s">
        <v>16232</v>
      </c>
      <c r="N3054" t="s">
        <v>10395</v>
      </c>
      <c r="O3054" t="s">
        <v>21364</v>
      </c>
    </row>
    <row r="3055" spans="2:15" x14ac:dyDescent="0.25">
      <c r="B3055" t="s">
        <v>13585</v>
      </c>
      <c r="C3055">
        <v>125231232</v>
      </c>
      <c r="D3055" t="s">
        <v>106</v>
      </c>
      <c r="E3055" t="s">
        <v>2720</v>
      </c>
      <c r="F3055" t="s">
        <v>887</v>
      </c>
      <c r="G3055" t="s">
        <v>2857</v>
      </c>
      <c r="H3055"/>
      <c r="I3055" t="s">
        <v>16299</v>
      </c>
      <c r="J3055" t="s">
        <v>16296</v>
      </c>
      <c r="K3055" t="s">
        <v>10395</v>
      </c>
      <c r="L3055" t="s">
        <v>10395</v>
      </c>
      <c r="M3055"/>
      <c r="N3055"/>
      <c r="O3055" t="s">
        <v>16785</v>
      </c>
    </row>
    <row r="3056" spans="2:15" x14ac:dyDescent="0.25">
      <c r="B3056" t="s">
        <v>13586</v>
      </c>
      <c r="C3056">
        <v>125231232</v>
      </c>
      <c r="D3056" t="s">
        <v>106</v>
      </c>
      <c r="E3056" t="s">
        <v>2720</v>
      </c>
      <c r="F3056" t="s">
        <v>887</v>
      </c>
      <c r="G3056" t="s">
        <v>2858</v>
      </c>
      <c r="H3056"/>
      <c r="I3056" t="s">
        <v>16575</v>
      </c>
      <c r="J3056" t="s">
        <v>16379</v>
      </c>
      <c r="K3056" t="s">
        <v>10395</v>
      </c>
      <c r="L3056" t="s">
        <v>10395</v>
      </c>
      <c r="M3056" t="s">
        <v>10395</v>
      </c>
      <c r="N3056"/>
      <c r="O3056" t="s">
        <v>16624</v>
      </c>
    </row>
    <row r="3057" spans="2:15" x14ac:dyDescent="0.25">
      <c r="B3057" t="s">
        <v>19808</v>
      </c>
      <c r="C3057">
        <v>125231232</v>
      </c>
      <c r="D3057" t="s">
        <v>106</v>
      </c>
      <c r="E3057" t="s">
        <v>19809</v>
      </c>
      <c r="F3057" t="s">
        <v>887</v>
      </c>
      <c r="G3057" t="s">
        <v>2385</v>
      </c>
      <c r="H3057"/>
      <c r="I3057" t="s">
        <v>20602</v>
      </c>
      <c r="J3057" t="s">
        <v>16523</v>
      </c>
      <c r="K3057" t="s">
        <v>10395</v>
      </c>
      <c r="L3057" t="s">
        <v>16240</v>
      </c>
      <c r="M3057" t="s">
        <v>10395</v>
      </c>
      <c r="N3057"/>
      <c r="O3057" t="s">
        <v>16613</v>
      </c>
    </row>
    <row r="3058" spans="2:15" x14ac:dyDescent="0.25">
      <c r="B3058" t="s">
        <v>13589</v>
      </c>
      <c r="C3058">
        <v>125231232</v>
      </c>
      <c r="D3058" t="s">
        <v>106</v>
      </c>
      <c r="E3058" t="s">
        <v>2721</v>
      </c>
      <c r="F3058" t="s">
        <v>10224</v>
      </c>
      <c r="G3058" t="s">
        <v>2857</v>
      </c>
      <c r="H3058"/>
      <c r="I3058" t="s">
        <v>16439</v>
      </c>
      <c r="J3058" t="s">
        <v>10395</v>
      </c>
      <c r="K3058" t="s">
        <v>10395</v>
      </c>
      <c r="L3058" t="s">
        <v>10395</v>
      </c>
      <c r="M3058" t="s">
        <v>10395</v>
      </c>
      <c r="N3058"/>
      <c r="O3058" t="s">
        <v>16400</v>
      </c>
    </row>
    <row r="3059" spans="2:15" x14ac:dyDescent="0.25">
      <c r="B3059" t="s">
        <v>13590</v>
      </c>
      <c r="C3059">
        <v>125231232</v>
      </c>
      <c r="D3059" t="s">
        <v>106</v>
      </c>
      <c r="E3059" t="s">
        <v>2721</v>
      </c>
      <c r="F3059" t="s">
        <v>10224</v>
      </c>
      <c r="G3059" t="s">
        <v>2858</v>
      </c>
      <c r="H3059"/>
      <c r="I3059" t="s">
        <v>16227</v>
      </c>
      <c r="J3059" t="s">
        <v>16240</v>
      </c>
      <c r="K3059" t="s">
        <v>10395</v>
      </c>
      <c r="L3059" t="s">
        <v>10395</v>
      </c>
      <c r="M3059" t="s">
        <v>10395</v>
      </c>
      <c r="N3059"/>
      <c r="O3059" t="s">
        <v>16375</v>
      </c>
    </row>
    <row r="3060" spans="2:15" x14ac:dyDescent="0.25">
      <c r="B3060" t="s">
        <v>19810</v>
      </c>
      <c r="C3060">
        <v>125231232</v>
      </c>
      <c r="D3060" t="s">
        <v>106</v>
      </c>
      <c r="E3060" t="s">
        <v>19811</v>
      </c>
      <c r="F3060" t="s">
        <v>10224</v>
      </c>
      <c r="G3060" t="s">
        <v>2385</v>
      </c>
      <c r="H3060"/>
      <c r="I3060" t="s">
        <v>16576</v>
      </c>
      <c r="J3060" t="s">
        <v>16253</v>
      </c>
      <c r="K3060" t="s">
        <v>10395</v>
      </c>
      <c r="L3060" t="s">
        <v>10395</v>
      </c>
      <c r="M3060" t="s">
        <v>10395</v>
      </c>
      <c r="N3060"/>
      <c r="O3060" t="s">
        <v>16305</v>
      </c>
    </row>
    <row r="3061" spans="2:15" x14ac:dyDescent="0.25">
      <c r="B3061" t="s">
        <v>13587</v>
      </c>
      <c r="C3061">
        <v>125231232</v>
      </c>
      <c r="D3061" t="s">
        <v>106</v>
      </c>
      <c r="E3061" t="s">
        <v>10223</v>
      </c>
      <c r="F3061" t="s">
        <v>10222</v>
      </c>
      <c r="G3061" t="s">
        <v>2857</v>
      </c>
      <c r="H3061"/>
      <c r="I3061" t="s">
        <v>16595</v>
      </c>
      <c r="J3061" t="s">
        <v>16368</v>
      </c>
      <c r="K3061" t="s">
        <v>10395</v>
      </c>
      <c r="L3061" t="s">
        <v>10395</v>
      </c>
      <c r="M3061" t="s">
        <v>10395</v>
      </c>
      <c r="N3061"/>
      <c r="O3061" t="s">
        <v>16767</v>
      </c>
    </row>
    <row r="3062" spans="2:15" x14ac:dyDescent="0.25">
      <c r="B3062" t="s">
        <v>13588</v>
      </c>
      <c r="C3062">
        <v>125231232</v>
      </c>
      <c r="D3062" t="s">
        <v>106</v>
      </c>
      <c r="E3062" t="s">
        <v>10223</v>
      </c>
      <c r="F3062" t="s">
        <v>10222</v>
      </c>
      <c r="G3062" t="s">
        <v>2858</v>
      </c>
      <c r="H3062"/>
      <c r="I3062" t="s">
        <v>16521</v>
      </c>
      <c r="J3062" t="s">
        <v>16329</v>
      </c>
      <c r="K3062" t="s">
        <v>10395</v>
      </c>
      <c r="L3062" t="s">
        <v>10395</v>
      </c>
      <c r="M3062" t="s">
        <v>10395</v>
      </c>
      <c r="N3062"/>
      <c r="O3062" t="s">
        <v>16469</v>
      </c>
    </row>
    <row r="3063" spans="2:15" x14ac:dyDescent="0.25">
      <c r="B3063" t="s">
        <v>19812</v>
      </c>
      <c r="C3063">
        <v>125231232</v>
      </c>
      <c r="D3063" t="s">
        <v>106</v>
      </c>
      <c r="E3063" t="s">
        <v>19813</v>
      </c>
      <c r="F3063" t="s">
        <v>10222</v>
      </c>
      <c r="G3063" t="s">
        <v>2385</v>
      </c>
      <c r="H3063"/>
      <c r="I3063" t="s">
        <v>16675</v>
      </c>
      <c r="J3063" t="s">
        <v>16536</v>
      </c>
      <c r="K3063" t="s">
        <v>10395</v>
      </c>
      <c r="L3063" t="s">
        <v>16228</v>
      </c>
      <c r="M3063" t="s">
        <v>10395</v>
      </c>
      <c r="N3063"/>
      <c r="O3063" t="s">
        <v>16699</v>
      </c>
    </row>
    <row r="3064" spans="2:15" x14ac:dyDescent="0.25">
      <c r="B3064" t="s">
        <v>16133</v>
      </c>
      <c r="C3064">
        <v>125231232</v>
      </c>
      <c r="D3064" t="s">
        <v>106</v>
      </c>
      <c r="E3064" t="s">
        <v>16080</v>
      </c>
      <c r="F3064" t="s">
        <v>16079</v>
      </c>
      <c r="G3064" t="s">
        <v>2857</v>
      </c>
      <c r="H3064"/>
      <c r="I3064" t="s">
        <v>16364</v>
      </c>
      <c r="J3064" t="s">
        <v>10395</v>
      </c>
      <c r="K3064"/>
      <c r="L3064" t="s">
        <v>10395</v>
      </c>
      <c r="M3064"/>
      <c r="N3064"/>
      <c r="O3064" t="s">
        <v>16384</v>
      </c>
    </row>
    <row r="3065" spans="2:15" x14ac:dyDescent="0.25">
      <c r="B3065" t="s">
        <v>16132</v>
      </c>
      <c r="C3065">
        <v>125231232</v>
      </c>
      <c r="D3065" t="s">
        <v>106</v>
      </c>
      <c r="E3065" t="s">
        <v>16080</v>
      </c>
      <c r="F3065" t="s">
        <v>16079</v>
      </c>
      <c r="G3065" t="s">
        <v>2858</v>
      </c>
      <c r="H3065"/>
      <c r="I3065" t="s">
        <v>16381</v>
      </c>
      <c r="J3065" t="s">
        <v>10395</v>
      </c>
      <c r="K3065"/>
      <c r="L3065"/>
      <c r="M3065"/>
      <c r="N3065"/>
      <c r="O3065" t="s">
        <v>16335</v>
      </c>
    </row>
    <row r="3066" spans="2:15" x14ac:dyDescent="0.25">
      <c r="B3066" t="s">
        <v>19814</v>
      </c>
      <c r="C3066">
        <v>125231232</v>
      </c>
      <c r="D3066" t="s">
        <v>106</v>
      </c>
      <c r="E3066" t="s">
        <v>19815</v>
      </c>
      <c r="F3066" t="s">
        <v>16079</v>
      </c>
      <c r="G3066" t="s">
        <v>2385</v>
      </c>
      <c r="H3066"/>
      <c r="I3066" t="s">
        <v>16525</v>
      </c>
      <c r="J3066" t="s">
        <v>10395</v>
      </c>
      <c r="K3066"/>
      <c r="L3066" t="s">
        <v>10395</v>
      </c>
      <c r="M3066"/>
      <c r="N3066"/>
      <c r="O3066" t="s">
        <v>16421</v>
      </c>
    </row>
    <row r="3067" spans="2:15" x14ac:dyDescent="0.25">
      <c r="B3067" t="s">
        <v>13597</v>
      </c>
      <c r="C3067">
        <v>125231303</v>
      </c>
      <c r="D3067" t="s">
        <v>108</v>
      </c>
      <c r="E3067" t="s">
        <v>894</v>
      </c>
      <c r="F3067" t="s">
        <v>895</v>
      </c>
      <c r="G3067" t="s">
        <v>2857</v>
      </c>
      <c r="H3067"/>
      <c r="I3067" t="s">
        <v>16487</v>
      </c>
      <c r="J3067" t="s">
        <v>16278</v>
      </c>
      <c r="K3067" t="s">
        <v>16706</v>
      </c>
      <c r="L3067" t="s">
        <v>16219</v>
      </c>
      <c r="M3067" t="s">
        <v>16249</v>
      </c>
      <c r="N3067"/>
      <c r="O3067" t="s">
        <v>16733</v>
      </c>
    </row>
    <row r="3068" spans="2:15" x14ac:dyDescent="0.25">
      <c r="B3068" t="s">
        <v>13598</v>
      </c>
      <c r="C3068">
        <v>125231303</v>
      </c>
      <c r="D3068" t="s">
        <v>108</v>
      </c>
      <c r="E3068" t="s">
        <v>894</v>
      </c>
      <c r="F3068" t="s">
        <v>895</v>
      </c>
      <c r="G3068" t="s">
        <v>2858</v>
      </c>
      <c r="H3068"/>
      <c r="I3068" t="s">
        <v>16293</v>
      </c>
      <c r="J3068" t="s">
        <v>16392</v>
      </c>
      <c r="K3068" t="s">
        <v>16339</v>
      </c>
      <c r="L3068" t="s">
        <v>16403</v>
      </c>
      <c r="M3068" t="s">
        <v>10395</v>
      </c>
      <c r="N3068"/>
      <c r="O3068" t="s">
        <v>16838</v>
      </c>
    </row>
    <row r="3069" spans="2:15" x14ac:dyDescent="0.25">
      <c r="B3069" t="s">
        <v>19816</v>
      </c>
      <c r="C3069">
        <v>125231303</v>
      </c>
      <c r="D3069" t="s">
        <v>108</v>
      </c>
      <c r="E3069" t="s">
        <v>19817</v>
      </c>
      <c r="F3069" t="s">
        <v>895</v>
      </c>
      <c r="G3069" t="s">
        <v>2385</v>
      </c>
      <c r="H3069"/>
      <c r="I3069" t="s">
        <v>16593</v>
      </c>
      <c r="J3069" t="s">
        <v>16349</v>
      </c>
      <c r="K3069" t="s">
        <v>16829</v>
      </c>
      <c r="L3069" t="s">
        <v>16304</v>
      </c>
      <c r="M3069" t="s">
        <v>16274</v>
      </c>
      <c r="N3069"/>
      <c r="O3069" t="s">
        <v>21356</v>
      </c>
    </row>
    <row r="3070" spans="2:15" x14ac:dyDescent="0.25">
      <c r="B3070" t="s">
        <v>13595</v>
      </c>
      <c r="C3070">
        <v>125231303</v>
      </c>
      <c r="D3070" t="s">
        <v>108</v>
      </c>
      <c r="E3070" t="s">
        <v>892</v>
      </c>
      <c r="F3070" t="s">
        <v>893</v>
      </c>
      <c r="G3070" t="s">
        <v>2857</v>
      </c>
      <c r="H3070"/>
      <c r="I3070" t="s">
        <v>16334</v>
      </c>
      <c r="J3070" t="s">
        <v>16380</v>
      </c>
      <c r="K3070" t="s">
        <v>16297</v>
      </c>
      <c r="L3070" t="s">
        <v>16218</v>
      </c>
      <c r="M3070" t="s">
        <v>10395</v>
      </c>
      <c r="N3070" t="s">
        <v>10395</v>
      </c>
      <c r="O3070" t="s">
        <v>16216</v>
      </c>
    </row>
    <row r="3071" spans="2:15" x14ac:dyDescent="0.25">
      <c r="B3071" t="s">
        <v>13596</v>
      </c>
      <c r="C3071">
        <v>125231303</v>
      </c>
      <c r="D3071" t="s">
        <v>108</v>
      </c>
      <c r="E3071" t="s">
        <v>892</v>
      </c>
      <c r="F3071" t="s">
        <v>893</v>
      </c>
      <c r="G3071" t="s">
        <v>2858</v>
      </c>
      <c r="H3071"/>
      <c r="I3071" t="s">
        <v>16486</v>
      </c>
      <c r="J3071" t="s">
        <v>16291</v>
      </c>
      <c r="K3071" t="s">
        <v>16412</v>
      </c>
      <c r="L3071" t="s">
        <v>16260</v>
      </c>
      <c r="M3071" t="s">
        <v>10395</v>
      </c>
      <c r="N3071"/>
      <c r="O3071" t="s">
        <v>16391</v>
      </c>
    </row>
    <row r="3072" spans="2:15" x14ac:dyDescent="0.25">
      <c r="B3072" t="s">
        <v>19818</v>
      </c>
      <c r="C3072">
        <v>125231303</v>
      </c>
      <c r="D3072" t="s">
        <v>108</v>
      </c>
      <c r="E3072" t="s">
        <v>19819</v>
      </c>
      <c r="F3072" t="s">
        <v>893</v>
      </c>
      <c r="G3072" t="s">
        <v>2385</v>
      </c>
      <c r="H3072"/>
      <c r="I3072" t="s">
        <v>16662</v>
      </c>
      <c r="J3072" t="s">
        <v>16288</v>
      </c>
      <c r="K3072" t="s">
        <v>16546</v>
      </c>
      <c r="L3072" t="s">
        <v>16287</v>
      </c>
      <c r="M3072" t="s">
        <v>16238</v>
      </c>
      <c r="N3072" t="s">
        <v>10395</v>
      </c>
      <c r="O3072" t="s">
        <v>16650</v>
      </c>
    </row>
    <row r="3073" spans="2:15" x14ac:dyDescent="0.25">
      <c r="B3073" t="s">
        <v>13581</v>
      </c>
      <c r="C3073">
        <v>125232950</v>
      </c>
      <c r="D3073" t="s">
        <v>105</v>
      </c>
      <c r="E3073" t="s">
        <v>105</v>
      </c>
      <c r="F3073" t="s">
        <v>886</v>
      </c>
      <c r="G3073" t="s">
        <v>2857</v>
      </c>
      <c r="H3073"/>
      <c r="I3073" t="s">
        <v>16661</v>
      </c>
      <c r="J3073" t="s">
        <v>16268</v>
      </c>
      <c r="K3073" t="s">
        <v>10395</v>
      </c>
      <c r="L3073" t="s">
        <v>10395</v>
      </c>
      <c r="M3073" t="s">
        <v>10395</v>
      </c>
      <c r="N3073" t="s">
        <v>10395</v>
      </c>
      <c r="O3073" t="s">
        <v>16690</v>
      </c>
    </row>
    <row r="3074" spans="2:15" x14ac:dyDescent="0.25">
      <c r="B3074" t="s">
        <v>13582</v>
      </c>
      <c r="C3074">
        <v>125232950</v>
      </c>
      <c r="D3074" t="s">
        <v>105</v>
      </c>
      <c r="E3074" t="s">
        <v>105</v>
      </c>
      <c r="F3074" t="s">
        <v>886</v>
      </c>
      <c r="G3074" t="s">
        <v>2858</v>
      </c>
      <c r="H3074" t="s">
        <v>10395</v>
      </c>
      <c r="I3074" t="s">
        <v>16769</v>
      </c>
      <c r="J3074" t="s">
        <v>16474</v>
      </c>
      <c r="K3074" t="s">
        <v>10395</v>
      </c>
      <c r="L3074" t="s">
        <v>16240</v>
      </c>
      <c r="M3074" t="s">
        <v>10395</v>
      </c>
      <c r="N3074" t="s">
        <v>10395</v>
      </c>
      <c r="O3074" t="s">
        <v>16476</v>
      </c>
    </row>
    <row r="3075" spans="2:15" x14ac:dyDescent="0.25">
      <c r="B3075" t="s">
        <v>19820</v>
      </c>
      <c r="C3075">
        <v>125232950</v>
      </c>
      <c r="D3075" t="s">
        <v>105</v>
      </c>
      <c r="E3075" t="s">
        <v>19821</v>
      </c>
      <c r="F3075" t="s">
        <v>886</v>
      </c>
      <c r="G3075" t="s">
        <v>2385</v>
      </c>
      <c r="H3075" t="s">
        <v>10395</v>
      </c>
      <c r="I3075" t="s">
        <v>16841</v>
      </c>
      <c r="J3075" t="s">
        <v>16599</v>
      </c>
      <c r="K3075" t="s">
        <v>10395</v>
      </c>
      <c r="L3075" t="s">
        <v>16253</v>
      </c>
      <c r="M3075" t="s">
        <v>10395</v>
      </c>
      <c r="N3075" t="s">
        <v>10395</v>
      </c>
      <c r="O3075" t="s">
        <v>21218</v>
      </c>
    </row>
    <row r="3076" spans="2:15" x14ac:dyDescent="0.25">
      <c r="B3076" t="s">
        <v>15622</v>
      </c>
      <c r="C3076">
        <v>125233517</v>
      </c>
      <c r="D3076" t="s">
        <v>15931</v>
      </c>
      <c r="E3076" t="s">
        <v>15931</v>
      </c>
      <c r="F3076" t="s">
        <v>13180</v>
      </c>
      <c r="G3076" t="s">
        <v>2857</v>
      </c>
      <c r="H3076"/>
      <c r="I3076" t="s">
        <v>16287</v>
      </c>
      <c r="J3076" t="s">
        <v>10395</v>
      </c>
      <c r="K3076"/>
      <c r="L3076"/>
      <c r="M3076"/>
      <c r="N3076"/>
      <c r="O3076" t="s">
        <v>16236</v>
      </c>
    </row>
    <row r="3077" spans="2:15" x14ac:dyDescent="0.25">
      <c r="B3077" t="s">
        <v>15623</v>
      </c>
      <c r="C3077">
        <v>125233517</v>
      </c>
      <c r="D3077" t="s">
        <v>15931</v>
      </c>
      <c r="E3077" t="s">
        <v>15931</v>
      </c>
      <c r="F3077" t="s">
        <v>13180</v>
      </c>
      <c r="G3077" t="s">
        <v>2858</v>
      </c>
      <c r="H3077"/>
      <c r="I3077" t="s">
        <v>16281</v>
      </c>
      <c r="J3077" t="s">
        <v>10395</v>
      </c>
      <c r="K3077"/>
      <c r="L3077"/>
      <c r="M3077"/>
      <c r="N3077"/>
      <c r="O3077" t="s">
        <v>16334</v>
      </c>
    </row>
    <row r="3078" spans="2:15" x14ac:dyDescent="0.25">
      <c r="B3078" t="s">
        <v>19822</v>
      </c>
      <c r="C3078">
        <v>125233517</v>
      </c>
      <c r="D3078" t="s">
        <v>15931</v>
      </c>
      <c r="E3078" t="s">
        <v>19823</v>
      </c>
      <c r="F3078" t="s">
        <v>13180</v>
      </c>
      <c r="G3078" t="s">
        <v>2385</v>
      </c>
      <c r="H3078"/>
      <c r="I3078" t="s">
        <v>16245</v>
      </c>
      <c r="J3078" t="s">
        <v>10395</v>
      </c>
      <c r="K3078"/>
      <c r="L3078"/>
      <c r="M3078"/>
      <c r="N3078"/>
      <c r="O3078" t="s">
        <v>16365</v>
      </c>
    </row>
    <row r="3079" spans="2:15" x14ac:dyDescent="0.25">
      <c r="B3079" t="s">
        <v>13923</v>
      </c>
      <c r="C3079">
        <v>125234103</v>
      </c>
      <c r="D3079" t="s">
        <v>197</v>
      </c>
      <c r="E3079" t="s">
        <v>1149</v>
      </c>
      <c r="F3079" t="s">
        <v>1150</v>
      </c>
      <c r="G3079" t="s">
        <v>2857</v>
      </c>
      <c r="H3079" t="s">
        <v>10395</v>
      </c>
      <c r="I3079" t="s">
        <v>16231</v>
      </c>
      <c r="J3079" t="s">
        <v>16247</v>
      </c>
      <c r="K3079" t="s">
        <v>20640</v>
      </c>
      <c r="L3079" t="s">
        <v>16218</v>
      </c>
      <c r="M3079" t="s">
        <v>16531</v>
      </c>
      <c r="N3079" t="s">
        <v>10395</v>
      </c>
      <c r="O3079" t="s">
        <v>21066</v>
      </c>
    </row>
    <row r="3080" spans="2:15" x14ac:dyDescent="0.25">
      <c r="B3080" t="s">
        <v>13924</v>
      </c>
      <c r="C3080">
        <v>125234103</v>
      </c>
      <c r="D3080" t="s">
        <v>197</v>
      </c>
      <c r="E3080" t="s">
        <v>1149</v>
      </c>
      <c r="F3080" t="s">
        <v>1150</v>
      </c>
      <c r="G3080" t="s">
        <v>2858</v>
      </c>
      <c r="H3080" t="s">
        <v>10395</v>
      </c>
      <c r="I3080" t="s">
        <v>16232</v>
      </c>
      <c r="J3080" t="s">
        <v>16222</v>
      </c>
      <c r="K3080" t="s">
        <v>16751</v>
      </c>
      <c r="L3080" t="s">
        <v>16329</v>
      </c>
      <c r="M3080" t="s">
        <v>16523</v>
      </c>
      <c r="N3080" t="s">
        <v>10395</v>
      </c>
      <c r="O3080" t="s">
        <v>16863</v>
      </c>
    </row>
    <row r="3081" spans="2:15" x14ac:dyDescent="0.25">
      <c r="B3081" t="s">
        <v>19824</v>
      </c>
      <c r="C3081">
        <v>125234103</v>
      </c>
      <c r="D3081" t="s">
        <v>197</v>
      </c>
      <c r="E3081" t="s">
        <v>19825</v>
      </c>
      <c r="F3081" t="s">
        <v>1150</v>
      </c>
      <c r="G3081" t="s">
        <v>2385</v>
      </c>
      <c r="H3081" t="s">
        <v>10395</v>
      </c>
      <c r="I3081" t="s">
        <v>16332</v>
      </c>
      <c r="J3081" t="s">
        <v>16236</v>
      </c>
      <c r="K3081" t="s">
        <v>20708</v>
      </c>
      <c r="L3081" t="s">
        <v>16392</v>
      </c>
      <c r="M3081" t="s">
        <v>16809</v>
      </c>
      <c r="N3081" t="s">
        <v>10395</v>
      </c>
      <c r="O3081" t="s">
        <v>903</v>
      </c>
    </row>
    <row r="3082" spans="2:15" x14ac:dyDescent="0.25">
      <c r="B3082" t="s">
        <v>13925</v>
      </c>
      <c r="C3082">
        <v>125234103</v>
      </c>
      <c r="D3082" t="s">
        <v>197</v>
      </c>
      <c r="E3082" t="s">
        <v>1151</v>
      </c>
      <c r="F3082" t="s">
        <v>1152</v>
      </c>
      <c r="G3082" t="s">
        <v>2857</v>
      </c>
      <c r="H3082" t="s">
        <v>10395</v>
      </c>
      <c r="I3082" t="s">
        <v>10395</v>
      </c>
      <c r="J3082" t="s">
        <v>16229</v>
      </c>
      <c r="K3082" t="s">
        <v>16595</v>
      </c>
      <c r="L3082" t="s">
        <v>16249</v>
      </c>
      <c r="M3082" t="s">
        <v>16387</v>
      </c>
      <c r="N3082"/>
      <c r="O3082" t="s">
        <v>16330</v>
      </c>
    </row>
    <row r="3083" spans="2:15" x14ac:dyDescent="0.25">
      <c r="B3083" t="s">
        <v>13926</v>
      </c>
      <c r="C3083">
        <v>125234103</v>
      </c>
      <c r="D3083" t="s">
        <v>197</v>
      </c>
      <c r="E3083" t="s">
        <v>1151</v>
      </c>
      <c r="F3083" t="s">
        <v>1152</v>
      </c>
      <c r="G3083" t="s">
        <v>2858</v>
      </c>
      <c r="H3083" t="s">
        <v>10395</v>
      </c>
      <c r="I3083" t="s">
        <v>16232</v>
      </c>
      <c r="J3083" t="s">
        <v>10395</v>
      </c>
      <c r="K3083" t="s">
        <v>16558</v>
      </c>
      <c r="L3083" t="s">
        <v>16249</v>
      </c>
      <c r="M3083" t="s">
        <v>16283</v>
      </c>
      <c r="N3083"/>
      <c r="O3083" t="s">
        <v>16827</v>
      </c>
    </row>
    <row r="3084" spans="2:15" x14ac:dyDescent="0.25">
      <c r="B3084" t="s">
        <v>19826</v>
      </c>
      <c r="C3084">
        <v>125234103</v>
      </c>
      <c r="D3084" t="s">
        <v>197</v>
      </c>
      <c r="E3084" t="s">
        <v>19827</v>
      </c>
      <c r="F3084" t="s">
        <v>1152</v>
      </c>
      <c r="G3084" t="s">
        <v>2385</v>
      </c>
      <c r="H3084" t="s">
        <v>10395</v>
      </c>
      <c r="I3084" t="s">
        <v>16260</v>
      </c>
      <c r="J3084" t="s">
        <v>16282</v>
      </c>
      <c r="K3084" t="s">
        <v>16765</v>
      </c>
      <c r="L3084" t="s">
        <v>16291</v>
      </c>
      <c r="M3084" t="s">
        <v>16303</v>
      </c>
      <c r="N3084"/>
      <c r="O3084" t="s">
        <v>16898</v>
      </c>
    </row>
    <row r="3085" spans="2:15" x14ac:dyDescent="0.25">
      <c r="B3085" t="s">
        <v>14033</v>
      </c>
      <c r="C3085">
        <v>125234502</v>
      </c>
      <c r="D3085" t="s">
        <v>225</v>
      </c>
      <c r="E3085" t="s">
        <v>1236</v>
      </c>
      <c r="F3085" t="s">
        <v>1237</v>
      </c>
      <c r="G3085" t="s">
        <v>2857</v>
      </c>
      <c r="H3085" t="s">
        <v>10395</v>
      </c>
      <c r="I3085" t="s">
        <v>16380</v>
      </c>
      <c r="J3085" t="s">
        <v>16238</v>
      </c>
      <c r="K3085" t="s">
        <v>16489</v>
      </c>
      <c r="L3085" t="s">
        <v>16364</v>
      </c>
      <c r="M3085" t="s">
        <v>16235</v>
      </c>
      <c r="N3085" t="s">
        <v>10395</v>
      </c>
      <c r="O3085" t="s">
        <v>16704</v>
      </c>
    </row>
    <row r="3086" spans="2:15" x14ac:dyDescent="0.25">
      <c r="B3086" t="s">
        <v>14034</v>
      </c>
      <c r="C3086">
        <v>125234502</v>
      </c>
      <c r="D3086" t="s">
        <v>225</v>
      </c>
      <c r="E3086" t="s">
        <v>1236</v>
      </c>
      <c r="F3086" t="s">
        <v>1237</v>
      </c>
      <c r="G3086" t="s">
        <v>2858</v>
      </c>
      <c r="H3086"/>
      <c r="I3086" t="s">
        <v>16222</v>
      </c>
      <c r="J3086" t="s">
        <v>16229</v>
      </c>
      <c r="K3086" t="s">
        <v>16478</v>
      </c>
      <c r="L3086" t="s">
        <v>16251</v>
      </c>
      <c r="M3086" t="s">
        <v>16287</v>
      </c>
      <c r="N3086" t="s">
        <v>10395</v>
      </c>
      <c r="O3086" t="s">
        <v>16656</v>
      </c>
    </row>
    <row r="3087" spans="2:15" x14ac:dyDescent="0.25">
      <c r="B3087" t="s">
        <v>19828</v>
      </c>
      <c r="C3087">
        <v>125234502</v>
      </c>
      <c r="D3087" t="s">
        <v>225</v>
      </c>
      <c r="E3087" t="s">
        <v>19829</v>
      </c>
      <c r="F3087" t="s">
        <v>1237</v>
      </c>
      <c r="G3087" t="s">
        <v>2385</v>
      </c>
      <c r="H3087" t="s">
        <v>10395</v>
      </c>
      <c r="I3087" t="s">
        <v>16256</v>
      </c>
      <c r="J3087" t="s">
        <v>16341</v>
      </c>
      <c r="K3087" t="s">
        <v>18618</v>
      </c>
      <c r="L3087" t="s">
        <v>16327</v>
      </c>
      <c r="M3087" t="s">
        <v>16395</v>
      </c>
      <c r="N3087" t="s">
        <v>10395</v>
      </c>
      <c r="O3087" t="s">
        <v>21365</v>
      </c>
    </row>
    <row r="3088" spans="2:15" x14ac:dyDescent="0.25">
      <c r="B3088" t="s">
        <v>14035</v>
      </c>
      <c r="C3088">
        <v>125234502</v>
      </c>
      <c r="D3088" t="s">
        <v>225</v>
      </c>
      <c r="E3088" t="s">
        <v>1238</v>
      </c>
      <c r="F3088" t="s">
        <v>1239</v>
      </c>
      <c r="G3088" t="s">
        <v>2857</v>
      </c>
      <c r="H3088"/>
      <c r="I3088" t="s">
        <v>16420</v>
      </c>
      <c r="J3088" t="s">
        <v>16264</v>
      </c>
      <c r="K3088" t="s">
        <v>20553</v>
      </c>
      <c r="L3088" t="s">
        <v>16223</v>
      </c>
      <c r="M3088" t="s">
        <v>16327</v>
      </c>
      <c r="N3088" t="s">
        <v>10395</v>
      </c>
      <c r="O3088" t="s">
        <v>815</v>
      </c>
    </row>
    <row r="3089" spans="2:15" x14ac:dyDescent="0.25">
      <c r="B3089" t="s">
        <v>14036</v>
      </c>
      <c r="C3089">
        <v>125234502</v>
      </c>
      <c r="D3089" t="s">
        <v>225</v>
      </c>
      <c r="E3089" t="s">
        <v>1238</v>
      </c>
      <c r="F3089" t="s">
        <v>1239</v>
      </c>
      <c r="G3089" t="s">
        <v>2858</v>
      </c>
      <c r="H3089" t="s">
        <v>10395</v>
      </c>
      <c r="I3089" t="s">
        <v>16392</v>
      </c>
      <c r="J3089" t="s">
        <v>16341</v>
      </c>
      <c r="K3089" t="s">
        <v>20544</v>
      </c>
      <c r="L3089" t="s">
        <v>16288</v>
      </c>
      <c r="M3089" t="s">
        <v>16404</v>
      </c>
      <c r="N3089" t="s">
        <v>10395</v>
      </c>
      <c r="O3089" t="s">
        <v>16860</v>
      </c>
    </row>
    <row r="3090" spans="2:15" x14ac:dyDescent="0.25">
      <c r="B3090" t="s">
        <v>19830</v>
      </c>
      <c r="C3090">
        <v>125234502</v>
      </c>
      <c r="D3090" t="s">
        <v>225</v>
      </c>
      <c r="E3090" t="s">
        <v>19831</v>
      </c>
      <c r="F3090" t="s">
        <v>1239</v>
      </c>
      <c r="G3090" t="s">
        <v>2385</v>
      </c>
      <c r="H3090" t="s">
        <v>10395</v>
      </c>
      <c r="I3090" t="s">
        <v>16417</v>
      </c>
      <c r="J3090" t="s">
        <v>16297</v>
      </c>
      <c r="K3090" t="s">
        <v>699</v>
      </c>
      <c r="L3090" t="s">
        <v>16348</v>
      </c>
      <c r="M3090" t="s">
        <v>16551</v>
      </c>
      <c r="N3090" t="s">
        <v>10395</v>
      </c>
      <c r="O3090" t="s">
        <v>21366</v>
      </c>
    </row>
    <row r="3091" spans="2:15" x14ac:dyDescent="0.25">
      <c r="B3091" t="s">
        <v>14107</v>
      </c>
      <c r="C3091">
        <v>125235103</v>
      </c>
      <c r="D3091" t="s">
        <v>238</v>
      </c>
      <c r="E3091" t="s">
        <v>1295</v>
      </c>
      <c r="F3091" t="s">
        <v>1296</v>
      </c>
      <c r="G3091" t="s">
        <v>2857</v>
      </c>
      <c r="H3091"/>
      <c r="I3091" t="s">
        <v>16254</v>
      </c>
      <c r="J3091" t="s">
        <v>10395</v>
      </c>
      <c r="K3091" t="s">
        <v>16406</v>
      </c>
      <c r="L3091" t="s">
        <v>10395</v>
      </c>
      <c r="M3091" t="s">
        <v>10395</v>
      </c>
      <c r="N3091"/>
      <c r="O3091" t="s">
        <v>16367</v>
      </c>
    </row>
    <row r="3092" spans="2:15" x14ac:dyDescent="0.25">
      <c r="B3092" t="s">
        <v>14108</v>
      </c>
      <c r="C3092">
        <v>125235103</v>
      </c>
      <c r="D3092" t="s">
        <v>238</v>
      </c>
      <c r="E3092" t="s">
        <v>1295</v>
      </c>
      <c r="F3092" t="s">
        <v>1296</v>
      </c>
      <c r="G3092" t="s">
        <v>2858</v>
      </c>
      <c r="H3092" t="s">
        <v>10395</v>
      </c>
      <c r="I3092" t="s">
        <v>16234</v>
      </c>
      <c r="J3092" t="s">
        <v>10395</v>
      </c>
      <c r="K3092" t="s">
        <v>16235</v>
      </c>
      <c r="L3092" t="s">
        <v>10395</v>
      </c>
      <c r="M3092" t="s">
        <v>10395</v>
      </c>
      <c r="N3092"/>
      <c r="O3092" t="s">
        <v>16269</v>
      </c>
    </row>
    <row r="3093" spans="2:15" x14ac:dyDescent="0.25">
      <c r="B3093" t="s">
        <v>19832</v>
      </c>
      <c r="C3093">
        <v>125235103</v>
      </c>
      <c r="D3093" t="s">
        <v>238</v>
      </c>
      <c r="E3093" t="s">
        <v>19833</v>
      </c>
      <c r="F3093" t="s">
        <v>1296</v>
      </c>
      <c r="G3093" t="s">
        <v>2385</v>
      </c>
      <c r="H3093" t="s">
        <v>10395</v>
      </c>
      <c r="I3093" t="s">
        <v>16334</v>
      </c>
      <c r="J3093" t="s">
        <v>16228</v>
      </c>
      <c r="K3093" t="s">
        <v>16398</v>
      </c>
      <c r="L3093" t="s">
        <v>16238</v>
      </c>
      <c r="M3093" t="s">
        <v>16244</v>
      </c>
      <c r="N3093"/>
      <c r="O3093" t="s">
        <v>16393</v>
      </c>
    </row>
    <row r="3094" spans="2:15" x14ac:dyDescent="0.25">
      <c r="B3094" t="s">
        <v>14111</v>
      </c>
      <c r="C3094">
        <v>125235103</v>
      </c>
      <c r="D3094" t="s">
        <v>238</v>
      </c>
      <c r="E3094" t="s">
        <v>1299</v>
      </c>
      <c r="F3094" t="s">
        <v>1300</v>
      </c>
      <c r="G3094" t="s">
        <v>2857</v>
      </c>
      <c r="H3094"/>
      <c r="I3094" t="s">
        <v>16249</v>
      </c>
      <c r="J3094" t="s">
        <v>10395</v>
      </c>
      <c r="K3094" t="s">
        <v>16288</v>
      </c>
      <c r="L3094" t="s">
        <v>10395</v>
      </c>
      <c r="M3094" t="s">
        <v>10395</v>
      </c>
      <c r="N3094"/>
      <c r="O3094" t="s">
        <v>16369</v>
      </c>
    </row>
    <row r="3095" spans="2:15" x14ac:dyDescent="0.25">
      <c r="B3095" t="s">
        <v>14112</v>
      </c>
      <c r="C3095">
        <v>125235103</v>
      </c>
      <c r="D3095" t="s">
        <v>238</v>
      </c>
      <c r="E3095" t="s">
        <v>1299</v>
      </c>
      <c r="F3095" t="s">
        <v>1300</v>
      </c>
      <c r="G3095" t="s">
        <v>2858</v>
      </c>
      <c r="H3095"/>
      <c r="I3095" t="s">
        <v>10395</v>
      </c>
      <c r="J3095" t="s">
        <v>10395</v>
      </c>
      <c r="K3095" t="s">
        <v>16281</v>
      </c>
      <c r="L3095" t="s">
        <v>10395</v>
      </c>
      <c r="M3095" t="s">
        <v>10395</v>
      </c>
      <c r="N3095"/>
      <c r="O3095" t="s">
        <v>16335</v>
      </c>
    </row>
    <row r="3096" spans="2:15" x14ac:dyDescent="0.25">
      <c r="B3096" t="s">
        <v>19834</v>
      </c>
      <c r="C3096">
        <v>125235103</v>
      </c>
      <c r="D3096" t="s">
        <v>238</v>
      </c>
      <c r="E3096" t="s">
        <v>19835</v>
      </c>
      <c r="F3096" t="s">
        <v>1300</v>
      </c>
      <c r="G3096" t="s">
        <v>2385</v>
      </c>
      <c r="H3096"/>
      <c r="I3096" t="s">
        <v>16231</v>
      </c>
      <c r="J3096" t="s">
        <v>16249</v>
      </c>
      <c r="K3096" t="s">
        <v>16439</v>
      </c>
      <c r="L3096" t="s">
        <v>16238</v>
      </c>
      <c r="M3096" t="s">
        <v>10395</v>
      </c>
      <c r="N3096"/>
      <c r="O3096" t="s">
        <v>16496</v>
      </c>
    </row>
    <row r="3097" spans="2:15" x14ac:dyDescent="0.25">
      <c r="B3097" t="s">
        <v>14109</v>
      </c>
      <c r="C3097">
        <v>125235103</v>
      </c>
      <c r="D3097" t="s">
        <v>238</v>
      </c>
      <c r="E3097" t="s">
        <v>1297</v>
      </c>
      <c r="F3097" t="s">
        <v>1298</v>
      </c>
      <c r="G3097" t="s">
        <v>2857</v>
      </c>
      <c r="H3097" t="s">
        <v>10395</v>
      </c>
      <c r="I3097" t="s">
        <v>16328</v>
      </c>
      <c r="J3097" t="s">
        <v>16332</v>
      </c>
      <c r="K3097" t="s">
        <v>16781</v>
      </c>
      <c r="L3097" t="s">
        <v>16264</v>
      </c>
      <c r="M3097" t="s">
        <v>16253</v>
      </c>
      <c r="N3097" t="s">
        <v>10395</v>
      </c>
      <c r="O3097" t="s">
        <v>16875</v>
      </c>
    </row>
    <row r="3098" spans="2:15" x14ac:dyDescent="0.25">
      <c r="B3098" t="s">
        <v>14110</v>
      </c>
      <c r="C3098">
        <v>125235103</v>
      </c>
      <c r="D3098" t="s">
        <v>238</v>
      </c>
      <c r="E3098" t="s">
        <v>1297</v>
      </c>
      <c r="F3098" t="s">
        <v>1298</v>
      </c>
      <c r="G3098" t="s">
        <v>2858</v>
      </c>
      <c r="H3098" t="s">
        <v>10395</v>
      </c>
      <c r="I3098" t="s">
        <v>16525</v>
      </c>
      <c r="J3098" t="s">
        <v>16332</v>
      </c>
      <c r="K3098" t="s">
        <v>16834</v>
      </c>
      <c r="L3098" t="s">
        <v>16290</v>
      </c>
      <c r="M3098" t="s">
        <v>16282</v>
      </c>
      <c r="N3098"/>
      <c r="O3098" t="s">
        <v>16438</v>
      </c>
    </row>
    <row r="3099" spans="2:15" x14ac:dyDescent="0.25">
      <c r="B3099" t="s">
        <v>19836</v>
      </c>
      <c r="C3099">
        <v>125235103</v>
      </c>
      <c r="D3099" t="s">
        <v>238</v>
      </c>
      <c r="E3099" t="s">
        <v>19837</v>
      </c>
      <c r="F3099" t="s">
        <v>1298</v>
      </c>
      <c r="G3099" t="s">
        <v>2385</v>
      </c>
      <c r="H3099" t="s">
        <v>10395</v>
      </c>
      <c r="I3099" t="s">
        <v>16243</v>
      </c>
      <c r="J3099" t="s">
        <v>16527</v>
      </c>
      <c r="K3099" t="s">
        <v>16430</v>
      </c>
      <c r="L3099" t="s">
        <v>16312</v>
      </c>
      <c r="M3099" t="s">
        <v>16334</v>
      </c>
      <c r="N3099" t="s">
        <v>10395</v>
      </c>
      <c r="O3099" t="s">
        <v>21367</v>
      </c>
    </row>
    <row r="3100" spans="2:15" x14ac:dyDescent="0.25">
      <c r="B3100" t="s">
        <v>14115</v>
      </c>
      <c r="C3100">
        <v>125235103</v>
      </c>
      <c r="D3100" t="s">
        <v>238</v>
      </c>
      <c r="E3100" t="s">
        <v>1303</v>
      </c>
      <c r="F3100" t="s">
        <v>1304</v>
      </c>
      <c r="G3100" t="s">
        <v>2857</v>
      </c>
      <c r="H3100" t="s">
        <v>10395</v>
      </c>
      <c r="I3100" t="s">
        <v>10395</v>
      </c>
      <c r="J3100" t="s">
        <v>10395</v>
      </c>
      <c r="K3100" t="s">
        <v>16274</v>
      </c>
      <c r="L3100" t="s">
        <v>10395</v>
      </c>
      <c r="M3100" t="s">
        <v>10395</v>
      </c>
      <c r="N3100"/>
      <c r="O3100" t="s">
        <v>16332</v>
      </c>
    </row>
    <row r="3101" spans="2:15" x14ac:dyDescent="0.25">
      <c r="B3101" t="s">
        <v>14116</v>
      </c>
      <c r="C3101">
        <v>125235103</v>
      </c>
      <c r="D3101" t="s">
        <v>238</v>
      </c>
      <c r="E3101" t="s">
        <v>1303</v>
      </c>
      <c r="F3101" t="s">
        <v>1304</v>
      </c>
      <c r="G3101" t="s">
        <v>2858</v>
      </c>
      <c r="H3101"/>
      <c r="I3101" t="s">
        <v>10395</v>
      </c>
      <c r="J3101"/>
      <c r="K3101" t="s">
        <v>16264</v>
      </c>
      <c r="L3101" t="s">
        <v>10395</v>
      </c>
      <c r="M3101" t="s">
        <v>10395</v>
      </c>
      <c r="N3101"/>
      <c r="O3101" t="s">
        <v>16281</v>
      </c>
    </row>
    <row r="3102" spans="2:15" x14ac:dyDescent="0.25">
      <c r="B3102" t="s">
        <v>19838</v>
      </c>
      <c r="C3102">
        <v>125235103</v>
      </c>
      <c r="D3102" t="s">
        <v>238</v>
      </c>
      <c r="E3102" t="s">
        <v>19839</v>
      </c>
      <c r="F3102" t="s">
        <v>1304</v>
      </c>
      <c r="G3102" t="s">
        <v>2385</v>
      </c>
      <c r="H3102" t="s">
        <v>10395</v>
      </c>
      <c r="I3102" t="s">
        <v>10395</v>
      </c>
      <c r="J3102" t="s">
        <v>10395</v>
      </c>
      <c r="K3102" t="s">
        <v>16407</v>
      </c>
      <c r="L3102" t="s">
        <v>10395</v>
      </c>
      <c r="M3102" t="s">
        <v>10395</v>
      </c>
      <c r="N3102"/>
      <c r="O3102" t="s">
        <v>16582</v>
      </c>
    </row>
    <row r="3103" spans="2:15" x14ac:dyDescent="0.25">
      <c r="B3103" t="s">
        <v>14113</v>
      </c>
      <c r="C3103">
        <v>125235103</v>
      </c>
      <c r="D3103" t="s">
        <v>238</v>
      </c>
      <c r="E3103" t="s">
        <v>1301</v>
      </c>
      <c r="F3103" t="s">
        <v>1302</v>
      </c>
      <c r="G3103" t="s">
        <v>2857</v>
      </c>
      <c r="H3103"/>
      <c r="I3103" t="s">
        <v>10395</v>
      </c>
      <c r="J3103" t="s">
        <v>16244</v>
      </c>
      <c r="K3103" t="s">
        <v>16329</v>
      </c>
      <c r="L3103" t="s">
        <v>10395</v>
      </c>
      <c r="M3103" t="s">
        <v>10395</v>
      </c>
      <c r="N3103"/>
      <c r="O3103" t="s">
        <v>16373</v>
      </c>
    </row>
    <row r="3104" spans="2:15" x14ac:dyDescent="0.25">
      <c r="B3104" t="s">
        <v>14114</v>
      </c>
      <c r="C3104">
        <v>125235103</v>
      </c>
      <c r="D3104" t="s">
        <v>238</v>
      </c>
      <c r="E3104" t="s">
        <v>1301</v>
      </c>
      <c r="F3104" t="s">
        <v>1302</v>
      </c>
      <c r="G3104" t="s">
        <v>2858</v>
      </c>
      <c r="H3104"/>
      <c r="I3104" t="s">
        <v>16228</v>
      </c>
      <c r="J3104" t="s">
        <v>10395</v>
      </c>
      <c r="K3104" t="s">
        <v>16334</v>
      </c>
      <c r="L3104" t="s">
        <v>10395</v>
      </c>
      <c r="M3104" t="s">
        <v>10395</v>
      </c>
      <c r="N3104"/>
      <c r="O3104" t="s">
        <v>16297</v>
      </c>
    </row>
    <row r="3105" spans="2:15" x14ac:dyDescent="0.25">
      <c r="B3105" t="s">
        <v>19840</v>
      </c>
      <c r="C3105">
        <v>125235103</v>
      </c>
      <c r="D3105" t="s">
        <v>238</v>
      </c>
      <c r="E3105" t="s">
        <v>19841</v>
      </c>
      <c r="F3105" t="s">
        <v>1302</v>
      </c>
      <c r="G3105" t="s">
        <v>2385</v>
      </c>
      <c r="H3105"/>
      <c r="I3105" t="s">
        <v>16263</v>
      </c>
      <c r="J3105" t="s">
        <v>16240</v>
      </c>
      <c r="K3105" t="s">
        <v>16402</v>
      </c>
      <c r="L3105" t="s">
        <v>10395</v>
      </c>
      <c r="M3105" t="s">
        <v>16240</v>
      </c>
      <c r="N3105"/>
      <c r="O3105" t="s">
        <v>16501</v>
      </c>
    </row>
    <row r="3106" spans="2:15" x14ac:dyDescent="0.25">
      <c r="B3106" t="s">
        <v>14307</v>
      </c>
      <c r="C3106">
        <v>125235502</v>
      </c>
      <c r="D3106" t="s">
        <v>288</v>
      </c>
      <c r="E3106" t="s">
        <v>1446</v>
      </c>
      <c r="F3106" t="s">
        <v>1447</v>
      </c>
      <c r="G3106" t="s">
        <v>2857</v>
      </c>
      <c r="H3106" t="s">
        <v>10395</v>
      </c>
      <c r="I3106" t="s">
        <v>10395</v>
      </c>
      <c r="J3106" t="s">
        <v>10395</v>
      </c>
      <c r="K3106" t="s">
        <v>16470</v>
      </c>
      <c r="L3106" t="s">
        <v>16249</v>
      </c>
      <c r="M3106" t="s">
        <v>16287</v>
      </c>
      <c r="N3106"/>
      <c r="O3106" t="s">
        <v>16593</v>
      </c>
    </row>
    <row r="3107" spans="2:15" x14ac:dyDescent="0.25">
      <c r="B3107" t="s">
        <v>14308</v>
      </c>
      <c r="C3107">
        <v>125235502</v>
      </c>
      <c r="D3107" t="s">
        <v>288</v>
      </c>
      <c r="E3107" t="s">
        <v>1446</v>
      </c>
      <c r="F3107" t="s">
        <v>1447</v>
      </c>
      <c r="G3107" t="s">
        <v>2858</v>
      </c>
      <c r="H3107"/>
      <c r="I3107" t="s">
        <v>10395</v>
      </c>
      <c r="J3107" t="s">
        <v>10395</v>
      </c>
      <c r="K3107" t="s">
        <v>16436</v>
      </c>
      <c r="L3107" t="s">
        <v>16228</v>
      </c>
      <c r="M3107" t="s">
        <v>16235</v>
      </c>
      <c r="N3107"/>
      <c r="O3107" t="s">
        <v>16676</v>
      </c>
    </row>
    <row r="3108" spans="2:15" x14ac:dyDescent="0.25">
      <c r="B3108" t="s">
        <v>19842</v>
      </c>
      <c r="C3108">
        <v>125235502</v>
      </c>
      <c r="D3108" t="s">
        <v>288</v>
      </c>
      <c r="E3108" t="s">
        <v>19843</v>
      </c>
      <c r="F3108" t="s">
        <v>1447</v>
      </c>
      <c r="G3108" t="s">
        <v>2385</v>
      </c>
      <c r="H3108" t="s">
        <v>10395</v>
      </c>
      <c r="I3108" t="s">
        <v>16232</v>
      </c>
      <c r="J3108" t="s">
        <v>16238</v>
      </c>
      <c r="K3108" t="s">
        <v>16765</v>
      </c>
      <c r="L3108" t="s">
        <v>16380</v>
      </c>
      <c r="M3108" t="s">
        <v>16395</v>
      </c>
      <c r="N3108"/>
      <c r="O3108" t="s">
        <v>20610</v>
      </c>
    </row>
    <row r="3109" spans="2:15" x14ac:dyDescent="0.25">
      <c r="B3109" t="s">
        <v>14305</v>
      </c>
      <c r="C3109">
        <v>125235502</v>
      </c>
      <c r="D3109" t="s">
        <v>288</v>
      </c>
      <c r="E3109" t="s">
        <v>1444</v>
      </c>
      <c r="F3109" t="s">
        <v>1445</v>
      </c>
      <c r="G3109" t="s">
        <v>2857</v>
      </c>
      <c r="H3109" t="s">
        <v>10395</v>
      </c>
      <c r="I3109" t="s">
        <v>16228</v>
      </c>
      <c r="J3109" t="s">
        <v>16263</v>
      </c>
      <c r="K3109" t="s">
        <v>16759</v>
      </c>
      <c r="L3109" t="s">
        <v>16247</v>
      </c>
      <c r="M3109" t="s">
        <v>16527</v>
      </c>
      <c r="N3109"/>
      <c r="O3109" t="s">
        <v>16740</v>
      </c>
    </row>
    <row r="3110" spans="2:15" x14ac:dyDescent="0.25">
      <c r="B3110" t="s">
        <v>14306</v>
      </c>
      <c r="C3110">
        <v>125235502</v>
      </c>
      <c r="D3110" t="s">
        <v>288</v>
      </c>
      <c r="E3110" t="s">
        <v>1444</v>
      </c>
      <c r="F3110" t="s">
        <v>1445</v>
      </c>
      <c r="G3110" t="s">
        <v>2858</v>
      </c>
      <c r="H3110"/>
      <c r="I3110" t="s">
        <v>16232</v>
      </c>
      <c r="J3110" t="s">
        <v>16253</v>
      </c>
      <c r="K3110" t="s">
        <v>16760</v>
      </c>
      <c r="L3110" t="s">
        <v>16229</v>
      </c>
      <c r="M3110" t="s">
        <v>16582</v>
      </c>
      <c r="N3110"/>
      <c r="O3110" t="s">
        <v>20535</v>
      </c>
    </row>
    <row r="3111" spans="2:15" x14ac:dyDescent="0.25">
      <c r="B3111" t="s">
        <v>19844</v>
      </c>
      <c r="C3111">
        <v>125235502</v>
      </c>
      <c r="D3111" t="s">
        <v>288</v>
      </c>
      <c r="E3111" t="s">
        <v>19845</v>
      </c>
      <c r="F3111" t="s">
        <v>1445</v>
      </c>
      <c r="G3111" t="s">
        <v>2385</v>
      </c>
      <c r="H3111" t="s">
        <v>10395</v>
      </c>
      <c r="I3111" t="s">
        <v>16254</v>
      </c>
      <c r="J3111" t="s">
        <v>16456</v>
      </c>
      <c r="K3111" t="s">
        <v>20625</v>
      </c>
      <c r="L3111" t="s">
        <v>16332</v>
      </c>
      <c r="M3111" t="s">
        <v>16361</v>
      </c>
      <c r="N3111"/>
      <c r="O3111" t="s">
        <v>21368</v>
      </c>
    </row>
    <row r="3112" spans="2:15" x14ac:dyDescent="0.25">
      <c r="B3112" t="s">
        <v>13583</v>
      </c>
      <c r="C3112">
        <v>125236827</v>
      </c>
      <c r="D3112" t="s">
        <v>15830</v>
      </c>
      <c r="E3112" t="s">
        <v>15830</v>
      </c>
      <c r="F3112" t="s">
        <v>10221</v>
      </c>
      <c r="G3112" t="s">
        <v>2857</v>
      </c>
      <c r="H3112"/>
      <c r="I3112" t="s">
        <v>16372</v>
      </c>
      <c r="J3112" t="s">
        <v>16228</v>
      </c>
      <c r="K3112"/>
      <c r="L3112" t="s">
        <v>10395</v>
      </c>
      <c r="M3112"/>
      <c r="N3112"/>
      <c r="O3112" t="s">
        <v>16574</v>
      </c>
    </row>
    <row r="3113" spans="2:15" x14ac:dyDescent="0.25">
      <c r="B3113" t="s">
        <v>13584</v>
      </c>
      <c r="C3113">
        <v>125236827</v>
      </c>
      <c r="D3113" t="s">
        <v>15830</v>
      </c>
      <c r="E3113" t="s">
        <v>15830</v>
      </c>
      <c r="F3113" t="s">
        <v>10221</v>
      </c>
      <c r="G3113" t="s">
        <v>2858</v>
      </c>
      <c r="H3113"/>
      <c r="I3113" t="s">
        <v>16509</v>
      </c>
      <c r="J3113" t="s">
        <v>10395</v>
      </c>
      <c r="K3113" t="s">
        <v>10395</v>
      </c>
      <c r="L3113" t="s">
        <v>10395</v>
      </c>
      <c r="M3113"/>
      <c r="N3113"/>
      <c r="O3113" t="s">
        <v>16565</v>
      </c>
    </row>
    <row r="3114" spans="2:15" x14ac:dyDescent="0.25">
      <c r="B3114" t="s">
        <v>19846</v>
      </c>
      <c r="C3114">
        <v>125236827</v>
      </c>
      <c r="D3114" t="s">
        <v>15830</v>
      </c>
      <c r="E3114" t="s">
        <v>21369</v>
      </c>
      <c r="F3114" t="s">
        <v>10221</v>
      </c>
      <c r="G3114" t="s">
        <v>2385</v>
      </c>
      <c r="H3114"/>
      <c r="I3114" t="s">
        <v>16308</v>
      </c>
      <c r="J3114" t="s">
        <v>16231</v>
      </c>
      <c r="K3114" t="s">
        <v>10395</v>
      </c>
      <c r="L3114" t="s">
        <v>10395</v>
      </c>
      <c r="M3114"/>
      <c r="N3114"/>
      <c r="O3114" t="s">
        <v>16385</v>
      </c>
    </row>
    <row r="3115" spans="2:15" x14ac:dyDescent="0.25">
      <c r="B3115" t="s">
        <v>14661</v>
      </c>
      <c r="C3115">
        <v>125236903</v>
      </c>
      <c r="D3115" t="s">
        <v>381</v>
      </c>
      <c r="E3115" t="s">
        <v>1746</v>
      </c>
      <c r="F3115" t="s">
        <v>1747</v>
      </c>
      <c r="G3115" t="s">
        <v>2857</v>
      </c>
      <c r="H3115" t="s">
        <v>10395</v>
      </c>
      <c r="I3115" t="s">
        <v>16281</v>
      </c>
      <c r="J3115" t="s">
        <v>16234</v>
      </c>
      <c r="K3115" t="s">
        <v>16821</v>
      </c>
      <c r="L3115" t="s">
        <v>16234</v>
      </c>
      <c r="M3115" t="s">
        <v>16263</v>
      </c>
      <c r="N3115"/>
      <c r="O3115" t="s">
        <v>16802</v>
      </c>
    </row>
    <row r="3116" spans="2:15" x14ac:dyDescent="0.25">
      <c r="B3116" t="s">
        <v>14662</v>
      </c>
      <c r="C3116">
        <v>125236903</v>
      </c>
      <c r="D3116" t="s">
        <v>381</v>
      </c>
      <c r="E3116" t="s">
        <v>1746</v>
      </c>
      <c r="F3116" t="s">
        <v>1747</v>
      </c>
      <c r="G3116" t="s">
        <v>2858</v>
      </c>
      <c r="H3116"/>
      <c r="I3116" t="s">
        <v>16281</v>
      </c>
      <c r="J3116" t="s">
        <v>16251</v>
      </c>
      <c r="K3116" t="s">
        <v>16718</v>
      </c>
      <c r="L3116" t="s">
        <v>16253</v>
      </c>
      <c r="M3116" t="s">
        <v>16244</v>
      </c>
      <c r="N3116" t="s">
        <v>10395</v>
      </c>
      <c r="O3116" t="s">
        <v>16792</v>
      </c>
    </row>
    <row r="3117" spans="2:15" x14ac:dyDescent="0.25">
      <c r="B3117" t="s">
        <v>19847</v>
      </c>
      <c r="C3117">
        <v>125236903</v>
      </c>
      <c r="D3117" t="s">
        <v>381</v>
      </c>
      <c r="E3117" t="s">
        <v>19848</v>
      </c>
      <c r="F3117" t="s">
        <v>1747</v>
      </c>
      <c r="G3117" t="s">
        <v>2385</v>
      </c>
      <c r="H3117" t="s">
        <v>10395</v>
      </c>
      <c r="I3117" t="s">
        <v>16241</v>
      </c>
      <c r="J3117" t="s">
        <v>16288</v>
      </c>
      <c r="K3117" t="s">
        <v>16754</v>
      </c>
      <c r="L3117" t="s">
        <v>16281</v>
      </c>
      <c r="M3117" t="s">
        <v>16291</v>
      </c>
      <c r="N3117" t="s">
        <v>10395</v>
      </c>
      <c r="O3117" t="s">
        <v>21370</v>
      </c>
    </row>
    <row r="3118" spans="2:15" x14ac:dyDescent="0.25">
      <c r="B3118" t="s">
        <v>14659</v>
      </c>
      <c r="C3118">
        <v>125236903</v>
      </c>
      <c r="D3118" t="s">
        <v>381</v>
      </c>
      <c r="E3118" t="s">
        <v>1744</v>
      </c>
      <c r="F3118" t="s">
        <v>1745</v>
      </c>
      <c r="G3118" t="s">
        <v>2857</v>
      </c>
      <c r="H3118" t="s">
        <v>10395</v>
      </c>
      <c r="I3118" t="s">
        <v>16254</v>
      </c>
      <c r="J3118" t="s">
        <v>10395</v>
      </c>
      <c r="K3118" t="s">
        <v>16318</v>
      </c>
      <c r="L3118" t="s">
        <v>16244</v>
      </c>
      <c r="M3118" t="s">
        <v>10395</v>
      </c>
      <c r="N3118"/>
      <c r="O3118" t="s">
        <v>16415</v>
      </c>
    </row>
    <row r="3119" spans="2:15" x14ac:dyDescent="0.25">
      <c r="B3119" t="s">
        <v>14660</v>
      </c>
      <c r="C3119">
        <v>125236903</v>
      </c>
      <c r="D3119" t="s">
        <v>381</v>
      </c>
      <c r="E3119" t="s">
        <v>1744</v>
      </c>
      <c r="F3119" t="s">
        <v>1745</v>
      </c>
      <c r="G3119" t="s">
        <v>2858</v>
      </c>
      <c r="H3119" t="s">
        <v>10395</v>
      </c>
      <c r="I3119" t="s">
        <v>16218</v>
      </c>
      <c r="J3119" t="s">
        <v>16232</v>
      </c>
      <c r="K3119" t="s">
        <v>16396</v>
      </c>
      <c r="L3119" t="s">
        <v>16240</v>
      </c>
      <c r="M3119" t="s">
        <v>16228</v>
      </c>
      <c r="N3119"/>
      <c r="O3119" t="s">
        <v>16428</v>
      </c>
    </row>
    <row r="3120" spans="2:15" x14ac:dyDescent="0.25">
      <c r="B3120" t="s">
        <v>19849</v>
      </c>
      <c r="C3120">
        <v>125236903</v>
      </c>
      <c r="D3120" t="s">
        <v>381</v>
      </c>
      <c r="E3120" t="s">
        <v>19850</v>
      </c>
      <c r="F3120" t="s">
        <v>1745</v>
      </c>
      <c r="G3120" t="s">
        <v>2385</v>
      </c>
      <c r="H3120" t="s">
        <v>10395</v>
      </c>
      <c r="I3120" t="s">
        <v>16281</v>
      </c>
      <c r="J3120" t="s">
        <v>16274</v>
      </c>
      <c r="K3120" t="s">
        <v>16616</v>
      </c>
      <c r="L3120" t="s">
        <v>16234</v>
      </c>
      <c r="M3120" t="s">
        <v>16249</v>
      </c>
      <c r="N3120"/>
      <c r="O3120" t="s">
        <v>16699</v>
      </c>
    </row>
    <row r="3121" spans="2:15" x14ac:dyDescent="0.25">
      <c r="B3121" t="s">
        <v>15196</v>
      </c>
      <c r="C3121">
        <v>125237603</v>
      </c>
      <c r="D3121" t="s">
        <v>422</v>
      </c>
      <c r="E3121" t="s">
        <v>1863</v>
      </c>
      <c r="F3121" t="s">
        <v>1864</v>
      </c>
      <c r="G3121" t="s">
        <v>2857</v>
      </c>
      <c r="H3121" t="s">
        <v>10395</v>
      </c>
      <c r="I3121" t="s">
        <v>16406</v>
      </c>
      <c r="J3121" t="s">
        <v>16290</v>
      </c>
      <c r="K3121" t="s">
        <v>16766</v>
      </c>
      <c r="L3121" t="s">
        <v>16218</v>
      </c>
      <c r="M3121" t="s">
        <v>16502</v>
      </c>
      <c r="N3121"/>
      <c r="O3121" t="s">
        <v>16865</v>
      </c>
    </row>
    <row r="3122" spans="2:15" x14ac:dyDescent="0.25">
      <c r="B3122" t="s">
        <v>15197</v>
      </c>
      <c r="C3122">
        <v>125237603</v>
      </c>
      <c r="D3122" t="s">
        <v>422</v>
      </c>
      <c r="E3122" t="s">
        <v>1863</v>
      </c>
      <c r="F3122" t="s">
        <v>1864</v>
      </c>
      <c r="G3122" t="s">
        <v>2858</v>
      </c>
      <c r="H3122" t="s">
        <v>10395</v>
      </c>
      <c r="I3122" t="s">
        <v>16234</v>
      </c>
      <c r="J3122" t="s">
        <v>16234</v>
      </c>
      <c r="K3122" t="s">
        <v>16444</v>
      </c>
      <c r="L3122" t="s">
        <v>16253</v>
      </c>
      <c r="M3122" t="s">
        <v>16296</v>
      </c>
      <c r="N3122" t="s">
        <v>10395</v>
      </c>
      <c r="O3122" t="s">
        <v>16804</v>
      </c>
    </row>
    <row r="3123" spans="2:15" x14ac:dyDescent="0.25">
      <c r="B3123" t="s">
        <v>19851</v>
      </c>
      <c r="C3123">
        <v>125237603</v>
      </c>
      <c r="D3123" t="s">
        <v>422</v>
      </c>
      <c r="E3123" t="s">
        <v>19852</v>
      </c>
      <c r="F3123" t="s">
        <v>1864</v>
      </c>
      <c r="G3123" t="s">
        <v>2385</v>
      </c>
      <c r="H3123" t="s">
        <v>10395</v>
      </c>
      <c r="I3123" t="s">
        <v>16452</v>
      </c>
      <c r="J3123" t="s">
        <v>16420</v>
      </c>
      <c r="K3123" t="s">
        <v>19422</v>
      </c>
      <c r="L3123" t="s">
        <v>16384</v>
      </c>
      <c r="M3123" t="s">
        <v>16468</v>
      </c>
      <c r="N3123" t="s">
        <v>10395</v>
      </c>
      <c r="O3123" t="s">
        <v>21371</v>
      </c>
    </row>
    <row r="3124" spans="2:15" x14ac:dyDescent="0.25">
      <c r="B3124" t="s">
        <v>15194</v>
      </c>
      <c r="C3124">
        <v>125237603</v>
      </c>
      <c r="D3124" t="s">
        <v>422</v>
      </c>
      <c r="E3124" t="s">
        <v>1861</v>
      </c>
      <c r="F3124" t="s">
        <v>1862</v>
      </c>
      <c r="G3124" t="s">
        <v>2857</v>
      </c>
      <c r="H3124"/>
      <c r="I3124" t="s">
        <v>16240</v>
      </c>
      <c r="J3124" t="s">
        <v>10395</v>
      </c>
      <c r="K3124" t="s">
        <v>16579</v>
      </c>
      <c r="L3124" t="s">
        <v>16249</v>
      </c>
      <c r="M3124" t="s">
        <v>16332</v>
      </c>
      <c r="N3124"/>
      <c r="O3124" t="s">
        <v>16390</v>
      </c>
    </row>
    <row r="3125" spans="2:15" x14ac:dyDescent="0.25">
      <c r="B3125" t="s">
        <v>15195</v>
      </c>
      <c r="C3125">
        <v>125237603</v>
      </c>
      <c r="D3125" t="s">
        <v>422</v>
      </c>
      <c r="E3125" t="s">
        <v>1861</v>
      </c>
      <c r="F3125" t="s">
        <v>1862</v>
      </c>
      <c r="G3125" t="s">
        <v>2858</v>
      </c>
      <c r="H3125" t="s">
        <v>10395</v>
      </c>
      <c r="I3125" t="s">
        <v>10395</v>
      </c>
      <c r="J3125" t="s">
        <v>16240</v>
      </c>
      <c r="K3125" t="s">
        <v>16723</v>
      </c>
      <c r="L3125" t="s">
        <v>16249</v>
      </c>
      <c r="M3125" t="s">
        <v>16323</v>
      </c>
      <c r="N3125"/>
      <c r="O3125" t="s">
        <v>16562</v>
      </c>
    </row>
    <row r="3126" spans="2:15" x14ac:dyDescent="0.25">
      <c r="B3126" t="s">
        <v>19854</v>
      </c>
      <c r="C3126">
        <v>125237603</v>
      </c>
      <c r="D3126" t="s">
        <v>422</v>
      </c>
      <c r="E3126" t="s">
        <v>19855</v>
      </c>
      <c r="F3126" t="s">
        <v>1862</v>
      </c>
      <c r="G3126" t="s">
        <v>2385</v>
      </c>
      <c r="H3126" t="s">
        <v>10395</v>
      </c>
      <c r="I3126" t="s">
        <v>16260</v>
      </c>
      <c r="J3126" t="s">
        <v>16218</v>
      </c>
      <c r="K3126" t="s">
        <v>16665</v>
      </c>
      <c r="L3126" t="s">
        <v>16291</v>
      </c>
      <c r="M3126" t="s">
        <v>16241</v>
      </c>
      <c r="N3126"/>
      <c r="O3126" t="s">
        <v>16701</v>
      </c>
    </row>
    <row r="3127" spans="2:15" x14ac:dyDescent="0.25">
      <c r="B3127" t="s">
        <v>15228</v>
      </c>
      <c r="C3127">
        <v>125237702</v>
      </c>
      <c r="D3127" t="s">
        <v>431</v>
      </c>
      <c r="E3127" t="s">
        <v>1888</v>
      </c>
      <c r="F3127" t="s">
        <v>1889</v>
      </c>
      <c r="G3127" t="s">
        <v>2857</v>
      </c>
      <c r="H3127" t="s">
        <v>10395</v>
      </c>
      <c r="I3127" t="s">
        <v>16531</v>
      </c>
      <c r="J3127" t="s">
        <v>16420</v>
      </c>
      <c r="K3127" t="s">
        <v>16823</v>
      </c>
      <c r="L3127" t="s">
        <v>16392</v>
      </c>
      <c r="M3127" t="s">
        <v>16380</v>
      </c>
      <c r="N3127"/>
      <c r="O3127" t="s">
        <v>20721</v>
      </c>
    </row>
    <row r="3128" spans="2:15" x14ac:dyDescent="0.25">
      <c r="B3128" t="s">
        <v>15229</v>
      </c>
      <c r="C3128">
        <v>125237702</v>
      </c>
      <c r="D3128" t="s">
        <v>431</v>
      </c>
      <c r="E3128" t="s">
        <v>1888</v>
      </c>
      <c r="F3128" t="s">
        <v>1889</v>
      </c>
      <c r="G3128" t="s">
        <v>2858</v>
      </c>
      <c r="H3128" t="s">
        <v>10395</v>
      </c>
      <c r="I3128" t="s">
        <v>16475</v>
      </c>
      <c r="J3128" t="s">
        <v>16268</v>
      </c>
      <c r="K3128" t="s">
        <v>16814</v>
      </c>
      <c r="L3128" t="s">
        <v>16288</v>
      </c>
      <c r="M3128" t="s">
        <v>16291</v>
      </c>
      <c r="N3128" t="s">
        <v>10395</v>
      </c>
      <c r="O3128" t="s">
        <v>21372</v>
      </c>
    </row>
    <row r="3129" spans="2:15" x14ac:dyDescent="0.25">
      <c r="B3129" t="s">
        <v>19856</v>
      </c>
      <c r="C3129">
        <v>125237702</v>
      </c>
      <c r="D3129" t="s">
        <v>431</v>
      </c>
      <c r="E3129" t="s">
        <v>19857</v>
      </c>
      <c r="F3129" t="s">
        <v>1889</v>
      </c>
      <c r="G3129" t="s">
        <v>2385</v>
      </c>
      <c r="H3129" t="s">
        <v>10395</v>
      </c>
      <c r="I3129" t="s">
        <v>16697</v>
      </c>
      <c r="J3129" t="s">
        <v>16457</v>
      </c>
      <c r="K3129" t="s">
        <v>20670</v>
      </c>
      <c r="L3129" t="s">
        <v>16376</v>
      </c>
      <c r="M3129" t="s">
        <v>16288</v>
      </c>
      <c r="N3129" t="s">
        <v>10395</v>
      </c>
      <c r="O3129" t="s">
        <v>21373</v>
      </c>
    </row>
    <row r="3130" spans="2:15" x14ac:dyDescent="0.25">
      <c r="B3130" t="s">
        <v>15230</v>
      </c>
      <c r="C3130">
        <v>125237702</v>
      </c>
      <c r="D3130" t="s">
        <v>431</v>
      </c>
      <c r="E3130" t="s">
        <v>1890</v>
      </c>
      <c r="F3130" t="s">
        <v>1891</v>
      </c>
      <c r="G3130" t="s">
        <v>2857</v>
      </c>
      <c r="H3130" t="s">
        <v>10395</v>
      </c>
      <c r="I3130" t="s">
        <v>16367</v>
      </c>
      <c r="J3130" t="s">
        <v>16247</v>
      </c>
      <c r="K3130" t="s">
        <v>16651</v>
      </c>
      <c r="L3130" t="s">
        <v>16253</v>
      </c>
      <c r="M3130" t="s">
        <v>16240</v>
      </c>
      <c r="N3130" t="s">
        <v>10395</v>
      </c>
      <c r="O3130" t="s">
        <v>16785</v>
      </c>
    </row>
    <row r="3131" spans="2:15" x14ac:dyDescent="0.25">
      <c r="B3131" t="s">
        <v>15231</v>
      </c>
      <c r="C3131">
        <v>125237702</v>
      </c>
      <c r="D3131" t="s">
        <v>431</v>
      </c>
      <c r="E3131" t="s">
        <v>1890</v>
      </c>
      <c r="F3131" t="s">
        <v>1891</v>
      </c>
      <c r="G3131" t="s">
        <v>2858</v>
      </c>
      <c r="H3131"/>
      <c r="I3131" t="s">
        <v>16401</v>
      </c>
      <c r="J3131" t="s">
        <v>16406</v>
      </c>
      <c r="K3131" t="s">
        <v>16562</v>
      </c>
      <c r="L3131" t="s">
        <v>16282</v>
      </c>
      <c r="M3131" t="s">
        <v>16244</v>
      </c>
      <c r="N3131"/>
      <c r="O3131" t="s">
        <v>16709</v>
      </c>
    </row>
    <row r="3132" spans="2:15" x14ac:dyDescent="0.25">
      <c r="B3132" t="s">
        <v>19858</v>
      </c>
      <c r="C3132">
        <v>125237702</v>
      </c>
      <c r="D3132" t="s">
        <v>431</v>
      </c>
      <c r="E3132" t="s">
        <v>19859</v>
      </c>
      <c r="F3132" t="s">
        <v>1891</v>
      </c>
      <c r="G3132" t="s">
        <v>2385</v>
      </c>
      <c r="H3132" t="s">
        <v>10395</v>
      </c>
      <c r="I3132" t="s">
        <v>16546</v>
      </c>
      <c r="J3132" t="s">
        <v>16288</v>
      </c>
      <c r="K3132" t="s">
        <v>16481</v>
      </c>
      <c r="L3132" t="s">
        <v>16334</v>
      </c>
      <c r="M3132" t="s">
        <v>16234</v>
      </c>
      <c r="N3132" t="s">
        <v>10395</v>
      </c>
      <c r="O3132" t="s">
        <v>18945</v>
      </c>
    </row>
    <row r="3133" spans="2:15" x14ac:dyDescent="0.25">
      <c r="B3133" t="s">
        <v>15254</v>
      </c>
      <c r="C3133">
        <v>125237903</v>
      </c>
      <c r="D3133" t="s">
        <v>440</v>
      </c>
      <c r="E3133" t="s">
        <v>1907</v>
      </c>
      <c r="F3133" t="s">
        <v>1908</v>
      </c>
      <c r="G3133" t="s">
        <v>2857</v>
      </c>
      <c r="H3133"/>
      <c r="I3133" t="s">
        <v>16337</v>
      </c>
      <c r="J3133" t="s">
        <v>16222</v>
      </c>
      <c r="K3133" t="s">
        <v>18762</v>
      </c>
      <c r="L3133" t="s">
        <v>16323</v>
      </c>
      <c r="M3133" t="s">
        <v>16264</v>
      </c>
      <c r="N3133" t="s">
        <v>10395</v>
      </c>
      <c r="O3133" t="s">
        <v>16848</v>
      </c>
    </row>
    <row r="3134" spans="2:15" x14ac:dyDescent="0.25">
      <c r="B3134" t="s">
        <v>15255</v>
      </c>
      <c r="C3134">
        <v>125237903</v>
      </c>
      <c r="D3134" t="s">
        <v>440</v>
      </c>
      <c r="E3134" t="s">
        <v>1907</v>
      </c>
      <c r="F3134" t="s">
        <v>1908</v>
      </c>
      <c r="G3134" t="s">
        <v>2858</v>
      </c>
      <c r="H3134" t="s">
        <v>10395</v>
      </c>
      <c r="I3134" t="s">
        <v>16291</v>
      </c>
      <c r="J3134" t="s">
        <v>16263</v>
      </c>
      <c r="K3134" t="s">
        <v>16659</v>
      </c>
      <c r="L3134" t="s">
        <v>16226</v>
      </c>
      <c r="M3134" t="s">
        <v>16323</v>
      </c>
      <c r="N3134" t="s">
        <v>10395</v>
      </c>
      <c r="O3134" t="s">
        <v>16301</v>
      </c>
    </row>
    <row r="3135" spans="2:15" x14ac:dyDescent="0.25">
      <c r="B3135" t="s">
        <v>19860</v>
      </c>
      <c r="C3135">
        <v>125237903</v>
      </c>
      <c r="D3135" t="s">
        <v>440</v>
      </c>
      <c r="E3135" t="s">
        <v>19861</v>
      </c>
      <c r="F3135" t="s">
        <v>1908</v>
      </c>
      <c r="G3135" t="s">
        <v>2385</v>
      </c>
      <c r="H3135" t="s">
        <v>10395</v>
      </c>
      <c r="I3135" t="s">
        <v>16268</v>
      </c>
      <c r="J3135" t="s">
        <v>16368</v>
      </c>
      <c r="K3135" t="s">
        <v>21153</v>
      </c>
      <c r="L3135" t="s">
        <v>16525</v>
      </c>
      <c r="M3135" t="s">
        <v>16365</v>
      </c>
      <c r="N3135" t="s">
        <v>10395</v>
      </c>
      <c r="O3135" t="s">
        <v>1831</v>
      </c>
    </row>
    <row r="3136" spans="2:15" x14ac:dyDescent="0.25">
      <c r="B3136" t="s">
        <v>15256</v>
      </c>
      <c r="C3136">
        <v>125237903</v>
      </c>
      <c r="D3136" t="s">
        <v>440</v>
      </c>
      <c r="E3136" t="s">
        <v>1909</v>
      </c>
      <c r="F3136" t="s">
        <v>1910</v>
      </c>
      <c r="G3136" t="s">
        <v>2857</v>
      </c>
      <c r="H3136"/>
      <c r="I3136" t="s">
        <v>16238</v>
      </c>
      <c r="J3136" t="s">
        <v>16232</v>
      </c>
      <c r="K3136" t="s">
        <v>16339</v>
      </c>
      <c r="L3136" t="s">
        <v>16234</v>
      </c>
      <c r="M3136" t="s">
        <v>16218</v>
      </c>
      <c r="N3136"/>
      <c r="O3136" t="s">
        <v>16725</v>
      </c>
    </row>
    <row r="3137" spans="2:15" x14ac:dyDescent="0.25">
      <c r="B3137" t="s">
        <v>15257</v>
      </c>
      <c r="C3137">
        <v>125237903</v>
      </c>
      <c r="D3137" t="s">
        <v>440</v>
      </c>
      <c r="E3137" t="s">
        <v>1909</v>
      </c>
      <c r="F3137" t="s">
        <v>1910</v>
      </c>
      <c r="G3137" t="s">
        <v>2858</v>
      </c>
      <c r="H3137" t="s">
        <v>10395</v>
      </c>
      <c r="I3137" t="s">
        <v>16231</v>
      </c>
      <c r="J3137" t="s">
        <v>10395</v>
      </c>
      <c r="K3137" t="s">
        <v>16658</v>
      </c>
      <c r="L3137" t="s">
        <v>16232</v>
      </c>
      <c r="M3137" t="s">
        <v>16276</v>
      </c>
      <c r="N3137"/>
      <c r="O3137" t="s">
        <v>16681</v>
      </c>
    </row>
    <row r="3138" spans="2:15" x14ac:dyDescent="0.25">
      <c r="B3138" t="s">
        <v>19862</v>
      </c>
      <c r="C3138">
        <v>125237903</v>
      </c>
      <c r="D3138" t="s">
        <v>440</v>
      </c>
      <c r="E3138" t="s">
        <v>19863</v>
      </c>
      <c r="F3138" t="s">
        <v>1910</v>
      </c>
      <c r="G3138" t="s">
        <v>2385</v>
      </c>
      <c r="H3138" t="s">
        <v>10395</v>
      </c>
      <c r="I3138" t="s">
        <v>16329</v>
      </c>
      <c r="J3138" t="s">
        <v>16380</v>
      </c>
      <c r="K3138" t="s">
        <v>16659</v>
      </c>
      <c r="L3138" t="s">
        <v>16456</v>
      </c>
      <c r="M3138" t="s">
        <v>16486</v>
      </c>
      <c r="N3138"/>
      <c r="O3138" t="s">
        <v>21374</v>
      </c>
    </row>
    <row r="3139" spans="2:15" x14ac:dyDescent="0.25">
      <c r="B3139" t="s">
        <v>15396</v>
      </c>
      <c r="C3139">
        <v>125238402</v>
      </c>
      <c r="D3139" t="s">
        <v>477</v>
      </c>
      <c r="E3139" t="s">
        <v>2031</v>
      </c>
      <c r="F3139" t="s">
        <v>2032</v>
      </c>
      <c r="G3139" t="s">
        <v>2857</v>
      </c>
      <c r="H3139" t="s">
        <v>10395</v>
      </c>
      <c r="I3139" t="s">
        <v>16323</v>
      </c>
      <c r="J3139" t="s">
        <v>10395</v>
      </c>
      <c r="K3139" t="s">
        <v>10395</v>
      </c>
      <c r="L3139" t="s">
        <v>10395</v>
      </c>
      <c r="M3139" t="s">
        <v>10395</v>
      </c>
      <c r="N3139"/>
      <c r="O3139" t="s">
        <v>16313</v>
      </c>
    </row>
    <row r="3140" spans="2:15" x14ac:dyDescent="0.25">
      <c r="B3140" t="s">
        <v>15397</v>
      </c>
      <c r="C3140">
        <v>125238402</v>
      </c>
      <c r="D3140" t="s">
        <v>477</v>
      </c>
      <c r="E3140" t="s">
        <v>2031</v>
      </c>
      <c r="F3140" t="s">
        <v>2032</v>
      </c>
      <c r="G3140" t="s">
        <v>2858</v>
      </c>
      <c r="H3140"/>
      <c r="I3140" t="s">
        <v>16420</v>
      </c>
      <c r="J3140" t="s">
        <v>10395</v>
      </c>
      <c r="K3140" t="s">
        <v>10395</v>
      </c>
      <c r="L3140" t="s">
        <v>10395</v>
      </c>
      <c r="M3140"/>
      <c r="N3140"/>
      <c r="O3140" t="s">
        <v>16312</v>
      </c>
    </row>
    <row r="3141" spans="2:15" x14ac:dyDescent="0.25">
      <c r="B3141" t="s">
        <v>19864</v>
      </c>
      <c r="C3141">
        <v>125238402</v>
      </c>
      <c r="D3141" t="s">
        <v>477</v>
      </c>
      <c r="E3141" t="s">
        <v>19865</v>
      </c>
      <c r="F3141" t="s">
        <v>2032</v>
      </c>
      <c r="G3141" t="s">
        <v>2385</v>
      </c>
      <c r="H3141" t="s">
        <v>10395</v>
      </c>
      <c r="I3141" t="s">
        <v>16552</v>
      </c>
      <c r="J3141" t="s">
        <v>10395</v>
      </c>
      <c r="K3141" t="s">
        <v>16238</v>
      </c>
      <c r="L3141" t="s">
        <v>10395</v>
      </c>
      <c r="M3141" t="s">
        <v>10395</v>
      </c>
      <c r="N3141"/>
      <c r="O3141" t="s">
        <v>16314</v>
      </c>
    </row>
    <row r="3142" spans="2:15" x14ac:dyDescent="0.25">
      <c r="B3142" t="s">
        <v>15402</v>
      </c>
      <c r="C3142">
        <v>125238402</v>
      </c>
      <c r="D3142" t="s">
        <v>477</v>
      </c>
      <c r="E3142" t="s">
        <v>2037</v>
      </c>
      <c r="F3142" t="s">
        <v>2038</v>
      </c>
      <c r="G3142" t="s">
        <v>2857</v>
      </c>
      <c r="H3142" t="s">
        <v>10395</v>
      </c>
      <c r="I3142" t="s">
        <v>16378</v>
      </c>
      <c r="J3142" t="s">
        <v>10395</v>
      </c>
      <c r="K3142" t="s">
        <v>10395</v>
      </c>
      <c r="L3142" t="s">
        <v>10395</v>
      </c>
      <c r="M3142" t="s">
        <v>10395</v>
      </c>
      <c r="N3142"/>
      <c r="O3142" t="s">
        <v>16381</v>
      </c>
    </row>
    <row r="3143" spans="2:15" x14ac:dyDescent="0.25">
      <c r="B3143" t="s">
        <v>15403</v>
      </c>
      <c r="C3143">
        <v>125238402</v>
      </c>
      <c r="D3143" t="s">
        <v>477</v>
      </c>
      <c r="E3143" t="s">
        <v>2037</v>
      </c>
      <c r="F3143" t="s">
        <v>2038</v>
      </c>
      <c r="G3143" t="s">
        <v>2858</v>
      </c>
      <c r="H3143"/>
      <c r="I3143" t="s">
        <v>16401</v>
      </c>
      <c r="J3143" t="s">
        <v>10395</v>
      </c>
      <c r="K3143" t="s">
        <v>10395</v>
      </c>
      <c r="L3143" t="s">
        <v>10395</v>
      </c>
      <c r="M3143"/>
      <c r="N3143"/>
      <c r="O3143" t="s">
        <v>16609</v>
      </c>
    </row>
    <row r="3144" spans="2:15" x14ac:dyDescent="0.25">
      <c r="B3144" t="s">
        <v>19866</v>
      </c>
      <c r="C3144">
        <v>125238402</v>
      </c>
      <c r="D3144" t="s">
        <v>477</v>
      </c>
      <c r="E3144" t="s">
        <v>19867</v>
      </c>
      <c r="F3144" t="s">
        <v>2038</v>
      </c>
      <c r="G3144" t="s">
        <v>2385</v>
      </c>
      <c r="H3144" t="s">
        <v>10395</v>
      </c>
      <c r="I3144" t="s">
        <v>16293</v>
      </c>
      <c r="J3144" t="s">
        <v>16244</v>
      </c>
      <c r="K3144" t="s">
        <v>10395</v>
      </c>
      <c r="L3144" t="s">
        <v>10395</v>
      </c>
      <c r="M3144" t="s">
        <v>10395</v>
      </c>
      <c r="N3144"/>
      <c r="O3144" t="s">
        <v>16511</v>
      </c>
    </row>
    <row r="3145" spans="2:15" x14ac:dyDescent="0.25">
      <c r="B3145" t="s">
        <v>15400</v>
      </c>
      <c r="C3145">
        <v>125238402</v>
      </c>
      <c r="D3145" t="s">
        <v>477</v>
      </c>
      <c r="E3145" t="s">
        <v>2035</v>
      </c>
      <c r="F3145" t="s">
        <v>2036</v>
      </c>
      <c r="G3145" t="s">
        <v>2857</v>
      </c>
      <c r="H3145"/>
      <c r="I3145" t="s">
        <v>16536</v>
      </c>
      <c r="J3145" t="s">
        <v>10395</v>
      </c>
      <c r="K3145" t="s">
        <v>10395</v>
      </c>
      <c r="L3145" t="s">
        <v>10395</v>
      </c>
      <c r="M3145" t="s">
        <v>10395</v>
      </c>
      <c r="N3145"/>
      <c r="O3145" t="s">
        <v>16242</v>
      </c>
    </row>
    <row r="3146" spans="2:15" x14ac:dyDescent="0.25">
      <c r="B3146" t="s">
        <v>15401</v>
      </c>
      <c r="C3146">
        <v>125238402</v>
      </c>
      <c r="D3146" t="s">
        <v>477</v>
      </c>
      <c r="E3146" t="s">
        <v>2035</v>
      </c>
      <c r="F3146" t="s">
        <v>2036</v>
      </c>
      <c r="G3146" t="s">
        <v>2858</v>
      </c>
      <c r="H3146" t="s">
        <v>10395</v>
      </c>
      <c r="I3146" t="s">
        <v>16398</v>
      </c>
      <c r="J3146" t="s">
        <v>10395</v>
      </c>
      <c r="K3146" t="s">
        <v>10395</v>
      </c>
      <c r="L3146" t="s">
        <v>10395</v>
      </c>
      <c r="M3146" t="s">
        <v>10395</v>
      </c>
      <c r="N3146"/>
      <c r="O3146" t="s">
        <v>16507</v>
      </c>
    </row>
    <row r="3147" spans="2:15" x14ac:dyDescent="0.25">
      <c r="B3147" t="s">
        <v>19868</v>
      </c>
      <c r="C3147">
        <v>125238402</v>
      </c>
      <c r="D3147" t="s">
        <v>477</v>
      </c>
      <c r="E3147" t="s">
        <v>19869</v>
      </c>
      <c r="F3147" t="s">
        <v>2036</v>
      </c>
      <c r="G3147" t="s">
        <v>2385</v>
      </c>
      <c r="H3147" t="s">
        <v>10395</v>
      </c>
      <c r="I3147" t="s">
        <v>16250</v>
      </c>
      <c r="J3147" t="s">
        <v>10395</v>
      </c>
      <c r="K3147" t="s">
        <v>16238</v>
      </c>
      <c r="L3147" t="s">
        <v>16228</v>
      </c>
      <c r="M3147" t="s">
        <v>10395</v>
      </c>
      <c r="N3147"/>
      <c r="O3147" t="s">
        <v>16545</v>
      </c>
    </row>
    <row r="3148" spans="2:15" x14ac:dyDescent="0.25">
      <c r="B3148" t="s">
        <v>15398</v>
      </c>
      <c r="C3148">
        <v>125238402</v>
      </c>
      <c r="D3148" t="s">
        <v>477</v>
      </c>
      <c r="E3148" t="s">
        <v>2033</v>
      </c>
      <c r="F3148" t="s">
        <v>2034</v>
      </c>
      <c r="G3148" t="s">
        <v>2857</v>
      </c>
      <c r="H3148"/>
      <c r="I3148" t="s">
        <v>16325</v>
      </c>
      <c r="J3148" t="s">
        <v>10395</v>
      </c>
      <c r="K3148" t="s">
        <v>10395</v>
      </c>
      <c r="L3148" t="s">
        <v>10395</v>
      </c>
      <c r="M3148" t="s">
        <v>10395</v>
      </c>
      <c r="N3148"/>
      <c r="O3148" t="s">
        <v>16334</v>
      </c>
    </row>
    <row r="3149" spans="2:15" x14ac:dyDescent="0.25">
      <c r="B3149" t="s">
        <v>15399</v>
      </c>
      <c r="C3149">
        <v>125238402</v>
      </c>
      <c r="D3149" t="s">
        <v>477</v>
      </c>
      <c r="E3149" t="s">
        <v>2033</v>
      </c>
      <c r="F3149" t="s">
        <v>2034</v>
      </c>
      <c r="G3149" t="s">
        <v>2858</v>
      </c>
      <c r="H3149"/>
      <c r="I3149" t="s">
        <v>16256</v>
      </c>
      <c r="J3149" t="s">
        <v>10395</v>
      </c>
      <c r="K3149" t="s">
        <v>10395</v>
      </c>
      <c r="L3149" t="s">
        <v>10395</v>
      </c>
      <c r="M3149" t="s">
        <v>10395</v>
      </c>
      <c r="N3149"/>
      <c r="O3149" t="s">
        <v>16486</v>
      </c>
    </row>
    <row r="3150" spans="2:15" x14ac:dyDescent="0.25">
      <c r="B3150" t="s">
        <v>19870</v>
      </c>
      <c r="C3150">
        <v>125238402</v>
      </c>
      <c r="D3150" t="s">
        <v>477</v>
      </c>
      <c r="E3150" t="s">
        <v>19871</v>
      </c>
      <c r="F3150" t="s">
        <v>2034</v>
      </c>
      <c r="G3150" t="s">
        <v>2385</v>
      </c>
      <c r="H3150"/>
      <c r="I3150" t="s">
        <v>16241</v>
      </c>
      <c r="J3150" t="s">
        <v>10395</v>
      </c>
      <c r="K3150" t="s">
        <v>10395</v>
      </c>
      <c r="L3150" t="s">
        <v>10395</v>
      </c>
      <c r="M3150" t="s">
        <v>10395</v>
      </c>
      <c r="N3150"/>
      <c r="O3150" t="s">
        <v>16662</v>
      </c>
    </row>
    <row r="3151" spans="2:15" x14ac:dyDescent="0.25">
      <c r="B3151" t="s">
        <v>15394</v>
      </c>
      <c r="C3151">
        <v>125238402</v>
      </c>
      <c r="D3151" t="s">
        <v>477</v>
      </c>
      <c r="E3151" t="s">
        <v>2029</v>
      </c>
      <c r="F3151" t="s">
        <v>2030</v>
      </c>
      <c r="G3151" t="s">
        <v>2857</v>
      </c>
      <c r="H3151" t="s">
        <v>10395</v>
      </c>
      <c r="I3151" t="s">
        <v>16737</v>
      </c>
      <c r="J3151" t="s">
        <v>16291</v>
      </c>
      <c r="K3151" t="s">
        <v>16290</v>
      </c>
      <c r="L3151" t="s">
        <v>16263</v>
      </c>
      <c r="M3151" t="s">
        <v>16244</v>
      </c>
      <c r="N3151"/>
      <c r="O3151" t="s">
        <v>16513</v>
      </c>
    </row>
    <row r="3152" spans="2:15" x14ac:dyDescent="0.25">
      <c r="B3152" t="s">
        <v>15395</v>
      </c>
      <c r="C3152">
        <v>125238402</v>
      </c>
      <c r="D3152" t="s">
        <v>477</v>
      </c>
      <c r="E3152" t="s">
        <v>2029</v>
      </c>
      <c r="F3152" t="s">
        <v>2030</v>
      </c>
      <c r="G3152" t="s">
        <v>2858</v>
      </c>
      <c r="H3152" t="s">
        <v>10395</v>
      </c>
      <c r="I3152" t="s">
        <v>16845</v>
      </c>
      <c r="J3152" t="s">
        <v>16329</v>
      </c>
      <c r="K3152" t="s">
        <v>16327</v>
      </c>
      <c r="L3152" t="s">
        <v>16274</v>
      </c>
      <c r="M3152" t="s">
        <v>16240</v>
      </c>
      <c r="N3152"/>
      <c r="O3152" t="s">
        <v>20686</v>
      </c>
    </row>
    <row r="3153" spans="2:15" x14ac:dyDescent="0.25">
      <c r="B3153" t="s">
        <v>19872</v>
      </c>
      <c r="C3153">
        <v>125238402</v>
      </c>
      <c r="D3153" t="s">
        <v>477</v>
      </c>
      <c r="E3153" t="s">
        <v>19873</v>
      </c>
      <c r="F3153" t="s">
        <v>2030</v>
      </c>
      <c r="G3153" t="s">
        <v>2385</v>
      </c>
      <c r="H3153" t="s">
        <v>10395</v>
      </c>
      <c r="I3153" t="s">
        <v>21375</v>
      </c>
      <c r="J3153" t="s">
        <v>16452</v>
      </c>
      <c r="K3153" t="s">
        <v>16525</v>
      </c>
      <c r="L3153" t="s">
        <v>16325</v>
      </c>
      <c r="M3153" t="s">
        <v>16234</v>
      </c>
      <c r="N3153"/>
      <c r="O3153" t="s">
        <v>21376</v>
      </c>
    </row>
    <row r="3154" spans="2:15" x14ac:dyDescent="0.25">
      <c r="B3154" t="s">
        <v>15442</v>
      </c>
      <c r="C3154">
        <v>125238502</v>
      </c>
      <c r="D3154" t="s">
        <v>490</v>
      </c>
      <c r="E3154" t="s">
        <v>2070</v>
      </c>
      <c r="F3154" t="s">
        <v>2071</v>
      </c>
      <c r="G3154" t="s">
        <v>2857</v>
      </c>
      <c r="H3154"/>
      <c r="I3154" t="s">
        <v>16282</v>
      </c>
      <c r="J3154" t="s">
        <v>16263</v>
      </c>
      <c r="K3154" t="s">
        <v>16418</v>
      </c>
      <c r="L3154" t="s">
        <v>16228</v>
      </c>
      <c r="M3154" t="s">
        <v>16264</v>
      </c>
      <c r="N3154"/>
      <c r="O3154" t="s">
        <v>16731</v>
      </c>
    </row>
    <row r="3155" spans="2:15" x14ac:dyDescent="0.25">
      <c r="B3155" t="s">
        <v>15443</v>
      </c>
      <c r="C3155">
        <v>125238502</v>
      </c>
      <c r="D3155" t="s">
        <v>490</v>
      </c>
      <c r="E3155" t="s">
        <v>2070</v>
      </c>
      <c r="F3155" t="s">
        <v>2071</v>
      </c>
      <c r="G3155" t="s">
        <v>2858</v>
      </c>
      <c r="H3155"/>
      <c r="I3155" t="s">
        <v>16235</v>
      </c>
      <c r="J3155" t="s">
        <v>16249</v>
      </c>
      <c r="K3155" t="s">
        <v>16560</v>
      </c>
      <c r="L3155" t="s">
        <v>10395</v>
      </c>
      <c r="M3155" t="s">
        <v>16222</v>
      </c>
      <c r="N3155"/>
      <c r="O3155" t="s">
        <v>16665</v>
      </c>
    </row>
    <row r="3156" spans="2:15" x14ac:dyDescent="0.25">
      <c r="B3156" t="s">
        <v>19874</v>
      </c>
      <c r="C3156">
        <v>125238502</v>
      </c>
      <c r="D3156" t="s">
        <v>490</v>
      </c>
      <c r="E3156" t="s">
        <v>19875</v>
      </c>
      <c r="F3156" t="s">
        <v>2071</v>
      </c>
      <c r="G3156" t="s">
        <v>2385</v>
      </c>
      <c r="H3156"/>
      <c r="I3156" t="s">
        <v>16452</v>
      </c>
      <c r="J3156" t="s">
        <v>16341</v>
      </c>
      <c r="K3156" t="s">
        <v>20608</v>
      </c>
      <c r="L3156" t="s">
        <v>16218</v>
      </c>
      <c r="M3156" t="s">
        <v>16292</v>
      </c>
      <c r="N3156"/>
      <c r="O3156" t="s">
        <v>21154</v>
      </c>
    </row>
    <row r="3157" spans="2:15" x14ac:dyDescent="0.25">
      <c r="B3157" t="s">
        <v>15444</v>
      </c>
      <c r="C3157">
        <v>125238502</v>
      </c>
      <c r="D3157" t="s">
        <v>490</v>
      </c>
      <c r="E3157" t="s">
        <v>2072</v>
      </c>
      <c r="F3157" t="s">
        <v>2073</v>
      </c>
      <c r="G3157" t="s">
        <v>2857</v>
      </c>
      <c r="H3157"/>
      <c r="I3157" t="s">
        <v>16312</v>
      </c>
      <c r="J3157" t="s">
        <v>16254</v>
      </c>
      <c r="K3157" t="s">
        <v>16747</v>
      </c>
      <c r="L3157" t="s">
        <v>16291</v>
      </c>
      <c r="M3157" t="s">
        <v>16378</v>
      </c>
      <c r="N3157"/>
      <c r="O3157" t="s">
        <v>20618</v>
      </c>
    </row>
    <row r="3158" spans="2:15" x14ac:dyDescent="0.25">
      <c r="B3158" t="s">
        <v>15445</v>
      </c>
      <c r="C3158">
        <v>125238502</v>
      </c>
      <c r="D3158" t="s">
        <v>490</v>
      </c>
      <c r="E3158" t="s">
        <v>2072</v>
      </c>
      <c r="F3158" t="s">
        <v>2073</v>
      </c>
      <c r="G3158" t="s">
        <v>2858</v>
      </c>
      <c r="H3158"/>
      <c r="I3158" t="s">
        <v>16373</v>
      </c>
      <c r="J3158" t="s">
        <v>16274</v>
      </c>
      <c r="K3158" t="s">
        <v>16822</v>
      </c>
      <c r="L3158" t="s">
        <v>16234</v>
      </c>
      <c r="M3158" t="s">
        <v>16268</v>
      </c>
      <c r="N3158" t="s">
        <v>10395</v>
      </c>
      <c r="O3158" t="s">
        <v>20658</v>
      </c>
    </row>
    <row r="3159" spans="2:15" x14ac:dyDescent="0.25">
      <c r="B3159" t="s">
        <v>19876</v>
      </c>
      <c r="C3159">
        <v>125238502</v>
      </c>
      <c r="D3159" t="s">
        <v>490</v>
      </c>
      <c r="E3159" t="s">
        <v>19877</v>
      </c>
      <c r="F3159" t="s">
        <v>2073</v>
      </c>
      <c r="G3159" t="s">
        <v>2385</v>
      </c>
      <c r="H3159"/>
      <c r="I3159" t="s">
        <v>16487</v>
      </c>
      <c r="J3159" t="s">
        <v>16278</v>
      </c>
      <c r="K3159" t="s">
        <v>21377</v>
      </c>
      <c r="L3159" t="s">
        <v>16392</v>
      </c>
      <c r="M3159" t="s">
        <v>16662</v>
      </c>
      <c r="N3159" t="s">
        <v>10395</v>
      </c>
      <c r="O3159" t="s">
        <v>20517</v>
      </c>
    </row>
    <row r="3160" spans="2:15" x14ac:dyDescent="0.25">
      <c r="B3160" t="s">
        <v>15584</v>
      </c>
      <c r="C3160">
        <v>125239452</v>
      </c>
      <c r="D3160" t="s">
        <v>526</v>
      </c>
      <c r="E3160" t="s">
        <v>2184</v>
      </c>
      <c r="F3160" t="s">
        <v>2185</v>
      </c>
      <c r="G3160" t="s">
        <v>2857</v>
      </c>
      <c r="H3160" t="s">
        <v>10395</v>
      </c>
      <c r="I3160" t="s">
        <v>16343</v>
      </c>
      <c r="J3160" t="s">
        <v>16457</v>
      </c>
      <c r="K3160" t="s">
        <v>16218</v>
      </c>
      <c r="L3160" t="s">
        <v>16240</v>
      </c>
      <c r="M3160" t="s">
        <v>16283</v>
      </c>
      <c r="N3160"/>
      <c r="O3160" t="s">
        <v>16491</v>
      </c>
    </row>
    <row r="3161" spans="2:15" x14ac:dyDescent="0.25">
      <c r="B3161" t="s">
        <v>15585</v>
      </c>
      <c r="C3161">
        <v>125239452</v>
      </c>
      <c r="D3161" t="s">
        <v>526</v>
      </c>
      <c r="E3161" t="s">
        <v>2184</v>
      </c>
      <c r="F3161" t="s">
        <v>2185</v>
      </c>
      <c r="G3161" t="s">
        <v>2858</v>
      </c>
      <c r="H3161" t="s">
        <v>10395</v>
      </c>
      <c r="I3161" t="s">
        <v>16510</v>
      </c>
      <c r="J3161" t="s">
        <v>16672</v>
      </c>
      <c r="K3161" t="s">
        <v>16260</v>
      </c>
      <c r="L3161" t="s">
        <v>16228</v>
      </c>
      <c r="M3161" t="s">
        <v>16588</v>
      </c>
      <c r="N3161" t="s">
        <v>10395</v>
      </c>
      <c r="O3161" t="s">
        <v>16792</v>
      </c>
    </row>
    <row r="3162" spans="2:15" x14ac:dyDescent="0.25">
      <c r="B3162" t="s">
        <v>19878</v>
      </c>
      <c r="C3162">
        <v>125239452</v>
      </c>
      <c r="D3162" t="s">
        <v>526</v>
      </c>
      <c r="E3162" t="s">
        <v>19879</v>
      </c>
      <c r="F3162" t="s">
        <v>2185</v>
      </c>
      <c r="G3162" t="s">
        <v>2385</v>
      </c>
      <c r="H3162" t="s">
        <v>10395</v>
      </c>
      <c r="I3162" t="s">
        <v>16829</v>
      </c>
      <c r="J3162" t="s">
        <v>16346</v>
      </c>
      <c r="K3162" t="s">
        <v>16287</v>
      </c>
      <c r="L3162" t="s">
        <v>16274</v>
      </c>
      <c r="M3162" t="s">
        <v>16443</v>
      </c>
      <c r="N3162" t="s">
        <v>10395</v>
      </c>
      <c r="O3162" t="s">
        <v>20565</v>
      </c>
    </row>
    <row r="3163" spans="2:15" x14ac:dyDescent="0.25">
      <c r="B3163" t="s">
        <v>15586</v>
      </c>
      <c r="C3163">
        <v>125239452</v>
      </c>
      <c r="D3163" t="s">
        <v>526</v>
      </c>
      <c r="E3163" t="s">
        <v>2186</v>
      </c>
      <c r="F3163" t="s">
        <v>2187</v>
      </c>
      <c r="G3163" t="s">
        <v>2857</v>
      </c>
      <c r="H3163"/>
      <c r="I3163" t="s">
        <v>16425</v>
      </c>
      <c r="J3163" t="s">
        <v>16332</v>
      </c>
      <c r="K3163" t="s">
        <v>16245</v>
      </c>
      <c r="L3163" t="s">
        <v>16218</v>
      </c>
      <c r="M3163" t="s">
        <v>16341</v>
      </c>
      <c r="N3163"/>
      <c r="O3163" t="s">
        <v>20612</v>
      </c>
    </row>
    <row r="3164" spans="2:15" x14ac:dyDescent="0.25">
      <c r="B3164" t="s">
        <v>15587</v>
      </c>
      <c r="C3164">
        <v>125239452</v>
      </c>
      <c r="D3164" t="s">
        <v>526</v>
      </c>
      <c r="E3164" t="s">
        <v>2186</v>
      </c>
      <c r="F3164" t="s">
        <v>2187</v>
      </c>
      <c r="G3164" t="s">
        <v>2858</v>
      </c>
      <c r="H3164" t="s">
        <v>10395</v>
      </c>
      <c r="I3164" t="s">
        <v>16626</v>
      </c>
      <c r="J3164" t="s">
        <v>16256</v>
      </c>
      <c r="K3164" t="s">
        <v>16283</v>
      </c>
      <c r="L3164" t="s">
        <v>16380</v>
      </c>
      <c r="M3164" t="s">
        <v>16341</v>
      </c>
      <c r="N3164" t="s">
        <v>10395</v>
      </c>
      <c r="O3164" t="s">
        <v>16596</v>
      </c>
    </row>
    <row r="3165" spans="2:15" x14ac:dyDescent="0.25">
      <c r="B3165" t="s">
        <v>19880</v>
      </c>
      <c r="C3165">
        <v>125239452</v>
      </c>
      <c r="D3165" t="s">
        <v>526</v>
      </c>
      <c r="E3165" t="s">
        <v>19881</v>
      </c>
      <c r="F3165" t="s">
        <v>2187</v>
      </c>
      <c r="G3165" t="s">
        <v>2385</v>
      </c>
      <c r="H3165" t="s">
        <v>10395</v>
      </c>
      <c r="I3165" t="s">
        <v>16717</v>
      </c>
      <c r="J3165" t="s">
        <v>16609</v>
      </c>
      <c r="K3165" t="s">
        <v>16475</v>
      </c>
      <c r="L3165" t="s">
        <v>16276</v>
      </c>
      <c r="M3165" t="s">
        <v>16373</v>
      </c>
      <c r="N3165" t="s">
        <v>10395</v>
      </c>
      <c r="O3165" t="s">
        <v>20711</v>
      </c>
    </row>
    <row r="3166" spans="2:15" x14ac:dyDescent="0.25">
      <c r="B3166" t="s">
        <v>15588</v>
      </c>
      <c r="C3166">
        <v>125239452</v>
      </c>
      <c r="D3166" t="s">
        <v>526</v>
      </c>
      <c r="E3166" t="s">
        <v>2188</v>
      </c>
      <c r="F3166" t="s">
        <v>2189</v>
      </c>
      <c r="G3166" t="s">
        <v>2857</v>
      </c>
      <c r="H3166" t="s">
        <v>10395</v>
      </c>
      <c r="I3166" t="s">
        <v>20625</v>
      </c>
      <c r="J3166" t="s">
        <v>16300</v>
      </c>
      <c r="K3166" t="s">
        <v>16577</v>
      </c>
      <c r="L3166" t="s">
        <v>16367</v>
      </c>
      <c r="M3166" t="s">
        <v>16767</v>
      </c>
      <c r="N3166" t="s">
        <v>10395</v>
      </c>
      <c r="O3166" t="s">
        <v>21378</v>
      </c>
    </row>
    <row r="3167" spans="2:15" x14ac:dyDescent="0.25">
      <c r="B3167" t="s">
        <v>15589</v>
      </c>
      <c r="C3167">
        <v>125239452</v>
      </c>
      <c r="D3167" t="s">
        <v>526</v>
      </c>
      <c r="E3167" t="s">
        <v>2188</v>
      </c>
      <c r="F3167" t="s">
        <v>2189</v>
      </c>
      <c r="G3167" t="s">
        <v>2858</v>
      </c>
      <c r="H3167" t="s">
        <v>10395</v>
      </c>
      <c r="I3167" t="s">
        <v>20593</v>
      </c>
      <c r="J3167" t="s">
        <v>16665</v>
      </c>
      <c r="K3167" t="s">
        <v>16750</v>
      </c>
      <c r="L3167" t="s">
        <v>16309</v>
      </c>
      <c r="M3167" t="s">
        <v>16769</v>
      </c>
      <c r="N3167" t="s">
        <v>10395</v>
      </c>
      <c r="O3167" t="s">
        <v>21379</v>
      </c>
    </row>
    <row r="3168" spans="2:15" x14ac:dyDescent="0.25">
      <c r="B3168" t="s">
        <v>19882</v>
      </c>
      <c r="C3168">
        <v>125239452</v>
      </c>
      <c r="D3168" t="s">
        <v>526</v>
      </c>
      <c r="E3168" t="s">
        <v>19883</v>
      </c>
      <c r="F3168" t="s">
        <v>2189</v>
      </c>
      <c r="G3168" t="s">
        <v>2385</v>
      </c>
      <c r="H3168" t="s">
        <v>10395</v>
      </c>
      <c r="I3168" t="s">
        <v>21380</v>
      </c>
      <c r="J3168" t="s">
        <v>16277</v>
      </c>
      <c r="K3168" t="s">
        <v>16636</v>
      </c>
      <c r="L3168" t="s">
        <v>16413</v>
      </c>
      <c r="M3168" t="s">
        <v>16826</v>
      </c>
      <c r="N3168" t="s">
        <v>10395</v>
      </c>
      <c r="O3168" t="s">
        <v>2262</v>
      </c>
    </row>
    <row r="3169" spans="2:15" x14ac:dyDescent="0.25">
      <c r="B3169" t="s">
        <v>15630</v>
      </c>
      <c r="C3169">
        <v>125239603</v>
      </c>
      <c r="D3169" t="s">
        <v>535</v>
      </c>
      <c r="E3169" t="s">
        <v>2226</v>
      </c>
      <c r="F3169" t="s">
        <v>2227</v>
      </c>
      <c r="G3169" t="s">
        <v>2857</v>
      </c>
      <c r="H3169"/>
      <c r="I3169" t="s">
        <v>16247</v>
      </c>
      <c r="J3169" t="s">
        <v>16228</v>
      </c>
      <c r="K3169" t="s">
        <v>16475</v>
      </c>
      <c r="L3169" t="s">
        <v>16232</v>
      </c>
      <c r="M3169" t="s">
        <v>16235</v>
      </c>
      <c r="N3169"/>
      <c r="O3169" t="s">
        <v>16285</v>
      </c>
    </row>
    <row r="3170" spans="2:15" x14ac:dyDescent="0.25">
      <c r="B3170" t="s">
        <v>15631</v>
      </c>
      <c r="C3170">
        <v>125239603</v>
      </c>
      <c r="D3170" t="s">
        <v>535</v>
      </c>
      <c r="E3170" t="s">
        <v>2226</v>
      </c>
      <c r="F3170" t="s">
        <v>2227</v>
      </c>
      <c r="G3170" t="s">
        <v>2858</v>
      </c>
      <c r="H3170"/>
      <c r="I3170" t="s">
        <v>16263</v>
      </c>
      <c r="J3170" t="s">
        <v>16232</v>
      </c>
      <c r="K3170" t="s">
        <v>16540</v>
      </c>
      <c r="L3170" t="s">
        <v>16232</v>
      </c>
      <c r="M3170" t="s">
        <v>16329</v>
      </c>
      <c r="N3170"/>
      <c r="O3170" t="s">
        <v>16584</v>
      </c>
    </row>
    <row r="3171" spans="2:15" x14ac:dyDescent="0.25">
      <c r="B3171" t="s">
        <v>19884</v>
      </c>
      <c r="C3171">
        <v>125239603</v>
      </c>
      <c r="D3171" t="s">
        <v>535</v>
      </c>
      <c r="E3171" t="s">
        <v>19885</v>
      </c>
      <c r="F3171" t="s">
        <v>2227</v>
      </c>
      <c r="G3171" t="s">
        <v>2385</v>
      </c>
      <c r="H3171"/>
      <c r="I3171" t="s">
        <v>16235</v>
      </c>
      <c r="J3171" t="s">
        <v>16254</v>
      </c>
      <c r="K3171" t="s">
        <v>16674</v>
      </c>
      <c r="L3171" t="s">
        <v>16337</v>
      </c>
      <c r="M3171" t="s">
        <v>16381</v>
      </c>
      <c r="N3171"/>
      <c r="O3171" t="s">
        <v>16352</v>
      </c>
    </row>
    <row r="3172" spans="2:15" x14ac:dyDescent="0.25">
      <c r="B3172" t="s">
        <v>15628</v>
      </c>
      <c r="C3172">
        <v>125239603</v>
      </c>
      <c r="D3172" t="s">
        <v>535</v>
      </c>
      <c r="E3172" t="s">
        <v>2224</v>
      </c>
      <c r="F3172" t="s">
        <v>2225</v>
      </c>
      <c r="G3172" t="s">
        <v>2857</v>
      </c>
      <c r="H3172"/>
      <c r="I3172" t="s">
        <v>16403</v>
      </c>
      <c r="J3172" t="s">
        <v>16254</v>
      </c>
      <c r="K3172" t="s">
        <v>16586</v>
      </c>
      <c r="L3172" t="s">
        <v>16291</v>
      </c>
      <c r="M3172" t="s">
        <v>16420</v>
      </c>
      <c r="N3172"/>
      <c r="O3172" t="s">
        <v>16449</v>
      </c>
    </row>
    <row r="3173" spans="2:15" x14ac:dyDescent="0.25">
      <c r="B3173" t="s">
        <v>15629</v>
      </c>
      <c r="C3173">
        <v>125239603</v>
      </c>
      <c r="D3173" t="s">
        <v>535</v>
      </c>
      <c r="E3173" t="s">
        <v>2224</v>
      </c>
      <c r="F3173" t="s">
        <v>2225</v>
      </c>
      <c r="G3173" t="s">
        <v>2858</v>
      </c>
      <c r="H3173"/>
      <c r="I3173" t="s">
        <v>16235</v>
      </c>
      <c r="J3173" t="s">
        <v>16329</v>
      </c>
      <c r="K3173" t="s">
        <v>16790</v>
      </c>
      <c r="L3173" t="s">
        <v>16264</v>
      </c>
      <c r="M3173" t="s">
        <v>16278</v>
      </c>
      <c r="N3173"/>
      <c r="O3173" t="s">
        <v>16761</v>
      </c>
    </row>
    <row r="3174" spans="2:15" x14ac:dyDescent="0.25">
      <c r="B3174" t="s">
        <v>19886</v>
      </c>
      <c r="C3174">
        <v>125239603</v>
      </c>
      <c r="D3174" t="s">
        <v>535</v>
      </c>
      <c r="E3174" t="s">
        <v>19887</v>
      </c>
      <c r="F3174" t="s">
        <v>2225</v>
      </c>
      <c r="G3174" t="s">
        <v>2385</v>
      </c>
      <c r="H3174"/>
      <c r="I3174" t="s">
        <v>16369</v>
      </c>
      <c r="J3174" t="s">
        <v>16407</v>
      </c>
      <c r="K3174" t="s">
        <v>17816</v>
      </c>
      <c r="L3174" t="s">
        <v>16680</v>
      </c>
      <c r="M3174" t="s">
        <v>16482</v>
      </c>
      <c r="N3174"/>
      <c r="O3174" t="s">
        <v>20614</v>
      </c>
    </row>
    <row r="3175" spans="2:15" x14ac:dyDescent="0.25">
      <c r="B3175" t="s">
        <v>15746</v>
      </c>
      <c r="C3175">
        <v>125239652</v>
      </c>
      <c r="D3175" t="s">
        <v>562</v>
      </c>
      <c r="E3175" t="s">
        <v>2321</v>
      </c>
      <c r="F3175" t="s">
        <v>2322</v>
      </c>
      <c r="G3175" t="s">
        <v>2857</v>
      </c>
      <c r="H3175" t="s">
        <v>10395</v>
      </c>
      <c r="I3175" t="s">
        <v>16285</v>
      </c>
      <c r="J3175" t="s">
        <v>16263</v>
      </c>
      <c r="K3175" t="s">
        <v>10395</v>
      </c>
      <c r="L3175" t="s">
        <v>16247</v>
      </c>
      <c r="M3175" t="s">
        <v>10395</v>
      </c>
      <c r="N3175" t="s">
        <v>10395</v>
      </c>
      <c r="O3175" t="s">
        <v>16358</v>
      </c>
    </row>
    <row r="3176" spans="2:15" x14ac:dyDescent="0.25">
      <c r="B3176" t="s">
        <v>15747</v>
      </c>
      <c r="C3176">
        <v>125239652</v>
      </c>
      <c r="D3176" t="s">
        <v>562</v>
      </c>
      <c r="E3176" t="s">
        <v>2321</v>
      </c>
      <c r="F3176" t="s">
        <v>2322</v>
      </c>
      <c r="G3176" t="s">
        <v>2858</v>
      </c>
      <c r="H3176" t="s">
        <v>10395</v>
      </c>
      <c r="I3176" t="s">
        <v>16547</v>
      </c>
      <c r="J3176" t="s">
        <v>16247</v>
      </c>
      <c r="K3176" t="s">
        <v>16249</v>
      </c>
      <c r="L3176" t="s">
        <v>16244</v>
      </c>
      <c r="M3176" t="s">
        <v>10395</v>
      </c>
      <c r="N3176" t="s">
        <v>10395</v>
      </c>
      <c r="O3176" t="s">
        <v>16687</v>
      </c>
    </row>
    <row r="3177" spans="2:15" x14ac:dyDescent="0.25">
      <c r="B3177" t="s">
        <v>19888</v>
      </c>
      <c r="C3177">
        <v>125239652</v>
      </c>
      <c r="D3177" t="s">
        <v>562</v>
      </c>
      <c r="E3177" t="s">
        <v>19889</v>
      </c>
      <c r="F3177" t="s">
        <v>2322</v>
      </c>
      <c r="G3177" t="s">
        <v>2385</v>
      </c>
      <c r="H3177" t="s">
        <v>10395</v>
      </c>
      <c r="I3177" t="s">
        <v>17794</v>
      </c>
      <c r="J3177" t="s">
        <v>16235</v>
      </c>
      <c r="K3177" t="s">
        <v>16274</v>
      </c>
      <c r="L3177" t="s">
        <v>16282</v>
      </c>
      <c r="M3177" t="s">
        <v>16249</v>
      </c>
      <c r="N3177" t="s">
        <v>10395</v>
      </c>
      <c r="O3177" t="s">
        <v>16815</v>
      </c>
    </row>
    <row r="3178" spans="2:15" x14ac:dyDescent="0.25">
      <c r="B3178" t="s">
        <v>15744</v>
      </c>
      <c r="C3178">
        <v>125239652</v>
      </c>
      <c r="D3178" t="s">
        <v>562</v>
      </c>
      <c r="E3178" t="s">
        <v>2722</v>
      </c>
      <c r="F3178" t="s">
        <v>2723</v>
      </c>
      <c r="G3178" t="s">
        <v>2857</v>
      </c>
      <c r="H3178" t="s">
        <v>10395</v>
      </c>
      <c r="I3178" t="s">
        <v>16818</v>
      </c>
      <c r="J3178" t="s">
        <v>16282</v>
      </c>
      <c r="K3178" t="s">
        <v>16229</v>
      </c>
      <c r="L3178" t="s">
        <v>16231</v>
      </c>
      <c r="M3178" t="s">
        <v>10395</v>
      </c>
      <c r="N3178" t="s">
        <v>10395</v>
      </c>
      <c r="O3178" t="s">
        <v>16638</v>
      </c>
    </row>
    <row r="3179" spans="2:15" x14ac:dyDescent="0.25">
      <c r="B3179" t="s">
        <v>15745</v>
      </c>
      <c r="C3179">
        <v>125239652</v>
      </c>
      <c r="D3179" t="s">
        <v>562</v>
      </c>
      <c r="E3179" t="s">
        <v>2722</v>
      </c>
      <c r="F3179" t="s">
        <v>2723</v>
      </c>
      <c r="G3179" t="s">
        <v>2858</v>
      </c>
      <c r="H3179" t="s">
        <v>10395</v>
      </c>
      <c r="I3179" t="s">
        <v>16747</v>
      </c>
      <c r="J3179" t="s">
        <v>16341</v>
      </c>
      <c r="K3179" t="s">
        <v>16238</v>
      </c>
      <c r="L3179" t="s">
        <v>16254</v>
      </c>
      <c r="M3179" t="s">
        <v>10395</v>
      </c>
      <c r="N3179"/>
      <c r="O3179" t="s">
        <v>16388</v>
      </c>
    </row>
    <row r="3180" spans="2:15" x14ac:dyDescent="0.25">
      <c r="B3180" t="s">
        <v>19890</v>
      </c>
      <c r="C3180">
        <v>125239652</v>
      </c>
      <c r="D3180" t="s">
        <v>562</v>
      </c>
      <c r="E3180" t="s">
        <v>19891</v>
      </c>
      <c r="F3180" t="s">
        <v>2723</v>
      </c>
      <c r="G3180" t="s">
        <v>2385</v>
      </c>
      <c r="H3180" t="s">
        <v>10395</v>
      </c>
      <c r="I3180" t="s">
        <v>20539</v>
      </c>
      <c r="J3180" t="s">
        <v>16268</v>
      </c>
      <c r="K3180" t="s">
        <v>16341</v>
      </c>
      <c r="L3180" t="s">
        <v>16276</v>
      </c>
      <c r="M3180" t="s">
        <v>16228</v>
      </c>
      <c r="N3180" t="s">
        <v>10395</v>
      </c>
      <c r="O3180" t="s">
        <v>20654</v>
      </c>
    </row>
    <row r="3181" spans="2:15" x14ac:dyDescent="0.25">
      <c r="B3181" t="s">
        <v>16131</v>
      </c>
      <c r="C3181">
        <v>125239652</v>
      </c>
      <c r="D3181" t="s">
        <v>562</v>
      </c>
      <c r="E3181" t="s">
        <v>16115</v>
      </c>
      <c r="F3181" t="s">
        <v>16114</v>
      </c>
      <c r="G3181" t="s">
        <v>2857</v>
      </c>
      <c r="H3181" t="s">
        <v>10395</v>
      </c>
      <c r="I3181" t="s">
        <v>16298</v>
      </c>
      <c r="J3181" t="s">
        <v>16244</v>
      </c>
      <c r="K3181" t="s">
        <v>10395</v>
      </c>
      <c r="L3181" t="s">
        <v>10395</v>
      </c>
      <c r="M3181" t="s">
        <v>10395</v>
      </c>
      <c r="N3181"/>
      <c r="O3181" t="s">
        <v>16372</v>
      </c>
    </row>
    <row r="3182" spans="2:15" x14ac:dyDescent="0.25">
      <c r="B3182" t="s">
        <v>16130</v>
      </c>
      <c r="C3182">
        <v>125239652</v>
      </c>
      <c r="D3182" t="s">
        <v>562</v>
      </c>
      <c r="E3182" t="s">
        <v>16115</v>
      </c>
      <c r="F3182" t="s">
        <v>16114</v>
      </c>
      <c r="G3182" t="s">
        <v>2858</v>
      </c>
      <c r="H3182" t="s">
        <v>10395</v>
      </c>
      <c r="I3182" t="s">
        <v>16250</v>
      </c>
      <c r="J3182" t="s">
        <v>16263</v>
      </c>
      <c r="K3182" t="s">
        <v>10395</v>
      </c>
      <c r="L3182" t="s">
        <v>10395</v>
      </c>
      <c r="M3182" t="s">
        <v>10395</v>
      </c>
      <c r="N3182"/>
      <c r="O3182" t="s">
        <v>16475</v>
      </c>
    </row>
    <row r="3183" spans="2:15" x14ac:dyDescent="0.25">
      <c r="B3183" t="s">
        <v>19892</v>
      </c>
      <c r="C3183">
        <v>125239652</v>
      </c>
      <c r="D3183" t="s">
        <v>562</v>
      </c>
      <c r="E3183" t="s">
        <v>19893</v>
      </c>
      <c r="F3183" t="s">
        <v>16114</v>
      </c>
      <c r="G3183" t="s">
        <v>2385</v>
      </c>
      <c r="H3183" t="s">
        <v>10395</v>
      </c>
      <c r="I3183" t="s">
        <v>16661</v>
      </c>
      <c r="J3183" t="s">
        <v>16291</v>
      </c>
      <c r="K3183" t="s">
        <v>10395</v>
      </c>
      <c r="L3183" t="s">
        <v>16240</v>
      </c>
      <c r="M3183" t="s">
        <v>10395</v>
      </c>
      <c r="N3183"/>
      <c r="O3183" t="s">
        <v>16687</v>
      </c>
    </row>
    <row r="3184" spans="2:15" x14ac:dyDescent="0.25">
      <c r="B3184" t="s">
        <v>15258</v>
      </c>
      <c r="C3184">
        <v>126510001</v>
      </c>
      <c r="D3184" t="s">
        <v>12971</v>
      </c>
      <c r="E3184" t="s">
        <v>12971</v>
      </c>
      <c r="F3184" t="s">
        <v>13105</v>
      </c>
      <c r="G3184" t="s">
        <v>2857</v>
      </c>
      <c r="H3184" t="s">
        <v>10395</v>
      </c>
      <c r="I3184" t="s">
        <v>16268</v>
      </c>
      <c r="J3184" t="s">
        <v>10395</v>
      </c>
      <c r="K3184"/>
      <c r="L3184"/>
      <c r="M3184"/>
      <c r="N3184"/>
      <c r="O3184" t="s">
        <v>16292</v>
      </c>
    </row>
    <row r="3185" spans="2:15" x14ac:dyDescent="0.25">
      <c r="B3185" t="s">
        <v>15259</v>
      </c>
      <c r="C3185">
        <v>126510001</v>
      </c>
      <c r="D3185" t="s">
        <v>12971</v>
      </c>
      <c r="E3185" t="s">
        <v>12971</v>
      </c>
      <c r="F3185" t="s">
        <v>13105</v>
      </c>
      <c r="G3185" t="s">
        <v>2858</v>
      </c>
      <c r="H3185"/>
      <c r="I3185" t="s">
        <v>16335</v>
      </c>
      <c r="J3185" t="s">
        <v>10395</v>
      </c>
      <c r="K3185" t="s">
        <v>10395</v>
      </c>
      <c r="L3185" t="s">
        <v>10395</v>
      </c>
      <c r="M3185"/>
      <c r="N3185"/>
      <c r="O3185" t="s">
        <v>16296</v>
      </c>
    </row>
    <row r="3186" spans="2:15" x14ac:dyDescent="0.25">
      <c r="B3186" t="s">
        <v>19894</v>
      </c>
      <c r="C3186">
        <v>126510001</v>
      </c>
      <c r="D3186" t="s">
        <v>12971</v>
      </c>
      <c r="E3186" t="s">
        <v>19895</v>
      </c>
      <c r="F3186" t="s">
        <v>13105</v>
      </c>
      <c r="G3186" t="s">
        <v>2385</v>
      </c>
      <c r="H3186" t="s">
        <v>10395</v>
      </c>
      <c r="I3186" t="s">
        <v>16509</v>
      </c>
      <c r="J3186" t="s">
        <v>10395</v>
      </c>
      <c r="K3186" t="s">
        <v>10395</v>
      </c>
      <c r="L3186" t="s">
        <v>10395</v>
      </c>
      <c r="M3186"/>
      <c r="N3186"/>
      <c r="O3186" t="s">
        <v>16427</v>
      </c>
    </row>
    <row r="3187" spans="2:15" x14ac:dyDescent="0.25">
      <c r="B3187" t="s">
        <v>14315</v>
      </c>
      <c r="C3187">
        <v>126510002</v>
      </c>
      <c r="D3187" t="s">
        <v>15919</v>
      </c>
      <c r="E3187" t="s">
        <v>15919</v>
      </c>
      <c r="F3187" t="s">
        <v>1453</v>
      </c>
      <c r="G3187" t="s">
        <v>2857</v>
      </c>
      <c r="H3187"/>
      <c r="I3187" t="s">
        <v>16377</v>
      </c>
      <c r="J3187" t="s">
        <v>16378</v>
      </c>
      <c r="K3187" t="s">
        <v>10395</v>
      </c>
      <c r="L3187" t="s">
        <v>16229</v>
      </c>
      <c r="M3187"/>
      <c r="N3187" t="s">
        <v>10395</v>
      </c>
      <c r="O3187" t="s">
        <v>16820</v>
      </c>
    </row>
    <row r="3188" spans="2:15" x14ac:dyDescent="0.25">
      <c r="B3188" t="s">
        <v>14316</v>
      </c>
      <c r="C3188">
        <v>126510002</v>
      </c>
      <c r="D3188" t="s">
        <v>15919</v>
      </c>
      <c r="E3188" t="s">
        <v>15919</v>
      </c>
      <c r="F3188" t="s">
        <v>1453</v>
      </c>
      <c r="G3188" t="s">
        <v>2858</v>
      </c>
      <c r="H3188"/>
      <c r="I3188" t="s">
        <v>16316</v>
      </c>
      <c r="J3188" t="s">
        <v>16276</v>
      </c>
      <c r="K3188" t="s">
        <v>10395</v>
      </c>
      <c r="L3188" t="s">
        <v>16228</v>
      </c>
      <c r="M3188" t="s">
        <v>10395</v>
      </c>
      <c r="N3188"/>
      <c r="O3188" t="s">
        <v>16676</v>
      </c>
    </row>
    <row r="3189" spans="2:15" x14ac:dyDescent="0.25">
      <c r="B3189" t="s">
        <v>19896</v>
      </c>
      <c r="C3189">
        <v>126510002</v>
      </c>
      <c r="D3189" t="s">
        <v>15919</v>
      </c>
      <c r="E3189" t="s">
        <v>19897</v>
      </c>
      <c r="F3189" t="s">
        <v>1453</v>
      </c>
      <c r="G3189" t="s">
        <v>2385</v>
      </c>
      <c r="H3189"/>
      <c r="I3189" t="s">
        <v>16491</v>
      </c>
      <c r="J3189" t="s">
        <v>16423</v>
      </c>
      <c r="K3189" t="s">
        <v>10395</v>
      </c>
      <c r="L3189" t="s">
        <v>16291</v>
      </c>
      <c r="M3189" t="s">
        <v>10395</v>
      </c>
      <c r="N3189" t="s">
        <v>10395</v>
      </c>
      <c r="O3189" t="s">
        <v>16694</v>
      </c>
    </row>
    <row r="3190" spans="2:15" x14ac:dyDescent="0.25">
      <c r="B3190" t="s">
        <v>14697</v>
      </c>
      <c r="C3190">
        <v>126510004</v>
      </c>
      <c r="D3190" t="s">
        <v>390</v>
      </c>
      <c r="E3190" t="s">
        <v>390</v>
      </c>
      <c r="F3190" t="s">
        <v>1779</v>
      </c>
      <c r="G3190" t="s">
        <v>2857</v>
      </c>
      <c r="H3190"/>
      <c r="I3190" t="s">
        <v>16219</v>
      </c>
      <c r="J3190"/>
      <c r="K3190"/>
      <c r="L3190"/>
      <c r="M3190"/>
      <c r="N3190"/>
      <c r="O3190" t="s">
        <v>16219</v>
      </c>
    </row>
    <row r="3191" spans="2:15" x14ac:dyDescent="0.25">
      <c r="B3191" t="s">
        <v>14698</v>
      </c>
      <c r="C3191">
        <v>126510004</v>
      </c>
      <c r="D3191" t="s">
        <v>390</v>
      </c>
      <c r="E3191" t="s">
        <v>390</v>
      </c>
      <c r="F3191" t="s">
        <v>1779</v>
      </c>
      <c r="G3191" t="s">
        <v>2858</v>
      </c>
      <c r="H3191"/>
      <c r="I3191" t="s">
        <v>16226</v>
      </c>
      <c r="J3191" t="s">
        <v>10395</v>
      </c>
      <c r="K3191"/>
      <c r="L3191" t="s">
        <v>10395</v>
      </c>
      <c r="M3191"/>
      <c r="N3191"/>
      <c r="O3191" t="s">
        <v>16334</v>
      </c>
    </row>
    <row r="3192" spans="2:15" x14ac:dyDescent="0.25">
      <c r="B3192" t="s">
        <v>19898</v>
      </c>
      <c r="C3192">
        <v>126510004</v>
      </c>
      <c r="D3192" t="s">
        <v>390</v>
      </c>
      <c r="E3192" t="s">
        <v>19899</v>
      </c>
      <c r="F3192" t="s">
        <v>1779</v>
      </c>
      <c r="G3192" t="s">
        <v>2385</v>
      </c>
      <c r="H3192"/>
      <c r="I3192" t="s">
        <v>16283</v>
      </c>
      <c r="J3192" t="s">
        <v>10395</v>
      </c>
      <c r="K3192"/>
      <c r="L3192" t="s">
        <v>10395</v>
      </c>
      <c r="M3192"/>
      <c r="N3192"/>
      <c r="O3192" t="s">
        <v>16602</v>
      </c>
    </row>
    <row r="3193" spans="2:15" x14ac:dyDescent="0.25">
      <c r="B3193" t="s">
        <v>13971</v>
      </c>
      <c r="C3193">
        <v>126510005</v>
      </c>
      <c r="D3193" t="s">
        <v>210</v>
      </c>
      <c r="E3193" t="s">
        <v>210</v>
      </c>
      <c r="F3193" t="s">
        <v>1188</v>
      </c>
      <c r="G3193" t="s">
        <v>2857</v>
      </c>
      <c r="H3193"/>
      <c r="I3193" t="s">
        <v>16244</v>
      </c>
      <c r="J3193" t="s">
        <v>10395</v>
      </c>
      <c r="K3193" t="s">
        <v>16236</v>
      </c>
      <c r="L3193" t="s">
        <v>10395</v>
      </c>
      <c r="M3193"/>
      <c r="N3193"/>
      <c r="O3193" t="s">
        <v>16381</v>
      </c>
    </row>
    <row r="3194" spans="2:15" x14ac:dyDescent="0.25">
      <c r="B3194" t="s">
        <v>13972</v>
      </c>
      <c r="C3194">
        <v>126510005</v>
      </c>
      <c r="D3194" t="s">
        <v>210</v>
      </c>
      <c r="E3194" t="s">
        <v>210</v>
      </c>
      <c r="F3194" t="s">
        <v>1188</v>
      </c>
      <c r="G3194" t="s">
        <v>2858</v>
      </c>
      <c r="H3194"/>
      <c r="I3194" t="s">
        <v>16249</v>
      </c>
      <c r="J3194" t="s">
        <v>10395</v>
      </c>
      <c r="K3194" t="s">
        <v>16276</v>
      </c>
      <c r="L3194" t="s">
        <v>10395</v>
      </c>
      <c r="M3194"/>
      <c r="N3194"/>
      <c r="O3194" t="s">
        <v>16297</v>
      </c>
    </row>
    <row r="3195" spans="2:15" x14ac:dyDescent="0.25">
      <c r="B3195" t="s">
        <v>19900</v>
      </c>
      <c r="C3195">
        <v>126510005</v>
      </c>
      <c r="D3195" t="s">
        <v>210</v>
      </c>
      <c r="E3195" t="s">
        <v>19901</v>
      </c>
      <c r="F3195" t="s">
        <v>1188</v>
      </c>
      <c r="G3195" t="s">
        <v>2385</v>
      </c>
      <c r="H3195"/>
      <c r="I3195" t="s">
        <v>16254</v>
      </c>
      <c r="J3195" t="s">
        <v>10395</v>
      </c>
      <c r="K3195" t="s">
        <v>16412</v>
      </c>
      <c r="L3195" t="s">
        <v>16240</v>
      </c>
      <c r="M3195"/>
      <c r="N3195"/>
      <c r="O3195" t="s">
        <v>16440</v>
      </c>
    </row>
    <row r="3196" spans="2:15" x14ac:dyDescent="0.25">
      <c r="B3196" t="s">
        <v>15772</v>
      </c>
      <c r="C3196">
        <v>126510007</v>
      </c>
      <c r="D3196" t="s">
        <v>569</v>
      </c>
      <c r="E3196" t="s">
        <v>569</v>
      </c>
      <c r="F3196" t="s">
        <v>2344</v>
      </c>
      <c r="G3196" t="s">
        <v>2857</v>
      </c>
      <c r="H3196"/>
      <c r="I3196" t="s">
        <v>16672</v>
      </c>
      <c r="J3196" t="s">
        <v>10395</v>
      </c>
      <c r="K3196"/>
      <c r="L3196" t="s">
        <v>10395</v>
      </c>
      <c r="M3196"/>
      <c r="N3196" t="s">
        <v>10395</v>
      </c>
      <c r="O3196" t="s">
        <v>16417</v>
      </c>
    </row>
    <row r="3197" spans="2:15" x14ac:dyDescent="0.25">
      <c r="B3197" t="s">
        <v>15773</v>
      </c>
      <c r="C3197">
        <v>126510007</v>
      </c>
      <c r="D3197" t="s">
        <v>569</v>
      </c>
      <c r="E3197" t="s">
        <v>569</v>
      </c>
      <c r="F3197" t="s">
        <v>2344</v>
      </c>
      <c r="G3197" t="s">
        <v>2858</v>
      </c>
      <c r="H3197"/>
      <c r="I3197" t="s">
        <v>16241</v>
      </c>
      <c r="J3197" t="s">
        <v>10395</v>
      </c>
      <c r="K3197"/>
      <c r="L3197" t="s">
        <v>10395</v>
      </c>
      <c r="M3197"/>
      <c r="N3197"/>
      <c r="O3197" t="s">
        <v>16246</v>
      </c>
    </row>
    <row r="3198" spans="2:15" x14ac:dyDescent="0.25">
      <c r="B3198" t="s">
        <v>19902</v>
      </c>
      <c r="C3198">
        <v>126510007</v>
      </c>
      <c r="D3198" t="s">
        <v>569</v>
      </c>
      <c r="E3198" t="s">
        <v>19903</v>
      </c>
      <c r="F3198" t="s">
        <v>2344</v>
      </c>
      <c r="G3198" t="s">
        <v>2385</v>
      </c>
      <c r="H3198"/>
      <c r="I3198" t="s">
        <v>16492</v>
      </c>
      <c r="J3198" t="s">
        <v>10395</v>
      </c>
      <c r="K3198"/>
      <c r="L3198" t="s">
        <v>10395</v>
      </c>
      <c r="M3198"/>
      <c r="N3198" t="s">
        <v>10395</v>
      </c>
      <c r="O3198" t="s">
        <v>16414</v>
      </c>
    </row>
    <row r="3199" spans="2:15" x14ac:dyDescent="0.25">
      <c r="B3199" t="s">
        <v>15220</v>
      </c>
      <c r="C3199">
        <v>126510008</v>
      </c>
      <c r="D3199" t="s">
        <v>428</v>
      </c>
      <c r="E3199" t="s">
        <v>428</v>
      </c>
      <c r="F3199" t="s">
        <v>1883</v>
      </c>
      <c r="G3199" t="s">
        <v>2857</v>
      </c>
      <c r="H3199"/>
      <c r="I3199" t="s">
        <v>16241</v>
      </c>
      <c r="J3199" t="s">
        <v>10395</v>
      </c>
      <c r="K3199"/>
      <c r="L3199" t="s">
        <v>10395</v>
      </c>
      <c r="M3199" t="s">
        <v>10395</v>
      </c>
      <c r="N3199"/>
      <c r="O3199" t="s">
        <v>16217</v>
      </c>
    </row>
    <row r="3200" spans="2:15" x14ac:dyDescent="0.25">
      <c r="B3200" t="s">
        <v>15221</v>
      </c>
      <c r="C3200">
        <v>126510008</v>
      </c>
      <c r="D3200" t="s">
        <v>428</v>
      </c>
      <c r="E3200" t="s">
        <v>428</v>
      </c>
      <c r="F3200" t="s">
        <v>1883</v>
      </c>
      <c r="G3200" t="s">
        <v>2858</v>
      </c>
      <c r="H3200"/>
      <c r="I3200" t="s">
        <v>16582</v>
      </c>
      <c r="J3200" t="s">
        <v>10395</v>
      </c>
      <c r="K3200" t="s">
        <v>10395</v>
      </c>
      <c r="L3200" t="s">
        <v>10395</v>
      </c>
      <c r="M3200"/>
      <c r="N3200"/>
      <c r="O3200" t="s">
        <v>16369</v>
      </c>
    </row>
    <row r="3201" spans="2:15" x14ac:dyDescent="0.25">
      <c r="B3201" t="s">
        <v>19904</v>
      </c>
      <c r="C3201">
        <v>126510008</v>
      </c>
      <c r="D3201" t="s">
        <v>428</v>
      </c>
      <c r="E3201" t="s">
        <v>19905</v>
      </c>
      <c r="F3201" t="s">
        <v>1883</v>
      </c>
      <c r="G3201" t="s">
        <v>2385</v>
      </c>
      <c r="H3201"/>
      <c r="I3201" t="s">
        <v>16252</v>
      </c>
      <c r="J3201" t="s">
        <v>10395</v>
      </c>
      <c r="K3201" t="s">
        <v>10395</v>
      </c>
      <c r="L3201" t="s">
        <v>10395</v>
      </c>
      <c r="M3201" t="s">
        <v>10395</v>
      </c>
      <c r="N3201"/>
      <c r="O3201" t="s">
        <v>16248</v>
      </c>
    </row>
    <row r="3202" spans="2:15" x14ac:dyDescent="0.25">
      <c r="B3202" t="s">
        <v>15046</v>
      </c>
      <c r="C3202">
        <v>126510009</v>
      </c>
      <c r="D3202" t="s">
        <v>397</v>
      </c>
      <c r="E3202" t="s">
        <v>397</v>
      </c>
      <c r="F3202" t="s">
        <v>1791</v>
      </c>
      <c r="G3202" t="s">
        <v>2857</v>
      </c>
      <c r="H3202" t="s">
        <v>10395</v>
      </c>
      <c r="I3202" t="s">
        <v>16603</v>
      </c>
      <c r="J3202" t="s">
        <v>16232</v>
      </c>
      <c r="K3202" t="s">
        <v>10395</v>
      </c>
      <c r="L3202" t="s">
        <v>10395</v>
      </c>
      <c r="M3202" t="s">
        <v>10395</v>
      </c>
      <c r="N3202"/>
      <c r="O3202" t="s">
        <v>16471</v>
      </c>
    </row>
    <row r="3203" spans="2:15" x14ac:dyDescent="0.25">
      <c r="B3203" t="s">
        <v>15047</v>
      </c>
      <c r="C3203">
        <v>126510009</v>
      </c>
      <c r="D3203" t="s">
        <v>397</v>
      </c>
      <c r="E3203" t="s">
        <v>397</v>
      </c>
      <c r="F3203" t="s">
        <v>1791</v>
      </c>
      <c r="G3203" t="s">
        <v>2858</v>
      </c>
      <c r="H3203" t="s">
        <v>10395</v>
      </c>
      <c r="I3203" t="s">
        <v>16479</v>
      </c>
      <c r="J3203" t="s">
        <v>16249</v>
      </c>
      <c r="K3203" t="s">
        <v>16240</v>
      </c>
      <c r="L3203" t="s">
        <v>16244</v>
      </c>
      <c r="M3203" t="s">
        <v>10395</v>
      </c>
      <c r="N3203"/>
      <c r="O3203" t="s">
        <v>16673</v>
      </c>
    </row>
    <row r="3204" spans="2:15" x14ac:dyDescent="0.25">
      <c r="B3204" t="s">
        <v>19906</v>
      </c>
      <c r="C3204">
        <v>126510009</v>
      </c>
      <c r="D3204" t="s">
        <v>397</v>
      </c>
      <c r="E3204" t="s">
        <v>21381</v>
      </c>
      <c r="F3204" t="s">
        <v>1791</v>
      </c>
      <c r="G3204" t="s">
        <v>2385</v>
      </c>
      <c r="H3204" t="s">
        <v>10395</v>
      </c>
      <c r="I3204" t="s">
        <v>16822</v>
      </c>
      <c r="J3204" t="s">
        <v>16251</v>
      </c>
      <c r="K3204" t="s">
        <v>16247</v>
      </c>
      <c r="L3204" t="s">
        <v>16229</v>
      </c>
      <c r="M3204" t="s">
        <v>10395</v>
      </c>
      <c r="N3204"/>
      <c r="O3204" t="s">
        <v>16848</v>
      </c>
    </row>
    <row r="3205" spans="2:15" x14ac:dyDescent="0.25">
      <c r="B3205" t="s">
        <v>13334</v>
      </c>
      <c r="C3205">
        <v>126510010</v>
      </c>
      <c r="D3205" t="s">
        <v>15903</v>
      </c>
      <c r="E3205" t="s">
        <v>15903</v>
      </c>
      <c r="F3205" t="s">
        <v>679</v>
      </c>
      <c r="G3205" t="s">
        <v>2857</v>
      </c>
      <c r="H3205"/>
      <c r="I3205" t="s">
        <v>16572</v>
      </c>
      <c r="J3205" t="s">
        <v>10395</v>
      </c>
      <c r="K3205" t="s">
        <v>10395</v>
      </c>
      <c r="L3205"/>
      <c r="M3205" t="s">
        <v>10395</v>
      </c>
      <c r="N3205"/>
      <c r="O3205" t="s">
        <v>16461</v>
      </c>
    </row>
    <row r="3206" spans="2:15" x14ac:dyDescent="0.25">
      <c r="B3206" t="s">
        <v>13335</v>
      </c>
      <c r="C3206">
        <v>126510010</v>
      </c>
      <c r="D3206" t="s">
        <v>15903</v>
      </c>
      <c r="E3206" t="s">
        <v>15903</v>
      </c>
      <c r="F3206" t="s">
        <v>679</v>
      </c>
      <c r="G3206" t="s">
        <v>2858</v>
      </c>
      <c r="H3206"/>
      <c r="I3206" t="s">
        <v>16510</v>
      </c>
      <c r="J3206" t="s">
        <v>10395</v>
      </c>
      <c r="K3206"/>
      <c r="L3206" t="s">
        <v>10395</v>
      </c>
      <c r="M3206" t="s">
        <v>10395</v>
      </c>
      <c r="N3206"/>
      <c r="O3206" t="s">
        <v>16670</v>
      </c>
    </row>
    <row r="3207" spans="2:15" x14ac:dyDescent="0.25">
      <c r="B3207" t="s">
        <v>19907</v>
      </c>
      <c r="C3207">
        <v>126510010</v>
      </c>
      <c r="D3207" t="s">
        <v>15903</v>
      </c>
      <c r="E3207" t="s">
        <v>19908</v>
      </c>
      <c r="F3207" t="s">
        <v>679</v>
      </c>
      <c r="G3207" t="s">
        <v>2385</v>
      </c>
      <c r="H3207"/>
      <c r="I3207" t="s">
        <v>16821</v>
      </c>
      <c r="J3207" t="s">
        <v>16232</v>
      </c>
      <c r="K3207" t="s">
        <v>10395</v>
      </c>
      <c r="L3207" t="s">
        <v>10395</v>
      </c>
      <c r="M3207" t="s">
        <v>10395</v>
      </c>
      <c r="N3207"/>
      <c r="O3207" t="s">
        <v>16344</v>
      </c>
    </row>
    <row r="3208" spans="2:15" x14ac:dyDescent="0.25">
      <c r="B3208" t="s">
        <v>13741</v>
      </c>
      <c r="C3208">
        <v>126510011</v>
      </c>
      <c r="D3208" t="s">
        <v>15906</v>
      </c>
      <c r="E3208" t="s">
        <v>15906</v>
      </c>
      <c r="F3208" t="s">
        <v>1008</v>
      </c>
      <c r="G3208" t="s">
        <v>2857</v>
      </c>
      <c r="H3208"/>
      <c r="I3208" t="s">
        <v>16381</v>
      </c>
      <c r="J3208"/>
      <c r="K3208"/>
      <c r="L3208" t="s">
        <v>10395</v>
      </c>
      <c r="M3208"/>
      <c r="N3208"/>
      <c r="O3208" t="s">
        <v>16297</v>
      </c>
    </row>
    <row r="3209" spans="2:15" x14ac:dyDescent="0.25">
      <c r="B3209" t="s">
        <v>13742</v>
      </c>
      <c r="C3209">
        <v>126510011</v>
      </c>
      <c r="D3209" t="s">
        <v>15906</v>
      </c>
      <c r="E3209" t="s">
        <v>15906</v>
      </c>
      <c r="F3209" t="s">
        <v>1008</v>
      </c>
      <c r="G3209" t="s">
        <v>2858</v>
      </c>
      <c r="H3209"/>
      <c r="I3209" t="s">
        <v>16474</v>
      </c>
      <c r="J3209" t="s">
        <v>10395</v>
      </c>
      <c r="K3209"/>
      <c r="L3209" t="s">
        <v>10395</v>
      </c>
      <c r="M3209"/>
      <c r="N3209"/>
      <c r="O3209" t="s">
        <v>16401</v>
      </c>
    </row>
    <row r="3210" spans="2:15" x14ac:dyDescent="0.25">
      <c r="B3210" t="s">
        <v>19909</v>
      </c>
      <c r="C3210">
        <v>126510011</v>
      </c>
      <c r="D3210" t="s">
        <v>15906</v>
      </c>
      <c r="E3210" t="s">
        <v>19910</v>
      </c>
      <c r="F3210" t="s">
        <v>1008</v>
      </c>
      <c r="G3210" t="s">
        <v>2385</v>
      </c>
      <c r="H3210"/>
      <c r="I3210" t="s">
        <v>16450</v>
      </c>
      <c r="J3210" t="s">
        <v>10395</v>
      </c>
      <c r="K3210"/>
      <c r="L3210" t="s">
        <v>10395</v>
      </c>
      <c r="M3210"/>
      <c r="N3210"/>
      <c r="O3210" t="s">
        <v>16571</v>
      </c>
    </row>
    <row r="3211" spans="2:15" x14ac:dyDescent="0.25">
      <c r="B3211" t="s">
        <v>14177</v>
      </c>
      <c r="C3211">
        <v>126510013</v>
      </c>
      <c r="D3211" t="s">
        <v>15914</v>
      </c>
      <c r="E3211" t="s">
        <v>15914</v>
      </c>
      <c r="F3211" t="s">
        <v>1353</v>
      </c>
      <c r="G3211" t="s">
        <v>2857</v>
      </c>
      <c r="H3211"/>
      <c r="I3211" t="s">
        <v>16313</v>
      </c>
      <c r="J3211" t="s">
        <v>10395</v>
      </c>
      <c r="K3211" t="s">
        <v>10395</v>
      </c>
      <c r="L3211" t="s">
        <v>10395</v>
      </c>
      <c r="M3211"/>
      <c r="N3211"/>
      <c r="O3211" t="s">
        <v>16328</v>
      </c>
    </row>
    <row r="3212" spans="2:15" x14ac:dyDescent="0.25">
      <c r="B3212" t="s">
        <v>14178</v>
      </c>
      <c r="C3212">
        <v>126510013</v>
      </c>
      <c r="D3212" t="s">
        <v>15914</v>
      </c>
      <c r="E3212" t="s">
        <v>15914</v>
      </c>
      <c r="F3212" t="s">
        <v>1353</v>
      </c>
      <c r="G3212" t="s">
        <v>2858</v>
      </c>
      <c r="H3212"/>
      <c r="I3212" t="s">
        <v>16241</v>
      </c>
      <c r="J3212" t="s">
        <v>10395</v>
      </c>
      <c r="K3212"/>
      <c r="L3212" t="s">
        <v>10395</v>
      </c>
      <c r="M3212"/>
      <c r="N3212"/>
      <c r="O3212" t="s">
        <v>16439</v>
      </c>
    </row>
    <row r="3213" spans="2:15" x14ac:dyDescent="0.25">
      <c r="B3213" t="s">
        <v>19911</v>
      </c>
      <c r="C3213">
        <v>126510013</v>
      </c>
      <c r="D3213" t="s">
        <v>15914</v>
      </c>
      <c r="E3213" t="s">
        <v>19912</v>
      </c>
      <c r="F3213" t="s">
        <v>1353</v>
      </c>
      <c r="G3213" t="s">
        <v>2385</v>
      </c>
      <c r="H3213"/>
      <c r="I3213" t="s">
        <v>16366</v>
      </c>
      <c r="J3213" t="s">
        <v>10395</v>
      </c>
      <c r="K3213" t="s">
        <v>10395</v>
      </c>
      <c r="L3213" t="s">
        <v>10395</v>
      </c>
      <c r="M3213"/>
      <c r="N3213"/>
      <c r="O3213" t="s">
        <v>16342</v>
      </c>
    </row>
    <row r="3214" spans="2:15" x14ac:dyDescent="0.25">
      <c r="B3214" t="s">
        <v>14303</v>
      </c>
      <c r="C3214">
        <v>126510014</v>
      </c>
      <c r="D3214" t="s">
        <v>1442</v>
      </c>
      <c r="E3214" t="s">
        <v>1442</v>
      </c>
      <c r="F3214" t="s">
        <v>1443</v>
      </c>
      <c r="G3214" t="s">
        <v>2857</v>
      </c>
      <c r="H3214"/>
      <c r="I3214" t="s">
        <v>16234</v>
      </c>
      <c r="J3214" t="s">
        <v>16387</v>
      </c>
      <c r="K3214" t="s">
        <v>16256</v>
      </c>
      <c r="L3214" t="s">
        <v>16238</v>
      </c>
      <c r="M3214" t="s">
        <v>10395</v>
      </c>
      <c r="N3214"/>
      <c r="O3214" t="s">
        <v>16517</v>
      </c>
    </row>
    <row r="3215" spans="2:15" x14ac:dyDescent="0.25">
      <c r="B3215" t="s">
        <v>14304</v>
      </c>
      <c r="C3215">
        <v>126510014</v>
      </c>
      <c r="D3215" t="s">
        <v>1442</v>
      </c>
      <c r="E3215" t="s">
        <v>1442</v>
      </c>
      <c r="F3215" t="s">
        <v>1443</v>
      </c>
      <c r="G3215" t="s">
        <v>2858</v>
      </c>
      <c r="H3215"/>
      <c r="I3215" t="s">
        <v>16290</v>
      </c>
      <c r="J3215" t="s">
        <v>16309</v>
      </c>
      <c r="K3215" t="s">
        <v>16327</v>
      </c>
      <c r="L3215" t="s">
        <v>10395</v>
      </c>
      <c r="M3215" t="s">
        <v>10395</v>
      </c>
      <c r="N3215"/>
      <c r="O3215" t="s">
        <v>16397</v>
      </c>
    </row>
    <row r="3216" spans="2:15" x14ac:dyDescent="0.25">
      <c r="B3216" t="s">
        <v>19913</v>
      </c>
      <c r="C3216">
        <v>126510014</v>
      </c>
      <c r="D3216" t="s">
        <v>1442</v>
      </c>
      <c r="E3216" t="s">
        <v>19914</v>
      </c>
      <c r="F3216" t="s">
        <v>1443</v>
      </c>
      <c r="G3216" t="s">
        <v>2385</v>
      </c>
      <c r="H3216"/>
      <c r="I3216" t="s">
        <v>16420</v>
      </c>
      <c r="J3216" t="s">
        <v>16271</v>
      </c>
      <c r="K3216" t="s">
        <v>16457</v>
      </c>
      <c r="L3216" t="s">
        <v>16229</v>
      </c>
      <c r="M3216" t="s">
        <v>16240</v>
      </c>
      <c r="N3216"/>
      <c r="O3216" t="s">
        <v>16524</v>
      </c>
    </row>
    <row r="3217" spans="2:15" x14ac:dyDescent="0.25">
      <c r="B3217" t="s">
        <v>13226</v>
      </c>
      <c r="C3217">
        <v>126510015</v>
      </c>
      <c r="D3217" t="s">
        <v>20</v>
      </c>
      <c r="E3217" t="s">
        <v>20</v>
      </c>
      <c r="F3217" t="s">
        <v>594</v>
      </c>
      <c r="G3217" t="s">
        <v>2857</v>
      </c>
      <c r="H3217"/>
      <c r="I3217" t="s">
        <v>16281</v>
      </c>
      <c r="J3217" t="s">
        <v>10395</v>
      </c>
      <c r="K3217"/>
      <c r="L3217" t="s">
        <v>10395</v>
      </c>
      <c r="M3217"/>
      <c r="N3217"/>
      <c r="O3217" t="s">
        <v>16392</v>
      </c>
    </row>
    <row r="3218" spans="2:15" x14ac:dyDescent="0.25">
      <c r="B3218" t="s">
        <v>13227</v>
      </c>
      <c r="C3218">
        <v>126510015</v>
      </c>
      <c r="D3218" t="s">
        <v>20</v>
      </c>
      <c r="E3218" t="s">
        <v>20</v>
      </c>
      <c r="F3218" t="s">
        <v>594</v>
      </c>
      <c r="G3218" t="s">
        <v>2858</v>
      </c>
      <c r="H3218"/>
      <c r="I3218" t="s">
        <v>16276</v>
      </c>
      <c r="J3218" t="s">
        <v>10395</v>
      </c>
      <c r="K3218"/>
      <c r="L3218"/>
      <c r="M3218"/>
      <c r="N3218"/>
      <c r="O3218" t="s">
        <v>16281</v>
      </c>
    </row>
    <row r="3219" spans="2:15" x14ac:dyDescent="0.25">
      <c r="B3219" t="s">
        <v>19915</v>
      </c>
      <c r="C3219">
        <v>126510015</v>
      </c>
      <c r="D3219" t="s">
        <v>20</v>
      </c>
      <c r="E3219" t="s">
        <v>19916</v>
      </c>
      <c r="F3219" t="s">
        <v>594</v>
      </c>
      <c r="G3219" t="s">
        <v>2385</v>
      </c>
      <c r="H3219"/>
      <c r="I3219" t="s">
        <v>16502</v>
      </c>
      <c r="J3219" t="s">
        <v>10395</v>
      </c>
      <c r="K3219"/>
      <c r="L3219" t="s">
        <v>10395</v>
      </c>
      <c r="M3219"/>
      <c r="N3219"/>
      <c r="O3219" t="s">
        <v>16304</v>
      </c>
    </row>
    <row r="3220" spans="2:15" x14ac:dyDescent="0.25">
      <c r="B3220" t="s">
        <v>14585</v>
      </c>
      <c r="C3220">
        <v>126510019</v>
      </c>
      <c r="D3220" t="s">
        <v>360</v>
      </c>
      <c r="E3220" t="s">
        <v>360</v>
      </c>
      <c r="F3220" t="s">
        <v>1677</v>
      </c>
      <c r="G3220" t="s">
        <v>2857</v>
      </c>
      <c r="H3220"/>
      <c r="I3220" t="s">
        <v>16392</v>
      </c>
      <c r="J3220" t="s">
        <v>10395</v>
      </c>
      <c r="K3220" t="s">
        <v>10395</v>
      </c>
      <c r="L3220"/>
      <c r="M3220"/>
      <c r="N3220"/>
      <c r="O3220" t="s">
        <v>16486</v>
      </c>
    </row>
    <row r="3221" spans="2:15" x14ac:dyDescent="0.25">
      <c r="B3221" t="s">
        <v>14586</v>
      </c>
      <c r="C3221">
        <v>126510019</v>
      </c>
      <c r="D3221" t="s">
        <v>360</v>
      </c>
      <c r="E3221" t="s">
        <v>360</v>
      </c>
      <c r="F3221" t="s">
        <v>1677</v>
      </c>
      <c r="G3221" t="s">
        <v>2858</v>
      </c>
      <c r="H3221"/>
      <c r="I3221" t="s">
        <v>16297</v>
      </c>
      <c r="J3221" t="s">
        <v>16254</v>
      </c>
      <c r="K3221" t="s">
        <v>10395</v>
      </c>
      <c r="L3221"/>
      <c r="M3221" t="s">
        <v>10395</v>
      </c>
      <c r="N3221"/>
      <c r="O3221" t="s">
        <v>16602</v>
      </c>
    </row>
    <row r="3222" spans="2:15" x14ac:dyDescent="0.25">
      <c r="B3222" t="s">
        <v>19917</v>
      </c>
      <c r="C3222">
        <v>126510019</v>
      </c>
      <c r="D3222" t="s">
        <v>360</v>
      </c>
      <c r="E3222" t="s">
        <v>19918</v>
      </c>
      <c r="F3222" t="s">
        <v>1677</v>
      </c>
      <c r="G3222" t="s">
        <v>2385</v>
      </c>
      <c r="H3222"/>
      <c r="I3222" t="s">
        <v>16457</v>
      </c>
      <c r="J3222" t="s">
        <v>16332</v>
      </c>
      <c r="K3222" t="s">
        <v>10395</v>
      </c>
      <c r="L3222"/>
      <c r="M3222" t="s">
        <v>10395</v>
      </c>
      <c r="N3222"/>
      <c r="O3222" t="s">
        <v>16372</v>
      </c>
    </row>
    <row r="3223" spans="2:15" x14ac:dyDescent="0.25">
      <c r="B3223" t="s">
        <v>13228</v>
      </c>
      <c r="C3223">
        <v>126510020</v>
      </c>
      <c r="D3223" t="s">
        <v>21</v>
      </c>
      <c r="E3223" t="s">
        <v>21</v>
      </c>
      <c r="F3223" t="s">
        <v>595</v>
      </c>
      <c r="G3223" t="s">
        <v>2857</v>
      </c>
      <c r="H3223" t="s">
        <v>16228</v>
      </c>
      <c r="I3223" t="s">
        <v>16530</v>
      </c>
      <c r="J3223" t="s">
        <v>16448</v>
      </c>
      <c r="K3223" t="s">
        <v>16851</v>
      </c>
      <c r="L3223" t="s">
        <v>16235</v>
      </c>
      <c r="M3223" t="s">
        <v>16282</v>
      </c>
      <c r="N3223" t="s">
        <v>10395</v>
      </c>
      <c r="O3223" t="s">
        <v>21382</v>
      </c>
    </row>
    <row r="3224" spans="2:15" x14ac:dyDescent="0.25">
      <c r="B3224" t="s">
        <v>13229</v>
      </c>
      <c r="C3224">
        <v>126510020</v>
      </c>
      <c r="D3224" t="s">
        <v>21</v>
      </c>
      <c r="E3224" t="s">
        <v>21</v>
      </c>
      <c r="F3224" t="s">
        <v>595</v>
      </c>
      <c r="G3224" t="s">
        <v>2858</v>
      </c>
      <c r="H3224" t="s">
        <v>10395</v>
      </c>
      <c r="I3224" t="s">
        <v>16786</v>
      </c>
      <c r="J3224" t="s">
        <v>16479</v>
      </c>
      <c r="K3224" t="s">
        <v>16499</v>
      </c>
      <c r="L3224" t="s">
        <v>16222</v>
      </c>
      <c r="M3224" t="s">
        <v>16247</v>
      </c>
      <c r="N3224" t="s">
        <v>10395</v>
      </c>
      <c r="O3224" t="s">
        <v>20634</v>
      </c>
    </row>
    <row r="3225" spans="2:15" x14ac:dyDescent="0.25">
      <c r="B3225" t="s">
        <v>19919</v>
      </c>
      <c r="C3225">
        <v>126510020</v>
      </c>
      <c r="D3225" t="s">
        <v>21</v>
      </c>
      <c r="E3225" t="s">
        <v>19920</v>
      </c>
      <c r="F3225" t="s">
        <v>595</v>
      </c>
      <c r="G3225" t="s">
        <v>2385</v>
      </c>
      <c r="H3225" t="s">
        <v>16263</v>
      </c>
      <c r="I3225" t="s">
        <v>21262</v>
      </c>
      <c r="J3225" t="s">
        <v>16832</v>
      </c>
      <c r="K3225" t="s">
        <v>20613</v>
      </c>
      <c r="L3225" t="s">
        <v>16420</v>
      </c>
      <c r="M3225" t="s">
        <v>16368</v>
      </c>
      <c r="N3225" t="s">
        <v>10395</v>
      </c>
      <c r="O3225" t="s">
        <v>21383</v>
      </c>
    </row>
    <row r="3226" spans="2:15" x14ac:dyDescent="0.25">
      <c r="B3226" t="s">
        <v>13875</v>
      </c>
      <c r="C3226">
        <v>126510021</v>
      </c>
      <c r="D3226" t="s">
        <v>180</v>
      </c>
      <c r="E3226" t="s">
        <v>180</v>
      </c>
      <c r="F3226" t="s">
        <v>1113</v>
      </c>
      <c r="G3226" t="s">
        <v>2857</v>
      </c>
      <c r="H3226"/>
      <c r="I3226" t="s">
        <v>10395</v>
      </c>
      <c r="J3226" t="s">
        <v>10395</v>
      </c>
      <c r="K3226" t="s">
        <v>10395</v>
      </c>
      <c r="L3226" t="s">
        <v>10395</v>
      </c>
      <c r="M3226" t="s">
        <v>16287</v>
      </c>
      <c r="N3226"/>
      <c r="O3226" t="s">
        <v>16403</v>
      </c>
    </row>
    <row r="3227" spans="2:15" x14ac:dyDescent="0.25">
      <c r="B3227" t="s">
        <v>13876</v>
      </c>
      <c r="C3227">
        <v>126510021</v>
      </c>
      <c r="D3227" t="s">
        <v>180</v>
      </c>
      <c r="E3227" t="s">
        <v>180</v>
      </c>
      <c r="F3227" t="s">
        <v>1113</v>
      </c>
      <c r="G3227" t="s">
        <v>2858</v>
      </c>
      <c r="H3227"/>
      <c r="I3227" t="s">
        <v>10395</v>
      </c>
      <c r="J3227" t="s">
        <v>10395</v>
      </c>
      <c r="K3227" t="s">
        <v>10395</v>
      </c>
      <c r="L3227" t="s">
        <v>10395</v>
      </c>
      <c r="M3227" t="s">
        <v>16368</v>
      </c>
      <c r="N3227"/>
      <c r="O3227" t="s">
        <v>16268</v>
      </c>
    </row>
    <row r="3228" spans="2:15" x14ac:dyDescent="0.25">
      <c r="B3228" t="s">
        <v>19921</v>
      </c>
      <c r="C3228">
        <v>126510021</v>
      </c>
      <c r="D3228" t="s">
        <v>180</v>
      </c>
      <c r="E3228" t="s">
        <v>21384</v>
      </c>
      <c r="F3228" t="s">
        <v>1113</v>
      </c>
      <c r="G3228" t="s">
        <v>2385</v>
      </c>
      <c r="H3228"/>
      <c r="I3228" t="s">
        <v>10395</v>
      </c>
      <c r="J3228" t="s">
        <v>10395</v>
      </c>
      <c r="K3228" t="s">
        <v>10395</v>
      </c>
      <c r="L3228" t="s">
        <v>10395</v>
      </c>
      <c r="M3228" t="s">
        <v>16379</v>
      </c>
      <c r="N3228"/>
      <c r="O3228" t="s">
        <v>16389</v>
      </c>
    </row>
    <row r="3229" spans="2:15" x14ac:dyDescent="0.25">
      <c r="B3229" t="s">
        <v>14329</v>
      </c>
      <c r="C3229">
        <v>126510022</v>
      </c>
      <c r="D3229" t="s">
        <v>293</v>
      </c>
      <c r="E3229" t="s">
        <v>1456</v>
      </c>
      <c r="F3229" t="s">
        <v>1457</v>
      </c>
      <c r="G3229" t="s">
        <v>2857</v>
      </c>
      <c r="H3229" t="s">
        <v>16263</v>
      </c>
      <c r="I3229" t="s">
        <v>16787</v>
      </c>
      <c r="J3229" t="s">
        <v>10395</v>
      </c>
      <c r="K3229" t="s">
        <v>10395</v>
      </c>
      <c r="L3229" t="s">
        <v>16247</v>
      </c>
      <c r="M3229"/>
      <c r="N3229" t="s">
        <v>10395</v>
      </c>
      <c r="O3229" t="s">
        <v>16542</v>
      </c>
    </row>
    <row r="3230" spans="2:15" x14ac:dyDescent="0.25">
      <c r="B3230" t="s">
        <v>14330</v>
      </c>
      <c r="C3230">
        <v>126510022</v>
      </c>
      <c r="D3230" t="s">
        <v>293</v>
      </c>
      <c r="E3230" t="s">
        <v>1456</v>
      </c>
      <c r="F3230" t="s">
        <v>1457</v>
      </c>
      <c r="G3230" t="s">
        <v>2858</v>
      </c>
      <c r="H3230" t="s">
        <v>16238</v>
      </c>
      <c r="I3230" t="s">
        <v>16661</v>
      </c>
      <c r="J3230" t="s">
        <v>10395</v>
      </c>
      <c r="K3230" t="s">
        <v>10395</v>
      </c>
      <c r="L3230" t="s">
        <v>16244</v>
      </c>
      <c r="M3230"/>
      <c r="N3230" t="s">
        <v>10395</v>
      </c>
      <c r="O3230" t="s">
        <v>16273</v>
      </c>
    </row>
    <row r="3231" spans="2:15" x14ac:dyDescent="0.25">
      <c r="B3231" t="s">
        <v>19922</v>
      </c>
      <c r="C3231">
        <v>126510022</v>
      </c>
      <c r="D3231" t="s">
        <v>293</v>
      </c>
      <c r="E3231" t="s">
        <v>19923</v>
      </c>
      <c r="F3231" t="s">
        <v>1457</v>
      </c>
      <c r="G3231" t="s">
        <v>2385</v>
      </c>
      <c r="H3231" t="s">
        <v>16337</v>
      </c>
      <c r="I3231" t="s">
        <v>16794</v>
      </c>
      <c r="J3231" t="s">
        <v>16229</v>
      </c>
      <c r="K3231" t="s">
        <v>10395</v>
      </c>
      <c r="L3231" t="s">
        <v>16282</v>
      </c>
      <c r="M3231"/>
      <c r="N3231" t="s">
        <v>10395</v>
      </c>
      <c r="O3231" t="s">
        <v>20592</v>
      </c>
    </row>
    <row r="3232" spans="2:15" x14ac:dyDescent="0.25">
      <c r="B3232" t="s">
        <v>14331</v>
      </c>
      <c r="C3232">
        <v>126510023</v>
      </c>
      <c r="D3232" t="s">
        <v>294</v>
      </c>
      <c r="E3232" t="s">
        <v>1458</v>
      </c>
      <c r="F3232" t="s">
        <v>1459</v>
      </c>
      <c r="G3232" t="s">
        <v>2857</v>
      </c>
      <c r="H3232" t="s">
        <v>10395</v>
      </c>
      <c r="I3232" t="s">
        <v>16609</v>
      </c>
      <c r="J3232" t="s">
        <v>16270</v>
      </c>
      <c r="K3232" t="s">
        <v>16380</v>
      </c>
      <c r="L3232" t="s">
        <v>16228</v>
      </c>
      <c r="M3232" t="s">
        <v>16278</v>
      </c>
      <c r="N3232"/>
      <c r="O3232" t="s">
        <v>16358</v>
      </c>
    </row>
    <row r="3233" spans="2:15" x14ac:dyDescent="0.25">
      <c r="B3233" t="s">
        <v>14332</v>
      </c>
      <c r="C3233">
        <v>126510023</v>
      </c>
      <c r="D3233" t="s">
        <v>294</v>
      </c>
      <c r="E3233" t="s">
        <v>1458</v>
      </c>
      <c r="F3233" t="s">
        <v>1459</v>
      </c>
      <c r="G3233" t="s">
        <v>2858</v>
      </c>
      <c r="H3233" t="s">
        <v>10395</v>
      </c>
      <c r="I3233" t="s">
        <v>16283</v>
      </c>
      <c r="J3233" t="s">
        <v>16270</v>
      </c>
      <c r="K3233" t="s">
        <v>16337</v>
      </c>
      <c r="L3233" t="s">
        <v>16240</v>
      </c>
      <c r="M3233" t="s">
        <v>16395</v>
      </c>
      <c r="N3233"/>
      <c r="O3233" t="s">
        <v>16749</v>
      </c>
    </row>
    <row r="3234" spans="2:15" x14ac:dyDescent="0.25">
      <c r="B3234" t="s">
        <v>19924</v>
      </c>
      <c r="C3234">
        <v>126510023</v>
      </c>
      <c r="D3234" t="s">
        <v>294</v>
      </c>
      <c r="E3234" t="s">
        <v>19925</v>
      </c>
      <c r="F3234" t="s">
        <v>1459</v>
      </c>
      <c r="G3234" t="s">
        <v>2385</v>
      </c>
      <c r="H3234" t="s">
        <v>10395</v>
      </c>
      <c r="I3234" t="s">
        <v>16248</v>
      </c>
      <c r="J3234" t="s">
        <v>16678</v>
      </c>
      <c r="K3234" t="s">
        <v>16378</v>
      </c>
      <c r="L3234" t="s">
        <v>16274</v>
      </c>
      <c r="M3234" t="s">
        <v>16306</v>
      </c>
      <c r="N3234"/>
      <c r="O3234" t="s">
        <v>16331</v>
      </c>
    </row>
    <row r="3235" spans="2:15" x14ac:dyDescent="0.25">
      <c r="B3235" t="s">
        <v>21385</v>
      </c>
      <c r="C3235">
        <v>126510929</v>
      </c>
      <c r="D3235" t="s">
        <v>20914</v>
      </c>
      <c r="E3235" t="s">
        <v>20914</v>
      </c>
      <c r="F3235" t="s">
        <v>21048</v>
      </c>
      <c r="G3235" t="s">
        <v>2857</v>
      </c>
      <c r="H3235"/>
      <c r="I3235" t="s">
        <v>16218</v>
      </c>
      <c r="J3235" t="s">
        <v>10395</v>
      </c>
      <c r="K3235"/>
      <c r="L3235" t="s">
        <v>10395</v>
      </c>
      <c r="M3235"/>
      <c r="N3235"/>
      <c r="O3235" t="s">
        <v>16234</v>
      </c>
    </row>
    <row r="3236" spans="2:15" x14ac:dyDescent="0.25">
      <c r="B3236" t="s">
        <v>21386</v>
      </c>
      <c r="C3236">
        <v>126510929</v>
      </c>
      <c r="D3236" t="s">
        <v>20914</v>
      </c>
      <c r="E3236" t="s">
        <v>20914</v>
      </c>
      <c r="F3236" t="s">
        <v>21048</v>
      </c>
      <c r="G3236" t="s">
        <v>2858</v>
      </c>
      <c r="H3236"/>
      <c r="I3236" t="s">
        <v>16231</v>
      </c>
      <c r="J3236" t="s">
        <v>10395</v>
      </c>
      <c r="K3236" t="s">
        <v>10395</v>
      </c>
      <c r="L3236" t="s">
        <v>10395</v>
      </c>
      <c r="M3236" t="s">
        <v>10395</v>
      </c>
      <c r="N3236"/>
      <c r="O3236" t="s">
        <v>16380</v>
      </c>
    </row>
    <row r="3237" spans="2:15" x14ac:dyDescent="0.25">
      <c r="B3237" t="s">
        <v>21387</v>
      </c>
      <c r="C3237">
        <v>126510929</v>
      </c>
      <c r="D3237" t="s">
        <v>20914</v>
      </c>
      <c r="E3237" t="s">
        <v>21388</v>
      </c>
      <c r="F3237" t="s">
        <v>21048</v>
      </c>
      <c r="G3237" t="s">
        <v>2385</v>
      </c>
      <c r="H3237"/>
      <c r="I3237" t="s">
        <v>16456</v>
      </c>
      <c r="J3237" t="s">
        <v>10395</v>
      </c>
      <c r="K3237" t="s">
        <v>10395</v>
      </c>
      <c r="L3237" t="s">
        <v>10395</v>
      </c>
      <c r="M3237" t="s">
        <v>10395</v>
      </c>
      <c r="N3237"/>
      <c r="O3237" t="s">
        <v>16278</v>
      </c>
    </row>
    <row r="3238" spans="2:15" x14ac:dyDescent="0.25">
      <c r="B3238" t="s">
        <v>15496</v>
      </c>
      <c r="C3238">
        <v>126511530</v>
      </c>
      <c r="D3238" t="s">
        <v>12972</v>
      </c>
      <c r="E3238" t="s">
        <v>12972</v>
      </c>
      <c r="F3238" t="s">
        <v>13031</v>
      </c>
      <c r="G3238" t="s">
        <v>2857</v>
      </c>
      <c r="H3238"/>
      <c r="I3238" t="s">
        <v>16750</v>
      </c>
      <c r="J3238" t="s">
        <v>16240</v>
      </c>
      <c r="K3238"/>
      <c r="L3238" t="s">
        <v>10395</v>
      </c>
      <c r="M3238"/>
      <c r="N3238"/>
      <c r="O3238" t="s">
        <v>16627</v>
      </c>
    </row>
    <row r="3239" spans="2:15" x14ac:dyDescent="0.25">
      <c r="B3239" t="s">
        <v>15497</v>
      </c>
      <c r="C3239">
        <v>126511530</v>
      </c>
      <c r="D3239" t="s">
        <v>12972</v>
      </c>
      <c r="E3239" t="s">
        <v>12972</v>
      </c>
      <c r="F3239" t="s">
        <v>13031</v>
      </c>
      <c r="G3239" t="s">
        <v>2858</v>
      </c>
      <c r="H3239"/>
      <c r="I3239" t="s">
        <v>16666</v>
      </c>
      <c r="J3239" t="s">
        <v>16218</v>
      </c>
      <c r="K3239" t="s">
        <v>10395</v>
      </c>
      <c r="L3239" t="s">
        <v>10395</v>
      </c>
      <c r="M3239"/>
      <c r="N3239"/>
      <c r="O3239" t="s">
        <v>16405</v>
      </c>
    </row>
    <row r="3240" spans="2:15" x14ac:dyDescent="0.25">
      <c r="B3240" t="s">
        <v>19926</v>
      </c>
      <c r="C3240">
        <v>126511530</v>
      </c>
      <c r="D3240" t="s">
        <v>12972</v>
      </c>
      <c r="E3240" t="s">
        <v>19927</v>
      </c>
      <c r="F3240" t="s">
        <v>13031</v>
      </c>
      <c r="G3240" t="s">
        <v>2385</v>
      </c>
      <c r="H3240"/>
      <c r="I3240" t="s">
        <v>16793</v>
      </c>
      <c r="J3240" t="s">
        <v>16329</v>
      </c>
      <c r="K3240" t="s">
        <v>10395</v>
      </c>
      <c r="L3240" t="s">
        <v>16247</v>
      </c>
      <c r="M3240"/>
      <c r="N3240"/>
      <c r="O3240" t="s">
        <v>16634</v>
      </c>
    </row>
    <row r="3241" spans="2:15" x14ac:dyDescent="0.25">
      <c r="B3241" t="s">
        <v>13835</v>
      </c>
      <c r="C3241">
        <v>126511563</v>
      </c>
      <c r="D3241" t="s">
        <v>2724</v>
      </c>
      <c r="E3241" t="s">
        <v>2724</v>
      </c>
      <c r="F3241" t="s">
        <v>2725</v>
      </c>
      <c r="G3241" t="s">
        <v>2857</v>
      </c>
      <c r="H3241"/>
      <c r="I3241" t="s">
        <v>16290</v>
      </c>
      <c r="J3241" t="s">
        <v>16522</v>
      </c>
      <c r="K3241" t="s">
        <v>10395</v>
      </c>
      <c r="L3241" t="s">
        <v>10395</v>
      </c>
      <c r="M3241" t="s">
        <v>10395</v>
      </c>
      <c r="N3241" t="s">
        <v>10395</v>
      </c>
      <c r="O3241" t="s">
        <v>16719</v>
      </c>
    </row>
    <row r="3242" spans="2:15" x14ac:dyDescent="0.25">
      <c r="B3242" t="s">
        <v>13836</v>
      </c>
      <c r="C3242">
        <v>126511563</v>
      </c>
      <c r="D3242" t="s">
        <v>2724</v>
      </c>
      <c r="E3242" t="s">
        <v>2724</v>
      </c>
      <c r="F3242" t="s">
        <v>2725</v>
      </c>
      <c r="G3242" t="s">
        <v>2858</v>
      </c>
      <c r="H3242"/>
      <c r="I3242" t="s">
        <v>16337</v>
      </c>
      <c r="J3242" t="s">
        <v>16405</v>
      </c>
      <c r="K3242" t="s">
        <v>10395</v>
      </c>
      <c r="L3242" t="s">
        <v>10395</v>
      </c>
      <c r="M3242" t="s">
        <v>10395</v>
      </c>
      <c r="N3242"/>
      <c r="O3242" t="s">
        <v>16661</v>
      </c>
    </row>
    <row r="3243" spans="2:15" x14ac:dyDescent="0.25">
      <c r="B3243" t="s">
        <v>19928</v>
      </c>
      <c r="C3243">
        <v>126511563</v>
      </c>
      <c r="D3243" t="s">
        <v>2724</v>
      </c>
      <c r="E3243" t="s">
        <v>19929</v>
      </c>
      <c r="F3243" t="s">
        <v>2725</v>
      </c>
      <c r="G3243" t="s">
        <v>2385</v>
      </c>
      <c r="H3243"/>
      <c r="I3243" t="s">
        <v>16297</v>
      </c>
      <c r="J3243" t="s">
        <v>16881</v>
      </c>
      <c r="K3243" t="s">
        <v>16238</v>
      </c>
      <c r="L3243" t="s">
        <v>10395</v>
      </c>
      <c r="M3243" t="s">
        <v>10395</v>
      </c>
      <c r="N3243" t="s">
        <v>10395</v>
      </c>
      <c r="O3243" t="s">
        <v>16888</v>
      </c>
    </row>
    <row r="3244" spans="2:15" x14ac:dyDescent="0.25">
      <c r="B3244" t="s">
        <v>16016</v>
      </c>
      <c r="C3244">
        <v>126511624</v>
      </c>
      <c r="D3244" t="s">
        <v>15992</v>
      </c>
      <c r="E3244" t="s">
        <v>15992</v>
      </c>
      <c r="F3244" t="s">
        <v>15993</v>
      </c>
      <c r="G3244" t="s">
        <v>2857</v>
      </c>
      <c r="H3244" t="s">
        <v>10395</v>
      </c>
      <c r="I3244" t="s">
        <v>16662</v>
      </c>
      <c r="J3244" t="s">
        <v>16379</v>
      </c>
      <c r="K3244" t="s">
        <v>16403</v>
      </c>
      <c r="L3244" t="s">
        <v>16232</v>
      </c>
      <c r="M3244" t="s">
        <v>16253</v>
      </c>
      <c r="N3244"/>
      <c r="O3244" t="s">
        <v>16587</v>
      </c>
    </row>
    <row r="3245" spans="2:15" x14ac:dyDescent="0.25">
      <c r="B3245" t="s">
        <v>16015</v>
      </c>
      <c r="C3245">
        <v>126511624</v>
      </c>
      <c r="D3245" t="s">
        <v>15992</v>
      </c>
      <c r="E3245" t="s">
        <v>15992</v>
      </c>
      <c r="F3245" t="s">
        <v>15993</v>
      </c>
      <c r="G3245" t="s">
        <v>2858</v>
      </c>
      <c r="H3245" t="s">
        <v>10395</v>
      </c>
      <c r="I3245" t="s">
        <v>16417</v>
      </c>
      <c r="J3245" t="s">
        <v>16328</v>
      </c>
      <c r="K3245" t="s">
        <v>16327</v>
      </c>
      <c r="L3245" t="s">
        <v>16238</v>
      </c>
      <c r="M3245" t="s">
        <v>16341</v>
      </c>
      <c r="N3245" t="s">
        <v>10395</v>
      </c>
      <c r="O3245" t="s">
        <v>16374</v>
      </c>
    </row>
    <row r="3246" spans="2:15" x14ac:dyDescent="0.25">
      <c r="B3246" t="s">
        <v>19930</v>
      </c>
      <c r="C3246">
        <v>126511624</v>
      </c>
      <c r="D3246" t="s">
        <v>15992</v>
      </c>
      <c r="E3246" t="s">
        <v>19931</v>
      </c>
      <c r="F3246" t="s">
        <v>15993</v>
      </c>
      <c r="G3246" t="s">
        <v>2385</v>
      </c>
      <c r="H3246" t="s">
        <v>10395</v>
      </c>
      <c r="I3246" t="s">
        <v>16670</v>
      </c>
      <c r="J3246" t="s">
        <v>16307</v>
      </c>
      <c r="K3246" t="s">
        <v>16321</v>
      </c>
      <c r="L3246" t="s">
        <v>16291</v>
      </c>
      <c r="M3246" t="s">
        <v>16288</v>
      </c>
      <c r="N3246" t="s">
        <v>10395</v>
      </c>
      <c r="O3246" t="s">
        <v>17828</v>
      </c>
    </row>
    <row r="3247" spans="2:15" x14ac:dyDescent="0.25">
      <c r="B3247" t="s">
        <v>15973</v>
      </c>
      <c r="C3247">
        <v>126512039</v>
      </c>
      <c r="D3247" t="s">
        <v>20915</v>
      </c>
      <c r="E3247" t="s">
        <v>20915</v>
      </c>
      <c r="F3247" t="s">
        <v>15895</v>
      </c>
      <c r="G3247" t="s">
        <v>2857</v>
      </c>
      <c r="H3247"/>
      <c r="I3247" t="s">
        <v>16378</v>
      </c>
      <c r="J3247" t="s">
        <v>10395</v>
      </c>
      <c r="K3247"/>
      <c r="L3247" t="s">
        <v>10395</v>
      </c>
      <c r="M3247"/>
      <c r="N3247"/>
      <c r="O3247" t="s">
        <v>16292</v>
      </c>
    </row>
    <row r="3248" spans="2:15" x14ac:dyDescent="0.25">
      <c r="B3248" t="s">
        <v>15972</v>
      </c>
      <c r="C3248">
        <v>126512039</v>
      </c>
      <c r="D3248" t="s">
        <v>20915</v>
      </c>
      <c r="E3248" t="s">
        <v>20915</v>
      </c>
      <c r="F3248" t="s">
        <v>15895</v>
      </c>
      <c r="G3248" t="s">
        <v>2858</v>
      </c>
      <c r="H3248"/>
      <c r="I3248" t="s">
        <v>16268</v>
      </c>
      <c r="J3248" t="s">
        <v>10395</v>
      </c>
      <c r="K3248"/>
      <c r="L3248" t="s">
        <v>10395</v>
      </c>
      <c r="M3248"/>
      <c r="N3248"/>
      <c r="O3248" t="s">
        <v>16680</v>
      </c>
    </row>
    <row r="3249" spans="2:15" x14ac:dyDescent="0.25">
      <c r="B3249" t="s">
        <v>19932</v>
      </c>
      <c r="C3249">
        <v>126512039</v>
      </c>
      <c r="D3249" t="s">
        <v>20915</v>
      </c>
      <c r="E3249" t="s">
        <v>21389</v>
      </c>
      <c r="F3249" t="s">
        <v>15895</v>
      </c>
      <c r="G3249" t="s">
        <v>2385</v>
      </c>
      <c r="H3249"/>
      <c r="I3249" t="s">
        <v>16662</v>
      </c>
      <c r="J3249" t="s">
        <v>10395</v>
      </c>
      <c r="K3249"/>
      <c r="L3249" t="s">
        <v>10395</v>
      </c>
      <c r="M3249"/>
      <c r="N3249"/>
      <c r="O3249" t="s">
        <v>16532</v>
      </c>
    </row>
    <row r="3250" spans="2:15" x14ac:dyDescent="0.25">
      <c r="B3250" t="s">
        <v>15570</v>
      </c>
      <c r="C3250">
        <v>126512674</v>
      </c>
      <c r="D3250" t="s">
        <v>10217</v>
      </c>
      <c r="E3250" t="s">
        <v>10217</v>
      </c>
      <c r="F3250" t="s">
        <v>10290</v>
      </c>
      <c r="G3250" t="s">
        <v>2857</v>
      </c>
      <c r="H3250"/>
      <c r="I3250" t="s">
        <v>16236</v>
      </c>
      <c r="J3250" t="s">
        <v>10395</v>
      </c>
      <c r="K3250" t="s">
        <v>10395</v>
      </c>
      <c r="L3250"/>
      <c r="M3250" t="s">
        <v>10395</v>
      </c>
      <c r="N3250"/>
      <c r="O3250" t="s">
        <v>16278</v>
      </c>
    </row>
    <row r="3251" spans="2:15" x14ac:dyDescent="0.25">
      <c r="B3251" t="s">
        <v>15571</v>
      </c>
      <c r="C3251">
        <v>126512674</v>
      </c>
      <c r="D3251" t="s">
        <v>10217</v>
      </c>
      <c r="E3251" t="s">
        <v>10217</v>
      </c>
      <c r="F3251" t="s">
        <v>10290</v>
      </c>
      <c r="G3251" t="s">
        <v>2858</v>
      </c>
      <c r="H3251"/>
      <c r="I3251" t="s">
        <v>16288</v>
      </c>
      <c r="J3251" t="s">
        <v>10395</v>
      </c>
      <c r="K3251"/>
      <c r="L3251" t="s">
        <v>10395</v>
      </c>
      <c r="M3251" t="s">
        <v>10395</v>
      </c>
      <c r="N3251"/>
      <c r="O3251" t="s">
        <v>16420</v>
      </c>
    </row>
    <row r="3252" spans="2:15" x14ac:dyDescent="0.25">
      <c r="B3252" t="s">
        <v>19933</v>
      </c>
      <c r="C3252">
        <v>126512674</v>
      </c>
      <c r="D3252" t="s">
        <v>10217</v>
      </c>
      <c r="E3252" t="s">
        <v>19934</v>
      </c>
      <c r="F3252" t="s">
        <v>10290</v>
      </c>
      <c r="G3252" t="s">
        <v>2385</v>
      </c>
      <c r="H3252"/>
      <c r="I3252" t="s">
        <v>16217</v>
      </c>
      <c r="J3252" t="s">
        <v>10395</v>
      </c>
      <c r="K3252" t="s">
        <v>10395</v>
      </c>
      <c r="L3252" t="s">
        <v>10395</v>
      </c>
      <c r="M3252" t="s">
        <v>10395</v>
      </c>
      <c r="N3252"/>
      <c r="O3252" t="s">
        <v>16482</v>
      </c>
    </row>
    <row r="3253" spans="2:15" x14ac:dyDescent="0.25">
      <c r="B3253" t="s">
        <v>13637</v>
      </c>
      <c r="C3253">
        <v>126512840</v>
      </c>
      <c r="D3253" t="s">
        <v>123</v>
      </c>
      <c r="E3253" t="s">
        <v>123</v>
      </c>
      <c r="F3253" t="s">
        <v>922</v>
      </c>
      <c r="G3253" t="s">
        <v>2857</v>
      </c>
      <c r="H3253"/>
      <c r="I3253" t="s">
        <v>16235</v>
      </c>
      <c r="J3253" t="s">
        <v>16258</v>
      </c>
      <c r="K3253" t="s">
        <v>10395</v>
      </c>
      <c r="L3253" t="s">
        <v>10395</v>
      </c>
      <c r="M3253" t="s">
        <v>10395</v>
      </c>
      <c r="N3253"/>
      <c r="O3253" t="s">
        <v>16472</v>
      </c>
    </row>
    <row r="3254" spans="2:15" x14ac:dyDescent="0.25">
      <c r="B3254" t="s">
        <v>13638</v>
      </c>
      <c r="C3254">
        <v>126512840</v>
      </c>
      <c r="D3254" t="s">
        <v>123</v>
      </c>
      <c r="E3254" t="s">
        <v>123</v>
      </c>
      <c r="F3254" t="s">
        <v>922</v>
      </c>
      <c r="G3254" t="s">
        <v>2858</v>
      </c>
      <c r="H3254"/>
      <c r="I3254" t="s">
        <v>16222</v>
      </c>
      <c r="J3254" t="s">
        <v>16460</v>
      </c>
      <c r="K3254" t="s">
        <v>10395</v>
      </c>
      <c r="L3254" t="s">
        <v>10395</v>
      </c>
      <c r="M3254" t="s">
        <v>10395</v>
      </c>
      <c r="N3254"/>
      <c r="O3254" t="s">
        <v>16789</v>
      </c>
    </row>
    <row r="3255" spans="2:15" x14ac:dyDescent="0.25">
      <c r="B3255" t="s">
        <v>19935</v>
      </c>
      <c r="C3255">
        <v>126512840</v>
      </c>
      <c r="D3255" t="s">
        <v>123</v>
      </c>
      <c r="E3255" t="s">
        <v>21390</v>
      </c>
      <c r="F3255" t="s">
        <v>922</v>
      </c>
      <c r="G3255" t="s">
        <v>2385</v>
      </c>
      <c r="H3255"/>
      <c r="I3255" t="s">
        <v>16420</v>
      </c>
      <c r="J3255" t="s">
        <v>20602</v>
      </c>
      <c r="K3255" t="s">
        <v>10395</v>
      </c>
      <c r="L3255" t="s">
        <v>10395</v>
      </c>
      <c r="M3255" t="s">
        <v>16244</v>
      </c>
      <c r="N3255"/>
      <c r="O3255" t="s">
        <v>20509</v>
      </c>
    </row>
    <row r="3256" spans="2:15" x14ac:dyDescent="0.25">
      <c r="B3256" t="s">
        <v>14009</v>
      </c>
      <c r="C3256">
        <v>126512850</v>
      </c>
      <c r="D3256" t="s">
        <v>10462</v>
      </c>
      <c r="E3256" t="s">
        <v>10462</v>
      </c>
      <c r="F3256" t="s">
        <v>1792</v>
      </c>
      <c r="G3256" t="s">
        <v>2857</v>
      </c>
      <c r="H3256"/>
      <c r="I3256" t="s">
        <v>16288</v>
      </c>
      <c r="J3256"/>
      <c r="K3256"/>
      <c r="L3256"/>
      <c r="M3256"/>
      <c r="N3256"/>
      <c r="O3256" t="s">
        <v>16288</v>
      </c>
    </row>
    <row r="3257" spans="2:15" x14ac:dyDescent="0.25">
      <c r="B3257" t="s">
        <v>14010</v>
      </c>
      <c r="C3257">
        <v>126512850</v>
      </c>
      <c r="D3257" t="s">
        <v>10462</v>
      </c>
      <c r="E3257" t="s">
        <v>10462</v>
      </c>
      <c r="F3257" t="s">
        <v>1792</v>
      </c>
      <c r="G3257" t="s">
        <v>2858</v>
      </c>
      <c r="H3257"/>
      <c r="I3257" t="s">
        <v>16452</v>
      </c>
      <c r="J3257"/>
      <c r="K3257"/>
      <c r="L3257"/>
      <c r="M3257"/>
      <c r="N3257"/>
      <c r="O3257" t="s">
        <v>16452</v>
      </c>
    </row>
    <row r="3258" spans="2:15" x14ac:dyDescent="0.25">
      <c r="B3258" t="s">
        <v>19936</v>
      </c>
      <c r="C3258">
        <v>126512850</v>
      </c>
      <c r="D3258" t="s">
        <v>10462</v>
      </c>
      <c r="E3258" t="s">
        <v>21391</v>
      </c>
      <c r="F3258" t="s">
        <v>1792</v>
      </c>
      <c r="G3258" t="s">
        <v>2385</v>
      </c>
      <c r="H3258"/>
      <c r="I3258" t="s">
        <v>16662</v>
      </c>
      <c r="J3258"/>
      <c r="K3258"/>
      <c r="L3258"/>
      <c r="M3258"/>
      <c r="N3258"/>
      <c r="O3258" t="s">
        <v>16662</v>
      </c>
    </row>
    <row r="3259" spans="2:15" x14ac:dyDescent="0.25">
      <c r="B3259" t="s">
        <v>15828</v>
      </c>
      <c r="C3259">
        <v>126512870</v>
      </c>
      <c r="D3259" t="s">
        <v>582</v>
      </c>
      <c r="E3259" t="s">
        <v>582</v>
      </c>
      <c r="F3259" t="s">
        <v>2378</v>
      </c>
      <c r="G3259" t="s">
        <v>2857</v>
      </c>
      <c r="H3259"/>
      <c r="I3259" t="s">
        <v>16532</v>
      </c>
      <c r="J3259" t="s">
        <v>16247</v>
      </c>
      <c r="K3259" t="s">
        <v>10395</v>
      </c>
      <c r="L3259" t="s">
        <v>10395</v>
      </c>
      <c r="M3259" t="s">
        <v>10395</v>
      </c>
      <c r="N3259"/>
      <c r="O3259" t="s">
        <v>16250</v>
      </c>
    </row>
    <row r="3260" spans="2:15" x14ac:dyDescent="0.25">
      <c r="B3260" t="s">
        <v>15829</v>
      </c>
      <c r="C3260">
        <v>126512870</v>
      </c>
      <c r="D3260" t="s">
        <v>582</v>
      </c>
      <c r="E3260" t="s">
        <v>582</v>
      </c>
      <c r="F3260" t="s">
        <v>2378</v>
      </c>
      <c r="G3260" t="s">
        <v>2858</v>
      </c>
      <c r="H3260" t="s">
        <v>10395</v>
      </c>
      <c r="I3260" t="s">
        <v>16417</v>
      </c>
      <c r="J3260" t="s">
        <v>10395</v>
      </c>
      <c r="K3260"/>
      <c r="L3260" t="s">
        <v>10395</v>
      </c>
      <c r="M3260"/>
      <c r="N3260"/>
      <c r="O3260" t="s">
        <v>16612</v>
      </c>
    </row>
    <row r="3261" spans="2:15" x14ac:dyDescent="0.25">
      <c r="B3261" t="s">
        <v>19937</v>
      </c>
      <c r="C3261">
        <v>126512870</v>
      </c>
      <c r="D3261" t="s">
        <v>582</v>
      </c>
      <c r="E3261" t="s">
        <v>19938</v>
      </c>
      <c r="F3261" t="s">
        <v>2378</v>
      </c>
      <c r="G3261" t="s">
        <v>2385</v>
      </c>
      <c r="H3261" t="s">
        <v>10395</v>
      </c>
      <c r="I3261" t="s">
        <v>16446</v>
      </c>
      <c r="J3261" t="s">
        <v>16234</v>
      </c>
      <c r="K3261" t="s">
        <v>10395</v>
      </c>
      <c r="L3261" t="s">
        <v>10395</v>
      </c>
      <c r="M3261" t="s">
        <v>10395</v>
      </c>
      <c r="N3261"/>
      <c r="O3261" t="s">
        <v>16566</v>
      </c>
    </row>
    <row r="3262" spans="2:15" x14ac:dyDescent="0.25">
      <c r="B3262" t="s">
        <v>15164</v>
      </c>
      <c r="C3262">
        <v>126512960</v>
      </c>
      <c r="D3262" t="s">
        <v>13146</v>
      </c>
      <c r="E3262" t="s">
        <v>13146</v>
      </c>
      <c r="F3262" t="s">
        <v>1844</v>
      </c>
      <c r="G3262" t="s">
        <v>2857</v>
      </c>
      <c r="H3262" t="s">
        <v>10395</v>
      </c>
      <c r="I3262" t="s">
        <v>16743</v>
      </c>
      <c r="J3262" t="s">
        <v>16406</v>
      </c>
      <c r="K3262" t="s">
        <v>16232</v>
      </c>
      <c r="L3262" t="s">
        <v>10395</v>
      </c>
      <c r="M3262" t="s">
        <v>16247</v>
      </c>
      <c r="N3262" t="s">
        <v>10395</v>
      </c>
      <c r="O3262" t="s">
        <v>16480</v>
      </c>
    </row>
    <row r="3263" spans="2:15" x14ac:dyDescent="0.25">
      <c r="B3263" t="s">
        <v>15165</v>
      </c>
      <c r="C3263">
        <v>126512960</v>
      </c>
      <c r="D3263" t="s">
        <v>13146</v>
      </c>
      <c r="E3263" t="s">
        <v>13146</v>
      </c>
      <c r="F3263" t="s">
        <v>1844</v>
      </c>
      <c r="G3263" t="s">
        <v>2858</v>
      </c>
      <c r="H3263"/>
      <c r="I3263" t="s">
        <v>16700</v>
      </c>
      <c r="J3263" t="s">
        <v>16406</v>
      </c>
      <c r="K3263" t="s">
        <v>16251</v>
      </c>
      <c r="L3263" t="s">
        <v>10395</v>
      </c>
      <c r="M3263" t="s">
        <v>16222</v>
      </c>
      <c r="N3263" t="s">
        <v>10395</v>
      </c>
      <c r="O3263" t="s">
        <v>16584</v>
      </c>
    </row>
    <row r="3264" spans="2:15" x14ac:dyDescent="0.25">
      <c r="B3264" t="s">
        <v>19939</v>
      </c>
      <c r="C3264">
        <v>126512960</v>
      </c>
      <c r="D3264" t="s">
        <v>13146</v>
      </c>
      <c r="E3264" t="s">
        <v>21392</v>
      </c>
      <c r="F3264" t="s">
        <v>1844</v>
      </c>
      <c r="G3264" t="s">
        <v>2385</v>
      </c>
      <c r="H3264" t="s">
        <v>10395</v>
      </c>
      <c r="I3264" t="s">
        <v>16616</v>
      </c>
      <c r="J3264" t="s">
        <v>16395</v>
      </c>
      <c r="K3264" t="s">
        <v>16276</v>
      </c>
      <c r="L3264" t="s">
        <v>16228</v>
      </c>
      <c r="M3264" t="s">
        <v>16236</v>
      </c>
      <c r="N3264" t="s">
        <v>16240</v>
      </c>
      <c r="O3264" t="s">
        <v>17793</v>
      </c>
    </row>
    <row r="3265" spans="2:15" x14ac:dyDescent="0.25">
      <c r="B3265" t="s">
        <v>14093</v>
      </c>
      <c r="C3265">
        <v>126512980</v>
      </c>
      <c r="D3265" t="s">
        <v>234</v>
      </c>
      <c r="E3265" t="s">
        <v>234</v>
      </c>
      <c r="F3265" t="s">
        <v>1288</v>
      </c>
      <c r="G3265" t="s">
        <v>2857</v>
      </c>
      <c r="H3265"/>
      <c r="I3265" t="s">
        <v>16658</v>
      </c>
      <c r="J3265" t="s">
        <v>16240</v>
      </c>
      <c r="K3265" t="s">
        <v>10395</v>
      </c>
      <c r="L3265" t="s">
        <v>16240</v>
      </c>
      <c r="M3265"/>
      <c r="N3265"/>
      <c r="O3265" t="s">
        <v>16354</v>
      </c>
    </row>
    <row r="3266" spans="2:15" x14ac:dyDescent="0.25">
      <c r="B3266" t="s">
        <v>14094</v>
      </c>
      <c r="C3266">
        <v>126512980</v>
      </c>
      <c r="D3266" t="s">
        <v>234</v>
      </c>
      <c r="E3266" t="s">
        <v>234</v>
      </c>
      <c r="F3266" t="s">
        <v>1288</v>
      </c>
      <c r="G3266" t="s">
        <v>2858</v>
      </c>
      <c r="H3266"/>
      <c r="I3266" t="s">
        <v>16598</v>
      </c>
      <c r="J3266" t="s">
        <v>16240</v>
      </c>
      <c r="K3266" t="s">
        <v>10395</v>
      </c>
      <c r="L3266" t="s">
        <v>16247</v>
      </c>
      <c r="M3266"/>
      <c r="N3266"/>
      <c r="O3266" t="s">
        <v>16591</v>
      </c>
    </row>
    <row r="3267" spans="2:15" x14ac:dyDescent="0.25">
      <c r="B3267" t="s">
        <v>19940</v>
      </c>
      <c r="C3267">
        <v>126512980</v>
      </c>
      <c r="D3267" t="s">
        <v>234</v>
      </c>
      <c r="E3267" t="s">
        <v>19941</v>
      </c>
      <c r="F3267" t="s">
        <v>1288</v>
      </c>
      <c r="G3267" t="s">
        <v>2385</v>
      </c>
      <c r="H3267"/>
      <c r="I3267" t="s">
        <v>16351</v>
      </c>
      <c r="J3267" t="s">
        <v>16380</v>
      </c>
      <c r="K3267" t="s">
        <v>10395</v>
      </c>
      <c r="L3267" t="s">
        <v>16291</v>
      </c>
      <c r="M3267"/>
      <c r="N3267"/>
      <c r="O3267" t="s">
        <v>16505</v>
      </c>
    </row>
    <row r="3268" spans="2:15" x14ac:dyDescent="0.25">
      <c r="B3268" t="s">
        <v>13256</v>
      </c>
      <c r="C3268">
        <v>126512990</v>
      </c>
      <c r="D3268" t="s">
        <v>27</v>
      </c>
      <c r="E3268" t="s">
        <v>27</v>
      </c>
      <c r="F3268" t="s">
        <v>619</v>
      </c>
      <c r="G3268" t="s">
        <v>2857</v>
      </c>
      <c r="H3268" t="s">
        <v>10395</v>
      </c>
      <c r="I3268" t="s">
        <v>16288</v>
      </c>
      <c r="J3268" t="s">
        <v>10395</v>
      </c>
      <c r="K3268"/>
      <c r="L3268"/>
      <c r="M3268"/>
      <c r="N3268"/>
      <c r="O3268" t="s">
        <v>16404</v>
      </c>
    </row>
    <row r="3269" spans="2:15" x14ac:dyDescent="0.25">
      <c r="B3269" t="s">
        <v>13257</v>
      </c>
      <c r="C3269">
        <v>126512990</v>
      </c>
      <c r="D3269" t="s">
        <v>27</v>
      </c>
      <c r="E3269" t="s">
        <v>27</v>
      </c>
      <c r="F3269" t="s">
        <v>619</v>
      </c>
      <c r="G3269" t="s">
        <v>2858</v>
      </c>
      <c r="H3269"/>
      <c r="I3269" t="s">
        <v>16296</v>
      </c>
      <c r="J3269"/>
      <c r="K3269"/>
      <c r="L3269"/>
      <c r="M3269"/>
      <c r="N3269"/>
      <c r="O3269" t="s">
        <v>16296</v>
      </c>
    </row>
    <row r="3270" spans="2:15" x14ac:dyDescent="0.25">
      <c r="B3270" t="s">
        <v>19942</v>
      </c>
      <c r="C3270">
        <v>126512990</v>
      </c>
      <c r="D3270" t="s">
        <v>27</v>
      </c>
      <c r="E3270" t="s">
        <v>19943</v>
      </c>
      <c r="F3270" t="s">
        <v>619</v>
      </c>
      <c r="G3270" t="s">
        <v>2385</v>
      </c>
      <c r="H3270" t="s">
        <v>10395</v>
      </c>
      <c r="I3270" t="s">
        <v>16294</v>
      </c>
      <c r="J3270" t="s">
        <v>10395</v>
      </c>
      <c r="K3270"/>
      <c r="L3270"/>
      <c r="M3270"/>
      <c r="N3270"/>
      <c r="O3270" t="s">
        <v>16501</v>
      </c>
    </row>
    <row r="3271" spans="2:15" x14ac:dyDescent="0.25">
      <c r="B3271" t="s">
        <v>14455</v>
      </c>
      <c r="C3271">
        <v>126513000</v>
      </c>
      <c r="D3271" t="s">
        <v>12969</v>
      </c>
      <c r="E3271" t="s">
        <v>12969</v>
      </c>
      <c r="F3271" t="s">
        <v>1568</v>
      </c>
      <c r="G3271" t="s">
        <v>2857</v>
      </c>
      <c r="H3271"/>
      <c r="I3271" t="s">
        <v>16551</v>
      </c>
      <c r="J3271" t="s">
        <v>10395</v>
      </c>
      <c r="K3271" t="s">
        <v>10395</v>
      </c>
      <c r="L3271" t="s">
        <v>10395</v>
      </c>
      <c r="M3271"/>
      <c r="N3271"/>
      <c r="O3271" t="s">
        <v>16265</v>
      </c>
    </row>
    <row r="3272" spans="2:15" x14ac:dyDescent="0.25">
      <c r="B3272" t="s">
        <v>14456</v>
      </c>
      <c r="C3272">
        <v>126513000</v>
      </c>
      <c r="D3272" t="s">
        <v>12969</v>
      </c>
      <c r="E3272" t="s">
        <v>12969</v>
      </c>
      <c r="F3272" t="s">
        <v>1568</v>
      </c>
      <c r="G3272" t="s">
        <v>2858</v>
      </c>
      <c r="H3272" t="s">
        <v>10395</v>
      </c>
      <c r="I3272" t="s">
        <v>16502</v>
      </c>
      <c r="J3272" t="s">
        <v>10395</v>
      </c>
      <c r="K3272" t="s">
        <v>10395</v>
      </c>
      <c r="L3272" t="s">
        <v>10395</v>
      </c>
      <c r="M3272" t="s">
        <v>10395</v>
      </c>
      <c r="N3272" t="s">
        <v>10395</v>
      </c>
      <c r="O3272" t="s">
        <v>16421</v>
      </c>
    </row>
    <row r="3273" spans="2:15" x14ac:dyDescent="0.25">
      <c r="B3273" t="s">
        <v>19944</v>
      </c>
      <c r="C3273">
        <v>126513000</v>
      </c>
      <c r="D3273" t="s">
        <v>12969</v>
      </c>
      <c r="E3273" t="s">
        <v>19945</v>
      </c>
      <c r="F3273" t="s">
        <v>1568</v>
      </c>
      <c r="G3273" t="s">
        <v>2385</v>
      </c>
      <c r="H3273" t="s">
        <v>10395</v>
      </c>
      <c r="I3273" t="s">
        <v>16595</v>
      </c>
      <c r="J3273" t="s">
        <v>16247</v>
      </c>
      <c r="K3273" t="s">
        <v>10395</v>
      </c>
      <c r="L3273" t="s">
        <v>16244</v>
      </c>
      <c r="M3273" t="s">
        <v>10395</v>
      </c>
      <c r="N3273" t="s">
        <v>10395</v>
      </c>
      <c r="O3273" t="s">
        <v>16405</v>
      </c>
    </row>
    <row r="3274" spans="2:15" x14ac:dyDescent="0.25">
      <c r="B3274" t="s">
        <v>15702</v>
      </c>
      <c r="C3274">
        <v>126513020</v>
      </c>
      <c r="D3274" t="s">
        <v>552</v>
      </c>
      <c r="E3274" t="s">
        <v>552</v>
      </c>
      <c r="F3274" t="s">
        <v>2291</v>
      </c>
      <c r="G3274" t="s">
        <v>2857</v>
      </c>
      <c r="H3274"/>
      <c r="I3274" t="s">
        <v>16609</v>
      </c>
      <c r="J3274"/>
      <c r="K3274" t="s">
        <v>10395</v>
      </c>
      <c r="L3274" t="s">
        <v>10395</v>
      </c>
      <c r="M3274"/>
      <c r="N3274"/>
      <c r="O3274" t="s">
        <v>16412</v>
      </c>
    </row>
    <row r="3275" spans="2:15" x14ac:dyDescent="0.25">
      <c r="B3275" t="s">
        <v>15703</v>
      </c>
      <c r="C3275">
        <v>126513020</v>
      </c>
      <c r="D3275" t="s">
        <v>552</v>
      </c>
      <c r="E3275" t="s">
        <v>552</v>
      </c>
      <c r="F3275" t="s">
        <v>2291</v>
      </c>
      <c r="G3275" t="s">
        <v>2858</v>
      </c>
      <c r="H3275"/>
      <c r="I3275" t="s">
        <v>16412</v>
      </c>
      <c r="J3275"/>
      <c r="K3275"/>
      <c r="L3275" t="s">
        <v>10395</v>
      </c>
      <c r="M3275"/>
      <c r="N3275"/>
      <c r="O3275" t="s">
        <v>16507</v>
      </c>
    </row>
    <row r="3276" spans="2:15" x14ac:dyDescent="0.25">
      <c r="B3276" t="s">
        <v>19946</v>
      </c>
      <c r="C3276">
        <v>126513020</v>
      </c>
      <c r="D3276" t="s">
        <v>552</v>
      </c>
      <c r="E3276" t="s">
        <v>19947</v>
      </c>
      <c r="F3276" t="s">
        <v>2291</v>
      </c>
      <c r="G3276" t="s">
        <v>2385</v>
      </c>
      <c r="H3276"/>
      <c r="I3276" t="s">
        <v>16517</v>
      </c>
      <c r="J3276"/>
      <c r="K3276" t="s">
        <v>10395</v>
      </c>
      <c r="L3276" t="s">
        <v>10395</v>
      </c>
      <c r="M3276"/>
      <c r="N3276"/>
      <c r="O3276" t="s">
        <v>16574</v>
      </c>
    </row>
    <row r="3277" spans="2:15" x14ac:dyDescent="0.25">
      <c r="B3277" t="s">
        <v>13837</v>
      </c>
      <c r="C3277">
        <v>126513100</v>
      </c>
      <c r="D3277" t="s">
        <v>169</v>
      </c>
      <c r="E3277" t="s">
        <v>1080</v>
      </c>
      <c r="F3277" t="s">
        <v>1081</v>
      </c>
      <c r="G3277" t="s">
        <v>2857</v>
      </c>
      <c r="H3277"/>
      <c r="I3277" t="s">
        <v>10395</v>
      </c>
      <c r="J3277" t="s">
        <v>16406</v>
      </c>
      <c r="K3277"/>
      <c r="L3277"/>
      <c r="M3277"/>
      <c r="N3277"/>
      <c r="O3277" t="s">
        <v>16384</v>
      </c>
    </row>
    <row r="3278" spans="2:15" x14ac:dyDescent="0.25">
      <c r="B3278" t="s">
        <v>13838</v>
      </c>
      <c r="C3278">
        <v>126513100</v>
      </c>
      <c r="D3278" t="s">
        <v>169</v>
      </c>
      <c r="E3278" t="s">
        <v>1080</v>
      </c>
      <c r="F3278" t="s">
        <v>1081</v>
      </c>
      <c r="G3278" t="s">
        <v>2858</v>
      </c>
      <c r="H3278"/>
      <c r="I3278" t="s">
        <v>10395</v>
      </c>
      <c r="J3278" t="s">
        <v>16325</v>
      </c>
      <c r="K3278"/>
      <c r="L3278"/>
      <c r="M3278" t="s">
        <v>10395</v>
      </c>
      <c r="N3278"/>
      <c r="O3278" t="s">
        <v>16236</v>
      </c>
    </row>
    <row r="3279" spans="2:15" x14ac:dyDescent="0.25">
      <c r="B3279" t="s">
        <v>19948</v>
      </c>
      <c r="C3279">
        <v>126513100</v>
      </c>
      <c r="D3279" t="s">
        <v>169</v>
      </c>
      <c r="E3279" t="s">
        <v>19949</v>
      </c>
      <c r="F3279" t="s">
        <v>1081</v>
      </c>
      <c r="G3279" t="s">
        <v>2385</v>
      </c>
      <c r="H3279"/>
      <c r="I3279" t="s">
        <v>10395</v>
      </c>
      <c r="J3279" t="s">
        <v>16269</v>
      </c>
      <c r="K3279"/>
      <c r="L3279"/>
      <c r="M3279" t="s">
        <v>10395</v>
      </c>
      <c r="N3279"/>
      <c r="O3279" t="s">
        <v>16379</v>
      </c>
    </row>
    <row r="3280" spans="2:15" x14ac:dyDescent="0.25">
      <c r="B3280" t="s">
        <v>14189</v>
      </c>
      <c r="C3280">
        <v>126513110</v>
      </c>
      <c r="D3280" t="s">
        <v>258</v>
      </c>
      <c r="E3280" t="s">
        <v>258</v>
      </c>
      <c r="F3280" t="s">
        <v>1363</v>
      </c>
      <c r="G3280" t="s">
        <v>2857</v>
      </c>
      <c r="H3280"/>
      <c r="I3280" t="s">
        <v>16329</v>
      </c>
      <c r="J3280" t="s">
        <v>10395</v>
      </c>
      <c r="K3280"/>
      <c r="L3280"/>
      <c r="M3280"/>
      <c r="N3280"/>
      <c r="O3280" t="s">
        <v>16264</v>
      </c>
    </row>
    <row r="3281" spans="2:15" x14ac:dyDescent="0.25">
      <c r="B3281" t="s">
        <v>14190</v>
      </c>
      <c r="C3281">
        <v>126513110</v>
      </c>
      <c r="D3281" t="s">
        <v>258</v>
      </c>
      <c r="E3281" t="s">
        <v>258</v>
      </c>
      <c r="F3281" t="s">
        <v>1363</v>
      </c>
      <c r="G3281" t="s">
        <v>2858</v>
      </c>
      <c r="H3281"/>
      <c r="I3281" t="s">
        <v>16236</v>
      </c>
      <c r="J3281" t="s">
        <v>10395</v>
      </c>
      <c r="K3281"/>
      <c r="L3281"/>
      <c r="M3281"/>
      <c r="N3281"/>
      <c r="O3281" t="s">
        <v>16368</v>
      </c>
    </row>
    <row r="3282" spans="2:15" x14ac:dyDescent="0.25">
      <c r="B3282" t="s">
        <v>19950</v>
      </c>
      <c r="C3282">
        <v>126513110</v>
      </c>
      <c r="D3282" t="s">
        <v>258</v>
      </c>
      <c r="E3282" t="s">
        <v>19951</v>
      </c>
      <c r="F3282" t="s">
        <v>1363</v>
      </c>
      <c r="G3282" t="s">
        <v>2385</v>
      </c>
      <c r="H3282"/>
      <c r="I3282" t="s">
        <v>16401</v>
      </c>
      <c r="J3282" t="s">
        <v>10395</v>
      </c>
      <c r="K3282"/>
      <c r="L3282"/>
      <c r="M3282"/>
      <c r="N3282"/>
      <c r="O3282" t="s">
        <v>16367</v>
      </c>
    </row>
    <row r="3283" spans="2:15" x14ac:dyDescent="0.25">
      <c r="B3283" t="s">
        <v>15879</v>
      </c>
      <c r="C3283">
        <v>126513117</v>
      </c>
      <c r="D3283" t="s">
        <v>13145</v>
      </c>
      <c r="E3283" t="s">
        <v>13145</v>
      </c>
      <c r="F3283" t="s">
        <v>15843</v>
      </c>
      <c r="G3283" t="s">
        <v>2857</v>
      </c>
      <c r="H3283"/>
      <c r="I3283" t="s">
        <v>16242</v>
      </c>
      <c r="J3283" t="s">
        <v>16297</v>
      </c>
      <c r="K3283" t="s">
        <v>16327</v>
      </c>
      <c r="L3283" t="s">
        <v>16229</v>
      </c>
      <c r="M3283" t="s">
        <v>16332</v>
      </c>
      <c r="N3283" t="s">
        <v>10395</v>
      </c>
      <c r="O3283" t="s">
        <v>16693</v>
      </c>
    </row>
    <row r="3284" spans="2:15" x14ac:dyDescent="0.25">
      <c r="B3284" t="s">
        <v>15880</v>
      </c>
      <c r="C3284">
        <v>126513117</v>
      </c>
      <c r="D3284" t="s">
        <v>13145</v>
      </c>
      <c r="E3284" t="s">
        <v>13145</v>
      </c>
      <c r="F3284" t="s">
        <v>15843</v>
      </c>
      <c r="G3284" t="s">
        <v>2858</v>
      </c>
      <c r="H3284"/>
      <c r="I3284" t="s">
        <v>16217</v>
      </c>
      <c r="J3284" t="s">
        <v>16402</v>
      </c>
      <c r="K3284" t="s">
        <v>16525</v>
      </c>
      <c r="L3284" t="s">
        <v>16274</v>
      </c>
      <c r="M3284" t="s">
        <v>16325</v>
      </c>
      <c r="N3284"/>
      <c r="O3284" t="s">
        <v>16272</v>
      </c>
    </row>
    <row r="3285" spans="2:15" x14ac:dyDescent="0.25">
      <c r="B3285" t="s">
        <v>19952</v>
      </c>
      <c r="C3285">
        <v>126513117</v>
      </c>
      <c r="D3285" t="s">
        <v>13145</v>
      </c>
      <c r="E3285" t="s">
        <v>19953</v>
      </c>
      <c r="F3285" t="s">
        <v>15843</v>
      </c>
      <c r="G3285" t="s">
        <v>2385</v>
      </c>
      <c r="H3285"/>
      <c r="I3285" t="s">
        <v>16626</v>
      </c>
      <c r="J3285" t="s">
        <v>16361</v>
      </c>
      <c r="K3285" t="s">
        <v>16252</v>
      </c>
      <c r="L3285" t="s">
        <v>16287</v>
      </c>
      <c r="M3285" t="s">
        <v>16395</v>
      </c>
      <c r="N3285" t="s">
        <v>10395</v>
      </c>
      <c r="O3285" t="s">
        <v>16861</v>
      </c>
    </row>
    <row r="3286" spans="2:15" x14ac:dyDescent="0.25">
      <c r="B3286" t="s">
        <v>14313</v>
      </c>
      <c r="C3286">
        <v>126513150</v>
      </c>
      <c r="D3286" t="s">
        <v>15833</v>
      </c>
      <c r="E3286" t="s">
        <v>15833</v>
      </c>
      <c r="F3286" t="s">
        <v>1452</v>
      </c>
      <c r="G3286" t="s">
        <v>2857</v>
      </c>
      <c r="H3286" t="s">
        <v>10395</v>
      </c>
      <c r="I3286" t="s">
        <v>16378</v>
      </c>
      <c r="J3286" t="s">
        <v>16404</v>
      </c>
      <c r="K3286" t="s">
        <v>16470</v>
      </c>
      <c r="L3286" t="s">
        <v>16238</v>
      </c>
      <c r="M3286" t="s">
        <v>16384</v>
      </c>
      <c r="N3286"/>
      <c r="O3286" t="s">
        <v>16359</v>
      </c>
    </row>
    <row r="3287" spans="2:15" x14ac:dyDescent="0.25">
      <c r="B3287" t="s">
        <v>14314</v>
      </c>
      <c r="C3287">
        <v>126513150</v>
      </c>
      <c r="D3287" t="s">
        <v>15833</v>
      </c>
      <c r="E3287" t="s">
        <v>15833</v>
      </c>
      <c r="F3287" t="s">
        <v>1452</v>
      </c>
      <c r="G3287" t="s">
        <v>2858</v>
      </c>
      <c r="H3287"/>
      <c r="I3287" t="s">
        <v>16276</v>
      </c>
      <c r="J3287" t="s">
        <v>16256</v>
      </c>
      <c r="K3287" t="s">
        <v>16495</v>
      </c>
      <c r="L3287" t="s">
        <v>16229</v>
      </c>
      <c r="M3287" t="s">
        <v>16332</v>
      </c>
      <c r="N3287"/>
      <c r="O3287" t="s">
        <v>16774</v>
      </c>
    </row>
    <row r="3288" spans="2:15" x14ac:dyDescent="0.25">
      <c r="B3288" t="s">
        <v>19954</v>
      </c>
      <c r="C3288">
        <v>126513150</v>
      </c>
      <c r="D3288" t="s">
        <v>15833</v>
      </c>
      <c r="E3288" t="s">
        <v>19955</v>
      </c>
      <c r="F3288" t="s">
        <v>1452</v>
      </c>
      <c r="G3288" t="s">
        <v>2385</v>
      </c>
      <c r="H3288" t="s">
        <v>10395</v>
      </c>
      <c r="I3288" t="s">
        <v>16423</v>
      </c>
      <c r="J3288" t="s">
        <v>16348</v>
      </c>
      <c r="K3288" t="s">
        <v>16766</v>
      </c>
      <c r="L3288" t="s">
        <v>16341</v>
      </c>
      <c r="M3288" t="s">
        <v>16536</v>
      </c>
      <c r="N3288"/>
      <c r="O3288" t="s">
        <v>20717</v>
      </c>
    </row>
    <row r="3289" spans="2:15" x14ac:dyDescent="0.25">
      <c r="B3289" t="s">
        <v>13599</v>
      </c>
      <c r="C3289">
        <v>126513160</v>
      </c>
      <c r="D3289" t="s">
        <v>109</v>
      </c>
      <c r="E3289" t="s">
        <v>109</v>
      </c>
      <c r="F3289" t="s">
        <v>896</v>
      </c>
      <c r="G3289" t="s">
        <v>2857</v>
      </c>
      <c r="H3289"/>
      <c r="I3289" t="s">
        <v>16238</v>
      </c>
      <c r="J3289" t="s">
        <v>10395</v>
      </c>
      <c r="K3289" t="s">
        <v>16251</v>
      </c>
      <c r="L3289" t="s">
        <v>10395</v>
      </c>
      <c r="M3289" t="s">
        <v>16232</v>
      </c>
      <c r="N3289"/>
      <c r="O3289" t="s">
        <v>16401</v>
      </c>
    </row>
    <row r="3290" spans="2:15" x14ac:dyDescent="0.25">
      <c r="B3290" t="s">
        <v>13600</v>
      </c>
      <c r="C3290">
        <v>126513160</v>
      </c>
      <c r="D3290" t="s">
        <v>109</v>
      </c>
      <c r="E3290" t="s">
        <v>109</v>
      </c>
      <c r="F3290" t="s">
        <v>896</v>
      </c>
      <c r="G3290" t="s">
        <v>2858</v>
      </c>
      <c r="H3290"/>
      <c r="I3290" t="s">
        <v>16234</v>
      </c>
      <c r="J3290" t="s">
        <v>10395</v>
      </c>
      <c r="K3290" t="s">
        <v>16384</v>
      </c>
      <c r="L3290" t="s">
        <v>16228</v>
      </c>
      <c r="M3290" t="s">
        <v>16244</v>
      </c>
      <c r="N3290"/>
      <c r="O3290" t="s">
        <v>16217</v>
      </c>
    </row>
    <row r="3291" spans="2:15" x14ac:dyDescent="0.25">
      <c r="B3291" t="s">
        <v>19956</v>
      </c>
      <c r="C3291">
        <v>126513160</v>
      </c>
      <c r="D3291" t="s">
        <v>109</v>
      </c>
      <c r="E3291" t="s">
        <v>19957</v>
      </c>
      <c r="F3291" t="s">
        <v>896</v>
      </c>
      <c r="G3291" t="s">
        <v>2385</v>
      </c>
      <c r="H3291"/>
      <c r="I3291" t="s">
        <v>16406</v>
      </c>
      <c r="J3291" t="s">
        <v>16229</v>
      </c>
      <c r="K3291" t="s">
        <v>16312</v>
      </c>
      <c r="L3291" t="s">
        <v>16229</v>
      </c>
      <c r="M3291" t="s">
        <v>16222</v>
      </c>
      <c r="N3291"/>
      <c r="O3291" t="s">
        <v>16252</v>
      </c>
    </row>
    <row r="3292" spans="2:15" x14ac:dyDescent="0.25">
      <c r="B3292" t="s">
        <v>15576</v>
      </c>
      <c r="C3292">
        <v>126513210</v>
      </c>
      <c r="D3292" t="s">
        <v>524</v>
      </c>
      <c r="E3292" t="s">
        <v>524</v>
      </c>
      <c r="F3292" t="s">
        <v>10293</v>
      </c>
      <c r="G3292" t="s">
        <v>2857</v>
      </c>
      <c r="H3292"/>
      <c r="I3292" t="s">
        <v>16281</v>
      </c>
      <c r="J3292" t="s">
        <v>10395</v>
      </c>
      <c r="K3292" t="s">
        <v>10395</v>
      </c>
      <c r="L3292"/>
      <c r="M3292"/>
      <c r="N3292" t="s">
        <v>10395</v>
      </c>
      <c r="O3292" t="s">
        <v>16403</v>
      </c>
    </row>
    <row r="3293" spans="2:15" x14ac:dyDescent="0.25">
      <c r="B3293" t="s">
        <v>15577</v>
      </c>
      <c r="C3293">
        <v>126513210</v>
      </c>
      <c r="D3293" t="s">
        <v>524</v>
      </c>
      <c r="E3293" t="s">
        <v>524</v>
      </c>
      <c r="F3293" t="s">
        <v>10293</v>
      </c>
      <c r="G3293" t="s">
        <v>2858</v>
      </c>
      <c r="H3293"/>
      <c r="I3293" t="s">
        <v>16407</v>
      </c>
      <c r="J3293" t="s">
        <v>10395</v>
      </c>
      <c r="K3293"/>
      <c r="L3293" t="s">
        <v>10395</v>
      </c>
      <c r="M3293"/>
      <c r="N3293"/>
      <c r="O3293" t="s">
        <v>16680</v>
      </c>
    </row>
    <row r="3294" spans="2:15" x14ac:dyDescent="0.25">
      <c r="B3294" t="s">
        <v>19958</v>
      </c>
      <c r="C3294">
        <v>126513210</v>
      </c>
      <c r="D3294" t="s">
        <v>524</v>
      </c>
      <c r="E3294" t="s">
        <v>19959</v>
      </c>
      <c r="F3294" t="s">
        <v>10293</v>
      </c>
      <c r="G3294" t="s">
        <v>2385</v>
      </c>
      <c r="H3294"/>
      <c r="I3294" t="s">
        <v>16525</v>
      </c>
      <c r="J3294" t="s">
        <v>10395</v>
      </c>
      <c r="K3294" t="s">
        <v>10395</v>
      </c>
      <c r="L3294" t="s">
        <v>10395</v>
      </c>
      <c r="M3294"/>
      <c r="N3294" t="s">
        <v>10395</v>
      </c>
      <c r="O3294" t="s">
        <v>16662</v>
      </c>
    </row>
    <row r="3295" spans="2:15" x14ac:dyDescent="0.25">
      <c r="B3295" t="s">
        <v>15820</v>
      </c>
      <c r="C3295">
        <v>126513250</v>
      </c>
      <c r="D3295" t="s">
        <v>580</v>
      </c>
      <c r="E3295" t="s">
        <v>580</v>
      </c>
      <c r="F3295" t="s">
        <v>2375</v>
      </c>
      <c r="G3295" t="s">
        <v>2857</v>
      </c>
      <c r="H3295"/>
      <c r="I3295" t="s">
        <v>16312</v>
      </c>
      <c r="J3295" t="s">
        <v>10395</v>
      </c>
      <c r="K3295"/>
      <c r="L3295"/>
      <c r="M3295" t="s">
        <v>10395</v>
      </c>
      <c r="N3295"/>
      <c r="O3295" t="s">
        <v>16367</v>
      </c>
    </row>
    <row r="3296" spans="2:15" x14ac:dyDescent="0.25">
      <c r="B3296" t="s">
        <v>15821</v>
      </c>
      <c r="C3296">
        <v>126513250</v>
      </c>
      <c r="D3296" t="s">
        <v>580</v>
      </c>
      <c r="E3296" t="s">
        <v>580</v>
      </c>
      <c r="F3296" t="s">
        <v>2375</v>
      </c>
      <c r="G3296" t="s">
        <v>2858</v>
      </c>
      <c r="H3296"/>
      <c r="I3296" t="s">
        <v>16404</v>
      </c>
      <c r="J3296" t="s">
        <v>10395</v>
      </c>
      <c r="K3296"/>
      <c r="L3296" t="s">
        <v>10395</v>
      </c>
      <c r="M3296" t="s">
        <v>10395</v>
      </c>
      <c r="N3296"/>
      <c r="O3296" t="s">
        <v>16381</v>
      </c>
    </row>
    <row r="3297" spans="2:15" x14ac:dyDescent="0.25">
      <c r="B3297" t="s">
        <v>19960</v>
      </c>
      <c r="C3297">
        <v>126513250</v>
      </c>
      <c r="D3297" t="s">
        <v>580</v>
      </c>
      <c r="E3297" t="s">
        <v>19961</v>
      </c>
      <c r="F3297" t="s">
        <v>2375</v>
      </c>
      <c r="G3297" t="s">
        <v>2385</v>
      </c>
      <c r="H3297"/>
      <c r="I3297" t="s">
        <v>16416</v>
      </c>
      <c r="J3297" t="s">
        <v>16238</v>
      </c>
      <c r="K3297"/>
      <c r="L3297" t="s">
        <v>10395</v>
      </c>
      <c r="M3297" t="s">
        <v>10395</v>
      </c>
      <c r="N3297"/>
      <c r="O3297" t="s">
        <v>16689</v>
      </c>
    </row>
    <row r="3298" spans="2:15" x14ac:dyDescent="0.25">
      <c r="B3298" t="s">
        <v>13921</v>
      </c>
      <c r="C3298">
        <v>126513270</v>
      </c>
      <c r="D3298" t="s">
        <v>195</v>
      </c>
      <c r="E3298" t="s">
        <v>195</v>
      </c>
      <c r="F3298" t="s">
        <v>1148</v>
      </c>
      <c r="G3298" t="s">
        <v>2857</v>
      </c>
      <c r="H3298" t="s">
        <v>10395</v>
      </c>
      <c r="I3298" t="s">
        <v>16542</v>
      </c>
      <c r="J3298" t="s">
        <v>16222</v>
      </c>
      <c r="K3298" t="s">
        <v>10395</v>
      </c>
      <c r="L3298" t="s">
        <v>16231</v>
      </c>
      <c r="M3298"/>
      <c r="N3298"/>
      <c r="O3298" t="s">
        <v>16543</v>
      </c>
    </row>
    <row r="3299" spans="2:15" x14ac:dyDescent="0.25">
      <c r="B3299" t="s">
        <v>13922</v>
      </c>
      <c r="C3299">
        <v>126513270</v>
      </c>
      <c r="D3299" t="s">
        <v>195</v>
      </c>
      <c r="E3299" t="s">
        <v>195</v>
      </c>
      <c r="F3299" t="s">
        <v>1148</v>
      </c>
      <c r="G3299" t="s">
        <v>2858</v>
      </c>
      <c r="H3299" t="s">
        <v>10395</v>
      </c>
      <c r="I3299" t="s">
        <v>16729</v>
      </c>
      <c r="J3299" t="s">
        <v>16231</v>
      </c>
      <c r="K3299" t="s">
        <v>10395</v>
      </c>
      <c r="L3299" t="s">
        <v>10395</v>
      </c>
      <c r="M3299" t="s">
        <v>10395</v>
      </c>
      <c r="N3299"/>
      <c r="O3299" t="s">
        <v>16524</v>
      </c>
    </row>
    <row r="3300" spans="2:15" x14ac:dyDescent="0.25">
      <c r="B3300" t="s">
        <v>19962</v>
      </c>
      <c r="C3300">
        <v>126513270</v>
      </c>
      <c r="D3300" t="s">
        <v>195</v>
      </c>
      <c r="E3300" t="s">
        <v>19963</v>
      </c>
      <c r="F3300" t="s">
        <v>1148</v>
      </c>
      <c r="G3300" t="s">
        <v>2385</v>
      </c>
      <c r="H3300" t="s">
        <v>10395</v>
      </c>
      <c r="I3300" t="s">
        <v>20370</v>
      </c>
      <c r="J3300" t="s">
        <v>16281</v>
      </c>
      <c r="K3300" t="s">
        <v>10395</v>
      </c>
      <c r="L3300" t="s">
        <v>16380</v>
      </c>
      <c r="M3300" t="s">
        <v>10395</v>
      </c>
      <c r="N3300"/>
      <c r="O3300" t="s">
        <v>17801</v>
      </c>
    </row>
    <row r="3301" spans="2:15" x14ac:dyDescent="0.25">
      <c r="B3301" t="s">
        <v>14709</v>
      </c>
      <c r="C3301">
        <v>126513280</v>
      </c>
      <c r="D3301" t="s">
        <v>395</v>
      </c>
      <c r="E3301" t="s">
        <v>395</v>
      </c>
      <c r="F3301" t="s">
        <v>1790</v>
      </c>
      <c r="G3301" t="s">
        <v>2857</v>
      </c>
      <c r="H3301" t="s">
        <v>10395</v>
      </c>
      <c r="I3301" t="s">
        <v>16264</v>
      </c>
      <c r="J3301" t="s">
        <v>16392</v>
      </c>
      <c r="K3301" t="s">
        <v>16475</v>
      </c>
      <c r="L3301" t="s">
        <v>16218</v>
      </c>
      <c r="M3301" t="s">
        <v>16282</v>
      </c>
      <c r="N3301"/>
      <c r="O3301" t="s">
        <v>16458</v>
      </c>
    </row>
    <row r="3302" spans="2:15" x14ac:dyDescent="0.25">
      <c r="B3302" t="s">
        <v>14710</v>
      </c>
      <c r="C3302">
        <v>126513280</v>
      </c>
      <c r="D3302" t="s">
        <v>395</v>
      </c>
      <c r="E3302" t="s">
        <v>395</v>
      </c>
      <c r="F3302" t="s">
        <v>1790</v>
      </c>
      <c r="G3302" t="s">
        <v>2858</v>
      </c>
      <c r="H3302"/>
      <c r="I3302" t="s">
        <v>16264</v>
      </c>
      <c r="J3302" t="s">
        <v>16325</v>
      </c>
      <c r="K3302" t="s">
        <v>16303</v>
      </c>
      <c r="L3302" t="s">
        <v>16244</v>
      </c>
      <c r="M3302" t="s">
        <v>16364</v>
      </c>
      <c r="N3302" t="s">
        <v>10395</v>
      </c>
      <c r="O3302" t="s">
        <v>16299</v>
      </c>
    </row>
    <row r="3303" spans="2:15" x14ac:dyDescent="0.25">
      <c r="B3303" t="s">
        <v>19965</v>
      </c>
      <c r="C3303">
        <v>126513280</v>
      </c>
      <c r="D3303" t="s">
        <v>395</v>
      </c>
      <c r="E3303" t="s">
        <v>19966</v>
      </c>
      <c r="F3303" t="s">
        <v>1790</v>
      </c>
      <c r="G3303" t="s">
        <v>2385</v>
      </c>
      <c r="H3303" t="s">
        <v>10395</v>
      </c>
      <c r="I3303" t="s">
        <v>16398</v>
      </c>
      <c r="J3303" t="s">
        <v>16365</v>
      </c>
      <c r="K3303" t="s">
        <v>16635</v>
      </c>
      <c r="L3303" t="s">
        <v>16341</v>
      </c>
      <c r="M3303" t="s">
        <v>16381</v>
      </c>
      <c r="N3303" t="s">
        <v>10395</v>
      </c>
      <c r="O3303" t="s">
        <v>20598</v>
      </c>
    </row>
    <row r="3304" spans="2:15" x14ac:dyDescent="0.25">
      <c r="B3304" t="s">
        <v>14321</v>
      </c>
      <c r="C3304">
        <v>126513290</v>
      </c>
      <c r="D3304" t="s">
        <v>15922</v>
      </c>
      <c r="E3304" t="s">
        <v>15922</v>
      </c>
      <c r="F3304" t="s">
        <v>1229</v>
      </c>
      <c r="G3304" t="s">
        <v>2857</v>
      </c>
      <c r="H3304" t="s">
        <v>10395</v>
      </c>
      <c r="I3304" t="s">
        <v>16394</v>
      </c>
      <c r="J3304" t="s">
        <v>16228</v>
      </c>
      <c r="K3304"/>
      <c r="L3304" t="s">
        <v>10395</v>
      </c>
      <c r="M3304"/>
      <c r="N3304"/>
      <c r="O3304" t="s">
        <v>16585</v>
      </c>
    </row>
    <row r="3305" spans="2:15" x14ac:dyDescent="0.25">
      <c r="B3305" t="s">
        <v>14322</v>
      </c>
      <c r="C3305">
        <v>126513290</v>
      </c>
      <c r="D3305" t="s">
        <v>15922</v>
      </c>
      <c r="E3305" t="s">
        <v>15922</v>
      </c>
      <c r="F3305" t="s">
        <v>1229</v>
      </c>
      <c r="G3305" t="s">
        <v>2858</v>
      </c>
      <c r="H3305" t="s">
        <v>10395</v>
      </c>
      <c r="I3305" t="s">
        <v>16563</v>
      </c>
      <c r="J3305" t="s">
        <v>10395</v>
      </c>
      <c r="K3305"/>
      <c r="L3305" t="s">
        <v>10395</v>
      </c>
      <c r="M3305"/>
      <c r="N3305" t="s">
        <v>10395</v>
      </c>
      <c r="O3305" t="s">
        <v>16741</v>
      </c>
    </row>
    <row r="3306" spans="2:15" x14ac:dyDescent="0.25">
      <c r="B3306" t="s">
        <v>19967</v>
      </c>
      <c r="C3306">
        <v>126513290</v>
      </c>
      <c r="D3306" t="s">
        <v>15922</v>
      </c>
      <c r="E3306" t="s">
        <v>19968</v>
      </c>
      <c r="F3306" t="s">
        <v>1229</v>
      </c>
      <c r="G3306" t="s">
        <v>2385</v>
      </c>
      <c r="H3306" t="s">
        <v>10395</v>
      </c>
      <c r="I3306" t="s">
        <v>16711</v>
      </c>
      <c r="J3306" t="s">
        <v>16247</v>
      </c>
      <c r="K3306"/>
      <c r="L3306" t="s">
        <v>10395</v>
      </c>
      <c r="M3306"/>
      <c r="N3306" t="s">
        <v>10395</v>
      </c>
      <c r="O3306" t="s">
        <v>16861</v>
      </c>
    </row>
    <row r="3307" spans="2:15" x14ac:dyDescent="0.25">
      <c r="B3307" t="s">
        <v>13945</v>
      </c>
      <c r="C3307">
        <v>126513380</v>
      </c>
      <c r="D3307" t="s">
        <v>204</v>
      </c>
      <c r="E3307" t="s">
        <v>204</v>
      </c>
      <c r="F3307" t="s">
        <v>1168</v>
      </c>
      <c r="G3307" t="s">
        <v>2857</v>
      </c>
      <c r="H3307"/>
      <c r="I3307" t="s">
        <v>16296</v>
      </c>
      <c r="J3307"/>
      <c r="K3307"/>
      <c r="L3307"/>
      <c r="M3307"/>
      <c r="N3307"/>
      <c r="O3307" t="s">
        <v>16296</v>
      </c>
    </row>
    <row r="3308" spans="2:15" x14ac:dyDescent="0.25">
      <c r="B3308" t="s">
        <v>13946</v>
      </c>
      <c r="C3308">
        <v>126513380</v>
      </c>
      <c r="D3308" t="s">
        <v>204</v>
      </c>
      <c r="E3308" t="s">
        <v>204</v>
      </c>
      <c r="F3308" t="s">
        <v>1168</v>
      </c>
      <c r="G3308" t="s">
        <v>2858</v>
      </c>
      <c r="H3308"/>
      <c r="I3308" t="s">
        <v>16327</v>
      </c>
      <c r="J3308" t="s">
        <v>10395</v>
      </c>
      <c r="K3308"/>
      <c r="L3308" t="s">
        <v>10395</v>
      </c>
      <c r="M3308"/>
      <c r="N3308"/>
      <c r="O3308" t="s">
        <v>16335</v>
      </c>
    </row>
    <row r="3309" spans="2:15" x14ac:dyDescent="0.25">
      <c r="B3309" t="s">
        <v>19969</v>
      </c>
      <c r="C3309">
        <v>126513380</v>
      </c>
      <c r="D3309" t="s">
        <v>204</v>
      </c>
      <c r="E3309" t="s">
        <v>19970</v>
      </c>
      <c r="F3309" t="s">
        <v>1168</v>
      </c>
      <c r="G3309" t="s">
        <v>2385</v>
      </c>
      <c r="H3309"/>
      <c r="I3309" t="s">
        <v>16500</v>
      </c>
      <c r="J3309" t="s">
        <v>10395</v>
      </c>
      <c r="K3309"/>
      <c r="L3309" t="s">
        <v>10395</v>
      </c>
      <c r="M3309"/>
      <c r="N3309"/>
      <c r="O3309" t="s">
        <v>16336</v>
      </c>
    </row>
    <row r="3310" spans="2:15" x14ac:dyDescent="0.25">
      <c r="B3310" t="s">
        <v>15048</v>
      </c>
      <c r="C3310">
        <v>126513400</v>
      </c>
      <c r="D3310" t="s">
        <v>398</v>
      </c>
      <c r="E3310" t="s">
        <v>398</v>
      </c>
      <c r="F3310" t="s">
        <v>1793</v>
      </c>
      <c r="G3310" t="s">
        <v>2857</v>
      </c>
      <c r="H3310"/>
      <c r="I3310" t="s">
        <v>16603</v>
      </c>
      <c r="J3310" t="s">
        <v>16269</v>
      </c>
      <c r="K3310" t="s">
        <v>16579</v>
      </c>
      <c r="L3310" t="s">
        <v>16368</v>
      </c>
      <c r="M3310" t="s">
        <v>16527</v>
      </c>
      <c r="N3310"/>
      <c r="O3310" t="s">
        <v>20661</v>
      </c>
    </row>
    <row r="3311" spans="2:15" x14ac:dyDescent="0.25">
      <c r="B3311" t="s">
        <v>15049</v>
      </c>
      <c r="C3311">
        <v>126513400</v>
      </c>
      <c r="D3311" t="s">
        <v>398</v>
      </c>
      <c r="E3311" t="s">
        <v>398</v>
      </c>
      <c r="F3311" t="s">
        <v>1793</v>
      </c>
      <c r="G3311" t="s">
        <v>2858</v>
      </c>
      <c r="H3311" t="s">
        <v>10395</v>
      </c>
      <c r="I3311" t="s">
        <v>16294</v>
      </c>
      <c r="J3311" t="s">
        <v>16364</v>
      </c>
      <c r="K3311" t="s">
        <v>16552</v>
      </c>
      <c r="L3311" t="s">
        <v>16406</v>
      </c>
      <c r="M3311" t="s">
        <v>16452</v>
      </c>
      <c r="N3311"/>
      <c r="O3311" t="s">
        <v>20459</v>
      </c>
    </row>
    <row r="3312" spans="2:15" x14ac:dyDescent="0.25">
      <c r="B3312" t="s">
        <v>19971</v>
      </c>
      <c r="C3312">
        <v>126513400</v>
      </c>
      <c r="D3312" t="s">
        <v>398</v>
      </c>
      <c r="E3312" t="s">
        <v>21393</v>
      </c>
      <c r="F3312" t="s">
        <v>1793</v>
      </c>
      <c r="G3312" t="s">
        <v>2385</v>
      </c>
      <c r="H3312" t="s">
        <v>10395</v>
      </c>
      <c r="I3312" t="s">
        <v>16616</v>
      </c>
      <c r="J3312" t="s">
        <v>16400</v>
      </c>
      <c r="K3312" t="s">
        <v>16354</v>
      </c>
      <c r="L3312" t="s">
        <v>16387</v>
      </c>
      <c r="M3312" t="s">
        <v>16501</v>
      </c>
      <c r="N3312"/>
      <c r="O3312" t="s">
        <v>16904</v>
      </c>
    </row>
    <row r="3313" spans="2:15" x14ac:dyDescent="0.25">
      <c r="B3313" t="s">
        <v>15578</v>
      </c>
      <c r="C3313">
        <v>126513415</v>
      </c>
      <c r="D3313" t="s">
        <v>15930</v>
      </c>
      <c r="E3313" t="s">
        <v>15930</v>
      </c>
      <c r="F3313" t="s">
        <v>10294</v>
      </c>
      <c r="G3313" t="s">
        <v>2857</v>
      </c>
      <c r="H3313"/>
      <c r="I3313" t="s">
        <v>16274</v>
      </c>
      <c r="J3313" t="s">
        <v>10395</v>
      </c>
      <c r="K3313"/>
      <c r="L3313"/>
      <c r="M3313" t="s">
        <v>10395</v>
      </c>
      <c r="N3313"/>
      <c r="O3313" t="s">
        <v>16222</v>
      </c>
    </row>
    <row r="3314" spans="2:15" x14ac:dyDescent="0.25">
      <c r="B3314" t="s">
        <v>15579</v>
      </c>
      <c r="C3314">
        <v>126513415</v>
      </c>
      <c r="D3314" t="s">
        <v>15930</v>
      </c>
      <c r="E3314" t="s">
        <v>15930</v>
      </c>
      <c r="F3314" t="s">
        <v>10294</v>
      </c>
      <c r="G3314" t="s">
        <v>2858</v>
      </c>
      <c r="H3314"/>
      <c r="I3314" t="s">
        <v>16247</v>
      </c>
      <c r="J3314" t="s">
        <v>10395</v>
      </c>
      <c r="K3314"/>
      <c r="L3314"/>
      <c r="M3314" t="s">
        <v>10395</v>
      </c>
      <c r="N3314"/>
      <c r="O3314" t="s">
        <v>16253</v>
      </c>
    </row>
    <row r="3315" spans="2:15" x14ac:dyDescent="0.25">
      <c r="B3315" t="s">
        <v>19972</v>
      </c>
      <c r="C3315">
        <v>126513415</v>
      </c>
      <c r="D3315" t="s">
        <v>15930</v>
      </c>
      <c r="E3315" t="s">
        <v>19973</v>
      </c>
      <c r="F3315" t="s">
        <v>10294</v>
      </c>
      <c r="G3315" t="s">
        <v>2385</v>
      </c>
      <c r="H3315"/>
      <c r="I3315" t="s">
        <v>16456</v>
      </c>
      <c r="J3315" t="s">
        <v>10395</v>
      </c>
      <c r="K3315"/>
      <c r="L3315"/>
      <c r="M3315" t="s">
        <v>10395</v>
      </c>
      <c r="N3315"/>
      <c r="O3315" t="s">
        <v>16278</v>
      </c>
    </row>
    <row r="3316" spans="2:15" x14ac:dyDescent="0.25">
      <c r="B3316" t="s">
        <v>14483</v>
      </c>
      <c r="C3316">
        <v>126513420</v>
      </c>
      <c r="D3316" t="s">
        <v>334</v>
      </c>
      <c r="E3316" t="s">
        <v>334</v>
      </c>
      <c r="F3316" t="s">
        <v>1591</v>
      </c>
      <c r="G3316" t="s">
        <v>2857</v>
      </c>
      <c r="H3316" t="s">
        <v>10395</v>
      </c>
      <c r="I3316" t="s">
        <v>16599</v>
      </c>
      <c r="J3316" t="s">
        <v>16496</v>
      </c>
      <c r="K3316" t="s">
        <v>16427</v>
      </c>
      <c r="L3316" t="s">
        <v>16251</v>
      </c>
      <c r="M3316" t="s">
        <v>16260</v>
      </c>
      <c r="N3316" t="s">
        <v>10395</v>
      </c>
      <c r="O3316" t="s">
        <v>16615</v>
      </c>
    </row>
    <row r="3317" spans="2:15" x14ac:dyDescent="0.25">
      <c r="B3317" t="s">
        <v>14484</v>
      </c>
      <c r="C3317">
        <v>126513420</v>
      </c>
      <c r="D3317" t="s">
        <v>334</v>
      </c>
      <c r="E3317" t="s">
        <v>334</v>
      </c>
      <c r="F3317" t="s">
        <v>1591</v>
      </c>
      <c r="G3317" t="s">
        <v>2858</v>
      </c>
      <c r="H3317"/>
      <c r="I3317" t="s">
        <v>16552</v>
      </c>
      <c r="J3317" t="s">
        <v>16306</v>
      </c>
      <c r="K3317" t="s">
        <v>16496</v>
      </c>
      <c r="L3317" t="s">
        <v>16291</v>
      </c>
      <c r="M3317" t="s">
        <v>16234</v>
      </c>
      <c r="N3317" t="s">
        <v>10395</v>
      </c>
      <c r="O3317" t="s">
        <v>16408</v>
      </c>
    </row>
    <row r="3318" spans="2:15" x14ac:dyDescent="0.25">
      <c r="B3318" t="s">
        <v>19974</v>
      </c>
      <c r="C3318">
        <v>126513420</v>
      </c>
      <c r="D3318" t="s">
        <v>334</v>
      </c>
      <c r="E3318" t="s">
        <v>19975</v>
      </c>
      <c r="F3318" t="s">
        <v>1591</v>
      </c>
      <c r="G3318" t="s">
        <v>2385</v>
      </c>
      <c r="H3318" t="s">
        <v>10395</v>
      </c>
      <c r="I3318" t="s">
        <v>16405</v>
      </c>
      <c r="J3318" t="s">
        <v>16354</v>
      </c>
      <c r="K3318" t="s">
        <v>16547</v>
      </c>
      <c r="L3318" t="s">
        <v>16407</v>
      </c>
      <c r="M3318" t="s">
        <v>16276</v>
      </c>
      <c r="N3318" t="s">
        <v>10395</v>
      </c>
      <c r="O3318" t="s">
        <v>20656</v>
      </c>
    </row>
    <row r="3319" spans="2:15" x14ac:dyDescent="0.25">
      <c r="B3319" t="s">
        <v>13833</v>
      </c>
      <c r="C3319">
        <v>126513440</v>
      </c>
      <c r="D3319" t="s">
        <v>15908</v>
      </c>
      <c r="E3319" t="s">
        <v>15908</v>
      </c>
      <c r="F3319" t="s">
        <v>1079</v>
      </c>
      <c r="G3319" t="s">
        <v>2857</v>
      </c>
      <c r="H3319"/>
      <c r="I3319" t="s">
        <v>16234</v>
      </c>
      <c r="J3319" t="s">
        <v>16740</v>
      </c>
      <c r="K3319" t="s">
        <v>10395</v>
      </c>
      <c r="L3319" t="s">
        <v>16240</v>
      </c>
      <c r="M3319" t="s">
        <v>10395</v>
      </c>
      <c r="N3319"/>
      <c r="O3319" t="s">
        <v>20647</v>
      </c>
    </row>
    <row r="3320" spans="2:15" x14ac:dyDescent="0.25">
      <c r="B3320" t="s">
        <v>13834</v>
      </c>
      <c r="C3320">
        <v>126513440</v>
      </c>
      <c r="D3320" t="s">
        <v>15908</v>
      </c>
      <c r="E3320" t="s">
        <v>15908</v>
      </c>
      <c r="F3320" t="s">
        <v>1079</v>
      </c>
      <c r="G3320" t="s">
        <v>2858</v>
      </c>
      <c r="H3320"/>
      <c r="I3320" t="s">
        <v>16337</v>
      </c>
      <c r="J3320" t="s">
        <v>16795</v>
      </c>
      <c r="K3320"/>
      <c r="L3320" t="s">
        <v>16229</v>
      </c>
      <c r="M3320" t="s">
        <v>10395</v>
      </c>
      <c r="N3320"/>
      <c r="O3320" t="s">
        <v>16694</v>
      </c>
    </row>
    <row r="3321" spans="2:15" x14ac:dyDescent="0.25">
      <c r="B3321" t="s">
        <v>19976</v>
      </c>
      <c r="C3321">
        <v>126513440</v>
      </c>
      <c r="D3321" t="s">
        <v>15908</v>
      </c>
      <c r="E3321" t="s">
        <v>19977</v>
      </c>
      <c r="F3321" t="s">
        <v>1079</v>
      </c>
      <c r="G3321" t="s">
        <v>2385</v>
      </c>
      <c r="H3321"/>
      <c r="I3321" t="s">
        <v>16223</v>
      </c>
      <c r="J3321" t="s">
        <v>21282</v>
      </c>
      <c r="K3321" t="s">
        <v>10395</v>
      </c>
      <c r="L3321" t="s">
        <v>16337</v>
      </c>
      <c r="M3321" t="s">
        <v>10395</v>
      </c>
      <c r="N3321"/>
      <c r="O3321" t="s">
        <v>21394</v>
      </c>
    </row>
    <row r="3322" spans="2:15" x14ac:dyDescent="0.25">
      <c r="B3322" t="s">
        <v>13905</v>
      </c>
      <c r="C3322">
        <v>126513450</v>
      </c>
      <c r="D3322" t="s">
        <v>191</v>
      </c>
      <c r="E3322" t="s">
        <v>191</v>
      </c>
      <c r="F3322" t="s">
        <v>1138</v>
      </c>
      <c r="G3322" t="s">
        <v>2857</v>
      </c>
      <c r="H3322"/>
      <c r="I3322" t="s">
        <v>16612</v>
      </c>
      <c r="J3322" t="s">
        <v>16436</v>
      </c>
      <c r="K3322" t="s">
        <v>16284</v>
      </c>
      <c r="L3322" t="s">
        <v>16249</v>
      </c>
      <c r="M3322" t="s">
        <v>16249</v>
      </c>
      <c r="N3322"/>
      <c r="O3322" t="s">
        <v>20587</v>
      </c>
    </row>
    <row r="3323" spans="2:15" x14ac:dyDescent="0.25">
      <c r="B3323" t="s">
        <v>13906</v>
      </c>
      <c r="C3323">
        <v>126513450</v>
      </c>
      <c r="D3323" t="s">
        <v>191</v>
      </c>
      <c r="E3323" t="s">
        <v>191</v>
      </c>
      <c r="F3323" t="s">
        <v>1138</v>
      </c>
      <c r="G3323" t="s">
        <v>2858</v>
      </c>
      <c r="H3323"/>
      <c r="I3323" t="s">
        <v>16552</v>
      </c>
      <c r="J3323" t="s">
        <v>16492</v>
      </c>
      <c r="K3323" t="s">
        <v>16383</v>
      </c>
      <c r="L3323" t="s">
        <v>16231</v>
      </c>
      <c r="M3323" t="s">
        <v>16238</v>
      </c>
      <c r="N3323" t="s">
        <v>10395</v>
      </c>
      <c r="O3323" t="s">
        <v>16909</v>
      </c>
    </row>
    <row r="3324" spans="2:15" x14ac:dyDescent="0.25">
      <c r="B3324" t="s">
        <v>19978</v>
      </c>
      <c r="C3324">
        <v>126513450</v>
      </c>
      <c r="D3324" t="s">
        <v>191</v>
      </c>
      <c r="E3324" t="s">
        <v>19979</v>
      </c>
      <c r="F3324" t="s">
        <v>1138</v>
      </c>
      <c r="G3324" t="s">
        <v>2385</v>
      </c>
      <c r="H3324"/>
      <c r="I3324" t="s">
        <v>16462</v>
      </c>
      <c r="J3324" t="s">
        <v>16790</v>
      </c>
      <c r="K3324" t="s">
        <v>16465</v>
      </c>
      <c r="L3324" t="s">
        <v>16235</v>
      </c>
      <c r="M3324" t="s">
        <v>16282</v>
      </c>
      <c r="N3324" t="s">
        <v>10395</v>
      </c>
      <c r="O3324" t="s">
        <v>21395</v>
      </c>
    </row>
    <row r="3325" spans="2:15" x14ac:dyDescent="0.25">
      <c r="B3325" t="s">
        <v>14299</v>
      </c>
      <c r="C3325">
        <v>126513480</v>
      </c>
      <c r="D3325" t="s">
        <v>286</v>
      </c>
      <c r="E3325" t="s">
        <v>286</v>
      </c>
      <c r="F3325" t="s">
        <v>1439</v>
      </c>
      <c r="G3325" t="s">
        <v>2857</v>
      </c>
      <c r="H3325"/>
      <c r="I3325" t="s">
        <v>16373</v>
      </c>
      <c r="J3325" t="s">
        <v>16382</v>
      </c>
      <c r="K3325" t="s">
        <v>10395</v>
      </c>
      <c r="L3325" t="s">
        <v>10395</v>
      </c>
      <c r="M3325" t="s">
        <v>10395</v>
      </c>
      <c r="N3325"/>
      <c r="O3325" t="s">
        <v>16503</v>
      </c>
    </row>
    <row r="3326" spans="2:15" x14ac:dyDescent="0.25">
      <c r="B3326" t="s">
        <v>14300</v>
      </c>
      <c r="C3326">
        <v>126513480</v>
      </c>
      <c r="D3326" t="s">
        <v>286</v>
      </c>
      <c r="E3326" t="s">
        <v>286</v>
      </c>
      <c r="F3326" t="s">
        <v>1439</v>
      </c>
      <c r="G3326" t="s">
        <v>2858</v>
      </c>
      <c r="H3326"/>
      <c r="I3326" t="s">
        <v>16276</v>
      </c>
      <c r="J3326" t="s">
        <v>16319</v>
      </c>
      <c r="K3326" t="s">
        <v>10395</v>
      </c>
      <c r="L3326" t="s">
        <v>10395</v>
      </c>
      <c r="M3326"/>
      <c r="N3326"/>
      <c r="O3326" t="s">
        <v>16677</v>
      </c>
    </row>
    <row r="3327" spans="2:15" x14ac:dyDescent="0.25">
      <c r="B3327" t="s">
        <v>19980</v>
      </c>
      <c r="C3327">
        <v>126513480</v>
      </c>
      <c r="D3327" t="s">
        <v>286</v>
      </c>
      <c r="E3327" t="s">
        <v>19981</v>
      </c>
      <c r="F3327" t="s">
        <v>1439</v>
      </c>
      <c r="G3327" t="s">
        <v>2385</v>
      </c>
      <c r="H3327"/>
      <c r="I3327" t="s">
        <v>16348</v>
      </c>
      <c r="J3327" t="s">
        <v>16837</v>
      </c>
      <c r="K3327" t="s">
        <v>16244</v>
      </c>
      <c r="L3327" t="s">
        <v>16228</v>
      </c>
      <c r="M3327" t="s">
        <v>10395</v>
      </c>
      <c r="N3327"/>
      <c r="O3327" t="s">
        <v>16878</v>
      </c>
    </row>
    <row r="3328" spans="2:15" x14ac:dyDescent="0.25">
      <c r="B3328" t="s">
        <v>14095</v>
      </c>
      <c r="C3328">
        <v>126513510</v>
      </c>
      <c r="D3328" t="s">
        <v>235</v>
      </c>
      <c r="E3328" t="s">
        <v>235</v>
      </c>
      <c r="F3328" t="s">
        <v>1289</v>
      </c>
      <c r="G3328" t="s">
        <v>2857</v>
      </c>
      <c r="H3328"/>
      <c r="I3328" t="s">
        <v>16235</v>
      </c>
      <c r="J3328" t="s">
        <v>16240</v>
      </c>
      <c r="K3328" t="s">
        <v>16238</v>
      </c>
      <c r="L3328" t="s">
        <v>10395</v>
      </c>
      <c r="M3328" t="s">
        <v>10395</v>
      </c>
      <c r="N3328"/>
      <c r="O3328" t="s">
        <v>16680</v>
      </c>
    </row>
    <row r="3329" spans="2:15" x14ac:dyDescent="0.25">
      <c r="B3329" t="s">
        <v>14096</v>
      </c>
      <c r="C3329">
        <v>126513510</v>
      </c>
      <c r="D3329" t="s">
        <v>235</v>
      </c>
      <c r="E3329" t="s">
        <v>235</v>
      </c>
      <c r="F3329" t="s">
        <v>1289</v>
      </c>
      <c r="G3329" t="s">
        <v>2858</v>
      </c>
      <c r="H3329"/>
      <c r="I3329" t="s">
        <v>16235</v>
      </c>
      <c r="J3329" t="s">
        <v>16274</v>
      </c>
      <c r="K3329" t="s">
        <v>16263</v>
      </c>
      <c r="L3329" t="s">
        <v>10395</v>
      </c>
      <c r="M3329" t="s">
        <v>10395</v>
      </c>
      <c r="N3329"/>
      <c r="O3329" t="s">
        <v>16367</v>
      </c>
    </row>
    <row r="3330" spans="2:15" x14ac:dyDescent="0.25">
      <c r="B3330" t="s">
        <v>19982</v>
      </c>
      <c r="C3330">
        <v>126513510</v>
      </c>
      <c r="D3330" t="s">
        <v>235</v>
      </c>
      <c r="E3330" t="s">
        <v>19983</v>
      </c>
      <c r="F3330" t="s">
        <v>1289</v>
      </c>
      <c r="G3330" t="s">
        <v>2385</v>
      </c>
      <c r="H3330"/>
      <c r="I3330" t="s">
        <v>16297</v>
      </c>
      <c r="J3330" t="s">
        <v>16264</v>
      </c>
      <c r="K3330" t="s">
        <v>16337</v>
      </c>
      <c r="L3330" t="s">
        <v>10395</v>
      </c>
      <c r="M3330" t="s">
        <v>10395</v>
      </c>
      <c r="N3330"/>
      <c r="O3330" t="s">
        <v>16336</v>
      </c>
    </row>
    <row r="3331" spans="2:15" x14ac:dyDescent="0.25">
      <c r="B3331" t="s">
        <v>14323</v>
      </c>
      <c r="C3331">
        <v>126513734</v>
      </c>
      <c r="D3331" t="s">
        <v>290</v>
      </c>
      <c r="E3331" t="s">
        <v>290</v>
      </c>
      <c r="F3331" t="s">
        <v>10238</v>
      </c>
      <c r="G3331" t="s">
        <v>2857</v>
      </c>
      <c r="H3331" t="s">
        <v>16244</v>
      </c>
      <c r="I3331" t="s">
        <v>16837</v>
      </c>
      <c r="J3331" t="s">
        <v>16452</v>
      </c>
      <c r="K3331" t="s">
        <v>10395</v>
      </c>
      <c r="L3331" t="s">
        <v>16231</v>
      </c>
      <c r="M3331" t="s">
        <v>10395</v>
      </c>
      <c r="N3331"/>
      <c r="O3331" t="s">
        <v>16601</v>
      </c>
    </row>
    <row r="3332" spans="2:15" x14ac:dyDescent="0.25">
      <c r="B3332" t="s">
        <v>14324</v>
      </c>
      <c r="C3332">
        <v>126513734</v>
      </c>
      <c r="D3332" t="s">
        <v>290</v>
      </c>
      <c r="E3332" t="s">
        <v>290</v>
      </c>
      <c r="F3332" t="s">
        <v>10238</v>
      </c>
      <c r="G3332" t="s">
        <v>2858</v>
      </c>
      <c r="H3332" t="s">
        <v>10395</v>
      </c>
      <c r="I3332" t="s">
        <v>16347</v>
      </c>
      <c r="J3332" t="s">
        <v>16395</v>
      </c>
      <c r="K3332" t="s">
        <v>10395</v>
      </c>
      <c r="L3332" t="s">
        <v>16232</v>
      </c>
      <c r="M3332" t="s">
        <v>10395</v>
      </c>
      <c r="N3332"/>
      <c r="O3332" t="s">
        <v>16858</v>
      </c>
    </row>
    <row r="3333" spans="2:15" x14ac:dyDescent="0.25">
      <c r="B3333" t="s">
        <v>19984</v>
      </c>
      <c r="C3333">
        <v>126513734</v>
      </c>
      <c r="D3333" t="s">
        <v>290</v>
      </c>
      <c r="E3333" t="s">
        <v>19985</v>
      </c>
      <c r="F3333" t="s">
        <v>10238</v>
      </c>
      <c r="G3333" t="s">
        <v>2385</v>
      </c>
      <c r="H3333" t="s">
        <v>16232</v>
      </c>
      <c r="I3333" t="s">
        <v>20641</v>
      </c>
      <c r="J3333" t="s">
        <v>16427</v>
      </c>
      <c r="K3333" t="s">
        <v>10395</v>
      </c>
      <c r="L3333" t="s">
        <v>16332</v>
      </c>
      <c r="M3333" t="s">
        <v>10395</v>
      </c>
      <c r="N3333"/>
      <c r="O3333" t="s">
        <v>21367</v>
      </c>
    </row>
    <row r="3334" spans="2:15" x14ac:dyDescent="0.25">
      <c r="B3334" t="s">
        <v>17821</v>
      </c>
      <c r="C3334">
        <v>126514059</v>
      </c>
      <c r="D3334" t="s">
        <v>17744</v>
      </c>
      <c r="E3334" t="s">
        <v>17744</v>
      </c>
      <c r="F3334" t="s">
        <v>17822</v>
      </c>
      <c r="G3334" t="s">
        <v>2857</v>
      </c>
      <c r="H3334"/>
      <c r="I3334" t="s">
        <v>16680</v>
      </c>
      <c r="J3334" t="s">
        <v>10395</v>
      </c>
      <c r="K3334"/>
      <c r="L3334" t="s">
        <v>10395</v>
      </c>
      <c r="M3334"/>
      <c r="N3334"/>
      <c r="O3334" t="s">
        <v>16474</v>
      </c>
    </row>
    <row r="3335" spans="2:15" x14ac:dyDescent="0.25">
      <c r="B3335" t="s">
        <v>17823</v>
      </c>
      <c r="C3335">
        <v>126514059</v>
      </c>
      <c r="D3335" t="s">
        <v>17744</v>
      </c>
      <c r="E3335" t="s">
        <v>17744</v>
      </c>
      <c r="F3335" t="s">
        <v>17822</v>
      </c>
      <c r="G3335" t="s">
        <v>2858</v>
      </c>
      <c r="H3335" t="s">
        <v>10395</v>
      </c>
      <c r="I3335" t="s">
        <v>16281</v>
      </c>
      <c r="J3335" t="s">
        <v>10395</v>
      </c>
      <c r="K3335"/>
      <c r="L3335" t="s">
        <v>10395</v>
      </c>
      <c r="M3335"/>
      <c r="N3335"/>
      <c r="O3335" t="s">
        <v>16256</v>
      </c>
    </row>
    <row r="3336" spans="2:15" x14ac:dyDescent="0.25">
      <c r="B3336" t="s">
        <v>20567</v>
      </c>
      <c r="C3336">
        <v>126514059</v>
      </c>
      <c r="D3336" t="s">
        <v>17744</v>
      </c>
      <c r="E3336" t="s">
        <v>20568</v>
      </c>
      <c r="F3336" t="s">
        <v>17822</v>
      </c>
      <c r="G3336" t="s">
        <v>2385</v>
      </c>
      <c r="H3336" t="s">
        <v>10395</v>
      </c>
      <c r="I3336" t="s">
        <v>16389</v>
      </c>
      <c r="J3336" t="s">
        <v>10395</v>
      </c>
      <c r="K3336"/>
      <c r="L3336" t="s">
        <v>10395</v>
      </c>
      <c r="M3336"/>
      <c r="N3336"/>
      <c r="O3336" t="s">
        <v>16551</v>
      </c>
    </row>
    <row r="3337" spans="2:15" x14ac:dyDescent="0.25">
      <c r="B3337" t="s">
        <v>14175</v>
      </c>
      <c r="C3337">
        <v>126514864</v>
      </c>
      <c r="D3337" t="s">
        <v>15913</v>
      </c>
      <c r="E3337" t="s">
        <v>15913</v>
      </c>
      <c r="F3337" t="s">
        <v>11384</v>
      </c>
      <c r="G3337" t="s">
        <v>2857</v>
      </c>
      <c r="H3337"/>
      <c r="I3337" t="s">
        <v>16322</v>
      </c>
      <c r="J3337" t="s">
        <v>10395</v>
      </c>
      <c r="K3337"/>
      <c r="L3337" t="s">
        <v>16244</v>
      </c>
      <c r="M3337"/>
      <c r="N3337"/>
      <c r="O3337" t="s">
        <v>16614</v>
      </c>
    </row>
    <row r="3338" spans="2:15" x14ac:dyDescent="0.25">
      <c r="B3338" t="s">
        <v>14176</v>
      </c>
      <c r="C3338">
        <v>126514864</v>
      </c>
      <c r="D3338" t="s">
        <v>15913</v>
      </c>
      <c r="E3338" t="s">
        <v>15913</v>
      </c>
      <c r="F3338" t="s">
        <v>11384</v>
      </c>
      <c r="G3338" t="s">
        <v>2858</v>
      </c>
      <c r="H3338"/>
      <c r="I3338" t="s">
        <v>16345</v>
      </c>
      <c r="J3338" t="s">
        <v>10395</v>
      </c>
      <c r="K3338" t="s">
        <v>10395</v>
      </c>
      <c r="L3338" t="s">
        <v>10395</v>
      </c>
      <c r="M3338"/>
      <c r="N3338"/>
      <c r="O3338" t="s">
        <v>16377</v>
      </c>
    </row>
    <row r="3339" spans="2:15" x14ac:dyDescent="0.25">
      <c r="B3339" t="s">
        <v>19986</v>
      </c>
      <c r="C3339">
        <v>126514864</v>
      </c>
      <c r="D3339" t="s">
        <v>15913</v>
      </c>
      <c r="E3339" t="s">
        <v>19987</v>
      </c>
      <c r="F3339" t="s">
        <v>11384</v>
      </c>
      <c r="G3339" t="s">
        <v>2385</v>
      </c>
      <c r="H3339"/>
      <c r="I3339" t="s">
        <v>16464</v>
      </c>
      <c r="J3339" t="s">
        <v>10395</v>
      </c>
      <c r="K3339" t="s">
        <v>10395</v>
      </c>
      <c r="L3339" t="s">
        <v>16247</v>
      </c>
      <c r="M3339"/>
      <c r="N3339"/>
      <c r="O3339" t="s">
        <v>16783</v>
      </c>
    </row>
    <row r="3340" spans="2:15" x14ac:dyDescent="0.25">
      <c r="B3340" t="s">
        <v>14751</v>
      </c>
      <c r="C3340">
        <v>126515001</v>
      </c>
      <c r="D3340" t="s">
        <v>396</v>
      </c>
      <c r="E3340" t="s">
        <v>2425</v>
      </c>
      <c r="F3340" t="s">
        <v>2426</v>
      </c>
      <c r="G3340" t="s">
        <v>2857</v>
      </c>
      <c r="H3340"/>
      <c r="I3340" t="s">
        <v>16291</v>
      </c>
      <c r="J3340" t="s">
        <v>10395</v>
      </c>
      <c r="K3340" t="s">
        <v>10395</v>
      </c>
      <c r="L3340" t="s">
        <v>10395</v>
      </c>
      <c r="M3340" t="s">
        <v>10395</v>
      </c>
      <c r="N3340" t="s">
        <v>10395</v>
      </c>
      <c r="O3340" t="s">
        <v>16264</v>
      </c>
    </row>
    <row r="3341" spans="2:15" x14ac:dyDescent="0.25">
      <c r="B3341" t="s">
        <v>14752</v>
      </c>
      <c r="C3341">
        <v>126515001</v>
      </c>
      <c r="D3341" t="s">
        <v>396</v>
      </c>
      <c r="E3341" t="s">
        <v>2425</v>
      </c>
      <c r="F3341" t="s">
        <v>2426</v>
      </c>
      <c r="G3341" t="s">
        <v>2858</v>
      </c>
      <c r="H3341" t="s">
        <v>10395</v>
      </c>
      <c r="I3341" t="s">
        <v>16332</v>
      </c>
      <c r="J3341" t="s">
        <v>10395</v>
      </c>
      <c r="K3341"/>
      <c r="L3341"/>
      <c r="M3341"/>
      <c r="N3341"/>
      <c r="O3341" t="s">
        <v>16364</v>
      </c>
    </row>
    <row r="3342" spans="2:15" x14ac:dyDescent="0.25">
      <c r="B3342" t="s">
        <v>19988</v>
      </c>
      <c r="C3342">
        <v>126515001</v>
      </c>
      <c r="D3342" t="s">
        <v>396</v>
      </c>
      <c r="E3342" t="s">
        <v>19989</v>
      </c>
      <c r="F3342" t="s">
        <v>2426</v>
      </c>
      <c r="G3342" t="s">
        <v>2385</v>
      </c>
      <c r="H3342" t="s">
        <v>10395</v>
      </c>
      <c r="I3342" t="s">
        <v>16373</v>
      </c>
      <c r="J3342" t="s">
        <v>10395</v>
      </c>
      <c r="K3342" t="s">
        <v>10395</v>
      </c>
      <c r="L3342" t="s">
        <v>10395</v>
      </c>
      <c r="M3342" t="s">
        <v>10395</v>
      </c>
      <c r="N3342" t="s">
        <v>10395</v>
      </c>
      <c r="O3342" t="s">
        <v>16296</v>
      </c>
    </row>
    <row r="3343" spans="2:15" x14ac:dyDescent="0.25">
      <c r="B3343" t="s">
        <v>14908</v>
      </c>
      <c r="C3343">
        <v>126515001</v>
      </c>
      <c r="D3343" t="s">
        <v>396</v>
      </c>
      <c r="E3343" t="s">
        <v>2549</v>
      </c>
      <c r="F3343" t="s">
        <v>2550</v>
      </c>
      <c r="G3343" t="s">
        <v>2857</v>
      </c>
      <c r="H3343"/>
      <c r="I3343" t="s">
        <v>16254</v>
      </c>
      <c r="J3343" t="s">
        <v>10395</v>
      </c>
      <c r="K3343"/>
      <c r="L3343" t="s">
        <v>10395</v>
      </c>
      <c r="M3343"/>
      <c r="N3343"/>
      <c r="O3343" t="s">
        <v>16291</v>
      </c>
    </row>
    <row r="3344" spans="2:15" x14ac:dyDescent="0.25">
      <c r="B3344" t="s">
        <v>14909</v>
      </c>
      <c r="C3344">
        <v>126515001</v>
      </c>
      <c r="D3344" t="s">
        <v>396</v>
      </c>
      <c r="E3344" t="s">
        <v>2549</v>
      </c>
      <c r="F3344" t="s">
        <v>2550</v>
      </c>
      <c r="G3344" t="s">
        <v>2858</v>
      </c>
      <c r="H3344"/>
      <c r="I3344" t="s">
        <v>16329</v>
      </c>
      <c r="J3344" t="s">
        <v>10395</v>
      </c>
      <c r="K3344"/>
      <c r="L3344"/>
      <c r="M3344"/>
      <c r="N3344"/>
      <c r="O3344" t="s">
        <v>16332</v>
      </c>
    </row>
    <row r="3345" spans="2:15" x14ac:dyDescent="0.25">
      <c r="B3345" t="s">
        <v>19990</v>
      </c>
      <c r="C3345">
        <v>126515001</v>
      </c>
      <c r="D3345" t="s">
        <v>396</v>
      </c>
      <c r="E3345" t="s">
        <v>19991</v>
      </c>
      <c r="F3345" t="s">
        <v>2550</v>
      </c>
      <c r="G3345" t="s">
        <v>2385</v>
      </c>
      <c r="H3345"/>
      <c r="I3345" t="s">
        <v>16407</v>
      </c>
      <c r="J3345" t="s">
        <v>10395</v>
      </c>
      <c r="K3345"/>
      <c r="L3345" t="s">
        <v>10395</v>
      </c>
      <c r="M3345"/>
      <c r="N3345"/>
      <c r="O3345" t="s">
        <v>16373</v>
      </c>
    </row>
    <row r="3346" spans="2:15" x14ac:dyDescent="0.25">
      <c r="B3346" t="s">
        <v>14964</v>
      </c>
      <c r="C3346">
        <v>126515001</v>
      </c>
      <c r="D3346" t="s">
        <v>396</v>
      </c>
      <c r="E3346" t="s">
        <v>2590</v>
      </c>
      <c r="F3346" t="s">
        <v>2591</v>
      </c>
      <c r="G3346" t="s">
        <v>2857</v>
      </c>
      <c r="H3346"/>
      <c r="I3346" t="s">
        <v>16329</v>
      </c>
      <c r="J3346"/>
      <c r="K3346"/>
      <c r="L3346"/>
      <c r="M3346"/>
      <c r="N3346"/>
      <c r="O3346" t="s">
        <v>16329</v>
      </c>
    </row>
    <row r="3347" spans="2:15" x14ac:dyDescent="0.25">
      <c r="B3347" t="s">
        <v>14965</v>
      </c>
      <c r="C3347">
        <v>126515001</v>
      </c>
      <c r="D3347" t="s">
        <v>396</v>
      </c>
      <c r="E3347" t="s">
        <v>2590</v>
      </c>
      <c r="F3347" t="s">
        <v>2591</v>
      </c>
      <c r="G3347" t="s">
        <v>2858</v>
      </c>
      <c r="H3347"/>
      <c r="I3347" t="s">
        <v>16236</v>
      </c>
      <c r="J3347" t="s">
        <v>10395</v>
      </c>
      <c r="K3347"/>
      <c r="L3347"/>
      <c r="M3347"/>
      <c r="N3347"/>
      <c r="O3347" t="s">
        <v>16368</v>
      </c>
    </row>
    <row r="3348" spans="2:15" x14ac:dyDescent="0.25">
      <c r="B3348" t="s">
        <v>19992</v>
      </c>
      <c r="C3348">
        <v>126515001</v>
      </c>
      <c r="D3348" t="s">
        <v>396</v>
      </c>
      <c r="E3348" t="s">
        <v>19993</v>
      </c>
      <c r="F3348" t="s">
        <v>2591</v>
      </c>
      <c r="G3348" t="s">
        <v>2385</v>
      </c>
      <c r="H3348"/>
      <c r="I3348" t="s">
        <v>16401</v>
      </c>
      <c r="J3348" t="s">
        <v>10395</v>
      </c>
      <c r="K3348"/>
      <c r="L3348"/>
      <c r="M3348"/>
      <c r="N3348"/>
      <c r="O3348" t="s">
        <v>16536</v>
      </c>
    </row>
    <row r="3349" spans="2:15" x14ac:dyDescent="0.25">
      <c r="B3349" t="s">
        <v>15034</v>
      </c>
      <c r="C3349">
        <v>126515001</v>
      </c>
      <c r="D3349" t="s">
        <v>396</v>
      </c>
      <c r="E3349" t="s">
        <v>2630</v>
      </c>
      <c r="F3349" t="s">
        <v>2631</v>
      </c>
      <c r="G3349" t="s">
        <v>2857</v>
      </c>
      <c r="H3349"/>
      <c r="I3349" t="s">
        <v>16253</v>
      </c>
      <c r="J3349"/>
      <c r="K3349"/>
      <c r="L3349"/>
      <c r="M3349"/>
      <c r="N3349"/>
      <c r="O3349" t="s">
        <v>16253</v>
      </c>
    </row>
    <row r="3350" spans="2:15" x14ac:dyDescent="0.25">
      <c r="B3350" t="s">
        <v>15035</v>
      </c>
      <c r="C3350">
        <v>126515001</v>
      </c>
      <c r="D3350" t="s">
        <v>396</v>
      </c>
      <c r="E3350" t="s">
        <v>2630</v>
      </c>
      <c r="F3350" t="s">
        <v>2631</v>
      </c>
      <c r="G3350" t="s">
        <v>2858</v>
      </c>
      <c r="H3350"/>
      <c r="I3350" t="s">
        <v>16282</v>
      </c>
      <c r="J3350" t="s">
        <v>10395</v>
      </c>
      <c r="K3350" t="s">
        <v>10395</v>
      </c>
      <c r="L3350"/>
      <c r="M3350" t="s">
        <v>10395</v>
      </c>
      <c r="N3350"/>
      <c r="O3350" t="s">
        <v>16341</v>
      </c>
    </row>
    <row r="3351" spans="2:15" x14ac:dyDescent="0.25">
      <c r="B3351" t="s">
        <v>19994</v>
      </c>
      <c r="C3351">
        <v>126515001</v>
      </c>
      <c r="D3351" t="s">
        <v>396</v>
      </c>
      <c r="E3351" t="s">
        <v>19995</v>
      </c>
      <c r="F3351" t="s">
        <v>2631</v>
      </c>
      <c r="G3351" t="s">
        <v>2385</v>
      </c>
      <c r="H3351"/>
      <c r="I3351" t="s">
        <v>16334</v>
      </c>
      <c r="J3351" t="s">
        <v>10395</v>
      </c>
      <c r="K3351" t="s">
        <v>10395</v>
      </c>
      <c r="L3351"/>
      <c r="M3351" t="s">
        <v>10395</v>
      </c>
      <c r="N3351"/>
      <c r="O3351" t="s">
        <v>16288</v>
      </c>
    </row>
    <row r="3352" spans="2:15" x14ac:dyDescent="0.25">
      <c r="B3352" t="s">
        <v>14952</v>
      </c>
      <c r="C3352">
        <v>126515001</v>
      </c>
      <c r="D3352" t="s">
        <v>396</v>
      </c>
      <c r="E3352" t="s">
        <v>2585</v>
      </c>
      <c r="F3352" t="s">
        <v>2586</v>
      </c>
      <c r="G3352" t="s">
        <v>2857</v>
      </c>
      <c r="H3352"/>
      <c r="I3352" t="s">
        <v>16341</v>
      </c>
      <c r="J3352" t="s">
        <v>10395</v>
      </c>
      <c r="K3352" t="s">
        <v>10395</v>
      </c>
      <c r="L3352" t="s">
        <v>10395</v>
      </c>
      <c r="M3352" t="s">
        <v>10395</v>
      </c>
      <c r="N3352"/>
      <c r="O3352" t="s">
        <v>16287</v>
      </c>
    </row>
    <row r="3353" spans="2:15" x14ac:dyDescent="0.25">
      <c r="B3353" t="s">
        <v>14953</v>
      </c>
      <c r="C3353">
        <v>126515001</v>
      </c>
      <c r="D3353" t="s">
        <v>396</v>
      </c>
      <c r="E3353" t="s">
        <v>2585</v>
      </c>
      <c r="F3353" t="s">
        <v>2586</v>
      </c>
      <c r="G3353" t="s">
        <v>2858</v>
      </c>
      <c r="H3353"/>
      <c r="I3353" t="s">
        <v>16406</v>
      </c>
      <c r="J3353" t="s">
        <v>10395</v>
      </c>
      <c r="K3353" t="s">
        <v>10395</v>
      </c>
      <c r="L3353" t="s">
        <v>10395</v>
      </c>
      <c r="M3353" t="s">
        <v>10395</v>
      </c>
      <c r="N3353"/>
      <c r="O3353" t="s">
        <v>16219</v>
      </c>
    </row>
    <row r="3354" spans="2:15" x14ac:dyDescent="0.25">
      <c r="B3354" t="s">
        <v>19996</v>
      </c>
      <c r="C3354">
        <v>126515001</v>
      </c>
      <c r="D3354" t="s">
        <v>396</v>
      </c>
      <c r="E3354" t="s">
        <v>19997</v>
      </c>
      <c r="F3354" t="s">
        <v>2586</v>
      </c>
      <c r="G3354" t="s">
        <v>2385</v>
      </c>
      <c r="H3354"/>
      <c r="I3354" t="s">
        <v>16527</v>
      </c>
      <c r="J3354" t="s">
        <v>10395</v>
      </c>
      <c r="K3354" t="s">
        <v>10395</v>
      </c>
      <c r="L3354" t="s">
        <v>10395</v>
      </c>
      <c r="M3354" t="s">
        <v>10395</v>
      </c>
      <c r="N3354"/>
      <c r="O3354" t="s">
        <v>16507</v>
      </c>
    </row>
    <row r="3355" spans="2:15" x14ac:dyDescent="0.25">
      <c r="B3355" t="s">
        <v>14729</v>
      </c>
      <c r="C3355">
        <v>126515001</v>
      </c>
      <c r="D3355" t="s">
        <v>396</v>
      </c>
      <c r="E3355" t="s">
        <v>2405</v>
      </c>
      <c r="F3355" t="s">
        <v>2406</v>
      </c>
      <c r="G3355" t="s">
        <v>2857</v>
      </c>
      <c r="H3355"/>
      <c r="I3355" t="s">
        <v>16282</v>
      </c>
      <c r="J3355" t="s">
        <v>10395</v>
      </c>
      <c r="K3355" t="s">
        <v>16240</v>
      </c>
      <c r="L3355"/>
      <c r="M3355" t="s">
        <v>10395</v>
      </c>
      <c r="N3355"/>
      <c r="O3355" t="s">
        <v>16276</v>
      </c>
    </row>
    <row r="3356" spans="2:15" x14ac:dyDescent="0.25">
      <c r="B3356" t="s">
        <v>14730</v>
      </c>
      <c r="C3356">
        <v>126515001</v>
      </c>
      <c r="D3356" t="s">
        <v>396</v>
      </c>
      <c r="E3356" t="s">
        <v>2405</v>
      </c>
      <c r="F3356" t="s">
        <v>2406</v>
      </c>
      <c r="G3356" t="s">
        <v>2858</v>
      </c>
      <c r="H3356"/>
      <c r="I3356" t="s">
        <v>16254</v>
      </c>
      <c r="J3356" t="s">
        <v>10395</v>
      </c>
      <c r="K3356" t="s">
        <v>16240</v>
      </c>
      <c r="L3356"/>
      <c r="M3356" t="s">
        <v>10395</v>
      </c>
      <c r="N3356"/>
      <c r="O3356" t="s">
        <v>16219</v>
      </c>
    </row>
    <row r="3357" spans="2:15" x14ac:dyDescent="0.25">
      <c r="B3357" t="s">
        <v>19998</v>
      </c>
      <c r="C3357">
        <v>126515001</v>
      </c>
      <c r="D3357" t="s">
        <v>396</v>
      </c>
      <c r="E3357" t="s">
        <v>19999</v>
      </c>
      <c r="F3357" t="s">
        <v>2406</v>
      </c>
      <c r="G3357" t="s">
        <v>2385</v>
      </c>
      <c r="H3357"/>
      <c r="I3357" t="s">
        <v>16288</v>
      </c>
      <c r="J3357" t="s">
        <v>16244</v>
      </c>
      <c r="K3357" t="s">
        <v>16380</v>
      </c>
      <c r="L3357"/>
      <c r="M3357" t="s">
        <v>10395</v>
      </c>
      <c r="N3357"/>
      <c r="O3357" t="s">
        <v>16365</v>
      </c>
    </row>
    <row r="3358" spans="2:15" x14ac:dyDescent="0.25">
      <c r="B3358" t="s">
        <v>14745</v>
      </c>
      <c r="C3358">
        <v>126515001</v>
      </c>
      <c r="D3358" t="s">
        <v>396</v>
      </c>
      <c r="E3358" t="s">
        <v>2421</v>
      </c>
      <c r="F3358" t="s">
        <v>2422</v>
      </c>
      <c r="G3358" t="s">
        <v>2857</v>
      </c>
      <c r="H3358"/>
      <c r="I3358" t="s">
        <v>16228</v>
      </c>
      <c r="J3358"/>
      <c r="K3358" t="s">
        <v>10395</v>
      </c>
      <c r="L3358" t="s">
        <v>10395</v>
      </c>
      <c r="M3358" t="s">
        <v>10395</v>
      </c>
      <c r="N3358"/>
      <c r="O3358" t="s">
        <v>16231</v>
      </c>
    </row>
    <row r="3359" spans="2:15" x14ac:dyDescent="0.25">
      <c r="B3359" t="s">
        <v>14746</v>
      </c>
      <c r="C3359">
        <v>126515001</v>
      </c>
      <c r="D3359" t="s">
        <v>396</v>
      </c>
      <c r="E3359" t="s">
        <v>2421</v>
      </c>
      <c r="F3359" t="s">
        <v>2422</v>
      </c>
      <c r="G3359" t="s">
        <v>2858</v>
      </c>
      <c r="H3359" t="s">
        <v>10395</v>
      </c>
      <c r="I3359" t="s">
        <v>16238</v>
      </c>
      <c r="J3359" t="s">
        <v>10395</v>
      </c>
      <c r="K3359" t="s">
        <v>10395</v>
      </c>
      <c r="L3359" t="s">
        <v>10395</v>
      </c>
      <c r="M3359" t="s">
        <v>10395</v>
      </c>
      <c r="N3359"/>
      <c r="O3359" t="s">
        <v>16282</v>
      </c>
    </row>
    <row r="3360" spans="2:15" x14ac:dyDescent="0.25">
      <c r="B3360" t="s">
        <v>20000</v>
      </c>
      <c r="C3360">
        <v>126515001</v>
      </c>
      <c r="D3360" t="s">
        <v>396</v>
      </c>
      <c r="E3360" t="s">
        <v>20001</v>
      </c>
      <c r="F3360" t="s">
        <v>2422</v>
      </c>
      <c r="G3360" t="s">
        <v>2385</v>
      </c>
      <c r="H3360" t="s">
        <v>10395</v>
      </c>
      <c r="I3360" t="s">
        <v>16234</v>
      </c>
      <c r="J3360" t="s">
        <v>10395</v>
      </c>
      <c r="K3360" t="s">
        <v>16240</v>
      </c>
      <c r="L3360" t="s">
        <v>10395</v>
      </c>
      <c r="M3360" t="s">
        <v>10395</v>
      </c>
      <c r="N3360"/>
      <c r="O3360" t="s">
        <v>16226</v>
      </c>
    </row>
    <row r="3361" spans="2:15" x14ac:dyDescent="0.25">
      <c r="B3361" t="s">
        <v>14759</v>
      </c>
      <c r="C3361">
        <v>126515001</v>
      </c>
      <c r="D3361" t="s">
        <v>396</v>
      </c>
      <c r="E3361" t="s">
        <v>2430</v>
      </c>
      <c r="F3361" t="s">
        <v>2431</v>
      </c>
      <c r="G3361" t="s">
        <v>2857</v>
      </c>
      <c r="H3361"/>
      <c r="I3361" t="s">
        <v>16229</v>
      </c>
      <c r="J3361" t="s">
        <v>16232</v>
      </c>
      <c r="K3361" t="s">
        <v>10395</v>
      </c>
      <c r="L3361" t="s">
        <v>10395</v>
      </c>
      <c r="M3361" t="s">
        <v>10395</v>
      </c>
      <c r="N3361"/>
      <c r="O3361" t="s">
        <v>16281</v>
      </c>
    </row>
    <row r="3362" spans="2:15" x14ac:dyDescent="0.25">
      <c r="B3362" t="s">
        <v>14760</v>
      </c>
      <c r="C3362">
        <v>126515001</v>
      </c>
      <c r="D3362" t="s">
        <v>396</v>
      </c>
      <c r="E3362" t="s">
        <v>2430</v>
      </c>
      <c r="F3362" t="s">
        <v>2431</v>
      </c>
      <c r="G3362" t="s">
        <v>2858</v>
      </c>
      <c r="H3362"/>
      <c r="I3362" t="s">
        <v>16240</v>
      </c>
      <c r="J3362" t="s">
        <v>16253</v>
      </c>
      <c r="K3362" t="s">
        <v>10395</v>
      </c>
      <c r="L3362"/>
      <c r="M3362" t="s">
        <v>16240</v>
      </c>
      <c r="N3362" t="s">
        <v>10395</v>
      </c>
      <c r="O3362" t="s">
        <v>16334</v>
      </c>
    </row>
    <row r="3363" spans="2:15" x14ac:dyDescent="0.25">
      <c r="B3363" t="s">
        <v>20002</v>
      </c>
      <c r="C3363">
        <v>126515001</v>
      </c>
      <c r="D3363" t="s">
        <v>396</v>
      </c>
      <c r="E3363" t="s">
        <v>20003</v>
      </c>
      <c r="F3363" t="s">
        <v>2431</v>
      </c>
      <c r="G3363" t="s">
        <v>2385</v>
      </c>
      <c r="H3363"/>
      <c r="I3363" t="s">
        <v>16337</v>
      </c>
      <c r="J3363" t="s">
        <v>16406</v>
      </c>
      <c r="K3363" t="s">
        <v>10395</v>
      </c>
      <c r="L3363" t="s">
        <v>10395</v>
      </c>
      <c r="M3363" t="s">
        <v>16260</v>
      </c>
      <c r="N3363" t="s">
        <v>10395</v>
      </c>
      <c r="O3363" t="s">
        <v>16242</v>
      </c>
    </row>
    <row r="3364" spans="2:15" x14ac:dyDescent="0.25">
      <c r="B3364" t="s">
        <v>14823</v>
      </c>
      <c r="C3364">
        <v>126515001</v>
      </c>
      <c r="D3364" t="s">
        <v>396</v>
      </c>
      <c r="E3364" t="s">
        <v>2484</v>
      </c>
      <c r="F3364" t="s">
        <v>2485</v>
      </c>
      <c r="G3364" t="s">
        <v>2857</v>
      </c>
      <c r="H3364"/>
      <c r="I3364" t="s">
        <v>16232</v>
      </c>
      <c r="J3364"/>
      <c r="K3364"/>
      <c r="L3364"/>
      <c r="M3364"/>
      <c r="N3364"/>
      <c r="O3364" t="s">
        <v>16232</v>
      </c>
    </row>
    <row r="3365" spans="2:15" x14ac:dyDescent="0.25">
      <c r="B3365" t="s">
        <v>14824</v>
      </c>
      <c r="C3365">
        <v>126515001</v>
      </c>
      <c r="D3365" t="s">
        <v>396</v>
      </c>
      <c r="E3365" t="s">
        <v>2484</v>
      </c>
      <c r="F3365" t="s">
        <v>2485</v>
      </c>
      <c r="G3365" t="s">
        <v>2858</v>
      </c>
      <c r="H3365"/>
      <c r="I3365" t="s">
        <v>16228</v>
      </c>
      <c r="J3365" t="s">
        <v>10395</v>
      </c>
      <c r="K3365"/>
      <c r="L3365"/>
      <c r="M3365"/>
      <c r="N3365"/>
      <c r="O3365" t="s">
        <v>16244</v>
      </c>
    </row>
    <row r="3366" spans="2:15" x14ac:dyDescent="0.25">
      <c r="B3366" t="s">
        <v>20004</v>
      </c>
      <c r="C3366">
        <v>126515001</v>
      </c>
      <c r="D3366" t="s">
        <v>396</v>
      </c>
      <c r="E3366" t="s">
        <v>20005</v>
      </c>
      <c r="F3366" t="s">
        <v>2485</v>
      </c>
      <c r="G3366" t="s">
        <v>2385</v>
      </c>
      <c r="H3366"/>
      <c r="I3366" t="s">
        <v>16254</v>
      </c>
      <c r="J3366" t="s">
        <v>10395</v>
      </c>
      <c r="K3366"/>
      <c r="L3366"/>
      <c r="M3366"/>
      <c r="N3366"/>
      <c r="O3366" t="s">
        <v>16222</v>
      </c>
    </row>
    <row r="3367" spans="2:15" x14ac:dyDescent="0.25">
      <c r="B3367" t="s">
        <v>14860</v>
      </c>
      <c r="C3367">
        <v>126515001</v>
      </c>
      <c r="D3367" t="s">
        <v>396</v>
      </c>
      <c r="E3367" t="s">
        <v>2513</v>
      </c>
      <c r="F3367" t="s">
        <v>2514</v>
      </c>
      <c r="G3367" t="s">
        <v>2857</v>
      </c>
      <c r="H3367"/>
      <c r="I3367" t="s">
        <v>16218</v>
      </c>
      <c r="J3367" t="s">
        <v>10395</v>
      </c>
      <c r="K3367"/>
      <c r="L3367" t="s">
        <v>10395</v>
      </c>
      <c r="M3367"/>
      <c r="N3367"/>
      <c r="O3367" t="s">
        <v>16253</v>
      </c>
    </row>
    <row r="3368" spans="2:15" x14ac:dyDescent="0.25">
      <c r="B3368" t="s">
        <v>14861</v>
      </c>
      <c r="C3368">
        <v>126515001</v>
      </c>
      <c r="D3368" t="s">
        <v>396</v>
      </c>
      <c r="E3368" t="s">
        <v>2513</v>
      </c>
      <c r="F3368" t="s">
        <v>2514</v>
      </c>
      <c r="G3368" t="s">
        <v>2858</v>
      </c>
      <c r="H3368"/>
      <c r="I3368" t="s">
        <v>16253</v>
      </c>
      <c r="J3368" t="s">
        <v>10395</v>
      </c>
      <c r="K3368"/>
      <c r="L3368"/>
      <c r="M3368"/>
      <c r="N3368"/>
      <c r="O3368" t="s">
        <v>16234</v>
      </c>
    </row>
    <row r="3369" spans="2:15" x14ac:dyDescent="0.25">
      <c r="B3369" t="s">
        <v>20006</v>
      </c>
      <c r="C3369">
        <v>126515001</v>
      </c>
      <c r="D3369" t="s">
        <v>396</v>
      </c>
      <c r="E3369" t="s">
        <v>20007</v>
      </c>
      <c r="F3369" t="s">
        <v>2514</v>
      </c>
      <c r="G3369" t="s">
        <v>2385</v>
      </c>
      <c r="H3369"/>
      <c r="I3369" t="s">
        <v>16384</v>
      </c>
      <c r="J3369" t="s">
        <v>10395</v>
      </c>
      <c r="K3369"/>
      <c r="L3369" t="s">
        <v>10395</v>
      </c>
      <c r="M3369"/>
      <c r="N3369"/>
      <c r="O3369" t="s">
        <v>16281</v>
      </c>
    </row>
    <row r="3370" spans="2:15" x14ac:dyDescent="0.25">
      <c r="B3370" t="s">
        <v>14904</v>
      </c>
      <c r="C3370">
        <v>126515001</v>
      </c>
      <c r="D3370" t="s">
        <v>396</v>
      </c>
      <c r="E3370" t="s">
        <v>2545</v>
      </c>
      <c r="F3370" t="s">
        <v>2546</v>
      </c>
      <c r="G3370" t="s">
        <v>2857</v>
      </c>
      <c r="H3370"/>
      <c r="I3370" t="s">
        <v>16291</v>
      </c>
      <c r="J3370" t="s">
        <v>10395</v>
      </c>
      <c r="K3370"/>
      <c r="L3370"/>
      <c r="M3370" t="s">
        <v>10395</v>
      </c>
      <c r="N3370"/>
      <c r="O3370" t="s">
        <v>16341</v>
      </c>
    </row>
    <row r="3371" spans="2:15" x14ac:dyDescent="0.25">
      <c r="B3371" t="s">
        <v>14905</v>
      </c>
      <c r="C3371">
        <v>126515001</v>
      </c>
      <c r="D3371" t="s">
        <v>396</v>
      </c>
      <c r="E3371" t="s">
        <v>2545</v>
      </c>
      <c r="F3371" t="s">
        <v>2546</v>
      </c>
      <c r="G3371" t="s">
        <v>2858</v>
      </c>
      <c r="H3371"/>
      <c r="I3371" t="s">
        <v>16229</v>
      </c>
      <c r="J3371" t="s">
        <v>10395</v>
      </c>
      <c r="K3371" t="s">
        <v>10395</v>
      </c>
      <c r="L3371" t="s">
        <v>10395</v>
      </c>
      <c r="M3371" t="s">
        <v>10395</v>
      </c>
      <c r="N3371"/>
      <c r="O3371" t="s">
        <v>16222</v>
      </c>
    </row>
    <row r="3372" spans="2:15" x14ac:dyDescent="0.25">
      <c r="B3372" t="s">
        <v>20008</v>
      </c>
      <c r="C3372">
        <v>126515001</v>
      </c>
      <c r="D3372" t="s">
        <v>396</v>
      </c>
      <c r="E3372" t="s">
        <v>20009</v>
      </c>
      <c r="F3372" t="s">
        <v>2546</v>
      </c>
      <c r="G3372" t="s">
        <v>2385</v>
      </c>
      <c r="H3372"/>
      <c r="I3372" t="s">
        <v>16226</v>
      </c>
      <c r="J3372" t="s">
        <v>10395</v>
      </c>
      <c r="K3372" t="s">
        <v>10395</v>
      </c>
      <c r="L3372" t="s">
        <v>10395</v>
      </c>
      <c r="M3372" t="s">
        <v>10395</v>
      </c>
      <c r="N3372"/>
      <c r="O3372" t="s">
        <v>16407</v>
      </c>
    </row>
    <row r="3373" spans="2:15" x14ac:dyDescent="0.25">
      <c r="B3373" t="s">
        <v>14910</v>
      </c>
      <c r="C3373">
        <v>126515001</v>
      </c>
      <c r="D3373" t="s">
        <v>396</v>
      </c>
      <c r="E3373" t="s">
        <v>2551</v>
      </c>
      <c r="F3373" t="s">
        <v>2552</v>
      </c>
      <c r="G3373" t="s">
        <v>2857</v>
      </c>
      <c r="H3373"/>
      <c r="I3373" t="s">
        <v>16222</v>
      </c>
      <c r="J3373" t="s">
        <v>10395</v>
      </c>
      <c r="K3373"/>
      <c r="L3373"/>
      <c r="M3373"/>
      <c r="N3373"/>
      <c r="O3373" t="s">
        <v>16251</v>
      </c>
    </row>
    <row r="3374" spans="2:15" x14ac:dyDescent="0.25">
      <c r="B3374" t="s">
        <v>14911</v>
      </c>
      <c r="C3374">
        <v>126515001</v>
      </c>
      <c r="D3374" t="s">
        <v>396</v>
      </c>
      <c r="E3374" t="s">
        <v>2551</v>
      </c>
      <c r="F3374" t="s">
        <v>2552</v>
      </c>
      <c r="G3374" t="s">
        <v>2858</v>
      </c>
      <c r="H3374" t="s">
        <v>10395</v>
      </c>
      <c r="I3374" t="s">
        <v>16254</v>
      </c>
      <c r="J3374" t="s">
        <v>10395</v>
      </c>
      <c r="K3374" t="s">
        <v>10395</v>
      </c>
      <c r="L3374"/>
      <c r="M3374"/>
      <c r="N3374"/>
      <c r="O3374" t="s">
        <v>16291</v>
      </c>
    </row>
    <row r="3375" spans="2:15" x14ac:dyDescent="0.25">
      <c r="B3375" t="s">
        <v>20010</v>
      </c>
      <c r="C3375">
        <v>126515001</v>
      </c>
      <c r="D3375" t="s">
        <v>396</v>
      </c>
      <c r="E3375" t="s">
        <v>20011</v>
      </c>
      <c r="F3375" t="s">
        <v>2552</v>
      </c>
      <c r="G3375" t="s">
        <v>2385</v>
      </c>
      <c r="H3375" t="s">
        <v>10395</v>
      </c>
      <c r="I3375" t="s">
        <v>16392</v>
      </c>
      <c r="J3375" t="s">
        <v>10395</v>
      </c>
      <c r="K3375" t="s">
        <v>10395</v>
      </c>
      <c r="L3375"/>
      <c r="M3375"/>
      <c r="N3375"/>
      <c r="O3375" t="s">
        <v>16407</v>
      </c>
    </row>
    <row r="3376" spans="2:15" x14ac:dyDescent="0.25">
      <c r="B3376" t="s">
        <v>14998</v>
      </c>
      <c r="C3376">
        <v>126515001</v>
      </c>
      <c r="D3376" t="s">
        <v>396</v>
      </c>
      <c r="E3376" t="s">
        <v>2613</v>
      </c>
      <c r="F3376" t="s">
        <v>2614</v>
      </c>
      <c r="G3376" t="s">
        <v>2857</v>
      </c>
      <c r="H3376" t="s">
        <v>10395</v>
      </c>
      <c r="I3376" t="s">
        <v>16222</v>
      </c>
      <c r="J3376" t="s">
        <v>10395</v>
      </c>
      <c r="K3376"/>
      <c r="L3376"/>
      <c r="M3376"/>
      <c r="N3376" t="s">
        <v>10395</v>
      </c>
      <c r="O3376" t="s">
        <v>16251</v>
      </c>
    </row>
    <row r="3377" spans="2:15" x14ac:dyDescent="0.25">
      <c r="B3377" t="s">
        <v>14999</v>
      </c>
      <c r="C3377">
        <v>126515001</v>
      </c>
      <c r="D3377" t="s">
        <v>396</v>
      </c>
      <c r="E3377" t="s">
        <v>2613</v>
      </c>
      <c r="F3377" t="s">
        <v>2614</v>
      </c>
      <c r="G3377" t="s">
        <v>2858</v>
      </c>
      <c r="H3377"/>
      <c r="I3377" t="s">
        <v>16234</v>
      </c>
      <c r="J3377" t="s">
        <v>10395</v>
      </c>
      <c r="K3377" t="s">
        <v>10395</v>
      </c>
      <c r="L3377" t="s">
        <v>10395</v>
      </c>
      <c r="M3377"/>
      <c r="N3377"/>
      <c r="O3377" t="s">
        <v>16329</v>
      </c>
    </row>
    <row r="3378" spans="2:15" x14ac:dyDescent="0.25">
      <c r="B3378" t="s">
        <v>20012</v>
      </c>
      <c r="C3378">
        <v>126515001</v>
      </c>
      <c r="D3378" t="s">
        <v>396</v>
      </c>
      <c r="E3378" t="s">
        <v>20013</v>
      </c>
      <c r="F3378" t="s">
        <v>2614</v>
      </c>
      <c r="G3378" t="s">
        <v>2385</v>
      </c>
      <c r="H3378" t="s">
        <v>10395</v>
      </c>
      <c r="I3378" t="s">
        <v>16403</v>
      </c>
      <c r="J3378" t="s">
        <v>10395</v>
      </c>
      <c r="K3378" t="s">
        <v>10395</v>
      </c>
      <c r="L3378" t="s">
        <v>10395</v>
      </c>
      <c r="M3378"/>
      <c r="N3378" t="s">
        <v>10395</v>
      </c>
      <c r="O3378" t="s">
        <v>16292</v>
      </c>
    </row>
    <row r="3379" spans="2:15" x14ac:dyDescent="0.25">
      <c r="B3379" t="s">
        <v>14850</v>
      </c>
      <c r="C3379">
        <v>126515001</v>
      </c>
      <c r="D3379" t="s">
        <v>396</v>
      </c>
      <c r="E3379" t="s">
        <v>15997</v>
      </c>
      <c r="F3379" t="s">
        <v>2509</v>
      </c>
      <c r="G3379" t="s">
        <v>2857</v>
      </c>
      <c r="H3379"/>
      <c r="I3379" t="s">
        <v>10395</v>
      </c>
      <c r="J3379" t="s">
        <v>16238</v>
      </c>
      <c r="K3379" t="s">
        <v>16247</v>
      </c>
      <c r="L3379" t="s">
        <v>10395</v>
      </c>
      <c r="M3379" t="s">
        <v>10395</v>
      </c>
      <c r="N3379"/>
      <c r="O3379" t="s">
        <v>16281</v>
      </c>
    </row>
    <row r="3380" spans="2:15" x14ac:dyDescent="0.25">
      <c r="B3380" t="s">
        <v>14851</v>
      </c>
      <c r="C3380">
        <v>126515001</v>
      </c>
      <c r="D3380" t="s">
        <v>396</v>
      </c>
      <c r="E3380" t="s">
        <v>15997</v>
      </c>
      <c r="F3380" t="s">
        <v>2509</v>
      </c>
      <c r="G3380" t="s">
        <v>2858</v>
      </c>
      <c r="H3380"/>
      <c r="I3380" t="s">
        <v>16240</v>
      </c>
      <c r="J3380" t="s">
        <v>16240</v>
      </c>
      <c r="K3380" t="s">
        <v>16231</v>
      </c>
      <c r="L3380" t="s">
        <v>10395</v>
      </c>
      <c r="M3380" t="s">
        <v>10395</v>
      </c>
      <c r="N3380"/>
      <c r="O3380" t="s">
        <v>16378</v>
      </c>
    </row>
    <row r="3381" spans="2:15" x14ac:dyDescent="0.25">
      <c r="B3381" t="s">
        <v>20014</v>
      </c>
      <c r="C3381">
        <v>126515001</v>
      </c>
      <c r="D3381" t="s">
        <v>396</v>
      </c>
      <c r="E3381" t="s">
        <v>20015</v>
      </c>
      <c r="F3381" t="s">
        <v>2509</v>
      </c>
      <c r="G3381" t="s">
        <v>2385</v>
      </c>
      <c r="H3381"/>
      <c r="I3381" t="s">
        <v>16263</v>
      </c>
      <c r="J3381" t="s">
        <v>16254</v>
      </c>
      <c r="K3381" t="s">
        <v>16264</v>
      </c>
      <c r="L3381" t="s">
        <v>10395</v>
      </c>
      <c r="M3381" t="s">
        <v>16263</v>
      </c>
      <c r="N3381"/>
      <c r="O3381" t="s">
        <v>16349</v>
      </c>
    </row>
    <row r="3382" spans="2:15" x14ac:dyDescent="0.25">
      <c r="B3382" t="s">
        <v>14858</v>
      </c>
      <c r="C3382">
        <v>126515001</v>
      </c>
      <c r="D3382" t="s">
        <v>396</v>
      </c>
      <c r="E3382" t="s">
        <v>2511</v>
      </c>
      <c r="F3382" t="s">
        <v>2512</v>
      </c>
      <c r="G3382" t="s">
        <v>2857</v>
      </c>
      <c r="H3382"/>
      <c r="I3382" t="s">
        <v>16229</v>
      </c>
      <c r="J3382" t="s">
        <v>10395</v>
      </c>
      <c r="K3382" t="s">
        <v>10395</v>
      </c>
      <c r="L3382" t="s">
        <v>10395</v>
      </c>
      <c r="M3382"/>
      <c r="N3382"/>
      <c r="O3382" t="s">
        <v>16260</v>
      </c>
    </row>
    <row r="3383" spans="2:15" x14ac:dyDescent="0.25">
      <c r="B3383" t="s">
        <v>14859</v>
      </c>
      <c r="C3383">
        <v>126515001</v>
      </c>
      <c r="D3383" t="s">
        <v>396</v>
      </c>
      <c r="E3383" t="s">
        <v>2511</v>
      </c>
      <c r="F3383" t="s">
        <v>2512</v>
      </c>
      <c r="G3383" t="s">
        <v>2858</v>
      </c>
      <c r="H3383"/>
      <c r="I3383" t="s">
        <v>16240</v>
      </c>
      <c r="J3383" t="s">
        <v>10395</v>
      </c>
      <c r="K3383" t="s">
        <v>10395</v>
      </c>
      <c r="L3383" t="s">
        <v>10395</v>
      </c>
      <c r="M3383"/>
      <c r="N3383"/>
      <c r="O3383" t="s">
        <v>16253</v>
      </c>
    </row>
    <row r="3384" spans="2:15" x14ac:dyDescent="0.25">
      <c r="B3384" t="s">
        <v>20016</v>
      </c>
      <c r="C3384">
        <v>126515001</v>
      </c>
      <c r="D3384" t="s">
        <v>396</v>
      </c>
      <c r="E3384" t="s">
        <v>20017</v>
      </c>
      <c r="F3384" t="s">
        <v>2512</v>
      </c>
      <c r="G3384" t="s">
        <v>2385</v>
      </c>
      <c r="H3384"/>
      <c r="I3384" t="s">
        <v>16337</v>
      </c>
      <c r="J3384" t="s">
        <v>10395</v>
      </c>
      <c r="K3384" t="s">
        <v>10395</v>
      </c>
      <c r="L3384" t="s">
        <v>10395</v>
      </c>
      <c r="M3384"/>
      <c r="N3384"/>
      <c r="O3384" t="s">
        <v>16236</v>
      </c>
    </row>
    <row r="3385" spans="2:15" x14ac:dyDescent="0.25">
      <c r="B3385" t="s">
        <v>14872</v>
      </c>
      <c r="C3385">
        <v>126515001</v>
      </c>
      <c r="D3385" t="s">
        <v>396</v>
      </c>
      <c r="E3385" t="s">
        <v>2519</v>
      </c>
      <c r="F3385" t="s">
        <v>2520</v>
      </c>
      <c r="G3385" t="s">
        <v>2857</v>
      </c>
      <c r="H3385"/>
      <c r="I3385" t="s">
        <v>10395</v>
      </c>
      <c r="J3385" t="s">
        <v>16251</v>
      </c>
      <c r="K3385" t="s">
        <v>10395</v>
      </c>
      <c r="L3385" t="s">
        <v>10395</v>
      </c>
      <c r="M3385" t="s">
        <v>10395</v>
      </c>
      <c r="N3385"/>
      <c r="O3385" t="s">
        <v>16334</v>
      </c>
    </row>
    <row r="3386" spans="2:15" x14ac:dyDescent="0.25">
      <c r="B3386" t="s">
        <v>14873</v>
      </c>
      <c r="C3386">
        <v>126515001</v>
      </c>
      <c r="D3386" t="s">
        <v>396</v>
      </c>
      <c r="E3386" t="s">
        <v>2519</v>
      </c>
      <c r="F3386" t="s">
        <v>2520</v>
      </c>
      <c r="G3386" t="s">
        <v>2858</v>
      </c>
      <c r="H3386" t="s">
        <v>10395</v>
      </c>
      <c r="I3386" t="s">
        <v>10395</v>
      </c>
      <c r="J3386" t="s">
        <v>16406</v>
      </c>
      <c r="K3386" t="s">
        <v>10395</v>
      </c>
      <c r="L3386" t="s">
        <v>10395</v>
      </c>
      <c r="M3386" t="s">
        <v>16249</v>
      </c>
      <c r="N3386"/>
      <c r="O3386" t="s">
        <v>16407</v>
      </c>
    </row>
    <row r="3387" spans="2:15" x14ac:dyDescent="0.25">
      <c r="B3387" t="s">
        <v>20018</v>
      </c>
      <c r="C3387">
        <v>126515001</v>
      </c>
      <c r="D3387" t="s">
        <v>396</v>
      </c>
      <c r="E3387" t="s">
        <v>20019</v>
      </c>
      <c r="F3387" t="s">
        <v>2520</v>
      </c>
      <c r="G3387" t="s">
        <v>2385</v>
      </c>
      <c r="H3387" t="s">
        <v>10395</v>
      </c>
      <c r="I3387" t="s">
        <v>10395</v>
      </c>
      <c r="J3387" t="s">
        <v>16297</v>
      </c>
      <c r="K3387" t="s">
        <v>10395</v>
      </c>
      <c r="L3387" t="s">
        <v>10395</v>
      </c>
      <c r="M3387" t="s">
        <v>16234</v>
      </c>
      <c r="N3387"/>
      <c r="O3387" t="s">
        <v>16348</v>
      </c>
    </row>
    <row r="3388" spans="2:15" x14ac:dyDescent="0.25">
      <c r="B3388" t="s">
        <v>14900</v>
      </c>
      <c r="C3388">
        <v>126515001</v>
      </c>
      <c r="D3388" t="s">
        <v>396</v>
      </c>
      <c r="E3388" t="s">
        <v>2543</v>
      </c>
      <c r="F3388" t="s">
        <v>2544</v>
      </c>
      <c r="G3388" t="s">
        <v>2857</v>
      </c>
      <c r="H3388"/>
      <c r="I3388" t="s">
        <v>10395</v>
      </c>
      <c r="J3388" t="s">
        <v>10395</v>
      </c>
      <c r="K3388" t="s">
        <v>16228</v>
      </c>
      <c r="L3388" t="s">
        <v>10395</v>
      </c>
      <c r="M3388" t="s">
        <v>16291</v>
      </c>
      <c r="N3388"/>
      <c r="O3388" t="s">
        <v>16223</v>
      </c>
    </row>
    <row r="3389" spans="2:15" x14ac:dyDescent="0.25">
      <c r="B3389" t="s">
        <v>14901</v>
      </c>
      <c r="C3389">
        <v>126515001</v>
      </c>
      <c r="D3389" t="s">
        <v>396</v>
      </c>
      <c r="E3389" t="s">
        <v>2543</v>
      </c>
      <c r="F3389" t="s">
        <v>2544</v>
      </c>
      <c r="G3389" t="s">
        <v>2858</v>
      </c>
      <c r="H3389"/>
      <c r="I3389" t="s">
        <v>16244</v>
      </c>
      <c r="J3389" t="s">
        <v>10395</v>
      </c>
      <c r="K3389" t="s">
        <v>16240</v>
      </c>
      <c r="L3389" t="s">
        <v>10395</v>
      </c>
      <c r="M3389" t="s">
        <v>16290</v>
      </c>
      <c r="N3389"/>
      <c r="O3389" t="s">
        <v>16680</v>
      </c>
    </row>
    <row r="3390" spans="2:15" x14ac:dyDescent="0.25">
      <c r="B3390" t="s">
        <v>20020</v>
      </c>
      <c r="C3390">
        <v>126515001</v>
      </c>
      <c r="D3390" t="s">
        <v>396</v>
      </c>
      <c r="E3390" t="s">
        <v>20021</v>
      </c>
      <c r="F3390" t="s">
        <v>2544</v>
      </c>
      <c r="G3390" t="s">
        <v>2385</v>
      </c>
      <c r="H3390"/>
      <c r="I3390" t="s">
        <v>16231</v>
      </c>
      <c r="J3390" t="s">
        <v>10395</v>
      </c>
      <c r="K3390" t="s">
        <v>16274</v>
      </c>
      <c r="L3390" t="s">
        <v>10395</v>
      </c>
      <c r="M3390" t="s">
        <v>16486</v>
      </c>
      <c r="N3390"/>
      <c r="O3390" t="s">
        <v>16321</v>
      </c>
    </row>
    <row r="3391" spans="2:15" x14ac:dyDescent="0.25">
      <c r="B3391" t="s">
        <v>14912</v>
      </c>
      <c r="C3391">
        <v>126515001</v>
      </c>
      <c r="D3391" t="s">
        <v>396</v>
      </c>
      <c r="E3391" t="s">
        <v>2553</v>
      </c>
      <c r="F3391" t="s">
        <v>2554</v>
      </c>
      <c r="G3391" t="s">
        <v>2857</v>
      </c>
      <c r="H3391"/>
      <c r="I3391" t="s">
        <v>10395</v>
      </c>
      <c r="J3391" t="s">
        <v>10395</v>
      </c>
      <c r="K3391" t="s">
        <v>16254</v>
      </c>
      <c r="L3391" t="s">
        <v>10395</v>
      </c>
      <c r="M3391" t="s">
        <v>10395</v>
      </c>
      <c r="N3391"/>
      <c r="O3391" t="s">
        <v>16368</v>
      </c>
    </row>
    <row r="3392" spans="2:15" x14ac:dyDescent="0.25">
      <c r="B3392" t="s">
        <v>14913</v>
      </c>
      <c r="C3392">
        <v>126515001</v>
      </c>
      <c r="D3392" t="s">
        <v>396</v>
      </c>
      <c r="E3392" t="s">
        <v>2553</v>
      </c>
      <c r="F3392" t="s">
        <v>2554</v>
      </c>
      <c r="G3392" t="s">
        <v>2858</v>
      </c>
      <c r="H3392"/>
      <c r="I3392" t="s">
        <v>10395</v>
      </c>
      <c r="J3392" t="s">
        <v>10395</v>
      </c>
      <c r="K3392" t="s">
        <v>16260</v>
      </c>
      <c r="L3392" t="s">
        <v>10395</v>
      </c>
      <c r="M3392" t="s">
        <v>10395</v>
      </c>
      <c r="N3392"/>
      <c r="O3392" t="s">
        <v>16456</v>
      </c>
    </row>
    <row r="3393" spans="2:15" x14ac:dyDescent="0.25">
      <c r="B3393" t="s">
        <v>20022</v>
      </c>
      <c r="C3393">
        <v>126515001</v>
      </c>
      <c r="D3393" t="s">
        <v>396</v>
      </c>
      <c r="E3393" t="s">
        <v>20023</v>
      </c>
      <c r="F3393" t="s">
        <v>2554</v>
      </c>
      <c r="G3393" t="s">
        <v>2385</v>
      </c>
      <c r="H3393"/>
      <c r="I3393" t="s">
        <v>10395</v>
      </c>
      <c r="J3393" t="s">
        <v>16240</v>
      </c>
      <c r="K3393" t="s">
        <v>16226</v>
      </c>
      <c r="L3393" t="s">
        <v>10395</v>
      </c>
      <c r="M3393" t="s">
        <v>10395</v>
      </c>
      <c r="N3393"/>
      <c r="O3393" t="s">
        <v>16328</v>
      </c>
    </row>
    <row r="3394" spans="2:15" x14ac:dyDescent="0.25">
      <c r="B3394" t="s">
        <v>14928</v>
      </c>
      <c r="C3394">
        <v>126515001</v>
      </c>
      <c r="D3394" t="s">
        <v>396</v>
      </c>
      <c r="E3394" t="s">
        <v>2567</v>
      </c>
      <c r="F3394" t="s">
        <v>2568</v>
      </c>
      <c r="G3394" t="s">
        <v>2857</v>
      </c>
      <c r="H3394"/>
      <c r="I3394" t="s">
        <v>16228</v>
      </c>
      <c r="J3394" t="s">
        <v>16228</v>
      </c>
      <c r="K3394" t="s">
        <v>10395</v>
      </c>
      <c r="L3394" t="s">
        <v>10395</v>
      </c>
      <c r="M3394" t="s">
        <v>10395</v>
      </c>
      <c r="N3394"/>
      <c r="O3394" t="s">
        <v>16251</v>
      </c>
    </row>
    <row r="3395" spans="2:15" x14ac:dyDescent="0.25">
      <c r="B3395" t="s">
        <v>14929</v>
      </c>
      <c r="C3395">
        <v>126515001</v>
      </c>
      <c r="D3395" t="s">
        <v>396</v>
      </c>
      <c r="E3395" t="s">
        <v>2567</v>
      </c>
      <c r="F3395" t="s">
        <v>2568</v>
      </c>
      <c r="G3395" t="s">
        <v>2858</v>
      </c>
      <c r="H3395"/>
      <c r="I3395" t="s">
        <v>16247</v>
      </c>
      <c r="J3395" t="s">
        <v>10395</v>
      </c>
      <c r="K3395" t="s">
        <v>10395</v>
      </c>
      <c r="L3395" t="s">
        <v>10395</v>
      </c>
      <c r="M3395" t="s">
        <v>10395</v>
      </c>
      <c r="N3395"/>
      <c r="O3395" t="s">
        <v>16332</v>
      </c>
    </row>
    <row r="3396" spans="2:15" x14ac:dyDescent="0.25">
      <c r="B3396" t="s">
        <v>20024</v>
      </c>
      <c r="C3396">
        <v>126515001</v>
      </c>
      <c r="D3396" t="s">
        <v>396</v>
      </c>
      <c r="E3396" t="s">
        <v>20025</v>
      </c>
      <c r="F3396" t="s">
        <v>2568</v>
      </c>
      <c r="G3396" t="s">
        <v>2385</v>
      </c>
      <c r="H3396"/>
      <c r="I3396" t="s">
        <v>16222</v>
      </c>
      <c r="J3396" t="s">
        <v>16218</v>
      </c>
      <c r="K3396" t="s">
        <v>10395</v>
      </c>
      <c r="L3396" t="s">
        <v>10395</v>
      </c>
      <c r="M3396" t="s">
        <v>10395</v>
      </c>
      <c r="N3396"/>
      <c r="O3396" t="s">
        <v>16680</v>
      </c>
    </row>
    <row r="3397" spans="2:15" x14ac:dyDescent="0.25">
      <c r="B3397" t="s">
        <v>14986</v>
      </c>
      <c r="C3397">
        <v>126515001</v>
      </c>
      <c r="D3397" t="s">
        <v>396</v>
      </c>
      <c r="E3397" t="s">
        <v>2601</v>
      </c>
      <c r="F3397" t="s">
        <v>2602</v>
      </c>
      <c r="G3397" t="s">
        <v>2857</v>
      </c>
      <c r="H3397"/>
      <c r="I3397" t="s">
        <v>10395</v>
      </c>
      <c r="J3397" t="s">
        <v>10395</v>
      </c>
      <c r="K3397" t="s">
        <v>16232</v>
      </c>
      <c r="L3397" t="s">
        <v>10395</v>
      </c>
      <c r="M3397" t="s">
        <v>10395</v>
      </c>
      <c r="N3397"/>
      <c r="O3397" t="s">
        <v>16406</v>
      </c>
    </row>
    <row r="3398" spans="2:15" x14ac:dyDescent="0.25">
      <c r="B3398" t="s">
        <v>14987</v>
      </c>
      <c r="C3398">
        <v>126515001</v>
      </c>
      <c r="D3398" t="s">
        <v>396</v>
      </c>
      <c r="E3398" t="s">
        <v>2601</v>
      </c>
      <c r="F3398" t="s">
        <v>2602</v>
      </c>
      <c r="G3398" t="s">
        <v>2858</v>
      </c>
      <c r="H3398"/>
      <c r="I3398" t="s">
        <v>16228</v>
      </c>
      <c r="J3398" t="s">
        <v>16240</v>
      </c>
      <c r="K3398" t="s">
        <v>16249</v>
      </c>
      <c r="L3398" t="s">
        <v>10395</v>
      </c>
      <c r="M3398" t="s">
        <v>10395</v>
      </c>
      <c r="N3398"/>
      <c r="O3398" t="s">
        <v>16276</v>
      </c>
    </row>
    <row r="3399" spans="2:15" x14ac:dyDescent="0.25">
      <c r="B3399" t="s">
        <v>20026</v>
      </c>
      <c r="C3399">
        <v>126515001</v>
      </c>
      <c r="D3399" t="s">
        <v>396</v>
      </c>
      <c r="E3399" t="s">
        <v>20027</v>
      </c>
      <c r="F3399" t="s">
        <v>2602</v>
      </c>
      <c r="G3399" t="s">
        <v>2385</v>
      </c>
      <c r="H3399"/>
      <c r="I3399" t="s">
        <v>16238</v>
      </c>
      <c r="J3399" t="s">
        <v>16260</v>
      </c>
      <c r="K3399" t="s">
        <v>16251</v>
      </c>
      <c r="L3399" t="s">
        <v>10395</v>
      </c>
      <c r="M3399" t="s">
        <v>16247</v>
      </c>
      <c r="N3399"/>
      <c r="O3399" t="s">
        <v>16402</v>
      </c>
    </row>
    <row r="3400" spans="2:15" x14ac:dyDescent="0.25">
      <c r="B3400" t="s">
        <v>14992</v>
      </c>
      <c r="C3400">
        <v>126515001</v>
      </c>
      <c r="D3400" t="s">
        <v>396</v>
      </c>
      <c r="E3400" t="s">
        <v>2607</v>
      </c>
      <c r="F3400" t="s">
        <v>2608</v>
      </c>
      <c r="G3400" t="s">
        <v>2857</v>
      </c>
      <c r="H3400"/>
      <c r="I3400" t="s">
        <v>16228</v>
      </c>
      <c r="J3400" t="s">
        <v>16407</v>
      </c>
      <c r="K3400" t="s">
        <v>10395</v>
      </c>
      <c r="L3400" t="s">
        <v>10395</v>
      </c>
      <c r="M3400" t="s">
        <v>16232</v>
      </c>
      <c r="N3400"/>
      <c r="O3400" t="s">
        <v>16283</v>
      </c>
    </row>
    <row r="3401" spans="2:15" x14ac:dyDescent="0.25">
      <c r="B3401" t="s">
        <v>14993</v>
      </c>
      <c r="C3401">
        <v>126515001</v>
      </c>
      <c r="D3401" t="s">
        <v>396</v>
      </c>
      <c r="E3401" t="s">
        <v>2607</v>
      </c>
      <c r="F3401" t="s">
        <v>2608</v>
      </c>
      <c r="G3401" t="s">
        <v>2858</v>
      </c>
      <c r="H3401"/>
      <c r="I3401" t="s">
        <v>10395</v>
      </c>
      <c r="J3401" t="s">
        <v>16398</v>
      </c>
      <c r="K3401" t="s">
        <v>10395</v>
      </c>
      <c r="L3401"/>
      <c r="M3401" t="s">
        <v>16337</v>
      </c>
      <c r="N3401"/>
      <c r="O3401" t="s">
        <v>16375</v>
      </c>
    </row>
    <row r="3402" spans="2:15" x14ac:dyDescent="0.25">
      <c r="B3402" t="s">
        <v>20028</v>
      </c>
      <c r="C3402">
        <v>126515001</v>
      </c>
      <c r="D3402" t="s">
        <v>396</v>
      </c>
      <c r="E3402" t="s">
        <v>20029</v>
      </c>
      <c r="F3402" t="s">
        <v>2608</v>
      </c>
      <c r="G3402" t="s">
        <v>2385</v>
      </c>
      <c r="H3402"/>
      <c r="I3402" t="s">
        <v>16218</v>
      </c>
      <c r="J3402" t="s">
        <v>16509</v>
      </c>
      <c r="K3402" t="s">
        <v>16229</v>
      </c>
      <c r="L3402" t="s">
        <v>10395</v>
      </c>
      <c r="M3402" t="s">
        <v>16281</v>
      </c>
      <c r="N3402"/>
      <c r="O3402" t="s">
        <v>16595</v>
      </c>
    </row>
    <row r="3403" spans="2:15" x14ac:dyDescent="0.25">
      <c r="B3403" t="s">
        <v>14994</v>
      </c>
      <c r="C3403">
        <v>126515001</v>
      </c>
      <c r="D3403" t="s">
        <v>396</v>
      </c>
      <c r="E3403" t="s">
        <v>2609</v>
      </c>
      <c r="F3403" t="s">
        <v>2610</v>
      </c>
      <c r="G3403" t="s">
        <v>2857</v>
      </c>
      <c r="H3403"/>
      <c r="I3403" t="s">
        <v>16244</v>
      </c>
      <c r="J3403" t="s">
        <v>10395</v>
      </c>
      <c r="K3403" t="s">
        <v>10395</v>
      </c>
      <c r="L3403"/>
      <c r="M3403"/>
      <c r="N3403"/>
      <c r="O3403" t="s">
        <v>16253</v>
      </c>
    </row>
    <row r="3404" spans="2:15" x14ac:dyDescent="0.25">
      <c r="B3404" t="s">
        <v>14995</v>
      </c>
      <c r="C3404">
        <v>126515001</v>
      </c>
      <c r="D3404" t="s">
        <v>396</v>
      </c>
      <c r="E3404" t="s">
        <v>2609</v>
      </c>
      <c r="F3404" t="s">
        <v>2610</v>
      </c>
      <c r="G3404" t="s">
        <v>2858</v>
      </c>
      <c r="H3404"/>
      <c r="I3404" t="s">
        <v>16229</v>
      </c>
      <c r="J3404" t="s">
        <v>10395</v>
      </c>
      <c r="K3404" t="s">
        <v>10395</v>
      </c>
      <c r="L3404" t="s">
        <v>10395</v>
      </c>
      <c r="M3404" t="s">
        <v>10395</v>
      </c>
      <c r="N3404"/>
      <c r="O3404" t="s">
        <v>16337</v>
      </c>
    </row>
    <row r="3405" spans="2:15" x14ac:dyDescent="0.25">
      <c r="B3405" t="s">
        <v>20030</v>
      </c>
      <c r="C3405">
        <v>126515001</v>
      </c>
      <c r="D3405" t="s">
        <v>396</v>
      </c>
      <c r="E3405" t="s">
        <v>20031</v>
      </c>
      <c r="F3405" t="s">
        <v>2610</v>
      </c>
      <c r="G3405" t="s">
        <v>2385</v>
      </c>
      <c r="H3405"/>
      <c r="I3405" t="s">
        <v>16251</v>
      </c>
      <c r="J3405" t="s">
        <v>16231</v>
      </c>
      <c r="K3405" t="s">
        <v>10395</v>
      </c>
      <c r="L3405" t="s">
        <v>10395</v>
      </c>
      <c r="M3405" t="s">
        <v>10395</v>
      </c>
      <c r="N3405"/>
      <c r="O3405" t="s">
        <v>16392</v>
      </c>
    </row>
    <row r="3406" spans="2:15" x14ac:dyDescent="0.25">
      <c r="B3406" t="s">
        <v>15008</v>
      </c>
      <c r="C3406">
        <v>126515001</v>
      </c>
      <c r="D3406" t="s">
        <v>396</v>
      </c>
      <c r="E3406" t="s">
        <v>2619</v>
      </c>
      <c r="F3406" t="s">
        <v>2620</v>
      </c>
      <c r="G3406" t="s">
        <v>2857</v>
      </c>
      <c r="H3406"/>
      <c r="I3406" t="s">
        <v>10395</v>
      </c>
      <c r="J3406" t="s">
        <v>16274</v>
      </c>
      <c r="K3406" t="s">
        <v>10395</v>
      </c>
      <c r="L3406" t="s">
        <v>10395</v>
      </c>
      <c r="M3406" t="s">
        <v>16232</v>
      </c>
      <c r="N3406"/>
      <c r="O3406" t="s">
        <v>16219</v>
      </c>
    </row>
    <row r="3407" spans="2:15" x14ac:dyDescent="0.25">
      <c r="B3407" t="s">
        <v>15009</v>
      </c>
      <c r="C3407">
        <v>126515001</v>
      </c>
      <c r="D3407" t="s">
        <v>396</v>
      </c>
      <c r="E3407" t="s">
        <v>2619</v>
      </c>
      <c r="F3407" t="s">
        <v>2620</v>
      </c>
      <c r="G3407" t="s">
        <v>2858</v>
      </c>
      <c r="H3407"/>
      <c r="I3407" t="s">
        <v>10395</v>
      </c>
      <c r="J3407" t="s">
        <v>16260</v>
      </c>
      <c r="K3407" t="s">
        <v>10395</v>
      </c>
      <c r="L3407" t="s">
        <v>10395</v>
      </c>
      <c r="M3407" t="s">
        <v>16380</v>
      </c>
      <c r="N3407"/>
      <c r="O3407" t="s">
        <v>16392</v>
      </c>
    </row>
    <row r="3408" spans="2:15" x14ac:dyDescent="0.25">
      <c r="B3408" t="s">
        <v>20032</v>
      </c>
      <c r="C3408">
        <v>126515001</v>
      </c>
      <c r="D3408" t="s">
        <v>396</v>
      </c>
      <c r="E3408" t="s">
        <v>20033</v>
      </c>
      <c r="F3408" t="s">
        <v>2620</v>
      </c>
      <c r="G3408" t="s">
        <v>2385</v>
      </c>
      <c r="H3408"/>
      <c r="I3408" t="s">
        <v>10395</v>
      </c>
      <c r="J3408" t="s">
        <v>16368</v>
      </c>
      <c r="K3408" t="s">
        <v>10395</v>
      </c>
      <c r="L3408" t="s">
        <v>10395</v>
      </c>
      <c r="M3408" t="s">
        <v>16325</v>
      </c>
      <c r="N3408"/>
      <c r="O3408" t="s">
        <v>16423</v>
      </c>
    </row>
    <row r="3409" spans="2:15" x14ac:dyDescent="0.25">
      <c r="B3409" t="s">
        <v>14739</v>
      </c>
      <c r="C3409">
        <v>126515001</v>
      </c>
      <c r="D3409" t="s">
        <v>396</v>
      </c>
      <c r="E3409" t="s">
        <v>2415</v>
      </c>
      <c r="F3409" t="s">
        <v>2416</v>
      </c>
      <c r="G3409" t="s">
        <v>2857</v>
      </c>
      <c r="H3409"/>
      <c r="I3409" t="s">
        <v>16291</v>
      </c>
      <c r="J3409" t="s">
        <v>10395</v>
      </c>
      <c r="K3409"/>
      <c r="L3409"/>
      <c r="M3409"/>
      <c r="N3409"/>
      <c r="O3409" t="s">
        <v>16341</v>
      </c>
    </row>
    <row r="3410" spans="2:15" x14ac:dyDescent="0.25">
      <c r="B3410" t="s">
        <v>14740</v>
      </c>
      <c r="C3410">
        <v>126515001</v>
      </c>
      <c r="D3410" t="s">
        <v>396</v>
      </c>
      <c r="E3410" t="s">
        <v>2415</v>
      </c>
      <c r="F3410" t="s">
        <v>2416</v>
      </c>
      <c r="G3410" t="s">
        <v>2858</v>
      </c>
      <c r="H3410"/>
      <c r="I3410" t="s">
        <v>16337</v>
      </c>
      <c r="J3410" t="s">
        <v>10395</v>
      </c>
      <c r="K3410" t="s">
        <v>10395</v>
      </c>
      <c r="L3410"/>
      <c r="M3410"/>
      <c r="N3410"/>
      <c r="O3410" t="s">
        <v>16406</v>
      </c>
    </row>
    <row r="3411" spans="2:15" x14ac:dyDescent="0.25">
      <c r="B3411" t="s">
        <v>20034</v>
      </c>
      <c r="C3411">
        <v>126515001</v>
      </c>
      <c r="D3411" t="s">
        <v>396</v>
      </c>
      <c r="E3411" t="s">
        <v>20035</v>
      </c>
      <c r="F3411" t="s">
        <v>2416</v>
      </c>
      <c r="G3411" t="s">
        <v>2385</v>
      </c>
      <c r="H3411"/>
      <c r="I3411" t="s">
        <v>16268</v>
      </c>
      <c r="J3411" t="s">
        <v>10395</v>
      </c>
      <c r="K3411" t="s">
        <v>10395</v>
      </c>
      <c r="L3411"/>
      <c r="M3411"/>
      <c r="N3411"/>
      <c r="O3411" t="s">
        <v>16527</v>
      </c>
    </row>
    <row r="3412" spans="2:15" x14ac:dyDescent="0.25">
      <c r="B3412" t="s">
        <v>14741</v>
      </c>
      <c r="C3412">
        <v>126515001</v>
      </c>
      <c r="D3412" t="s">
        <v>396</v>
      </c>
      <c r="E3412" t="s">
        <v>2417</v>
      </c>
      <c r="F3412" t="s">
        <v>2418</v>
      </c>
      <c r="G3412" t="s">
        <v>2857</v>
      </c>
      <c r="H3412"/>
      <c r="I3412" t="s">
        <v>16337</v>
      </c>
      <c r="J3412" t="s">
        <v>10395</v>
      </c>
      <c r="K3412"/>
      <c r="L3412"/>
      <c r="M3412" t="s">
        <v>10395</v>
      </c>
      <c r="N3412"/>
      <c r="O3412" t="s">
        <v>16329</v>
      </c>
    </row>
    <row r="3413" spans="2:15" x14ac:dyDescent="0.25">
      <c r="B3413" t="s">
        <v>14742</v>
      </c>
      <c r="C3413">
        <v>126515001</v>
      </c>
      <c r="D3413" t="s">
        <v>396</v>
      </c>
      <c r="E3413" t="s">
        <v>2417</v>
      </c>
      <c r="F3413" t="s">
        <v>2418</v>
      </c>
      <c r="G3413" t="s">
        <v>2858</v>
      </c>
      <c r="H3413"/>
      <c r="I3413" t="s">
        <v>16251</v>
      </c>
      <c r="J3413" t="s">
        <v>10395</v>
      </c>
      <c r="K3413"/>
      <c r="L3413" t="s">
        <v>10395</v>
      </c>
      <c r="M3413"/>
      <c r="N3413"/>
      <c r="O3413" t="s">
        <v>16329</v>
      </c>
    </row>
    <row r="3414" spans="2:15" x14ac:dyDescent="0.25">
      <c r="B3414" t="s">
        <v>20036</v>
      </c>
      <c r="C3414">
        <v>126515001</v>
      </c>
      <c r="D3414" t="s">
        <v>396</v>
      </c>
      <c r="E3414" t="s">
        <v>20037</v>
      </c>
      <c r="F3414" t="s">
        <v>2418</v>
      </c>
      <c r="G3414" t="s">
        <v>2385</v>
      </c>
      <c r="H3414"/>
      <c r="I3414" t="s">
        <v>16420</v>
      </c>
      <c r="J3414" t="s">
        <v>10395</v>
      </c>
      <c r="K3414"/>
      <c r="L3414" t="s">
        <v>10395</v>
      </c>
      <c r="M3414" t="s">
        <v>10395</v>
      </c>
      <c r="N3414"/>
      <c r="O3414" t="s">
        <v>16486</v>
      </c>
    </row>
    <row r="3415" spans="2:15" x14ac:dyDescent="0.25">
      <c r="B3415" t="s">
        <v>14880</v>
      </c>
      <c r="C3415">
        <v>126515001</v>
      </c>
      <c r="D3415" t="s">
        <v>396</v>
      </c>
      <c r="E3415" t="s">
        <v>20996</v>
      </c>
      <c r="F3415" t="s">
        <v>13006</v>
      </c>
      <c r="G3415" t="s">
        <v>2857</v>
      </c>
      <c r="H3415"/>
      <c r="I3415" t="s">
        <v>16364</v>
      </c>
      <c r="J3415" t="s">
        <v>10395</v>
      </c>
      <c r="K3415" t="s">
        <v>10395</v>
      </c>
      <c r="L3415" t="s">
        <v>10395</v>
      </c>
      <c r="M3415" t="s">
        <v>10395</v>
      </c>
      <c r="N3415"/>
      <c r="O3415" t="s">
        <v>16368</v>
      </c>
    </row>
    <row r="3416" spans="2:15" x14ac:dyDescent="0.25">
      <c r="B3416" t="s">
        <v>14881</v>
      </c>
      <c r="C3416">
        <v>126515001</v>
      </c>
      <c r="D3416" t="s">
        <v>396</v>
      </c>
      <c r="E3416" t="s">
        <v>20996</v>
      </c>
      <c r="F3416" t="s">
        <v>13006</v>
      </c>
      <c r="G3416" t="s">
        <v>2858</v>
      </c>
      <c r="H3416"/>
      <c r="I3416" t="s">
        <v>16236</v>
      </c>
      <c r="J3416" t="s">
        <v>10395</v>
      </c>
      <c r="K3416"/>
      <c r="L3416"/>
      <c r="M3416" t="s">
        <v>10395</v>
      </c>
      <c r="N3416"/>
      <c r="O3416" t="s">
        <v>16219</v>
      </c>
    </row>
    <row r="3417" spans="2:15" x14ac:dyDescent="0.25">
      <c r="B3417" t="s">
        <v>20038</v>
      </c>
      <c r="C3417">
        <v>126515001</v>
      </c>
      <c r="D3417" t="s">
        <v>396</v>
      </c>
      <c r="E3417" t="s">
        <v>21396</v>
      </c>
      <c r="F3417" t="s">
        <v>13006</v>
      </c>
      <c r="G3417" t="s">
        <v>2385</v>
      </c>
      <c r="H3417"/>
      <c r="I3417" t="s">
        <v>16387</v>
      </c>
      <c r="J3417" t="s">
        <v>10395</v>
      </c>
      <c r="K3417" t="s">
        <v>10395</v>
      </c>
      <c r="L3417" t="s">
        <v>10395</v>
      </c>
      <c r="M3417" t="s">
        <v>10395</v>
      </c>
      <c r="N3417"/>
      <c r="O3417" t="s">
        <v>16241</v>
      </c>
    </row>
    <row r="3418" spans="2:15" x14ac:dyDescent="0.25">
      <c r="B3418" t="s">
        <v>14972</v>
      </c>
      <c r="C3418">
        <v>126515001</v>
      </c>
      <c r="D3418" t="s">
        <v>396</v>
      </c>
      <c r="E3418" t="s">
        <v>13016</v>
      </c>
      <c r="F3418" t="s">
        <v>13015</v>
      </c>
      <c r="G3418" t="s">
        <v>2857</v>
      </c>
      <c r="H3418"/>
      <c r="I3418" t="s">
        <v>16341</v>
      </c>
      <c r="J3418" t="s">
        <v>10395</v>
      </c>
      <c r="K3418"/>
      <c r="L3418"/>
      <c r="M3418" t="s">
        <v>10395</v>
      </c>
      <c r="N3418"/>
      <c r="O3418" t="s">
        <v>16332</v>
      </c>
    </row>
    <row r="3419" spans="2:15" x14ac:dyDescent="0.25">
      <c r="B3419" t="s">
        <v>14973</v>
      </c>
      <c r="C3419">
        <v>126515001</v>
      </c>
      <c r="D3419" t="s">
        <v>396</v>
      </c>
      <c r="E3419" t="s">
        <v>13016</v>
      </c>
      <c r="F3419" t="s">
        <v>13015</v>
      </c>
      <c r="G3419" t="s">
        <v>2858</v>
      </c>
      <c r="H3419" t="s">
        <v>10395</v>
      </c>
      <c r="I3419" t="s">
        <v>16263</v>
      </c>
      <c r="J3419"/>
      <c r="K3419"/>
      <c r="L3419" t="s">
        <v>10395</v>
      </c>
      <c r="M3419"/>
      <c r="N3419"/>
      <c r="O3419" t="s">
        <v>16260</v>
      </c>
    </row>
    <row r="3420" spans="2:15" x14ac:dyDescent="0.25">
      <c r="B3420" t="s">
        <v>20039</v>
      </c>
      <c r="C3420">
        <v>126515001</v>
      </c>
      <c r="D3420" t="s">
        <v>396</v>
      </c>
      <c r="E3420" t="s">
        <v>20040</v>
      </c>
      <c r="F3420" t="s">
        <v>13015</v>
      </c>
      <c r="G3420" t="s">
        <v>2385</v>
      </c>
      <c r="H3420" t="s">
        <v>10395</v>
      </c>
      <c r="I3420" t="s">
        <v>16278</v>
      </c>
      <c r="J3420" t="s">
        <v>10395</v>
      </c>
      <c r="K3420"/>
      <c r="L3420" t="s">
        <v>10395</v>
      </c>
      <c r="M3420" t="s">
        <v>10395</v>
      </c>
      <c r="N3420"/>
      <c r="O3420" t="s">
        <v>16378</v>
      </c>
    </row>
    <row r="3421" spans="2:15" x14ac:dyDescent="0.25">
      <c r="B3421" t="s">
        <v>14874</v>
      </c>
      <c r="C3421">
        <v>126515001</v>
      </c>
      <c r="D3421" t="s">
        <v>396</v>
      </c>
      <c r="E3421" t="s">
        <v>2521</v>
      </c>
      <c r="F3421" t="s">
        <v>2522</v>
      </c>
      <c r="G3421" t="s">
        <v>2857</v>
      </c>
      <c r="H3421"/>
      <c r="I3421" t="s">
        <v>16287</v>
      </c>
      <c r="J3421" t="s">
        <v>10395</v>
      </c>
      <c r="K3421"/>
      <c r="L3421" t="s">
        <v>10395</v>
      </c>
      <c r="M3421"/>
      <c r="N3421"/>
      <c r="O3421" t="s">
        <v>16368</v>
      </c>
    </row>
    <row r="3422" spans="2:15" x14ac:dyDescent="0.25">
      <c r="B3422" t="s">
        <v>14875</v>
      </c>
      <c r="C3422">
        <v>126515001</v>
      </c>
      <c r="D3422" t="s">
        <v>396</v>
      </c>
      <c r="E3422" t="s">
        <v>2521</v>
      </c>
      <c r="F3422" t="s">
        <v>2522</v>
      </c>
      <c r="G3422" t="s">
        <v>2858</v>
      </c>
      <c r="H3422"/>
      <c r="I3422" t="s">
        <v>16290</v>
      </c>
      <c r="J3422" t="s">
        <v>10395</v>
      </c>
      <c r="K3422" t="s">
        <v>10395</v>
      </c>
      <c r="L3422"/>
      <c r="M3422" t="s">
        <v>10395</v>
      </c>
      <c r="N3422"/>
      <c r="O3422" t="s">
        <v>16276</v>
      </c>
    </row>
    <row r="3423" spans="2:15" x14ac:dyDescent="0.25">
      <c r="B3423" t="s">
        <v>20041</v>
      </c>
      <c r="C3423">
        <v>126515001</v>
      </c>
      <c r="D3423" t="s">
        <v>396</v>
      </c>
      <c r="E3423" t="s">
        <v>20042</v>
      </c>
      <c r="F3423" t="s">
        <v>2522</v>
      </c>
      <c r="G3423" t="s">
        <v>2385</v>
      </c>
      <c r="H3423"/>
      <c r="I3423" t="s">
        <v>16269</v>
      </c>
      <c r="J3423" t="s">
        <v>10395</v>
      </c>
      <c r="K3423" t="s">
        <v>10395</v>
      </c>
      <c r="L3423" t="s">
        <v>10395</v>
      </c>
      <c r="M3423" t="s">
        <v>10395</v>
      </c>
      <c r="N3423"/>
      <c r="O3423" t="s">
        <v>16507</v>
      </c>
    </row>
    <row r="3424" spans="2:15" x14ac:dyDescent="0.25">
      <c r="B3424" t="s">
        <v>14749</v>
      </c>
      <c r="C3424">
        <v>126515001</v>
      </c>
      <c r="D3424" t="s">
        <v>396</v>
      </c>
      <c r="E3424" t="s">
        <v>2423</v>
      </c>
      <c r="F3424" t="s">
        <v>2424</v>
      </c>
      <c r="G3424" t="s">
        <v>2857</v>
      </c>
      <c r="H3424"/>
      <c r="I3424" t="s">
        <v>10395</v>
      </c>
      <c r="J3424" t="s">
        <v>16263</v>
      </c>
      <c r="K3424" t="s">
        <v>10395</v>
      </c>
      <c r="L3424" t="s">
        <v>10395</v>
      </c>
      <c r="M3424" t="s">
        <v>10395</v>
      </c>
      <c r="N3424"/>
      <c r="O3424" t="s">
        <v>16290</v>
      </c>
    </row>
    <row r="3425" spans="2:15" x14ac:dyDescent="0.25">
      <c r="B3425" t="s">
        <v>14750</v>
      </c>
      <c r="C3425">
        <v>126515001</v>
      </c>
      <c r="D3425" t="s">
        <v>396</v>
      </c>
      <c r="E3425" t="s">
        <v>2423</v>
      </c>
      <c r="F3425" t="s">
        <v>2424</v>
      </c>
      <c r="G3425" t="s">
        <v>2858</v>
      </c>
      <c r="H3425"/>
      <c r="I3425" t="s">
        <v>10395</v>
      </c>
      <c r="J3425" t="s">
        <v>16341</v>
      </c>
      <c r="K3425" t="s">
        <v>10395</v>
      </c>
      <c r="L3425" t="s">
        <v>10395</v>
      </c>
      <c r="M3425" t="s">
        <v>10395</v>
      </c>
      <c r="N3425"/>
      <c r="O3425" t="s">
        <v>16288</v>
      </c>
    </row>
    <row r="3426" spans="2:15" x14ac:dyDescent="0.25">
      <c r="B3426" t="s">
        <v>20043</v>
      </c>
      <c r="C3426">
        <v>126515001</v>
      </c>
      <c r="D3426" t="s">
        <v>396</v>
      </c>
      <c r="E3426" t="s">
        <v>20044</v>
      </c>
      <c r="F3426" t="s">
        <v>2424</v>
      </c>
      <c r="G3426" t="s">
        <v>2385</v>
      </c>
      <c r="H3426"/>
      <c r="I3426" t="s">
        <v>16247</v>
      </c>
      <c r="J3426" t="s">
        <v>16278</v>
      </c>
      <c r="K3426" t="s">
        <v>16240</v>
      </c>
      <c r="L3426" t="s">
        <v>10395</v>
      </c>
      <c r="M3426" t="s">
        <v>10395</v>
      </c>
      <c r="N3426"/>
      <c r="O3426" t="s">
        <v>16309</v>
      </c>
    </row>
    <row r="3427" spans="2:15" x14ac:dyDescent="0.25">
      <c r="B3427" t="s">
        <v>14791</v>
      </c>
      <c r="C3427">
        <v>126515001</v>
      </c>
      <c r="D3427" t="s">
        <v>396</v>
      </c>
      <c r="E3427" t="s">
        <v>2458</v>
      </c>
      <c r="F3427" t="s">
        <v>2459</v>
      </c>
      <c r="G3427" t="s">
        <v>2857</v>
      </c>
      <c r="H3427"/>
      <c r="I3427" t="s">
        <v>16247</v>
      </c>
      <c r="J3427" t="s">
        <v>10395</v>
      </c>
      <c r="K3427" t="s">
        <v>10395</v>
      </c>
      <c r="L3427"/>
      <c r="M3427" t="s">
        <v>10395</v>
      </c>
      <c r="N3427"/>
      <c r="O3427" t="s">
        <v>16231</v>
      </c>
    </row>
    <row r="3428" spans="2:15" x14ac:dyDescent="0.25">
      <c r="B3428" t="s">
        <v>14792</v>
      </c>
      <c r="C3428">
        <v>126515001</v>
      </c>
      <c r="D3428" t="s">
        <v>396</v>
      </c>
      <c r="E3428" t="s">
        <v>2458</v>
      </c>
      <c r="F3428" t="s">
        <v>2459</v>
      </c>
      <c r="G3428" t="s">
        <v>2858</v>
      </c>
      <c r="H3428"/>
      <c r="I3428" t="s">
        <v>16274</v>
      </c>
      <c r="J3428" t="s">
        <v>10395</v>
      </c>
      <c r="K3428" t="s">
        <v>10395</v>
      </c>
      <c r="L3428"/>
      <c r="M3428" t="s">
        <v>10395</v>
      </c>
      <c r="N3428"/>
      <c r="O3428" t="s">
        <v>16337</v>
      </c>
    </row>
    <row r="3429" spans="2:15" x14ac:dyDescent="0.25">
      <c r="B3429" t="s">
        <v>20045</v>
      </c>
      <c r="C3429">
        <v>126515001</v>
      </c>
      <c r="D3429" t="s">
        <v>396</v>
      </c>
      <c r="E3429" t="s">
        <v>20046</v>
      </c>
      <c r="F3429" t="s">
        <v>2459</v>
      </c>
      <c r="G3429" t="s">
        <v>2385</v>
      </c>
      <c r="H3429"/>
      <c r="I3429" t="s">
        <v>16456</v>
      </c>
      <c r="J3429" t="s">
        <v>10395</v>
      </c>
      <c r="K3429" t="s">
        <v>10395</v>
      </c>
      <c r="L3429"/>
      <c r="M3429" t="s">
        <v>10395</v>
      </c>
      <c r="N3429"/>
      <c r="O3429" t="s">
        <v>16334</v>
      </c>
    </row>
    <row r="3430" spans="2:15" x14ac:dyDescent="0.25">
      <c r="B3430" t="s">
        <v>14848</v>
      </c>
      <c r="C3430">
        <v>126515001</v>
      </c>
      <c r="D3430" t="s">
        <v>396</v>
      </c>
      <c r="E3430" t="s">
        <v>2507</v>
      </c>
      <c r="F3430" t="s">
        <v>2508</v>
      </c>
      <c r="G3430" t="s">
        <v>2857</v>
      </c>
      <c r="H3430"/>
      <c r="I3430" t="s">
        <v>10395</v>
      </c>
      <c r="J3430" t="s">
        <v>16251</v>
      </c>
      <c r="K3430" t="s">
        <v>10395</v>
      </c>
      <c r="L3430" t="s">
        <v>10395</v>
      </c>
      <c r="M3430"/>
      <c r="N3430"/>
      <c r="O3430" t="s">
        <v>16364</v>
      </c>
    </row>
    <row r="3431" spans="2:15" x14ac:dyDescent="0.25">
      <c r="B3431" t="s">
        <v>14849</v>
      </c>
      <c r="C3431">
        <v>126515001</v>
      </c>
      <c r="D3431" t="s">
        <v>396</v>
      </c>
      <c r="E3431" t="s">
        <v>2507</v>
      </c>
      <c r="F3431" t="s">
        <v>2508</v>
      </c>
      <c r="G3431" t="s">
        <v>2858</v>
      </c>
      <c r="H3431"/>
      <c r="I3431" t="s">
        <v>16232</v>
      </c>
      <c r="J3431" t="s">
        <v>16341</v>
      </c>
      <c r="K3431" t="s">
        <v>10395</v>
      </c>
      <c r="L3431" t="s">
        <v>10395</v>
      </c>
      <c r="M3431"/>
      <c r="N3431"/>
      <c r="O3431" t="s">
        <v>16334</v>
      </c>
    </row>
    <row r="3432" spans="2:15" x14ac:dyDescent="0.25">
      <c r="B3432" t="s">
        <v>20047</v>
      </c>
      <c r="C3432">
        <v>126515001</v>
      </c>
      <c r="D3432" t="s">
        <v>396</v>
      </c>
      <c r="E3432" t="s">
        <v>20048</v>
      </c>
      <c r="F3432" t="s">
        <v>2508</v>
      </c>
      <c r="G3432" t="s">
        <v>2385</v>
      </c>
      <c r="H3432"/>
      <c r="I3432" t="s">
        <v>16253</v>
      </c>
      <c r="J3432" t="s">
        <v>16452</v>
      </c>
      <c r="K3432" t="s">
        <v>10395</v>
      </c>
      <c r="L3432" t="s">
        <v>10395</v>
      </c>
      <c r="M3432"/>
      <c r="N3432"/>
      <c r="O3432" t="s">
        <v>16412</v>
      </c>
    </row>
    <row r="3433" spans="2:15" x14ac:dyDescent="0.25">
      <c r="B3433" t="s">
        <v>14890</v>
      </c>
      <c r="C3433">
        <v>126515001</v>
      </c>
      <c r="D3433" t="s">
        <v>396</v>
      </c>
      <c r="E3433" t="s">
        <v>2535</v>
      </c>
      <c r="F3433" t="s">
        <v>2536</v>
      </c>
      <c r="G3433" t="s">
        <v>2857</v>
      </c>
      <c r="H3433"/>
      <c r="I3433" t="s">
        <v>16232</v>
      </c>
      <c r="J3433" t="s">
        <v>16228</v>
      </c>
      <c r="K3433"/>
      <c r="L3433" t="s">
        <v>10395</v>
      </c>
      <c r="M3433" t="s">
        <v>10395</v>
      </c>
      <c r="N3433"/>
      <c r="O3433" t="s">
        <v>16282</v>
      </c>
    </row>
    <row r="3434" spans="2:15" x14ac:dyDescent="0.25">
      <c r="B3434" t="s">
        <v>14891</v>
      </c>
      <c r="C3434">
        <v>126515001</v>
      </c>
      <c r="D3434" t="s">
        <v>396</v>
      </c>
      <c r="E3434" t="s">
        <v>2535</v>
      </c>
      <c r="F3434" t="s">
        <v>2536</v>
      </c>
      <c r="G3434" t="s">
        <v>2858</v>
      </c>
      <c r="H3434"/>
      <c r="I3434" t="s">
        <v>16290</v>
      </c>
      <c r="J3434" t="s">
        <v>10395</v>
      </c>
      <c r="K3434"/>
      <c r="L3434" t="s">
        <v>10395</v>
      </c>
      <c r="M3434"/>
      <c r="N3434"/>
      <c r="O3434" t="s">
        <v>16456</v>
      </c>
    </row>
    <row r="3435" spans="2:15" x14ac:dyDescent="0.25">
      <c r="B3435" t="s">
        <v>20049</v>
      </c>
      <c r="C3435">
        <v>126515001</v>
      </c>
      <c r="D3435" t="s">
        <v>396</v>
      </c>
      <c r="E3435" t="s">
        <v>20050</v>
      </c>
      <c r="F3435" t="s">
        <v>2536</v>
      </c>
      <c r="G3435" t="s">
        <v>2385</v>
      </c>
      <c r="H3435"/>
      <c r="I3435" t="s">
        <v>16256</v>
      </c>
      <c r="J3435" t="s">
        <v>16240</v>
      </c>
      <c r="K3435"/>
      <c r="L3435" t="s">
        <v>10395</v>
      </c>
      <c r="M3435" t="s">
        <v>10395</v>
      </c>
      <c r="N3435"/>
      <c r="O3435" t="s">
        <v>16297</v>
      </c>
    </row>
    <row r="3436" spans="2:15" x14ac:dyDescent="0.25">
      <c r="B3436" t="s">
        <v>15036</v>
      </c>
      <c r="C3436">
        <v>126515001</v>
      </c>
      <c r="D3436" t="s">
        <v>396</v>
      </c>
      <c r="E3436" t="s">
        <v>2632</v>
      </c>
      <c r="F3436" t="s">
        <v>2633</v>
      </c>
      <c r="G3436" t="s">
        <v>2857</v>
      </c>
      <c r="H3436"/>
      <c r="I3436" t="s">
        <v>10395</v>
      </c>
      <c r="J3436" t="s">
        <v>16232</v>
      </c>
      <c r="K3436"/>
      <c r="L3436"/>
      <c r="M3436"/>
      <c r="N3436"/>
      <c r="O3436" t="s">
        <v>16260</v>
      </c>
    </row>
    <row r="3437" spans="2:15" x14ac:dyDescent="0.25">
      <c r="B3437" t="s">
        <v>15037</v>
      </c>
      <c r="C3437">
        <v>126515001</v>
      </c>
      <c r="D3437" t="s">
        <v>396</v>
      </c>
      <c r="E3437" t="s">
        <v>2632</v>
      </c>
      <c r="F3437" t="s">
        <v>2633</v>
      </c>
      <c r="G3437" t="s">
        <v>2858</v>
      </c>
      <c r="H3437"/>
      <c r="I3437" t="s">
        <v>10395</v>
      </c>
      <c r="J3437" t="s">
        <v>16240</v>
      </c>
      <c r="K3437"/>
      <c r="L3437"/>
      <c r="M3437"/>
      <c r="N3437"/>
      <c r="O3437" t="s">
        <v>16229</v>
      </c>
    </row>
    <row r="3438" spans="2:15" x14ac:dyDescent="0.25">
      <c r="B3438" t="s">
        <v>20051</v>
      </c>
      <c r="C3438">
        <v>126515001</v>
      </c>
      <c r="D3438" t="s">
        <v>396</v>
      </c>
      <c r="E3438" t="s">
        <v>20052</v>
      </c>
      <c r="F3438" t="s">
        <v>2633</v>
      </c>
      <c r="G3438" t="s">
        <v>2385</v>
      </c>
      <c r="H3438"/>
      <c r="I3438" t="s">
        <v>16244</v>
      </c>
      <c r="J3438" t="s">
        <v>16282</v>
      </c>
      <c r="K3438"/>
      <c r="L3438"/>
      <c r="M3438"/>
      <c r="N3438"/>
      <c r="O3438" t="s">
        <v>16456</v>
      </c>
    </row>
    <row r="3439" spans="2:15" x14ac:dyDescent="0.25">
      <c r="B3439" t="s">
        <v>14775</v>
      </c>
      <c r="C3439">
        <v>126515001</v>
      </c>
      <c r="D3439" t="s">
        <v>396</v>
      </c>
      <c r="E3439" t="s">
        <v>2444</v>
      </c>
      <c r="F3439" t="s">
        <v>2445</v>
      </c>
      <c r="G3439" t="s">
        <v>2857</v>
      </c>
      <c r="H3439"/>
      <c r="I3439" t="s">
        <v>16337</v>
      </c>
      <c r="J3439" t="s">
        <v>10395</v>
      </c>
      <c r="K3439"/>
      <c r="L3439"/>
      <c r="M3439"/>
      <c r="N3439"/>
      <c r="O3439" t="s">
        <v>16341</v>
      </c>
    </row>
    <row r="3440" spans="2:15" x14ac:dyDescent="0.25">
      <c r="B3440" t="s">
        <v>14776</v>
      </c>
      <c r="C3440">
        <v>126515001</v>
      </c>
      <c r="D3440" t="s">
        <v>396</v>
      </c>
      <c r="E3440" t="s">
        <v>2444</v>
      </c>
      <c r="F3440" t="s">
        <v>2445</v>
      </c>
      <c r="G3440" t="s">
        <v>2858</v>
      </c>
      <c r="H3440"/>
      <c r="I3440" t="s">
        <v>16235</v>
      </c>
      <c r="J3440"/>
      <c r="K3440" t="s">
        <v>10395</v>
      </c>
      <c r="L3440"/>
      <c r="M3440"/>
      <c r="N3440"/>
      <c r="O3440" t="s">
        <v>16332</v>
      </c>
    </row>
    <row r="3441" spans="2:15" x14ac:dyDescent="0.25">
      <c r="B3441" t="s">
        <v>20053</v>
      </c>
      <c r="C3441">
        <v>126515001</v>
      </c>
      <c r="D3441" t="s">
        <v>396</v>
      </c>
      <c r="E3441" t="s">
        <v>20054</v>
      </c>
      <c r="F3441" t="s">
        <v>2445</v>
      </c>
      <c r="G3441" t="s">
        <v>2385</v>
      </c>
      <c r="H3441"/>
      <c r="I3441" t="s">
        <v>16680</v>
      </c>
      <c r="J3441" t="s">
        <v>10395</v>
      </c>
      <c r="K3441" t="s">
        <v>10395</v>
      </c>
      <c r="L3441"/>
      <c r="M3441"/>
      <c r="N3441"/>
      <c r="O3441" t="s">
        <v>16381</v>
      </c>
    </row>
    <row r="3442" spans="2:15" x14ac:dyDescent="0.25">
      <c r="B3442" t="s">
        <v>14817</v>
      </c>
      <c r="C3442">
        <v>126515001</v>
      </c>
      <c r="D3442" t="s">
        <v>396</v>
      </c>
      <c r="E3442" t="s">
        <v>13093</v>
      </c>
      <c r="F3442" t="s">
        <v>13092</v>
      </c>
      <c r="G3442" t="s">
        <v>2857</v>
      </c>
      <c r="H3442"/>
      <c r="I3442" t="s">
        <v>16236</v>
      </c>
      <c r="J3442"/>
      <c r="K3442"/>
      <c r="L3442"/>
      <c r="M3442"/>
      <c r="N3442"/>
      <c r="O3442" t="s">
        <v>16236</v>
      </c>
    </row>
    <row r="3443" spans="2:15" x14ac:dyDescent="0.25">
      <c r="B3443" t="s">
        <v>14818</v>
      </c>
      <c r="C3443">
        <v>126515001</v>
      </c>
      <c r="D3443" t="s">
        <v>396</v>
      </c>
      <c r="E3443" t="s">
        <v>13093</v>
      </c>
      <c r="F3443" t="s">
        <v>13092</v>
      </c>
      <c r="G3443" t="s">
        <v>2858</v>
      </c>
      <c r="H3443"/>
      <c r="I3443" t="s">
        <v>16341</v>
      </c>
      <c r="J3443" t="s">
        <v>10395</v>
      </c>
      <c r="K3443"/>
      <c r="L3443"/>
      <c r="M3443"/>
      <c r="N3443"/>
      <c r="O3443" t="s">
        <v>16329</v>
      </c>
    </row>
    <row r="3444" spans="2:15" x14ac:dyDescent="0.25">
      <c r="B3444" t="s">
        <v>20055</v>
      </c>
      <c r="C3444">
        <v>126515001</v>
      </c>
      <c r="D3444" t="s">
        <v>396</v>
      </c>
      <c r="E3444" t="s">
        <v>20056</v>
      </c>
      <c r="F3444" t="s">
        <v>13092</v>
      </c>
      <c r="G3444" t="s">
        <v>2385</v>
      </c>
      <c r="H3444"/>
      <c r="I3444" t="s">
        <v>16395</v>
      </c>
      <c r="J3444" t="s">
        <v>10395</v>
      </c>
      <c r="K3444"/>
      <c r="L3444"/>
      <c r="M3444"/>
      <c r="N3444"/>
      <c r="O3444" t="s">
        <v>16401</v>
      </c>
    </row>
    <row r="3445" spans="2:15" x14ac:dyDescent="0.25">
      <c r="B3445" t="s">
        <v>14838</v>
      </c>
      <c r="C3445">
        <v>126515001</v>
      </c>
      <c r="D3445" t="s">
        <v>396</v>
      </c>
      <c r="E3445" t="s">
        <v>2498</v>
      </c>
      <c r="F3445" t="s">
        <v>2499</v>
      </c>
      <c r="G3445" t="s">
        <v>2857</v>
      </c>
      <c r="H3445"/>
      <c r="I3445" t="s">
        <v>16380</v>
      </c>
      <c r="J3445" t="s">
        <v>10395</v>
      </c>
      <c r="K3445" t="s">
        <v>16263</v>
      </c>
      <c r="L3445" t="s">
        <v>10395</v>
      </c>
      <c r="M3445" t="s">
        <v>10395</v>
      </c>
      <c r="N3445"/>
      <c r="O3445" t="s">
        <v>16278</v>
      </c>
    </row>
    <row r="3446" spans="2:15" x14ac:dyDescent="0.25">
      <c r="B3446" t="s">
        <v>14839</v>
      </c>
      <c r="C3446">
        <v>126515001</v>
      </c>
      <c r="D3446" t="s">
        <v>396</v>
      </c>
      <c r="E3446" t="s">
        <v>2498</v>
      </c>
      <c r="F3446" t="s">
        <v>2499</v>
      </c>
      <c r="G3446" t="s">
        <v>2858</v>
      </c>
      <c r="H3446"/>
      <c r="I3446" t="s">
        <v>16222</v>
      </c>
      <c r="J3446" t="s">
        <v>10395</v>
      </c>
      <c r="K3446" t="s">
        <v>16249</v>
      </c>
      <c r="L3446" t="s">
        <v>10395</v>
      </c>
      <c r="M3446"/>
      <c r="N3446"/>
      <c r="O3446" t="s">
        <v>16219</v>
      </c>
    </row>
    <row r="3447" spans="2:15" x14ac:dyDescent="0.25">
      <c r="B3447" t="s">
        <v>20057</v>
      </c>
      <c r="C3447">
        <v>126515001</v>
      </c>
      <c r="D3447" t="s">
        <v>396</v>
      </c>
      <c r="E3447" t="s">
        <v>20058</v>
      </c>
      <c r="F3447" t="s">
        <v>2499</v>
      </c>
      <c r="G3447" t="s">
        <v>2385</v>
      </c>
      <c r="H3447"/>
      <c r="I3447" t="s">
        <v>16256</v>
      </c>
      <c r="J3447" t="s">
        <v>10395</v>
      </c>
      <c r="K3447" t="s">
        <v>16341</v>
      </c>
      <c r="L3447" t="s">
        <v>10395</v>
      </c>
      <c r="M3447" t="s">
        <v>10395</v>
      </c>
      <c r="N3447"/>
      <c r="O3447" t="s">
        <v>16217</v>
      </c>
    </row>
    <row r="3448" spans="2:15" x14ac:dyDescent="0.25">
      <c r="B3448" t="s">
        <v>14846</v>
      </c>
      <c r="C3448">
        <v>126515001</v>
      </c>
      <c r="D3448" t="s">
        <v>396</v>
      </c>
      <c r="E3448" t="s">
        <v>2505</v>
      </c>
      <c r="F3448" t="s">
        <v>2506</v>
      </c>
      <c r="G3448" t="s">
        <v>2857</v>
      </c>
      <c r="H3448"/>
      <c r="I3448" t="s">
        <v>16264</v>
      </c>
      <c r="J3448"/>
      <c r="K3448" t="s">
        <v>10395</v>
      </c>
      <c r="L3448" t="s">
        <v>10395</v>
      </c>
      <c r="M3448"/>
      <c r="N3448"/>
      <c r="O3448" t="s">
        <v>16456</v>
      </c>
    </row>
    <row r="3449" spans="2:15" x14ac:dyDescent="0.25">
      <c r="B3449" t="s">
        <v>14847</v>
      </c>
      <c r="C3449">
        <v>126515001</v>
      </c>
      <c r="D3449" t="s">
        <v>396</v>
      </c>
      <c r="E3449" t="s">
        <v>2505</v>
      </c>
      <c r="F3449" t="s">
        <v>2506</v>
      </c>
      <c r="G3449" t="s">
        <v>2858</v>
      </c>
      <c r="H3449"/>
      <c r="I3449" t="s">
        <v>16368</v>
      </c>
      <c r="J3449" t="s">
        <v>10395</v>
      </c>
      <c r="K3449" t="s">
        <v>10395</v>
      </c>
      <c r="L3449" t="s">
        <v>10395</v>
      </c>
      <c r="M3449"/>
      <c r="N3449"/>
      <c r="O3449" t="s">
        <v>16392</v>
      </c>
    </row>
    <row r="3450" spans="2:15" x14ac:dyDescent="0.25">
      <c r="B3450" t="s">
        <v>20059</v>
      </c>
      <c r="C3450">
        <v>126515001</v>
      </c>
      <c r="D3450" t="s">
        <v>396</v>
      </c>
      <c r="E3450" t="s">
        <v>20060</v>
      </c>
      <c r="F3450" t="s">
        <v>2506</v>
      </c>
      <c r="G3450" t="s">
        <v>2385</v>
      </c>
      <c r="H3450"/>
      <c r="I3450" t="s">
        <v>16367</v>
      </c>
      <c r="J3450" t="s">
        <v>10395</v>
      </c>
      <c r="K3450" t="s">
        <v>10395</v>
      </c>
      <c r="L3450" t="s">
        <v>10395</v>
      </c>
      <c r="M3450"/>
      <c r="N3450"/>
      <c r="O3450" t="s">
        <v>16241</v>
      </c>
    </row>
    <row r="3451" spans="2:15" x14ac:dyDescent="0.25">
      <c r="B3451" t="s">
        <v>14854</v>
      </c>
      <c r="C3451">
        <v>126515001</v>
      </c>
      <c r="D3451" t="s">
        <v>396</v>
      </c>
      <c r="E3451" t="s">
        <v>20998</v>
      </c>
      <c r="F3451" t="s">
        <v>2510</v>
      </c>
      <c r="G3451" t="s">
        <v>2857</v>
      </c>
      <c r="H3451"/>
      <c r="I3451" t="s">
        <v>16235</v>
      </c>
      <c r="J3451" t="s">
        <v>10395</v>
      </c>
      <c r="K3451" t="s">
        <v>10395</v>
      </c>
      <c r="L3451" t="s">
        <v>10395</v>
      </c>
      <c r="M3451"/>
      <c r="N3451"/>
      <c r="O3451" t="s">
        <v>16325</v>
      </c>
    </row>
    <row r="3452" spans="2:15" x14ac:dyDescent="0.25">
      <c r="B3452" t="s">
        <v>14855</v>
      </c>
      <c r="C3452">
        <v>126515001</v>
      </c>
      <c r="D3452" t="s">
        <v>396</v>
      </c>
      <c r="E3452" t="s">
        <v>20998</v>
      </c>
      <c r="F3452" t="s">
        <v>2510</v>
      </c>
      <c r="G3452" t="s">
        <v>2858</v>
      </c>
      <c r="H3452"/>
      <c r="I3452" t="s">
        <v>16235</v>
      </c>
      <c r="J3452"/>
      <c r="K3452" t="s">
        <v>10395</v>
      </c>
      <c r="L3452" t="s">
        <v>10395</v>
      </c>
      <c r="M3452" t="s">
        <v>10395</v>
      </c>
      <c r="N3452"/>
      <c r="O3452" t="s">
        <v>16364</v>
      </c>
    </row>
    <row r="3453" spans="2:15" x14ac:dyDescent="0.25">
      <c r="B3453" t="s">
        <v>20061</v>
      </c>
      <c r="C3453">
        <v>126515001</v>
      </c>
      <c r="D3453" t="s">
        <v>396</v>
      </c>
      <c r="E3453" t="s">
        <v>21397</v>
      </c>
      <c r="F3453" t="s">
        <v>2510</v>
      </c>
      <c r="G3453" t="s">
        <v>2385</v>
      </c>
      <c r="H3453"/>
      <c r="I3453" t="s">
        <v>16297</v>
      </c>
      <c r="J3453" t="s">
        <v>10395</v>
      </c>
      <c r="K3453" t="s">
        <v>10395</v>
      </c>
      <c r="L3453" t="s">
        <v>10395</v>
      </c>
      <c r="M3453" t="s">
        <v>10395</v>
      </c>
      <c r="N3453"/>
      <c r="O3453" t="s">
        <v>16313</v>
      </c>
    </row>
    <row r="3454" spans="2:15" x14ac:dyDescent="0.25">
      <c r="B3454" t="s">
        <v>14884</v>
      </c>
      <c r="C3454">
        <v>126515001</v>
      </c>
      <c r="D3454" t="s">
        <v>396</v>
      </c>
      <c r="E3454" t="s">
        <v>2529</v>
      </c>
      <c r="F3454" t="s">
        <v>2530</v>
      </c>
      <c r="G3454" t="s">
        <v>2857</v>
      </c>
      <c r="H3454"/>
      <c r="I3454" t="s">
        <v>16341</v>
      </c>
      <c r="J3454" t="s">
        <v>10395</v>
      </c>
      <c r="K3454" t="s">
        <v>10395</v>
      </c>
      <c r="L3454" t="s">
        <v>10395</v>
      </c>
      <c r="M3454"/>
      <c r="N3454"/>
      <c r="O3454" t="s">
        <v>16290</v>
      </c>
    </row>
    <row r="3455" spans="2:15" x14ac:dyDescent="0.25">
      <c r="B3455" t="s">
        <v>14885</v>
      </c>
      <c r="C3455">
        <v>126515001</v>
      </c>
      <c r="D3455" t="s">
        <v>396</v>
      </c>
      <c r="E3455" t="s">
        <v>2529</v>
      </c>
      <c r="F3455" t="s">
        <v>2530</v>
      </c>
      <c r="G3455" t="s">
        <v>2858</v>
      </c>
      <c r="H3455"/>
      <c r="I3455" t="s">
        <v>16222</v>
      </c>
      <c r="J3455" t="s">
        <v>10395</v>
      </c>
      <c r="K3455" t="s">
        <v>10395</v>
      </c>
      <c r="L3455"/>
      <c r="M3455" t="s">
        <v>10395</v>
      </c>
      <c r="N3455"/>
      <c r="O3455" t="s">
        <v>16235</v>
      </c>
    </row>
    <row r="3456" spans="2:15" x14ac:dyDescent="0.25">
      <c r="B3456" t="s">
        <v>20062</v>
      </c>
      <c r="C3456">
        <v>126515001</v>
      </c>
      <c r="D3456" t="s">
        <v>396</v>
      </c>
      <c r="E3456" t="s">
        <v>20063</v>
      </c>
      <c r="F3456" t="s">
        <v>2530</v>
      </c>
      <c r="G3456" t="s">
        <v>2385</v>
      </c>
      <c r="H3456"/>
      <c r="I3456" t="s">
        <v>16407</v>
      </c>
      <c r="J3456" t="s">
        <v>10395</v>
      </c>
      <c r="K3456" t="s">
        <v>10395</v>
      </c>
      <c r="L3456" t="s">
        <v>10395</v>
      </c>
      <c r="M3456" t="s">
        <v>10395</v>
      </c>
      <c r="N3456"/>
      <c r="O3456" t="s">
        <v>16335</v>
      </c>
    </row>
    <row r="3457" spans="2:15" x14ac:dyDescent="0.25">
      <c r="B3457" t="s">
        <v>14902</v>
      </c>
      <c r="C3457">
        <v>126515001</v>
      </c>
      <c r="D3457" t="s">
        <v>396</v>
      </c>
      <c r="E3457" t="s">
        <v>10259</v>
      </c>
      <c r="F3457" t="s">
        <v>10258</v>
      </c>
      <c r="G3457" t="s">
        <v>2857</v>
      </c>
      <c r="H3457"/>
      <c r="I3457" t="s">
        <v>16253</v>
      </c>
      <c r="J3457"/>
      <c r="K3457"/>
      <c r="L3457" t="s">
        <v>10395</v>
      </c>
      <c r="M3457"/>
      <c r="N3457"/>
      <c r="O3457" t="s">
        <v>16234</v>
      </c>
    </row>
    <row r="3458" spans="2:15" x14ac:dyDescent="0.25">
      <c r="B3458" t="s">
        <v>14903</v>
      </c>
      <c r="C3458">
        <v>126515001</v>
      </c>
      <c r="D3458" t="s">
        <v>396</v>
      </c>
      <c r="E3458" t="s">
        <v>10259</v>
      </c>
      <c r="F3458" t="s">
        <v>10258</v>
      </c>
      <c r="G3458" t="s">
        <v>2858</v>
      </c>
      <c r="H3458"/>
      <c r="I3458" t="s">
        <v>16341</v>
      </c>
      <c r="J3458"/>
      <c r="K3458"/>
      <c r="L3458" t="s">
        <v>10395</v>
      </c>
      <c r="M3458"/>
      <c r="N3458"/>
      <c r="O3458" t="s">
        <v>16329</v>
      </c>
    </row>
    <row r="3459" spans="2:15" x14ac:dyDescent="0.25">
      <c r="B3459" t="s">
        <v>20064</v>
      </c>
      <c r="C3459">
        <v>126515001</v>
      </c>
      <c r="D3459" t="s">
        <v>396</v>
      </c>
      <c r="E3459" t="s">
        <v>20065</v>
      </c>
      <c r="F3459" t="s">
        <v>10258</v>
      </c>
      <c r="G3459" t="s">
        <v>2385</v>
      </c>
      <c r="H3459"/>
      <c r="I3459" t="s">
        <v>16288</v>
      </c>
      <c r="J3459"/>
      <c r="K3459"/>
      <c r="L3459" t="s">
        <v>10395</v>
      </c>
      <c r="M3459"/>
      <c r="N3459"/>
      <c r="O3459" t="s">
        <v>16404</v>
      </c>
    </row>
    <row r="3460" spans="2:15" x14ac:dyDescent="0.25">
      <c r="B3460" t="s">
        <v>14916</v>
      </c>
      <c r="C3460">
        <v>126515001</v>
      </c>
      <c r="D3460" t="s">
        <v>396</v>
      </c>
      <c r="E3460" t="s">
        <v>2557</v>
      </c>
      <c r="F3460" t="s">
        <v>2558</v>
      </c>
      <c r="G3460" t="s">
        <v>2857</v>
      </c>
      <c r="H3460"/>
      <c r="I3460" t="s">
        <v>16260</v>
      </c>
      <c r="J3460" t="s">
        <v>10395</v>
      </c>
      <c r="K3460" t="s">
        <v>10395</v>
      </c>
      <c r="L3460"/>
      <c r="M3460" t="s">
        <v>10395</v>
      </c>
      <c r="N3460"/>
      <c r="O3460" t="s">
        <v>16329</v>
      </c>
    </row>
    <row r="3461" spans="2:15" x14ac:dyDescent="0.25">
      <c r="B3461" t="s">
        <v>14917</v>
      </c>
      <c r="C3461">
        <v>126515001</v>
      </c>
      <c r="D3461" t="s">
        <v>396</v>
      </c>
      <c r="E3461" t="s">
        <v>2557</v>
      </c>
      <c r="F3461" t="s">
        <v>2558</v>
      </c>
      <c r="G3461" t="s">
        <v>2858</v>
      </c>
      <c r="H3461"/>
      <c r="I3461" t="s">
        <v>16232</v>
      </c>
      <c r="J3461" t="s">
        <v>10395</v>
      </c>
      <c r="K3461"/>
      <c r="L3461" t="s">
        <v>10395</v>
      </c>
      <c r="M3461"/>
      <c r="N3461"/>
      <c r="O3461" t="s">
        <v>16218</v>
      </c>
    </row>
    <row r="3462" spans="2:15" x14ac:dyDescent="0.25">
      <c r="B3462" t="s">
        <v>20066</v>
      </c>
      <c r="C3462">
        <v>126515001</v>
      </c>
      <c r="D3462" t="s">
        <v>396</v>
      </c>
      <c r="E3462" t="s">
        <v>20067</v>
      </c>
      <c r="F3462" t="s">
        <v>2558</v>
      </c>
      <c r="G3462" t="s">
        <v>2385</v>
      </c>
      <c r="H3462"/>
      <c r="I3462" t="s">
        <v>16290</v>
      </c>
      <c r="J3462" t="s">
        <v>10395</v>
      </c>
      <c r="K3462" t="s">
        <v>10395</v>
      </c>
      <c r="L3462" t="s">
        <v>10395</v>
      </c>
      <c r="M3462" t="s">
        <v>10395</v>
      </c>
      <c r="N3462"/>
      <c r="O3462" t="s">
        <v>16392</v>
      </c>
    </row>
    <row r="3463" spans="2:15" x14ac:dyDescent="0.25">
      <c r="B3463" t="s">
        <v>14988</v>
      </c>
      <c r="C3463">
        <v>126515001</v>
      </c>
      <c r="D3463" t="s">
        <v>396</v>
      </c>
      <c r="E3463" t="s">
        <v>2603</v>
      </c>
      <c r="F3463" t="s">
        <v>2604</v>
      </c>
      <c r="G3463" t="s">
        <v>2857</v>
      </c>
      <c r="H3463"/>
      <c r="I3463" t="s">
        <v>16274</v>
      </c>
      <c r="J3463" t="s">
        <v>10395</v>
      </c>
      <c r="K3463" t="s">
        <v>10395</v>
      </c>
      <c r="L3463" t="s">
        <v>10395</v>
      </c>
      <c r="M3463"/>
      <c r="N3463"/>
      <c r="O3463" t="s">
        <v>16456</v>
      </c>
    </row>
    <row r="3464" spans="2:15" x14ac:dyDescent="0.25">
      <c r="B3464" t="s">
        <v>14989</v>
      </c>
      <c r="C3464">
        <v>126515001</v>
      </c>
      <c r="D3464" t="s">
        <v>396</v>
      </c>
      <c r="E3464" t="s">
        <v>2603</v>
      </c>
      <c r="F3464" t="s">
        <v>2604</v>
      </c>
      <c r="G3464" t="s">
        <v>2858</v>
      </c>
      <c r="H3464"/>
      <c r="I3464" t="s">
        <v>16234</v>
      </c>
      <c r="J3464" t="s">
        <v>10395</v>
      </c>
      <c r="K3464" t="s">
        <v>16238</v>
      </c>
      <c r="L3464" t="s">
        <v>10395</v>
      </c>
      <c r="M3464" t="s">
        <v>10395</v>
      </c>
      <c r="N3464"/>
      <c r="O3464" t="s">
        <v>16276</v>
      </c>
    </row>
    <row r="3465" spans="2:15" x14ac:dyDescent="0.25">
      <c r="B3465" t="s">
        <v>20068</v>
      </c>
      <c r="C3465">
        <v>126515001</v>
      </c>
      <c r="D3465" t="s">
        <v>396</v>
      </c>
      <c r="E3465" t="s">
        <v>20069</v>
      </c>
      <c r="F3465" t="s">
        <v>2604</v>
      </c>
      <c r="G3465" t="s">
        <v>2385</v>
      </c>
      <c r="H3465"/>
      <c r="I3465" t="s">
        <v>16226</v>
      </c>
      <c r="J3465" t="s">
        <v>16228</v>
      </c>
      <c r="K3465" t="s">
        <v>16253</v>
      </c>
      <c r="L3465" t="s">
        <v>10395</v>
      </c>
      <c r="M3465" t="s">
        <v>10395</v>
      </c>
      <c r="N3465"/>
      <c r="O3465" t="s">
        <v>16369</v>
      </c>
    </row>
    <row r="3466" spans="2:15" x14ac:dyDescent="0.25">
      <c r="B3466" t="s">
        <v>14787</v>
      </c>
      <c r="C3466">
        <v>126515001</v>
      </c>
      <c r="D3466" t="s">
        <v>396</v>
      </c>
      <c r="E3466" t="s">
        <v>2454</v>
      </c>
      <c r="F3466" t="s">
        <v>2455</v>
      </c>
      <c r="G3466" t="s">
        <v>2857</v>
      </c>
      <c r="H3466"/>
      <c r="I3466" t="s">
        <v>10395</v>
      </c>
      <c r="J3466" t="s">
        <v>10395</v>
      </c>
      <c r="K3466" t="s">
        <v>10395</v>
      </c>
      <c r="L3466" t="s">
        <v>10395</v>
      </c>
      <c r="M3466"/>
      <c r="N3466"/>
      <c r="O3466" t="s">
        <v>16254</v>
      </c>
    </row>
    <row r="3467" spans="2:15" x14ac:dyDescent="0.25">
      <c r="B3467" t="s">
        <v>14788</v>
      </c>
      <c r="C3467">
        <v>126515001</v>
      </c>
      <c r="D3467" t="s">
        <v>396</v>
      </c>
      <c r="E3467" t="s">
        <v>2454</v>
      </c>
      <c r="F3467" t="s">
        <v>2455</v>
      </c>
      <c r="G3467" t="s">
        <v>2858</v>
      </c>
      <c r="H3467"/>
      <c r="I3467" t="s">
        <v>10395</v>
      </c>
      <c r="J3467" t="s">
        <v>10395</v>
      </c>
      <c r="K3467" t="s">
        <v>10395</v>
      </c>
      <c r="L3467" t="s">
        <v>10395</v>
      </c>
      <c r="M3467"/>
      <c r="N3467"/>
      <c r="O3467" t="s">
        <v>16274</v>
      </c>
    </row>
    <row r="3468" spans="2:15" x14ac:dyDescent="0.25">
      <c r="B3468" t="s">
        <v>20070</v>
      </c>
      <c r="C3468">
        <v>126515001</v>
      </c>
      <c r="D3468" t="s">
        <v>396</v>
      </c>
      <c r="E3468" t="s">
        <v>20071</v>
      </c>
      <c r="F3468" t="s">
        <v>2455</v>
      </c>
      <c r="G3468" t="s">
        <v>2385</v>
      </c>
      <c r="H3468"/>
      <c r="I3468" t="s">
        <v>16263</v>
      </c>
      <c r="J3468" t="s">
        <v>10395</v>
      </c>
      <c r="K3468" t="s">
        <v>16247</v>
      </c>
      <c r="L3468" t="s">
        <v>10395</v>
      </c>
      <c r="M3468"/>
      <c r="N3468"/>
      <c r="O3468" t="s">
        <v>16278</v>
      </c>
    </row>
    <row r="3469" spans="2:15" x14ac:dyDescent="0.25">
      <c r="B3469" t="s">
        <v>15002</v>
      </c>
      <c r="C3469">
        <v>126515001</v>
      </c>
      <c r="D3469" t="s">
        <v>396</v>
      </c>
      <c r="E3469" t="s">
        <v>2615</v>
      </c>
      <c r="F3469" t="s">
        <v>2616</v>
      </c>
      <c r="G3469" t="s">
        <v>2857</v>
      </c>
      <c r="H3469" t="s">
        <v>10395</v>
      </c>
      <c r="I3469" t="s">
        <v>16235</v>
      </c>
      <c r="J3469" t="s">
        <v>10395</v>
      </c>
      <c r="K3469"/>
      <c r="L3469"/>
      <c r="M3469"/>
      <c r="N3469"/>
      <c r="O3469" t="s">
        <v>16325</v>
      </c>
    </row>
    <row r="3470" spans="2:15" x14ac:dyDescent="0.25">
      <c r="B3470" t="s">
        <v>15003</v>
      </c>
      <c r="C3470">
        <v>126515001</v>
      </c>
      <c r="D3470" t="s">
        <v>396</v>
      </c>
      <c r="E3470" t="s">
        <v>2615</v>
      </c>
      <c r="F3470" t="s">
        <v>2616</v>
      </c>
      <c r="G3470" t="s">
        <v>2858</v>
      </c>
      <c r="H3470"/>
      <c r="I3470" t="s">
        <v>16290</v>
      </c>
      <c r="J3470" t="s">
        <v>10395</v>
      </c>
      <c r="K3470"/>
      <c r="L3470"/>
      <c r="M3470" t="s">
        <v>10395</v>
      </c>
      <c r="N3470"/>
      <c r="O3470" t="s">
        <v>16325</v>
      </c>
    </row>
    <row r="3471" spans="2:15" x14ac:dyDescent="0.25">
      <c r="B3471" t="s">
        <v>20072</v>
      </c>
      <c r="C3471">
        <v>126515001</v>
      </c>
      <c r="D3471" t="s">
        <v>396</v>
      </c>
      <c r="E3471" t="s">
        <v>20073</v>
      </c>
      <c r="F3471" t="s">
        <v>2616</v>
      </c>
      <c r="G3471" t="s">
        <v>2385</v>
      </c>
      <c r="H3471" t="s">
        <v>10395</v>
      </c>
      <c r="I3471" t="s">
        <v>16335</v>
      </c>
      <c r="J3471" t="s">
        <v>10395</v>
      </c>
      <c r="K3471"/>
      <c r="L3471"/>
      <c r="M3471" t="s">
        <v>10395</v>
      </c>
      <c r="N3471"/>
      <c r="O3471" t="s">
        <v>16582</v>
      </c>
    </row>
    <row r="3472" spans="2:15" x14ac:dyDescent="0.25">
      <c r="B3472" t="s">
        <v>15040</v>
      </c>
      <c r="C3472">
        <v>126515001</v>
      </c>
      <c r="D3472" t="s">
        <v>396</v>
      </c>
      <c r="E3472" t="s">
        <v>10273</v>
      </c>
      <c r="F3472" t="s">
        <v>10272</v>
      </c>
      <c r="G3472" t="s">
        <v>2857</v>
      </c>
      <c r="H3472"/>
      <c r="I3472" t="s">
        <v>16232</v>
      </c>
      <c r="J3472" t="s">
        <v>10395</v>
      </c>
      <c r="K3472" t="s">
        <v>10395</v>
      </c>
      <c r="L3472" t="s">
        <v>10395</v>
      </c>
      <c r="M3472" t="s">
        <v>10395</v>
      </c>
      <c r="N3472"/>
      <c r="O3472" t="s">
        <v>16332</v>
      </c>
    </row>
    <row r="3473" spans="2:15" x14ac:dyDescent="0.25">
      <c r="B3473" t="s">
        <v>15041</v>
      </c>
      <c r="C3473">
        <v>126515001</v>
      </c>
      <c r="D3473" t="s">
        <v>396</v>
      </c>
      <c r="E3473" t="s">
        <v>10273</v>
      </c>
      <c r="F3473" t="s">
        <v>10272</v>
      </c>
      <c r="G3473" t="s">
        <v>2858</v>
      </c>
      <c r="H3473"/>
      <c r="I3473" t="s">
        <v>16218</v>
      </c>
      <c r="J3473" t="s">
        <v>10395</v>
      </c>
      <c r="K3473" t="s">
        <v>10395</v>
      </c>
      <c r="L3473" t="s">
        <v>10395</v>
      </c>
      <c r="M3473" t="s">
        <v>10395</v>
      </c>
      <c r="N3473"/>
      <c r="O3473" t="s">
        <v>16281</v>
      </c>
    </row>
    <row r="3474" spans="2:15" x14ac:dyDescent="0.25">
      <c r="B3474" t="s">
        <v>20074</v>
      </c>
      <c r="C3474">
        <v>126515001</v>
      </c>
      <c r="D3474" t="s">
        <v>396</v>
      </c>
      <c r="E3474" t="s">
        <v>20075</v>
      </c>
      <c r="F3474" t="s">
        <v>10272</v>
      </c>
      <c r="G3474" t="s">
        <v>2385</v>
      </c>
      <c r="H3474"/>
      <c r="I3474" t="s">
        <v>16264</v>
      </c>
      <c r="J3474" t="s">
        <v>16232</v>
      </c>
      <c r="K3474" t="s">
        <v>10395</v>
      </c>
      <c r="L3474" t="s">
        <v>16263</v>
      </c>
      <c r="M3474" t="s">
        <v>10395</v>
      </c>
      <c r="N3474"/>
      <c r="O3474" t="s">
        <v>16582</v>
      </c>
    </row>
    <row r="3475" spans="2:15" x14ac:dyDescent="0.25">
      <c r="B3475" t="s">
        <v>14803</v>
      </c>
      <c r="C3475">
        <v>126515001</v>
      </c>
      <c r="D3475" t="s">
        <v>396</v>
      </c>
      <c r="E3475" t="s">
        <v>2467</v>
      </c>
      <c r="F3475" t="s">
        <v>2468</v>
      </c>
      <c r="G3475" t="s">
        <v>2857</v>
      </c>
      <c r="H3475"/>
      <c r="I3475" t="s">
        <v>16278</v>
      </c>
      <c r="J3475" t="s">
        <v>16249</v>
      </c>
      <c r="K3475"/>
      <c r="L3475" t="s">
        <v>10395</v>
      </c>
      <c r="M3475" t="s">
        <v>10395</v>
      </c>
      <c r="N3475" t="s">
        <v>10395</v>
      </c>
      <c r="O3475" t="s">
        <v>16474</v>
      </c>
    </row>
    <row r="3476" spans="2:15" x14ac:dyDescent="0.25">
      <c r="B3476" t="s">
        <v>14804</v>
      </c>
      <c r="C3476">
        <v>126515001</v>
      </c>
      <c r="D3476" t="s">
        <v>396</v>
      </c>
      <c r="E3476" t="s">
        <v>2467</v>
      </c>
      <c r="F3476" t="s">
        <v>2468</v>
      </c>
      <c r="G3476" t="s">
        <v>2858</v>
      </c>
      <c r="H3476"/>
      <c r="I3476" t="s">
        <v>16288</v>
      </c>
      <c r="J3476" t="s">
        <v>16232</v>
      </c>
      <c r="K3476" t="s">
        <v>10395</v>
      </c>
      <c r="L3476" t="s">
        <v>10395</v>
      </c>
      <c r="M3476" t="s">
        <v>10395</v>
      </c>
      <c r="N3476"/>
      <c r="O3476" t="s">
        <v>16313</v>
      </c>
    </row>
    <row r="3477" spans="2:15" x14ac:dyDescent="0.25">
      <c r="B3477" t="s">
        <v>20076</v>
      </c>
      <c r="C3477">
        <v>126515001</v>
      </c>
      <c r="D3477" t="s">
        <v>396</v>
      </c>
      <c r="E3477" t="s">
        <v>20077</v>
      </c>
      <c r="F3477" t="s">
        <v>2468</v>
      </c>
      <c r="G3477" t="s">
        <v>2385</v>
      </c>
      <c r="H3477"/>
      <c r="I3477" t="s">
        <v>16227</v>
      </c>
      <c r="J3477" t="s">
        <v>16251</v>
      </c>
      <c r="K3477" t="s">
        <v>10395</v>
      </c>
      <c r="L3477" t="s">
        <v>10395</v>
      </c>
      <c r="M3477" t="s">
        <v>16240</v>
      </c>
      <c r="N3477" t="s">
        <v>10395</v>
      </c>
      <c r="O3477" t="s">
        <v>16311</v>
      </c>
    </row>
    <row r="3478" spans="2:15" x14ac:dyDescent="0.25">
      <c r="B3478" t="s">
        <v>14844</v>
      </c>
      <c r="C3478">
        <v>126515001</v>
      </c>
      <c r="D3478" t="s">
        <v>396</v>
      </c>
      <c r="E3478" t="s">
        <v>2503</v>
      </c>
      <c r="F3478" t="s">
        <v>2504</v>
      </c>
      <c r="G3478" t="s">
        <v>2857</v>
      </c>
      <c r="H3478"/>
      <c r="I3478" t="s">
        <v>16229</v>
      </c>
      <c r="J3478" t="s">
        <v>16403</v>
      </c>
      <c r="K3478" t="s">
        <v>10395</v>
      </c>
      <c r="L3478" t="s">
        <v>10395</v>
      </c>
      <c r="M3478" t="s">
        <v>10395</v>
      </c>
      <c r="N3478"/>
      <c r="O3478" t="s">
        <v>16536</v>
      </c>
    </row>
    <row r="3479" spans="2:15" x14ac:dyDescent="0.25">
      <c r="B3479" t="s">
        <v>14845</v>
      </c>
      <c r="C3479">
        <v>126515001</v>
      </c>
      <c r="D3479" t="s">
        <v>396</v>
      </c>
      <c r="E3479" t="s">
        <v>2503</v>
      </c>
      <c r="F3479" t="s">
        <v>2504</v>
      </c>
      <c r="G3479" t="s">
        <v>2858</v>
      </c>
      <c r="H3479"/>
      <c r="I3479" t="s">
        <v>16263</v>
      </c>
      <c r="J3479" t="s">
        <v>16281</v>
      </c>
      <c r="K3479" t="s">
        <v>10395</v>
      </c>
      <c r="L3479"/>
      <c r="M3479"/>
      <c r="N3479"/>
      <c r="O3479" t="s">
        <v>16297</v>
      </c>
    </row>
    <row r="3480" spans="2:15" x14ac:dyDescent="0.25">
      <c r="B3480" t="s">
        <v>20078</v>
      </c>
      <c r="C3480">
        <v>126515001</v>
      </c>
      <c r="D3480" t="s">
        <v>396</v>
      </c>
      <c r="E3480" t="s">
        <v>20079</v>
      </c>
      <c r="F3480" t="s">
        <v>2504</v>
      </c>
      <c r="G3480" t="s">
        <v>2385</v>
      </c>
      <c r="H3480"/>
      <c r="I3480" t="s">
        <v>16264</v>
      </c>
      <c r="J3480" t="s">
        <v>16217</v>
      </c>
      <c r="K3480" t="s">
        <v>10395</v>
      </c>
      <c r="L3480" t="s">
        <v>10395</v>
      </c>
      <c r="M3480" t="s">
        <v>10395</v>
      </c>
      <c r="N3480"/>
      <c r="O3480" t="s">
        <v>16336</v>
      </c>
    </row>
    <row r="3481" spans="2:15" x14ac:dyDescent="0.25">
      <c r="B3481" t="s">
        <v>14747</v>
      </c>
      <c r="C3481">
        <v>126515001</v>
      </c>
      <c r="D3481" t="s">
        <v>396</v>
      </c>
      <c r="E3481" t="s">
        <v>10320</v>
      </c>
      <c r="F3481" t="s">
        <v>10319</v>
      </c>
      <c r="G3481" t="s">
        <v>2857</v>
      </c>
      <c r="H3481"/>
      <c r="I3481" t="s">
        <v>10395</v>
      </c>
      <c r="J3481" t="s">
        <v>16238</v>
      </c>
      <c r="K3481" t="s">
        <v>16406</v>
      </c>
      <c r="L3481" t="s">
        <v>10395</v>
      </c>
      <c r="M3481" t="s">
        <v>10395</v>
      </c>
      <c r="N3481"/>
      <c r="O3481" t="s">
        <v>16407</v>
      </c>
    </row>
    <row r="3482" spans="2:15" x14ac:dyDescent="0.25">
      <c r="B3482" t="s">
        <v>14748</v>
      </c>
      <c r="C3482">
        <v>126515001</v>
      </c>
      <c r="D3482" t="s">
        <v>396</v>
      </c>
      <c r="E3482" t="s">
        <v>10320</v>
      </c>
      <c r="F3482" t="s">
        <v>10319</v>
      </c>
      <c r="G3482" t="s">
        <v>2858</v>
      </c>
      <c r="H3482"/>
      <c r="I3482" t="s">
        <v>10395</v>
      </c>
      <c r="J3482" t="s">
        <v>10395</v>
      </c>
      <c r="K3482" t="s">
        <v>16297</v>
      </c>
      <c r="L3482" t="s">
        <v>10395</v>
      </c>
      <c r="M3482" t="s">
        <v>10395</v>
      </c>
      <c r="N3482"/>
      <c r="O3482" t="s">
        <v>16582</v>
      </c>
    </row>
    <row r="3483" spans="2:15" x14ac:dyDescent="0.25">
      <c r="B3483" t="s">
        <v>20080</v>
      </c>
      <c r="C3483">
        <v>126515001</v>
      </c>
      <c r="D3483" t="s">
        <v>396</v>
      </c>
      <c r="E3483" t="s">
        <v>20081</v>
      </c>
      <c r="F3483" t="s">
        <v>10319</v>
      </c>
      <c r="G3483" t="s">
        <v>2385</v>
      </c>
      <c r="H3483"/>
      <c r="I3483" t="s">
        <v>10395</v>
      </c>
      <c r="J3483" t="s">
        <v>16231</v>
      </c>
      <c r="K3483" t="s">
        <v>16525</v>
      </c>
      <c r="L3483" t="s">
        <v>10395</v>
      </c>
      <c r="M3483" t="s">
        <v>10395</v>
      </c>
      <c r="N3483"/>
      <c r="O3483" t="s">
        <v>16450</v>
      </c>
    </row>
    <row r="3484" spans="2:15" x14ac:dyDescent="0.25">
      <c r="B3484" t="s">
        <v>14922</v>
      </c>
      <c r="C3484">
        <v>126515001</v>
      </c>
      <c r="D3484" t="s">
        <v>396</v>
      </c>
      <c r="E3484" t="s">
        <v>2561</v>
      </c>
      <c r="F3484" t="s">
        <v>2562</v>
      </c>
      <c r="G3484" t="s">
        <v>2857</v>
      </c>
      <c r="H3484"/>
      <c r="I3484" t="s">
        <v>16329</v>
      </c>
      <c r="J3484" t="s">
        <v>16234</v>
      </c>
      <c r="K3484"/>
      <c r="L3484"/>
      <c r="M3484" t="s">
        <v>10395</v>
      </c>
      <c r="N3484"/>
      <c r="O3484" t="s">
        <v>16452</v>
      </c>
    </row>
    <row r="3485" spans="2:15" x14ac:dyDescent="0.25">
      <c r="B3485" t="s">
        <v>14923</v>
      </c>
      <c r="C3485">
        <v>126515001</v>
      </c>
      <c r="D3485" t="s">
        <v>396</v>
      </c>
      <c r="E3485" t="s">
        <v>2561</v>
      </c>
      <c r="F3485" t="s">
        <v>2562</v>
      </c>
      <c r="G3485" t="s">
        <v>2858</v>
      </c>
      <c r="H3485"/>
      <c r="I3485" t="s">
        <v>16264</v>
      </c>
      <c r="J3485" t="s">
        <v>16263</v>
      </c>
      <c r="K3485" t="s">
        <v>10395</v>
      </c>
      <c r="L3485" t="s">
        <v>10395</v>
      </c>
      <c r="M3485" t="s">
        <v>10395</v>
      </c>
      <c r="N3485"/>
      <c r="O3485" t="s">
        <v>16378</v>
      </c>
    </row>
    <row r="3486" spans="2:15" x14ac:dyDescent="0.25">
      <c r="B3486" t="s">
        <v>20082</v>
      </c>
      <c r="C3486">
        <v>126515001</v>
      </c>
      <c r="D3486" t="s">
        <v>396</v>
      </c>
      <c r="E3486" t="s">
        <v>20083</v>
      </c>
      <c r="F3486" t="s">
        <v>2562</v>
      </c>
      <c r="G3486" t="s">
        <v>2385</v>
      </c>
      <c r="H3486"/>
      <c r="I3486" t="s">
        <v>16327</v>
      </c>
      <c r="J3486" t="s">
        <v>16287</v>
      </c>
      <c r="K3486" t="s">
        <v>10395</v>
      </c>
      <c r="L3486" t="s">
        <v>10395</v>
      </c>
      <c r="M3486" t="s">
        <v>10395</v>
      </c>
      <c r="N3486"/>
      <c r="O3486" t="s">
        <v>16324</v>
      </c>
    </row>
    <row r="3487" spans="2:15" x14ac:dyDescent="0.25">
      <c r="B3487" t="s">
        <v>14932</v>
      </c>
      <c r="C3487">
        <v>126515001</v>
      </c>
      <c r="D3487" t="s">
        <v>396</v>
      </c>
      <c r="E3487" t="s">
        <v>2571</v>
      </c>
      <c r="F3487" t="s">
        <v>2572</v>
      </c>
      <c r="G3487" t="s">
        <v>2857</v>
      </c>
      <c r="H3487"/>
      <c r="I3487" t="s">
        <v>16406</v>
      </c>
      <c r="J3487" t="s">
        <v>16337</v>
      </c>
      <c r="K3487" t="s">
        <v>10395</v>
      </c>
      <c r="L3487"/>
      <c r="M3487" t="s">
        <v>10395</v>
      </c>
      <c r="N3487"/>
      <c r="O3487" t="s">
        <v>16313</v>
      </c>
    </row>
    <row r="3488" spans="2:15" x14ac:dyDescent="0.25">
      <c r="B3488" t="s">
        <v>14933</v>
      </c>
      <c r="C3488">
        <v>126515001</v>
      </c>
      <c r="D3488" t="s">
        <v>396</v>
      </c>
      <c r="E3488" t="s">
        <v>2571</v>
      </c>
      <c r="F3488" t="s">
        <v>2572</v>
      </c>
      <c r="G3488" t="s">
        <v>2858</v>
      </c>
      <c r="H3488"/>
      <c r="I3488" t="s">
        <v>16456</v>
      </c>
      <c r="J3488" t="s">
        <v>16236</v>
      </c>
      <c r="K3488"/>
      <c r="L3488" t="s">
        <v>10395</v>
      </c>
      <c r="M3488" t="s">
        <v>10395</v>
      </c>
      <c r="N3488"/>
      <c r="O3488" t="s">
        <v>16507</v>
      </c>
    </row>
    <row r="3489" spans="2:15" x14ac:dyDescent="0.25">
      <c r="B3489" t="s">
        <v>20084</v>
      </c>
      <c r="C3489">
        <v>126515001</v>
      </c>
      <c r="D3489" t="s">
        <v>396</v>
      </c>
      <c r="E3489" t="s">
        <v>20085</v>
      </c>
      <c r="F3489" t="s">
        <v>2572</v>
      </c>
      <c r="G3489" t="s">
        <v>2385</v>
      </c>
      <c r="H3489"/>
      <c r="I3489" t="s">
        <v>16536</v>
      </c>
      <c r="J3489" t="s">
        <v>16296</v>
      </c>
      <c r="K3489" t="s">
        <v>10395</v>
      </c>
      <c r="L3489" t="s">
        <v>10395</v>
      </c>
      <c r="M3489" t="s">
        <v>16232</v>
      </c>
      <c r="N3489"/>
      <c r="O3489" t="s">
        <v>16216</v>
      </c>
    </row>
    <row r="3490" spans="2:15" x14ac:dyDescent="0.25">
      <c r="B3490" t="s">
        <v>14717</v>
      </c>
      <c r="C3490">
        <v>126515001</v>
      </c>
      <c r="D3490" t="s">
        <v>396</v>
      </c>
      <c r="E3490" t="s">
        <v>2394</v>
      </c>
      <c r="F3490" t="s">
        <v>2395</v>
      </c>
      <c r="G3490" t="s">
        <v>2857</v>
      </c>
      <c r="H3490"/>
      <c r="I3490" t="s">
        <v>16329</v>
      </c>
      <c r="J3490" t="s">
        <v>16378</v>
      </c>
      <c r="K3490" t="s">
        <v>16228</v>
      </c>
      <c r="L3490" t="s">
        <v>10395</v>
      </c>
      <c r="M3490" t="s">
        <v>16228</v>
      </c>
      <c r="N3490" t="s">
        <v>10395</v>
      </c>
      <c r="O3490" t="s">
        <v>16417</v>
      </c>
    </row>
    <row r="3491" spans="2:15" x14ac:dyDescent="0.25">
      <c r="B3491" t="s">
        <v>14718</v>
      </c>
      <c r="C3491">
        <v>126515001</v>
      </c>
      <c r="D3491" t="s">
        <v>396</v>
      </c>
      <c r="E3491" t="s">
        <v>2394</v>
      </c>
      <c r="F3491" t="s">
        <v>2395</v>
      </c>
      <c r="G3491" t="s">
        <v>2858</v>
      </c>
      <c r="H3491"/>
      <c r="I3491" t="s">
        <v>16341</v>
      </c>
      <c r="J3491" t="s">
        <v>16392</v>
      </c>
      <c r="K3491" t="s">
        <v>16232</v>
      </c>
      <c r="L3491" t="s">
        <v>10395</v>
      </c>
      <c r="M3491" t="s">
        <v>10395</v>
      </c>
      <c r="N3491"/>
      <c r="O3491" t="s">
        <v>16421</v>
      </c>
    </row>
    <row r="3492" spans="2:15" x14ac:dyDescent="0.25">
      <c r="B3492" t="s">
        <v>20086</v>
      </c>
      <c r="C3492">
        <v>126515001</v>
      </c>
      <c r="D3492" t="s">
        <v>396</v>
      </c>
      <c r="E3492" t="s">
        <v>20087</v>
      </c>
      <c r="F3492" t="s">
        <v>2395</v>
      </c>
      <c r="G3492" t="s">
        <v>2385</v>
      </c>
      <c r="H3492"/>
      <c r="I3492" t="s">
        <v>16680</v>
      </c>
      <c r="J3492" t="s">
        <v>16348</v>
      </c>
      <c r="K3492" t="s">
        <v>16254</v>
      </c>
      <c r="L3492" t="s">
        <v>10395</v>
      </c>
      <c r="M3492" t="s">
        <v>16229</v>
      </c>
      <c r="N3492" t="s">
        <v>10395</v>
      </c>
      <c r="O3492" t="s">
        <v>16338</v>
      </c>
    </row>
    <row r="3493" spans="2:15" x14ac:dyDescent="0.25">
      <c r="B3493" t="s">
        <v>14783</v>
      </c>
      <c r="C3493">
        <v>126515001</v>
      </c>
      <c r="D3493" t="s">
        <v>396</v>
      </c>
      <c r="E3493" t="s">
        <v>2452</v>
      </c>
      <c r="F3493" t="s">
        <v>2453</v>
      </c>
      <c r="G3493" t="s">
        <v>2857</v>
      </c>
      <c r="H3493"/>
      <c r="I3493" t="s">
        <v>16234</v>
      </c>
      <c r="J3493" t="s">
        <v>16287</v>
      </c>
      <c r="K3493" t="s">
        <v>10395</v>
      </c>
      <c r="L3493" t="s">
        <v>10395</v>
      </c>
      <c r="M3493" t="s">
        <v>10395</v>
      </c>
      <c r="N3493"/>
      <c r="O3493" t="s">
        <v>16387</v>
      </c>
    </row>
    <row r="3494" spans="2:15" x14ac:dyDescent="0.25">
      <c r="B3494" t="s">
        <v>14784</v>
      </c>
      <c r="C3494">
        <v>126515001</v>
      </c>
      <c r="D3494" t="s">
        <v>396</v>
      </c>
      <c r="E3494" t="s">
        <v>2452</v>
      </c>
      <c r="F3494" t="s">
        <v>2453</v>
      </c>
      <c r="G3494" t="s">
        <v>2858</v>
      </c>
      <c r="H3494"/>
      <c r="I3494" t="s">
        <v>16260</v>
      </c>
      <c r="J3494" t="s">
        <v>16403</v>
      </c>
      <c r="K3494" t="s">
        <v>10395</v>
      </c>
      <c r="L3494" t="s">
        <v>10395</v>
      </c>
      <c r="M3494" t="s">
        <v>10395</v>
      </c>
      <c r="N3494"/>
      <c r="O3494" t="s">
        <v>16245</v>
      </c>
    </row>
    <row r="3495" spans="2:15" x14ac:dyDescent="0.25">
      <c r="B3495" t="s">
        <v>20088</v>
      </c>
      <c r="C3495">
        <v>126515001</v>
      </c>
      <c r="D3495" t="s">
        <v>396</v>
      </c>
      <c r="E3495" t="s">
        <v>20089</v>
      </c>
      <c r="F3495" t="s">
        <v>2453</v>
      </c>
      <c r="G3495" t="s">
        <v>2385</v>
      </c>
      <c r="H3495"/>
      <c r="I3495" t="s">
        <v>16276</v>
      </c>
      <c r="J3495" t="s">
        <v>16241</v>
      </c>
      <c r="K3495" t="s">
        <v>16229</v>
      </c>
      <c r="L3495" t="s">
        <v>10395</v>
      </c>
      <c r="M3495" t="s">
        <v>10395</v>
      </c>
      <c r="N3495"/>
      <c r="O3495" t="s">
        <v>16307</v>
      </c>
    </row>
    <row r="3496" spans="2:15" x14ac:dyDescent="0.25">
      <c r="B3496" t="s">
        <v>16022</v>
      </c>
      <c r="C3496">
        <v>126515001</v>
      </c>
      <c r="D3496" t="s">
        <v>396</v>
      </c>
      <c r="E3496" t="s">
        <v>15998</v>
      </c>
      <c r="F3496" t="s">
        <v>15999</v>
      </c>
      <c r="G3496" t="s">
        <v>2857</v>
      </c>
      <c r="H3496"/>
      <c r="I3496" t="s">
        <v>16263</v>
      </c>
      <c r="J3496" t="s">
        <v>16274</v>
      </c>
      <c r="K3496" t="s">
        <v>16234</v>
      </c>
      <c r="L3496" t="s">
        <v>10395</v>
      </c>
      <c r="M3496" t="s">
        <v>16244</v>
      </c>
      <c r="N3496"/>
      <c r="O3496" t="s">
        <v>16328</v>
      </c>
    </row>
    <row r="3497" spans="2:15" x14ac:dyDescent="0.25">
      <c r="B3497" t="s">
        <v>16021</v>
      </c>
      <c r="C3497">
        <v>126515001</v>
      </c>
      <c r="D3497" t="s">
        <v>396</v>
      </c>
      <c r="E3497" t="s">
        <v>15998</v>
      </c>
      <c r="F3497" t="s">
        <v>15999</v>
      </c>
      <c r="G3497" t="s">
        <v>2858</v>
      </c>
      <c r="H3497" t="s">
        <v>10395</v>
      </c>
      <c r="I3497" t="s">
        <v>16231</v>
      </c>
      <c r="J3497" t="s">
        <v>16337</v>
      </c>
      <c r="K3497" t="s">
        <v>16251</v>
      </c>
      <c r="L3497" t="s">
        <v>10395</v>
      </c>
      <c r="M3497" t="s">
        <v>16238</v>
      </c>
      <c r="N3497"/>
      <c r="O3497" t="s">
        <v>16439</v>
      </c>
    </row>
    <row r="3498" spans="2:15" x14ac:dyDescent="0.25">
      <c r="B3498" t="s">
        <v>20090</v>
      </c>
      <c r="C3498">
        <v>126515001</v>
      </c>
      <c r="D3498" t="s">
        <v>396</v>
      </c>
      <c r="E3498" t="s">
        <v>20091</v>
      </c>
      <c r="F3498" t="s">
        <v>15999</v>
      </c>
      <c r="G3498" t="s">
        <v>2385</v>
      </c>
      <c r="H3498" t="s">
        <v>10395</v>
      </c>
      <c r="I3498" t="s">
        <v>16290</v>
      </c>
      <c r="J3498" t="s">
        <v>16288</v>
      </c>
      <c r="K3498" t="s">
        <v>16288</v>
      </c>
      <c r="L3498" t="s">
        <v>16240</v>
      </c>
      <c r="M3498" t="s">
        <v>16380</v>
      </c>
      <c r="N3498"/>
      <c r="O3498" t="s">
        <v>16342</v>
      </c>
    </row>
    <row r="3499" spans="2:15" x14ac:dyDescent="0.25">
      <c r="B3499" t="s">
        <v>14898</v>
      </c>
      <c r="C3499">
        <v>126515001</v>
      </c>
      <c r="D3499" t="s">
        <v>396</v>
      </c>
      <c r="E3499" t="s">
        <v>2541</v>
      </c>
      <c r="F3499" t="s">
        <v>2542</v>
      </c>
      <c r="G3499" t="s">
        <v>2857</v>
      </c>
      <c r="H3499" t="s">
        <v>10395</v>
      </c>
      <c r="I3499" t="s">
        <v>16231</v>
      </c>
      <c r="J3499" t="s">
        <v>16367</v>
      </c>
      <c r="K3499" t="s">
        <v>16290</v>
      </c>
      <c r="L3499" t="s">
        <v>10395</v>
      </c>
      <c r="M3499" t="s">
        <v>16486</v>
      </c>
      <c r="N3499" t="s">
        <v>10395</v>
      </c>
      <c r="O3499" t="s">
        <v>16414</v>
      </c>
    </row>
    <row r="3500" spans="2:15" x14ac:dyDescent="0.25">
      <c r="B3500" t="s">
        <v>14899</v>
      </c>
      <c r="C3500">
        <v>126515001</v>
      </c>
      <c r="D3500" t="s">
        <v>396</v>
      </c>
      <c r="E3500" t="s">
        <v>2541</v>
      </c>
      <c r="F3500" t="s">
        <v>2542</v>
      </c>
      <c r="G3500" t="s">
        <v>2858</v>
      </c>
      <c r="H3500" t="s">
        <v>10395</v>
      </c>
      <c r="I3500" t="s">
        <v>16274</v>
      </c>
      <c r="J3500" t="s">
        <v>16401</v>
      </c>
      <c r="K3500" t="s">
        <v>16219</v>
      </c>
      <c r="L3500" t="s">
        <v>10395</v>
      </c>
      <c r="M3500" t="s">
        <v>16404</v>
      </c>
      <c r="N3500"/>
      <c r="O3500" t="s">
        <v>16397</v>
      </c>
    </row>
    <row r="3501" spans="2:15" x14ac:dyDescent="0.25">
      <c r="B3501" t="s">
        <v>20092</v>
      </c>
      <c r="C3501">
        <v>126515001</v>
      </c>
      <c r="D3501" t="s">
        <v>396</v>
      </c>
      <c r="E3501" t="s">
        <v>20093</v>
      </c>
      <c r="F3501" t="s">
        <v>2542</v>
      </c>
      <c r="G3501" t="s">
        <v>2385</v>
      </c>
      <c r="H3501" t="s">
        <v>10395</v>
      </c>
      <c r="I3501" t="s">
        <v>16384</v>
      </c>
      <c r="J3501" t="s">
        <v>16546</v>
      </c>
      <c r="K3501" t="s">
        <v>16369</v>
      </c>
      <c r="L3501" t="s">
        <v>10395</v>
      </c>
      <c r="M3501" t="s">
        <v>16592</v>
      </c>
      <c r="N3501" t="s">
        <v>10395</v>
      </c>
      <c r="O3501" t="s">
        <v>16386</v>
      </c>
    </row>
    <row r="3502" spans="2:15" x14ac:dyDescent="0.25">
      <c r="B3502" t="s">
        <v>14807</v>
      </c>
      <c r="C3502">
        <v>126515001</v>
      </c>
      <c r="D3502" t="s">
        <v>396</v>
      </c>
      <c r="E3502" t="s">
        <v>2471</v>
      </c>
      <c r="F3502" t="s">
        <v>2472</v>
      </c>
      <c r="G3502" t="s">
        <v>2857</v>
      </c>
      <c r="H3502"/>
      <c r="I3502" t="s">
        <v>16380</v>
      </c>
      <c r="J3502" t="s">
        <v>16218</v>
      </c>
      <c r="K3502" t="s">
        <v>16291</v>
      </c>
      <c r="L3502" t="s">
        <v>10395</v>
      </c>
      <c r="M3502" t="s">
        <v>10395</v>
      </c>
      <c r="N3502" t="s">
        <v>10395</v>
      </c>
      <c r="O3502" t="s">
        <v>16609</v>
      </c>
    </row>
    <row r="3503" spans="2:15" x14ac:dyDescent="0.25">
      <c r="B3503" t="s">
        <v>14808</v>
      </c>
      <c r="C3503">
        <v>126515001</v>
      </c>
      <c r="D3503" t="s">
        <v>396</v>
      </c>
      <c r="E3503" t="s">
        <v>2471</v>
      </c>
      <c r="F3503" t="s">
        <v>2472</v>
      </c>
      <c r="G3503" t="s">
        <v>2858</v>
      </c>
      <c r="H3503"/>
      <c r="I3503" t="s">
        <v>16222</v>
      </c>
      <c r="J3503" t="s">
        <v>16244</v>
      </c>
      <c r="K3503" t="s">
        <v>16364</v>
      </c>
      <c r="L3503" t="s">
        <v>10395</v>
      </c>
      <c r="M3503" t="s">
        <v>16263</v>
      </c>
      <c r="N3503"/>
      <c r="O3503" t="s">
        <v>16242</v>
      </c>
    </row>
    <row r="3504" spans="2:15" x14ac:dyDescent="0.25">
      <c r="B3504" t="s">
        <v>20094</v>
      </c>
      <c r="C3504">
        <v>126515001</v>
      </c>
      <c r="D3504" t="s">
        <v>396</v>
      </c>
      <c r="E3504" t="s">
        <v>20095</v>
      </c>
      <c r="F3504" t="s">
        <v>2472</v>
      </c>
      <c r="G3504" t="s">
        <v>2385</v>
      </c>
      <c r="H3504"/>
      <c r="I3504" t="s">
        <v>16256</v>
      </c>
      <c r="J3504" t="s">
        <v>16341</v>
      </c>
      <c r="K3504" t="s">
        <v>16297</v>
      </c>
      <c r="L3504" t="s">
        <v>10395</v>
      </c>
      <c r="M3504" t="s">
        <v>16222</v>
      </c>
      <c r="N3504" t="s">
        <v>10395</v>
      </c>
      <c r="O3504" t="s">
        <v>16475</v>
      </c>
    </row>
    <row r="3505" spans="2:15" x14ac:dyDescent="0.25">
      <c r="B3505" t="s">
        <v>14763</v>
      </c>
      <c r="C3505">
        <v>126515001</v>
      </c>
      <c r="D3505" t="s">
        <v>396</v>
      </c>
      <c r="E3505" t="s">
        <v>10253</v>
      </c>
      <c r="F3505" t="s">
        <v>10252</v>
      </c>
      <c r="G3505" t="s">
        <v>2857</v>
      </c>
      <c r="H3505"/>
      <c r="I3505" t="s">
        <v>16234</v>
      </c>
      <c r="J3505" t="s">
        <v>10395</v>
      </c>
      <c r="K3505"/>
      <c r="L3505"/>
      <c r="M3505"/>
      <c r="N3505"/>
      <c r="O3505" t="s">
        <v>16380</v>
      </c>
    </row>
    <row r="3506" spans="2:15" x14ac:dyDescent="0.25">
      <c r="B3506" t="s">
        <v>14764</v>
      </c>
      <c r="C3506">
        <v>126515001</v>
      </c>
      <c r="D3506" t="s">
        <v>396</v>
      </c>
      <c r="E3506" t="s">
        <v>10253</v>
      </c>
      <c r="F3506" t="s">
        <v>10252</v>
      </c>
      <c r="G3506" t="s">
        <v>2858</v>
      </c>
      <c r="H3506"/>
      <c r="I3506" t="s">
        <v>16218</v>
      </c>
      <c r="J3506" t="s">
        <v>10395</v>
      </c>
      <c r="K3506"/>
      <c r="L3506"/>
      <c r="M3506" t="s">
        <v>10395</v>
      </c>
      <c r="N3506"/>
      <c r="O3506" t="s">
        <v>16380</v>
      </c>
    </row>
    <row r="3507" spans="2:15" x14ac:dyDescent="0.25">
      <c r="B3507" t="s">
        <v>20096</v>
      </c>
      <c r="C3507">
        <v>126515001</v>
      </c>
      <c r="D3507" t="s">
        <v>396</v>
      </c>
      <c r="E3507" t="s">
        <v>20097</v>
      </c>
      <c r="F3507" t="s">
        <v>10252</v>
      </c>
      <c r="G3507" t="s">
        <v>2385</v>
      </c>
      <c r="H3507"/>
      <c r="I3507" t="s">
        <v>16368</v>
      </c>
      <c r="J3507" t="s">
        <v>10395</v>
      </c>
      <c r="K3507"/>
      <c r="L3507"/>
      <c r="M3507" t="s">
        <v>10395</v>
      </c>
      <c r="N3507"/>
      <c r="O3507" t="s">
        <v>16334</v>
      </c>
    </row>
    <row r="3508" spans="2:15" x14ac:dyDescent="0.25">
      <c r="B3508" t="s">
        <v>14781</v>
      </c>
      <c r="C3508">
        <v>126515001</v>
      </c>
      <c r="D3508" t="s">
        <v>396</v>
      </c>
      <c r="E3508" t="s">
        <v>2450</v>
      </c>
      <c r="F3508" t="s">
        <v>2451</v>
      </c>
      <c r="G3508" t="s">
        <v>2857</v>
      </c>
      <c r="H3508" t="s">
        <v>10395</v>
      </c>
      <c r="I3508" t="s">
        <v>16329</v>
      </c>
      <c r="J3508" t="s">
        <v>10395</v>
      </c>
      <c r="K3508"/>
      <c r="L3508" t="s">
        <v>10395</v>
      </c>
      <c r="M3508"/>
      <c r="N3508"/>
      <c r="O3508" t="s">
        <v>16264</v>
      </c>
    </row>
    <row r="3509" spans="2:15" x14ac:dyDescent="0.25">
      <c r="B3509" t="s">
        <v>14782</v>
      </c>
      <c r="C3509">
        <v>126515001</v>
      </c>
      <c r="D3509" t="s">
        <v>396</v>
      </c>
      <c r="E3509" t="s">
        <v>2450</v>
      </c>
      <c r="F3509" t="s">
        <v>2451</v>
      </c>
      <c r="G3509" t="s">
        <v>2858</v>
      </c>
      <c r="H3509"/>
      <c r="I3509" t="s">
        <v>16456</v>
      </c>
      <c r="J3509" t="s">
        <v>10395</v>
      </c>
      <c r="K3509"/>
      <c r="L3509" t="s">
        <v>10395</v>
      </c>
      <c r="M3509"/>
      <c r="N3509"/>
      <c r="O3509" t="s">
        <v>16384</v>
      </c>
    </row>
    <row r="3510" spans="2:15" x14ac:dyDescent="0.25">
      <c r="B3510" t="s">
        <v>20098</v>
      </c>
      <c r="C3510">
        <v>126515001</v>
      </c>
      <c r="D3510" t="s">
        <v>396</v>
      </c>
      <c r="E3510" t="s">
        <v>20099</v>
      </c>
      <c r="F3510" t="s">
        <v>2451</v>
      </c>
      <c r="G3510" t="s">
        <v>2385</v>
      </c>
      <c r="H3510" t="s">
        <v>10395</v>
      </c>
      <c r="I3510" t="s">
        <v>16312</v>
      </c>
      <c r="J3510" t="s">
        <v>10395</v>
      </c>
      <c r="K3510"/>
      <c r="L3510" t="s">
        <v>10395</v>
      </c>
      <c r="M3510"/>
      <c r="N3510"/>
      <c r="O3510" t="s">
        <v>16269</v>
      </c>
    </row>
    <row r="3511" spans="2:15" x14ac:dyDescent="0.25">
      <c r="B3511" t="s">
        <v>14918</v>
      </c>
      <c r="C3511">
        <v>126515001</v>
      </c>
      <c r="D3511" t="s">
        <v>396</v>
      </c>
      <c r="E3511" t="s">
        <v>10322</v>
      </c>
      <c r="F3511" t="s">
        <v>10321</v>
      </c>
      <c r="G3511" t="s">
        <v>2857</v>
      </c>
      <c r="H3511"/>
      <c r="I3511" t="s">
        <v>16253</v>
      </c>
      <c r="J3511" t="s">
        <v>10395</v>
      </c>
      <c r="K3511" t="s">
        <v>10395</v>
      </c>
      <c r="L3511" t="s">
        <v>10395</v>
      </c>
      <c r="M3511" t="s">
        <v>10395</v>
      </c>
      <c r="N3511"/>
      <c r="O3511" t="s">
        <v>16222</v>
      </c>
    </row>
    <row r="3512" spans="2:15" x14ac:dyDescent="0.25">
      <c r="B3512" t="s">
        <v>14919</v>
      </c>
      <c r="C3512">
        <v>126515001</v>
      </c>
      <c r="D3512" t="s">
        <v>396</v>
      </c>
      <c r="E3512" t="s">
        <v>10322</v>
      </c>
      <c r="F3512" t="s">
        <v>10321</v>
      </c>
      <c r="G3512" t="s">
        <v>2858</v>
      </c>
      <c r="H3512"/>
      <c r="I3512" t="s">
        <v>16254</v>
      </c>
      <c r="J3512" t="s">
        <v>10395</v>
      </c>
      <c r="K3512" t="s">
        <v>10395</v>
      </c>
      <c r="L3512" t="s">
        <v>10395</v>
      </c>
      <c r="M3512"/>
      <c r="N3512"/>
      <c r="O3512" t="s">
        <v>16251</v>
      </c>
    </row>
    <row r="3513" spans="2:15" x14ac:dyDescent="0.25">
      <c r="B3513" t="s">
        <v>20100</v>
      </c>
      <c r="C3513">
        <v>126515001</v>
      </c>
      <c r="D3513" t="s">
        <v>396</v>
      </c>
      <c r="E3513" t="s">
        <v>20101</v>
      </c>
      <c r="F3513" t="s">
        <v>10321</v>
      </c>
      <c r="G3513" t="s">
        <v>2385</v>
      </c>
      <c r="H3513"/>
      <c r="I3513" t="s">
        <v>16219</v>
      </c>
      <c r="J3513" t="s">
        <v>10395</v>
      </c>
      <c r="K3513" t="s">
        <v>10395</v>
      </c>
      <c r="L3513" t="s">
        <v>10395</v>
      </c>
      <c r="M3513" t="s">
        <v>10395</v>
      </c>
      <c r="N3513"/>
      <c r="O3513" t="s">
        <v>16404</v>
      </c>
    </row>
    <row r="3514" spans="2:15" x14ac:dyDescent="0.25">
      <c r="B3514" t="s">
        <v>16026</v>
      </c>
      <c r="C3514">
        <v>126515001</v>
      </c>
      <c r="D3514" t="s">
        <v>396</v>
      </c>
      <c r="E3514" t="s">
        <v>16001</v>
      </c>
      <c r="F3514" t="s">
        <v>16002</v>
      </c>
      <c r="G3514" t="s">
        <v>2857</v>
      </c>
      <c r="H3514"/>
      <c r="I3514" t="s">
        <v>16406</v>
      </c>
      <c r="J3514" t="s">
        <v>16291</v>
      </c>
      <c r="K3514" t="s">
        <v>16232</v>
      </c>
      <c r="L3514" t="s">
        <v>10395</v>
      </c>
      <c r="M3514" t="s">
        <v>16234</v>
      </c>
      <c r="N3514"/>
      <c r="O3514" t="s">
        <v>16221</v>
      </c>
    </row>
    <row r="3515" spans="2:15" x14ac:dyDescent="0.25">
      <c r="B3515" t="s">
        <v>16025</v>
      </c>
      <c r="C3515">
        <v>126515001</v>
      </c>
      <c r="D3515" t="s">
        <v>396</v>
      </c>
      <c r="E3515" t="s">
        <v>16001</v>
      </c>
      <c r="F3515" t="s">
        <v>16002</v>
      </c>
      <c r="G3515" t="s">
        <v>2858</v>
      </c>
      <c r="H3515"/>
      <c r="I3515" t="s">
        <v>16380</v>
      </c>
      <c r="J3515" t="s">
        <v>16229</v>
      </c>
      <c r="K3515" t="s">
        <v>16234</v>
      </c>
      <c r="L3515" t="s">
        <v>10395</v>
      </c>
      <c r="M3515" t="s">
        <v>16232</v>
      </c>
      <c r="N3515"/>
      <c r="O3515" t="s">
        <v>16379</v>
      </c>
    </row>
    <row r="3516" spans="2:15" x14ac:dyDescent="0.25">
      <c r="B3516" t="s">
        <v>20102</v>
      </c>
      <c r="C3516">
        <v>126515001</v>
      </c>
      <c r="D3516" t="s">
        <v>396</v>
      </c>
      <c r="E3516" t="s">
        <v>20103</v>
      </c>
      <c r="F3516" t="s">
        <v>16002</v>
      </c>
      <c r="G3516" t="s">
        <v>2385</v>
      </c>
      <c r="H3516"/>
      <c r="I3516" t="s">
        <v>16292</v>
      </c>
      <c r="J3516" t="s">
        <v>16226</v>
      </c>
      <c r="K3516" t="s">
        <v>16456</v>
      </c>
      <c r="L3516" t="s">
        <v>10395</v>
      </c>
      <c r="M3516" t="s">
        <v>16456</v>
      </c>
      <c r="N3516"/>
      <c r="O3516" t="s">
        <v>16626</v>
      </c>
    </row>
    <row r="3517" spans="2:15" x14ac:dyDescent="0.25">
      <c r="B3517" t="s">
        <v>14723</v>
      </c>
      <c r="C3517">
        <v>126515001</v>
      </c>
      <c r="D3517" t="s">
        <v>396</v>
      </c>
      <c r="E3517" t="s">
        <v>2400</v>
      </c>
      <c r="F3517" t="s">
        <v>2401</v>
      </c>
      <c r="G3517" t="s">
        <v>2857</v>
      </c>
      <c r="H3517"/>
      <c r="I3517" t="s">
        <v>16325</v>
      </c>
      <c r="J3517" t="s">
        <v>10395</v>
      </c>
      <c r="K3517"/>
      <c r="L3517"/>
      <c r="M3517"/>
      <c r="N3517"/>
      <c r="O3517" t="s">
        <v>16287</v>
      </c>
    </row>
    <row r="3518" spans="2:15" x14ac:dyDescent="0.25">
      <c r="B3518" t="s">
        <v>14724</v>
      </c>
      <c r="C3518">
        <v>126515001</v>
      </c>
      <c r="D3518" t="s">
        <v>396</v>
      </c>
      <c r="E3518" t="s">
        <v>2400</v>
      </c>
      <c r="F3518" t="s">
        <v>2401</v>
      </c>
      <c r="G3518" t="s">
        <v>2858</v>
      </c>
      <c r="H3518"/>
      <c r="I3518" t="s">
        <v>16231</v>
      </c>
      <c r="J3518" t="s">
        <v>10395</v>
      </c>
      <c r="K3518"/>
      <c r="L3518"/>
      <c r="M3518"/>
      <c r="N3518"/>
      <c r="O3518" t="s">
        <v>16260</v>
      </c>
    </row>
    <row r="3519" spans="2:15" x14ac:dyDescent="0.25">
      <c r="B3519" t="s">
        <v>20104</v>
      </c>
      <c r="C3519">
        <v>126515001</v>
      </c>
      <c r="D3519" t="s">
        <v>396</v>
      </c>
      <c r="E3519" t="s">
        <v>20105</v>
      </c>
      <c r="F3519" t="s">
        <v>2401</v>
      </c>
      <c r="G3519" t="s">
        <v>2385</v>
      </c>
      <c r="H3519"/>
      <c r="I3519" t="s">
        <v>16268</v>
      </c>
      <c r="J3519" t="s">
        <v>10395</v>
      </c>
      <c r="K3519"/>
      <c r="L3519"/>
      <c r="M3519"/>
      <c r="N3519"/>
      <c r="O3519" t="s">
        <v>16292</v>
      </c>
    </row>
    <row r="3520" spans="2:15" x14ac:dyDescent="0.25">
      <c r="B3520" t="s">
        <v>14725</v>
      </c>
      <c r="C3520">
        <v>126515001</v>
      </c>
      <c r="D3520" t="s">
        <v>396</v>
      </c>
      <c r="E3520" t="s">
        <v>21000</v>
      </c>
      <c r="F3520" t="s">
        <v>2402</v>
      </c>
      <c r="G3520" t="s">
        <v>2857</v>
      </c>
      <c r="H3520"/>
      <c r="I3520" t="s">
        <v>16228</v>
      </c>
      <c r="J3520" t="s">
        <v>10395</v>
      </c>
      <c r="K3520" t="s">
        <v>10395</v>
      </c>
      <c r="L3520"/>
      <c r="M3520"/>
      <c r="N3520"/>
      <c r="O3520" t="s">
        <v>16247</v>
      </c>
    </row>
    <row r="3521" spans="2:15" x14ac:dyDescent="0.25">
      <c r="B3521" t="s">
        <v>14726</v>
      </c>
      <c r="C3521">
        <v>126515001</v>
      </c>
      <c r="D3521" t="s">
        <v>396</v>
      </c>
      <c r="E3521" t="s">
        <v>21000</v>
      </c>
      <c r="F3521" t="s">
        <v>2402</v>
      </c>
      <c r="G3521" t="s">
        <v>2858</v>
      </c>
      <c r="H3521"/>
      <c r="I3521" t="s">
        <v>16247</v>
      </c>
      <c r="J3521" t="s">
        <v>10395</v>
      </c>
      <c r="K3521" t="s">
        <v>10395</v>
      </c>
      <c r="L3521" t="s">
        <v>10395</v>
      </c>
      <c r="M3521" t="s">
        <v>10395</v>
      </c>
      <c r="N3521"/>
      <c r="O3521" t="s">
        <v>16332</v>
      </c>
    </row>
    <row r="3522" spans="2:15" x14ac:dyDescent="0.25">
      <c r="B3522" t="s">
        <v>20106</v>
      </c>
      <c r="C3522">
        <v>126515001</v>
      </c>
      <c r="D3522" t="s">
        <v>396</v>
      </c>
      <c r="E3522" t="s">
        <v>21398</v>
      </c>
      <c r="F3522" t="s">
        <v>2402</v>
      </c>
      <c r="G3522" t="s">
        <v>2385</v>
      </c>
      <c r="H3522"/>
      <c r="I3522" t="s">
        <v>16222</v>
      </c>
      <c r="J3522" t="s">
        <v>10395</v>
      </c>
      <c r="K3522" t="s">
        <v>16244</v>
      </c>
      <c r="L3522" t="s">
        <v>10395</v>
      </c>
      <c r="M3522" t="s">
        <v>10395</v>
      </c>
      <c r="N3522"/>
      <c r="O3522" t="s">
        <v>16403</v>
      </c>
    </row>
    <row r="3523" spans="2:15" x14ac:dyDescent="0.25">
      <c r="B3523" t="s">
        <v>14896</v>
      </c>
      <c r="C3523">
        <v>126515001</v>
      </c>
      <c r="D3523" t="s">
        <v>396</v>
      </c>
      <c r="E3523" t="s">
        <v>2539</v>
      </c>
      <c r="F3523" t="s">
        <v>2540</v>
      </c>
      <c r="G3523" t="s">
        <v>2857</v>
      </c>
      <c r="H3523"/>
      <c r="I3523" t="s">
        <v>16536</v>
      </c>
      <c r="J3523" t="s">
        <v>16341</v>
      </c>
      <c r="K3523" t="s">
        <v>16682</v>
      </c>
      <c r="L3523" t="s">
        <v>16341</v>
      </c>
      <c r="M3523" t="s">
        <v>16250</v>
      </c>
      <c r="N3523" t="s">
        <v>10395</v>
      </c>
      <c r="O3523" t="s">
        <v>16862</v>
      </c>
    </row>
    <row r="3524" spans="2:15" x14ac:dyDescent="0.25">
      <c r="B3524" t="s">
        <v>14897</v>
      </c>
      <c r="C3524">
        <v>126515001</v>
      </c>
      <c r="D3524" t="s">
        <v>396</v>
      </c>
      <c r="E3524" t="s">
        <v>2539</v>
      </c>
      <c r="F3524" t="s">
        <v>2540</v>
      </c>
      <c r="G3524" t="s">
        <v>2858</v>
      </c>
      <c r="H3524"/>
      <c r="I3524" t="s">
        <v>16452</v>
      </c>
      <c r="J3524" t="s">
        <v>16264</v>
      </c>
      <c r="K3524" t="s">
        <v>16495</v>
      </c>
      <c r="L3524" t="s">
        <v>16235</v>
      </c>
      <c r="M3524" t="s">
        <v>16270</v>
      </c>
      <c r="N3524"/>
      <c r="O3524" t="s">
        <v>16862</v>
      </c>
    </row>
    <row r="3525" spans="2:15" x14ac:dyDescent="0.25">
      <c r="B3525" t="s">
        <v>20107</v>
      </c>
      <c r="C3525">
        <v>126515001</v>
      </c>
      <c r="D3525" t="s">
        <v>396</v>
      </c>
      <c r="E3525" t="s">
        <v>20108</v>
      </c>
      <c r="F3525" t="s">
        <v>2540</v>
      </c>
      <c r="G3525" t="s">
        <v>2385</v>
      </c>
      <c r="H3525"/>
      <c r="I3525" t="s">
        <v>16265</v>
      </c>
      <c r="J3525" t="s">
        <v>16297</v>
      </c>
      <c r="K3525" t="s">
        <v>16834</v>
      </c>
      <c r="L3525" t="s">
        <v>16486</v>
      </c>
      <c r="M3525" t="s">
        <v>16693</v>
      </c>
      <c r="N3525" t="s">
        <v>10395</v>
      </c>
      <c r="O3525" t="s">
        <v>21070</v>
      </c>
    </row>
    <row r="3526" spans="2:15" x14ac:dyDescent="0.25">
      <c r="B3526" t="s">
        <v>14799</v>
      </c>
      <c r="C3526">
        <v>126515001</v>
      </c>
      <c r="D3526" t="s">
        <v>396</v>
      </c>
      <c r="E3526" t="s">
        <v>2464</v>
      </c>
      <c r="F3526" t="s">
        <v>2465</v>
      </c>
      <c r="G3526" t="s">
        <v>2857</v>
      </c>
      <c r="H3526" t="s">
        <v>10395</v>
      </c>
      <c r="I3526" t="s">
        <v>16577</v>
      </c>
      <c r="J3526" t="s">
        <v>16343</v>
      </c>
      <c r="K3526" t="s">
        <v>16228</v>
      </c>
      <c r="L3526" t="s">
        <v>16231</v>
      </c>
      <c r="M3526" t="s">
        <v>16235</v>
      </c>
      <c r="N3526" t="s">
        <v>10395</v>
      </c>
      <c r="O3526" t="s">
        <v>16656</v>
      </c>
    </row>
    <row r="3527" spans="2:15" x14ac:dyDescent="0.25">
      <c r="B3527" t="s">
        <v>14800</v>
      </c>
      <c r="C3527">
        <v>126515001</v>
      </c>
      <c r="D3527" t="s">
        <v>396</v>
      </c>
      <c r="E3527" t="s">
        <v>2464</v>
      </c>
      <c r="F3527" t="s">
        <v>2465</v>
      </c>
      <c r="G3527" t="s">
        <v>2858</v>
      </c>
      <c r="H3527" t="s">
        <v>10395</v>
      </c>
      <c r="I3527" t="s">
        <v>16566</v>
      </c>
      <c r="J3527" t="s">
        <v>16581</v>
      </c>
      <c r="K3527" t="s">
        <v>16249</v>
      </c>
      <c r="L3527" t="s">
        <v>16291</v>
      </c>
      <c r="M3527" t="s">
        <v>16264</v>
      </c>
      <c r="N3527" t="s">
        <v>16240</v>
      </c>
      <c r="O3527" t="s">
        <v>16895</v>
      </c>
    </row>
    <row r="3528" spans="2:15" x14ac:dyDescent="0.25">
      <c r="B3528" t="s">
        <v>20109</v>
      </c>
      <c r="C3528">
        <v>126515001</v>
      </c>
      <c r="D3528" t="s">
        <v>396</v>
      </c>
      <c r="E3528" t="s">
        <v>20110</v>
      </c>
      <c r="F3528" t="s">
        <v>2465</v>
      </c>
      <c r="G3528" t="s">
        <v>2385</v>
      </c>
      <c r="H3528" t="s">
        <v>10395</v>
      </c>
      <c r="I3528" t="s">
        <v>16561</v>
      </c>
      <c r="J3528" t="s">
        <v>20601</v>
      </c>
      <c r="K3528" t="s">
        <v>16380</v>
      </c>
      <c r="L3528" t="s">
        <v>16219</v>
      </c>
      <c r="M3528" t="s">
        <v>16527</v>
      </c>
      <c r="N3528" t="s">
        <v>16218</v>
      </c>
      <c r="O3528" t="s">
        <v>21399</v>
      </c>
    </row>
    <row r="3529" spans="2:15" x14ac:dyDescent="0.25">
      <c r="B3529" t="s">
        <v>14819</v>
      </c>
      <c r="C3529">
        <v>126515001</v>
      </c>
      <c r="D3529" t="s">
        <v>396</v>
      </c>
      <c r="E3529" t="s">
        <v>2479</v>
      </c>
      <c r="F3529" t="s">
        <v>2480</v>
      </c>
      <c r="G3529" t="s">
        <v>2857</v>
      </c>
      <c r="H3529"/>
      <c r="I3529" t="s">
        <v>16334</v>
      </c>
      <c r="J3529" t="s">
        <v>16370</v>
      </c>
      <c r="K3529" t="s">
        <v>16274</v>
      </c>
      <c r="L3529" t="s">
        <v>10395</v>
      </c>
      <c r="M3529" t="s">
        <v>16349</v>
      </c>
      <c r="N3529"/>
      <c r="O3529" t="s">
        <v>16673</v>
      </c>
    </row>
    <row r="3530" spans="2:15" x14ac:dyDescent="0.25">
      <c r="B3530" t="s">
        <v>14820</v>
      </c>
      <c r="C3530">
        <v>126515001</v>
      </c>
      <c r="D3530" t="s">
        <v>396</v>
      </c>
      <c r="E3530" t="s">
        <v>2479</v>
      </c>
      <c r="F3530" t="s">
        <v>2480</v>
      </c>
      <c r="G3530" t="s">
        <v>2858</v>
      </c>
      <c r="H3530"/>
      <c r="I3530" t="s">
        <v>16402</v>
      </c>
      <c r="J3530" t="s">
        <v>16343</v>
      </c>
      <c r="K3530" t="s">
        <v>16364</v>
      </c>
      <c r="L3530" t="s">
        <v>16247</v>
      </c>
      <c r="M3530" t="s">
        <v>16266</v>
      </c>
      <c r="N3530" t="s">
        <v>10395</v>
      </c>
      <c r="O3530" t="s">
        <v>16518</v>
      </c>
    </row>
    <row r="3531" spans="2:15" x14ac:dyDescent="0.25">
      <c r="B3531" t="s">
        <v>20111</v>
      </c>
      <c r="C3531">
        <v>126515001</v>
      </c>
      <c r="D3531" t="s">
        <v>396</v>
      </c>
      <c r="E3531" t="s">
        <v>20112</v>
      </c>
      <c r="F3531" t="s">
        <v>2480</v>
      </c>
      <c r="G3531" t="s">
        <v>2385</v>
      </c>
      <c r="H3531"/>
      <c r="I3531" t="s">
        <v>16599</v>
      </c>
      <c r="J3531" t="s">
        <v>16619</v>
      </c>
      <c r="K3531" t="s">
        <v>16452</v>
      </c>
      <c r="L3531" t="s">
        <v>16380</v>
      </c>
      <c r="M3531" t="s">
        <v>16405</v>
      </c>
      <c r="N3531" t="s">
        <v>10395</v>
      </c>
      <c r="O3531" t="s">
        <v>19304</v>
      </c>
    </row>
    <row r="3532" spans="2:15" x14ac:dyDescent="0.25">
      <c r="B3532" t="s">
        <v>15026</v>
      </c>
      <c r="C3532">
        <v>126515001</v>
      </c>
      <c r="D3532" t="s">
        <v>396</v>
      </c>
      <c r="E3532" t="s">
        <v>2622</v>
      </c>
      <c r="F3532" t="s">
        <v>2623</v>
      </c>
      <c r="G3532" t="s">
        <v>2857</v>
      </c>
      <c r="H3532"/>
      <c r="I3532" t="s">
        <v>16381</v>
      </c>
      <c r="J3532" t="s">
        <v>10395</v>
      </c>
      <c r="K3532"/>
      <c r="L3532" t="s">
        <v>10395</v>
      </c>
      <c r="M3532" t="s">
        <v>10395</v>
      </c>
      <c r="N3532"/>
      <c r="O3532" t="s">
        <v>16536</v>
      </c>
    </row>
    <row r="3533" spans="2:15" x14ac:dyDescent="0.25">
      <c r="B3533" t="s">
        <v>15027</v>
      </c>
      <c r="C3533">
        <v>126515001</v>
      </c>
      <c r="D3533" t="s">
        <v>396</v>
      </c>
      <c r="E3533" t="s">
        <v>2622</v>
      </c>
      <c r="F3533" t="s">
        <v>2623</v>
      </c>
      <c r="G3533" t="s">
        <v>2858</v>
      </c>
      <c r="H3533" t="s">
        <v>10395</v>
      </c>
      <c r="I3533" t="s">
        <v>16536</v>
      </c>
      <c r="J3533" t="s">
        <v>10395</v>
      </c>
      <c r="K3533" t="s">
        <v>10395</v>
      </c>
      <c r="L3533" t="s">
        <v>10395</v>
      </c>
      <c r="M3533" t="s">
        <v>10395</v>
      </c>
      <c r="N3533"/>
      <c r="O3533" t="s">
        <v>16241</v>
      </c>
    </row>
    <row r="3534" spans="2:15" x14ac:dyDescent="0.25">
      <c r="B3534" t="s">
        <v>20113</v>
      </c>
      <c r="C3534">
        <v>126515001</v>
      </c>
      <c r="D3534" t="s">
        <v>396</v>
      </c>
      <c r="E3534" t="s">
        <v>20114</v>
      </c>
      <c r="F3534" t="s">
        <v>2623</v>
      </c>
      <c r="G3534" t="s">
        <v>2385</v>
      </c>
      <c r="H3534" t="s">
        <v>10395</v>
      </c>
      <c r="I3534" t="s">
        <v>16571</v>
      </c>
      <c r="J3534" t="s">
        <v>16247</v>
      </c>
      <c r="K3534" t="s">
        <v>10395</v>
      </c>
      <c r="L3534" t="s">
        <v>10395</v>
      </c>
      <c r="M3534" t="s">
        <v>10395</v>
      </c>
      <c r="N3534"/>
      <c r="O3534" t="s">
        <v>16307</v>
      </c>
    </row>
    <row r="3535" spans="2:15" x14ac:dyDescent="0.25">
      <c r="B3535" t="s">
        <v>14785</v>
      </c>
      <c r="C3535">
        <v>126515001</v>
      </c>
      <c r="D3535" t="s">
        <v>396</v>
      </c>
      <c r="E3535" t="s">
        <v>2837</v>
      </c>
      <c r="F3535" t="s">
        <v>2836</v>
      </c>
      <c r="G3535" t="s">
        <v>2857</v>
      </c>
      <c r="H3535" t="s">
        <v>10395</v>
      </c>
      <c r="I3535" t="s">
        <v>16581</v>
      </c>
      <c r="J3535" t="s">
        <v>16234</v>
      </c>
      <c r="K3535" t="s">
        <v>10395</v>
      </c>
      <c r="L3535"/>
      <c r="M3535" t="s">
        <v>10395</v>
      </c>
      <c r="N3535"/>
      <c r="O3535" t="s">
        <v>16587</v>
      </c>
    </row>
    <row r="3536" spans="2:15" x14ac:dyDescent="0.25">
      <c r="B3536" t="s">
        <v>14786</v>
      </c>
      <c r="C3536">
        <v>126515001</v>
      </c>
      <c r="D3536" t="s">
        <v>396</v>
      </c>
      <c r="E3536" t="s">
        <v>2837</v>
      </c>
      <c r="F3536" t="s">
        <v>2836</v>
      </c>
      <c r="G3536" t="s">
        <v>2858</v>
      </c>
      <c r="H3536"/>
      <c r="I3536" t="s">
        <v>16315</v>
      </c>
      <c r="J3536" t="s">
        <v>16231</v>
      </c>
      <c r="K3536" t="s">
        <v>10395</v>
      </c>
      <c r="L3536" t="s">
        <v>10395</v>
      </c>
      <c r="M3536" t="s">
        <v>10395</v>
      </c>
      <c r="N3536"/>
      <c r="O3536" t="s">
        <v>16558</v>
      </c>
    </row>
    <row r="3537" spans="2:15" x14ac:dyDescent="0.25">
      <c r="B3537" t="s">
        <v>20115</v>
      </c>
      <c r="C3537">
        <v>126515001</v>
      </c>
      <c r="D3537" t="s">
        <v>396</v>
      </c>
      <c r="E3537" t="s">
        <v>20116</v>
      </c>
      <c r="F3537" t="s">
        <v>2836</v>
      </c>
      <c r="G3537" t="s">
        <v>2385</v>
      </c>
      <c r="H3537" t="s">
        <v>10395</v>
      </c>
      <c r="I3537" t="s">
        <v>16710</v>
      </c>
      <c r="J3537" t="s">
        <v>16236</v>
      </c>
      <c r="K3537" t="s">
        <v>10395</v>
      </c>
      <c r="L3537" t="s">
        <v>10395</v>
      </c>
      <c r="M3537" t="s">
        <v>10395</v>
      </c>
      <c r="N3537"/>
      <c r="O3537" t="s">
        <v>16708</v>
      </c>
    </row>
    <row r="3538" spans="2:15" x14ac:dyDescent="0.25">
      <c r="B3538" t="s">
        <v>14894</v>
      </c>
      <c r="C3538">
        <v>126515001</v>
      </c>
      <c r="D3538" t="s">
        <v>396</v>
      </c>
      <c r="E3538" t="s">
        <v>2841</v>
      </c>
      <c r="F3538" t="s">
        <v>2840</v>
      </c>
      <c r="G3538" t="s">
        <v>2857</v>
      </c>
      <c r="H3538" t="s">
        <v>10395</v>
      </c>
      <c r="I3538" t="s">
        <v>16565</v>
      </c>
      <c r="J3538" t="s">
        <v>16662</v>
      </c>
      <c r="K3538" t="s">
        <v>16238</v>
      </c>
      <c r="L3538" t="s">
        <v>16249</v>
      </c>
      <c r="M3538" t="s">
        <v>10395</v>
      </c>
      <c r="N3538" t="s">
        <v>10395</v>
      </c>
      <c r="O3538" t="s">
        <v>16661</v>
      </c>
    </row>
    <row r="3539" spans="2:15" x14ac:dyDescent="0.25">
      <c r="B3539" t="s">
        <v>14895</v>
      </c>
      <c r="C3539">
        <v>126515001</v>
      </c>
      <c r="D3539" t="s">
        <v>396</v>
      </c>
      <c r="E3539" t="s">
        <v>2841</v>
      </c>
      <c r="F3539" t="s">
        <v>2840</v>
      </c>
      <c r="G3539" t="s">
        <v>2858</v>
      </c>
      <c r="H3539"/>
      <c r="I3539" t="s">
        <v>16572</v>
      </c>
      <c r="J3539" t="s">
        <v>16216</v>
      </c>
      <c r="K3539" t="s">
        <v>16240</v>
      </c>
      <c r="L3539" t="s">
        <v>10395</v>
      </c>
      <c r="M3539" t="s">
        <v>10395</v>
      </c>
      <c r="N3539"/>
      <c r="O3539" t="s">
        <v>16827</v>
      </c>
    </row>
    <row r="3540" spans="2:15" x14ac:dyDescent="0.25">
      <c r="B3540" t="s">
        <v>20117</v>
      </c>
      <c r="C3540">
        <v>126515001</v>
      </c>
      <c r="D3540" t="s">
        <v>396</v>
      </c>
      <c r="E3540" t="s">
        <v>20118</v>
      </c>
      <c r="F3540" t="s">
        <v>2840</v>
      </c>
      <c r="G3540" t="s">
        <v>2385</v>
      </c>
      <c r="H3540" t="s">
        <v>10395</v>
      </c>
      <c r="I3540" t="s">
        <v>16770</v>
      </c>
      <c r="J3540" t="s">
        <v>16621</v>
      </c>
      <c r="K3540" t="s">
        <v>16254</v>
      </c>
      <c r="L3540" t="s">
        <v>16274</v>
      </c>
      <c r="M3540" t="s">
        <v>10395</v>
      </c>
      <c r="N3540" t="s">
        <v>10395</v>
      </c>
      <c r="O3540" t="s">
        <v>20645</v>
      </c>
    </row>
    <row r="3541" spans="2:15" x14ac:dyDescent="0.25">
      <c r="B3541" t="s">
        <v>14825</v>
      </c>
      <c r="C3541">
        <v>126515001</v>
      </c>
      <c r="D3541" t="s">
        <v>396</v>
      </c>
      <c r="E3541" t="s">
        <v>2486</v>
      </c>
      <c r="F3541" t="s">
        <v>2487</v>
      </c>
      <c r="G3541" t="s">
        <v>2857</v>
      </c>
      <c r="H3541"/>
      <c r="I3541" t="s">
        <v>16597</v>
      </c>
      <c r="J3541" t="s">
        <v>16486</v>
      </c>
      <c r="K3541" t="s">
        <v>16238</v>
      </c>
      <c r="L3541" t="s">
        <v>16282</v>
      </c>
      <c r="M3541" t="s">
        <v>16381</v>
      </c>
      <c r="N3541" t="s">
        <v>10395</v>
      </c>
      <c r="O3541" t="s">
        <v>16865</v>
      </c>
    </row>
    <row r="3542" spans="2:15" x14ac:dyDescent="0.25">
      <c r="B3542" t="s">
        <v>21400</v>
      </c>
      <c r="C3542">
        <v>126515001</v>
      </c>
      <c r="D3542" t="s">
        <v>396</v>
      </c>
      <c r="E3542" t="s">
        <v>2486</v>
      </c>
      <c r="F3542" t="s">
        <v>2487</v>
      </c>
      <c r="G3542" t="s">
        <v>2858</v>
      </c>
      <c r="H3542"/>
      <c r="I3542" t="s">
        <v>10395</v>
      </c>
      <c r="J3542"/>
      <c r="K3542"/>
      <c r="L3542"/>
      <c r="M3542"/>
      <c r="N3542"/>
      <c r="O3542" t="s">
        <v>10395</v>
      </c>
    </row>
    <row r="3543" spans="2:15" x14ac:dyDescent="0.25">
      <c r="B3543" t="s">
        <v>20119</v>
      </c>
      <c r="C3543">
        <v>126515001</v>
      </c>
      <c r="D3543" t="s">
        <v>396</v>
      </c>
      <c r="E3543" t="s">
        <v>20120</v>
      </c>
      <c r="F3543" t="s">
        <v>2487</v>
      </c>
      <c r="G3543" t="s">
        <v>2385</v>
      </c>
      <c r="H3543"/>
      <c r="I3543" t="s">
        <v>16555</v>
      </c>
      <c r="J3543" t="s">
        <v>16486</v>
      </c>
      <c r="K3543" t="s">
        <v>16238</v>
      </c>
      <c r="L3543" t="s">
        <v>16282</v>
      </c>
      <c r="M3543" t="s">
        <v>16381</v>
      </c>
      <c r="N3543" t="s">
        <v>10395</v>
      </c>
      <c r="O3543" t="s">
        <v>16550</v>
      </c>
    </row>
    <row r="3544" spans="2:15" x14ac:dyDescent="0.25">
      <c r="B3544" t="s">
        <v>14970</v>
      </c>
      <c r="C3544">
        <v>126515001</v>
      </c>
      <c r="D3544" t="s">
        <v>396</v>
      </c>
      <c r="E3544" t="s">
        <v>2593</v>
      </c>
      <c r="F3544" t="s">
        <v>2594</v>
      </c>
      <c r="G3544" t="s">
        <v>2857</v>
      </c>
      <c r="H3544" t="s">
        <v>10395</v>
      </c>
      <c r="I3544" t="s">
        <v>16736</v>
      </c>
      <c r="J3544" t="s">
        <v>16218</v>
      </c>
      <c r="K3544" t="s">
        <v>10395</v>
      </c>
      <c r="L3544" t="s">
        <v>16240</v>
      </c>
      <c r="M3544"/>
      <c r="N3544"/>
      <c r="O3544" t="s">
        <v>16469</v>
      </c>
    </row>
    <row r="3545" spans="2:15" x14ac:dyDescent="0.25">
      <c r="B3545" t="s">
        <v>14971</v>
      </c>
      <c r="C3545">
        <v>126515001</v>
      </c>
      <c r="D3545" t="s">
        <v>396</v>
      </c>
      <c r="E3545" t="s">
        <v>2593</v>
      </c>
      <c r="F3545" t="s">
        <v>2594</v>
      </c>
      <c r="G3545" t="s">
        <v>2858</v>
      </c>
      <c r="H3545"/>
      <c r="I3545" t="s">
        <v>16819</v>
      </c>
      <c r="J3545" t="s">
        <v>16240</v>
      </c>
      <c r="K3545" t="s">
        <v>16249</v>
      </c>
      <c r="L3545" t="s">
        <v>16238</v>
      </c>
      <c r="M3545"/>
      <c r="N3545"/>
      <c r="O3545" t="s">
        <v>16598</v>
      </c>
    </row>
    <row r="3546" spans="2:15" x14ac:dyDescent="0.25">
      <c r="B3546" t="s">
        <v>20121</v>
      </c>
      <c r="C3546">
        <v>126515001</v>
      </c>
      <c r="D3546" t="s">
        <v>396</v>
      </c>
      <c r="E3546" t="s">
        <v>20122</v>
      </c>
      <c r="F3546" t="s">
        <v>2594</v>
      </c>
      <c r="G3546" t="s">
        <v>2385</v>
      </c>
      <c r="H3546" t="s">
        <v>10395</v>
      </c>
      <c r="I3546" t="s">
        <v>16386</v>
      </c>
      <c r="J3546" t="s">
        <v>16329</v>
      </c>
      <c r="K3546" t="s">
        <v>16260</v>
      </c>
      <c r="L3546" t="s">
        <v>16254</v>
      </c>
      <c r="M3546"/>
      <c r="N3546"/>
      <c r="O3546" t="s">
        <v>16518</v>
      </c>
    </row>
    <row r="3547" spans="2:15" x14ac:dyDescent="0.25">
      <c r="B3547" t="s">
        <v>14882</v>
      </c>
      <c r="C3547">
        <v>126515001</v>
      </c>
      <c r="D3547" t="s">
        <v>396</v>
      </c>
      <c r="E3547" t="s">
        <v>2527</v>
      </c>
      <c r="F3547" t="s">
        <v>2528</v>
      </c>
      <c r="G3547" t="s">
        <v>2857</v>
      </c>
      <c r="H3547" t="s">
        <v>10395</v>
      </c>
      <c r="I3547" t="s">
        <v>16621</v>
      </c>
      <c r="J3547" t="s">
        <v>16696</v>
      </c>
      <c r="K3547" t="s">
        <v>16265</v>
      </c>
      <c r="L3547" t="s">
        <v>16384</v>
      </c>
      <c r="M3547" t="s">
        <v>16680</v>
      </c>
      <c r="N3547" t="s">
        <v>10395</v>
      </c>
      <c r="O3547" t="s">
        <v>18631</v>
      </c>
    </row>
    <row r="3548" spans="2:15" x14ac:dyDescent="0.25">
      <c r="B3548" t="s">
        <v>14883</v>
      </c>
      <c r="C3548">
        <v>126515001</v>
      </c>
      <c r="D3548" t="s">
        <v>396</v>
      </c>
      <c r="E3548" t="s">
        <v>2527</v>
      </c>
      <c r="F3548" t="s">
        <v>2528</v>
      </c>
      <c r="G3548" t="s">
        <v>2858</v>
      </c>
      <c r="H3548" t="s">
        <v>10395</v>
      </c>
      <c r="I3548" t="s">
        <v>16524</v>
      </c>
      <c r="J3548" t="s">
        <v>16286</v>
      </c>
      <c r="K3548" t="s">
        <v>16318</v>
      </c>
      <c r="L3548" t="s">
        <v>16403</v>
      </c>
      <c r="M3548" t="s">
        <v>16283</v>
      </c>
      <c r="N3548" t="s">
        <v>10395</v>
      </c>
      <c r="O3548" t="s">
        <v>21190</v>
      </c>
    </row>
    <row r="3549" spans="2:15" x14ac:dyDescent="0.25">
      <c r="B3549" t="s">
        <v>20123</v>
      </c>
      <c r="C3549">
        <v>126515001</v>
      </c>
      <c r="D3549" t="s">
        <v>396</v>
      </c>
      <c r="E3549" t="s">
        <v>20124</v>
      </c>
      <c r="F3549" t="s">
        <v>2528</v>
      </c>
      <c r="G3549" t="s">
        <v>2385</v>
      </c>
      <c r="H3549" t="s">
        <v>10395</v>
      </c>
      <c r="I3549" t="s">
        <v>18594</v>
      </c>
      <c r="J3549" t="s">
        <v>21401</v>
      </c>
      <c r="K3549" t="s">
        <v>16619</v>
      </c>
      <c r="L3549" t="s">
        <v>16365</v>
      </c>
      <c r="M3549" t="s">
        <v>16523</v>
      </c>
      <c r="N3549" t="s">
        <v>10395</v>
      </c>
      <c r="O3549" t="s">
        <v>21402</v>
      </c>
    </row>
    <row r="3550" spans="2:15" x14ac:dyDescent="0.25">
      <c r="B3550" t="s">
        <v>14735</v>
      </c>
      <c r="C3550">
        <v>126515001</v>
      </c>
      <c r="D3550" t="s">
        <v>396</v>
      </c>
      <c r="E3550" t="s">
        <v>2411</v>
      </c>
      <c r="F3550" t="s">
        <v>2412</v>
      </c>
      <c r="G3550" t="s">
        <v>2857</v>
      </c>
      <c r="H3550" t="s">
        <v>10395</v>
      </c>
      <c r="I3550" t="s">
        <v>16483</v>
      </c>
      <c r="J3550" t="s">
        <v>16287</v>
      </c>
      <c r="K3550" t="s">
        <v>10395</v>
      </c>
      <c r="L3550" t="s">
        <v>10395</v>
      </c>
      <c r="M3550" t="s">
        <v>16232</v>
      </c>
      <c r="N3550"/>
      <c r="O3550" t="s">
        <v>16436</v>
      </c>
    </row>
    <row r="3551" spans="2:15" x14ac:dyDescent="0.25">
      <c r="B3551" t="s">
        <v>14736</v>
      </c>
      <c r="C3551">
        <v>126515001</v>
      </c>
      <c r="D3551" t="s">
        <v>396</v>
      </c>
      <c r="E3551" t="s">
        <v>2411</v>
      </c>
      <c r="F3551" t="s">
        <v>2412</v>
      </c>
      <c r="G3551" t="s">
        <v>2858</v>
      </c>
      <c r="H3551" t="s">
        <v>10395</v>
      </c>
      <c r="I3551" t="s">
        <v>16534</v>
      </c>
      <c r="J3551" t="s">
        <v>16278</v>
      </c>
      <c r="K3551" t="s">
        <v>10395</v>
      </c>
      <c r="L3551" t="s">
        <v>16238</v>
      </c>
      <c r="M3551" t="s">
        <v>10395</v>
      </c>
      <c r="N3551"/>
      <c r="O3551" t="s">
        <v>16299</v>
      </c>
    </row>
    <row r="3552" spans="2:15" x14ac:dyDescent="0.25">
      <c r="B3552" t="s">
        <v>20125</v>
      </c>
      <c r="C3552">
        <v>126515001</v>
      </c>
      <c r="D3552" t="s">
        <v>396</v>
      </c>
      <c r="E3552" t="s">
        <v>20126</v>
      </c>
      <c r="F3552" t="s">
        <v>2412</v>
      </c>
      <c r="G3552" t="s">
        <v>2385</v>
      </c>
      <c r="H3552" t="s">
        <v>10395</v>
      </c>
      <c r="I3552" t="s">
        <v>16444</v>
      </c>
      <c r="J3552" t="s">
        <v>16309</v>
      </c>
      <c r="K3552" t="s">
        <v>10395</v>
      </c>
      <c r="L3552" t="s">
        <v>16218</v>
      </c>
      <c r="M3552" t="s">
        <v>16380</v>
      </c>
      <c r="N3552"/>
      <c r="O3552" t="s">
        <v>16804</v>
      </c>
    </row>
    <row r="3553" spans="2:15" x14ac:dyDescent="0.25">
      <c r="B3553" t="s">
        <v>14757</v>
      </c>
      <c r="C3553">
        <v>126515001</v>
      </c>
      <c r="D3553" t="s">
        <v>396</v>
      </c>
      <c r="E3553" t="s">
        <v>1076</v>
      </c>
      <c r="F3553" t="s">
        <v>2429</v>
      </c>
      <c r="G3553" t="s">
        <v>2857</v>
      </c>
      <c r="H3553" t="s">
        <v>10395</v>
      </c>
      <c r="I3553" t="s">
        <v>16753</v>
      </c>
      <c r="J3553" t="s">
        <v>16565</v>
      </c>
      <c r="K3553" t="s">
        <v>16631</v>
      </c>
      <c r="L3553" t="s">
        <v>16395</v>
      </c>
      <c r="M3553" t="s">
        <v>16720</v>
      </c>
      <c r="N3553" t="s">
        <v>10395</v>
      </c>
      <c r="O3553" t="s">
        <v>20591</v>
      </c>
    </row>
    <row r="3554" spans="2:15" x14ac:dyDescent="0.25">
      <c r="B3554" t="s">
        <v>14758</v>
      </c>
      <c r="C3554">
        <v>126515001</v>
      </c>
      <c r="D3554" t="s">
        <v>396</v>
      </c>
      <c r="E3554" t="s">
        <v>1076</v>
      </c>
      <c r="F3554" t="s">
        <v>2429</v>
      </c>
      <c r="G3554" t="s">
        <v>2858</v>
      </c>
      <c r="H3554" t="s">
        <v>10395</v>
      </c>
      <c r="I3554" t="s">
        <v>16576</v>
      </c>
      <c r="J3554" t="s">
        <v>16439</v>
      </c>
      <c r="K3554" t="s">
        <v>16446</v>
      </c>
      <c r="L3554" t="s">
        <v>16378</v>
      </c>
      <c r="M3554" t="s">
        <v>16580</v>
      </c>
      <c r="N3554"/>
      <c r="O3554" t="s">
        <v>16904</v>
      </c>
    </row>
    <row r="3555" spans="2:15" x14ac:dyDescent="0.25">
      <c r="B3555" t="s">
        <v>20127</v>
      </c>
      <c r="C3555">
        <v>126515001</v>
      </c>
      <c r="D3555" t="s">
        <v>396</v>
      </c>
      <c r="E3555" t="s">
        <v>18505</v>
      </c>
      <c r="F3555" t="s">
        <v>2429</v>
      </c>
      <c r="G3555" t="s">
        <v>2385</v>
      </c>
      <c r="H3555" t="s">
        <v>10395</v>
      </c>
      <c r="I3555" t="s">
        <v>16561</v>
      </c>
      <c r="J3555" t="s">
        <v>16446</v>
      </c>
      <c r="K3555" t="s">
        <v>16352</v>
      </c>
      <c r="L3555" t="s">
        <v>16501</v>
      </c>
      <c r="M3555" t="s">
        <v>20578</v>
      </c>
      <c r="N3555" t="s">
        <v>10395</v>
      </c>
      <c r="O3555" t="s">
        <v>21403</v>
      </c>
    </row>
    <row r="3556" spans="2:15" x14ac:dyDescent="0.25">
      <c r="B3556" t="s">
        <v>14793</v>
      </c>
      <c r="C3556">
        <v>126515001</v>
      </c>
      <c r="D3556" t="s">
        <v>396</v>
      </c>
      <c r="E3556" t="s">
        <v>2839</v>
      </c>
      <c r="F3556" t="s">
        <v>2838</v>
      </c>
      <c r="G3556" t="s">
        <v>2857</v>
      </c>
      <c r="H3556"/>
      <c r="I3556" t="s">
        <v>16413</v>
      </c>
      <c r="J3556" t="s">
        <v>16637</v>
      </c>
      <c r="K3556" t="s">
        <v>10395</v>
      </c>
      <c r="L3556" t="s">
        <v>16228</v>
      </c>
      <c r="M3556" t="s">
        <v>10395</v>
      </c>
      <c r="N3556"/>
      <c r="O3556" t="s">
        <v>16870</v>
      </c>
    </row>
    <row r="3557" spans="2:15" x14ac:dyDescent="0.25">
      <c r="B3557" t="s">
        <v>14794</v>
      </c>
      <c r="C3557">
        <v>126515001</v>
      </c>
      <c r="D3557" t="s">
        <v>396</v>
      </c>
      <c r="E3557" t="s">
        <v>2839</v>
      </c>
      <c r="F3557" t="s">
        <v>2838</v>
      </c>
      <c r="G3557" t="s">
        <v>2858</v>
      </c>
      <c r="H3557"/>
      <c r="I3557" t="s">
        <v>16572</v>
      </c>
      <c r="J3557" t="s">
        <v>16255</v>
      </c>
      <c r="K3557" t="s">
        <v>10395</v>
      </c>
      <c r="L3557" t="s">
        <v>16247</v>
      </c>
      <c r="M3557" t="s">
        <v>10395</v>
      </c>
      <c r="N3557"/>
      <c r="O3557" t="s">
        <v>16810</v>
      </c>
    </row>
    <row r="3558" spans="2:15" x14ac:dyDescent="0.25">
      <c r="B3558" t="s">
        <v>20128</v>
      </c>
      <c r="C3558">
        <v>126515001</v>
      </c>
      <c r="D3558" t="s">
        <v>396</v>
      </c>
      <c r="E3558" t="s">
        <v>20129</v>
      </c>
      <c r="F3558" t="s">
        <v>2838</v>
      </c>
      <c r="G3558" t="s">
        <v>2385</v>
      </c>
      <c r="H3558"/>
      <c r="I3558" t="s">
        <v>16497</v>
      </c>
      <c r="J3558" t="s">
        <v>16871</v>
      </c>
      <c r="K3558" t="s">
        <v>16232</v>
      </c>
      <c r="L3558" t="s">
        <v>16222</v>
      </c>
      <c r="M3558" t="s">
        <v>10395</v>
      </c>
      <c r="N3558"/>
      <c r="O3558" t="s">
        <v>21310</v>
      </c>
    </row>
    <row r="3559" spans="2:15" x14ac:dyDescent="0.25">
      <c r="B3559" t="s">
        <v>14809</v>
      </c>
      <c r="C3559">
        <v>126515001</v>
      </c>
      <c r="D3559" t="s">
        <v>396</v>
      </c>
      <c r="E3559" t="s">
        <v>2473</v>
      </c>
      <c r="F3559" t="s">
        <v>2474</v>
      </c>
      <c r="G3559" t="s">
        <v>2857</v>
      </c>
      <c r="H3559" t="s">
        <v>10395</v>
      </c>
      <c r="I3559" t="s">
        <v>16360</v>
      </c>
      <c r="J3559" t="s">
        <v>16545</v>
      </c>
      <c r="K3559" t="s">
        <v>16234</v>
      </c>
      <c r="L3559" t="s">
        <v>16231</v>
      </c>
      <c r="M3559" t="s">
        <v>10395</v>
      </c>
      <c r="N3559"/>
      <c r="O3559" t="s">
        <v>16821</v>
      </c>
    </row>
    <row r="3560" spans="2:15" x14ac:dyDescent="0.25">
      <c r="B3560" t="s">
        <v>14810</v>
      </c>
      <c r="C3560">
        <v>126515001</v>
      </c>
      <c r="D3560" t="s">
        <v>396</v>
      </c>
      <c r="E3560" t="s">
        <v>2473</v>
      </c>
      <c r="F3560" t="s">
        <v>2474</v>
      </c>
      <c r="G3560" t="s">
        <v>2858</v>
      </c>
      <c r="H3560" t="s">
        <v>10395</v>
      </c>
      <c r="I3560" t="s">
        <v>16302</v>
      </c>
      <c r="J3560" t="s">
        <v>16305</v>
      </c>
      <c r="K3560" t="s">
        <v>16254</v>
      </c>
      <c r="L3560" t="s">
        <v>16332</v>
      </c>
      <c r="M3560" t="s">
        <v>16249</v>
      </c>
      <c r="N3560"/>
      <c r="O3560" t="s">
        <v>16640</v>
      </c>
    </row>
    <row r="3561" spans="2:15" x14ac:dyDescent="0.25">
      <c r="B3561" t="s">
        <v>20130</v>
      </c>
      <c r="C3561">
        <v>126515001</v>
      </c>
      <c r="D3561" t="s">
        <v>396</v>
      </c>
      <c r="E3561" t="s">
        <v>20131</v>
      </c>
      <c r="F3561" t="s">
        <v>2474</v>
      </c>
      <c r="G3561" t="s">
        <v>2385</v>
      </c>
      <c r="H3561" t="s">
        <v>10395</v>
      </c>
      <c r="I3561" t="s">
        <v>16504</v>
      </c>
      <c r="J3561" t="s">
        <v>16803</v>
      </c>
      <c r="K3561" t="s">
        <v>16334</v>
      </c>
      <c r="L3561" t="s">
        <v>16288</v>
      </c>
      <c r="M3561" t="s">
        <v>16253</v>
      </c>
      <c r="N3561"/>
      <c r="O3561" t="s">
        <v>21146</v>
      </c>
    </row>
    <row r="3562" spans="2:15" x14ac:dyDescent="0.25">
      <c r="B3562" t="s">
        <v>14811</v>
      </c>
      <c r="C3562">
        <v>126515001</v>
      </c>
      <c r="D3562" t="s">
        <v>396</v>
      </c>
      <c r="E3562" t="s">
        <v>2475</v>
      </c>
      <c r="F3562" t="s">
        <v>2476</v>
      </c>
      <c r="G3562" t="s">
        <v>2857</v>
      </c>
      <c r="H3562"/>
      <c r="I3562" t="s">
        <v>16531</v>
      </c>
      <c r="J3562" t="s">
        <v>16325</v>
      </c>
      <c r="K3562" t="s">
        <v>10395</v>
      </c>
      <c r="L3562" t="s">
        <v>10395</v>
      </c>
      <c r="M3562" t="s">
        <v>10395</v>
      </c>
      <c r="N3562" t="s">
        <v>10395</v>
      </c>
      <c r="O3562" t="s">
        <v>16345</v>
      </c>
    </row>
    <row r="3563" spans="2:15" x14ac:dyDescent="0.25">
      <c r="B3563" t="s">
        <v>14812</v>
      </c>
      <c r="C3563">
        <v>126515001</v>
      </c>
      <c r="D3563" t="s">
        <v>396</v>
      </c>
      <c r="E3563" t="s">
        <v>2475</v>
      </c>
      <c r="F3563" t="s">
        <v>2476</v>
      </c>
      <c r="G3563" t="s">
        <v>2858</v>
      </c>
      <c r="H3563" t="s">
        <v>10395</v>
      </c>
      <c r="I3563" t="s">
        <v>16443</v>
      </c>
      <c r="J3563" t="s">
        <v>16256</v>
      </c>
      <c r="K3563" t="s">
        <v>10395</v>
      </c>
      <c r="L3563" t="s">
        <v>10395</v>
      </c>
      <c r="M3563" t="s">
        <v>10395</v>
      </c>
      <c r="N3563"/>
      <c r="O3563" t="s">
        <v>16621</v>
      </c>
    </row>
    <row r="3564" spans="2:15" x14ac:dyDescent="0.25">
      <c r="B3564" t="s">
        <v>20132</v>
      </c>
      <c r="C3564">
        <v>126515001</v>
      </c>
      <c r="D3564" t="s">
        <v>396</v>
      </c>
      <c r="E3564" t="s">
        <v>20133</v>
      </c>
      <c r="F3564" t="s">
        <v>2476</v>
      </c>
      <c r="G3564" t="s">
        <v>2385</v>
      </c>
      <c r="H3564" t="s">
        <v>10395</v>
      </c>
      <c r="I3564" t="s">
        <v>18141</v>
      </c>
      <c r="J3564" t="s">
        <v>16241</v>
      </c>
      <c r="K3564" t="s">
        <v>10395</v>
      </c>
      <c r="L3564" t="s">
        <v>16238</v>
      </c>
      <c r="M3564" t="s">
        <v>16232</v>
      </c>
      <c r="N3564" t="s">
        <v>10395</v>
      </c>
      <c r="O3564" t="s">
        <v>16867</v>
      </c>
    </row>
    <row r="3565" spans="2:15" x14ac:dyDescent="0.25">
      <c r="B3565" t="s">
        <v>14930</v>
      </c>
      <c r="C3565">
        <v>126515001</v>
      </c>
      <c r="D3565" t="s">
        <v>396</v>
      </c>
      <c r="E3565" t="s">
        <v>2569</v>
      </c>
      <c r="F3565" t="s">
        <v>2570</v>
      </c>
      <c r="G3565" t="s">
        <v>2857</v>
      </c>
      <c r="H3565" t="s">
        <v>10395</v>
      </c>
      <c r="I3565" t="s">
        <v>16665</v>
      </c>
      <c r="J3565" t="s">
        <v>16634</v>
      </c>
      <c r="K3565" t="s">
        <v>16666</v>
      </c>
      <c r="L3565" t="s">
        <v>16219</v>
      </c>
      <c r="M3565" t="s">
        <v>16697</v>
      </c>
      <c r="N3565" t="s">
        <v>10395</v>
      </c>
      <c r="O3565" t="s">
        <v>21404</v>
      </c>
    </row>
    <row r="3566" spans="2:15" x14ac:dyDescent="0.25">
      <c r="B3566" t="s">
        <v>14931</v>
      </c>
      <c r="C3566">
        <v>126515001</v>
      </c>
      <c r="D3566" t="s">
        <v>396</v>
      </c>
      <c r="E3566" t="s">
        <v>2569</v>
      </c>
      <c r="F3566" t="s">
        <v>2570</v>
      </c>
      <c r="G3566" t="s">
        <v>2858</v>
      </c>
      <c r="H3566" t="s">
        <v>10395</v>
      </c>
      <c r="I3566" t="s">
        <v>18762</v>
      </c>
      <c r="J3566" t="s">
        <v>16761</v>
      </c>
      <c r="K3566" t="s">
        <v>16637</v>
      </c>
      <c r="L3566" t="s">
        <v>16323</v>
      </c>
      <c r="M3566" t="s">
        <v>20635</v>
      </c>
      <c r="N3566" t="s">
        <v>10395</v>
      </c>
      <c r="O3566" t="s">
        <v>21405</v>
      </c>
    </row>
    <row r="3567" spans="2:15" x14ac:dyDescent="0.25">
      <c r="B3567" t="s">
        <v>20134</v>
      </c>
      <c r="C3567">
        <v>126515001</v>
      </c>
      <c r="D3567" t="s">
        <v>396</v>
      </c>
      <c r="E3567" t="s">
        <v>20135</v>
      </c>
      <c r="F3567" t="s">
        <v>2570</v>
      </c>
      <c r="G3567" t="s">
        <v>2385</v>
      </c>
      <c r="H3567" t="s">
        <v>16240</v>
      </c>
      <c r="I3567" t="s">
        <v>21406</v>
      </c>
      <c r="J3567" t="s">
        <v>20654</v>
      </c>
      <c r="K3567" t="s">
        <v>16261</v>
      </c>
      <c r="L3567" t="s">
        <v>16289</v>
      </c>
      <c r="M3567" t="s">
        <v>21091</v>
      </c>
      <c r="N3567" t="s">
        <v>10395</v>
      </c>
      <c r="O3567" t="s">
        <v>21407</v>
      </c>
    </row>
    <row r="3568" spans="2:15" x14ac:dyDescent="0.25">
      <c r="B3568" t="s">
        <v>14938</v>
      </c>
      <c r="C3568">
        <v>126515001</v>
      </c>
      <c r="D3568" t="s">
        <v>396</v>
      </c>
      <c r="E3568" t="s">
        <v>2575</v>
      </c>
      <c r="F3568" t="s">
        <v>2576</v>
      </c>
      <c r="G3568" t="s">
        <v>2857</v>
      </c>
      <c r="H3568"/>
      <c r="I3568" t="s">
        <v>16243</v>
      </c>
      <c r="J3568" t="s">
        <v>10395</v>
      </c>
      <c r="K3568" t="s">
        <v>10395</v>
      </c>
      <c r="L3568" t="s">
        <v>10395</v>
      </c>
      <c r="M3568" t="s">
        <v>10395</v>
      </c>
      <c r="N3568"/>
      <c r="O3568" t="s">
        <v>16443</v>
      </c>
    </row>
    <row r="3569" spans="2:15" x14ac:dyDescent="0.25">
      <c r="B3569" t="s">
        <v>14939</v>
      </c>
      <c r="C3569">
        <v>126515001</v>
      </c>
      <c r="D3569" t="s">
        <v>396</v>
      </c>
      <c r="E3569" t="s">
        <v>2575</v>
      </c>
      <c r="F3569" t="s">
        <v>2576</v>
      </c>
      <c r="G3569" t="s">
        <v>2858</v>
      </c>
      <c r="H3569"/>
      <c r="I3569" t="s">
        <v>16578</v>
      </c>
      <c r="J3569" t="s">
        <v>10395</v>
      </c>
      <c r="K3569" t="s">
        <v>10395</v>
      </c>
      <c r="L3569" t="s">
        <v>10395</v>
      </c>
      <c r="M3569" t="s">
        <v>10395</v>
      </c>
      <c r="N3569"/>
      <c r="O3569" t="s">
        <v>16666</v>
      </c>
    </row>
    <row r="3570" spans="2:15" x14ac:dyDescent="0.25">
      <c r="B3570" t="s">
        <v>20136</v>
      </c>
      <c r="C3570">
        <v>126515001</v>
      </c>
      <c r="D3570" t="s">
        <v>396</v>
      </c>
      <c r="E3570" t="s">
        <v>20137</v>
      </c>
      <c r="F3570" t="s">
        <v>2576</v>
      </c>
      <c r="G3570" t="s">
        <v>2385</v>
      </c>
      <c r="H3570"/>
      <c r="I3570" t="s">
        <v>16476</v>
      </c>
      <c r="J3570" t="s">
        <v>16263</v>
      </c>
      <c r="K3570" t="s">
        <v>10395</v>
      </c>
      <c r="L3570" t="s">
        <v>16228</v>
      </c>
      <c r="M3570" t="s">
        <v>10395</v>
      </c>
      <c r="N3570"/>
      <c r="O3570" t="s">
        <v>16765</v>
      </c>
    </row>
    <row r="3571" spans="2:15" x14ac:dyDescent="0.25">
      <c r="B3571" t="s">
        <v>14990</v>
      </c>
      <c r="C3571">
        <v>126515001</v>
      </c>
      <c r="D3571" t="s">
        <v>396</v>
      </c>
      <c r="E3571" t="s">
        <v>2605</v>
      </c>
      <c r="F3571" t="s">
        <v>2606</v>
      </c>
      <c r="G3571" t="s">
        <v>2857</v>
      </c>
      <c r="H3571"/>
      <c r="I3571" t="s">
        <v>16289</v>
      </c>
      <c r="J3571" t="s">
        <v>16304</v>
      </c>
      <c r="K3571" t="s">
        <v>16231</v>
      </c>
      <c r="L3571" t="s">
        <v>10395</v>
      </c>
      <c r="M3571" t="s">
        <v>16222</v>
      </c>
      <c r="N3571"/>
      <c r="O3571" t="s">
        <v>16581</v>
      </c>
    </row>
    <row r="3572" spans="2:15" x14ac:dyDescent="0.25">
      <c r="B3572" t="s">
        <v>14991</v>
      </c>
      <c r="C3572">
        <v>126515001</v>
      </c>
      <c r="D3572" t="s">
        <v>396</v>
      </c>
      <c r="E3572" t="s">
        <v>2605</v>
      </c>
      <c r="F3572" t="s">
        <v>2606</v>
      </c>
      <c r="G3572" t="s">
        <v>2858</v>
      </c>
      <c r="H3572" t="s">
        <v>10395</v>
      </c>
      <c r="I3572" t="s">
        <v>16571</v>
      </c>
      <c r="J3572" t="s">
        <v>16532</v>
      </c>
      <c r="K3572" t="s">
        <v>16234</v>
      </c>
      <c r="L3572" t="s">
        <v>16238</v>
      </c>
      <c r="M3572" t="s">
        <v>16264</v>
      </c>
      <c r="N3572"/>
      <c r="O3572" t="s">
        <v>16224</v>
      </c>
    </row>
    <row r="3573" spans="2:15" x14ac:dyDescent="0.25">
      <c r="B3573" t="s">
        <v>20138</v>
      </c>
      <c r="C3573">
        <v>126515001</v>
      </c>
      <c r="D3573" t="s">
        <v>396</v>
      </c>
      <c r="E3573" t="s">
        <v>20139</v>
      </c>
      <c r="F3573" t="s">
        <v>2606</v>
      </c>
      <c r="G3573" t="s">
        <v>2385</v>
      </c>
      <c r="H3573" t="s">
        <v>10395</v>
      </c>
      <c r="I3573" t="s">
        <v>16257</v>
      </c>
      <c r="J3573" t="s">
        <v>16338</v>
      </c>
      <c r="K3573" t="s">
        <v>16236</v>
      </c>
      <c r="L3573" t="s">
        <v>16274</v>
      </c>
      <c r="M3573" t="s">
        <v>16292</v>
      </c>
      <c r="N3573"/>
      <c r="O3573" t="s">
        <v>16881</v>
      </c>
    </row>
    <row r="3574" spans="2:15" x14ac:dyDescent="0.25">
      <c r="B3574" t="s">
        <v>15038</v>
      </c>
      <c r="C3574">
        <v>126515001</v>
      </c>
      <c r="D3574" t="s">
        <v>396</v>
      </c>
      <c r="E3574" t="s">
        <v>2634</v>
      </c>
      <c r="F3574" t="s">
        <v>2635</v>
      </c>
      <c r="G3574" t="s">
        <v>2857</v>
      </c>
      <c r="H3574" t="s">
        <v>10395</v>
      </c>
      <c r="I3574" t="s">
        <v>16267</v>
      </c>
      <c r="J3574" t="s">
        <v>16238</v>
      </c>
      <c r="K3574" t="s">
        <v>10395</v>
      </c>
      <c r="L3574" t="s">
        <v>10395</v>
      </c>
      <c r="M3574" t="s">
        <v>10395</v>
      </c>
      <c r="N3574"/>
      <c r="O3574" t="s">
        <v>16458</v>
      </c>
    </row>
    <row r="3575" spans="2:15" x14ac:dyDescent="0.25">
      <c r="B3575" t="s">
        <v>15039</v>
      </c>
      <c r="C3575">
        <v>126515001</v>
      </c>
      <c r="D3575" t="s">
        <v>396</v>
      </c>
      <c r="E3575" t="s">
        <v>2634</v>
      </c>
      <c r="F3575" t="s">
        <v>2635</v>
      </c>
      <c r="G3575" t="s">
        <v>2858</v>
      </c>
      <c r="H3575"/>
      <c r="I3575" t="s">
        <v>16619</v>
      </c>
      <c r="J3575" t="s">
        <v>16263</v>
      </c>
      <c r="K3575" t="s">
        <v>10395</v>
      </c>
      <c r="L3575" t="s">
        <v>16244</v>
      </c>
      <c r="M3575" t="s">
        <v>10395</v>
      </c>
      <c r="N3575"/>
      <c r="O3575" t="s">
        <v>16738</v>
      </c>
    </row>
    <row r="3576" spans="2:15" x14ac:dyDescent="0.25">
      <c r="B3576" t="s">
        <v>20140</v>
      </c>
      <c r="C3576">
        <v>126515001</v>
      </c>
      <c r="D3576" t="s">
        <v>396</v>
      </c>
      <c r="E3576" t="s">
        <v>20141</v>
      </c>
      <c r="F3576" t="s">
        <v>2635</v>
      </c>
      <c r="G3576" t="s">
        <v>2385</v>
      </c>
      <c r="H3576" t="s">
        <v>10395</v>
      </c>
      <c r="I3576" t="s">
        <v>16594</v>
      </c>
      <c r="J3576" t="s">
        <v>16337</v>
      </c>
      <c r="K3576" t="s">
        <v>10395</v>
      </c>
      <c r="L3576" t="s">
        <v>16231</v>
      </c>
      <c r="M3576" t="s">
        <v>16238</v>
      </c>
      <c r="N3576"/>
      <c r="O3576" t="s">
        <v>20580</v>
      </c>
    </row>
    <row r="3577" spans="2:15" x14ac:dyDescent="0.25">
      <c r="B3577" t="s">
        <v>14976</v>
      </c>
      <c r="C3577">
        <v>126515001</v>
      </c>
      <c r="D3577" t="s">
        <v>396</v>
      </c>
      <c r="E3577" t="s">
        <v>2844</v>
      </c>
      <c r="F3577" t="s">
        <v>2843</v>
      </c>
      <c r="G3577" t="s">
        <v>2857</v>
      </c>
      <c r="H3577" t="s">
        <v>10395</v>
      </c>
      <c r="I3577" t="s">
        <v>16250</v>
      </c>
      <c r="J3577" t="s">
        <v>16341</v>
      </c>
      <c r="K3577" t="s">
        <v>16254</v>
      </c>
      <c r="L3577" t="s">
        <v>16240</v>
      </c>
      <c r="M3577"/>
      <c r="N3577"/>
      <c r="O3577" t="s">
        <v>16319</v>
      </c>
    </row>
    <row r="3578" spans="2:15" x14ac:dyDescent="0.25">
      <c r="B3578" t="s">
        <v>14977</v>
      </c>
      <c r="C3578">
        <v>126515001</v>
      </c>
      <c r="D3578" t="s">
        <v>396</v>
      </c>
      <c r="E3578" t="s">
        <v>2844</v>
      </c>
      <c r="F3578" t="s">
        <v>2843</v>
      </c>
      <c r="G3578" t="s">
        <v>2858</v>
      </c>
      <c r="H3578"/>
      <c r="I3578" t="s">
        <v>16525</v>
      </c>
      <c r="J3578" t="s">
        <v>16329</v>
      </c>
      <c r="K3578" t="s">
        <v>16231</v>
      </c>
      <c r="L3578" t="s">
        <v>10395</v>
      </c>
      <c r="M3578" t="s">
        <v>10395</v>
      </c>
      <c r="N3578"/>
      <c r="O3578" t="s">
        <v>16307</v>
      </c>
    </row>
    <row r="3579" spans="2:15" x14ac:dyDescent="0.25">
      <c r="B3579" t="s">
        <v>20142</v>
      </c>
      <c r="C3579">
        <v>126515001</v>
      </c>
      <c r="D3579" t="s">
        <v>396</v>
      </c>
      <c r="E3579" t="s">
        <v>20143</v>
      </c>
      <c r="F3579" t="s">
        <v>2843</v>
      </c>
      <c r="G3579" t="s">
        <v>2385</v>
      </c>
      <c r="H3579" t="s">
        <v>10395</v>
      </c>
      <c r="I3579" t="s">
        <v>16658</v>
      </c>
      <c r="J3579" t="s">
        <v>16680</v>
      </c>
      <c r="K3579" t="s">
        <v>16276</v>
      </c>
      <c r="L3579" t="s">
        <v>16218</v>
      </c>
      <c r="M3579" t="s">
        <v>10395</v>
      </c>
      <c r="N3579"/>
      <c r="O3579" t="s">
        <v>16785</v>
      </c>
    </row>
    <row r="3580" spans="2:15" x14ac:dyDescent="0.25">
      <c r="B3580" t="s">
        <v>14826</v>
      </c>
      <c r="C3580">
        <v>126515001</v>
      </c>
      <c r="D3580" t="s">
        <v>396</v>
      </c>
      <c r="E3580" t="s">
        <v>2488</v>
      </c>
      <c r="F3580" t="s">
        <v>2489</v>
      </c>
      <c r="G3580" t="s">
        <v>2857</v>
      </c>
      <c r="H3580"/>
      <c r="I3580" t="s">
        <v>16229</v>
      </c>
      <c r="J3580" t="s">
        <v>16238</v>
      </c>
      <c r="K3580" t="s">
        <v>16486</v>
      </c>
      <c r="L3580" t="s">
        <v>10395</v>
      </c>
      <c r="M3580" t="s">
        <v>16368</v>
      </c>
      <c r="N3580"/>
      <c r="O3580" t="s">
        <v>16571</v>
      </c>
    </row>
    <row r="3581" spans="2:15" x14ac:dyDescent="0.25">
      <c r="B3581" t="s">
        <v>14827</v>
      </c>
      <c r="C3581">
        <v>126515001</v>
      </c>
      <c r="D3581" t="s">
        <v>396</v>
      </c>
      <c r="E3581" t="s">
        <v>2488</v>
      </c>
      <c r="F3581" t="s">
        <v>2489</v>
      </c>
      <c r="G3581" t="s">
        <v>2858</v>
      </c>
      <c r="H3581"/>
      <c r="I3581" t="s">
        <v>16232</v>
      </c>
      <c r="J3581" t="s">
        <v>16240</v>
      </c>
      <c r="K3581" t="s">
        <v>16392</v>
      </c>
      <c r="L3581" t="s">
        <v>10395</v>
      </c>
      <c r="M3581" t="s">
        <v>16368</v>
      </c>
      <c r="N3581"/>
      <c r="O3581" t="s">
        <v>16509</v>
      </c>
    </row>
    <row r="3582" spans="2:15" x14ac:dyDescent="0.25">
      <c r="B3582" t="s">
        <v>20144</v>
      </c>
      <c r="C3582">
        <v>126515001</v>
      </c>
      <c r="D3582" t="s">
        <v>396</v>
      </c>
      <c r="E3582" t="s">
        <v>20145</v>
      </c>
      <c r="F3582" t="s">
        <v>2489</v>
      </c>
      <c r="G3582" t="s">
        <v>2385</v>
      </c>
      <c r="H3582"/>
      <c r="I3582" t="s">
        <v>16235</v>
      </c>
      <c r="J3582" t="s">
        <v>16254</v>
      </c>
      <c r="K3582" t="s">
        <v>16552</v>
      </c>
      <c r="L3582" t="s">
        <v>10395</v>
      </c>
      <c r="M3582" t="s">
        <v>16412</v>
      </c>
      <c r="N3582"/>
      <c r="O3582" t="s">
        <v>16503</v>
      </c>
    </row>
    <row r="3583" spans="2:15" x14ac:dyDescent="0.25">
      <c r="B3583" t="s">
        <v>14779</v>
      </c>
      <c r="C3583">
        <v>126515001</v>
      </c>
      <c r="D3583" t="s">
        <v>396</v>
      </c>
      <c r="E3583" t="s">
        <v>2448</v>
      </c>
      <c r="F3583" t="s">
        <v>2449</v>
      </c>
      <c r="G3583" t="s">
        <v>2857</v>
      </c>
      <c r="H3583"/>
      <c r="I3583" t="s">
        <v>16218</v>
      </c>
      <c r="J3583" t="s">
        <v>16218</v>
      </c>
      <c r="K3583" t="s">
        <v>16287</v>
      </c>
      <c r="L3583" t="s">
        <v>10395</v>
      </c>
      <c r="M3583" t="s">
        <v>16274</v>
      </c>
      <c r="N3583"/>
      <c r="O3583" t="s">
        <v>16221</v>
      </c>
    </row>
    <row r="3584" spans="2:15" x14ac:dyDescent="0.25">
      <c r="B3584" t="s">
        <v>14780</v>
      </c>
      <c r="C3584">
        <v>126515001</v>
      </c>
      <c r="D3584" t="s">
        <v>396</v>
      </c>
      <c r="E3584" t="s">
        <v>2448</v>
      </c>
      <c r="F3584" t="s">
        <v>2449</v>
      </c>
      <c r="G3584" t="s">
        <v>2858</v>
      </c>
      <c r="H3584"/>
      <c r="I3584" t="s">
        <v>16249</v>
      </c>
      <c r="J3584" t="s">
        <v>16218</v>
      </c>
      <c r="K3584" t="s">
        <v>16527</v>
      </c>
      <c r="L3584" t="s">
        <v>10395</v>
      </c>
      <c r="M3584" t="s">
        <v>16235</v>
      </c>
      <c r="N3584"/>
      <c r="O3584" t="s">
        <v>16573</v>
      </c>
    </row>
    <row r="3585" spans="2:15" x14ac:dyDescent="0.25">
      <c r="B3585" t="s">
        <v>20146</v>
      </c>
      <c r="C3585">
        <v>126515001</v>
      </c>
      <c r="D3585" t="s">
        <v>396</v>
      </c>
      <c r="E3585" t="s">
        <v>20147</v>
      </c>
      <c r="F3585" t="s">
        <v>2449</v>
      </c>
      <c r="G3585" t="s">
        <v>2385</v>
      </c>
      <c r="H3585"/>
      <c r="I3585" t="s">
        <v>16332</v>
      </c>
      <c r="J3585" t="s">
        <v>16325</v>
      </c>
      <c r="K3585" t="s">
        <v>16389</v>
      </c>
      <c r="L3585" t="s">
        <v>16228</v>
      </c>
      <c r="M3585" t="s">
        <v>16404</v>
      </c>
      <c r="N3585"/>
      <c r="O3585" t="s">
        <v>16658</v>
      </c>
    </row>
    <row r="3586" spans="2:15" x14ac:dyDescent="0.25">
      <c r="B3586" t="s">
        <v>14886</v>
      </c>
      <c r="C3586">
        <v>126515001</v>
      </c>
      <c r="D3586" t="s">
        <v>396</v>
      </c>
      <c r="E3586" t="s">
        <v>2531</v>
      </c>
      <c r="F3586" t="s">
        <v>2532</v>
      </c>
      <c r="G3586" t="s">
        <v>2857</v>
      </c>
      <c r="H3586"/>
      <c r="I3586" t="s">
        <v>16253</v>
      </c>
      <c r="J3586" t="s">
        <v>10395</v>
      </c>
      <c r="K3586" t="s">
        <v>10395</v>
      </c>
      <c r="L3586"/>
      <c r="M3586" t="s">
        <v>10395</v>
      </c>
      <c r="N3586"/>
      <c r="O3586" t="s">
        <v>16251</v>
      </c>
    </row>
    <row r="3587" spans="2:15" x14ac:dyDescent="0.25">
      <c r="B3587" t="s">
        <v>14887</v>
      </c>
      <c r="C3587">
        <v>126515001</v>
      </c>
      <c r="D3587" t="s">
        <v>396</v>
      </c>
      <c r="E3587" t="s">
        <v>2531</v>
      </c>
      <c r="F3587" t="s">
        <v>2532</v>
      </c>
      <c r="G3587" t="s">
        <v>2858</v>
      </c>
      <c r="H3587" t="s">
        <v>10395</v>
      </c>
      <c r="I3587" t="s">
        <v>16231</v>
      </c>
      <c r="J3587" t="s">
        <v>10395</v>
      </c>
      <c r="K3587"/>
      <c r="L3587" t="s">
        <v>10395</v>
      </c>
      <c r="M3587" t="s">
        <v>10395</v>
      </c>
      <c r="N3587"/>
      <c r="O3587" t="s">
        <v>16234</v>
      </c>
    </row>
    <row r="3588" spans="2:15" x14ac:dyDescent="0.25">
      <c r="B3588" t="s">
        <v>20148</v>
      </c>
      <c r="C3588">
        <v>126515001</v>
      </c>
      <c r="D3588" t="s">
        <v>396</v>
      </c>
      <c r="E3588" t="s">
        <v>20149</v>
      </c>
      <c r="F3588" t="s">
        <v>2532</v>
      </c>
      <c r="G3588" t="s">
        <v>2385</v>
      </c>
      <c r="H3588" t="s">
        <v>10395</v>
      </c>
      <c r="I3588" t="s">
        <v>16287</v>
      </c>
      <c r="J3588" t="s">
        <v>10395</v>
      </c>
      <c r="K3588" t="s">
        <v>10395</v>
      </c>
      <c r="L3588" t="s">
        <v>10395</v>
      </c>
      <c r="M3588" t="s">
        <v>10395</v>
      </c>
      <c r="N3588"/>
      <c r="O3588" t="s">
        <v>16288</v>
      </c>
    </row>
    <row r="3589" spans="2:15" x14ac:dyDescent="0.25">
      <c r="B3589" t="s">
        <v>14920</v>
      </c>
      <c r="C3589">
        <v>126515001</v>
      </c>
      <c r="D3589" t="s">
        <v>396</v>
      </c>
      <c r="E3589" t="s">
        <v>2559</v>
      </c>
      <c r="F3589" t="s">
        <v>2560</v>
      </c>
      <c r="G3589" t="s">
        <v>2857</v>
      </c>
      <c r="H3589"/>
      <c r="I3589" t="s">
        <v>16247</v>
      </c>
      <c r="J3589" t="s">
        <v>10395</v>
      </c>
      <c r="K3589"/>
      <c r="L3589" t="s">
        <v>10395</v>
      </c>
      <c r="M3589"/>
      <c r="N3589"/>
      <c r="O3589" t="s">
        <v>16231</v>
      </c>
    </row>
    <row r="3590" spans="2:15" x14ac:dyDescent="0.25">
      <c r="B3590" t="s">
        <v>14921</v>
      </c>
      <c r="C3590">
        <v>126515001</v>
      </c>
      <c r="D3590" t="s">
        <v>396</v>
      </c>
      <c r="E3590" t="s">
        <v>2559</v>
      </c>
      <c r="F3590" t="s">
        <v>2560</v>
      </c>
      <c r="G3590" t="s">
        <v>2858</v>
      </c>
      <c r="H3590"/>
      <c r="I3590" t="s">
        <v>16229</v>
      </c>
      <c r="J3590" t="s">
        <v>10395</v>
      </c>
      <c r="K3590" t="s">
        <v>10395</v>
      </c>
      <c r="L3590"/>
      <c r="M3590"/>
      <c r="N3590"/>
      <c r="O3590" t="s">
        <v>16260</v>
      </c>
    </row>
    <row r="3591" spans="2:15" x14ac:dyDescent="0.25">
      <c r="B3591" t="s">
        <v>20150</v>
      </c>
      <c r="C3591">
        <v>126515001</v>
      </c>
      <c r="D3591" t="s">
        <v>396</v>
      </c>
      <c r="E3591" t="s">
        <v>20151</v>
      </c>
      <c r="F3591" t="s">
        <v>2560</v>
      </c>
      <c r="G3591" t="s">
        <v>2385</v>
      </c>
      <c r="H3591"/>
      <c r="I3591" t="s">
        <v>16332</v>
      </c>
      <c r="J3591" t="s">
        <v>10395</v>
      </c>
      <c r="K3591" t="s">
        <v>10395</v>
      </c>
      <c r="L3591" t="s">
        <v>10395</v>
      </c>
      <c r="M3591"/>
      <c r="N3591"/>
      <c r="O3591" t="s">
        <v>16325</v>
      </c>
    </row>
    <row r="3592" spans="2:15" x14ac:dyDescent="0.25">
      <c r="B3592" t="s">
        <v>15000</v>
      </c>
      <c r="C3592">
        <v>126515001</v>
      </c>
      <c r="D3592" t="s">
        <v>396</v>
      </c>
      <c r="E3592" t="s">
        <v>10266</v>
      </c>
      <c r="F3592" t="s">
        <v>10265</v>
      </c>
      <c r="G3592" t="s">
        <v>2857</v>
      </c>
      <c r="H3592"/>
      <c r="I3592" t="s">
        <v>16274</v>
      </c>
      <c r="J3592" t="s">
        <v>16247</v>
      </c>
      <c r="K3592" t="s">
        <v>10395</v>
      </c>
      <c r="L3592" t="s">
        <v>10395</v>
      </c>
      <c r="M3592"/>
      <c r="N3592"/>
      <c r="O3592" t="s">
        <v>16384</v>
      </c>
    </row>
    <row r="3593" spans="2:15" x14ac:dyDescent="0.25">
      <c r="B3593" t="s">
        <v>15001</v>
      </c>
      <c r="C3593">
        <v>126515001</v>
      </c>
      <c r="D3593" t="s">
        <v>396</v>
      </c>
      <c r="E3593" t="s">
        <v>10266</v>
      </c>
      <c r="F3593" t="s">
        <v>10265</v>
      </c>
      <c r="G3593" t="s">
        <v>2858</v>
      </c>
      <c r="H3593"/>
      <c r="I3593" t="s">
        <v>16253</v>
      </c>
      <c r="J3593" t="s">
        <v>16218</v>
      </c>
      <c r="K3593" t="s">
        <v>10395</v>
      </c>
      <c r="L3593" t="s">
        <v>10395</v>
      </c>
      <c r="M3593"/>
      <c r="N3593" t="s">
        <v>10395</v>
      </c>
      <c r="O3593" t="s">
        <v>16281</v>
      </c>
    </row>
    <row r="3594" spans="2:15" x14ac:dyDescent="0.25">
      <c r="B3594" t="s">
        <v>20152</v>
      </c>
      <c r="C3594">
        <v>126515001</v>
      </c>
      <c r="D3594" t="s">
        <v>396</v>
      </c>
      <c r="E3594" t="s">
        <v>20153</v>
      </c>
      <c r="F3594" t="s">
        <v>10265</v>
      </c>
      <c r="G3594" t="s">
        <v>2385</v>
      </c>
      <c r="H3594"/>
      <c r="I3594" t="s">
        <v>16276</v>
      </c>
      <c r="J3594" t="s">
        <v>16290</v>
      </c>
      <c r="K3594" t="s">
        <v>10395</v>
      </c>
      <c r="L3594" t="s">
        <v>10395</v>
      </c>
      <c r="M3594"/>
      <c r="N3594" t="s">
        <v>10395</v>
      </c>
      <c r="O3594" t="s">
        <v>16412</v>
      </c>
    </row>
    <row r="3595" spans="2:15" x14ac:dyDescent="0.25">
      <c r="B3595" t="s">
        <v>14789</v>
      </c>
      <c r="C3595">
        <v>126515001</v>
      </c>
      <c r="D3595" t="s">
        <v>396</v>
      </c>
      <c r="E3595" t="s">
        <v>2456</v>
      </c>
      <c r="F3595" t="s">
        <v>2457</v>
      </c>
      <c r="G3595" t="s">
        <v>2857</v>
      </c>
      <c r="H3595"/>
      <c r="I3595" t="s">
        <v>16236</v>
      </c>
      <c r="J3595"/>
      <c r="K3595"/>
      <c r="L3595"/>
      <c r="M3595"/>
      <c r="N3595"/>
      <c r="O3595" t="s">
        <v>16236</v>
      </c>
    </row>
    <row r="3596" spans="2:15" x14ac:dyDescent="0.25">
      <c r="B3596" t="s">
        <v>14790</v>
      </c>
      <c r="C3596">
        <v>126515001</v>
      </c>
      <c r="D3596" t="s">
        <v>396</v>
      </c>
      <c r="E3596" t="s">
        <v>2456</v>
      </c>
      <c r="F3596" t="s">
        <v>2457</v>
      </c>
      <c r="G3596" t="s">
        <v>2858</v>
      </c>
      <c r="H3596"/>
      <c r="I3596" t="s">
        <v>16287</v>
      </c>
      <c r="J3596" t="s">
        <v>10395</v>
      </c>
      <c r="K3596"/>
      <c r="L3596"/>
      <c r="M3596" t="s">
        <v>10395</v>
      </c>
      <c r="N3596" t="s">
        <v>10395</v>
      </c>
      <c r="O3596" t="s">
        <v>16226</v>
      </c>
    </row>
    <row r="3597" spans="2:15" x14ac:dyDescent="0.25">
      <c r="B3597" t="s">
        <v>20154</v>
      </c>
      <c r="C3597">
        <v>126515001</v>
      </c>
      <c r="D3597" t="s">
        <v>396</v>
      </c>
      <c r="E3597" t="s">
        <v>20155</v>
      </c>
      <c r="F3597" t="s">
        <v>2457</v>
      </c>
      <c r="G3597" t="s">
        <v>2385</v>
      </c>
      <c r="H3597"/>
      <c r="I3597" t="s">
        <v>16369</v>
      </c>
      <c r="J3597" t="s">
        <v>10395</v>
      </c>
      <c r="K3597"/>
      <c r="L3597"/>
      <c r="M3597" t="s">
        <v>10395</v>
      </c>
      <c r="N3597" t="s">
        <v>10395</v>
      </c>
      <c r="O3597" t="s">
        <v>16309</v>
      </c>
    </row>
    <row r="3598" spans="2:15" x14ac:dyDescent="0.25">
      <c r="B3598" t="s">
        <v>14852</v>
      </c>
      <c r="C3598">
        <v>126515001</v>
      </c>
      <c r="D3598" t="s">
        <v>396</v>
      </c>
      <c r="E3598" t="s">
        <v>12999</v>
      </c>
      <c r="F3598" t="s">
        <v>12998</v>
      </c>
      <c r="G3598" t="s">
        <v>2857</v>
      </c>
      <c r="H3598"/>
      <c r="I3598" t="s">
        <v>16247</v>
      </c>
      <c r="J3598" t="s">
        <v>16222</v>
      </c>
      <c r="K3598" t="s">
        <v>16329</v>
      </c>
      <c r="L3598" t="s">
        <v>10395</v>
      </c>
      <c r="M3598" t="s">
        <v>16247</v>
      </c>
      <c r="N3598"/>
      <c r="O3598" t="s">
        <v>16242</v>
      </c>
    </row>
    <row r="3599" spans="2:15" x14ac:dyDescent="0.25">
      <c r="B3599" t="s">
        <v>14853</v>
      </c>
      <c r="C3599">
        <v>126515001</v>
      </c>
      <c r="D3599" t="s">
        <v>396</v>
      </c>
      <c r="E3599" t="s">
        <v>12999</v>
      </c>
      <c r="F3599" t="s">
        <v>12998</v>
      </c>
      <c r="G3599" t="s">
        <v>2858</v>
      </c>
      <c r="H3599"/>
      <c r="I3599" t="s">
        <v>16229</v>
      </c>
      <c r="J3599" t="s">
        <v>16260</v>
      </c>
      <c r="K3599" t="s">
        <v>16268</v>
      </c>
      <c r="L3599" t="s">
        <v>10395</v>
      </c>
      <c r="M3599" t="s">
        <v>16254</v>
      </c>
      <c r="N3599"/>
      <c r="O3599" t="s">
        <v>16509</v>
      </c>
    </row>
    <row r="3600" spans="2:15" x14ac:dyDescent="0.25">
      <c r="B3600" t="s">
        <v>20156</v>
      </c>
      <c r="C3600">
        <v>126515001</v>
      </c>
      <c r="D3600" t="s">
        <v>396</v>
      </c>
      <c r="E3600" t="s">
        <v>20157</v>
      </c>
      <c r="F3600" t="s">
        <v>12998</v>
      </c>
      <c r="G3600" t="s">
        <v>2385</v>
      </c>
      <c r="H3600"/>
      <c r="I3600" t="s">
        <v>16332</v>
      </c>
      <c r="J3600" t="s">
        <v>16219</v>
      </c>
      <c r="K3600" t="s">
        <v>16241</v>
      </c>
      <c r="L3600" t="s">
        <v>10395</v>
      </c>
      <c r="M3600" t="s">
        <v>16384</v>
      </c>
      <c r="N3600"/>
      <c r="O3600" t="s">
        <v>16338</v>
      </c>
    </row>
    <row r="3601" spans="2:15" x14ac:dyDescent="0.25">
      <c r="B3601" t="s">
        <v>14960</v>
      </c>
      <c r="C3601">
        <v>126515001</v>
      </c>
      <c r="D3601" t="s">
        <v>396</v>
      </c>
      <c r="E3601" t="s">
        <v>2588</v>
      </c>
      <c r="F3601" t="s">
        <v>2589</v>
      </c>
      <c r="G3601" t="s">
        <v>2857</v>
      </c>
      <c r="H3601"/>
      <c r="I3601" t="s">
        <v>16240</v>
      </c>
      <c r="J3601" t="s">
        <v>16337</v>
      </c>
      <c r="K3601"/>
      <c r="L3601"/>
      <c r="M3601"/>
      <c r="N3601"/>
      <c r="O3601" t="s">
        <v>16236</v>
      </c>
    </row>
    <row r="3602" spans="2:15" x14ac:dyDescent="0.25">
      <c r="B3602" t="s">
        <v>14961</v>
      </c>
      <c r="C3602">
        <v>126515001</v>
      </c>
      <c r="D3602" t="s">
        <v>396</v>
      </c>
      <c r="E3602" t="s">
        <v>2588</v>
      </c>
      <c r="F3602" t="s">
        <v>2589</v>
      </c>
      <c r="G3602" t="s">
        <v>2858</v>
      </c>
      <c r="H3602"/>
      <c r="I3602" t="s">
        <v>10395</v>
      </c>
      <c r="J3602" t="s">
        <v>16341</v>
      </c>
      <c r="K3602"/>
      <c r="L3602"/>
      <c r="M3602"/>
      <c r="N3602"/>
      <c r="O3602" t="s">
        <v>16364</v>
      </c>
    </row>
    <row r="3603" spans="2:15" x14ac:dyDescent="0.25">
      <c r="B3603" t="s">
        <v>20158</v>
      </c>
      <c r="C3603">
        <v>126515001</v>
      </c>
      <c r="D3603" t="s">
        <v>396</v>
      </c>
      <c r="E3603" t="s">
        <v>20159</v>
      </c>
      <c r="F3603" t="s">
        <v>2589</v>
      </c>
      <c r="G3603" t="s">
        <v>2385</v>
      </c>
      <c r="H3603"/>
      <c r="I3603" t="s">
        <v>16231</v>
      </c>
      <c r="J3603" t="s">
        <v>16292</v>
      </c>
      <c r="K3603"/>
      <c r="L3603"/>
      <c r="M3603"/>
      <c r="N3603"/>
      <c r="O3603" t="s">
        <v>16387</v>
      </c>
    </row>
    <row r="3604" spans="2:15" x14ac:dyDescent="0.25">
      <c r="B3604" t="s">
        <v>14771</v>
      </c>
      <c r="C3604">
        <v>126515001</v>
      </c>
      <c r="D3604" t="s">
        <v>396</v>
      </c>
      <c r="E3604" t="s">
        <v>2440</v>
      </c>
      <c r="F3604" t="s">
        <v>2441</v>
      </c>
      <c r="G3604" t="s">
        <v>2857</v>
      </c>
      <c r="H3604"/>
      <c r="I3604" t="s">
        <v>16238</v>
      </c>
      <c r="J3604" t="s">
        <v>10395</v>
      </c>
      <c r="K3604" t="s">
        <v>16260</v>
      </c>
      <c r="L3604" t="s">
        <v>10395</v>
      </c>
      <c r="M3604"/>
      <c r="N3604"/>
      <c r="O3604" t="s">
        <v>16281</v>
      </c>
    </row>
    <row r="3605" spans="2:15" x14ac:dyDescent="0.25">
      <c r="B3605" t="s">
        <v>14772</v>
      </c>
      <c r="C3605">
        <v>126515001</v>
      </c>
      <c r="D3605" t="s">
        <v>396</v>
      </c>
      <c r="E3605" t="s">
        <v>2440</v>
      </c>
      <c r="F3605" t="s">
        <v>2441</v>
      </c>
      <c r="G3605" t="s">
        <v>2858</v>
      </c>
      <c r="H3605"/>
      <c r="I3605" t="s">
        <v>16249</v>
      </c>
      <c r="J3605" t="s">
        <v>10395</v>
      </c>
      <c r="K3605" t="s">
        <v>16229</v>
      </c>
      <c r="L3605" t="s">
        <v>10395</v>
      </c>
      <c r="M3605"/>
      <c r="N3605"/>
      <c r="O3605" t="s">
        <v>16325</v>
      </c>
    </row>
    <row r="3606" spans="2:15" x14ac:dyDescent="0.25">
      <c r="B3606" t="s">
        <v>20160</v>
      </c>
      <c r="C3606">
        <v>126515001</v>
      </c>
      <c r="D3606" t="s">
        <v>396</v>
      </c>
      <c r="E3606" t="s">
        <v>20161</v>
      </c>
      <c r="F3606" t="s">
        <v>2441</v>
      </c>
      <c r="G3606" t="s">
        <v>2385</v>
      </c>
      <c r="H3606"/>
      <c r="I3606" t="s">
        <v>16282</v>
      </c>
      <c r="J3606" t="s">
        <v>16244</v>
      </c>
      <c r="K3606" t="s">
        <v>16456</v>
      </c>
      <c r="L3606" t="s">
        <v>10395</v>
      </c>
      <c r="M3606"/>
      <c r="N3606"/>
      <c r="O3606" t="s">
        <v>16609</v>
      </c>
    </row>
    <row r="3607" spans="2:15" x14ac:dyDescent="0.25">
      <c r="B3607" t="s">
        <v>14836</v>
      </c>
      <c r="C3607">
        <v>126515001</v>
      </c>
      <c r="D3607" t="s">
        <v>396</v>
      </c>
      <c r="E3607" t="s">
        <v>2496</v>
      </c>
      <c r="F3607" t="s">
        <v>2497</v>
      </c>
      <c r="G3607" t="s">
        <v>2857</v>
      </c>
      <c r="H3607"/>
      <c r="I3607" t="s">
        <v>16218</v>
      </c>
      <c r="J3607" t="s">
        <v>16240</v>
      </c>
      <c r="K3607"/>
      <c r="L3607" t="s">
        <v>10395</v>
      </c>
      <c r="M3607"/>
      <c r="N3607"/>
      <c r="O3607" t="s">
        <v>16332</v>
      </c>
    </row>
    <row r="3608" spans="2:15" x14ac:dyDescent="0.25">
      <c r="B3608" t="s">
        <v>14837</v>
      </c>
      <c r="C3608">
        <v>126515001</v>
      </c>
      <c r="D3608" t="s">
        <v>396</v>
      </c>
      <c r="E3608" t="s">
        <v>2496</v>
      </c>
      <c r="F3608" t="s">
        <v>2497</v>
      </c>
      <c r="G3608" t="s">
        <v>2858</v>
      </c>
      <c r="H3608"/>
      <c r="I3608" t="s">
        <v>16337</v>
      </c>
      <c r="J3608" t="s">
        <v>16232</v>
      </c>
      <c r="K3608" t="s">
        <v>10395</v>
      </c>
      <c r="L3608" t="s">
        <v>10395</v>
      </c>
      <c r="M3608"/>
      <c r="N3608"/>
      <c r="O3608" t="s">
        <v>16334</v>
      </c>
    </row>
    <row r="3609" spans="2:15" x14ac:dyDescent="0.25">
      <c r="B3609" t="s">
        <v>20162</v>
      </c>
      <c r="C3609">
        <v>126515001</v>
      </c>
      <c r="D3609" t="s">
        <v>396</v>
      </c>
      <c r="E3609" t="s">
        <v>20163</v>
      </c>
      <c r="F3609" t="s">
        <v>2497</v>
      </c>
      <c r="G3609" t="s">
        <v>2385</v>
      </c>
      <c r="H3609"/>
      <c r="I3609" t="s">
        <v>16403</v>
      </c>
      <c r="J3609" t="s">
        <v>16282</v>
      </c>
      <c r="K3609" t="s">
        <v>10395</v>
      </c>
      <c r="L3609" t="s">
        <v>10395</v>
      </c>
      <c r="M3609"/>
      <c r="N3609"/>
      <c r="O3609" t="s">
        <v>16369</v>
      </c>
    </row>
    <row r="3610" spans="2:15" x14ac:dyDescent="0.25">
      <c r="B3610" t="s">
        <v>14737</v>
      </c>
      <c r="C3610">
        <v>126515001</v>
      </c>
      <c r="D3610" t="s">
        <v>396</v>
      </c>
      <c r="E3610" t="s">
        <v>2413</v>
      </c>
      <c r="F3610" t="s">
        <v>2414</v>
      </c>
      <c r="G3610" t="s">
        <v>2857</v>
      </c>
      <c r="H3610"/>
      <c r="I3610" t="s">
        <v>16251</v>
      </c>
      <c r="J3610" t="s">
        <v>10395</v>
      </c>
      <c r="K3610"/>
      <c r="L3610"/>
      <c r="M3610"/>
      <c r="N3610"/>
      <c r="O3610" t="s">
        <v>16456</v>
      </c>
    </row>
    <row r="3611" spans="2:15" x14ac:dyDescent="0.25">
      <c r="B3611" t="s">
        <v>14738</v>
      </c>
      <c r="C3611">
        <v>126515001</v>
      </c>
      <c r="D3611" t="s">
        <v>396</v>
      </c>
      <c r="E3611" t="s">
        <v>2413</v>
      </c>
      <c r="F3611" t="s">
        <v>2414</v>
      </c>
      <c r="G3611" t="s">
        <v>2858</v>
      </c>
      <c r="H3611"/>
      <c r="I3611" t="s">
        <v>16341</v>
      </c>
      <c r="J3611" t="s">
        <v>10395</v>
      </c>
      <c r="K3611"/>
      <c r="L3611"/>
      <c r="M3611"/>
      <c r="N3611"/>
      <c r="O3611" t="s">
        <v>16290</v>
      </c>
    </row>
    <row r="3612" spans="2:15" x14ac:dyDescent="0.25">
      <c r="B3612" t="s">
        <v>20164</v>
      </c>
      <c r="C3612">
        <v>126515001</v>
      </c>
      <c r="D3612" t="s">
        <v>396</v>
      </c>
      <c r="E3612" t="s">
        <v>20165</v>
      </c>
      <c r="F3612" t="s">
        <v>2414</v>
      </c>
      <c r="G3612" t="s">
        <v>2385</v>
      </c>
      <c r="H3612"/>
      <c r="I3612" t="s">
        <v>16452</v>
      </c>
      <c r="J3612" t="s">
        <v>16249</v>
      </c>
      <c r="K3612"/>
      <c r="L3612"/>
      <c r="M3612"/>
      <c r="N3612"/>
      <c r="O3612" t="s">
        <v>16401</v>
      </c>
    </row>
    <row r="3613" spans="2:15" x14ac:dyDescent="0.25">
      <c r="B3613" t="s">
        <v>14830</v>
      </c>
      <c r="C3613">
        <v>126515001</v>
      </c>
      <c r="D3613" t="s">
        <v>396</v>
      </c>
      <c r="E3613" t="s">
        <v>2492</v>
      </c>
      <c r="F3613" t="s">
        <v>2493</v>
      </c>
      <c r="G3613" t="s">
        <v>2857</v>
      </c>
      <c r="H3613"/>
      <c r="I3613" t="s">
        <v>16290</v>
      </c>
      <c r="J3613" t="s">
        <v>10395</v>
      </c>
      <c r="K3613"/>
      <c r="L3613"/>
      <c r="M3613" t="s">
        <v>10395</v>
      </c>
      <c r="N3613"/>
      <c r="O3613" t="s">
        <v>16325</v>
      </c>
    </row>
    <row r="3614" spans="2:15" x14ac:dyDescent="0.25">
      <c r="B3614" t="s">
        <v>14831</v>
      </c>
      <c r="C3614">
        <v>126515001</v>
      </c>
      <c r="D3614" t="s">
        <v>396</v>
      </c>
      <c r="E3614" t="s">
        <v>2492</v>
      </c>
      <c r="F3614" t="s">
        <v>2493</v>
      </c>
      <c r="G3614" t="s">
        <v>2858</v>
      </c>
      <c r="H3614" t="s">
        <v>10395</v>
      </c>
      <c r="I3614" t="s">
        <v>16226</v>
      </c>
      <c r="J3614" t="s">
        <v>10395</v>
      </c>
      <c r="K3614" t="s">
        <v>10395</v>
      </c>
      <c r="L3614"/>
      <c r="M3614"/>
      <c r="N3614"/>
      <c r="O3614" t="s">
        <v>16256</v>
      </c>
    </row>
    <row r="3615" spans="2:15" x14ac:dyDescent="0.25">
      <c r="B3615" t="s">
        <v>20166</v>
      </c>
      <c r="C3615">
        <v>126515001</v>
      </c>
      <c r="D3615" t="s">
        <v>396</v>
      </c>
      <c r="E3615" t="s">
        <v>20167</v>
      </c>
      <c r="F3615" t="s">
        <v>2493</v>
      </c>
      <c r="G3615" t="s">
        <v>2385</v>
      </c>
      <c r="H3615" t="s">
        <v>10395</v>
      </c>
      <c r="I3615" t="s">
        <v>16328</v>
      </c>
      <c r="J3615" t="s">
        <v>10395</v>
      </c>
      <c r="K3615" t="s">
        <v>10395</v>
      </c>
      <c r="L3615"/>
      <c r="M3615" t="s">
        <v>10395</v>
      </c>
      <c r="N3615"/>
      <c r="O3615" t="s">
        <v>16241</v>
      </c>
    </row>
    <row r="3616" spans="2:15" x14ac:dyDescent="0.25">
      <c r="B3616" t="s">
        <v>14828</v>
      </c>
      <c r="C3616">
        <v>126515001</v>
      </c>
      <c r="D3616" t="s">
        <v>396</v>
      </c>
      <c r="E3616" t="s">
        <v>2490</v>
      </c>
      <c r="F3616" t="s">
        <v>2491</v>
      </c>
      <c r="G3616" t="s">
        <v>2857</v>
      </c>
      <c r="H3616"/>
      <c r="I3616" t="s">
        <v>10395</v>
      </c>
      <c r="J3616" t="s">
        <v>16249</v>
      </c>
      <c r="K3616" t="s">
        <v>16332</v>
      </c>
      <c r="L3616" t="s">
        <v>10395</v>
      </c>
      <c r="M3616" t="s">
        <v>10395</v>
      </c>
      <c r="N3616"/>
      <c r="O3616" t="s">
        <v>16312</v>
      </c>
    </row>
    <row r="3617" spans="2:15" x14ac:dyDescent="0.25">
      <c r="B3617" t="s">
        <v>14829</v>
      </c>
      <c r="C3617">
        <v>126515001</v>
      </c>
      <c r="D3617" t="s">
        <v>396</v>
      </c>
      <c r="E3617" t="s">
        <v>2490</v>
      </c>
      <c r="F3617" t="s">
        <v>2491</v>
      </c>
      <c r="G3617" t="s">
        <v>2858</v>
      </c>
      <c r="H3617"/>
      <c r="I3617" t="s">
        <v>16228</v>
      </c>
      <c r="J3617" t="s">
        <v>10395</v>
      </c>
      <c r="K3617" t="s">
        <v>16291</v>
      </c>
      <c r="L3617" t="s">
        <v>10395</v>
      </c>
      <c r="M3617" t="s">
        <v>10395</v>
      </c>
      <c r="N3617"/>
      <c r="O3617" t="s">
        <v>16407</v>
      </c>
    </row>
    <row r="3618" spans="2:15" x14ac:dyDescent="0.25">
      <c r="B3618" t="s">
        <v>20168</v>
      </c>
      <c r="C3618">
        <v>126515001</v>
      </c>
      <c r="D3618" t="s">
        <v>396</v>
      </c>
      <c r="E3618" t="s">
        <v>20169</v>
      </c>
      <c r="F3618" t="s">
        <v>2491</v>
      </c>
      <c r="G3618" t="s">
        <v>2385</v>
      </c>
      <c r="H3618"/>
      <c r="I3618" t="s">
        <v>16218</v>
      </c>
      <c r="J3618" t="s">
        <v>16260</v>
      </c>
      <c r="K3618" t="s">
        <v>16373</v>
      </c>
      <c r="L3618" t="s">
        <v>16238</v>
      </c>
      <c r="M3618" t="s">
        <v>16240</v>
      </c>
      <c r="N3618"/>
      <c r="O3618" t="s">
        <v>16501</v>
      </c>
    </row>
    <row r="3619" spans="2:15" x14ac:dyDescent="0.25">
      <c r="B3619" t="s">
        <v>14840</v>
      </c>
      <c r="C3619">
        <v>126515001</v>
      </c>
      <c r="D3619" t="s">
        <v>396</v>
      </c>
      <c r="E3619" t="s">
        <v>2500</v>
      </c>
      <c r="F3619" t="s">
        <v>2501</v>
      </c>
      <c r="G3619" t="s">
        <v>2857</v>
      </c>
      <c r="H3619"/>
      <c r="I3619" t="s">
        <v>16222</v>
      </c>
      <c r="J3619"/>
      <c r="K3619" t="s">
        <v>10395</v>
      </c>
      <c r="L3619"/>
      <c r="M3619"/>
      <c r="N3619"/>
      <c r="O3619" t="s">
        <v>16282</v>
      </c>
    </row>
    <row r="3620" spans="2:15" x14ac:dyDescent="0.25">
      <c r="B3620" t="s">
        <v>14841</v>
      </c>
      <c r="C3620">
        <v>126515001</v>
      </c>
      <c r="D3620" t="s">
        <v>396</v>
      </c>
      <c r="E3620" t="s">
        <v>2500</v>
      </c>
      <c r="F3620" t="s">
        <v>2501</v>
      </c>
      <c r="G3620" t="s">
        <v>2858</v>
      </c>
      <c r="H3620"/>
      <c r="I3620" t="s">
        <v>16263</v>
      </c>
      <c r="J3620" t="s">
        <v>10395</v>
      </c>
      <c r="K3620" t="s">
        <v>10395</v>
      </c>
      <c r="L3620"/>
      <c r="M3620"/>
      <c r="N3620"/>
      <c r="O3620" t="s">
        <v>16218</v>
      </c>
    </row>
    <row r="3621" spans="2:15" x14ac:dyDescent="0.25">
      <c r="B3621" t="s">
        <v>20170</v>
      </c>
      <c r="C3621">
        <v>126515001</v>
      </c>
      <c r="D3621" t="s">
        <v>396</v>
      </c>
      <c r="E3621" t="s">
        <v>20171</v>
      </c>
      <c r="F3621" t="s">
        <v>2501</v>
      </c>
      <c r="G3621" t="s">
        <v>2385</v>
      </c>
      <c r="H3621"/>
      <c r="I3621" t="s">
        <v>16368</v>
      </c>
      <c r="J3621" t="s">
        <v>10395</v>
      </c>
      <c r="K3621" t="s">
        <v>10395</v>
      </c>
      <c r="L3621"/>
      <c r="M3621"/>
      <c r="N3621"/>
      <c r="O3621" t="s">
        <v>16219</v>
      </c>
    </row>
    <row r="3622" spans="2:15" x14ac:dyDescent="0.25">
      <c r="B3622" t="s">
        <v>14715</v>
      </c>
      <c r="C3622">
        <v>126515001</v>
      </c>
      <c r="D3622" t="s">
        <v>396</v>
      </c>
      <c r="E3622" t="s">
        <v>2392</v>
      </c>
      <c r="F3622" t="s">
        <v>2393</v>
      </c>
      <c r="G3622" t="s">
        <v>2857</v>
      </c>
      <c r="H3622"/>
      <c r="I3622" t="s">
        <v>16325</v>
      </c>
      <c r="J3622" t="s">
        <v>10395</v>
      </c>
      <c r="K3622" t="s">
        <v>10395</v>
      </c>
      <c r="L3622"/>
      <c r="M3622"/>
      <c r="N3622"/>
      <c r="O3622" t="s">
        <v>16384</v>
      </c>
    </row>
    <row r="3623" spans="2:15" x14ac:dyDescent="0.25">
      <c r="B3623" t="s">
        <v>14716</v>
      </c>
      <c r="C3623">
        <v>126515001</v>
      </c>
      <c r="D3623" t="s">
        <v>396</v>
      </c>
      <c r="E3623" t="s">
        <v>2392</v>
      </c>
      <c r="F3623" t="s">
        <v>2393</v>
      </c>
      <c r="G3623" t="s">
        <v>2858</v>
      </c>
      <c r="H3623"/>
      <c r="I3623" t="s">
        <v>16337</v>
      </c>
      <c r="J3623"/>
      <c r="K3623"/>
      <c r="L3623"/>
      <c r="M3623"/>
      <c r="N3623"/>
      <c r="O3623" t="s">
        <v>16337</v>
      </c>
    </row>
    <row r="3624" spans="2:15" x14ac:dyDescent="0.25">
      <c r="B3624" t="s">
        <v>20172</v>
      </c>
      <c r="C3624">
        <v>126515001</v>
      </c>
      <c r="D3624" t="s">
        <v>396</v>
      </c>
      <c r="E3624" t="s">
        <v>20173</v>
      </c>
      <c r="F3624" t="s">
        <v>2393</v>
      </c>
      <c r="G3624" t="s">
        <v>2385</v>
      </c>
      <c r="H3624"/>
      <c r="I3624" t="s">
        <v>16398</v>
      </c>
      <c r="J3624" t="s">
        <v>10395</v>
      </c>
      <c r="K3624" t="s">
        <v>10395</v>
      </c>
      <c r="L3624"/>
      <c r="M3624"/>
      <c r="N3624"/>
      <c r="O3624" t="s">
        <v>16474</v>
      </c>
    </row>
    <row r="3625" spans="2:15" x14ac:dyDescent="0.25">
      <c r="B3625" t="s">
        <v>14906</v>
      </c>
      <c r="C3625">
        <v>126515001</v>
      </c>
      <c r="D3625" t="s">
        <v>396</v>
      </c>
      <c r="E3625" t="s">
        <v>2547</v>
      </c>
      <c r="F3625" t="s">
        <v>2548</v>
      </c>
      <c r="G3625" t="s">
        <v>2857</v>
      </c>
      <c r="H3625"/>
      <c r="I3625" t="s">
        <v>16244</v>
      </c>
      <c r="J3625" t="s">
        <v>16263</v>
      </c>
      <c r="K3625"/>
      <c r="L3625"/>
      <c r="M3625"/>
      <c r="N3625"/>
      <c r="O3625" t="s">
        <v>16291</v>
      </c>
    </row>
    <row r="3626" spans="2:15" x14ac:dyDescent="0.25">
      <c r="B3626" t="s">
        <v>14907</v>
      </c>
      <c r="C3626">
        <v>126515001</v>
      </c>
      <c r="D3626" t="s">
        <v>396</v>
      </c>
      <c r="E3626" t="s">
        <v>2547</v>
      </c>
      <c r="F3626" t="s">
        <v>2548</v>
      </c>
      <c r="G3626" t="s">
        <v>2858</v>
      </c>
      <c r="H3626"/>
      <c r="I3626" t="s">
        <v>16240</v>
      </c>
      <c r="J3626" t="s">
        <v>16253</v>
      </c>
      <c r="K3626"/>
      <c r="L3626"/>
      <c r="M3626"/>
      <c r="N3626"/>
      <c r="O3626" t="s">
        <v>16332</v>
      </c>
    </row>
    <row r="3627" spans="2:15" x14ac:dyDescent="0.25">
      <c r="B3627" t="s">
        <v>20174</v>
      </c>
      <c r="C3627">
        <v>126515001</v>
      </c>
      <c r="D3627" t="s">
        <v>396</v>
      </c>
      <c r="E3627" t="s">
        <v>20175</v>
      </c>
      <c r="F3627" t="s">
        <v>2548</v>
      </c>
      <c r="G3627" t="s">
        <v>2385</v>
      </c>
      <c r="H3627"/>
      <c r="I3627" t="s">
        <v>16234</v>
      </c>
      <c r="J3627" t="s">
        <v>16456</v>
      </c>
      <c r="K3627"/>
      <c r="L3627"/>
      <c r="M3627"/>
      <c r="N3627"/>
      <c r="O3627" t="s">
        <v>16373</v>
      </c>
    </row>
    <row r="3628" spans="2:15" x14ac:dyDescent="0.25">
      <c r="B3628" t="s">
        <v>14767</v>
      </c>
      <c r="C3628">
        <v>126515001</v>
      </c>
      <c r="D3628" t="s">
        <v>396</v>
      </c>
      <c r="E3628" t="s">
        <v>2436</v>
      </c>
      <c r="F3628" t="s">
        <v>2437</v>
      </c>
      <c r="G3628" t="s">
        <v>2857</v>
      </c>
      <c r="H3628"/>
      <c r="I3628" t="s">
        <v>10395</v>
      </c>
      <c r="J3628" t="s">
        <v>16247</v>
      </c>
      <c r="K3628" t="s">
        <v>10395</v>
      </c>
      <c r="L3628"/>
      <c r="M3628"/>
      <c r="N3628"/>
      <c r="O3628" t="s">
        <v>16282</v>
      </c>
    </row>
    <row r="3629" spans="2:15" x14ac:dyDescent="0.25">
      <c r="B3629" t="s">
        <v>14768</v>
      </c>
      <c r="C3629">
        <v>126515001</v>
      </c>
      <c r="D3629" t="s">
        <v>396</v>
      </c>
      <c r="E3629" t="s">
        <v>2436</v>
      </c>
      <c r="F3629" t="s">
        <v>2437</v>
      </c>
      <c r="G3629" t="s">
        <v>2858</v>
      </c>
      <c r="H3629"/>
      <c r="I3629" t="s">
        <v>10395</v>
      </c>
      <c r="J3629" t="s">
        <v>16238</v>
      </c>
      <c r="K3629" t="s">
        <v>10395</v>
      </c>
      <c r="L3629"/>
      <c r="M3629" t="s">
        <v>10395</v>
      </c>
      <c r="N3629"/>
      <c r="O3629" t="s">
        <v>16254</v>
      </c>
    </row>
    <row r="3630" spans="2:15" x14ac:dyDescent="0.25">
      <c r="B3630" t="s">
        <v>20176</v>
      </c>
      <c r="C3630">
        <v>126515001</v>
      </c>
      <c r="D3630" t="s">
        <v>396</v>
      </c>
      <c r="E3630" t="s">
        <v>20177</v>
      </c>
      <c r="F3630" t="s">
        <v>2437</v>
      </c>
      <c r="G3630" t="s">
        <v>2385</v>
      </c>
      <c r="H3630"/>
      <c r="I3630" t="s">
        <v>16247</v>
      </c>
      <c r="J3630" t="s">
        <v>16251</v>
      </c>
      <c r="K3630" t="s">
        <v>10395</v>
      </c>
      <c r="L3630"/>
      <c r="M3630" t="s">
        <v>10395</v>
      </c>
      <c r="N3630"/>
      <c r="O3630" t="s">
        <v>16288</v>
      </c>
    </row>
    <row r="3631" spans="2:15" x14ac:dyDescent="0.25">
      <c r="B3631" t="s">
        <v>15030</v>
      </c>
      <c r="C3631">
        <v>126515001</v>
      </c>
      <c r="D3631" t="s">
        <v>396</v>
      </c>
      <c r="E3631" t="s">
        <v>2626</v>
      </c>
      <c r="F3631" t="s">
        <v>2627</v>
      </c>
      <c r="G3631" t="s">
        <v>2857</v>
      </c>
      <c r="H3631" t="s">
        <v>10395</v>
      </c>
      <c r="I3631" t="s">
        <v>16252</v>
      </c>
      <c r="J3631" t="s">
        <v>16237</v>
      </c>
      <c r="K3631" t="s">
        <v>16350</v>
      </c>
      <c r="L3631" t="s">
        <v>16235</v>
      </c>
      <c r="M3631" t="s">
        <v>16736</v>
      </c>
      <c r="N3631" t="s">
        <v>10395</v>
      </c>
      <c r="O3631" t="s">
        <v>21408</v>
      </c>
    </row>
    <row r="3632" spans="2:15" x14ac:dyDescent="0.25">
      <c r="B3632" t="s">
        <v>15031</v>
      </c>
      <c r="C3632">
        <v>126515001</v>
      </c>
      <c r="D3632" t="s">
        <v>396</v>
      </c>
      <c r="E3632" t="s">
        <v>2626</v>
      </c>
      <c r="F3632" t="s">
        <v>2627</v>
      </c>
      <c r="G3632" t="s">
        <v>2858</v>
      </c>
      <c r="H3632" t="s">
        <v>10395</v>
      </c>
      <c r="I3632" t="s">
        <v>16698</v>
      </c>
      <c r="J3632" t="s">
        <v>16372</v>
      </c>
      <c r="K3632" t="s">
        <v>16598</v>
      </c>
      <c r="L3632" t="s">
        <v>16281</v>
      </c>
      <c r="M3632" t="s">
        <v>16578</v>
      </c>
      <c r="N3632" t="s">
        <v>10395</v>
      </c>
      <c r="O3632" t="s">
        <v>20703</v>
      </c>
    </row>
    <row r="3633" spans="2:15" x14ac:dyDescent="0.25">
      <c r="B3633" t="s">
        <v>20178</v>
      </c>
      <c r="C3633">
        <v>126515001</v>
      </c>
      <c r="D3633" t="s">
        <v>396</v>
      </c>
      <c r="E3633" t="s">
        <v>20179</v>
      </c>
      <c r="F3633" t="s">
        <v>2627</v>
      </c>
      <c r="G3633" t="s">
        <v>2385</v>
      </c>
      <c r="H3633" t="s">
        <v>10395</v>
      </c>
      <c r="I3633" t="s">
        <v>16660</v>
      </c>
      <c r="J3633" t="s">
        <v>16677</v>
      </c>
      <c r="K3633" t="s">
        <v>16760</v>
      </c>
      <c r="L3633" t="s">
        <v>16367</v>
      </c>
      <c r="M3633" t="s">
        <v>16542</v>
      </c>
      <c r="N3633" t="s">
        <v>10395</v>
      </c>
      <c r="O3633" t="s">
        <v>21409</v>
      </c>
    </row>
    <row r="3634" spans="2:15" x14ac:dyDescent="0.25">
      <c r="B3634" t="s">
        <v>14834</v>
      </c>
      <c r="C3634">
        <v>126515001</v>
      </c>
      <c r="D3634" t="s">
        <v>396</v>
      </c>
      <c r="E3634" t="s">
        <v>10257</v>
      </c>
      <c r="F3634" t="s">
        <v>10256</v>
      </c>
      <c r="G3634" t="s">
        <v>2857</v>
      </c>
      <c r="H3634"/>
      <c r="I3634" t="s">
        <v>16282</v>
      </c>
      <c r="J3634" t="s">
        <v>10395</v>
      </c>
      <c r="K3634"/>
      <c r="L3634"/>
      <c r="M3634" t="s">
        <v>10395</v>
      </c>
      <c r="N3634"/>
      <c r="O3634" t="s">
        <v>16251</v>
      </c>
    </row>
    <row r="3635" spans="2:15" x14ac:dyDescent="0.25">
      <c r="B3635" t="s">
        <v>14835</v>
      </c>
      <c r="C3635">
        <v>126515001</v>
      </c>
      <c r="D3635" t="s">
        <v>396</v>
      </c>
      <c r="E3635" t="s">
        <v>10257</v>
      </c>
      <c r="F3635" t="s">
        <v>10256</v>
      </c>
      <c r="G3635" t="s">
        <v>2858</v>
      </c>
      <c r="H3635"/>
      <c r="I3635" t="s">
        <v>16337</v>
      </c>
      <c r="J3635" t="s">
        <v>10395</v>
      </c>
      <c r="K3635"/>
      <c r="L3635"/>
      <c r="M3635"/>
      <c r="N3635"/>
      <c r="O3635" t="s">
        <v>16341</v>
      </c>
    </row>
    <row r="3636" spans="2:15" x14ac:dyDescent="0.25">
      <c r="B3636" t="s">
        <v>20180</v>
      </c>
      <c r="C3636">
        <v>126515001</v>
      </c>
      <c r="D3636" t="s">
        <v>396</v>
      </c>
      <c r="E3636" t="s">
        <v>20181</v>
      </c>
      <c r="F3636" t="s">
        <v>10256</v>
      </c>
      <c r="G3636" t="s">
        <v>2385</v>
      </c>
      <c r="H3636"/>
      <c r="I3636" t="s">
        <v>16407</v>
      </c>
      <c r="J3636" t="s">
        <v>10395</v>
      </c>
      <c r="K3636"/>
      <c r="L3636"/>
      <c r="M3636" t="s">
        <v>10395</v>
      </c>
      <c r="N3636"/>
      <c r="O3636" t="s">
        <v>16452</v>
      </c>
    </row>
    <row r="3637" spans="2:15" x14ac:dyDescent="0.25">
      <c r="B3637" t="s">
        <v>16020</v>
      </c>
      <c r="C3637">
        <v>126515001</v>
      </c>
      <c r="D3637" t="s">
        <v>396</v>
      </c>
      <c r="E3637" t="s">
        <v>15995</v>
      </c>
      <c r="F3637" t="s">
        <v>15996</v>
      </c>
      <c r="G3637" t="s">
        <v>2857</v>
      </c>
      <c r="H3637"/>
      <c r="I3637" t="s">
        <v>16247</v>
      </c>
      <c r="J3637" t="s">
        <v>16232</v>
      </c>
      <c r="K3637" t="s">
        <v>10395</v>
      </c>
      <c r="L3637"/>
      <c r="M3637" t="s">
        <v>10395</v>
      </c>
      <c r="N3637"/>
      <c r="O3637" t="s">
        <v>16287</v>
      </c>
    </row>
    <row r="3638" spans="2:15" x14ac:dyDescent="0.25">
      <c r="B3638" t="s">
        <v>16019</v>
      </c>
      <c r="C3638">
        <v>126515001</v>
      </c>
      <c r="D3638" t="s">
        <v>396</v>
      </c>
      <c r="E3638" t="s">
        <v>15995</v>
      </c>
      <c r="F3638" t="s">
        <v>15996</v>
      </c>
      <c r="G3638" t="s">
        <v>2858</v>
      </c>
      <c r="H3638"/>
      <c r="I3638" t="s">
        <v>16232</v>
      </c>
      <c r="J3638" t="s">
        <v>16253</v>
      </c>
      <c r="K3638" t="s">
        <v>16244</v>
      </c>
      <c r="L3638" t="s">
        <v>10395</v>
      </c>
      <c r="M3638" t="s">
        <v>10395</v>
      </c>
      <c r="N3638"/>
      <c r="O3638" t="s">
        <v>16378</v>
      </c>
    </row>
    <row r="3639" spans="2:15" x14ac:dyDescent="0.25">
      <c r="B3639" t="s">
        <v>20182</v>
      </c>
      <c r="C3639">
        <v>126515001</v>
      </c>
      <c r="D3639" t="s">
        <v>396</v>
      </c>
      <c r="E3639" t="s">
        <v>20183</v>
      </c>
      <c r="F3639" t="s">
        <v>15996</v>
      </c>
      <c r="G3639" t="s">
        <v>2385</v>
      </c>
      <c r="H3639"/>
      <c r="I3639" t="s">
        <v>16341</v>
      </c>
      <c r="J3639" t="s">
        <v>16406</v>
      </c>
      <c r="K3639" t="s">
        <v>16229</v>
      </c>
      <c r="L3639" t="s">
        <v>10395</v>
      </c>
      <c r="M3639" t="s">
        <v>10395</v>
      </c>
      <c r="N3639"/>
      <c r="O3639" t="s">
        <v>16217</v>
      </c>
    </row>
    <row r="3640" spans="2:15" x14ac:dyDescent="0.25">
      <c r="B3640" t="s">
        <v>14878</v>
      </c>
      <c r="C3640">
        <v>126515001</v>
      </c>
      <c r="D3640" t="s">
        <v>396</v>
      </c>
      <c r="E3640" t="s">
        <v>2525</v>
      </c>
      <c r="F3640" t="s">
        <v>2526</v>
      </c>
      <c r="G3640" t="s">
        <v>2857</v>
      </c>
      <c r="H3640"/>
      <c r="I3640" t="s">
        <v>16406</v>
      </c>
      <c r="J3640" t="s">
        <v>10395</v>
      </c>
      <c r="K3640"/>
      <c r="L3640" t="s">
        <v>10395</v>
      </c>
      <c r="M3640" t="s">
        <v>10395</v>
      </c>
      <c r="N3640"/>
      <c r="O3640" t="s">
        <v>16281</v>
      </c>
    </row>
    <row r="3641" spans="2:15" x14ac:dyDescent="0.25">
      <c r="B3641" t="s">
        <v>14879</v>
      </c>
      <c r="C3641">
        <v>126515001</v>
      </c>
      <c r="D3641" t="s">
        <v>396</v>
      </c>
      <c r="E3641" t="s">
        <v>2525</v>
      </c>
      <c r="F3641" t="s">
        <v>2526</v>
      </c>
      <c r="G3641" t="s">
        <v>2858</v>
      </c>
      <c r="H3641" t="s">
        <v>10395</v>
      </c>
      <c r="I3641" t="s">
        <v>16260</v>
      </c>
      <c r="J3641" t="s">
        <v>10395</v>
      </c>
      <c r="K3641" t="s">
        <v>10395</v>
      </c>
      <c r="L3641"/>
      <c r="M3641" t="s">
        <v>10395</v>
      </c>
      <c r="N3641" t="s">
        <v>10395</v>
      </c>
      <c r="O3641" t="s">
        <v>16290</v>
      </c>
    </row>
    <row r="3642" spans="2:15" x14ac:dyDescent="0.25">
      <c r="B3642" t="s">
        <v>20184</v>
      </c>
      <c r="C3642">
        <v>126515001</v>
      </c>
      <c r="D3642" t="s">
        <v>396</v>
      </c>
      <c r="E3642" t="s">
        <v>20185</v>
      </c>
      <c r="F3642" t="s">
        <v>2526</v>
      </c>
      <c r="G3642" t="s">
        <v>2385</v>
      </c>
      <c r="H3642" t="s">
        <v>10395</v>
      </c>
      <c r="I3642" t="s">
        <v>16407</v>
      </c>
      <c r="J3642" t="s">
        <v>10395</v>
      </c>
      <c r="K3642" t="s">
        <v>10395</v>
      </c>
      <c r="L3642" t="s">
        <v>10395</v>
      </c>
      <c r="M3642" t="s">
        <v>16244</v>
      </c>
      <c r="N3642" t="s">
        <v>10395</v>
      </c>
      <c r="O3642" t="s">
        <v>16402</v>
      </c>
    </row>
    <row r="3643" spans="2:15" x14ac:dyDescent="0.25">
      <c r="B3643" t="s">
        <v>14888</v>
      </c>
      <c r="C3643">
        <v>126515001</v>
      </c>
      <c r="D3643" t="s">
        <v>396</v>
      </c>
      <c r="E3643" t="s">
        <v>2533</v>
      </c>
      <c r="F3643" t="s">
        <v>2534</v>
      </c>
      <c r="G3643" t="s">
        <v>2857</v>
      </c>
      <c r="H3643"/>
      <c r="I3643" t="s">
        <v>16251</v>
      </c>
      <c r="J3643" t="s">
        <v>10395</v>
      </c>
      <c r="K3643"/>
      <c r="L3643"/>
      <c r="M3643"/>
      <c r="N3643"/>
      <c r="O3643" t="s">
        <v>16235</v>
      </c>
    </row>
    <row r="3644" spans="2:15" x14ac:dyDescent="0.25">
      <c r="B3644" t="s">
        <v>14889</v>
      </c>
      <c r="C3644">
        <v>126515001</v>
      </c>
      <c r="D3644" t="s">
        <v>396</v>
      </c>
      <c r="E3644" t="s">
        <v>2533</v>
      </c>
      <c r="F3644" t="s">
        <v>2534</v>
      </c>
      <c r="G3644" t="s">
        <v>2858</v>
      </c>
      <c r="H3644"/>
      <c r="I3644" t="s">
        <v>16332</v>
      </c>
      <c r="J3644" t="s">
        <v>10395</v>
      </c>
      <c r="K3644"/>
      <c r="L3644" t="s">
        <v>10395</v>
      </c>
      <c r="M3644"/>
      <c r="N3644"/>
      <c r="O3644" t="s">
        <v>16406</v>
      </c>
    </row>
    <row r="3645" spans="2:15" x14ac:dyDescent="0.25">
      <c r="B3645" t="s">
        <v>20186</v>
      </c>
      <c r="C3645">
        <v>126515001</v>
      </c>
      <c r="D3645" t="s">
        <v>396</v>
      </c>
      <c r="E3645" t="s">
        <v>20187</v>
      </c>
      <c r="F3645" t="s">
        <v>2534</v>
      </c>
      <c r="G3645" t="s">
        <v>2385</v>
      </c>
      <c r="H3645"/>
      <c r="I3645" t="s">
        <v>16680</v>
      </c>
      <c r="J3645" t="s">
        <v>10395</v>
      </c>
      <c r="K3645"/>
      <c r="L3645" t="s">
        <v>10395</v>
      </c>
      <c r="M3645"/>
      <c r="N3645"/>
      <c r="O3645" t="s">
        <v>16398</v>
      </c>
    </row>
    <row r="3646" spans="2:15" x14ac:dyDescent="0.25">
      <c r="B3646" t="s">
        <v>14974</v>
      </c>
      <c r="C3646">
        <v>126515001</v>
      </c>
      <c r="D3646" t="s">
        <v>396</v>
      </c>
      <c r="E3646" t="s">
        <v>13096</v>
      </c>
      <c r="F3646" t="s">
        <v>13095</v>
      </c>
      <c r="G3646" t="s">
        <v>2857</v>
      </c>
      <c r="H3646"/>
      <c r="I3646" t="s">
        <v>16380</v>
      </c>
      <c r="J3646"/>
      <c r="K3646"/>
      <c r="L3646" t="s">
        <v>10395</v>
      </c>
      <c r="M3646" t="s">
        <v>10395</v>
      </c>
      <c r="N3646"/>
      <c r="O3646" t="s">
        <v>16222</v>
      </c>
    </row>
    <row r="3647" spans="2:15" x14ac:dyDescent="0.25">
      <c r="B3647" t="s">
        <v>14975</v>
      </c>
      <c r="C3647">
        <v>126515001</v>
      </c>
      <c r="D3647" t="s">
        <v>396</v>
      </c>
      <c r="E3647" t="s">
        <v>13096</v>
      </c>
      <c r="F3647" t="s">
        <v>13095</v>
      </c>
      <c r="G3647" t="s">
        <v>2858</v>
      </c>
      <c r="H3647"/>
      <c r="I3647" t="s">
        <v>16332</v>
      </c>
      <c r="J3647" t="s">
        <v>10395</v>
      </c>
      <c r="K3647"/>
      <c r="L3647"/>
      <c r="M3647"/>
      <c r="N3647"/>
      <c r="O3647" t="s">
        <v>16290</v>
      </c>
    </row>
    <row r="3648" spans="2:15" x14ac:dyDescent="0.25">
      <c r="B3648" t="s">
        <v>20188</v>
      </c>
      <c r="C3648">
        <v>126515001</v>
      </c>
      <c r="D3648" t="s">
        <v>396</v>
      </c>
      <c r="E3648" t="s">
        <v>20189</v>
      </c>
      <c r="F3648" t="s">
        <v>13095</v>
      </c>
      <c r="G3648" t="s">
        <v>2385</v>
      </c>
      <c r="H3648"/>
      <c r="I3648" t="s">
        <v>16268</v>
      </c>
      <c r="J3648" t="s">
        <v>10395</v>
      </c>
      <c r="K3648"/>
      <c r="L3648" t="s">
        <v>10395</v>
      </c>
      <c r="M3648" t="s">
        <v>10395</v>
      </c>
      <c r="N3648"/>
      <c r="O3648" t="s">
        <v>16373</v>
      </c>
    </row>
    <row r="3649" spans="2:15" x14ac:dyDescent="0.25">
      <c r="B3649" t="s">
        <v>14942</v>
      </c>
      <c r="C3649">
        <v>126515001</v>
      </c>
      <c r="D3649" t="s">
        <v>396</v>
      </c>
      <c r="E3649" t="s">
        <v>2577</v>
      </c>
      <c r="F3649" t="s">
        <v>2578</v>
      </c>
      <c r="G3649" t="s">
        <v>2857</v>
      </c>
      <c r="H3649" t="s">
        <v>10395</v>
      </c>
      <c r="I3649" t="s">
        <v>16389</v>
      </c>
      <c r="J3649" t="s">
        <v>10395</v>
      </c>
      <c r="K3649"/>
      <c r="L3649" t="s">
        <v>10395</v>
      </c>
      <c r="M3649"/>
      <c r="N3649"/>
      <c r="O3649" t="s">
        <v>16457</v>
      </c>
    </row>
    <row r="3650" spans="2:15" x14ac:dyDescent="0.25">
      <c r="B3650" t="s">
        <v>14943</v>
      </c>
      <c r="C3650">
        <v>126515001</v>
      </c>
      <c r="D3650" t="s">
        <v>396</v>
      </c>
      <c r="E3650" t="s">
        <v>2577</v>
      </c>
      <c r="F3650" t="s">
        <v>2578</v>
      </c>
      <c r="G3650" t="s">
        <v>2858</v>
      </c>
      <c r="H3650"/>
      <c r="I3650" t="s">
        <v>16227</v>
      </c>
      <c r="J3650" t="s">
        <v>10395</v>
      </c>
      <c r="K3650"/>
      <c r="L3650" t="s">
        <v>10395</v>
      </c>
      <c r="M3650" t="s">
        <v>10395</v>
      </c>
      <c r="N3650"/>
      <c r="O3650" t="s">
        <v>16389</v>
      </c>
    </row>
    <row r="3651" spans="2:15" x14ac:dyDescent="0.25">
      <c r="B3651" t="s">
        <v>20190</v>
      </c>
      <c r="C3651">
        <v>126515001</v>
      </c>
      <c r="D3651" t="s">
        <v>396</v>
      </c>
      <c r="E3651" t="s">
        <v>20191</v>
      </c>
      <c r="F3651" t="s">
        <v>2578</v>
      </c>
      <c r="G3651" t="s">
        <v>2385</v>
      </c>
      <c r="H3651" t="s">
        <v>10395</v>
      </c>
      <c r="I3651" t="s">
        <v>16558</v>
      </c>
      <c r="J3651" t="s">
        <v>10395</v>
      </c>
      <c r="K3651"/>
      <c r="L3651" t="s">
        <v>10395</v>
      </c>
      <c r="M3651" t="s">
        <v>10395</v>
      </c>
      <c r="N3651"/>
      <c r="O3651" t="s">
        <v>16316</v>
      </c>
    </row>
    <row r="3652" spans="2:15" x14ac:dyDescent="0.25">
      <c r="B3652" t="s">
        <v>14870</v>
      </c>
      <c r="C3652">
        <v>126515001</v>
      </c>
      <c r="D3652" t="s">
        <v>396</v>
      </c>
      <c r="E3652" t="s">
        <v>2517</v>
      </c>
      <c r="F3652" t="s">
        <v>2518</v>
      </c>
      <c r="G3652" t="s">
        <v>2857</v>
      </c>
      <c r="H3652"/>
      <c r="I3652" t="s">
        <v>16469</v>
      </c>
      <c r="J3652" t="s">
        <v>16238</v>
      </c>
      <c r="K3652" t="s">
        <v>10395</v>
      </c>
      <c r="L3652" t="s">
        <v>10395</v>
      </c>
      <c r="M3652"/>
      <c r="N3652"/>
      <c r="O3652" t="s">
        <v>16415</v>
      </c>
    </row>
    <row r="3653" spans="2:15" x14ac:dyDescent="0.25">
      <c r="B3653" t="s">
        <v>14871</v>
      </c>
      <c r="C3653">
        <v>126515001</v>
      </c>
      <c r="D3653" t="s">
        <v>396</v>
      </c>
      <c r="E3653" t="s">
        <v>2517</v>
      </c>
      <c r="F3653" t="s">
        <v>2518</v>
      </c>
      <c r="G3653" t="s">
        <v>2858</v>
      </c>
      <c r="H3653"/>
      <c r="I3653" t="s">
        <v>16566</v>
      </c>
      <c r="J3653" t="s">
        <v>16238</v>
      </c>
      <c r="K3653" t="s">
        <v>10395</v>
      </c>
      <c r="L3653" t="s">
        <v>16228</v>
      </c>
      <c r="M3653"/>
      <c r="N3653" t="s">
        <v>10395</v>
      </c>
      <c r="O3653" t="s">
        <v>16504</v>
      </c>
    </row>
    <row r="3654" spans="2:15" x14ac:dyDescent="0.25">
      <c r="B3654" t="s">
        <v>20192</v>
      </c>
      <c r="C3654">
        <v>126515001</v>
      </c>
      <c r="D3654" t="s">
        <v>396</v>
      </c>
      <c r="E3654" t="s">
        <v>20193</v>
      </c>
      <c r="F3654" t="s">
        <v>2518</v>
      </c>
      <c r="G3654" t="s">
        <v>2385</v>
      </c>
      <c r="H3654"/>
      <c r="I3654" t="s">
        <v>16463</v>
      </c>
      <c r="J3654" t="s">
        <v>16222</v>
      </c>
      <c r="K3654" t="s">
        <v>10395</v>
      </c>
      <c r="L3654" t="s">
        <v>16232</v>
      </c>
      <c r="M3654"/>
      <c r="N3654" t="s">
        <v>10395</v>
      </c>
      <c r="O3654" t="s">
        <v>16795</v>
      </c>
    </row>
    <row r="3655" spans="2:15" x14ac:dyDescent="0.25">
      <c r="B3655" t="s">
        <v>14761</v>
      </c>
      <c r="C3655">
        <v>126515001</v>
      </c>
      <c r="D3655" t="s">
        <v>396</v>
      </c>
      <c r="E3655" t="s">
        <v>2432</v>
      </c>
      <c r="F3655" t="s">
        <v>2433</v>
      </c>
      <c r="G3655" t="s">
        <v>2857</v>
      </c>
      <c r="H3655"/>
      <c r="I3655" t="s">
        <v>16254</v>
      </c>
      <c r="J3655" t="s">
        <v>16420</v>
      </c>
      <c r="K3655" t="s">
        <v>10395</v>
      </c>
      <c r="L3655" t="s">
        <v>10395</v>
      </c>
      <c r="M3655"/>
      <c r="N3655"/>
      <c r="O3655" t="s">
        <v>16412</v>
      </c>
    </row>
    <row r="3656" spans="2:15" x14ac:dyDescent="0.25">
      <c r="B3656" t="s">
        <v>14762</v>
      </c>
      <c r="C3656">
        <v>126515001</v>
      </c>
      <c r="D3656" t="s">
        <v>396</v>
      </c>
      <c r="E3656" t="s">
        <v>2432</v>
      </c>
      <c r="F3656" t="s">
        <v>2433</v>
      </c>
      <c r="G3656" t="s">
        <v>2858</v>
      </c>
      <c r="H3656"/>
      <c r="I3656" t="s">
        <v>16329</v>
      </c>
      <c r="J3656" t="s">
        <v>16407</v>
      </c>
      <c r="K3656"/>
      <c r="L3656"/>
      <c r="M3656"/>
      <c r="N3656"/>
      <c r="O3656" t="s">
        <v>16502</v>
      </c>
    </row>
    <row r="3657" spans="2:15" x14ac:dyDescent="0.25">
      <c r="B3657" t="s">
        <v>20194</v>
      </c>
      <c r="C3657">
        <v>126515001</v>
      </c>
      <c r="D3657" t="s">
        <v>396</v>
      </c>
      <c r="E3657" t="s">
        <v>20195</v>
      </c>
      <c r="F3657" t="s">
        <v>2433</v>
      </c>
      <c r="G3657" t="s">
        <v>2385</v>
      </c>
      <c r="H3657"/>
      <c r="I3657" t="s">
        <v>16407</v>
      </c>
      <c r="J3657" t="s">
        <v>16321</v>
      </c>
      <c r="K3657" t="s">
        <v>10395</v>
      </c>
      <c r="L3657" t="s">
        <v>10395</v>
      </c>
      <c r="M3657"/>
      <c r="N3657"/>
      <c r="O3657" t="s">
        <v>16495</v>
      </c>
    </row>
    <row r="3658" spans="2:15" x14ac:dyDescent="0.25">
      <c r="B3658" t="s">
        <v>14815</v>
      </c>
      <c r="C3658">
        <v>126515001</v>
      </c>
      <c r="D3658" t="s">
        <v>396</v>
      </c>
      <c r="E3658" t="s">
        <v>10255</v>
      </c>
      <c r="F3658" t="s">
        <v>10254</v>
      </c>
      <c r="G3658" t="s">
        <v>2857</v>
      </c>
      <c r="H3658" t="s">
        <v>10395</v>
      </c>
      <c r="I3658" t="s">
        <v>16676</v>
      </c>
      <c r="J3658" t="s">
        <v>16511</v>
      </c>
      <c r="K3658" t="s">
        <v>16254</v>
      </c>
      <c r="L3658" t="s">
        <v>16238</v>
      </c>
      <c r="M3658" t="s">
        <v>16329</v>
      </c>
      <c r="N3658" t="s">
        <v>10395</v>
      </c>
      <c r="O3658" t="s">
        <v>16822</v>
      </c>
    </row>
    <row r="3659" spans="2:15" x14ac:dyDescent="0.25">
      <c r="B3659" t="s">
        <v>14816</v>
      </c>
      <c r="C3659">
        <v>126515001</v>
      </c>
      <c r="D3659" t="s">
        <v>396</v>
      </c>
      <c r="E3659" t="s">
        <v>10255</v>
      </c>
      <c r="F3659" t="s">
        <v>10254</v>
      </c>
      <c r="G3659" t="s">
        <v>2858</v>
      </c>
      <c r="H3659" t="s">
        <v>10395</v>
      </c>
      <c r="I3659" t="s">
        <v>16626</v>
      </c>
      <c r="J3659" t="s">
        <v>16500</v>
      </c>
      <c r="K3659" t="s">
        <v>16231</v>
      </c>
      <c r="L3659" t="s">
        <v>16244</v>
      </c>
      <c r="M3659" t="s">
        <v>16384</v>
      </c>
      <c r="N3659" t="s">
        <v>10395</v>
      </c>
      <c r="O3659" t="s">
        <v>16695</v>
      </c>
    </row>
    <row r="3660" spans="2:15" x14ac:dyDescent="0.25">
      <c r="B3660" t="s">
        <v>20196</v>
      </c>
      <c r="C3660">
        <v>126515001</v>
      </c>
      <c r="D3660" t="s">
        <v>396</v>
      </c>
      <c r="E3660" t="s">
        <v>20197</v>
      </c>
      <c r="F3660" t="s">
        <v>10254</v>
      </c>
      <c r="G3660" t="s">
        <v>2385</v>
      </c>
      <c r="H3660" t="s">
        <v>10395</v>
      </c>
      <c r="I3660" t="s">
        <v>16802</v>
      </c>
      <c r="J3660" t="s">
        <v>16610</v>
      </c>
      <c r="K3660" t="s">
        <v>16276</v>
      </c>
      <c r="L3660" t="s">
        <v>16380</v>
      </c>
      <c r="M3660" t="s">
        <v>16395</v>
      </c>
      <c r="N3660" t="s">
        <v>10395</v>
      </c>
      <c r="O3660" t="s">
        <v>20556</v>
      </c>
    </row>
    <row r="3661" spans="2:15" x14ac:dyDescent="0.25">
      <c r="B3661" t="s">
        <v>14719</v>
      </c>
      <c r="C3661">
        <v>126515001</v>
      </c>
      <c r="D3661" t="s">
        <v>396</v>
      </c>
      <c r="E3661" t="s">
        <v>2396</v>
      </c>
      <c r="F3661" t="s">
        <v>2397</v>
      </c>
      <c r="G3661" t="s">
        <v>2857</v>
      </c>
      <c r="H3661"/>
      <c r="I3661" t="s">
        <v>16231</v>
      </c>
      <c r="J3661" t="s">
        <v>16234</v>
      </c>
      <c r="K3661" t="s">
        <v>16249</v>
      </c>
      <c r="L3661" t="s">
        <v>10395</v>
      </c>
      <c r="M3661"/>
      <c r="N3661"/>
      <c r="O3661" t="s">
        <v>16292</v>
      </c>
    </row>
    <row r="3662" spans="2:15" x14ac:dyDescent="0.25">
      <c r="B3662" t="s">
        <v>14720</v>
      </c>
      <c r="C3662">
        <v>126515001</v>
      </c>
      <c r="D3662" t="s">
        <v>396</v>
      </c>
      <c r="E3662" t="s">
        <v>2396</v>
      </c>
      <c r="F3662" t="s">
        <v>2397</v>
      </c>
      <c r="G3662" t="s">
        <v>2858</v>
      </c>
      <c r="H3662"/>
      <c r="I3662" t="s">
        <v>16240</v>
      </c>
      <c r="J3662" t="s">
        <v>16254</v>
      </c>
      <c r="K3662" t="s">
        <v>16231</v>
      </c>
      <c r="L3662" t="s">
        <v>10395</v>
      </c>
      <c r="M3662" t="s">
        <v>10395</v>
      </c>
      <c r="N3662"/>
      <c r="O3662" t="s">
        <v>16420</v>
      </c>
    </row>
    <row r="3663" spans="2:15" x14ac:dyDescent="0.25">
      <c r="B3663" t="s">
        <v>20198</v>
      </c>
      <c r="C3663">
        <v>126515001</v>
      </c>
      <c r="D3663" t="s">
        <v>396</v>
      </c>
      <c r="E3663" t="s">
        <v>20199</v>
      </c>
      <c r="F3663" t="s">
        <v>2397</v>
      </c>
      <c r="G3663" t="s">
        <v>2385</v>
      </c>
      <c r="H3663"/>
      <c r="I3663" t="s">
        <v>16341</v>
      </c>
      <c r="J3663" t="s">
        <v>16334</v>
      </c>
      <c r="K3663" t="s">
        <v>16235</v>
      </c>
      <c r="L3663" t="s">
        <v>10395</v>
      </c>
      <c r="M3663" t="s">
        <v>10395</v>
      </c>
      <c r="N3663"/>
      <c r="O3663" t="s">
        <v>16370</v>
      </c>
    </row>
    <row r="3664" spans="2:15" x14ac:dyDescent="0.25">
      <c r="B3664" t="s">
        <v>14731</v>
      </c>
      <c r="C3664">
        <v>126515001</v>
      </c>
      <c r="D3664" t="s">
        <v>396</v>
      </c>
      <c r="E3664" t="s">
        <v>2407</v>
      </c>
      <c r="F3664" t="s">
        <v>2408</v>
      </c>
      <c r="G3664" t="s">
        <v>2857</v>
      </c>
      <c r="H3664"/>
      <c r="I3664" t="s">
        <v>16287</v>
      </c>
      <c r="J3664" t="s">
        <v>16332</v>
      </c>
      <c r="K3664" t="s">
        <v>16248</v>
      </c>
      <c r="L3664" t="s">
        <v>16232</v>
      </c>
      <c r="M3664" t="s">
        <v>16416</v>
      </c>
      <c r="N3664" t="s">
        <v>10395</v>
      </c>
      <c r="O3664" t="s">
        <v>16488</v>
      </c>
    </row>
    <row r="3665" spans="2:15" x14ac:dyDescent="0.25">
      <c r="B3665" t="s">
        <v>14732</v>
      </c>
      <c r="C3665">
        <v>126515001</v>
      </c>
      <c r="D3665" t="s">
        <v>396</v>
      </c>
      <c r="E3665" t="s">
        <v>2407</v>
      </c>
      <c r="F3665" t="s">
        <v>2408</v>
      </c>
      <c r="G3665" t="s">
        <v>2858</v>
      </c>
      <c r="H3665"/>
      <c r="I3665" t="s">
        <v>16256</v>
      </c>
      <c r="J3665" t="s">
        <v>16219</v>
      </c>
      <c r="K3665" t="s">
        <v>16371</v>
      </c>
      <c r="L3665" t="s">
        <v>16238</v>
      </c>
      <c r="M3665" t="s">
        <v>16237</v>
      </c>
      <c r="N3665" t="s">
        <v>10395</v>
      </c>
      <c r="O3665" t="s">
        <v>16790</v>
      </c>
    </row>
    <row r="3666" spans="2:15" x14ac:dyDescent="0.25">
      <c r="B3666" t="s">
        <v>20200</v>
      </c>
      <c r="C3666">
        <v>126515001</v>
      </c>
      <c r="D3666" t="s">
        <v>396</v>
      </c>
      <c r="E3666" t="s">
        <v>20201</v>
      </c>
      <c r="F3666" t="s">
        <v>2408</v>
      </c>
      <c r="G3666" t="s">
        <v>2385</v>
      </c>
      <c r="H3666"/>
      <c r="I3666" t="s">
        <v>16365</v>
      </c>
      <c r="J3666" t="s">
        <v>16402</v>
      </c>
      <c r="K3666" t="s">
        <v>16691</v>
      </c>
      <c r="L3666" t="s">
        <v>16291</v>
      </c>
      <c r="M3666" t="s">
        <v>16553</v>
      </c>
      <c r="N3666" t="s">
        <v>10395</v>
      </c>
      <c r="O3666" t="s">
        <v>21410</v>
      </c>
    </row>
    <row r="3667" spans="2:15" x14ac:dyDescent="0.25">
      <c r="B3667" t="s">
        <v>14805</v>
      </c>
      <c r="C3667">
        <v>126515001</v>
      </c>
      <c r="D3667" t="s">
        <v>396</v>
      </c>
      <c r="E3667" t="s">
        <v>2469</v>
      </c>
      <c r="F3667" t="s">
        <v>2470</v>
      </c>
      <c r="G3667" t="s">
        <v>2857</v>
      </c>
      <c r="H3667"/>
      <c r="I3667" t="s">
        <v>16254</v>
      </c>
      <c r="J3667" t="s">
        <v>10395</v>
      </c>
      <c r="K3667"/>
      <c r="L3667"/>
      <c r="M3667"/>
      <c r="N3667"/>
      <c r="O3667" t="s">
        <v>16282</v>
      </c>
    </row>
    <row r="3668" spans="2:15" x14ac:dyDescent="0.25">
      <c r="B3668" t="s">
        <v>14806</v>
      </c>
      <c r="C3668">
        <v>126515001</v>
      </c>
      <c r="D3668" t="s">
        <v>396</v>
      </c>
      <c r="E3668" t="s">
        <v>2469</v>
      </c>
      <c r="F3668" t="s">
        <v>2470</v>
      </c>
      <c r="G3668" t="s">
        <v>2858</v>
      </c>
      <c r="H3668"/>
      <c r="I3668" t="s">
        <v>16234</v>
      </c>
      <c r="J3668" t="s">
        <v>10395</v>
      </c>
      <c r="K3668"/>
      <c r="L3668"/>
      <c r="M3668"/>
      <c r="N3668"/>
      <c r="O3668" t="s">
        <v>16291</v>
      </c>
    </row>
    <row r="3669" spans="2:15" x14ac:dyDescent="0.25">
      <c r="B3669" t="s">
        <v>20202</v>
      </c>
      <c r="C3669">
        <v>126515001</v>
      </c>
      <c r="D3669" t="s">
        <v>396</v>
      </c>
      <c r="E3669" t="s">
        <v>20203</v>
      </c>
      <c r="F3669" t="s">
        <v>2470</v>
      </c>
      <c r="G3669" t="s">
        <v>2385</v>
      </c>
      <c r="H3669"/>
      <c r="I3669" t="s">
        <v>16334</v>
      </c>
      <c r="J3669" t="s">
        <v>10395</v>
      </c>
      <c r="K3669"/>
      <c r="L3669"/>
      <c r="M3669"/>
      <c r="N3669"/>
      <c r="O3669" t="s">
        <v>16404</v>
      </c>
    </row>
    <row r="3670" spans="2:15" x14ac:dyDescent="0.25">
      <c r="B3670" t="s">
        <v>14934</v>
      </c>
      <c r="C3670">
        <v>126515001</v>
      </c>
      <c r="D3670" t="s">
        <v>396</v>
      </c>
      <c r="E3670" t="s">
        <v>2573</v>
      </c>
      <c r="F3670" t="s">
        <v>2574</v>
      </c>
      <c r="G3670" t="s">
        <v>2857</v>
      </c>
      <c r="H3670"/>
      <c r="I3670" t="s">
        <v>16254</v>
      </c>
      <c r="J3670"/>
      <c r="K3670"/>
      <c r="L3670"/>
      <c r="M3670" t="s">
        <v>10395</v>
      </c>
      <c r="N3670"/>
      <c r="O3670" t="s">
        <v>16222</v>
      </c>
    </row>
    <row r="3671" spans="2:15" x14ac:dyDescent="0.25">
      <c r="B3671" t="s">
        <v>14935</v>
      </c>
      <c r="C3671">
        <v>126515001</v>
      </c>
      <c r="D3671" t="s">
        <v>396</v>
      </c>
      <c r="E3671" t="s">
        <v>2573</v>
      </c>
      <c r="F3671" t="s">
        <v>2574</v>
      </c>
      <c r="G3671" t="s">
        <v>2858</v>
      </c>
      <c r="H3671"/>
      <c r="I3671" t="s">
        <v>16253</v>
      </c>
      <c r="J3671" t="s">
        <v>10395</v>
      </c>
      <c r="K3671" t="s">
        <v>10395</v>
      </c>
      <c r="L3671"/>
      <c r="M3671"/>
      <c r="N3671"/>
      <c r="O3671" t="s">
        <v>16234</v>
      </c>
    </row>
    <row r="3672" spans="2:15" x14ac:dyDescent="0.25">
      <c r="B3672" t="s">
        <v>20204</v>
      </c>
      <c r="C3672">
        <v>126515001</v>
      </c>
      <c r="D3672" t="s">
        <v>396</v>
      </c>
      <c r="E3672" t="s">
        <v>20205</v>
      </c>
      <c r="F3672" t="s">
        <v>2574</v>
      </c>
      <c r="G3672" t="s">
        <v>2385</v>
      </c>
      <c r="H3672"/>
      <c r="I3672" t="s">
        <v>16219</v>
      </c>
      <c r="J3672" t="s">
        <v>10395</v>
      </c>
      <c r="K3672" t="s">
        <v>10395</v>
      </c>
      <c r="L3672"/>
      <c r="M3672" t="s">
        <v>10395</v>
      </c>
      <c r="N3672"/>
      <c r="O3672" t="s">
        <v>16403</v>
      </c>
    </row>
    <row r="3673" spans="2:15" x14ac:dyDescent="0.25">
      <c r="B3673" t="s">
        <v>14773</v>
      </c>
      <c r="C3673">
        <v>126515001</v>
      </c>
      <c r="D3673" t="s">
        <v>396</v>
      </c>
      <c r="E3673" t="s">
        <v>2442</v>
      </c>
      <c r="F3673" t="s">
        <v>2443</v>
      </c>
      <c r="G3673" t="s">
        <v>2857</v>
      </c>
      <c r="H3673" t="s">
        <v>10395</v>
      </c>
      <c r="I3673" t="s">
        <v>16558</v>
      </c>
      <c r="J3673" t="s">
        <v>16278</v>
      </c>
      <c r="K3673" t="s">
        <v>16375</v>
      </c>
      <c r="L3673" t="s">
        <v>16274</v>
      </c>
      <c r="M3673" t="s">
        <v>16291</v>
      </c>
      <c r="N3673"/>
      <c r="O3673" t="s">
        <v>18762</v>
      </c>
    </row>
    <row r="3674" spans="2:15" x14ac:dyDescent="0.25">
      <c r="B3674" t="s">
        <v>14774</v>
      </c>
      <c r="C3674">
        <v>126515001</v>
      </c>
      <c r="D3674" t="s">
        <v>396</v>
      </c>
      <c r="E3674" t="s">
        <v>2442</v>
      </c>
      <c r="F3674" t="s">
        <v>2443</v>
      </c>
      <c r="G3674" t="s">
        <v>2858</v>
      </c>
      <c r="H3674"/>
      <c r="I3674" t="s">
        <v>16536</v>
      </c>
      <c r="J3674" t="s">
        <v>16247</v>
      </c>
      <c r="K3674" t="s">
        <v>16341</v>
      </c>
      <c r="L3674" t="s">
        <v>10395</v>
      </c>
      <c r="M3674" t="s">
        <v>10395</v>
      </c>
      <c r="N3674"/>
      <c r="O3674" t="s">
        <v>16427</v>
      </c>
    </row>
    <row r="3675" spans="2:15" x14ac:dyDescent="0.25">
      <c r="B3675" t="s">
        <v>20206</v>
      </c>
      <c r="C3675">
        <v>126515001</v>
      </c>
      <c r="D3675" t="s">
        <v>396</v>
      </c>
      <c r="E3675" t="s">
        <v>20207</v>
      </c>
      <c r="F3675" t="s">
        <v>2443</v>
      </c>
      <c r="G3675" t="s">
        <v>2385</v>
      </c>
      <c r="H3675" t="s">
        <v>10395</v>
      </c>
      <c r="I3675" t="s">
        <v>16587</v>
      </c>
      <c r="J3675" t="s">
        <v>16486</v>
      </c>
      <c r="K3675" t="s">
        <v>16511</v>
      </c>
      <c r="L3675" t="s">
        <v>16337</v>
      </c>
      <c r="M3675" t="s">
        <v>16329</v>
      </c>
      <c r="N3675"/>
      <c r="O3675" t="s">
        <v>21052</v>
      </c>
    </row>
    <row r="3676" spans="2:15" x14ac:dyDescent="0.25">
      <c r="B3676" t="s">
        <v>14914</v>
      </c>
      <c r="C3676">
        <v>126515001</v>
      </c>
      <c r="D3676" t="s">
        <v>396</v>
      </c>
      <c r="E3676" t="s">
        <v>2555</v>
      </c>
      <c r="F3676" t="s">
        <v>2556</v>
      </c>
      <c r="G3676" t="s">
        <v>2857</v>
      </c>
      <c r="H3676"/>
      <c r="I3676" t="s">
        <v>16380</v>
      </c>
      <c r="J3676" t="s">
        <v>10395</v>
      </c>
      <c r="K3676" t="s">
        <v>10395</v>
      </c>
      <c r="L3676" t="s">
        <v>10395</v>
      </c>
      <c r="M3676"/>
      <c r="N3676" t="s">
        <v>10395</v>
      </c>
      <c r="O3676" t="s">
        <v>16332</v>
      </c>
    </row>
    <row r="3677" spans="2:15" x14ac:dyDescent="0.25">
      <c r="B3677" t="s">
        <v>14915</v>
      </c>
      <c r="C3677">
        <v>126515001</v>
      </c>
      <c r="D3677" t="s">
        <v>396</v>
      </c>
      <c r="E3677" t="s">
        <v>2555</v>
      </c>
      <c r="F3677" t="s">
        <v>2556</v>
      </c>
      <c r="G3677" t="s">
        <v>2858</v>
      </c>
      <c r="H3677"/>
      <c r="I3677" t="s">
        <v>16380</v>
      </c>
      <c r="J3677" t="s">
        <v>10395</v>
      </c>
      <c r="K3677"/>
      <c r="L3677" t="s">
        <v>10395</v>
      </c>
      <c r="M3677" t="s">
        <v>10395</v>
      </c>
      <c r="N3677"/>
      <c r="O3677" t="s">
        <v>16329</v>
      </c>
    </row>
    <row r="3678" spans="2:15" x14ac:dyDescent="0.25">
      <c r="B3678" t="s">
        <v>20208</v>
      </c>
      <c r="C3678">
        <v>126515001</v>
      </c>
      <c r="D3678" t="s">
        <v>396</v>
      </c>
      <c r="E3678" t="s">
        <v>20209</v>
      </c>
      <c r="F3678" t="s">
        <v>2556</v>
      </c>
      <c r="G3678" t="s">
        <v>2385</v>
      </c>
      <c r="H3678"/>
      <c r="I3678" t="s">
        <v>16334</v>
      </c>
      <c r="J3678" t="s">
        <v>10395</v>
      </c>
      <c r="K3678" t="s">
        <v>10395</v>
      </c>
      <c r="L3678" t="s">
        <v>10395</v>
      </c>
      <c r="M3678" t="s">
        <v>10395</v>
      </c>
      <c r="N3678" t="s">
        <v>10395</v>
      </c>
      <c r="O3678" t="s">
        <v>16297</v>
      </c>
    </row>
    <row r="3679" spans="2:15" x14ac:dyDescent="0.25">
      <c r="B3679" t="s">
        <v>14755</v>
      </c>
      <c r="C3679">
        <v>126515001</v>
      </c>
      <c r="D3679" t="s">
        <v>396</v>
      </c>
      <c r="E3679" t="s">
        <v>2427</v>
      </c>
      <c r="F3679" t="s">
        <v>2428</v>
      </c>
      <c r="G3679" t="s">
        <v>2857</v>
      </c>
      <c r="H3679"/>
      <c r="I3679" t="s">
        <v>16651</v>
      </c>
      <c r="J3679" t="s">
        <v>16364</v>
      </c>
      <c r="K3679" t="s">
        <v>16253</v>
      </c>
      <c r="L3679" t="s">
        <v>16263</v>
      </c>
      <c r="M3679" t="s">
        <v>16403</v>
      </c>
      <c r="N3679"/>
      <c r="O3679" t="s">
        <v>16524</v>
      </c>
    </row>
    <row r="3680" spans="2:15" x14ac:dyDescent="0.25">
      <c r="B3680" t="s">
        <v>14756</v>
      </c>
      <c r="C3680">
        <v>126515001</v>
      </c>
      <c r="D3680" t="s">
        <v>396</v>
      </c>
      <c r="E3680" t="s">
        <v>2427</v>
      </c>
      <c r="F3680" t="s">
        <v>2428</v>
      </c>
      <c r="G3680" t="s">
        <v>2858</v>
      </c>
      <c r="H3680" t="s">
        <v>10395</v>
      </c>
      <c r="I3680" t="s">
        <v>16377</v>
      </c>
      <c r="J3680" t="s">
        <v>16296</v>
      </c>
      <c r="K3680" t="s">
        <v>16392</v>
      </c>
      <c r="L3680" t="s">
        <v>16291</v>
      </c>
      <c r="M3680" t="s">
        <v>16217</v>
      </c>
      <c r="N3680"/>
      <c r="O3680" t="s">
        <v>20640</v>
      </c>
    </row>
    <row r="3681" spans="2:15" x14ac:dyDescent="0.25">
      <c r="B3681" t="s">
        <v>20210</v>
      </c>
      <c r="C3681">
        <v>126515001</v>
      </c>
      <c r="D3681" t="s">
        <v>396</v>
      </c>
      <c r="E3681" t="s">
        <v>20211</v>
      </c>
      <c r="F3681" t="s">
        <v>2428</v>
      </c>
      <c r="G3681" t="s">
        <v>2385</v>
      </c>
      <c r="H3681" t="s">
        <v>10395</v>
      </c>
      <c r="I3681" t="s">
        <v>16751</v>
      </c>
      <c r="J3681" t="s">
        <v>16421</v>
      </c>
      <c r="K3681" t="s">
        <v>16395</v>
      </c>
      <c r="L3681" t="s">
        <v>16281</v>
      </c>
      <c r="M3681" t="s">
        <v>16250</v>
      </c>
      <c r="N3681"/>
      <c r="O3681" t="s">
        <v>21111</v>
      </c>
    </row>
    <row r="3682" spans="2:15" x14ac:dyDescent="0.25">
      <c r="B3682" t="s">
        <v>14721</v>
      </c>
      <c r="C3682">
        <v>126515001</v>
      </c>
      <c r="D3682" t="s">
        <v>396</v>
      </c>
      <c r="E3682" t="s">
        <v>2398</v>
      </c>
      <c r="F3682" t="s">
        <v>2399</v>
      </c>
      <c r="G3682" t="s">
        <v>2857</v>
      </c>
      <c r="H3682"/>
      <c r="I3682" t="s">
        <v>16341</v>
      </c>
      <c r="J3682" t="s">
        <v>10395</v>
      </c>
      <c r="K3682" t="s">
        <v>10395</v>
      </c>
      <c r="L3682" t="s">
        <v>10395</v>
      </c>
      <c r="M3682"/>
      <c r="N3682"/>
      <c r="O3682" t="s">
        <v>16287</v>
      </c>
    </row>
    <row r="3683" spans="2:15" x14ac:dyDescent="0.25">
      <c r="B3683" t="s">
        <v>14722</v>
      </c>
      <c r="C3683">
        <v>126515001</v>
      </c>
      <c r="D3683" t="s">
        <v>396</v>
      </c>
      <c r="E3683" t="s">
        <v>2398</v>
      </c>
      <c r="F3683" t="s">
        <v>2399</v>
      </c>
      <c r="G3683" t="s">
        <v>2858</v>
      </c>
      <c r="H3683"/>
      <c r="I3683" t="s">
        <v>16290</v>
      </c>
      <c r="J3683" t="s">
        <v>10395</v>
      </c>
      <c r="K3683" t="s">
        <v>10395</v>
      </c>
      <c r="L3683" t="s">
        <v>10395</v>
      </c>
      <c r="M3683" t="s">
        <v>10395</v>
      </c>
      <c r="N3683"/>
      <c r="O3683" t="s">
        <v>16276</v>
      </c>
    </row>
    <row r="3684" spans="2:15" x14ac:dyDescent="0.25">
      <c r="B3684" t="s">
        <v>20212</v>
      </c>
      <c r="C3684">
        <v>126515001</v>
      </c>
      <c r="D3684" t="s">
        <v>396</v>
      </c>
      <c r="E3684" t="s">
        <v>20213</v>
      </c>
      <c r="F3684" t="s">
        <v>2399</v>
      </c>
      <c r="G3684" t="s">
        <v>2385</v>
      </c>
      <c r="H3684"/>
      <c r="I3684" t="s">
        <v>16327</v>
      </c>
      <c r="J3684" t="s">
        <v>10395</v>
      </c>
      <c r="K3684" t="s">
        <v>10395</v>
      </c>
      <c r="L3684" t="s">
        <v>10395</v>
      </c>
      <c r="M3684" t="s">
        <v>10395</v>
      </c>
      <c r="N3684"/>
      <c r="O3684" t="s">
        <v>16609</v>
      </c>
    </row>
    <row r="3685" spans="2:15" x14ac:dyDescent="0.25">
      <c r="B3685" t="s">
        <v>14743</v>
      </c>
      <c r="C3685">
        <v>126515001</v>
      </c>
      <c r="D3685" t="s">
        <v>396</v>
      </c>
      <c r="E3685" t="s">
        <v>2419</v>
      </c>
      <c r="F3685" t="s">
        <v>2420</v>
      </c>
      <c r="G3685" t="s">
        <v>2857</v>
      </c>
      <c r="H3685"/>
      <c r="I3685" t="s">
        <v>16662</v>
      </c>
      <c r="J3685" t="s">
        <v>16398</v>
      </c>
      <c r="K3685" t="s">
        <v>16329</v>
      </c>
      <c r="L3685" t="s">
        <v>16263</v>
      </c>
      <c r="M3685" t="s">
        <v>16291</v>
      </c>
      <c r="N3685"/>
      <c r="O3685" t="s">
        <v>16479</v>
      </c>
    </row>
    <row r="3686" spans="2:15" x14ac:dyDescent="0.25">
      <c r="B3686" t="s">
        <v>14744</v>
      </c>
      <c r="C3686">
        <v>126515001</v>
      </c>
      <c r="D3686" t="s">
        <v>396</v>
      </c>
      <c r="E3686" t="s">
        <v>2419</v>
      </c>
      <c r="F3686" t="s">
        <v>2420</v>
      </c>
      <c r="G3686" t="s">
        <v>2858</v>
      </c>
      <c r="H3686" t="s">
        <v>10395</v>
      </c>
      <c r="I3686" t="s">
        <v>16292</v>
      </c>
      <c r="J3686" t="s">
        <v>16313</v>
      </c>
      <c r="K3686" t="s">
        <v>16264</v>
      </c>
      <c r="L3686" t="s">
        <v>16260</v>
      </c>
      <c r="M3686" t="s">
        <v>16290</v>
      </c>
      <c r="N3686" t="s">
        <v>10395</v>
      </c>
      <c r="O3686" t="s">
        <v>16735</v>
      </c>
    </row>
    <row r="3687" spans="2:15" x14ac:dyDescent="0.25">
      <c r="B3687" t="s">
        <v>20214</v>
      </c>
      <c r="C3687">
        <v>126515001</v>
      </c>
      <c r="D3687" t="s">
        <v>396</v>
      </c>
      <c r="E3687" t="s">
        <v>20215</v>
      </c>
      <c r="F3687" t="s">
        <v>2420</v>
      </c>
      <c r="G3687" t="s">
        <v>2385</v>
      </c>
      <c r="H3687" t="s">
        <v>10395</v>
      </c>
      <c r="I3687" t="s">
        <v>16574</v>
      </c>
      <c r="J3687" t="s">
        <v>16361</v>
      </c>
      <c r="K3687" t="s">
        <v>16327</v>
      </c>
      <c r="L3687" t="s">
        <v>16364</v>
      </c>
      <c r="M3687" t="s">
        <v>16486</v>
      </c>
      <c r="N3687" t="s">
        <v>10395</v>
      </c>
      <c r="O3687" t="s">
        <v>20575</v>
      </c>
    </row>
    <row r="3688" spans="2:15" x14ac:dyDescent="0.25">
      <c r="B3688" t="s">
        <v>15006</v>
      </c>
      <c r="C3688">
        <v>126515001</v>
      </c>
      <c r="D3688" t="s">
        <v>396</v>
      </c>
      <c r="E3688" t="s">
        <v>2846</v>
      </c>
      <c r="F3688" t="s">
        <v>2845</v>
      </c>
      <c r="G3688" t="s">
        <v>2857</v>
      </c>
      <c r="H3688"/>
      <c r="I3688" t="s">
        <v>16269</v>
      </c>
      <c r="J3688" t="s">
        <v>16269</v>
      </c>
      <c r="K3688" t="s">
        <v>16327</v>
      </c>
      <c r="L3688" t="s">
        <v>16254</v>
      </c>
      <c r="M3688" t="s">
        <v>16231</v>
      </c>
      <c r="N3688" t="s">
        <v>10395</v>
      </c>
      <c r="O3688" t="s">
        <v>16480</v>
      </c>
    </row>
    <row r="3689" spans="2:15" x14ac:dyDescent="0.25">
      <c r="B3689" t="s">
        <v>15007</v>
      </c>
      <c r="C3689">
        <v>126515001</v>
      </c>
      <c r="D3689" t="s">
        <v>396</v>
      </c>
      <c r="E3689" t="s">
        <v>2846</v>
      </c>
      <c r="F3689" t="s">
        <v>2845</v>
      </c>
      <c r="G3689" t="s">
        <v>2858</v>
      </c>
      <c r="H3689"/>
      <c r="I3689" t="s">
        <v>16324</v>
      </c>
      <c r="J3689" t="s">
        <v>16599</v>
      </c>
      <c r="K3689" t="s">
        <v>16361</v>
      </c>
      <c r="L3689" t="s">
        <v>16332</v>
      </c>
      <c r="M3689" t="s">
        <v>16384</v>
      </c>
      <c r="N3689" t="s">
        <v>10395</v>
      </c>
      <c r="O3689" t="s">
        <v>16548</v>
      </c>
    </row>
    <row r="3690" spans="2:15" x14ac:dyDescent="0.25">
      <c r="B3690" t="s">
        <v>20216</v>
      </c>
      <c r="C3690">
        <v>126515001</v>
      </c>
      <c r="D3690" t="s">
        <v>396</v>
      </c>
      <c r="E3690" t="s">
        <v>20217</v>
      </c>
      <c r="F3690" t="s">
        <v>2845</v>
      </c>
      <c r="G3690" t="s">
        <v>2385</v>
      </c>
      <c r="H3690"/>
      <c r="I3690" t="s">
        <v>16470</v>
      </c>
      <c r="J3690" t="s">
        <v>16350</v>
      </c>
      <c r="K3690" t="s">
        <v>16540</v>
      </c>
      <c r="L3690" t="s">
        <v>16420</v>
      </c>
      <c r="M3690" t="s">
        <v>16452</v>
      </c>
      <c r="N3690" t="s">
        <v>10395</v>
      </c>
      <c r="O3690" t="s">
        <v>16899</v>
      </c>
    </row>
    <row r="3691" spans="2:15" x14ac:dyDescent="0.25">
      <c r="B3691" t="s">
        <v>14777</v>
      </c>
      <c r="C3691">
        <v>126515001</v>
      </c>
      <c r="D3691" t="s">
        <v>396</v>
      </c>
      <c r="E3691" t="s">
        <v>2446</v>
      </c>
      <c r="F3691" t="s">
        <v>2447</v>
      </c>
      <c r="G3691" t="s">
        <v>2857</v>
      </c>
      <c r="H3691"/>
      <c r="I3691" t="s">
        <v>16228</v>
      </c>
      <c r="J3691" t="s">
        <v>16292</v>
      </c>
      <c r="K3691"/>
      <c r="L3691" t="s">
        <v>10395</v>
      </c>
      <c r="M3691"/>
      <c r="N3691"/>
      <c r="O3691" t="s">
        <v>16296</v>
      </c>
    </row>
    <row r="3692" spans="2:15" x14ac:dyDescent="0.25">
      <c r="B3692" t="s">
        <v>14778</v>
      </c>
      <c r="C3692">
        <v>126515001</v>
      </c>
      <c r="D3692" t="s">
        <v>396</v>
      </c>
      <c r="E3692" t="s">
        <v>2446</v>
      </c>
      <c r="F3692" t="s">
        <v>2447</v>
      </c>
      <c r="G3692" t="s">
        <v>2858</v>
      </c>
      <c r="H3692"/>
      <c r="I3692" t="s">
        <v>16232</v>
      </c>
      <c r="J3692" t="s">
        <v>16327</v>
      </c>
      <c r="K3692"/>
      <c r="L3692"/>
      <c r="M3692"/>
      <c r="N3692"/>
      <c r="O3692" t="s">
        <v>16328</v>
      </c>
    </row>
    <row r="3693" spans="2:15" x14ac:dyDescent="0.25">
      <c r="B3693" t="s">
        <v>20218</v>
      </c>
      <c r="C3693">
        <v>126515001</v>
      </c>
      <c r="D3693" t="s">
        <v>396</v>
      </c>
      <c r="E3693" t="s">
        <v>20219</v>
      </c>
      <c r="F3693" t="s">
        <v>2447</v>
      </c>
      <c r="G3693" t="s">
        <v>2385</v>
      </c>
      <c r="H3693"/>
      <c r="I3693" t="s">
        <v>16254</v>
      </c>
      <c r="J3693" t="s">
        <v>16501</v>
      </c>
      <c r="K3693"/>
      <c r="L3693" t="s">
        <v>10395</v>
      </c>
      <c r="M3693"/>
      <c r="N3693"/>
      <c r="O3693" t="s">
        <v>16393</v>
      </c>
    </row>
    <row r="3694" spans="2:15" x14ac:dyDescent="0.25">
      <c r="B3694" t="s">
        <v>15028</v>
      </c>
      <c r="C3694">
        <v>126515001</v>
      </c>
      <c r="D3694" t="s">
        <v>396</v>
      </c>
      <c r="E3694" t="s">
        <v>2624</v>
      </c>
      <c r="F3694" t="s">
        <v>2625</v>
      </c>
      <c r="G3694" t="s">
        <v>2857</v>
      </c>
      <c r="H3694"/>
      <c r="I3694" t="s">
        <v>16244</v>
      </c>
      <c r="J3694" t="s">
        <v>10395</v>
      </c>
      <c r="K3694" t="s">
        <v>10395</v>
      </c>
      <c r="L3694" t="s">
        <v>10395</v>
      </c>
      <c r="M3694"/>
      <c r="N3694"/>
      <c r="O3694" t="s">
        <v>16247</v>
      </c>
    </row>
    <row r="3695" spans="2:15" x14ac:dyDescent="0.25">
      <c r="B3695" t="s">
        <v>15029</v>
      </c>
      <c r="C3695">
        <v>126515001</v>
      </c>
      <c r="D3695" t="s">
        <v>396</v>
      </c>
      <c r="E3695" t="s">
        <v>2624</v>
      </c>
      <c r="F3695" t="s">
        <v>2625</v>
      </c>
      <c r="G3695" t="s">
        <v>2858</v>
      </c>
      <c r="H3695"/>
      <c r="I3695" t="s">
        <v>16260</v>
      </c>
      <c r="J3695" t="s">
        <v>10395</v>
      </c>
      <c r="K3695" t="s">
        <v>10395</v>
      </c>
      <c r="L3695"/>
      <c r="M3695"/>
      <c r="N3695"/>
      <c r="O3695" t="s">
        <v>16222</v>
      </c>
    </row>
    <row r="3696" spans="2:15" x14ac:dyDescent="0.25">
      <c r="B3696" t="s">
        <v>20220</v>
      </c>
      <c r="C3696">
        <v>126515001</v>
      </c>
      <c r="D3696" t="s">
        <v>396</v>
      </c>
      <c r="E3696" t="s">
        <v>20221</v>
      </c>
      <c r="F3696" t="s">
        <v>2625</v>
      </c>
      <c r="G3696" t="s">
        <v>2385</v>
      </c>
      <c r="H3696"/>
      <c r="I3696" t="s">
        <v>16329</v>
      </c>
      <c r="J3696" t="s">
        <v>10395</v>
      </c>
      <c r="K3696" t="s">
        <v>10395</v>
      </c>
      <c r="L3696" t="s">
        <v>10395</v>
      </c>
      <c r="M3696"/>
      <c r="N3696"/>
      <c r="O3696" t="s">
        <v>16236</v>
      </c>
    </row>
    <row r="3697" spans="2:15" x14ac:dyDescent="0.25">
      <c r="B3697" t="s">
        <v>14797</v>
      </c>
      <c r="C3697">
        <v>126515001</v>
      </c>
      <c r="D3697" t="s">
        <v>396</v>
      </c>
      <c r="E3697" t="s">
        <v>2462</v>
      </c>
      <c r="F3697" t="s">
        <v>2463</v>
      </c>
      <c r="G3697" t="s">
        <v>2857</v>
      </c>
      <c r="H3697"/>
      <c r="I3697" t="s">
        <v>10395</v>
      </c>
      <c r="J3697" t="s">
        <v>16260</v>
      </c>
      <c r="K3697" t="s">
        <v>10395</v>
      </c>
      <c r="L3697" t="s">
        <v>10395</v>
      </c>
      <c r="M3697" t="s">
        <v>16282</v>
      </c>
      <c r="N3697"/>
      <c r="O3697" t="s">
        <v>16452</v>
      </c>
    </row>
    <row r="3698" spans="2:15" x14ac:dyDescent="0.25">
      <c r="B3698" t="s">
        <v>14798</v>
      </c>
      <c r="C3698">
        <v>126515001</v>
      </c>
      <c r="D3698" t="s">
        <v>396</v>
      </c>
      <c r="E3698" t="s">
        <v>2462</v>
      </c>
      <c r="F3698" t="s">
        <v>2463</v>
      </c>
      <c r="G3698" t="s">
        <v>2858</v>
      </c>
      <c r="H3698"/>
      <c r="I3698" t="s">
        <v>10395</v>
      </c>
      <c r="J3698" t="s">
        <v>16222</v>
      </c>
      <c r="K3698" t="s">
        <v>16231</v>
      </c>
      <c r="L3698" t="s">
        <v>10395</v>
      </c>
      <c r="M3698" t="s">
        <v>16329</v>
      </c>
      <c r="N3698"/>
      <c r="O3698" t="s">
        <v>16412</v>
      </c>
    </row>
    <row r="3699" spans="2:15" x14ac:dyDescent="0.25">
      <c r="B3699" t="s">
        <v>20222</v>
      </c>
      <c r="C3699">
        <v>126515001</v>
      </c>
      <c r="D3699" t="s">
        <v>396</v>
      </c>
      <c r="E3699" t="s">
        <v>20223</v>
      </c>
      <c r="F3699" t="s">
        <v>2463</v>
      </c>
      <c r="G3699" t="s">
        <v>2385</v>
      </c>
      <c r="H3699"/>
      <c r="I3699" t="s">
        <v>10395</v>
      </c>
      <c r="J3699" t="s">
        <v>16219</v>
      </c>
      <c r="K3699" t="s">
        <v>16282</v>
      </c>
      <c r="L3699" t="s">
        <v>10395</v>
      </c>
      <c r="M3699" t="s">
        <v>16420</v>
      </c>
      <c r="N3699"/>
      <c r="O3699" t="s">
        <v>16361</v>
      </c>
    </row>
    <row r="3700" spans="2:15" x14ac:dyDescent="0.25">
      <c r="B3700" t="s">
        <v>14842</v>
      </c>
      <c r="C3700">
        <v>126515001</v>
      </c>
      <c r="D3700" t="s">
        <v>396</v>
      </c>
      <c r="E3700" t="s">
        <v>10323</v>
      </c>
      <c r="F3700" t="s">
        <v>2502</v>
      </c>
      <c r="G3700" t="s">
        <v>2857</v>
      </c>
      <c r="H3700" t="s">
        <v>10395</v>
      </c>
      <c r="I3700" t="s">
        <v>16723</v>
      </c>
      <c r="J3700" t="s">
        <v>16228</v>
      </c>
      <c r="K3700" t="s">
        <v>10395</v>
      </c>
      <c r="L3700" t="s">
        <v>10395</v>
      </c>
      <c r="M3700" t="s">
        <v>10395</v>
      </c>
      <c r="N3700"/>
      <c r="O3700" t="s">
        <v>16350</v>
      </c>
    </row>
    <row r="3701" spans="2:15" x14ac:dyDescent="0.25">
      <c r="B3701" t="s">
        <v>14843</v>
      </c>
      <c r="C3701">
        <v>126515001</v>
      </c>
      <c r="D3701" t="s">
        <v>396</v>
      </c>
      <c r="E3701" t="s">
        <v>10323</v>
      </c>
      <c r="F3701" t="s">
        <v>2502</v>
      </c>
      <c r="G3701" t="s">
        <v>2858</v>
      </c>
      <c r="H3701"/>
      <c r="I3701" t="s">
        <v>16409</v>
      </c>
      <c r="J3701" t="s">
        <v>16231</v>
      </c>
      <c r="K3701" t="s">
        <v>10395</v>
      </c>
      <c r="L3701" t="s">
        <v>16249</v>
      </c>
      <c r="M3701" t="s">
        <v>10395</v>
      </c>
      <c r="N3701" t="s">
        <v>10395</v>
      </c>
      <c r="O3701" t="s">
        <v>16567</v>
      </c>
    </row>
    <row r="3702" spans="2:15" x14ac:dyDescent="0.25">
      <c r="B3702" t="s">
        <v>20224</v>
      </c>
      <c r="C3702">
        <v>126515001</v>
      </c>
      <c r="D3702" t="s">
        <v>396</v>
      </c>
      <c r="E3702" t="s">
        <v>20225</v>
      </c>
      <c r="F3702" t="s">
        <v>2502</v>
      </c>
      <c r="G3702" t="s">
        <v>2385</v>
      </c>
      <c r="H3702" t="s">
        <v>10395</v>
      </c>
      <c r="I3702" t="s">
        <v>16464</v>
      </c>
      <c r="J3702" t="s">
        <v>16251</v>
      </c>
      <c r="K3702" t="s">
        <v>10395</v>
      </c>
      <c r="L3702" t="s">
        <v>16253</v>
      </c>
      <c r="M3702" t="s">
        <v>10395</v>
      </c>
      <c r="N3702" t="s">
        <v>10395</v>
      </c>
      <c r="O3702" t="s">
        <v>16728</v>
      </c>
    </row>
    <row r="3703" spans="2:15" x14ac:dyDescent="0.25">
      <c r="B3703" t="s">
        <v>14813</v>
      </c>
      <c r="C3703">
        <v>126515001</v>
      </c>
      <c r="D3703" t="s">
        <v>396</v>
      </c>
      <c r="E3703" t="s">
        <v>2477</v>
      </c>
      <c r="F3703" t="s">
        <v>2478</v>
      </c>
      <c r="G3703" t="s">
        <v>2857</v>
      </c>
      <c r="H3703"/>
      <c r="I3703" t="s">
        <v>16287</v>
      </c>
      <c r="J3703" t="s">
        <v>16341</v>
      </c>
      <c r="K3703"/>
      <c r="L3703" t="s">
        <v>10395</v>
      </c>
      <c r="M3703" t="s">
        <v>10395</v>
      </c>
      <c r="N3703"/>
      <c r="O3703" t="s">
        <v>16395</v>
      </c>
    </row>
    <row r="3704" spans="2:15" x14ac:dyDescent="0.25">
      <c r="B3704" t="s">
        <v>14814</v>
      </c>
      <c r="C3704">
        <v>126515001</v>
      </c>
      <c r="D3704" t="s">
        <v>396</v>
      </c>
      <c r="E3704" t="s">
        <v>2477</v>
      </c>
      <c r="F3704" t="s">
        <v>2478</v>
      </c>
      <c r="G3704" t="s">
        <v>2858</v>
      </c>
      <c r="H3704"/>
      <c r="I3704" t="s">
        <v>16380</v>
      </c>
      <c r="J3704" t="s">
        <v>16254</v>
      </c>
      <c r="K3704"/>
      <c r="L3704" t="s">
        <v>10395</v>
      </c>
      <c r="M3704" t="s">
        <v>10395</v>
      </c>
      <c r="N3704"/>
      <c r="O3704" t="s">
        <v>16323</v>
      </c>
    </row>
    <row r="3705" spans="2:15" x14ac:dyDescent="0.25">
      <c r="B3705" t="s">
        <v>20226</v>
      </c>
      <c r="C3705">
        <v>126515001</v>
      </c>
      <c r="D3705" t="s">
        <v>396</v>
      </c>
      <c r="E3705" t="s">
        <v>20227</v>
      </c>
      <c r="F3705" t="s">
        <v>2478</v>
      </c>
      <c r="G3705" t="s">
        <v>2385</v>
      </c>
      <c r="H3705"/>
      <c r="I3705" t="s">
        <v>16381</v>
      </c>
      <c r="J3705" t="s">
        <v>16323</v>
      </c>
      <c r="K3705"/>
      <c r="L3705" t="s">
        <v>10395</v>
      </c>
      <c r="M3705" t="s">
        <v>10395</v>
      </c>
      <c r="N3705"/>
      <c r="O3705" t="s">
        <v>16599</v>
      </c>
    </row>
    <row r="3706" spans="2:15" x14ac:dyDescent="0.25">
      <c r="B3706" t="s">
        <v>15044</v>
      </c>
      <c r="C3706">
        <v>126515001</v>
      </c>
      <c r="D3706" t="s">
        <v>396</v>
      </c>
      <c r="E3706" t="s">
        <v>2637</v>
      </c>
      <c r="F3706" t="s">
        <v>2638</v>
      </c>
      <c r="G3706" t="s">
        <v>2857</v>
      </c>
      <c r="H3706"/>
      <c r="I3706" t="s">
        <v>16263</v>
      </c>
      <c r="J3706" t="s">
        <v>16282</v>
      </c>
      <c r="K3706" t="s">
        <v>10395</v>
      </c>
      <c r="L3706" t="s">
        <v>10395</v>
      </c>
      <c r="M3706" t="s">
        <v>10395</v>
      </c>
      <c r="N3706" t="s">
        <v>10395</v>
      </c>
      <c r="O3706" t="s">
        <v>16323</v>
      </c>
    </row>
    <row r="3707" spans="2:15" x14ac:dyDescent="0.25">
      <c r="B3707" t="s">
        <v>15045</v>
      </c>
      <c r="C3707">
        <v>126515001</v>
      </c>
      <c r="D3707" t="s">
        <v>396</v>
      </c>
      <c r="E3707" t="s">
        <v>2637</v>
      </c>
      <c r="F3707" t="s">
        <v>2638</v>
      </c>
      <c r="G3707" t="s">
        <v>2858</v>
      </c>
      <c r="H3707"/>
      <c r="I3707" t="s">
        <v>16380</v>
      </c>
      <c r="J3707" t="s">
        <v>16341</v>
      </c>
      <c r="K3707" t="s">
        <v>10395</v>
      </c>
      <c r="L3707" t="s">
        <v>10395</v>
      </c>
      <c r="M3707" t="s">
        <v>10395</v>
      </c>
      <c r="N3707"/>
      <c r="O3707" t="s">
        <v>16297</v>
      </c>
    </row>
    <row r="3708" spans="2:15" x14ac:dyDescent="0.25">
      <c r="B3708" t="s">
        <v>20228</v>
      </c>
      <c r="C3708">
        <v>126515001</v>
      </c>
      <c r="D3708" t="s">
        <v>396</v>
      </c>
      <c r="E3708" t="s">
        <v>20229</v>
      </c>
      <c r="F3708" t="s">
        <v>2638</v>
      </c>
      <c r="G3708" t="s">
        <v>2385</v>
      </c>
      <c r="H3708"/>
      <c r="I3708" t="s">
        <v>16384</v>
      </c>
      <c r="J3708" t="s">
        <v>16268</v>
      </c>
      <c r="K3708" t="s">
        <v>10395</v>
      </c>
      <c r="L3708" t="s">
        <v>10395</v>
      </c>
      <c r="M3708" t="s">
        <v>16240</v>
      </c>
      <c r="N3708" t="s">
        <v>10395</v>
      </c>
      <c r="O3708" t="s">
        <v>16551</v>
      </c>
    </row>
    <row r="3709" spans="2:15" x14ac:dyDescent="0.25">
      <c r="B3709" t="s">
        <v>14996</v>
      </c>
      <c r="C3709">
        <v>126515001</v>
      </c>
      <c r="D3709" t="s">
        <v>396</v>
      </c>
      <c r="E3709" t="s">
        <v>2611</v>
      </c>
      <c r="F3709" t="s">
        <v>2612</v>
      </c>
      <c r="G3709" t="s">
        <v>2857</v>
      </c>
      <c r="H3709"/>
      <c r="I3709" t="s">
        <v>16288</v>
      </c>
      <c r="J3709" t="s">
        <v>16268</v>
      </c>
      <c r="K3709" t="s">
        <v>16244</v>
      </c>
      <c r="L3709" t="s">
        <v>10395</v>
      </c>
      <c r="M3709" t="s">
        <v>16249</v>
      </c>
      <c r="N3709"/>
      <c r="O3709" t="s">
        <v>16298</v>
      </c>
    </row>
    <row r="3710" spans="2:15" x14ac:dyDescent="0.25">
      <c r="B3710" t="s">
        <v>14997</v>
      </c>
      <c r="C3710">
        <v>126515001</v>
      </c>
      <c r="D3710" t="s">
        <v>396</v>
      </c>
      <c r="E3710" t="s">
        <v>2611</v>
      </c>
      <c r="F3710" t="s">
        <v>2612</v>
      </c>
      <c r="G3710" t="s">
        <v>2858</v>
      </c>
      <c r="H3710"/>
      <c r="I3710" t="s">
        <v>16236</v>
      </c>
      <c r="J3710" t="s">
        <v>16292</v>
      </c>
      <c r="K3710" t="s">
        <v>16238</v>
      </c>
      <c r="L3710"/>
      <c r="M3710" t="s">
        <v>16249</v>
      </c>
      <c r="N3710"/>
      <c r="O3710" t="s">
        <v>16440</v>
      </c>
    </row>
    <row r="3711" spans="2:15" x14ac:dyDescent="0.25">
      <c r="B3711" t="s">
        <v>20230</v>
      </c>
      <c r="C3711">
        <v>126515001</v>
      </c>
      <c r="D3711" t="s">
        <v>396</v>
      </c>
      <c r="E3711" t="s">
        <v>20231</v>
      </c>
      <c r="F3711" t="s">
        <v>2612</v>
      </c>
      <c r="G3711" t="s">
        <v>2385</v>
      </c>
      <c r="H3711"/>
      <c r="I3711" t="s">
        <v>16217</v>
      </c>
      <c r="J3711" t="s">
        <v>16592</v>
      </c>
      <c r="K3711" t="s">
        <v>16380</v>
      </c>
      <c r="L3711" t="s">
        <v>10395</v>
      </c>
      <c r="M3711" t="s">
        <v>16291</v>
      </c>
      <c r="N3711"/>
      <c r="O3711" t="s">
        <v>16678</v>
      </c>
    </row>
    <row r="3712" spans="2:15" x14ac:dyDescent="0.25">
      <c r="B3712" t="s">
        <v>14795</v>
      </c>
      <c r="C3712">
        <v>126515001</v>
      </c>
      <c r="D3712" t="s">
        <v>396</v>
      </c>
      <c r="E3712" t="s">
        <v>2460</v>
      </c>
      <c r="F3712" t="s">
        <v>2461</v>
      </c>
      <c r="G3712" t="s">
        <v>2857</v>
      </c>
      <c r="H3712" t="s">
        <v>10395</v>
      </c>
      <c r="I3712" t="s">
        <v>16222</v>
      </c>
      <c r="J3712" t="s">
        <v>16456</v>
      </c>
      <c r="K3712" t="s">
        <v>16456</v>
      </c>
      <c r="L3712" t="s">
        <v>10395</v>
      </c>
      <c r="M3712" t="s">
        <v>16337</v>
      </c>
      <c r="N3712"/>
      <c r="O3712" t="s">
        <v>16500</v>
      </c>
    </row>
    <row r="3713" spans="2:15" x14ac:dyDescent="0.25">
      <c r="B3713" t="s">
        <v>14796</v>
      </c>
      <c r="C3713">
        <v>126515001</v>
      </c>
      <c r="D3713" t="s">
        <v>396</v>
      </c>
      <c r="E3713" t="s">
        <v>2460</v>
      </c>
      <c r="F3713" t="s">
        <v>2461</v>
      </c>
      <c r="G3713" t="s">
        <v>2858</v>
      </c>
      <c r="H3713" t="s">
        <v>10395</v>
      </c>
      <c r="I3713" t="s">
        <v>16260</v>
      </c>
      <c r="J3713" t="s">
        <v>16235</v>
      </c>
      <c r="K3713" t="s">
        <v>16404</v>
      </c>
      <c r="L3713" t="s">
        <v>10395</v>
      </c>
      <c r="M3713" t="s">
        <v>16341</v>
      </c>
      <c r="N3713"/>
      <c r="O3713" t="s">
        <v>16455</v>
      </c>
    </row>
    <row r="3714" spans="2:15" x14ac:dyDescent="0.25">
      <c r="B3714" t="s">
        <v>20232</v>
      </c>
      <c r="C3714">
        <v>126515001</v>
      </c>
      <c r="D3714" t="s">
        <v>396</v>
      </c>
      <c r="E3714" t="s">
        <v>20233</v>
      </c>
      <c r="F3714" t="s">
        <v>2461</v>
      </c>
      <c r="G3714" t="s">
        <v>2385</v>
      </c>
      <c r="H3714" t="s">
        <v>10395</v>
      </c>
      <c r="I3714" t="s">
        <v>16219</v>
      </c>
      <c r="J3714" t="s">
        <v>16474</v>
      </c>
      <c r="K3714" t="s">
        <v>16242</v>
      </c>
      <c r="L3714" t="s">
        <v>10395</v>
      </c>
      <c r="M3714" t="s">
        <v>16292</v>
      </c>
      <c r="N3714"/>
      <c r="O3714" t="s">
        <v>16661</v>
      </c>
    </row>
    <row r="3715" spans="2:15" x14ac:dyDescent="0.25">
      <c r="B3715" t="s">
        <v>14769</v>
      </c>
      <c r="C3715">
        <v>126515001</v>
      </c>
      <c r="D3715" t="s">
        <v>396</v>
      </c>
      <c r="E3715" t="s">
        <v>2438</v>
      </c>
      <c r="F3715" t="s">
        <v>2439</v>
      </c>
      <c r="G3715" t="s">
        <v>2857</v>
      </c>
      <c r="H3715"/>
      <c r="I3715" t="s">
        <v>16329</v>
      </c>
      <c r="J3715" t="s">
        <v>10395</v>
      </c>
      <c r="K3715" t="s">
        <v>10395</v>
      </c>
      <c r="L3715" t="s">
        <v>10395</v>
      </c>
      <c r="M3715"/>
      <c r="N3715"/>
      <c r="O3715" t="s">
        <v>16276</v>
      </c>
    </row>
    <row r="3716" spans="2:15" x14ac:dyDescent="0.25">
      <c r="B3716" t="s">
        <v>14770</v>
      </c>
      <c r="C3716">
        <v>126515001</v>
      </c>
      <c r="D3716" t="s">
        <v>396</v>
      </c>
      <c r="E3716" t="s">
        <v>2438</v>
      </c>
      <c r="F3716" t="s">
        <v>2439</v>
      </c>
      <c r="G3716" t="s">
        <v>2858</v>
      </c>
      <c r="H3716"/>
      <c r="I3716" t="s">
        <v>16364</v>
      </c>
      <c r="J3716" t="s">
        <v>10395</v>
      </c>
      <c r="K3716"/>
      <c r="L3716" t="s">
        <v>10395</v>
      </c>
      <c r="M3716"/>
      <c r="N3716"/>
      <c r="O3716" t="s">
        <v>16278</v>
      </c>
    </row>
    <row r="3717" spans="2:15" x14ac:dyDescent="0.25">
      <c r="B3717" t="s">
        <v>20234</v>
      </c>
      <c r="C3717">
        <v>126515001</v>
      </c>
      <c r="D3717" t="s">
        <v>396</v>
      </c>
      <c r="E3717" t="s">
        <v>20235</v>
      </c>
      <c r="F3717" t="s">
        <v>2439</v>
      </c>
      <c r="G3717" t="s">
        <v>2385</v>
      </c>
      <c r="H3717"/>
      <c r="I3717" t="s">
        <v>16398</v>
      </c>
      <c r="J3717" t="s">
        <v>16231</v>
      </c>
      <c r="K3717" t="s">
        <v>10395</v>
      </c>
      <c r="L3717" t="s">
        <v>10395</v>
      </c>
      <c r="M3717"/>
      <c r="N3717"/>
      <c r="O3717" t="s">
        <v>16246</v>
      </c>
    </row>
    <row r="3718" spans="2:15" x14ac:dyDescent="0.25">
      <c r="B3718" t="s">
        <v>14832</v>
      </c>
      <c r="C3718">
        <v>126515001</v>
      </c>
      <c r="D3718" t="s">
        <v>396</v>
      </c>
      <c r="E3718" t="s">
        <v>2494</v>
      </c>
      <c r="F3718" t="s">
        <v>2495</v>
      </c>
      <c r="G3718" t="s">
        <v>2857</v>
      </c>
      <c r="H3718" t="s">
        <v>10395</v>
      </c>
      <c r="I3718" t="s">
        <v>16401</v>
      </c>
      <c r="J3718" t="s">
        <v>16452</v>
      </c>
      <c r="K3718" t="s">
        <v>10395</v>
      </c>
      <c r="L3718" t="s">
        <v>10395</v>
      </c>
      <c r="M3718" t="s">
        <v>10395</v>
      </c>
      <c r="N3718"/>
      <c r="O3718" t="s">
        <v>16266</v>
      </c>
    </row>
    <row r="3719" spans="2:15" x14ac:dyDescent="0.25">
      <c r="B3719" t="s">
        <v>14833</v>
      </c>
      <c r="C3719">
        <v>126515001</v>
      </c>
      <c r="D3719" t="s">
        <v>396</v>
      </c>
      <c r="E3719" t="s">
        <v>2494</v>
      </c>
      <c r="F3719" t="s">
        <v>2495</v>
      </c>
      <c r="G3719" t="s">
        <v>2858</v>
      </c>
      <c r="H3719"/>
      <c r="I3719" t="s">
        <v>16609</v>
      </c>
      <c r="J3719" t="s">
        <v>16507</v>
      </c>
      <c r="K3719" t="s">
        <v>16244</v>
      </c>
      <c r="L3719" t="s">
        <v>10395</v>
      </c>
      <c r="M3719" t="s">
        <v>10395</v>
      </c>
      <c r="N3719"/>
      <c r="O3719" t="s">
        <v>16700</v>
      </c>
    </row>
    <row r="3720" spans="2:15" x14ac:dyDescent="0.25">
      <c r="B3720" t="s">
        <v>20236</v>
      </c>
      <c r="C3720">
        <v>126515001</v>
      </c>
      <c r="D3720" t="s">
        <v>396</v>
      </c>
      <c r="E3720" t="s">
        <v>20237</v>
      </c>
      <c r="F3720" t="s">
        <v>2495</v>
      </c>
      <c r="G3720" t="s">
        <v>2385</v>
      </c>
      <c r="H3720" t="s">
        <v>10395</v>
      </c>
      <c r="I3720" t="s">
        <v>16531</v>
      </c>
      <c r="J3720" t="s">
        <v>16314</v>
      </c>
      <c r="K3720" t="s">
        <v>16263</v>
      </c>
      <c r="L3720" t="s">
        <v>10395</v>
      </c>
      <c r="M3720" t="s">
        <v>10395</v>
      </c>
      <c r="N3720"/>
      <c r="O3720" t="s">
        <v>16787</v>
      </c>
    </row>
    <row r="3721" spans="2:15" x14ac:dyDescent="0.25">
      <c r="B3721" t="s">
        <v>14978</v>
      </c>
      <c r="C3721">
        <v>126515001</v>
      </c>
      <c r="D3721" t="s">
        <v>396</v>
      </c>
      <c r="E3721" t="s">
        <v>2595</v>
      </c>
      <c r="F3721" t="s">
        <v>2596</v>
      </c>
      <c r="G3721" t="s">
        <v>2857</v>
      </c>
      <c r="H3721"/>
      <c r="I3721" t="s">
        <v>16468</v>
      </c>
      <c r="J3721" t="s">
        <v>10395</v>
      </c>
      <c r="K3721" t="s">
        <v>10395</v>
      </c>
      <c r="L3721" t="s">
        <v>10395</v>
      </c>
      <c r="M3721" t="s">
        <v>10395</v>
      </c>
      <c r="N3721"/>
      <c r="O3721" t="s">
        <v>16315</v>
      </c>
    </row>
    <row r="3722" spans="2:15" x14ac:dyDescent="0.25">
      <c r="B3722" t="s">
        <v>14979</v>
      </c>
      <c r="C3722">
        <v>126515001</v>
      </c>
      <c r="D3722" t="s">
        <v>396</v>
      </c>
      <c r="E3722" t="s">
        <v>2595</v>
      </c>
      <c r="F3722" t="s">
        <v>2596</v>
      </c>
      <c r="G3722" t="s">
        <v>2858</v>
      </c>
      <c r="H3722"/>
      <c r="I3722" t="s">
        <v>16318</v>
      </c>
      <c r="J3722" t="s">
        <v>16249</v>
      </c>
      <c r="K3722" t="s">
        <v>10395</v>
      </c>
      <c r="L3722" t="s">
        <v>10395</v>
      </c>
      <c r="M3722" t="s">
        <v>10395</v>
      </c>
      <c r="N3722" t="s">
        <v>10395</v>
      </c>
      <c r="O3722" t="s">
        <v>16339</v>
      </c>
    </row>
    <row r="3723" spans="2:15" x14ac:dyDescent="0.25">
      <c r="B3723" t="s">
        <v>20238</v>
      </c>
      <c r="C3723">
        <v>126515001</v>
      </c>
      <c r="D3723" t="s">
        <v>396</v>
      </c>
      <c r="E3723" t="s">
        <v>20239</v>
      </c>
      <c r="F3723" t="s">
        <v>2596</v>
      </c>
      <c r="G3723" t="s">
        <v>2385</v>
      </c>
      <c r="H3723"/>
      <c r="I3723" t="s">
        <v>16635</v>
      </c>
      <c r="J3723" t="s">
        <v>16218</v>
      </c>
      <c r="K3723" t="s">
        <v>10395</v>
      </c>
      <c r="L3723" t="s">
        <v>16247</v>
      </c>
      <c r="M3723" t="s">
        <v>16244</v>
      </c>
      <c r="N3723" t="s">
        <v>10395</v>
      </c>
      <c r="O3723" t="s">
        <v>16695</v>
      </c>
    </row>
    <row r="3724" spans="2:15" x14ac:dyDescent="0.25">
      <c r="B3724" t="s">
        <v>15042</v>
      </c>
      <c r="C3724">
        <v>126515001</v>
      </c>
      <c r="D3724" t="s">
        <v>396</v>
      </c>
      <c r="E3724" t="s">
        <v>16101</v>
      </c>
      <c r="F3724" t="s">
        <v>2636</v>
      </c>
      <c r="G3724" t="s">
        <v>2857</v>
      </c>
      <c r="H3724" t="s">
        <v>10395</v>
      </c>
      <c r="I3724" t="s">
        <v>16423</v>
      </c>
      <c r="J3724" t="s">
        <v>16366</v>
      </c>
      <c r="K3724" t="s">
        <v>16276</v>
      </c>
      <c r="L3724" t="s">
        <v>10395</v>
      </c>
      <c r="M3724" t="s">
        <v>16401</v>
      </c>
      <c r="N3724"/>
      <c r="O3724" t="s">
        <v>16674</v>
      </c>
    </row>
    <row r="3725" spans="2:15" x14ac:dyDescent="0.25">
      <c r="B3725" t="s">
        <v>15043</v>
      </c>
      <c r="C3725">
        <v>126515001</v>
      </c>
      <c r="D3725" t="s">
        <v>396</v>
      </c>
      <c r="E3725" t="s">
        <v>16101</v>
      </c>
      <c r="F3725" t="s">
        <v>2636</v>
      </c>
      <c r="G3725" t="s">
        <v>2858</v>
      </c>
      <c r="H3725" t="s">
        <v>10395</v>
      </c>
      <c r="I3725" t="s">
        <v>16672</v>
      </c>
      <c r="J3725" t="s">
        <v>16342</v>
      </c>
      <c r="K3725" t="s">
        <v>16219</v>
      </c>
      <c r="L3725" t="s">
        <v>16244</v>
      </c>
      <c r="M3725" t="s">
        <v>16217</v>
      </c>
      <c r="N3725"/>
      <c r="O3725" t="s">
        <v>16710</v>
      </c>
    </row>
    <row r="3726" spans="2:15" x14ac:dyDescent="0.25">
      <c r="B3726" t="s">
        <v>20240</v>
      </c>
      <c r="C3726">
        <v>126515001</v>
      </c>
      <c r="D3726" t="s">
        <v>396</v>
      </c>
      <c r="E3726" t="s">
        <v>20241</v>
      </c>
      <c r="F3726" t="s">
        <v>2636</v>
      </c>
      <c r="G3726" t="s">
        <v>2385</v>
      </c>
      <c r="H3726" t="s">
        <v>10395</v>
      </c>
      <c r="I3726" t="s">
        <v>16225</v>
      </c>
      <c r="J3726" t="s">
        <v>16554</v>
      </c>
      <c r="K3726" t="s">
        <v>16365</v>
      </c>
      <c r="L3726" t="s">
        <v>16263</v>
      </c>
      <c r="M3726" t="s">
        <v>16252</v>
      </c>
      <c r="N3726"/>
      <c r="O3726" t="s">
        <v>16876</v>
      </c>
    </row>
    <row r="3727" spans="2:15" x14ac:dyDescent="0.25">
      <c r="B3727" t="s">
        <v>15004</v>
      </c>
      <c r="C3727">
        <v>126515001</v>
      </c>
      <c r="D3727" t="s">
        <v>396</v>
      </c>
      <c r="E3727" t="s">
        <v>2617</v>
      </c>
      <c r="F3727" t="s">
        <v>2618</v>
      </c>
      <c r="G3727" t="s">
        <v>2857</v>
      </c>
      <c r="H3727" t="s">
        <v>10395</v>
      </c>
      <c r="I3727" t="s">
        <v>16348</v>
      </c>
      <c r="J3727" t="s">
        <v>10395</v>
      </c>
      <c r="K3727" t="s">
        <v>10395</v>
      </c>
      <c r="L3727" t="s">
        <v>10395</v>
      </c>
      <c r="M3727" t="s">
        <v>10395</v>
      </c>
      <c r="N3727"/>
      <c r="O3727" t="s">
        <v>16551</v>
      </c>
    </row>
    <row r="3728" spans="2:15" x14ac:dyDescent="0.25">
      <c r="B3728" t="s">
        <v>15005</v>
      </c>
      <c r="C3728">
        <v>126515001</v>
      </c>
      <c r="D3728" t="s">
        <v>396</v>
      </c>
      <c r="E3728" t="s">
        <v>2617</v>
      </c>
      <c r="F3728" t="s">
        <v>2618</v>
      </c>
      <c r="G3728" t="s">
        <v>2858</v>
      </c>
      <c r="H3728"/>
      <c r="I3728" t="s">
        <v>16321</v>
      </c>
      <c r="J3728" t="s">
        <v>10395</v>
      </c>
      <c r="K3728"/>
      <c r="L3728" t="s">
        <v>10395</v>
      </c>
      <c r="M3728"/>
      <c r="N3728"/>
      <c r="O3728" t="s">
        <v>16612</v>
      </c>
    </row>
    <row r="3729" spans="2:15" x14ac:dyDescent="0.25">
      <c r="B3729" t="s">
        <v>20242</v>
      </c>
      <c r="C3729">
        <v>126515001</v>
      </c>
      <c r="D3729" t="s">
        <v>396</v>
      </c>
      <c r="E3729" t="s">
        <v>20243</v>
      </c>
      <c r="F3729" t="s">
        <v>2618</v>
      </c>
      <c r="G3729" t="s">
        <v>2385</v>
      </c>
      <c r="H3729" t="s">
        <v>10395</v>
      </c>
      <c r="I3729" t="s">
        <v>16377</v>
      </c>
      <c r="J3729" t="s">
        <v>16240</v>
      </c>
      <c r="K3729" t="s">
        <v>10395</v>
      </c>
      <c r="L3729" t="s">
        <v>10395</v>
      </c>
      <c r="M3729" t="s">
        <v>10395</v>
      </c>
      <c r="N3729"/>
      <c r="O3729" t="s">
        <v>16405</v>
      </c>
    </row>
    <row r="3730" spans="2:15" x14ac:dyDescent="0.25">
      <c r="B3730" t="s">
        <v>14713</v>
      </c>
      <c r="C3730">
        <v>126515001</v>
      </c>
      <c r="D3730" t="s">
        <v>396</v>
      </c>
      <c r="E3730" t="s">
        <v>2390</v>
      </c>
      <c r="F3730" t="s">
        <v>2391</v>
      </c>
      <c r="G3730" t="s">
        <v>2857</v>
      </c>
      <c r="H3730"/>
      <c r="I3730" t="s">
        <v>10395</v>
      </c>
      <c r="J3730" t="s">
        <v>10395</v>
      </c>
      <c r="K3730" t="s">
        <v>16282</v>
      </c>
      <c r="L3730"/>
      <c r="M3730" t="s">
        <v>10395</v>
      </c>
      <c r="N3730"/>
      <c r="O3730" t="s">
        <v>16364</v>
      </c>
    </row>
    <row r="3731" spans="2:15" x14ac:dyDescent="0.25">
      <c r="B3731" t="s">
        <v>14714</v>
      </c>
      <c r="C3731">
        <v>126515001</v>
      </c>
      <c r="D3731" t="s">
        <v>396</v>
      </c>
      <c r="E3731" t="s">
        <v>2390</v>
      </c>
      <c r="F3731" t="s">
        <v>2391</v>
      </c>
      <c r="G3731" t="s">
        <v>2858</v>
      </c>
      <c r="H3731"/>
      <c r="I3731" t="s">
        <v>10395</v>
      </c>
      <c r="J3731" t="s">
        <v>10395</v>
      </c>
      <c r="K3731" t="s">
        <v>16282</v>
      </c>
      <c r="L3731" t="s">
        <v>10395</v>
      </c>
      <c r="M3731" t="s">
        <v>10395</v>
      </c>
      <c r="N3731"/>
      <c r="O3731" t="s">
        <v>16290</v>
      </c>
    </row>
    <row r="3732" spans="2:15" x14ac:dyDescent="0.25">
      <c r="B3732" t="s">
        <v>20244</v>
      </c>
      <c r="C3732">
        <v>126515001</v>
      </c>
      <c r="D3732" t="s">
        <v>396</v>
      </c>
      <c r="E3732" t="s">
        <v>20245</v>
      </c>
      <c r="F3732" t="s">
        <v>2391</v>
      </c>
      <c r="G3732" t="s">
        <v>2385</v>
      </c>
      <c r="H3732"/>
      <c r="I3732" t="s">
        <v>10395</v>
      </c>
      <c r="J3732" t="s">
        <v>16240</v>
      </c>
      <c r="K3732" t="s">
        <v>16378</v>
      </c>
      <c r="L3732" t="s">
        <v>10395</v>
      </c>
      <c r="M3732" t="s">
        <v>10395</v>
      </c>
      <c r="N3732"/>
      <c r="O3732" t="s">
        <v>16395</v>
      </c>
    </row>
    <row r="3733" spans="2:15" x14ac:dyDescent="0.25">
      <c r="B3733" t="s">
        <v>14801</v>
      </c>
      <c r="C3733">
        <v>126515001</v>
      </c>
      <c r="D3733" t="s">
        <v>396</v>
      </c>
      <c r="E3733" t="s">
        <v>21002</v>
      </c>
      <c r="F3733" t="s">
        <v>2466</v>
      </c>
      <c r="G3733" t="s">
        <v>2857</v>
      </c>
      <c r="H3733"/>
      <c r="I3733" t="s">
        <v>16341</v>
      </c>
      <c r="J3733" t="s">
        <v>16482</v>
      </c>
      <c r="K3733" t="s">
        <v>10395</v>
      </c>
      <c r="L3733" t="s">
        <v>10395</v>
      </c>
      <c r="M3733" t="s">
        <v>10395</v>
      </c>
      <c r="N3733"/>
      <c r="O3733" t="s">
        <v>16393</v>
      </c>
    </row>
    <row r="3734" spans="2:15" x14ac:dyDescent="0.25">
      <c r="B3734" t="s">
        <v>14802</v>
      </c>
      <c r="C3734">
        <v>126515001</v>
      </c>
      <c r="D3734" t="s">
        <v>396</v>
      </c>
      <c r="E3734" t="s">
        <v>21002</v>
      </c>
      <c r="F3734" t="s">
        <v>2466</v>
      </c>
      <c r="G3734" t="s">
        <v>2858</v>
      </c>
      <c r="H3734"/>
      <c r="I3734" t="s">
        <v>16290</v>
      </c>
      <c r="J3734" t="s">
        <v>16294</v>
      </c>
      <c r="K3734" t="s">
        <v>10395</v>
      </c>
      <c r="L3734"/>
      <c r="M3734" t="s">
        <v>10395</v>
      </c>
      <c r="N3734"/>
      <c r="O3734" t="s">
        <v>16307</v>
      </c>
    </row>
    <row r="3735" spans="2:15" x14ac:dyDescent="0.25">
      <c r="B3735" t="s">
        <v>20246</v>
      </c>
      <c r="C3735">
        <v>126515001</v>
      </c>
      <c r="D3735" t="s">
        <v>396</v>
      </c>
      <c r="E3735" t="s">
        <v>21411</v>
      </c>
      <c r="F3735" t="s">
        <v>2466</v>
      </c>
      <c r="G3735" t="s">
        <v>2385</v>
      </c>
      <c r="H3735"/>
      <c r="I3735" t="s">
        <v>16327</v>
      </c>
      <c r="J3735" t="s">
        <v>16305</v>
      </c>
      <c r="K3735" t="s">
        <v>10395</v>
      </c>
      <c r="L3735" t="s">
        <v>10395</v>
      </c>
      <c r="M3735" t="s">
        <v>16228</v>
      </c>
      <c r="N3735"/>
      <c r="O3735" t="s">
        <v>16668</v>
      </c>
    </row>
    <row r="3736" spans="2:15" x14ac:dyDescent="0.25">
      <c r="B3736" t="s">
        <v>14936</v>
      </c>
      <c r="C3736">
        <v>126515001</v>
      </c>
      <c r="D3736" t="s">
        <v>396</v>
      </c>
      <c r="E3736" t="s">
        <v>13009</v>
      </c>
      <c r="F3736" t="s">
        <v>13008</v>
      </c>
      <c r="G3736" t="s">
        <v>2857</v>
      </c>
      <c r="H3736"/>
      <c r="I3736" t="s">
        <v>16234</v>
      </c>
      <c r="J3736" t="s">
        <v>10395</v>
      </c>
      <c r="K3736"/>
      <c r="L3736"/>
      <c r="M3736"/>
      <c r="N3736"/>
      <c r="O3736" t="s">
        <v>16380</v>
      </c>
    </row>
    <row r="3737" spans="2:15" x14ac:dyDescent="0.25">
      <c r="B3737" t="s">
        <v>14937</v>
      </c>
      <c r="C3737">
        <v>126515001</v>
      </c>
      <c r="D3737" t="s">
        <v>396</v>
      </c>
      <c r="E3737" t="s">
        <v>13009</v>
      </c>
      <c r="F3737" t="s">
        <v>13008</v>
      </c>
      <c r="G3737" t="s">
        <v>2858</v>
      </c>
      <c r="H3737"/>
      <c r="I3737" t="s">
        <v>16229</v>
      </c>
      <c r="J3737"/>
      <c r="K3737" t="s">
        <v>10395</v>
      </c>
      <c r="L3737" t="s">
        <v>10395</v>
      </c>
      <c r="M3737"/>
      <c r="N3737"/>
      <c r="O3737" t="s">
        <v>16218</v>
      </c>
    </row>
    <row r="3738" spans="2:15" x14ac:dyDescent="0.25">
      <c r="B3738" t="s">
        <v>20247</v>
      </c>
      <c r="C3738">
        <v>126515001</v>
      </c>
      <c r="D3738" t="s">
        <v>396</v>
      </c>
      <c r="E3738" t="s">
        <v>20248</v>
      </c>
      <c r="F3738" t="s">
        <v>13008</v>
      </c>
      <c r="G3738" t="s">
        <v>2385</v>
      </c>
      <c r="H3738"/>
      <c r="I3738" t="s">
        <v>16384</v>
      </c>
      <c r="J3738" t="s">
        <v>10395</v>
      </c>
      <c r="K3738" t="s">
        <v>10395</v>
      </c>
      <c r="L3738" t="s">
        <v>10395</v>
      </c>
      <c r="M3738"/>
      <c r="N3738"/>
      <c r="O3738" t="s">
        <v>16276</v>
      </c>
    </row>
    <row r="3739" spans="2:15" x14ac:dyDescent="0.25">
      <c r="B3739" t="s">
        <v>14892</v>
      </c>
      <c r="C3739">
        <v>126515001</v>
      </c>
      <c r="D3739" t="s">
        <v>396</v>
      </c>
      <c r="E3739" t="s">
        <v>2537</v>
      </c>
      <c r="F3739" t="s">
        <v>2538</v>
      </c>
      <c r="G3739" t="s">
        <v>2857</v>
      </c>
      <c r="H3739"/>
      <c r="I3739" t="s">
        <v>16290</v>
      </c>
      <c r="J3739" t="s">
        <v>16380</v>
      </c>
      <c r="K3739"/>
      <c r="L3739" t="s">
        <v>10395</v>
      </c>
      <c r="M3739" t="s">
        <v>10395</v>
      </c>
      <c r="N3739"/>
      <c r="O3739" t="s">
        <v>16486</v>
      </c>
    </row>
    <row r="3740" spans="2:15" x14ac:dyDescent="0.25">
      <c r="B3740" t="s">
        <v>14893</v>
      </c>
      <c r="C3740">
        <v>126515001</v>
      </c>
      <c r="D3740" t="s">
        <v>396</v>
      </c>
      <c r="E3740" t="s">
        <v>2537</v>
      </c>
      <c r="F3740" t="s">
        <v>2538</v>
      </c>
      <c r="G3740" t="s">
        <v>2858</v>
      </c>
      <c r="H3740"/>
      <c r="I3740" t="s">
        <v>16287</v>
      </c>
      <c r="J3740" t="s">
        <v>16247</v>
      </c>
      <c r="K3740"/>
      <c r="L3740" t="s">
        <v>10395</v>
      </c>
      <c r="M3740" t="s">
        <v>10395</v>
      </c>
      <c r="N3740"/>
      <c r="O3740" t="s">
        <v>16268</v>
      </c>
    </row>
    <row r="3741" spans="2:15" x14ac:dyDescent="0.25">
      <c r="B3741" t="s">
        <v>20249</v>
      </c>
      <c r="C3741">
        <v>126515001</v>
      </c>
      <c r="D3741" t="s">
        <v>396</v>
      </c>
      <c r="E3741" t="s">
        <v>20250</v>
      </c>
      <c r="F3741" t="s">
        <v>2538</v>
      </c>
      <c r="G3741" t="s">
        <v>2385</v>
      </c>
      <c r="H3741"/>
      <c r="I3741" t="s">
        <v>16269</v>
      </c>
      <c r="J3741" t="s">
        <v>16287</v>
      </c>
      <c r="K3741"/>
      <c r="L3741" t="s">
        <v>10395</v>
      </c>
      <c r="M3741" t="s">
        <v>10395</v>
      </c>
      <c r="N3741"/>
      <c r="O3741" t="s">
        <v>16551</v>
      </c>
    </row>
    <row r="3742" spans="2:15" x14ac:dyDescent="0.25">
      <c r="B3742" t="s">
        <v>14926</v>
      </c>
      <c r="C3742">
        <v>126515001</v>
      </c>
      <c r="D3742" t="s">
        <v>396</v>
      </c>
      <c r="E3742" t="s">
        <v>2565</v>
      </c>
      <c r="F3742" t="s">
        <v>2566</v>
      </c>
      <c r="G3742" t="s">
        <v>2857</v>
      </c>
      <c r="H3742"/>
      <c r="I3742" t="s">
        <v>10395</v>
      </c>
      <c r="J3742" t="s">
        <v>16223</v>
      </c>
      <c r="K3742" t="s">
        <v>10395</v>
      </c>
      <c r="L3742"/>
      <c r="M3742"/>
      <c r="N3742"/>
      <c r="O3742" t="s">
        <v>16268</v>
      </c>
    </row>
    <row r="3743" spans="2:15" x14ac:dyDescent="0.25">
      <c r="B3743" t="s">
        <v>14927</v>
      </c>
      <c r="C3743">
        <v>126515001</v>
      </c>
      <c r="D3743" t="s">
        <v>396</v>
      </c>
      <c r="E3743" t="s">
        <v>2565</v>
      </c>
      <c r="F3743" t="s">
        <v>2566</v>
      </c>
      <c r="G3743" t="s">
        <v>2858</v>
      </c>
      <c r="H3743"/>
      <c r="I3743" t="s">
        <v>10395</v>
      </c>
      <c r="J3743" t="s">
        <v>16287</v>
      </c>
      <c r="K3743"/>
      <c r="L3743"/>
      <c r="M3743" t="s">
        <v>10395</v>
      </c>
      <c r="N3743"/>
      <c r="O3743" t="s">
        <v>16392</v>
      </c>
    </row>
    <row r="3744" spans="2:15" x14ac:dyDescent="0.25">
      <c r="B3744" t="s">
        <v>20251</v>
      </c>
      <c r="C3744">
        <v>126515001</v>
      </c>
      <c r="D3744" t="s">
        <v>396</v>
      </c>
      <c r="E3744" t="s">
        <v>20252</v>
      </c>
      <c r="F3744" t="s">
        <v>2566</v>
      </c>
      <c r="G3744" t="s">
        <v>2385</v>
      </c>
      <c r="H3744"/>
      <c r="I3744" t="s">
        <v>16238</v>
      </c>
      <c r="J3744" t="s">
        <v>16242</v>
      </c>
      <c r="K3744" t="s">
        <v>10395</v>
      </c>
      <c r="L3744"/>
      <c r="M3744" t="s">
        <v>10395</v>
      </c>
      <c r="N3744"/>
      <c r="O3744" t="s">
        <v>16421</v>
      </c>
    </row>
    <row r="3745" spans="2:15" x14ac:dyDescent="0.25">
      <c r="B3745" t="s">
        <v>15032</v>
      </c>
      <c r="C3745">
        <v>126515001</v>
      </c>
      <c r="D3745" t="s">
        <v>396</v>
      </c>
      <c r="E3745" t="s">
        <v>2628</v>
      </c>
      <c r="F3745" t="s">
        <v>2629</v>
      </c>
      <c r="G3745" t="s">
        <v>2857</v>
      </c>
      <c r="H3745"/>
      <c r="I3745" t="s">
        <v>16407</v>
      </c>
      <c r="J3745" t="s">
        <v>16229</v>
      </c>
      <c r="K3745"/>
      <c r="L3745" t="s">
        <v>10395</v>
      </c>
      <c r="M3745" t="s">
        <v>10395</v>
      </c>
      <c r="N3745" t="s">
        <v>10395</v>
      </c>
      <c r="O3745" t="s">
        <v>16507</v>
      </c>
    </row>
    <row r="3746" spans="2:15" x14ac:dyDescent="0.25">
      <c r="B3746" t="s">
        <v>15033</v>
      </c>
      <c r="C3746">
        <v>126515001</v>
      </c>
      <c r="D3746" t="s">
        <v>396</v>
      </c>
      <c r="E3746" t="s">
        <v>2628</v>
      </c>
      <c r="F3746" t="s">
        <v>2629</v>
      </c>
      <c r="G3746" t="s">
        <v>2858</v>
      </c>
      <c r="H3746"/>
      <c r="I3746" t="s">
        <v>16395</v>
      </c>
      <c r="J3746" t="s">
        <v>16247</v>
      </c>
      <c r="K3746" t="s">
        <v>10395</v>
      </c>
      <c r="L3746" t="s">
        <v>10395</v>
      </c>
      <c r="M3746" t="s">
        <v>16249</v>
      </c>
      <c r="N3746"/>
      <c r="O3746" t="s">
        <v>16482</v>
      </c>
    </row>
    <row r="3747" spans="2:15" x14ac:dyDescent="0.25">
      <c r="B3747" t="s">
        <v>20253</v>
      </c>
      <c r="C3747">
        <v>126515001</v>
      </c>
      <c r="D3747" t="s">
        <v>396</v>
      </c>
      <c r="E3747" t="s">
        <v>20254</v>
      </c>
      <c r="F3747" t="s">
        <v>2629</v>
      </c>
      <c r="G3747" t="s">
        <v>2385</v>
      </c>
      <c r="H3747"/>
      <c r="I3747" t="s">
        <v>16440</v>
      </c>
      <c r="J3747" t="s">
        <v>16332</v>
      </c>
      <c r="K3747" t="s">
        <v>10395</v>
      </c>
      <c r="L3747" t="s">
        <v>10395</v>
      </c>
      <c r="M3747" t="s">
        <v>16234</v>
      </c>
      <c r="N3747" t="s">
        <v>10395</v>
      </c>
      <c r="O3747" t="s">
        <v>16382</v>
      </c>
    </row>
    <row r="3748" spans="2:15" x14ac:dyDescent="0.25">
      <c r="B3748" t="s">
        <v>14821</v>
      </c>
      <c r="C3748">
        <v>126515001</v>
      </c>
      <c r="D3748" t="s">
        <v>396</v>
      </c>
      <c r="E3748" t="s">
        <v>2482</v>
      </c>
      <c r="F3748" t="s">
        <v>2483</v>
      </c>
      <c r="G3748" t="s">
        <v>2857</v>
      </c>
      <c r="H3748"/>
      <c r="I3748" t="s">
        <v>16378</v>
      </c>
      <c r="J3748" t="s">
        <v>16229</v>
      </c>
      <c r="K3748" t="s">
        <v>16241</v>
      </c>
      <c r="L3748" t="s">
        <v>16218</v>
      </c>
      <c r="M3748" t="s">
        <v>16223</v>
      </c>
      <c r="N3748" t="s">
        <v>10395</v>
      </c>
      <c r="O3748" t="s">
        <v>16418</v>
      </c>
    </row>
    <row r="3749" spans="2:15" x14ac:dyDescent="0.25">
      <c r="B3749" t="s">
        <v>14822</v>
      </c>
      <c r="C3749">
        <v>126515001</v>
      </c>
      <c r="D3749" t="s">
        <v>396</v>
      </c>
      <c r="E3749" t="s">
        <v>2482</v>
      </c>
      <c r="F3749" t="s">
        <v>2483</v>
      </c>
      <c r="G3749" t="s">
        <v>2858</v>
      </c>
      <c r="H3749"/>
      <c r="I3749" t="s">
        <v>16290</v>
      </c>
      <c r="J3749" t="s">
        <v>16238</v>
      </c>
      <c r="K3749" t="s">
        <v>16313</v>
      </c>
      <c r="L3749" t="s">
        <v>16244</v>
      </c>
      <c r="M3749" t="s">
        <v>16276</v>
      </c>
      <c r="N3749"/>
      <c r="O3749" t="s">
        <v>16545</v>
      </c>
    </row>
    <row r="3750" spans="2:15" x14ac:dyDescent="0.25">
      <c r="B3750" t="s">
        <v>20255</v>
      </c>
      <c r="C3750">
        <v>126515001</v>
      </c>
      <c r="D3750" t="s">
        <v>396</v>
      </c>
      <c r="E3750" t="s">
        <v>20256</v>
      </c>
      <c r="F3750" t="s">
        <v>2483</v>
      </c>
      <c r="G3750" t="s">
        <v>2385</v>
      </c>
      <c r="H3750"/>
      <c r="I3750" t="s">
        <v>16241</v>
      </c>
      <c r="J3750" t="s">
        <v>16341</v>
      </c>
      <c r="K3750" t="s">
        <v>16366</v>
      </c>
      <c r="L3750" t="s">
        <v>16341</v>
      </c>
      <c r="M3750" t="s">
        <v>16439</v>
      </c>
      <c r="N3750" t="s">
        <v>10395</v>
      </c>
      <c r="O3750" t="s">
        <v>16762</v>
      </c>
    </row>
    <row r="3751" spans="2:15" x14ac:dyDescent="0.25">
      <c r="B3751" t="s">
        <v>14948</v>
      </c>
      <c r="C3751">
        <v>126515001</v>
      </c>
      <c r="D3751" t="s">
        <v>396</v>
      </c>
      <c r="E3751" t="s">
        <v>2583</v>
      </c>
      <c r="F3751" t="s">
        <v>2584</v>
      </c>
      <c r="G3751" t="s">
        <v>2857</v>
      </c>
      <c r="H3751"/>
      <c r="I3751" t="s">
        <v>10395</v>
      </c>
      <c r="J3751" t="s">
        <v>10395</v>
      </c>
      <c r="K3751" t="s">
        <v>16282</v>
      </c>
      <c r="L3751" t="s">
        <v>10395</v>
      </c>
      <c r="M3751" t="s">
        <v>16240</v>
      </c>
      <c r="N3751"/>
      <c r="O3751" t="s">
        <v>16378</v>
      </c>
    </row>
    <row r="3752" spans="2:15" x14ac:dyDescent="0.25">
      <c r="B3752" t="s">
        <v>14949</v>
      </c>
      <c r="C3752">
        <v>126515001</v>
      </c>
      <c r="D3752" t="s">
        <v>396</v>
      </c>
      <c r="E3752" t="s">
        <v>2583</v>
      </c>
      <c r="F3752" t="s">
        <v>2584</v>
      </c>
      <c r="G3752" t="s">
        <v>2858</v>
      </c>
      <c r="H3752"/>
      <c r="I3752" t="s">
        <v>10395</v>
      </c>
      <c r="J3752" t="s">
        <v>10395</v>
      </c>
      <c r="K3752" t="s">
        <v>16234</v>
      </c>
      <c r="L3752" t="s">
        <v>10395</v>
      </c>
      <c r="M3752" t="s">
        <v>10395</v>
      </c>
      <c r="N3752"/>
      <c r="O3752" t="s">
        <v>16226</v>
      </c>
    </row>
    <row r="3753" spans="2:15" x14ac:dyDescent="0.25">
      <c r="B3753" t="s">
        <v>20257</v>
      </c>
      <c r="C3753">
        <v>126515001</v>
      </c>
      <c r="D3753" t="s">
        <v>396</v>
      </c>
      <c r="E3753" t="s">
        <v>20258</v>
      </c>
      <c r="F3753" t="s">
        <v>2584</v>
      </c>
      <c r="G3753" t="s">
        <v>2385</v>
      </c>
      <c r="H3753"/>
      <c r="I3753" t="s">
        <v>16232</v>
      </c>
      <c r="J3753" t="s">
        <v>10395</v>
      </c>
      <c r="K3753" t="s">
        <v>16256</v>
      </c>
      <c r="L3753" t="s">
        <v>10395</v>
      </c>
      <c r="M3753" t="s">
        <v>16260</v>
      </c>
      <c r="N3753"/>
      <c r="O3753" t="s">
        <v>16227</v>
      </c>
    </row>
    <row r="3754" spans="2:15" x14ac:dyDescent="0.25">
      <c r="B3754" t="s">
        <v>14946</v>
      </c>
      <c r="C3754">
        <v>126515001</v>
      </c>
      <c r="D3754" t="s">
        <v>396</v>
      </c>
      <c r="E3754" t="s">
        <v>21004</v>
      </c>
      <c r="F3754" t="s">
        <v>2582</v>
      </c>
      <c r="G3754" t="s">
        <v>2857</v>
      </c>
      <c r="H3754"/>
      <c r="I3754" t="s">
        <v>16336</v>
      </c>
      <c r="J3754" t="s">
        <v>10395</v>
      </c>
      <c r="K3754" t="s">
        <v>10395</v>
      </c>
      <c r="L3754" t="s">
        <v>10395</v>
      </c>
      <c r="M3754" t="s">
        <v>10395</v>
      </c>
      <c r="N3754"/>
      <c r="O3754" t="s">
        <v>16546</v>
      </c>
    </row>
    <row r="3755" spans="2:15" x14ac:dyDescent="0.25">
      <c r="B3755" t="s">
        <v>14947</v>
      </c>
      <c r="C3755">
        <v>126515001</v>
      </c>
      <c r="D3755" t="s">
        <v>396</v>
      </c>
      <c r="E3755" t="s">
        <v>21004</v>
      </c>
      <c r="F3755" t="s">
        <v>2582</v>
      </c>
      <c r="G3755" t="s">
        <v>2858</v>
      </c>
      <c r="H3755"/>
      <c r="I3755" t="s">
        <v>16457</v>
      </c>
      <c r="J3755" t="s">
        <v>10395</v>
      </c>
      <c r="K3755"/>
      <c r="L3755" t="s">
        <v>10395</v>
      </c>
      <c r="M3755" t="s">
        <v>10395</v>
      </c>
      <c r="N3755"/>
      <c r="O3755" t="s">
        <v>16416</v>
      </c>
    </row>
    <row r="3756" spans="2:15" x14ac:dyDescent="0.25">
      <c r="B3756" t="s">
        <v>20259</v>
      </c>
      <c r="C3756">
        <v>126515001</v>
      </c>
      <c r="D3756" t="s">
        <v>396</v>
      </c>
      <c r="E3756" t="s">
        <v>21412</v>
      </c>
      <c r="F3756" t="s">
        <v>2582</v>
      </c>
      <c r="G3756" t="s">
        <v>2385</v>
      </c>
      <c r="H3756"/>
      <c r="I3756" t="s">
        <v>16637</v>
      </c>
      <c r="J3756" t="s">
        <v>10395</v>
      </c>
      <c r="K3756" t="s">
        <v>10395</v>
      </c>
      <c r="L3756" t="s">
        <v>10395</v>
      </c>
      <c r="M3756" t="s">
        <v>10395</v>
      </c>
      <c r="N3756"/>
      <c r="O3756" t="s">
        <v>16362</v>
      </c>
    </row>
    <row r="3757" spans="2:15" x14ac:dyDescent="0.25">
      <c r="B3757" t="s">
        <v>14940</v>
      </c>
      <c r="C3757">
        <v>126515001</v>
      </c>
      <c r="D3757" t="s">
        <v>396</v>
      </c>
      <c r="E3757" t="s">
        <v>21006</v>
      </c>
      <c r="F3757" t="s">
        <v>2581</v>
      </c>
      <c r="G3757" t="s">
        <v>2857</v>
      </c>
      <c r="H3757"/>
      <c r="I3757" t="s">
        <v>16475</v>
      </c>
      <c r="J3757" t="s">
        <v>16223</v>
      </c>
      <c r="K3757" t="s">
        <v>10395</v>
      </c>
      <c r="L3757" t="s">
        <v>10395</v>
      </c>
      <c r="M3757" t="s">
        <v>16231</v>
      </c>
      <c r="N3757" t="s">
        <v>10395</v>
      </c>
      <c r="O3757" t="s">
        <v>16503</v>
      </c>
    </row>
    <row r="3758" spans="2:15" x14ac:dyDescent="0.25">
      <c r="B3758" t="s">
        <v>14941</v>
      </c>
      <c r="C3758">
        <v>126515001</v>
      </c>
      <c r="D3758" t="s">
        <v>396</v>
      </c>
      <c r="E3758" t="s">
        <v>21006</v>
      </c>
      <c r="F3758" t="s">
        <v>2581</v>
      </c>
      <c r="G3758" t="s">
        <v>2858</v>
      </c>
      <c r="H3758" t="s">
        <v>10395</v>
      </c>
      <c r="I3758" t="s">
        <v>16246</v>
      </c>
      <c r="J3758" t="s">
        <v>16337</v>
      </c>
      <c r="K3758" t="s">
        <v>10395</v>
      </c>
      <c r="L3758" t="s">
        <v>10395</v>
      </c>
      <c r="M3758" t="s">
        <v>16218</v>
      </c>
      <c r="N3758" t="s">
        <v>10395</v>
      </c>
      <c r="O3758" t="s">
        <v>16393</v>
      </c>
    </row>
    <row r="3759" spans="2:15" x14ac:dyDescent="0.25">
      <c r="B3759" t="s">
        <v>20260</v>
      </c>
      <c r="C3759">
        <v>126515001</v>
      </c>
      <c r="D3759" t="s">
        <v>396</v>
      </c>
      <c r="E3759" t="s">
        <v>21413</v>
      </c>
      <c r="F3759" t="s">
        <v>2581</v>
      </c>
      <c r="G3759" t="s">
        <v>2385</v>
      </c>
      <c r="H3759" t="s">
        <v>10395</v>
      </c>
      <c r="I3759" t="s">
        <v>16512</v>
      </c>
      <c r="J3759" t="s">
        <v>16379</v>
      </c>
      <c r="K3759" t="s">
        <v>16249</v>
      </c>
      <c r="L3759" t="s">
        <v>16244</v>
      </c>
      <c r="M3759" t="s">
        <v>16456</v>
      </c>
      <c r="N3759" t="s">
        <v>10395</v>
      </c>
      <c r="O3759" t="s">
        <v>16790</v>
      </c>
    </row>
    <row r="3760" spans="2:15" x14ac:dyDescent="0.25">
      <c r="B3760" t="s">
        <v>14944</v>
      </c>
      <c r="C3760">
        <v>126515001</v>
      </c>
      <c r="D3760" t="s">
        <v>396</v>
      </c>
      <c r="E3760" t="s">
        <v>2579</v>
      </c>
      <c r="F3760" t="s">
        <v>2580</v>
      </c>
      <c r="G3760" t="s">
        <v>2857</v>
      </c>
      <c r="H3760"/>
      <c r="I3760" t="s">
        <v>16373</v>
      </c>
      <c r="J3760" t="s">
        <v>10395</v>
      </c>
      <c r="K3760"/>
      <c r="L3760" t="s">
        <v>10395</v>
      </c>
      <c r="M3760"/>
      <c r="N3760"/>
      <c r="O3760" t="s">
        <v>16335</v>
      </c>
    </row>
    <row r="3761" spans="2:15" x14ac:dyDescent="0.25">
      <c r="B3761" t="s">
        <v>14945</v>
      </c>
      <c r="C3761">
        <v>126515001</v>
      </c>
      <c r="D3761" t="s">
        <v>396</v>
      </c>
      <c r="E3761" t="s">
        <v>2579</v>
      </c>
      <c r="F3761" t="s">
        <v>2580</v>
      </c>
      <c r="G3761" t="s">
        <v>2858</v>
      </c>
      <c r="H3761"/>
      <c r="I3761" t="s">
        <v>16378</v>
      </c>
      <c r="J3761" t="s">
        <v>10395</v>
      </c>
      <c r="K3761" t="s">
        <v>10395</v>
      </c>
      <c r="L3761" t="s">
        <v>10395</v>
      </c>
      <c r="M3761" t="s">
        <v>10395</v>
      </c>
      <c r="N3761"/>
      <c r="O3761" t="s">
        <v>16680</v>
      </c>
    </row>
    <row r="3762" spans="2:15" x14ac:dyDescent="0.25">
      <c r="B3762" t="s">
        <v>20261</v>
      </c>
      <c r="C3762">
        <v>126515001</v>
      </c>
      <c r="D3762" t="s">
        <v>396</v>
      </c>
      <c r="E3762" t="s">
        <v>20262</v>
      </c>
      <c r="F3762" t="s">
        <v>2580</v>
      </c>
      <c r="G3762" t="s">
        <v>2385</v>
      </c>
      <c r="H3762"/>
      <c r="I3762" t="s">
        <v>16321</v>
      </c>
      <c r="J3762" t="s">
        <v>10395</v>
      </c>
      <c r="K3762" t="s">
        <v>10395</v>
      </c>
      <c r="L3762" t="s">
        <v>10395</v>
      </c>
      <c r="M3762" t="s">
        <v>10395</v>
      </c>
      <c r="N3762"/>
      <c r="O3762" t="s">
        <v>16360</v>
      </c>
    </row>
    <row r="3763" spans="2:15" x14ac:dyDescent="0.25">
      <c r="B3763" t="s">
        <v>14876</v>
      </c>
      <c r="C3763">
        <v>126515001</v>
      </c>
      <c r="D3763" t="s">
        <v>396</v>
      </c>
      <c r="E3763" t="s">
        <v>2523</v>
      </c>
      <c r="F3763" t="s">
        <v>2524</v>
      </c>
      <c r="G3763" t="s">
        <v>2857</v>
      </c>
      <c r="H3763" t="s">
        <v>10395</v>
      </c>
      <c r="I3763" t="s">
        <v>16313</v>
      </c>
      <c r="J3763" t="s">
        <v>10395</v>
      </c>
      <c r="K3763" t="s">
        <v>10395</v>
      </c>
      <c r="L3763" t="s">
        <v>10395</v>
      </c>
      <c r="M3763" t="s">
        <v>10395</v>
      </c>
      <c r="N3763"/>
      <c r="O3763" t="s">
        <v>16309</v>
      </c>
    </row>
    <row r="3764" spans="2:15" x14ac:dyDescent="0.25">
      <c r="B3764" t="s">
        <v>14877</v>
      </c>
      <c r="C3764">
        <v>126515001</v>
      </c>
      <c r="D3764" t="s">
        <v>396</v>
      </c>
      <c r="E3764" t="s">
        <v>2523</v>
      </c>
      <c r="F3764" t="s">
        <v>2524</v>
      </c>
      <c r="G3764" t="s">
        <v>2858</v>
      </c>
      <c r="H3764"/>
      <c r="I3764" t="s">
        <v>16376</v>
      </c>
      <c r="J3764" t="s">
        <v>10395</v>
      </c>
      <c r="K3764" t="s">
        <v>10395</v>
      </c>
      <c r="L3764" t="s">
        <v>10395</v>
      </c>
      <c r="M3764" t="s">
        <v>10395</v>
      </c>
      <c r="N3764" t="s">
        <v>10395</v>
      </c>
      <c r="O3764" t="s">
        <v>16612</v>
      </c>
    </row>
    <row r="3765" spans="2:15" x14ac:dyDescent="0.25">
      <c r="B3765" t="s">
        <v>20263</v>
      </c>
      <c r="C3765">
        <v>126515001</v>
      </c>
      <c r="D3765" t="s">
        <v>396</v>
      </c>
      <c r="E3765" t="s">
        <v>20264</v>
      </c>
      <c r="F3765" t="s">
        <v>2524</v>
      </c>
      <c r="G3765" t="s">
        <v>2385</v>
      </c>
      <c r="H3765" t="s">
        <v>10395</v>
      </c>
      <c r="I3765" t="s">
        <v>16545</v>
      </c>
      <c r="J3765" t="s">
        <v>10395</v>
      </c>
      <c r="K3765" t="s">
        <v>10395</v>
      </c>
      <c r="L3765" t="s">
        <v>10395</v>
      </c>
      <c r="M3765" t="s">
        <v>10395</v>
      </c>
      <c r="N3765" t="s">
        <v>10395</v>
      </c>
      <c r="O3765" t="s">
        <v>16595</v>
      </c>
    </row>
    <row r="3766" spans="2:15" x14ac:dyDescent="0.25">
      <c r="B3766" t="s">
        <v>14962</v>
      </c>
      <c r="C3766">
        <v>126515001</v>
      </c>
      <c r="D3766" t="s">
        <v>396</v>
      </c>
      <c r="E3766" t="s">
        <v>15844</v>
      </c>
      <c r="F3766" t="s">
        <v>2842</v>
      </c>
      <c r="G3766" t="s">
        <v>2857</v>
      </c>
      <c r="H3766"/>
      <c r="I3766" t="s">
        <v>16348</v>
      </c>
      <c r="J3766" t="s">
        <v>10395</v>
      </c>
      <c r="K3766" t="s">
        <v>10395</v>
      </c>
      <c r="L3766" t="s">
        <v>10395</v>
      </c>
      <c r="M3766"/>
      <c r="N3766"/>
      <c r="O3766" t="s">
        <v>16370</v>
      </c>
    </row>
    <row r="3767" spans="2:15" x14ac:dyDescent="0.25">
      <c r="B3767" t="s">
        <v>14963</v>
      </c>
      <c r="C3767">
        <v>126515001</v>
      </c>
      <c r="D3767" t="s">
        <v>396</v>
      </c>
      <c r="E3767" t="s">
        <v>15844</v>
      </c>
      <c r="F3767" t="s">
        <v>2842</v>
      </c>
      <c r="G3767" t="s">
        <v>2858</v>
      </c>
      <c r="H3767" t="s">
        <v>10395</v>
      </c>
      <c r="I3767" t="s">
        <v>16578</v>
      </c>
      <c r="J3767" t="s">
        <v>16251</v>
      </c>
      <c r="K3767" t="s">
        <v>16228</v>
      </c>
      <c r="L3767" t="s">
        <v>16228</v>
      </c>
      <c r="M3767" t="s">
        <v>10395</v>
      </c>
      <c r="N3767"/>
      <c r="O3767" t="s">
        <v>16581</v>
      </c>
    </row>
    <row r="3768" spans="2:15" x14ac:dyDescent="0.25">
      <c r="B3768" t="s">
        <v>20265</v>
      </c>
      <c r="C3768">
        <v>126515001</v>
      </c>
      <c r="D3768" t="s">
        <v>396</v>
      </c>
      <c r="E3768" t="s">
        <v>20266</v>
      </c>
      <c r="F3768" t="s">
        <v>2842</v>
      </c>
      <c r="G3768" t="s">
        <v>2385</v>
      </c>
      <c r="H3768" t="s">
        <v>10395</v>
      </c>
      <c r="I3768" t="s">
        <v>16567</v>
      </c>
      <c r="J3768" t="s">
        <v>16364</v>
      </c>
      <c r="K3768" t="s">
        <v>16238</v>
      </c>
      <c r="L3768" t="s">
        <v>16238</v>
      </c>
      <c r="M3768" t="s">
        <v>10395</v>
      </c>
      <c r="N3768"/>
      <c r="O3768" t="s">
        <v>16524</v>
      </c>
    </row>
    <row r="3769" spans="2:15" x14ac:dyDescent="0.25">
      <c r="B3769" t="s">
        <v>14924</v>
      </c>
      <c r="C3769">
        <v>126515001</v>
      </c>
      <c r="D3769" t="s">
        <v>396</v>
      </c>
      <c r="E3769" t="s">
        <v>2563</v>
      </c>
      <c r="F3769" t="s">
        <v>2564</v>
      </c>
      <c r="G3769" t="s">
        <v>2857</v>
      </c>
      <c r="H3769"/>
      <c r="I3769" t="s">
        <v>16269</v>
      </c>
      <c r="J3769" t="s">
        <v>10395</v>
      </c>
      <c r="K3769" t="s">
        <v>10395</v>
      </c>
      <c r="L3769" t="s">
        <v>10395</v>
      </c>
      <c r="M3769"/>
      <c r="N3769"/>
      <c r="O3769" t="s">
        <v>16328</v>
      </c>
    </row>
    <row r="3770" spans="2:15" x14ac:dyDescent="0.25">
      <c r="B3770" t="s">
        <v>14925</v>
      </c>
      <c r="C3770">
        <v>126515001</v>
      </c>
      <c r="D3770" t="s">
        <v>396</v>
      </c>
      <c r="E3770" t="s">
        <v>2563</v>
      </c>
      <c r="F3770" t="s">
        <v>2564</v>
      </c>
      <c r="G3770" t="s">
        <v>2858</v>
      </c>
      <c r="H3770" t="s">
        <v>10395</v>
      </c>
      <c r="I3770" t="s">
        <v>16378</v>
      </c>
      <c r="J3770" t="s">
        <v>10395</v>
      </c>
      <c r="K3770" t="s">
        <v>10395</v>
      </c>
      <c r="L3770" t="s">
        <v>10395</v>
      </c>
      <c r="M3770" t="s">
        <v>10395</v>
      </c>
      <c r="N3770"/>
      <c r="O3770" t="s">
        <v>16452</v>
      </c>
    </row>
    <row r="3771" spans="2:15" x14ac:dyDescent="0.25">
      <c r="B3771" t="s">
        <v>20267</v>
      </c>
      <c r="C3771">
        <v>126515001</v>
      </c>
      <c r="D3771" t="s">
        <v>396</v>
      </c>
      <c r="E3771" t="s">
        <v>20268</v>
      </c>
      <c r="F3771" t="s">
        <v>2564</v>
      </c>
      <c r="G3771" t="s">
        <v>2385</v>
      </c>
      <c r="H3771" t="s">
        <v>10395</v>
      </c>
      <c r="I3771" t="s">
        <v>16440</v>
      </c>
      <c r="J3771" t="s">
        <v>10395</v>
      </c>
      <c r="K3771" t="s">
        <v>10395</v>
      </c>
      <c r="L3771" t="s">
        <v>10395</v>
      </c>
      <c r="M3771" t="s">
        <v>10395</v>
      </c>
      <c r="N3771"/>
      <c r="O3771" t="s">
        <v>16573</v>
      </c>
    </row>
    <row r="3772" spans="2:15" x14ac:dyDescent="0.25">
      <c r="B3772" t="s">
        <v>14958</v>
      </c>
      <c r="C3772">
        <v>126515001</v>
      </c>
      <c r="D3772" t="s">
        <v>396</v>
      </c>
      <c r="E3772" t="s">
        <v>21008</v>
      </c>
      <c r="F3772" t="s">
        <v>2587</v>
      </c>
      <c r="G3772" t="s">
        <v>2857</v>
      </c>
      <c r="H3772" t="s">
        <v>10395</v>
      </c>
      <c r="I3772" t="s">
        <v>16223</v>
      </c>
      <c r="J3772" t="s">
        <v>16260</v>
      </c>
      <c r="K3772" t="s">
        <v>10395</v>
      </c>
      <c r="L3772" t="s">
        <v>10395</v>
      </c>
      <c r="M3772" t="s">
        <v>10395</v>
      </c>
      <c r="N3772"/>
      <c r="O3772" t="s">
        <v>16369</v>
      </c>
    </row>
    <row r="3773" spans="2:15" x14ac:dyDescent="0.25">
      <c r="B3773" t="s">
        <v>14959</v>
      </c>
      <c r="C3773">
        <v>126515001</v>
      </c>
      <c r="D3773" t="s">
        <v>396</v>
      </c>
      <c r="E3773" t="s">
        <v>21008</v>
      </c>
      <c r="F3773" t="s">
        <v>2587</v>
      </c>
      <c r="G3773" t="s">
        <v>2858</v>
      </c>
      <c r="H3773"/>
      <c r="I3773" t="s">
        <v>16217</v>
      </c>
      <c r="J3773" t="s">
        <v>16276</v>
      </c>
      <c r="K3773" t="s">
        <v>10395</v>
      </c>
      <c r="L3773" t="s">
        <v>10395</v>
      </c>
      <c r="M3773" t="s">
        <v>10395</v>
      </c>
      <c r="N3773"/>
      <c r="O3773" t="s">
        <v>16682</v>
      </c>
    </row>
    <row r="3774" spans="2:15" x14ac:dyDescent="0.25">
      <c r="B3774" t="s">
        <v>20269</v>
      </c>
      <c r="C3774">
        <v>126515001</v>
      </c>
      <c r="D3774" t="s">
        <v>396</v>
      </c>
      <c r="E3774" t="s">
        <v>21414</v>
      </c>
      <c r="F3774" t="s">
        <v>2587</v>
      </c>
      <c r="G3774" t="s">
        <v>2385</v>
      </c>
      <c r="H3774" t="s">
        <v>10395</v>
      </c>
      <c r="I3774" t="s">
        <v>16311</v>
      </c>
      <c r="J3774" t="s">
        <v>16381</v>
      </c>
      <c r="K3774" t="s">
        <v>10395</v>
      </c>
      <c r="L3774" t="s">
        <v>16244</v>
      </c>
      <c r="M3774" t="s">
        <v>10395</v>
      </c>
      <c r="N3774"/>
      <c r="O3774" t="s">
        <v>16553</v>
      </c>
    </row>
    <row r="3775" spans="2:15" x14ac:dyDescent="0.25">
      <c r="B3775" t="s">
        <v>14864</v>
      </c>
      <c r="C3775">
        <v>126515001</v>
      </c>
      <c r="D3775" t="s">
        <v>396</v>
      </c>
      <c r="E3775" t="s">
        <v>21010</v>
      </c>
      <c r="F3775" t="s">
        <v>2515</v>
      </c>
      <c r="G3775" t="s">
        <v>2857</v>
      </c>
      <c r="H3775" t="s">
        <v>10395</v>
      </c>
      <c r="I3775" t="s">
        <v>16309</v>
      </c>
      <c r="J3775" t="s">
        <v>16270</v>
      </c>
      <c r="K3775" t="s">
        <v>16228</v>
      </c>
      <c r="L3775" t="s">
        <v>16244</v>
      </c>
      <c r="M3775"/>
      <c r="N3775"/>
      <c r="O3775" t="s">
        <v>16405</v>
      </c>
    </row>
    <row r="3776" spans="2:15" x14ac:dyDescent="0.25">
      <c r="B3776" t="s">
        <v>14865</v>
      </c>
      <c r="C3776">
        <v>126515001</v>
      </c>
      <c r="D3776" t="s">
        <v>396</v>
      </c>
      <c r="E3776" t="s">
        <v>21010</v>
      </c>
      <c r="F3776" t="s">
        <v>2515</v>
      </c>
      <c r="G3776" t="s">
        <v>2858</v>
      </c>
      <c r="H3776"/>
      <c r="I3776" t="s">
        <v>16395</v>
      </c>
      <c r="J3776" t="s">
        <v>16306</v>
      </c>
      <c r="K3776" t="s">
        <v>16247</v>
      </c>
      <c r="L3776" t="s">
        <v>10395</v>
      </c>
      <c r="M3776" t="s">
        <v>10395</v>
      </c>
      <c r="N3776"/>
      <c r="O3776" t="s">
        <v>16377</v>
      </c>
    </row>
    <row r="3777" spans="2:15" x14ac:dyDescent="0.25">
      <c r="B3777" t="s">
        <v>20270</v>
      </c>
      <c r="C3777">
        <v>126515001</v>
      </c>
      <c r="D3777" t="s">
        <v>396</v>
      </c>
      <c r="E3777" t="s">
        <v>21415</v>
      </c>
      <c r="F3777" t="s">
        <v>2515</v>
      </c>
      <c r="G3777" t="s">
        <v>2385</v>
      </c>
      <c r="H3777" t="s">
        <v>10395</v>
      </c>
      <c r="I3777" t="s">
        <v>16468</v>
      </c>
      <c r="J3777" t="s">
        <v>16533</v>
      </c>
      <c r="K3777" t="s">
        <v>16222</v>
      </c>
      <c r="L3777" t="s">
        <v>16260</v>
      </c>
      <c r="M3777" t="s">
        <v>10395</v>
      </c>
      <c r="N3777"/>
      <c r="O3777" t="s">
        <v>16623</v>
      </c>
    </row>
    <row r="3778" spans="2:15" x14ac:dyDescent="0.25">
      <c r="B3778" t="s">
        <v>14866</v>
      </c>
      <c r="C3778">
        <v>126515001</v>
      </c>
      <c r="D3778" t="s">
        <v>396</v>
      </c>
      <c r="E3778" t="s">
        <v>10324</v>
      </c>
      <c r="F3778" t="s">
        <v>2516</v>
      </c>
      <c r="G3778" t="s">
        <v>2857</v>
      </c>
      <c r="H3778"/>
      <c r="I3778" t="s">
        <v>16256</v>
      </c>
      <c r="J3778" t="s">
        <v>16572</v>
      </c>
      <c r="K3778" t="s">
        <v>16229</v>
      </c>
      <c r="L3778" t="s">
        <v>10395</v>
      </c>
      <c r="M3778" t="s">
        <v>10395</v>
      </c>
      <c r="N3778"/>
      <c r="O3778" t="s">
        <v>16435</v>
      </c>
    </row>
    <row r="3779" spans="2:15" x14ac:dyDescent="0.25">
      <c r="B3779" t="s">
        <v>14867</v>
      </c>
      <c r="C3779">
        <v>126515001</v>
      </c>
      <c r="D3779" t="s">
        <v>396</v>
      </c>
      <c r="E3779" t="s">
        <v>10324</v>
      </c>
      <c r="F3779" t="s">
        <v>2516</v>
      </c>
      <c r="G3779" t="s">
        <v>2858</v>
      </c>
      <c r="H3779"/>
      <c r="I3779" t="s">
        <v>16456</v>
      </c>
      <c r="J3779" t="s">
        <v>16427</v>
      </c>
      <c r="K3779" t="s">
        <v>16228</v>
      </c>
      <c r="L3779" t="s">
        <v>16244</v>
      </c>
      <c r="M3779" t="s">
        <v>10395</v>
      </c>
      <c r="N3779" t="s">
        <v>10395</v>
      </c>
      <c r="O3779" t="s">
        <v>16706</v>
      </c>
    </row>
    <row r="3780" spans="2:15" x14ac:dyDescent="0.25">
      <c r="B3780" t="s">
        <v>20271</v>
      </c>
      <c r="C3780">
        <v>126515001</v>
      </c>
      <c r="D3780" t="s">
        <v>396</v>
      </c>
      <c r="E3780" t="s">
        <v>20272</v>
      </c>
      <c r="F3780" t="s">
        <v>2516</v>
      </c>
      <c r="G3780" t="s">
        <v>2385</v>
      </c>
      <c r="H3780"/>
      <c r="I3780" t="s">
        <v>16502</v>
      </c>
      <c r="J3780" t="s">
        <v>16587</v>
      </c>
      <c r="K3780" t="s">
        <v>16291</v>
      </c>
      <c r="L3780" t="s">
        <v>16263</v>
      </c>
      <c r="M3780" t="s">
        <v>10395</v>
      </c>
      <c r="N3780" t="s">
        <v>10395</v>
      </c>
      <c r="O3780" t="s">
        <v>16538</v>
      </c>
    </row>
    <row r="3781" spans="2:15" x14ac:dyDescent="0.25">
      <c r="B3781" t="s">
        <v>14980</v>
      </c>
      <c r="C3781">
        <v>126515001</v>
      </c>
      <c r="D3781" t="s">
        <v>396</v>
      </c>
      <c r="E3781" t="s">
        <v>2597</v>
      </c>
      <c r="F3781" t="s">
        <v>2598</v>
      </c>
      <c r="G3781" t="s">
        <v>2857</v>
      </c>
      <c r="H3781"/>
      <c r="I3781" t="s">
        <v>16353</v>
      </c>
      <c r="J3781" t="s">
        <v>10395</v>
      </c>
      <c r="K3781" t="s">
        <v>10395</v>
      </c>
      <c r="L3781" t="s">
        <v>10395</v>
      </c>
      <c r="M3781"/>
      <c r="N3781"/>
      <c r="O3781" t="s">
        <v>16750</v>
      </c>
    </row>
    <row r="3782" spans="2:15" x14ac:dyDescent="0.25">
      <c r="B3782" t="s">
        <v>14981</v>
      </c>
      <c r="C3782">
        <v>126515001</v>
      </c>
      <c r="D3782" t="s">
        <v>396</v>
      </c>
      <c r="E3782" t="s">
        <v>2597</v>
      </c>
      <c r="F3782" t="s">
        <v>2598</v>
      </c>
      <c r="G3782" t="s">
        <v>2858</v>
      </c>
      <c r="H3782"/>
      <c r="I3782" t="s">
        <v>16258</v>
      </c>
      <c r="J3782" t="s">
        <v>16232</v>
      </c>
      <c r="K3782" t="s">
        <v>10395</v>
      </c>
      <c r="L3782" t="s">
        <v>10395</v>
      </c>
      <c r="M3782" t="s">
        <v>10395</v>
      </c>
      <c r="N3782"/>
      <c r="O3782" t="s">
        <v>16665</v>
      </c>
    </row>
    <row r="3783" spans="2:15" x14ac:dyDescent="0.25">
      <c r="B3783" t="s">
        <v>20273</v>
      </c>
      <c r="C3783">
        <v>126515001</v>
      </c>
      <c r="D3783" t="s">
        <v>396</v>
      </c>
      <c r="E3783" t="s">
        <v>20274</v>
      </c>
      <c r="F3783" t="s">
        <v>2598</v>
      </c>
      <c r="G3783" t="s">
        <v>2385</v>
      </c>
      <c r="H3783"/>
      <c r="I3783" t="s">
        <v>16833</v>
      </c>
      <c r="J3783" t="s">
        <v>16234</v>
      </c>
      <c r="K3783" t="s">
        <v>10395</v>
      </c>
      <c r="L3783" t="s">
        <v>16228</v>
      </c>
      <c r="M3783" t="s">
        <v>10395</v>
      </c>
      <c r="N3783"/>
      <c r="O3783" t="s">
        <v>16764</v>
      </c>
    </row>
    <row r="3784" spans="2:15" x14ac:dyDescent="0.25">
      <c r="B3784" t="s">
        <v>14711</v>
      </c>
      <c r="C3784">
        <v>126515001</v>
      </c>
      <c r="D3784" t="s">
        <v>396</v>
      </c>
      <c r="E3784" t="s">
        <v>2388</v>
      </c>
      <c r="F3784" t="s">
        <v>2389</v>
      </c>
      <c r="G3784" t="s">
        <v>2857</v>
      </c>
      <c r="H3784" t="s">
        <v>10395</v>
      </c>
      <c r="I3784" t="s">
        <v>16743</v>
      </c>
      <c r="J3784" t="s">
        <v>16427</v>
      </c>
      <c r="K3784" t="s">
        <v>16237</v>
      </c>
      <c r="L3784" t="s">
        <v>16341</v>
      </c>
      <c r="M3784" t="s">
        <v>16700</v>
      </c>
      <c r="N3784" t="s">
        <v>10395</v>
      </c>
      <c r="O3784" t="s">
        <v>20722</v>
      </c>
    </row>
    <row r="3785" spans="2:15" x14ac:dyDescent="0.25">
      <c r="B3785" t="s">
        <v>14712</v>
      </c>
      <c r="C3785">
        <v>126515001</v>
      </c>
      <c r="D3785" t="s">
        <v>396</v>
      </c>
      <c r="E3785" t="s">
        <v>2388</v>
      </c>
      <c r="F3785" t="s">
        <v>2389</v>
      </c>
      <c r="G3785" t="s">
        <v>2858</v>
      </c>
      <c r="H3785" t="s">
        <v>10395</v>
      </c>
      <c r="I3785" t="s">
        <v>16423</v>
      </c>
      <c r="J3785" t="s">
        <v>16246</v>
      </c>
      <c r="K3785" t="s">
        <v>16417</v>
      </c>
      <c r="L3785" t="s">
        <v>16364</v>
      </c>
      <c r="M3785" t="s">
        <v>16220</v>
      </c>
      <c r="N3785" t="s">
        <v>10395</v>
      </c>
      <c r="O3785" t="s">
        <v>16728</v>
      </c>
    </row>
    <row r="3786" spans="2:15" x14ac:dyDescent="0.25">
      <c r="B3786" t="s">
        <v>20275</v>
      </c>
      <c r="C3786">
        <v>126515001</v>
      </c>
      <c r="D3786" t="s">
        <v>396</v>
      </c>
      <c r="E3786" t="s">
        <v>20276</v>
      </c>
      <c r="F3786" t="s">
        <v>2389</v>
      </c>
      <c r="G3786" t="s">
        <v>2385</v>
      </c>
      <c r="H3786" t="s">
        <v>10395</v>
      </c>
      <c r="I3786" t="s">
        <v>16547</v>
      </c>
      <c r="J3786" t="s">
        <v>16316</v>
      </c>
      <c r="K3786" t="s">
        <v>16377</v>
      </c>
      <c r="L3786" t="s">
        <v>16335</v>
      </c>
      <c r="M3786" t="s">
        <v>16485</v>
      </c>
      <c r="N3786" t="s">
        <v>10395</v>
      </c>
      <c r="O3786" t="s">
        <v>21416</v>
      </c>
    </row>
    <row r="3787" spans="2:15" x14ac:dyDescent="0.25">
      <c r="B3787" t="s">
        <v>14765</v>
      </c>
      <c r="C3787">
        <v>126515001</v>
      </c>
      <c r="D3787" t="s">
        <v>396</v>
      </c>
      <c r="E3787" t="s">
        <v>2434</v>
      </c>
      <c r="F3787" t="s">
        <v>2435</v>
      </c>
      <c r="G3787" t="s">
        <v>2857</v>
      </c>
      <c r="H3787"/>
      <c r="I3787" t="s">
        <v>16572</v>
      </c>
      <c r="J3787" t="s">
        <v>16235</v>
      </c>
      <c r="K3787" t="s">
        <v>10395</v>
      </c>
      <c r="L3787" t="s">
        <v>10395</v>
      </c>
      <c r="M3787" t="s">
        <v>10395</v>
      </c>
      <c r="N3787"/>
      <c r="O3787" t="s">
        <v>16225</v>
      </c>
    </row>
    <row r="3788" spans="2:15" x14ac:dyDescent="0.25">
      <c r="B3788" t="s">
        <v>14766</v>
      </c>
      <c r="C3788">
        <v>126515001</v>
      </c>
      <c r="D3788" t="s">
        <v>396</v>
      </c>
      <c r="E3788" t="s">
        <v>2434</v>
      </c>
      <c r="F3788" t="s">
        <v>2435</v>
      </c>
      <c r="G3788" t="s">
        <v>2858</v>
      </c>
      <c r="H3788" t="s">
        <v>10395</v>
      </c>
      <c r="I3788" t="s">
        <v>16440</v>
      </c>
      <c r="J3788" t="s">
        <v>16222</v>
      </c>
      <c r="K3788" t="s">
        <v>10395</v>
      </c>
      <c r="L3788" t="s">
        <v>10395</v>
      </c>
      <c r="M3788" t="s">
        <v>10395</v>
      </c>
      <c r="N3788"/>
      <c r="O3788" t="s">
        <v>16396</v>
      </c>
    </row>
    <row r="3789" spans="2:15" x14ac:dyDescent="0.25">
      <c r="B3789" t="s">
        <v>20277</v>
      </c>
      <c r="C3789">
        <v>126515001</v>
      </c>
      <c r="D3789" t="s">
        <v>396</v>
      </c>
      <c r="E3789" t="s">
        <v>20278</v>
      </c>
      <c r="F3789" t="s">
        <v>2435</v>
      </c>
      <c r="G3789" t="s">
        <v>2385</v>
      </c>
      <c r="H3789" t="s">
        <v>10395</v>
      </c>
      <c r="I3789" t="s">
        <v>16267</v>
      </c>
      <c r="J3789" t="s">
        <v>16420</v>
      </c>
      <c r="K3789" t="s">
        <v>16240</v>
      </c>
      <c r="L3789" t="s">
        <v>16229</v>
      </c>
      <c r="M3789" t="s">
        <v>16240</v>
      </c>
      <c r="N3789"/>
      <c r="O3789" t="s">
        <v>16629</v>
      </c>
    </row>
    <row r="3790" spans="2:15" x14ac:dyDescent="0.25">
      <c r="B3790" t="s">
        <v>14982</v>
      </c>
      <c r="C3790">
        <v>126515001</v>
      </c>
      <c r="D3790" t="s">
        <v>396</v>
      </c>
      <c r="E3790" t="s">
        <v>2599</v>
      </c>
      <c r="F3790" t="s">
        <v>2600</v>
      </c>
      <c r="G3790" t="s">
        <v>2857</v>
      </c>
      <c r="H3790"/>
      <c r="I3790" t="s">
        <v>16582</v>
      </c>
      <c r="J3790" t="s">
        <v>16251</v>
      </c>
      <c r="K3790" t="s">
        <v>16536</v>
      </c>
      <c r="L3790" t="s">
        <v>16253</v>
      </c>
      <c r="M3790" t="s">
        <v>16274</v>
      </c>
      <c r="N3790"/>
      <c r="O3790" t="s">
        <v>16435</v>
      </c>
    </row>
    <row r="3791" spans="2:15" x14ac:dyDescent="0.25">
      <c r="B3791" t="s">
        <v>14983</v>
      </c>
      <c r="C3791">
        <v>126515001</v>
      </c>
      <c r="D3791" t="s">
        <v>396</v>
      </c>
      <c r="E3791" t="s">
        <v>2599</v>
      </c>
      <c r="F3791" t="s">
        <v>2600</v>
      </c>
      <c r="G3791" t="s">
        <v>2858</v>
      </c>
      <c r="H3791"/>
      <c r="I3791" t="s">
        <v>16327</v>
      </c>
      <c r="J3791" t="s">
        <v>16456</v>
      </c>
      <c r="K3791" t="s">
        <v>16217</v>
      </c>
      <c r="L3791" t="s">
        <v>16254</v>
      </c>
      <c r="M3791" t="s">
        <v>16222</v>
      </c>
      <c r="N3791"/>
      <c r="O3791" t="s">
        <v>16447</v>
      </c>
    </row>
    <row r="3792" spans="2:15" x14ac:dyDescent="0.25">
      <c r="B3792" t="s">
        <v>20279</v>
      </c>
      <c r="C3792">
        <v>126515001</v>
      </c>
      <c r="D3792" t="s">
        <v>396</v>
      </c>
      <c r="E3792" t="s">
        <v>20280</v>
      </c>
      <c r="F3792" t="s">
        <v>2600</v>
      </c>
      <c r="G3792" t="s">
        <v>2385</v>
      </c>
      <c r="H3792"/>
      <c r="I3792" t="s">
        <v>16266</v>
      </c>
      <c r="J3792" t="s">
        <v>16527</v>
      </c>
      <c r="K3792" t="s">
        <v>16590</v>
      </c>
      <c r="L3792" t="s">
        <v>16219</v>
      </c>
      <c r="M3792" t="s">
        <v>16334</v>
      </c>
      <c r="N3792"/>
      <c r="O3792" t="s">
        <v>16484</v>
      </c>
    </row>
    <row r="3793" spans="2:15" x14ac:dyDescent="0.25">
      <c r="B3793" t="s">
        <v>14856</v>
      </c>
      <c r="C3793">
        <v>126515001</v>
      </c>
      <c r="D3793" t="s">
        <v>396</v>
      </c>
      <c r="E3793" t="s">
        <v>2726</v>
      </c>
      <c r="F3793" t="s">
        <v>2481</v>
      </c>
      <c r="G3793" t="s">
        <v>2857</v>
      </c>
      <c r="H3793"/>
      <c r="I3793" t="s">
        <v>16244</v>
      </c>
      <c r="J3793" t="s">
        <v>16486</v>
      </c>
      <c r="K3793" t="s">
        <v>10395</v>
      </c>
      <c r="L3793" t="s">
        <v>10395</v>
      </c>
      <c r="M3793" t="s">
        <v>10395</v>
      </c>
      <c r="N3793"/>
      <c r="O3793" t="s">
        <v>16412</v>
      </c>
    </row>
    <row r="3794" spans="2:15" x14ac:dyDescent="0.25">
      <c r="B3794" t="s">
        <v>14857</v>
      </c>
      <c r="C3794">
        <v>126515001</v>
      </c>
      <c r="D3794" t="s">
        <v>396</v>
      </c>
      <c r="E3794" t="s">
        <v>2726</v>
      </c>
      <c r="F3794" t="s">
        <v>2481</v>
      </c>
      <c r="G3794" t="s">
        <v>2858</v>
      </c>
      <c r="H3794"/>
      <c r="I3794" t="s">
        <v>10395</v>
      </c>
      <c r="J3794" t="s">
        <v>16269</v>
      </c>
      <c r="K3794" t="s">
        <v>10395</v>
      </c>
      <c r="L3794" t="s">
        <v>10395</v>
      </c>
      <c r="M3794" t="s">
        <v>16228</v>
      </c>
      <c r="N3794"/>
      <c r="O3794" t="s">
        <v>16525</v>
      </c>
    </row>
    <row r="3795" spans="2:15" x14ac:dyDescent="0.25">
      <c r="B3795" t="s">
        <v>20281</v>
      </c>
      <c r="C3795">
        <v>126515001</v>
      </c>
      <c r="D3795" t="s">
        <v>396</v>
      </c>
      <c r="E3795" t="s">
        <v>20282</v>
      </c>
      <c r="F3795" t="s">
        <v>2481</v>
      </c>
      <c r="G3795" t="s">
        <v>2385</v>
      </c>
      <c r="H3795"/>
      <c r="I3795" t="s">
        <v>16218</v>
      </c>
      <c r="J3795" t="s">
        <v>16571</v>
      </c>
      <c r="K3795" t="s">
        <v>16240</v>
      </c>
      <c r="L3795" t="s">
        <v>10395</v>
      </c>
      <c r="M3795" t="s">
        <v>16232</v>
      </c>
      <c r="N3795"/>
      <c r="O3795" t="s">
        <v>16626</v>
      </c>
    </row>
    <row r="3796" spans="2:15" x14ac:dyDescent="0.25">
      <c r="B3796" t="s">
        <v>14733</v>
      </c>
      <c r="C3796">
        <v>126515001</v>
      </c>
      <c r="D3796" t="s">
        <v>396</v>
      </c>
      <c r="E3796" t="s">
        <v>2409</v>
      </c>
      <c r="F3796" t="s">
        <v>2410</v>
      </c>
      <c r="G3796" t="s">
        <v>2857</v>
      </c>
      <c r="H3796"/>
      <c r="I3796" t="s">
        <v>16290</v>
      </c>
      <c r="J3796"/>
      <c r="K3796"/>
      <c r="L3796" t="s">
        <v>10395</v>
      </c>
      <c r="M3796"/>
      <c r="N3796"/>
      <c r="O3796" t="s">
        <v>16406</v>
      </c>
    </row>
    <row r="3797" spans="2:15" x14ac:dyDescent="0.25">
      <c r="B3797" t="s">
        <v>14734</v>
      </c>
      <c r="C3797">
        <v>126515001</v>
      </c>
      <c r="D3797" t="s">
        <v>396</v>
      </c>
      <c r="E3797" t="s">
        <v>2409</v>
      </c>
      <c r="F3797" t="s">
        <v>2410</v>
      </c>
      <c r="G3797" t="s">
        <v>2858</v>
      </c>
      <c r="H3797"/>
      <c r="I3797" t="s">
        <v>16332</v>
      </c>
      <c r="J3797" t="s">
        <v>10395</v>
      </c>
      <c r="K3797" t="s">
        <v>10395</v>
      </c>
      <c r="L3797" t="s">
        <v>10395</v>
      </c>
      <c r="M3797" t="s">
        <v>10395</v>
      </c>
      <c r="N3797"/>
      <c r="O3797" t="s">
        <v>16456</v>
      </c>
    </row>
    <row r="3798" spans="2:15" x14ac:dyDescent="0.25">
      <c r="B3798" t="s">
        <v>20283</v>
      </c>
      <c r="C3798">
        <v>126515001</v>
      </c>
      <c r="D3798" t="s">
        <v>396</v>
      </c>
      <c r="E3798" t="s">
        <v>20284</v>
      </c>
      <c r="F3798" t="s">
        <v>2410</v>
      </c>
      <c r="G3798" t="s">
        <v>2385</v>
      </c>
      <c r="H3798"/>
      <c r="I3798" t="s">
        <v>16398</v>
      </c>
      <c r="J3798" t="s">
        <v>10395</v>
      </c>
      <c r="K3798" t="s">
        <v>10395</v>
      </c>
      <c r="L3798" t="s">
        <v>10395</v>
      </c>
      <c r="M3798" t="s">
        <v>10395</v>
      </c>
      <c r="N3798"/>
      <c r="O3798" t="s">
        <v>16536</v>
      </c>
    </row>
    <row r="3799" spans="2:15" x14ac:dyDescent="0.25">
      <c r="B3799" t="s">
        <v>14727</v>
      </c>
      <c r="C3799">
        <v>126515001</v>
      </c>
      <c r="D3799" t="s">
        <v>396</v>
      </c>
      <c r="E3799" t="s">
        <v>2403</v>
      </c>
      <c r="F3799" t="s">
        <v>2404</v>
      </c>
      <c r="G3799" t="s">
        <v>2857</v>
      </c>
      <c r="H3799" t="s">
        <v>10395</v>
      </c>
      <c r="I3799" t="s">
        <v>16482</v>
      </c>
      <c r="J3799" t="s">
        <v>16502</v>
      </c>
      <c r="K3799" t="s">
        <v>16271</v>
      </c>
      <c r="L3799" t="s">
        <v>16332</v>
      </c>
      <c r="M3799" t="s">
        <v>16290</v>
      </c>
      <c r="N3799" t="s">
        <v>10395</v>
      </c>
      <c r="O3799" t="s">
        <v>16608</v>
      </c>
    </row>
    <row r="3800" spans="2:15" x14ac:dyDescent="0.25">
      <c r="B3800" t="s">
        <v>14728</v>
      </c>
      <c r="C3800">
        <v>126515001</v>
      </c>
      <c r="D3800" t="s">
        <v>396</v>
      </c>
      <c r="E3800" t="s">
        <v>2403</v>
      </c>
      <c r="F3800" t="s">
        <v>2404</v>
      </c>
      <c r="G3800" t="s">
        <v>2858</v>
      </c>
      <c r="H3800"/>
      <c r="I3800" t="s">
        <v>16406</v>
      </c>
      <c r="J3800" t="s">
        <v>16341</v>
      </c>
      <c r="K3800" t="s">
        <v>16256</v>
      </c>
      <c r="L3800" t="s">
        <v>10395</v>
      </c>
      <c r="M3800" t="s">
        <v>10395</v>
      </c>
      <c r="N3800" t="s">
        <v>10395</v>
      </c>
      <c r="O3800" t="s">
        <v>16599</v>
      </c>
    </row>
    <row r="3801" spans="2:15" x14ac:dyDescent="0.25">
      <c r="B3801" t="s">
        <v>20285</v>
      </c>
      <c r="C3801">
        <v>126515001</v>
      </c>
      <c r="D3801" t="s">
        <v>396</v>
      </c>
      <c r="E3801" t="s">
        <v>20286</v>
      </c>
      <c r="F3801" t="s">
        <v>2404</v>
      </c>
      <c r="G3801" t="s">
        <v>2385</v>
      </c>
      <c r="H3801" t="s">
        <v>10395</v>
      </c>
      <c r="I3801" t="s">
        <v>16455</v>
      </c>
      <c r="J3801" t="s">
        <v>16370</v>
      </c>
      <c r="K3801" t="s">
        <v>16346</v>
      </c>
      <c r="L3801" t="s">
        <v>16287</v>
      </c>
      <c r="M3801" t="s">
        <v>16325</v>
      </c>
      <c r="N3801" t="s">
        <v>10395</v>
      </c>
      <c r="O3801" t="s">
        <v>16564</v>
      </c>
    </row>
    <row r="3802" spans="2:15" x14ac:dyDescent="0.25">
      <c r="B3802" t="s">
        <v>14966</v>
      </c>
      <c r="C3802">
        <v>126515001</v>
      </c>
      <c r="D3802" t="s">
        <v>396</v>
      </c>
      <c r="E3802" t="s">
        <v>10263</v>
      </c>
      <c r="F3802" t="s">
        <v>10262</v>
      </c>
      <c r="G3802" t="s">
        <v>2857</v>
      </c>
      <c r="H3802"/>
      <c r="I3802" t="s">
        <v>16680</v>
      </c>
      <c r="J3802" t="s">
        <v>10395</v>
      </c>
      <c r="K3802"/>
      <c r="L3802" t="s">
        <v>10395</v>
      </c>
      <c r="M3802"/>
      <c r="N3802"/>
      <c r="O3802" t="s">
        <v>16335</v>
      </c>
    </row>
    <row r="3803" spans="2:15" x14ac:dyDescent="0.25">
      <c r="B3803" t="s">
        <v>14967</v>
      </c>
      <c r="C3803">
        <v>126515001</v>
      </c>
      <c r="D3803" t="s">
        <v>396</v>
      </c>
      <c r="E3803" t="s">
        <v>10263</v>
      </c>
      <c r="F3803" t="s">
        <v>10262</v>
      </c>
      <c r="G3803" t="s">
        <v>2858</v>
      </c>
      <c r="H3803"/>
      <c r="I3803" t="s">
        <v>16403</v>
      </c>
      <c r="J3803" t="s">
        <v>10395</v>
      </c>
      <c r="K3803" t="s">
        <v>10395</v>
      </c>
      <c r="L3803"/>
      <c r="M3803"/>
      <c r="N3803"/>
      <c r="O3803" t="s">
        <v>16420</v>
      </c>
    </row>
    <row r="3804" spans="2:15" x14ac:dyDescent="0.25">
      <c r="B3804" t="s">
        <v>20287</v>
      </c>
      <c r="C3804">
        <v>126515001</v>
      </c>
      <c r="D3804" t="s">
        <v>396</v>
      </c>
      <c r="E3804" t="s">
        <v>20288</v>
      </c>
      <c r="F3804" t="s">
        <v>10262</v>
      </c>
      <c r="G3804" t="s">
        <v>2385</v>
      </c>
      <c r="H3804"/>
      <c r="I3804" t="s">
        <v>16662</v>
      </c>
      <c r="J3804" t="s">
        <v>16238</v>
      </c>
      <c r="K3804" t="s">
        <v>10395</v>
      </c>
      <c r="L3804" t="s">
        <v>10395</v>
      </c>
      <c r="M3804"/>
      <c r="N3804"/>
      <c r="O3804" t="s">
        <v>16501</v>
      </c>
    </row>
    <row r="3805" spans="2:15" x14ac:dyDescent="0.25">
      <c r="B3805" t="s">
        <v>14950</v>
      </c>
      <c r="C3805">
        <v>126515001</v>
      </c>
      <c r="D3805" t="s">
        <v>396</v>
      </c>
      <c r="E3805" t="s">
        <v>10261</v>
      </c>
      <c r="F3805" t="s">
        <v>10260</v>
      </c>
      <c r="G3805" t="s">
        <v>2857</v>
      </c>
      <c r="H3805" t="s">
        <v>10395</v>
      </c>
      <c r="I3805" t="s">
        <v>16278</v>
      </c>
      <c r="J3805" t="s">
        <v>16406</v>
      </c>
      <c r="K3805" t="s">
        <v>16254</v>
      </c>
      <c r="L3805" t="s">
        <v>10395</v>
      </c>
      <c r="M3805"/>
      <c r="N3805"/>
      <c r="O3805" t="s">
        <v>16592</v>
      </c>
    </row>
    <row r="3806" spans="2:15" x14ac:dyDescent="0.25">
      <c r="B3806" t="s">
        <v>14951</v>
      </c>
      <c r="C3806">
        <v>126515001</v>
      </c>
      <c r="D3806" t="s">
        <v>396</v>
      </c>
      <c r="E3806" t="s">
        <v>10261</v>
      </c>
      <c r="F3806" t="s">
        <v>10260</v>
      </c>
      <c r="G3806" t="s">
        <v>2858</v>
      </c>
      <c r="H3806" t="s">
        <v>10395</v>
      </c>
      <c r="I3806" t="s">
        <v>16680</v>
      </c>
      <c r="J3806" t="s">
        <v>16392</v>
      </c>
      <c r="K3806" t="s">
        <v>16384</v>
      </c>
      <c r="L3806" t="s">
        <v>10395</v>
      </c>
      <c r="M3806" t="s">
        <v>10395</v>
      </c>
      <c r="N3806"/>
      <c r="O3806" t="s">
        <v>16271</v>
      </c>
    </row>
    <row r="3807" spans="2:15" x14ac:dyDescent="0.25">
      <c r="B3807" t="s">
        <v>20289</v>
      </c>
      <c r="C3807">
        <v>126515001</v>
      </c>
      <c r="D3807" t="s">
        <v>396</v>
      </c>
      <c r="E3807" t="s">
        <v>20290</v>
      </c>
      <c r="F3807" t="s">
        <v>10260</v>
      </c>
      <c r="G3807" t="s">
        <v>2385</v>
      </c>
      <c r="H3807" t="s">
        <v>10395</v>
      </c>
      <c r="I3807" t="s">
        <v>16417</v>
      </c>
      <c r="J3807" t="s">
        <v>16309</v>
      </c>
      <c r="K3807" t="s">
        <v>16327</v>
      </c>
      <c r="L3807" t="s">
        <v>16232</v>
      </c>
      <c r="M3807" t="s">
        <v>10395</v>
      </c>
      <c r="N3807"/>
      <c r="O3807" t="s">
        <v>16770</v>
      </c>
    </row>
    <row r="3808" spans="2:15" x14ac:dyDescent="0.25">
      <c r="B3808" t="s">
        <v>15022</v>
      </c>
      <c r="C3808">
        <v>126515001</v>
      </c>
      <c r="D3808" t="s">
        <v>396</v>
      </c>
      <c r="E3808" t="s">
        <v>10271</v>
      </c>
      <c r="F3808" t="s">
        <v>10270</v>
      </c>
      <c r="G3808" t="s">
        <v>2857</v>
      </c>
      <c r="H3808"/>
      <c r="I3808" t="s">
        <v>10395</v>
      </c>
      <c r="J3808" t="s">
        <v>16240</v>
      </c>
      <c r="K3808" t="s">
        <v>10395</v>
      </c>
      <c r="L3808" t="s">
        <v>10395</v>
      </c>
      <c r="M3808" t="s">
        <v>10395</v>
      </c>
      <c r="N3808"/>
      <c r="O3808" t="s">
        <v>16332</v>
      </c>
    </row>
    <row r="3809" spans="2:15" x14ac:dyDescent="0.25">
      <c r="B3809" t="s">
        <v>15023</v>
      </c>
      <c r="C3809">
        <v>126515001</v>
      </c>
      <c r="D3809" t="s">
        <v>396</v>
      </c>
      <c r="E3809" t="s">
        <v>10271</v>
      </c>
      <c r="F3809" t="s">
        <v>10270</v>
      </c>
      <c r="G3809" t="s">
        <v>2858</v>
      </c>
      <c r="H3809"/>
      <c r="I3809" t="s">
        <v>10395</v>
      </c>
      <c r="J3809" t="s">
        <v>16238</v>
      </c>
      <c r="K3809" t="s">
        <v>10395</v>
      </c>
      <c r="L3809" t="s">
        <v>10395</v>
      </c>
      <c r="M3809" t="s">
        <v>10395</v>
      </c>
      <c r="N3809"/>
      <c r="O3809" t="s">
        <v>16332</v>
      </c>
    </row>
    <row r="3810" spans="2:15" x14ac:dyDescent="0.25">
      <c r="B3810" t="s">
        <v>20291</v>
      </c>
      <c r="C3810">
        <v>126515001</v>
      </c>
      <c r="D3810" t="s">
        <v>396</v>
      </c>
      <c r="E3810" t="s">
        <v>20292</v>
      </c>
      <c r="F3810" t="s">
        <v>10270</v>
      </c>
      <c r="G3810" t="s">
        <v>2385</v>
      </c>
      <c r="H3810"/>
      <c r="I3810" t="s">
        <v>16249</v>
      </c>
      <c r="J3810" t="s">
        <v>16254</v>
      </c>
      <c r="K3810" t="s">
        <v>16249</v>
      </c>
      <c r="L3810" t="s">
        <v>10395</v>
      </c>
      <c r="M3810" t="s">
        <v>16228</v>
      </c>
      <c r="N3810"/>
      <c r="O3810" t="s">
        <v>16527</v>
      </c>
    </row>
    <row r="3811" spans="2:15" x14ac:dyDescent="0.25">
      <c r="B3811" t="s">
        <v>14968</v>
      </c>
      <c r="C3811">
        <v>126515001</v>
      </c>
      <c r="D3811" t="s">
        <v>396</v>
      </c>
      <c r="E3811" t="s">
        <v>2592</v>
      </c>
      <c r="F3811" t="s">
        <v>10264</v>
      </c>
      <c r="G3811" t="s">
        <v>2857</v>
      </c>
      <c r="H3811"/>
      <c r="I3811" t="s">
        <v>16334</v>
      </c>
      <c r="J3811" t="s">
        <v>10395</v>
      </c>
      <c r="K3811" t="s">
        <v>10395</v>
      </c>
      <c r="L3811" t="s">
        <v>10395</v>
      </c>
      <c r="M3811"/>
      <c r="N3811"/>
      <c r="O3811" t="s">
        <v>16407</v>
      </c>
    </row>
    <row r="3812" spans="2:15" x14ac:dyDescent="0.25">
      <c r="B3812" t="s">
        <v>14969</v>
      </c>
      <c r="C3812">
        <v>126515001</v>
      </c>
      <c r="D3812" t="s">
        <v>396</v>
      </c>
      <c r="E3812" t="s">
        <v>2592</v>
      </c>
      <c r="F3812" t="s">
        <v>10264</v>
      </c>
      <c r="G3812" t="s">
        <v>2858</v>
      </c>
      <c r="H3812"/>
      <c r="I3812" t="s">
        <v>16680</v>
      </c>
      <c r="J3812" t="s">
        <v>10395</v>
      </c>
      <c r="K3812"/>
      <c r="L3812"/>
      <c r="M3812"/>
      <c r="N3812"/>
      <c r="O3812" t="s">
        <v>16297</v>
      </c>
    </row>
    <row r="3813" spans="2:15" x14ac:dyDescent="0.25">
      <c r="B3813" t="s">
        <v>20293</v>
      </c>
      <c r="C3813">
        <v>126515001</v>
      </c>
      <c r="D3813" t="s">
        <v>396</v>
      </c>
      <c r="E3813" t="s">
        <v>20294</v>
      </c>
      <c r="F3813" t="s">
        <v>10264</v>
      </c>
      <c r="G3813" t="s">
        <v>2385</v>
      </c>
      <c r="H3813"/>
      <c r="I3813" t="s">
        <v>16237</v>
      </c>
      <c r="J3813" t="s">
        <v>10395</v>
      </c>
      <c r="K3813" t="s">
        <v>10395</v>
      </c>
      <c r="L3813" t="s">
        <v>10395</v>
      </c>
      <c r="M3813"/>
      <c r="N3813"/>
      <c r="O3813" t="s">
        <v>16612</v>
      </c>
    </row>
    <row r="3814" spans="2:15" x14ac:dyDescent="0.25">
      <c r="B3814" t="s">
        <v>15020</v>
      </c>
      <c r="C3814">
        <v>126515001</v>
      </c>
      <c r="D3814" t="s">
        <v>396</v>
      </c>
      <c r="E3814" t="s">
        <v>2621</v>
      </c>
      <c r="F3814" t="s">
        <v>10269</v>
      </c>
      <c r="G3814" t="s">
        <v>2857</v>
      </c>
      <c r="H3814"/>
      <c r="I3814" t="s">
        <v>16219</v>
      </c>
      <c r="J3814" t="s">
        <v>16263</v>
      </c>
      <c r="K3814" t="s">
        <v>10395</v>
      </c>
      <c r="L3814" t="s">
        <v>10395</v>
      </c>
      <c r="M3814" t="s">
        <v>10395</v>
      </c>
      <c r="N3814"/>
      <c r="O3814" t="s">
        <v>16474</v>
      </c>
    </row>
    <row r="3815" spans="2:15" x14ac:dyDescent="0.25">
      <c r="B3815" t="s">
        <v>15021</v>
      </c>
      <c r="C3815">
        <v>126515001</v>
      </c>
      <c r="D3815" t="s">
        <v>396</v>
      </c>
      <c r="E3815" t="s">
        <v>2621</v>
      </c>
      <c r="F3815" t="s">
        <v>10269</v>
      </c>
      <c r="G3815" t="s">
        <v>2858</v>
      </c>
      <c r="H3815"/>
      <c r="I3815" t="s">
        <v>16256</v>
      </c>
      <c r="J3815" t="s">
        <v>10395</v>
      </c>
      <c r="K3815" t="s">
        <v>10395</v>
      </c>
      <c r="L3815" t="s">
        <v>10395</v>
      </c>
      <c r="M3815" t="s">
        <v>10395</v>
      </c>
      <c r="N3815"/>
      <c r="O3815" t="s">
        <v>16297</v>
      </c>
    </row>
    <row r="3816" spans="2:15" x14ac:dyDescent="0.25">
      <c r="B3816" t="s">
        <v>20295</v>
      </c>
      <c r="C3816">
        <v>126515001</v>
      </c>
      <c r="D3816" t="s">
        <v>396</v>
      </c>
      <c r="E3816" t="s">
        <v>20296</v>
      </c>
      <c r="F3816" t="s">
        <v>10269</v>
      </c>
      <c r="G3816" t="s">
        <v>2385</v>
      </c>
      <c r="H3816"/>
      <c r="I3816" t="s">
        <v>16439</v>
      </c>
      <c r="J3816" t="s">
        <v>16380</v>
      </c>
      <c r="K3816" t="s">
        <v>10395</v>
      </c>
      <c r="L3816" t="s">
        <v>10395</v>
      </c>
      <c r="M3816" t="s">
        <v>16228</v>
      </c>
      <c r="N3816"/>
      <c r="O3816" t="s">
        <v>16565</v>
      </c>
    </row>
    <row r="3817" spans="2:15" x14ac:dyDescent="0.25">
      <c r="B3817" t="s">
        <v>15014</v>
      </c>
      <c r="C3817">
        <v>126515001</v>
      </c>
      <c r="D3817" t="s">
        <v>396</v>
      </c>
      <c r="E3817" t="s">
        <v>21012</v>
      </c>
      <c r="F3817" t="s">
        <v>10267</v>
      </c>
      <c r="G3817" t="s">
        <v>2857</v>
      </c>
      <c r="H3817"/>
      <c r="I3817" t="s">
        <v>16587</v>
      </c>
      <c r="J3817" t="s">
        <v>16672</v>
      </c>
      <c r="K3817" t="s">
        <v>16236</v>
      </c>
      <c r="L3817" t="s">
        <v>16232</v>
      </c>
      <c r="M3817" t="s">
        <v>16232</v>
      </c>
      <c r="N3817" t="s">
        <v>10395</v>
      </c>
      <c r="O3817" t="s">
        <v>16516</v>
      </c>
    </row>
    <row r="3818" spans="2:15" x14ac:dyDescent="0.25">
      <c r="B3818" t="s">
        <v>15015</v>
      </c>
      <c r="C3818">
        <v>126515001</v>
      </c>
      <c r="D3818" t="s">
        <v>396</v>
      </c>
      <c r="E3818" t="s">
        <v>21012</v>
      </c>
      <c r="F3818" t="s">
        <v>10267</v>
      </c>
      <c r="G3818" t="s">
        <v>2858</v>
      </c>
      <c r="H3818" t="s">
        <v>10395</v>
      </c>
      <c r="I3818" t="s">
        <v>16560</v>
      </c>
      <c r="J3818" t="s">
        <v>16304</v>
      </c>
      <c r="K3818" t="s">
        <v>16334</v>
      </c>
      <c r="L3818" t="s">
        <v>16231</v>
      </c>
      <c r="M3818" t="s">
        <v>16260</v>
      </c>
      <c r="N3818"/>
      <c r="O3818" t="s">
        <v>16870</v>
      </c>
    </row>
    <row r="3819" spans="2:15" x14ac:dyDescent="0.25">
      <c r="B3819" t="s">
        <v>20297</v>
      </c>
      <c r="C3819">
        <v>126515001</v>
      </c>
      <c r="D3819" t="s">
        <v>396</v>
      </c>
      <c r="E3819" t="s">
        <v>21417</v>
      </c>
      <c r="F3819" t="s">
        <v>10267</v>
      </c>
      <c r="G3819" t="s">
        <v>2385</v>
      </c>
      <c r="H3819" t="s">
        <v>10395</v>
      </c>
      <c r="I3819" t="s">
        <v>16646</v>
      </c>
      <c r="J3819" t="s">
        <v>16576</v>
      </c>
      <c r="K3819" t="s">
        <v>16365</v>
      </c>
      <c r="L3819" t="s">
        <v>16332</v>
      </c>
      <c r="M3819" t="s">
        <v>16290</v>
      </c>
      <c r="N3819" t="s">
        <v>10395</v>
      </c>
      <c r="O3819" t="s">
        <v>20671</v>
      </c>
    </row>
    <row r="3820" spans="2:15" x14ac:dyDescent="0.25">
      <c r="B3820" t="s">
        <v>15018</v>
      </c>
      <c r="C3820">
        <v>126515001</v>
      </c>
      <c r="D3820" t="s">
        <v>396</v>
      </c>
      <c r="E3820" t="s">
        <v>10268</v>
      </c>
      <c r="F3820" t="s">
        <v>10325</v>
      </c>
      <c r="G3820" t="s">
        <v>2857</v>
      </c>
      <c r="H3820"/>
      <c r="I3820" t="s">
        <v>16404</v>
      </c>
      <c r="J3820" t="s">
        <v>10395</v>
      </c>
      <c r="K3820"/>
      <c r="L3820" t="s">
        <v>10395</v>
      </c>
      <c r="M3820"/>
      <c r="N3820"/>
      <c r="O3820" t="s">
        <v>16420</v>
      </c>
    </row>
    <row r="3821" spans="2:15" x14ac:dyDescent="0.25">
      <c r="B3821" t="s">
        <v>15019</v>
      </c>
      <c r="C3821">
        <v>126515001</v>
      </c>
      <c r="D3821" t="s">
        <v>396</v>
      </c>
      <c r="E3821" t="s">
        <v>10268</v>
      </c>
      <c r="F3821" t="s">
        <v>10325</v>
      </c>
      <c r="G3821" t="s">
        <v>2858</v>
      </c>
      <c r="H3821" t="s">
        <v>10395</v>
      </c>
      <c r="I3821" t="s">
        <v>16689</v>
      </c>
      <c r="J3821" t="s">
        <v>10395</v>
      </c>
      <c r="K3821" t="s">
        <v>10395</v>
      </c>
      <c r="L3821" t="s">
        <v>10395</v>
      </c>
      <c r="M3821" t="s">
        <v>10395</v>
      </c>
      <c r="N3821"/>
      <c r="O3821" t="s">
        <v>16647</v>
      </c>
    </row>
    <row r="3822" spans="2:15" x14ac:dyDescent="0.25">
      <c r="B3822" t="s">
        <v>20298</v>
      </c>
      <c r="C3822">
        <v>126515001</v>
      </c>
      <c r="D3822" t="s">
        <v>396</v>
      </c>
      <c r="E3822" t="s">
        <v>20299</v>
      </c>
      <c r="F3822" t="s">
        <v>10325</v>
      </c>
      <c r="G3822" t="s">
        <v>2385</v>
      </c>
      <c r="H3822" t="s">
        <v>10395</v>
      </c>
      <c r="I3822" t="s">
        <v>16576</v>
      </c>
      <c r="J3822" t="s">
        <v>16228</v>
      </c>
      <c r="K3822" t="s">
        <v>10395</v>
      </c>
      <c r="L3822" t="s">
        <v>10395</v>
      </c>
      <c r="M3822" t="s">
        <v>10395</v>
      </c>
      <c r="N3822"/>
      <c r="O3822" t="s">
        <v>16239</v>
      </c>
    </row>
    <row r="3823" spans="2:15" x14ac:dyDescent="0.25">
      <c r="B3823" t="s">
        <v>15016</v>
      </c>
      <c r="C3823">
        <v>126515001</v>
      </c>
      <c r="D3823" t="s">
        <v>396</v>
      </c>
      <c r="E3823" t="s">
        <v>10327</v>
      </c>
      <c r="F3823" t="s">
        <v>10326</v>
      </c>
      <c r="G3823" t="s">
        <v>2857</v>
      </c>
      <c r="H3823"/>
      <c r="I3823" t="s">
        <v>16268</v>
      </c>
      <c r="J3823" t="s">
        <v>16247</v>
      </c>
      <c r="K3823"/>
      <c r="L3823" t="s">
        <v>10395</v>
      </c>
      <c r="M3823"/>
      <c r="N3823"/>
      <c r="O3823" t="s">
        <v>16269</v>
      </c>
    </row>
    <row r="3824" spans="2:15" x14ac:dyDescent="0.25">
      <c r="B3824" t="s">
        <v>15017</v>
      </c>
      <c r="C3824">
        <v>126515001</v>
      </c>
      <c r="D3824" t="s">
        <v>396</v>
      </c>
      <c r="E3824" t="s">
        <v>10327</v>
      </c>
      <c r="F3824" t="s">
        <v>10326</v>
      </c>
      <c r="G3824" t="s">
        <v>2858</v>
      </c>
      <c r="H3824"/>
      <c r="I3824" t="s">
        <v>16373</v>
      </c>
      <c r="J3824" t="s">
        <v>10395</v>
      </c>
      <c r="K3824" t="s">
        <v>10395</v>
      </c>
      <c r="L3824" t="s">
        <v>10395</v>
      </c>
      <c r="M3824"/>
      <c r="N3824"/>
      <c r="O3824" t="s">
        <v>16269</v>
      </c>
    </row>
    <row r="3825" spans="2:15" x14ac:dyDescent="0.25">
      <c r="B3825" t="s">
        <v>20300</v>
      </c>
      <c r="C3825">
        <v>126515001</v>
      </c>
      <c r="D3825" t="s">
        <v>396</v>
      </c>
      <c r="E3825" t="s">
        <v>20301</v>
      </c>
      <c r="F3825" t="s">
        <v>10326</v>
      </c>
      <c r="G3825" t="s">
        <v>2385</v>
      </c>
      <c r="H3825"/>
      <c r="I3825" t="s">
        <v>16370</v>
      </c>
      <c r="J3825" t="s">
        <v>16380</v>
      </c>
      <c r="K3825" t="s">
        <v>10395</v>
      </c>
      <c r="L3825" t="s">
        <v>10395</v>
      </c>
      <c r="M3825"/>
      <c r="N3825"/>
      <c r="O3825" t="s">
        <v>16546</v>
      </c>
    </row>
    <row r="3826" spans="2:15" x14ac:dyDescent="0.25">
      <c r="B3826" t="s">
        <v>15012</v>
      </c>
      <c r="C3826">
        <v>126515001</v>
      </c>
      <c r="D3826" t="s">
        <v>396</v>
      </c>
      <c r="E3826" t="s">
        <v>21014</v>
      </c>
      <c r="F3826" t="s">
        <v>10328</v>
      </c>
      <c r="G3826" t="s">
        <v>2857</v>
      </c>
      <c r="H3826"/>
      <c r="I3826" t="s">
        <v>16606</v>
      </c>
      <c r="J3826" t="s">
        <v>10395</v>
      </c>
      <c r="K3826" t="s">
        <v>16240</v>
      </c>
      <c r="L3826" t="s">
        <v>10395</v>
      </c>
      <c r="M3826" t="s">
        <v>16228</v>
      </c>
      <c r="N3826"/>
      <c r="O3826" t="s">
        <v>16520</v>
      </c>
    </row>
    <row r="3827" spans="2:15" x14ac:dyDescent="0.25">
      <c r="B3827" t="s">
        <v>15013</v>
      </c>
      <c r="C3827">
        <v>126515001</v>
      </c>
      <c r="D3827" t="s">
        <v>396</v>
      </c>
      <c r="E3827" t="s">
        <v>21014</v>
      </c>
      <c r="F3827" t="s">
        <v>10328</v>
      </c>
      <c r="G3827" t="s">
        <v>2858</v>
      </c>
      <c r="H3827" t="s">
        <v>10395</v>
      </c>
      <c r="I3827" t="s">
        <v>16314</v>
      </c>
      <c r="J3827" t="s">
        <v>10395</v>
      </c>
      <c r="K3827" t="s">
        <v>16218</v>
      </c>
      <c r="L3827" t="s">
        <v>16244</v>
      </c>
      <c r="M3827" t="s">
        <v>10395</v>
      </c>
      <c r="N3827"/>
      <c r="O3827" t="s">
        <v>16470</v>
      </c>
    </row>
    <row r="3828" spans="2:15" x14ac:dyDescent="0.25">
      <c r="B3828" t="s">
        <v>20302</v>
      </c>
      <c r="C3828">
        <v>126515001</v>
      </c>
      <c r="D3828" t="s">
        <v>396</v>
      </c>
      <c r="E3828" t="s">
        <v>21418</v>
      </c>
      <c r="F3828" t="s">
        <v>10328</v>
      </c>
      <c r="G3828" t="s">
        <v>2385</v>
      </c>
      <c r="H3828" t="s">
        <v>10395</v>
      </c>
      <c r="I3828" t="s">
        <v>16741</v>
      </c>
      <c r="J3828" t="s">
        <v>16240</v>
      </c>
      <c r="K3828" t="s">
        <v>16329</v>
      </c>
      <c r="L3828" t="s">
        <v>16229</v>
      </c>
      <c r="M3828" t="s">
        <v>16232</v>
      </c>
      <c r="N3828"/>
      <c r="O3828" t="s">
        <v>16597</v>
      </c>
    </row>
    <row r="3829" spans="2:15" x14ac:dyDescent="0.25">
      <c r="B3829" t="s">
        <v>15010</v>
      </c>
      <c r="C3829">
        <v>126515001</v>
      </c>
      <c r="D3829" t="s">
        <v>396</v>
      </c>
      <c r="E3829" t="s">
        <v>10330</v>
      </c>
      <c r="F3829" t="s">
        <v>10329</v>
      </c>
      <c r="G3829" t="s">
        <v>2857</v>
      </c>
      <c r="H3829"/>
      <c r="I3829" t="s">
        <v>16337</v>
      </c>
      <c r="J3829" t="s">
        <v>16381</v>
      </c>
      <c r="K3829" t="s">
        <v>10395</v>
      </c>
      <c r="L3829" t="s">
        <v>10395</v>
      </c>
      <c r="M3829"/>
      <c r="N3829"/>
      <c r="O3829" t="s">
        <v>16349</v>
      </c>
    </row>
    <row r="3830" spans="2:15" x14ac:dyDescent="0.25">
      <c r="B3830" t="s">
        <v>15011</v>
      </c>
      <c r="C3830">
        <v>126515001</v>
      </c>
      <c r="D3830" t="s">
        <v>396</v>
      </c>
      <c r="E3830" t="s">
        <v>10330</v>
      </c>
      <c r="F3830" t="s">
        <v>10329</v>
      </c>
      <c r="G3830" t="s">
        <v>2858</v>
      </c>
      <c r="H3830"/>
      <c r="I3830" t="s">
        <v>16341</v>
      </c>
      <c r="J3830" t="s">
        <v>16395</v>
      </c>
      <c r="K3830" t="s">
        <v>10395</v>
      </c>
      <c r="L3830" t="s">
        <v>10395</v>
      </c>
      <c r="M3830" t="s">
        <v>10395</v>
      </c>
      <c r="N3830"/>
      <c r="O3830" t="s">
        <v>16662</v>
      </c>
    </row>
    <row r="3831" spans="2:15" x14ac:dyDescent="0.25">
      <c r="B3831" t="s">
        <v>20303</v>
      </c>
      <c r="C3831">
        <v>126515001</v>
      </c>
      <c r="D3831" t="s">
        <v>396</v>
      </c>
      <c r="E3831" t="s">
        <v>20304</v>
      </c>
      <c r="F3831" t="s">
        <v>10329</v>
      </c>
      <c r="G3831" t="s">
        <v>2385</v>
      </c>
      <c r="H3831"/>
      <c r="I3831" t="s">
        <v>16292</v>
      </c>
      <c r="J3831" t="s">
        <v>16298</v>
      </c>
      <c r="K3831" t="s">
        <v>10395</v>
      </c>
      <c r="L3831" t="s">
        <v>10395</v>
      </c>
      <c r="M3831" t="s">
        <v>10395</v>
      </c>
      <c r="N3831"/>
      <c r="O3831" t="s">
        <v>16345</v>
      </c>
    </row>
    <row r="3832" spans="2:15" x14ac:dyDescent="0.25">
      <c r="B3832" t="s">
        <v>14753</v>
      </c>
      <c r="C3832">
        <v>126515001</v>
      </c>
      <c r="D3832" t="s">
        <v>396</v>
      </c>
      <c r="E3832" t="s">
        <v>10332</v>
      </c>
      <c r="F3832" t="s">
        <v>10331</v>
      </c>
      <c r="G3832" t="s">
        <v>2857</v>
      </c>
      <c r="H3832"/>
      <c r="I3832" t="s">
        <v>16571</v>
      </c>
      <c r="J3832" t="s">
        <v>10395</v>
      </c>
      <c r="K3832" t="s">
        <v>10395</v>
      </c>
      <c r="L3832" t="s">
        <v>10395</v>
      </c>
      <c r="M3832"/>
      <c r="N3832"/>
      <c r="O3832" t="s">
        <v>16496</v>
      </c>
    </row>
    <row r="3833" spans="2:15" x14ac:dyDescent="0.25">
      <c r="B3833" t="s">
        <v>14754</v>
      </c>
      <c r="C3833">
        <v>126515001</v>
      </c>
      <c r="D3833" t="s">
        <v>396</v>
      </c>
      <c r="E3833" t="s">
        <v>10332</v>
      </c>
      <c r="F3833" t="s">
        <v>10331</v>
      </c>
      <c r="G3833" t="s">
        <v>2858</v>
      </c>
      <c r="H3833"/>
      <c r="I3833" t="s">
        <v>16461</v>
      </c>
      <c r="J3833" t="s">
        <v>10395</v>
      </c>
      <c r="K3833" t="s">
        <v>10395</v>
      </c>
      <c r="L3833" t="s">
        <v>10395</v>
      </c>
      <c r="M3833" t="s">
        <v>10395</v>
      </c>
      <c r="N3833"/>
      <c r="O3833" t="s">
        <v>16220</v>
      </c>
    </row>
    <row r="3834" spans="2:15" x14ac:dyDescent="0.25">
      <c r="B3834" t="s">
        <v>20305</v>
      </c>
      <c r="C3834">
        <v>126515001</v>
      </c>
      <c r="D3834" t="s">
        <v>396</v>
      </c>
      <c r="E3834" t="s">
        <v>20306</v>
      </c>
      <c r="F3834" t="s">
        <v>10331</v>
      </c>
      <c r="G3834" t="s">
        <v>2385</v>
      </c>
      <c r="H3834"/>
      <c r="I3834" t="s">
        <v>16741</v>
      </c>
      <c r="J3834" t="s">
        <v>16247</v>
      </c>
      <c r="K3834" t="s">
        <v>10395</v>
      </c>
      <c r="L3834" t="s">
        <v>10395</v>
      </c>
      <c r="M3834" t="s">
        <v>10395</v>
      </c>
      <c r="N3834"/>
      <c r="O3834" t="s">
        <v>16776</v>
      </c>
    </row>
    <row r="3835" spans="2:15" x14ac:dyDescent="0.25">
      <c r="B3835" t="s">
        <v>14954</v>
      </c>
      <c r="C3835">
        <v>126515001</v>
      </c>
      <c r="D3835" t="s">
        <v>396</v>
      </c>
      <c r="E3835" t="s">
        <v>13012</v>
      </c>
      <c r="F3835" t="s">
        <v>13011</v>
      </c>
      <c r="G3835" t="s">
        <v>2857</v>
      </c>
      <c r="H3835"/>
      <c r="I3835" t="s">
        <v>10395</v>
      </c>
      <c r="J3835" t="s">
        <v>10395</v>
      </c>
      <c r="K3835"/>
      <c r="L3835"/>
      <c r="M3835"/>
      <c r="N3835"/>
      <c r="O3835" t="s">
        <v>16228</v>
      </c>
    </row>
    <row r="3836" spans="2:15" x14ac:dyDescent="0.25">
      <c r="B3836" t="s">
        <v>14955</v>
      </c>
      <c r="C3836">
        <v>126515001</v>
      </c>
      <c r="D3836" t="s">
        <v>396</v>
      </c>
      <c r="E3836" t="s">
        <v>13012</v>
      </c>
      <c r="F3836" t="s">
        <v>13011</v>
      </c>
      <c r="G3836" t="s">
        <v>2858</v>
      </c>
      <c r="H3836" t="s">
        <v>10395</v>
      </c>
      <c r="I3836" t="s">
        <v>16406</v>
      </c>
      <c r="J3836" t="s">
        <v>10395</v>
      </c>
      <c r="K3836" t="s">
        <v>10395</v>
      </c>
      <c r="L3836" t="s">
        <v>10395</v>
      </c>
      <c r="M3836" t="s">
        <v>10395</v>
      </c>
      <c r="N3836"/>
      <c r="O3836" t="s">
        <v>16219</v>
      </c>
    </row>
    <row r="3837" spans="2:15" x14ac:dyDescent="0.25">
      <c r="B3837" t="s">
        <v>20307</v>
      </c>
      <c r="C3837">
        <v>126515001</v>
      </c>
      <c r="D3837" t="s">
        <v>396</v>
      </c>
      <c r="E3837" t="s">
        <v>20308</v>
      </c>
      <c r="F3837" t="s">
        <v>13011</v>
      </c>
      <c r="G3837" t="s">
        <v>2385</v>
      </c>
      <c r="H3837" t="s">
        <v>10395</v>
      </c>
      <c r="I3837" t="s">
        <v>16281</v>
      </c>
      <c r="J3837" t="s">
        <v>10395</v>
      </c>
      <c r="K3837" t="s">
        <v>10395</v>
      </c>
      <c r="L3837" t="s">
        <v>10395</v>
      </c>
      <c r="M3837" t="s">
        <v>10395</v>
      </c>
      <c r="N3837"/>
      <c r="O3837" t="s">
        <v>16407</v>
      </c>
    </row>
    <row r="3838" spans="2:15" x14ac:dyDescent="0.25">
      <c r="B3838" t="s">
        <v>14956</v>
      </c>
      <c r="C3838">
        <v>126515001</v>
      </c>
      <c r="D3838" t="s">
        <v>396</v>
      </c>
      <c r="E3838" t="s">
        <v>16194</v>
      </c>
      <c r="F3838" t="s">
        <v>13013</v>
      </c>
      <c r="G3838" t="s">
        <v>2857</v>
      </c>
      <c r="H3838"/>
      <c r="I3838" t="s">
        <v>16380</v>
      </c>
      <c r="J3838"/>
      <c r="K3838"/>
      <c r="L3838" t="s">
        <v>10395</v>
      </c>
      <c r="M3838"/>
      <c r="N3838"/>
      <c r="O3838" t="s">
        <v>16254</v>
      </c>
    </row>
    <row r="3839" spans="2:15" x14ac:dyDescent="0.25">
      <c r="B3839" t="s">
        <v>14957</v>
      </c>
      <c r="C3839">
        <v>126515001</v>
      </c>
      <c r="D3839" t="s">
        <v>396</v>
      </c>
      <c r="E3839" t="s">
        <v>16194</v>
      </c>
      <c r="F3839" t="s">
        <v>13013</v>
      </c>
      <c r="G3839" t="s">
        <v>2858</v>
      </c>
      <c r="H3839"/>
      <c r="I3839" t="s">
        <v>16282</v>
      </c>
      <c r="J3839" t="s">
        <v>10395</v>
      </c>
      <c r="K3839"/>
      <c r="L3839"/>
      <c r="M3839"/>
      <c r="N3839"/>
      <c r="O3839" t="s">
        <v>16337</v>
      </c>
    </row>
    <row r="3840" spans="2:15" x14ac:dyDescent="0.25">
      <c r="B3840" t="s">
        <v>20309</v>
      </c>
      <c r="C3840">
        <v>126515001</v>
      </c>
      <c r="D3840" t="s">
        <v>396</v>
      </c>
      <c r="E3840" t="s">
        <v>20310</v>
      </c>
      <c r="F3840" t="s">
        <v>13013</v>
      </c>
      <c r="G3840" t="s">
        <v>2385</v>
      </c>
      <c r="H3840"/>
      <c r="I3840" t="s">
        <v>16392</v>
      </c>
      <c r="J3840" t="s">
        <v>10395</v>
      </c>
      <c r="K3840"/>
      <c r="L3840" t="s">
        <v>10395</v>
      </c>
      <c r="M3840"/>
      <c r="N3840"/>
      <c r="O3840" t="s">
        <v>16404</v>
      </c>
    </row>
    <row r="3841" spans="2:15" x14ac:dyDescent="0.25">
      <c r="B3841" t="s">
        <v>14984</v>
      </c>
      <c r="C3841">
        <v>126515001</v>
      </c>
      <c r="D3841" t="s">
        <v>396</v>
      </c>
      <c r="E3841" t="s">
        <v>13172</v>
      </c>
      <c r="F3841" t="s">
        <v>13171</v>
      </c>
      <c r="G3841" t="s">
        <v>2857</v>
      </c>
      <c r="H3841"/>
      <c r="I3841" t="s">
        <v>16323</v>
      </c>
      <c r="J3841" t="s">
        <v>10395</v>
      </c>
      <c r="K3841" t="s">
        <v>16274</v>
      </c>
      <c r="L3841" t="s">
        <v>10395</v>
      </c>
      <c r="M3841" t="s">
        <v>10395</v>
      </c>
      <c r="N3841"/>
      <c r="O3841" t="s">
        <v>16245</v>
      </c>
    </row>
    <row r="3842" spans="2:15" x14ac:dyDescent="0.25">
      <c r="B3842" t="s">
        <v>14985</v>
      </c>
      <c r="C3842">
        <v>126515001</v>
      </c>
      <c r="D3842" t="s">
        <v>396</v>
      </c>
      <c r="E3842" t="s">
        <v>13172</v>
      </c>
      <c r="F3842" t="s">
        <v>13171</v>
      </c>
      <c r="G3842" t="s">
        <v>2858</v>
      </c>
      <c r="H3842"/>
      <c r="I3842" t="s">
        <v>16226</v>
      </c>
      <c r="J3842" t="s">
        <v>10395</v>
      </c>
      <c r="K3842" t="s">
        <v>16253</v>
      </c>
      <c r="L3842" t="s">
        <v>10395</v>
      </c>
      <c r="M3842" t="s">
        <v>10395</v>
      </c>
      <c r="N3842"/>
      <c r="O3842" t="s">
        <v>16379</v>
      </c>
    </row>
    <row r="3843" spans="2:15" x14ac:dyDescent="0.25">
      <c r="B3843" t="s">
        <v>20311</v>
      </c>
      <c r="C3843">
        <v>126515001</v>
      </c>
      <c r="D3843" t="s">
        <v>396</v>
      </c>
      <c r="E3843" t="s">
        <v>20312</v>
      </c>
      <c r="F3843" t="s">
        <v>13171</v>
      </c>
      <c r="G3843" t="s">
        <v>2385</v>
      </c>
      <c r="H3843"/>
      <c r="I3843" t="s">
        <v>16525</v>
      </c>
      <c r="J3843" t="s">
        <v>10395</v>
      </c>
      <c r="K3843" t="s">
        <v>16276</v>
      </c>
      <c r="L3843" t="s">
        <v>10395</v>
      </c>
      <c r="M3843" t="s">
        <v>10395</v>
      </c>
      <c r="N3843"/>
      <c r="O3843" t="s">
        <v>16252</v>
      </c>
    </row>
    <row r="3844" spans="2:15" x14ac:dyDescent="0.25">
      <c r="B3844" t="s">
        <v>14868</v>
      </c>
      <c r="C3844">
        <v>126515001</v>
      </c>
      <c r="D3844" t="s">
        <v>396</v>
      </c>
      <c r="E3844" t="s">
        <v>13005</v>
      </c>
      <c r="F3844" t="s">
        <v>13004</v>
      </c>
      <c r="G3844" t="s">
        <v>2857</v>
      </c>
      <c r="H3844"/>
      <c r="I3844" t="s">
        <v>16278</v>
      </c>
      <c r="J3844" t="s">
        <v>16242</v>
      </c>
      <c r="K3844" t="s">
        <v>10395</v>
      </c>
      <c r="L3844" t="s">
        <v>10395</v>
      </c>
      <c r="M3844"/>
      <c r="N3844"/>
      <c r="O3844" t="s">
        <v>16682</v>
      </c>
    </row>
    <row r="3845" spans="2:15" x14ac:dyDescent="0.25">
      <c r="B3845" t="s">
        <v>14869</v>
      </c>
      <c r="C3845">
        <v>126515001</v>
      </c>
      <c r="D3845" t="s">
        <v>396</v>
      </c>
      <c r="E3845" t="s">
        <v>13005</v>
      </c>
      <c r="F3845" t="s">
        <v>13004</v>
      </c>
      <c r="G3845" t="s">
        <v>2858</v>
      </c>
      <c r="H3845" t="s">
        <v>10395</v>
      </c>
      <c r="I3845" t="s">
        <v>16412</v>
      </c>
      <c r="J3845" t="s">
        <v>16270</v>
      </c>
      <c r="K3845" t="s">
        <v>16231</v>
      </c>
      <c r="L3845" t="s">
        <v>16247</v>
      </c>
      <c r="M3845" t="s">
        <v>10395</v>
      </c>
      <c r="N3845"/>
      <c r="O3845" t="s">
        <v>16669</v>
      </c>
    </row>
    <row r="3846" spans="2:15" x14ac:dyDescent="0.25">
      <c r="B3846" t="s">
        <v>20313</v>
      </c>
      <c r="C3846">
        <v>126515001</v>
      </c>
      <c r="D3846" t="s">
        <v>396</v>
      </c>
      <c r="E3846" t="s">
        <v>20314</v>
      </c>
      <c r="F3846" t="s">
        <v>13004</v>
      </c>
      <c r="G3846" t="s">
        <v>2385</v>
      </c>
      <c r="H3846" t="s">
        <v>10395</v>
      </c>
      <c r="I3846" t="s">
        <v>16270</v>
      </c>
      <c r="J3846" t="s">
        <v>16441</v>
      </c>
      <c r="K3846" t="s">
        <v>16222</v>
      </c>
      <c r="L3846" t="s">
        <v>16253</v>
      </c>
      <c r="M3846" t="s">
        <v>10395</v>
      </c>
      <c r="N3846"/>
      <c r="O3846" t="s">
        <v>16664</v>
      </c>
    </row>
    <row r="3847" spans="2:15" x14ac:dyDescent="0.25">
      <c r="B3847" t="s">
        <v>14862</v>
      </c>
      <c r="C3847">
        <v>126515001</v>
      </c>
      <c r="D3847" t="s">
        <v>396</v>
      </c>
      <c r="E3847" t="s">
        <v>13002</v>
      </c>
      <c r="F3847" t="s">
        <v>13001</v>
      </c>
      <c r="G3847" t="s">
        <v>2857</v>
      </c>
      <c r="H3847" t="s">
        <v>10395</v>
      </c>
      <c r="I3847" t="s">
        <v>16218</v>
      </c>
      <c r="J3847" t="s">
        <v>10395</v>
      </c>
      <c r="K3847"/>
      <c r="L3847"/>
      <c r="M3847"/>
      <c r="N3847"/>
      <c r="O3847" t="s">
        <v>16380</v>
      </c>
    </row>
    <row r="3848" spans="2:15" x14ac:dyDescent="0.25">
      <c r="B3848" t="s">
        <v>14863</v>
      </c>
      <c r="C3848">
        <v>126515001</v>
      </c>
      <c r="D3848" t="s">
        <v>396</v>
      </c>
      <c r="E3848" t="s">
        <v>13002</v>
      </c>
      <c r="F3848" t="s">
        <v>13001</v>
      </c>
      <c r="G3848" t="s">
        <v>2858</v>
      </c>
      <c r="H3848"/>
      <c r="I3848" t="s">
        <v>16274</v>
      </c>
      <c r="J3848" t="s">
        <v>10395</v>
      </c>
      <c r="K3848" t="s">
        <v>10395</v>
      </c>
      <c r="L3848"/>
      <c r="M3848"/>
      <c r="N3848"/>
      <c r="O3848" t="s">
        <v>16329</v>
      </c>
    </row>
    <row r="3849" spans="2:15" x14ac:dyDescent="0.25">
      <c r="B3849" t="s">
        <v>20315</v>
      </c>
      <c r="C3849">
        <v>126515001</v>
      </c>
      <c r="D3849" t="s">
        <v>396</v>
      </c>
      <c r="E3849" t="s">
        <v>20316</v>
      </c>
      <c r="F3849" t="s">
        <v>13001</v>
      </c>
      <c r="G3849" t="s">
        <v>2385</v>
      </c>
      <c r="H3849" t="s">
        <v>10395</v>
      </c>
      <c r="I3849" t="s">
        <v>16236</v>
      </c>
      <c r="J3849" t="s">
        <v>16240</v>
      </c>
      <c r="K3849" t="s">
        <v>10395</v>
      </c>
      <c r="L3849"/>
      <c r="M3849"/>
      <c r="N3849"/>
      <c r="O3849" t="s">
        <v>16323</v>
      </c>
    </row>
    <row r="3850" spans="2:15" x14ac:dyDescent="0.25">
      <c r="B3850" t="s">
        <v>15024</v>
      </c>
      <c r="C3850">
        <v>126515001</v>
      </c>
      <c r="D3850" t="s">
        <v>396</v>
      </c>
      <c r="E3850" t="s">
        <v>13098</v>
      </c>
      <c r="F3850" t="s">
        <v>13173</v>
      </c>
      <c r="G3850" t="s">
        <v>2857</v>
      </c>
      <c r="H3850"/>
      <c r="I3850" t="s">
        <v>16509</v>
      </c>
      <c r="J3850" t="s">
        <v>16244</v>
      </c>
      <c r="K3850" t="s">
        <v>10395</v>
      </c>
      <c r="L3850" t="s">
        <v>10395</v>
      </c>
      <c r="M3850"/>
      <c r="N3850"/>
      <c r="O3850" t="s">
        <v>16250</v>
      </c>
    </row>
    <row r="3851" spans="2:15" x14ac:dyDescent="0.25">
      <c r="B3851" t="s">
        <v>15025</v>
      </c>
      <c r="C3851">
        <v>126515001</v>
      </c>
      <c r="D3851" t="s">
        <v>396</v>
      </c>
      <c r="E3851" t="s">
        <v>13098</v>
      </c>
      <c r="F3851" t="s">
        <v>13173</v>
      </c>
      <c r="G3851" t="s">
        <v>2858</v>
      </c>
      <c r="H3851"/>
      <c r="I3851" t="s">
        <v>16572</v>
      </c>
      <c r="J3851" t="s">
        <v>10395</v>
      </c>
      <c r="K3851" t="s">
        <v>10395</v>
      </c>
      <c r="L3851" t="s">
        <v>10395</v>
      </c>
      <c r="M3851"/>
      <c r="N3851"/>
      <c r="O3851" t="s">
        <v>16307</v>
      </c>
    </row>
    <row r="3852" spans="2:15" x14ac:dyDescent="0.25">
      <c r="B3852" t="s">
        <v>20317</v>
      </c>
      <c r="C3852">
        <v>126515001</v>
      </c>
      <c r="D3852" t="s">
        <v>396</v>
      </c>
      <c r="E3852" t="s">
        <v>20318</v>
      </c>
      <c r="F3852" t="s">
        <v>13173</v>
      </c>
      <c r="G3852" t="s">
        <v>2385</v>
      </c>
      <c r="H3852"/>
      <c r="I3852" t="s">
        <v>16621</v>
      </c>
      <c r="J3852" t="s">
        <v>16260</v>
      </c>
      <c r="K3852" t="s">
        <v>10395</v>
      </c>
      <c r="L3852" t="s">
        <v>10395</v>
      </c>
      <c r="M3852"/>
      <c r="N3852"/>
      <c r="O3852" t="s">
        <v>16631</v>
      </c>
    </row>
    <row r="3853" spans="2:15" x14ac:dyDescent="0.25">
      <c r="B3853" t="s">
        <v>16024</v>
      </c>
      <c r="C3853">
        <v>126515001</v>
      </c>
      <c r="D3853" t="s">
        <v>396</v>
      </c>
      <c r="E3853" t="s">
        <v>21016</v>
      </c>
      <c r="F3853" t="s">
        <v>16000</v>
      </c>
      <c r="G3853" t="s">
        <v>2857</v>
      </c>
      <c r="H3853"/>
      <c r="I3853" t="s">
        <v>16256</v>
      </c>
      <c r="J3853" t="s">
        <v>16369</v>
      </c>
      <c r="K3853" t="s">
        <v>16264</v>
      </c>
      <c r="L3853" t="s">
        <v>10395</v>
      </c>
      <c r="M3853" t="s">
        <v>16332</v>
      </c>
      <c r="N3853"/>
      <c r="O3853" t="s">
        <v>16422</v>
      </c>
    </row>
    <row r="3854" spans="2:15" x14ac:dyDescent="0.25">
      <c r="B3854" t="s">
        <v>16023</v>
      </c>
      <c r="C3854">
        <v>126515001</v>
      </c>
      <c r="D3854" t="s">
        <v>396</v>
      </c>
      <c r="E3854" t="s">
        <v>21016</v>
      </c>
      <c r="F3854" t="s">
        <v>16000</v>
      </c>
      <c r="G3854" t="s">
        <v>2858</v>
      </c>
      <c r="H3854"/>
      <c r="I3854" t="s">
        <v>16373</v>
      </c>
      <c r="J3854" t="s">
        <v>16612</v>
      </c>
      <c r="K3854" t="s">
        <v>16276</v>
      </c>
      <c r="L3854" t="s">
        <v>10395</v>
      </c>
      <c r="M3854" t="s">
        <v>16364</v>
      </c>
      <c r="N3854"/>
      <c r="O3854" t="s">
        <v>16562</v>
      </c>
    </row>
    <row r="3855" spans="2:15" x14ac:dyDescent="0.25">
      <c r="B3855" t="s">
        <v>20319</v>
      </c>
      <c r="C3855">
        <v>126515001</v>
      </c>
      <c r="D3855" t="s">
        <v>396</v>
      </c>
      <c r="E3855" t="s">
        <v>21419</v>
      </c>
      <c r="F3855" t="s">
        <v>16000</v>
      </c>
      <c r="G3855" t="s">
        <v>2385</v>
      </c>
      <c r="H3855"/>
      <c r="I3855" t="s">
        <v>16662</v>
      </c>
      <c r="J3855" t="s">
        <v>16350</v>
      </c>
      <c r="K3855" t="s">
        <v>16582</v>
      </c>
      <c r="L3855" t="s">
        <v>16240</v>
      </c>
      <c r="M3855" t="s">
        <v>16474</v>
      </c>
      <c r="N3855"/>
      <c r="O3855" t="s">
        <v>16699</v>
      </c>
    </row>
    <row r="3856" spans="2:15" x14ac:dyDescent="0.25">
      <c r="B3856" t="s">
        <v>16127</v>
      </c>
      <c r="C3856">
        <v>126515001</v>
      </c>
      <c r="D3856" t="s">
        <v>396</v>
      </c>
      <c r="E3856" t="s">
        <v>16104</v>
      </c>
      <c r="F3856" t="s">
        <v>16103</v>
      </c>
      <c r="G3856" t="s">
        <v>2857</v>
      </c>
      <c r="H3856"/>
      <c r="I3856" t="s">
        <v>16380</v>
      </c>
      <c r="J3856" t="s">
        <v>16227</v>
      </c>
      <c r="K3856" t="s">
        <v>10395</v>
      </c>
      <c r="L3856" t="s">
        <v>10395</v>
      </c>
      <c r="M3856"/>
      <c r="N3856"/>
      <c r="O3856" t="s">
        <v>16427</v>
      </c>
    </row>
    <row r="3857" spans="2:15" x14ac:dyDescent="0.25">
      <c r="B3857" t="s">
        <v>16126</v>
      </c>
      <c r="C3857">
        <v>126515001</v>
      </c>
      <c r="D3857" t="s">
        <v>396</v>
      </c>
      <c r="E3857" t="s">
        <v>16104</v>
      </c>
      <c r="F3857" t="s">
        <v>16103</v>
      </c>
      <c r="G3857" t="s">
        <v>2858</v>
      </c>
      <c r="H3857" t="s">
        <v>10395</v>
      </c>
      <c r="I3857" t="s">
        <v>16260</v>
      </c>
      <c r="J3857" t="s">
        <v>16221</v>
      </c>
      <c r="K3857" t="s">
        <v>10395</v>
      </c>
      <c r="L3857" t="s">
        <v>10395</v>
      </c>
      <c r="M3857" t="s">
        <v>10395</v>
      </c>
      <c r="N3857"/>
      <c r="O3857" t="s">
        <v>16427</v>
      </c>
    </row>
    <row r="3858" spans="2:15" x14ac:dyDescent="0.25">
      <c r="B3858" t="s">
        <v>20320</v>
      </c>
      <c r="C3858">
        <v>126515001</v>
      </c>
      <c r="D3858" t="s">
        <v>396</v>
      </c>
      <c r="E3858" t="s">
        <v>20321</v>
      </c>
      <c r="F3858" t="s">
        <v>16103</v>
      </c>
      <c r="G3858" t="s">
        <v>2385</v>
      </c>
      <c r="H3858" t="s">
        <v>10395</v>
      </c>
      <c r="I3858" t="s">
        <v>16281</v>
      </c>
      <c r="J3858" t="s">
        <v>16350</v>
      </c>
      <c r="K3858" t="s">
        <v>10395</v>
      </c>
      <c r="L3858" t="s">
        <v>10395</v>
      </c>
      <c r="M3858" t="s">
        <v>10395</v>
      </c>
      <c r="N3858"/>
      <c r="O3858" t="s">
        <v>16503</v>
      </c>
    </row>
    <row r="3859" spans="2:15" x14ac:dyDescent="0.25">
      <c r="B3859" t="s">
        <v>16129</v>
      </c>
      <c r="C3859">
        <v>126515001</v>
      </c>
      <c r="D3859" t="s">
        <v>396</v>
      </c>
      <c r="E3859" t="s">
        <v>16196</v>
      </c>
      <c r="F3859" t="s">
        <v>16105</v>
      </c>
      <c r="G3859" t="s">
        <v>2857</v>
      </c>
      <c r="H3859"/>
      <c r="I3859" t="s">
        <v>16396</v>
      </c>
      <c r="J3859" t="s">
        <v>16706</v>
      </c>
      <c r="K3859" t="s">
        <v>10395</v>
      </c>
      <c r="L3859" t="s">
        <v>16249</v>
      </c>
      <c r="M3859" t="s">
        <v>16263</v>
      </c>
      <c r="N3859"/>
      <c r="O3859" t="s">
        <v>16762</v>
      </c>
    </row>
    <row r="3860" spans="2:15" x14ac:dyDescent="0.25">
      <c r="B3860" t="s">
        <v>16128</v>
      </c>
      <c r="C3860">
        <v>126515001</v>
      </c>
      <c r="D3860" t="s">
        <v>396</v>
      </c>
      <c r="E3860" t="s">
        <v>16196</v>
      </c>
      <c r="F3860" t="s">
        <v>16105</v>
      </c>
      <c r="G3860" t="s">
        <v>2858</v>
      </c>
      <c r="H3860"/>
      <c r="I3860" t="s">
        <v>16595</v>
      </c>
      <c r="J3860" t="s">
        <v>16676</v>
      </c>
      <c r="K3860" t="s">
        <v>16244</v>
      </c>
      <c r="L3860" t="s">
        <v>16234</v>
      </c>
      <c r="M3860" t="s">
        <v>16380</v>
      </c>
      <c r="N3860" t="s">
        <v>10395</v>
      </c>
      <c r="O3860" t="s">
        <v>16814</v>
      </c>
    </row>
    <row r="3861" spans="2:15" x14ac:dyDescent="0.25">
      <c r="B3861" t="s">
        <v>20322</v>
      </c>
      <c r="C3861">
        <v>126515001</v>
      </c>
      <c r="D3861" t="s">
        <v>396</v>
      </c>
      <c r="E3861" t="s">
        <v>20323</v>
      </c>
      <c r="F3861" t="s">
        <v>16105</v>
      </c>
      <c r="G3861" t="s">
        <v>2385</v>
      </c>
      <c r="H3861"/>
      <c r="I3861" t="s">
        <v>16639</v>
      </c>
      <c r="J3861" t="s">
        <v>16642</v>
      </c>
      <c r="K3861" t="s">
        <v>16229</v>
      </c>
      <c r="L3861" t="s">
        <v>16364</v>
      </c>
      <c r="M3861" t="s">
        <v>16384</v>
      </c>
      <c r="N3861" t="s">
        <v>10395</v>
      </c>
      <c r="O3861" t="s">
        <v>18838</v>
      </c>
    </row>
    <row r="3862" spans="2:15" x14ac:dyDescent="0.25">
      <c r="B3862" t="s">
        <v>16846</v>
      </c>
      <c r="C3862">
        <v>126515001</v>
      </c>
      <c r="D3862" t="s">
        <v>396</v>
      </c>
      <c r="E3862" t="s">
        <v>16200</v>
      </c>
      <c r="F3862" t="s">
        <v>16199</v>
      </c>
      <c r="G3862" t="s">
        <v>2857</v>
      </c>
      <c r="H3862"/>
      <c r="I3862" t="s">
        <v>16332</v>
      </c>
      <c r="J3862" t="s">
        <v>10395</v>
      </c>
      <c r="K3862"/>
      <c r="L3862" t="s">
        <v>10395</v>
      </c>
      <c r="M3862"/>
      <c r="N3862"/>
      <c r="O3862" t="s">
        <v>16406</v>
      </c>
    </row>
    <row r="3863" spans="2:15" x14ac:dyDescent="0.25">
      <c r="B3863" t="s">
        <v>16847</v>
      </c>
      <c r="C3863">
        <v>126515001</v>
      </c>
      <c r="D3863" t="s">
        <v>396</v>
      </c>
      <c r="E3863" t="s">
        <v>16200</v>
      </c>
      <c r="F3863" t="s">
        <v>16199</v>
      </c>
      <c r="G3863" t="s">
        <v>2858</v>
      </c>
      <c r="H3863"/>
      <c r="I3863" t="s">
        <v>16290</v>
      </c>
      <c r="J3863" t="s">
        <v>10395</v>
      </c>
      <c r="K3863" t="s">
        <v>10395</v>
      </c>
      <c r="L3863"/>
      <c r="M3863"/>
      <c r="N3863"/>
      <c r="O3863" t="s">
        <v>16287</v>
      </c>
    </row>
    <row r="3864" spans="2:15" x14ac:dyDescent="0.25">
      <c r="B3864" t="s">
        <v>20569</v>
      </c>
      <c r="C3864">
        <v>126515001</v>
      </c>
      <c r="D3864" t="s">
        <v>396</v>
      </c>
      <c r="E3864" t="s">
        <v>20570</v>
      </c>
      <c r="F3864" t="s">
        <v>16199</v>
      </c>
      <c r="G3864" t="s">
        <v>2385</v>
      </c>
      <c r="H3864"/>
      <c r="I3864" t="s">
        <v>16398</v>
      </c>
      <c r="J3864" t="s">
        <v>10395</v>
      </c>
      <c r="K3864" t="s">
        <v>10395</v>
      </c>
      <c r="L3864" t="s">
        <v>10395</v>
      </c>
      <c r="M3864"/>
      <c r="N3864"/>
      <c r="O3864" t="s">
        <v>16313</v>
      </c>
    </row>
    <row r="3865" spans="2:15" x14ac:dyDescent="0.25">
      <c r="B3865" t="s">
        <v>15975</v>
      </c>
      <c r="C3865">
        <v>126515492</v>
      </c>
      <c r="D3865" t="s">
        <v>15915</v>
      </c>
      <c r="E3865" t="s">
        <v>15915</v>
      </c>
      <c r="F3865" t="s">
        <v>15897</v>
      </c>
      <c r="G3865" t="s">
        <v>2857</v>
      </c>
      <c r="H3865" t="s">
        <v>10395</v>
      </c>
      <c r="I3865" t="s">
        <v>16373</v>
      </c>
      <c r="J3865" t="s">
        <v>10395</v>
      </c>
      <c r="K3865"/>
      <c r="L3865" t="s">
        <v>10395</v>
      </c>
      <c r="M3865"/>
      <c r="N3865"/>
      <c r="O3865" t="s">
        <v>16335</v>
      </c>
    </row>
    <row r="3866" spans="2:15" x14ac:dyDescent="0.25">
      <c r="B3866" t="s">
        <v>15974</v>
      </c>
      <c r="C3866">
        <v>126515492</v>
      </c>
      <c r="D3866" t="s">
        <v>15915</v>
      </c>
      <c r="E3866" t="s">
        <v>15915</v>
      </c>
      <c r="F3866" t="s">
        <v>15897</v>
      </c>
      <c r="G3866" t="s">
        <v>2858</v>
      </c>
      <c r="H3866"/>
      <c r="I3866" t="s">
        <v>16367</v>
      </c>
      <c r="J3866"/>
      <c r="K3866"/>
      <c r="L3866" t="s">
        <v>10395</v>
      </c>
      <c r="M3866"/>
      <c r="N3866"/>
      <c r="O3866" t="s">
        <v>16387</v>
      </c>
    </row>
    <row r="3867" spans="2:15" x14ac:dyDescent="0.25">
      <c r="B3867" t="s">
        <v>20324</v>
      </c>
      <c r="C3867">
        <v>126515492</v>
      </c>
      <c r="D3867" t="s">
        <v>15915</v>
      </c>
      <c r="E3867" t="s">
        <v>20325</v>
      </c>
      <c r="F3867" t="s">
        <v>15897</v>
      </c>
      <c r="G3867" t="s">
        <v>2385</v>
      </c>
      <c r="H3867" t="s">
        <v>10395</v>
      </c>
      <c r="I3867" t="s">
        <v>16571</v>
      </c>
      <c r="J3867" t="s">
        <v>10395</v>
      </c>
      <c r="K3867"/>
      <c r="L3867" t="s">
        <v>10395</v>
      </c>
      <c r="M3867"/>
      <c r="N3867"/>
      <c r="O3867" t="s">
        <v>16311</v>
      </c>
    </row>
    <row r="3868" spans="2:15" x14ac:dyDescent="0.25">
      <c r="B3868" t="s">
        <v>15500</v>
      </c>
      <c r="C3868">
        <v>126515691</v>
      </c>
      <c r="D3868" t="s">
        <v>10464</v>
      </c>
      <c r="E3868" t="s">
        <v>10464</v>
      </c>
      <c r="F3868" t="s">
        <v>2727</v>
      </c>
      <c r="G3868" t="s">
        <v>2857</v>
      </c>
      <c r="H3868"/>
      <c r="I3868" t="s">
        <v>16334</v>
      </c>
      <c r="J3868" t="s">
        <v>16226</v>
      </c>
      <c r="K3868"/>
      <c r="L3868" t="s">
        <v>10395</v>
      </c>
      <c r="M3868"/>
      <c r="N3868" t="s">
        <v>10395</v>
      </c>
      <c r="O3868" t="s">
        <v>16289</v>
      </c>
    </row>
    <row r="3869" spans="2:15" x14ac:dyDescent="0.25">
      <c r="B3869" t="s">
        <v>15501</v>
      </c>
      <c r="C3869">
        <v>126515691</v>
      </c>
      <c r="D3869" t="s">
        <v>10464</v>
      </c>
      <c r="E3869" t="s">
        <v>10464</v>
      </c>
      <c r="F3869" t="s">
        <v>2727</v>
      </c>
      <c r="G3869" t="s">
        <v>2858</v>
      </c>
      <c r="H3869"/>
      <c r="I3869" t="s">
        <v>16332</v>
      </c>
      <c r="J3869" t="s">
        <v>16368</v>
      </c>
      <c r="K3869" t="s">
        <v>10395</v>
      </c>
      <c r="L3869" t="s">
        <v>10395</v>
      </c>
      <c r="M3869"/>
      <c r="N3869"/>
      <c r="O3869" t="s">
        <v>16609</v>
      </c>
    </row>
    <row r="3870" spans="2:15" x14ac:dyDescent="0.25">
      <c r="B3870" t="s">
        <v>20326</v>
      </c>
      <c r="C3870">
        <v>126515691</v>
      </c>
      <c r="D3870" t="s">
        <v>10464</v>
      </c>
      <c r="E3870" t="s">
        <v>21420</v>
      </c>
      <c r="F3870" t="s">
        <v>2727</v>
      </c>
      <c r="G3870" t="s">
        <v>2385</v>
      </c>
      <c r="H3870"/>
      <c r="I3870" t="s">
        <v>16369</v>
      </c>
      <c r="J3870" t="s">
        <v>16502</v>
      </c>
      <c r="K3870" t="s">
        <v>10395</v>
      </c>
      <c r="L3870" t="s">
        <v>16238</v>
      </c>
      <c r="M3870"/>
      <c r="N3870" t="s">
        <v>10395</v>
      </c>
      <c r="O3870" t="s">
        <v>16520</v>
      </c>
    </row>
    <row r="3871" spans="2:15" x14ac:dyDescent="0.25">
      <c r="B3871" t="s">
        <v>14325</v>
      </c>
      <c r="C3871">
        <v>126516457</v>
      </c>
      <c r="D3871" t="s">
        <v>291</v>
      </c>
      <c r="E3871" t="s">
        <v>291</v>
      </c>
      <c r="F3871" t="s">
        <v>1454</v>
      </c>
      <c r="G3871" t="s">
        <v>2857</v>
      </c>
      <c r="H3871"/>
      <c r="I3871" t="s">
        <v>16312</v>
      </c>
      <c r="J3871" t="s">
        <v>10395</v>
      </c>
      <c r="K3871"/>
      <c r="L3871" t="s">
        <v>10395</v>
      </c>
      <c r="M3871"/>
      <c r="N3871"/>
      <c r="O3871" t="s">
        <v>16401</v>
      </c>
    </row>
    <row r="3872" spans="2:15" x14ac:dyDescent="0.25">
      <c r="B3872" t="s">
        <v>14326</v>
      </c>
      <c r="C3872">
        <v>126516457</v>
      </c>
      <c r="D3872" t="s">
        <v>291</v>
      </c>
      <c r="E3872" t="s">
        <v>291</v>
      </c>
      <c r="F3872" t="s">
        <v>1454</v>
      </c>
      <c r="G3872" t="s">
        <v>2858</v>
      </c>
      <c r="H3872"/>
      <c r="I3872" t="s">
        <v>16296</v>
      </c>
      <c r="J3872" t="s">
        <v>10395</v>
      </c>
      <c r="K3872" t="s">
        <v>10395</v>
      </c>
      <c r="L3872" t="s">
        <v>10395</v>
      </c>
      <c r="M3872" t="s">
        <v>10395</v>
      </c>
      <c r="N3872"/>
      <c r="O3872" t="s">
        <v>16367</v>
      </c>
    </row>
    <row r="3873" spans="2:15" x14ac:dyDescent="0.25">
      <c r="B3873" t="s">
        <v>20327</v>
      </c>
      <c r="C3873">
        <v>126516457</v>
      </c>
      <c r="D3873" t="s">
        <v>291</v>
      </c>
      <c r="E3873" t="s">
        <v>20328</v>
      </c>
      <c r="F3873" t="s">
        <v>1454</v>
      </c>
      <c r="G3873" t="s">
        <v>2385</v>
      </c>
      <c r="H3873"/>
      <c r="I3873" t="s">
        <v>16689</v>
      </c>
      <c r="J3873" t="s">
        <v>10395</v>
      </c>
      <c r="K3873" t="s">
        <v>10395</v>
      </c>
      <c r="L3873" t="s">
        <v>10395</v>
      </c>
      <c r="M3873" t="s">
        <v>10395</v>
      </c>
      <c r="N3873"/>
      <c r="O3873" t="s">
        <v>16546</v>
      </c>
    </row>
    <row r="3874" spans="2:15" x14ac:dyDescent="0.25">
      <c r="B3874" t="s">
        <v>15574</v>
      </c>
      <c r="C3874">
        <v>126517442</v>
      </c>
      <c r="D3874" t="s">
        <v>15929</v>
      </c>
      <c r="E3874" t="s">
        <v>15929</v>
      </c>
      <c r="F3874" t="s">
        <v>10292</v>
      </c>
      <c r="G3874" t="s">
        <v>2857</v>
      </c>
      <c r="H3874"/>
      <c r="I3874" t="s">
        <v>16274</v>
      </c>
      <c r="J3874" t="s">
        <v>16276</v>
      </c>
      <c r="K3874"/>
      <c r="L3874"/>
      <c r="M3874" t="s">
        <v>10395</v>
      </c>
      <c r="N3874"/>
      <c r="O3874" t="s">
        <v>16401</v>
      </c>
    </row>
    <row r="3875" spans="2:15" x14ac:dyDescent="0.25">
      <c r="B3875" t="s">
        <v>15575</v>
      </c>
      <c r="C3875">
        <v>126517442</v>
      </c>
      <c r="D3875" t="s">
        <v>15929</v>
      </c>
      <c r="E3875" t="s">
        <v>15929</v>
      </c>
      <c r="F3875" t="s">
        <v>10292</v>
      </c>
      <c r="G3875" t="s">
        <v>2858</v>
      </c>
      <c r="H3875"/>
      <c r="I3875" t="s">
        <v>16238</v>
      </c>
      <c r="J3875" t="s">
        <v>16406</v>
      </c>
      <c r="K3875"/>
      <c r="L3875"/>
      <c r="M3875" t="s">
        <v>10395</v>
      </c>
      <c r="N3875"/>
      <c r="O3875" t="s">
        <v>16268</v>
      </c>
    </row>
    <row r="3876" spans="2:15" x14ac:dyDescent="0.25">
      <c r="B3876" t="s">
        <v>20329</v>
      </c>
      <c r="C3876">
        <v>126517442</v>
      </c>
      <c r="D3876" t="s">
        <v>15929</v>
      </c>
      <c r="E3876" t="s">
        <v>20330</v>
      </c>
      <c r="F3876" t="s">
        <v>10292</v>
      </c>
      <c r="G3876" t="s">
        <v>2385</v>
      </c>
      <c r="H3876"/>
      <c r="I3876" t="s">
        <v>16290</v>
      </c>
      <c r="J3876" t="s">
        <v>16402</v>
      </c>
      <c r="K3876"/>
      <c r="L3876"/>
      <c r="M3876" t="s">
        <v>16247</v>
      </c>
      <c r="N3876"/>
      <c r="O3876" t="s">
        <v>16487</v>
      </c>
    </row>
    <row r="3877" spans="2:15" x14ac:dyDescent="0.25">
      <c r="B3877" t="s">
        <v>13947</v>
      </c>
      <c r="C3877">
        <v>126518004</v>
      </c>
      <c r="D3877" t="s">
        <v>13039</v>
      </c>
      <c r="E3877" t="s">
        <v>13039</v>
      </c>
      <c r="F3877" t="s">
        <v>12986</v>
      </c>
      <c r="G3877" t="s">
        <v>2857</v>
      </c>
      <c r="H3877"/>
      <c r="I3877" t="s">
        <v>16452</v>
      </c>
      <c r="J3877"/>
      <c r="K3877"/>
      <c r="L3877" t="s">
        <v>10395</v>
      </c>
      <c r="M3877"/>
      <c r="N3877"/>
      <c r="O3877" t="s">
        <v>16373</v>
      </c>
    </row>
    <row r="3878" spans="2:15" x14ac:dyDescent="0.25">
      <c r="B3878" t="s">
        <v>13948</v>
      </c>
      <c r="C3878">
        <v>126518004</v>
      </c>
      <c r="D3878" t="s">
        <v>13039</v>
      </c>
      <c r="E3878" t="s">
        <v>13039</v>
      </c>
      <c r="F3878" t="s">
        <v>12986</v>
      </c>
      <c r="G3878" t="s">
        <v>2858</v>
      </c>
      <c r="H3878"/>
      <c r="I3878" t="s">
        <v>16536</v>
      </c>
      <c r="J3878" t="s">
        <v>10395</v>
      </c>
      <c r="K3878"/>
      <c r="L3878" t="s">
        <v>10395</v>
      </c>
      <c r="M3878"/>
      <c r="N3878"/>
      <c r="O3878" t="s">
        <v>16582</v>
      </c>
    </row>
    <row r="3879" spans="2:15" x14ac:dyDescent="0.25">
      <c r="B3879" t="s">
        <v>20331</v>
      </c>
      <c r="C3879">
        <v>126518004</v>
      </c>
      <c r="D3879" t="s">
        <v>13039</v>
      </c>
      <c r="E3879" t="s">
        <v>21421</v>
      </c>
      <c r="F3879" t="s">
        <v>12986</v>
      </c>
      <c r="G3879" t="s">
        <v>2385</v>
      </c>
      <c r="H3879"/>
      <c r="I3879" t="s">
        <v>16265</v>
      </c>
      <c r="J3879" t="s">
        <v>10395</v>
      </c>
      <c r="K3879"/>
      <c r="L3879" t="s">
        <v>10395</v>
      </c>
      <c r="M3879"/>
      <c r="N3879"/>
      <c r="O3879" t="s">
        <v>16336</v>
      </c>
    </row>
    <row r="3880" spans="2:15" x14ac:dyDescent="0.25">
      <c r="B3880" t="s">
        <v>13911</v>
      </c>
      <c r="C3880">
        <v>126518547</v>
      </c>
      <c r="D3880" t="s">
        <v>15911</v>
      </c>
      <c r="E3880" t="s">
        <v>15911</v>
      </c>
      <c r="F3880" t="s">
        <v>2376</v>
      </c>
      <c r="G3880" t="s">
        <v>2857</v>
      </c>
      <c r="H3880"/>
      <c r="I3880" t="s">
        <v>16281</v>
      </c>
      <c r="J3880" t="s">
        <v>10395</v>
      </c>
      <c r="K3880" t="s">
        <v>10395</v>
      </c>
      <c r="L3880" t="s">
        <v>10395</v>
      </c>
      <c r="M3880"/>
      <c r="N3880"/>
      <c r="O3880" t="s">
        <v>16403</v>
      </c>
    </row>
    <row r="3881" spans="2:15" x14ac:dyDescent="0.25">
      <c r="B3881" t="s">
        <v>13912</v>
      </c>
      <c r="C3881">
        <v>126518547</v>
      </c>
      <c r="D3881" t="s">
        <v>15911</v>
      </c>
      <c r="E3881" t="s">
        <v>15911</v>
      </c>
      <c r="F3881" t="s">
        <v>2376</v>
      </c>
      <c r="G3881" t="s">
        <v>2858</v>
      </c>
      <c r="H3881"/>
      <c r="I3881" t="s">
        <v>16404</v>
      </c>
      <c r="J3881" t="s">
        <v>10395</v>
      </c>
      <c r="K3881"/>
      <c r="L3881"/>
      <c r="M3881"/>
      <c r="N3881"/>
      <c r="O3881" t="s">
        <v>16407</v>
      </c>
    </row>
    <row r="3882" spans="2:15" x14ac:dyDescent="0.25">
      <c r="B3882" t="s">
        <v>20332</v>
      </c>
      <c r="C3882">
        <v>126518547</v>
      </c>
      <c r="D3882" t="s">
        <v>15911</v>
      </c>
      <c r="E3882" t="s">
        <v>20333</v>
      </c>
      <c r="F3882" t="s">
        <v>2376</v>
      </c>
      <c r="G3882" t="s">
        <v>2385</v>
      </c>
      <c r="H3882"/>
      <c r="I3882" t="s">
        <v>16227</v>
      </c>
      <c r="J3882" t="s">
        <v>10395</v>
      </c>
      <c r="K3882" t="s">
        <v>10395</v>
      </c>
      <c r="L3882" t="s">
        <v>10395</v>
      </c>
      <c r="M3882"/>
      <c r="N3882"/>
      <c r="O3882" t="s">
        <v>16482</v>
      </c>
    </row>
    <row r="3883" spans="2:15" x14ac:dyDescent="0.25">
      <c r="B3883" t="s">
        <v>14319</v>
      </c>
      <c r="C3883">
        <v>126518795</v>
      </c>
      <c r="D3883" t="s">
        <v>15921</v>
      </c>
      <c r="E3883" t="s">
        <v>15921</v>
      </c>
      <c r="F3883" t="s">
        <v>10237</v>
      </c>
      <c r="G3883" t="s">
        <v>2857</v>
      </c>
      <c r="H3883"/>
      <c r="I3883" t="s">
        <v>16313</v>
      </c>
      <c r="J3883" t="s">
        <v>10395</v>
      </c>
      <c r="K3883"/>
      <c r="L3883" t="s">
        <v>10395</v>
      </c>
      <c r="M3883"/>
      <c r="N3883"/>
      <c r="O3883" t="s">
        <v>16412</v>
      </c>
    </row>
    <row r="3884" spans="2:15" x14ac:dyDescent="0.25">
      <c r="B3884" t="s">
        <v>14320</v>
      </c>
      <c r="C3884">
        <v>126518795</v>
      </c>
      <c r="D3884" t="s">
        <v>15921</v>
      </c>
      <c r="E3884" t="s">
        <v>15921</v>
      </c>
      <c r="F3884" t="s">
        <v>10237</v>
      </c>
      <c r="G3884" t="s">
        <v>2858</v>
      </c>
      <c r="H3884" t="s">
        <v>10395</v>
      </c>
      <c r="I3884" t="s">
        <v>16268</v>
      </c>
      <c r="J3884" t="s">
        <v>10395</v>
      </c>
      <c r="K3884"/>
      <c r="L3884" t="s">
        <v>10395</v>
      </c>
      <c r="M3884"/>
      <c r="N3884"/>
      <c r="O3884" t="s">
        <v>16373</v>
      </c>
    </row>
    <row r="3885" spans="2:15" x14ac:dyDescent="0.25">
      <c r="B3885" t="s">
        <v>20334</v>
      </c>
      <c r="C3885">
        <v>126518795</v>
      </c>
      <c r="D3885" t="s">
        <v>15921</v>
      </c>
      <c r="E3885" t="s">
        <v>21422</v>
      </c>
      <c r="F3885" t="s">
        <v>10237</v>
      </c>
      <c r="G3885" t="s">
        <v>2385</v>
      </c>
      <c r="H3885" t="s">
        <v>10395</v>
      </c>
      <c r="I3885" t="s">
        <v>16265</v>
      </c>
      <c r="J3885" t="s">
        <v>10395</v>
      </c>
      <c r="K3885"/>
      <c r="L3885" t="s">
        <v>10395</v>
      </c>
      <c r="M3885"/>
      <c r="N3885"/>
      <c r="O3885" t="s">
        <v>16311</v>
      </c>
    </row>
    <row r="3886" spans="2:15" x14ac:dyDescent="0.25">
      <c r="B3886" t="s">
        <v>14345</v>
      </c>
      <c r="C3886">
        <v>126519392</v>
      </c>
      <c r="D3886" t="s">
        <v>2728</v>
      </c>
      <c r="E3886" t="s">
        <v>2728</v>
      </c>
      <c r="F3886" t="s">
        <v>10240</v>
      </c>
      <c r="G3886" t="s">
        <v>2857</v>
      </c>
      <c r="H3886"/>
      <c r="I3886" t="s">
        <v>16287</v>
      </c>
      <c r="J3886" t="s">
        <v>16335</v>
      </c>
      <c r="K3886" t="s">
        <v>10395</v>
      </c>
      <c r="L3886" t="s">
        <v>10395</v>
      </c>
      <c r="M3886" t="s">
        <v>10395</v>
      </c>
      <c r="N3886" t="s">
        <v>10395</v>
      </c>
      <c r="O3886" t="s">
        <v>16294</v>
      </c>
    </row>
    <row r="3887" spans="2:15" x14ac:dyDescent="0.25">
      <c r="B3887" t="s">
        <v>14346</v>
      </c>
      <c r="C3887">
        <v>126519392</v>
      </c>
      <c r="D3887" t="s">
        <v>2728</v>
      </c>
      <c r="E3887" t="s">
        <v>2728</v>
      </c>
      <c r="F3887" t="s">
        <v>10240</v>
      </c>
      <c r="G3887" t="s">
        <v>2858</v>
      </c>
      <c r="H3887"/>
      <c r="I3887" t="s">
        <v>16287</v>
      </c>
      <c r="J3887" t="s">
        <v>16680</v>
      </c>
      <c r="K3887" t="s">
        <v>10395</v>
      </c>
      <c r="L3887" t="s">
        <v>10395</v>
      </c>
      <c r="M3887" t="s">
        <v>10395</v>
      </c>
      <c r="N3887"/>
      <c r="O3887" t="s">
        <v>16306</v>
      </c>
    </row>
    <row r="3888" spans="2:15" x14ac:dyDescent="0.25">
      <c r="B3888" t="s">
        <v>20335</v>
      </c>
      <c r="C3888">
        <v>126519392</v>
      </c>
      <c r="D3888" t="s">
        <v>2728</v>
      </c>
      <c r="E3888" t="s">
        <v>21423</v>
      </c>
      <c r="F3888" t="s">
        <v>10240</v>
      </c>
      <c r="G3888" t="s">
        <v>2385</v>
      </c>
      <c r="H3888"/>
      <c r="I3888" t="s">
        <v>16402</v>
      </c>
      <c r="J3888" t="s">
        <v>16360</v>
      </c>
      <c r="K3888" t="s">
        <v>16238</v>
      </c>
      <c r="L3888" t="s">
        <v>16249</v>
      </c>
      <c r="M3888" t="s">
        <v>10395</v>
      </c>
      <c r="N3888" t="s">
        <v>10395</v>
      </c>
      <c r="O3888" t="s">
        <v>16353</v>
      </c>
    </row>
    <row r="3889" spans="2:15" x14ac:dyDescent="0.25">
      <c r="B3889" t="s">
        <v>15572</v>
      </c>
      <c r="C3889">
        <v>126519434</v>
      </c>
      <c r="D3889" t="s">
        <v>15928</v>
      </c>
      <c r="E3889" t="s">
        <v>15928</v>
      </c>
      <c r="F3889" t="s">
        <v>10291</v>
      </c>
      <c r="G3889" t="s">
        <v>2857</v>
      </c>
      <c r="H3889"/>
      <c r="I3889" t="s">
        <v>16503</v>
      </c>
      <c r="J3889" t="s">
        <v>16244</v>
      </c>
      <c r="K3889" t="s">
        <v>10395</v>
      </c>
      <c r="L3889" t="s">
        <v>10395</v>
      </c>
      <c r="M3889" t="s">
        <v>10395</v>
      </c>
      <c r="N3889"/>
      <c r="O3889" t="s">
        <v>16769</v>
      </c>
    </row>
    <row r="3890" spans="2:15" x14ac:dyDescent="0.25">
      <c r="B3890" t="s">
        <v>15573</v>
      </c>
      <c r="C3890">
        <v>126519434</v>
      </c>
      <c r="D3890" t="s">
        <v>15928</v>
      </c>
      <c r="E3890" t="s">
        <v>15928</v>
      </c>
      <c r="F3890" t="s">
        <v>10291</v>
      </c>
      <c r="G3890" t="s">
        <v>2858</v>
      </c>
      <c r="H3890" t="s">
        <v>10395</v>
      </c>
      <c r="I3890" t="s">
        <v>16446</v>
      </c>
      <c r="J3890" t="s">
        <v>16238</v>
      </c>
      <c r="K3890" t="s">
        <v>10395</v>
      </c>
      <c r="L3890" t="s">
        <v>10395</v>
      </c>
      <c r="M3890" t="s">
        <v>10395</v>
      </c>
      <c r="N3890"/>
      <c r="O3890" t="s">
        <v>16566</v>
      </c>
    </row>
    <row r="3891" spans="2:15" x14ac:dyDescent="0.25">
      <c r="B3891" t="s">
        <v>20336</v>
      </c>
      <c r="C3891">
        <v>126519434</v>
      </c>
      <c r="D3891" t="s">
        <v>15928</v>
      </c>
      <c r="E3891" t="s">
        <v>20337</v>
      </c>
      <c r="F3891" t="s">
        <v>10291</v>
      </c>
      <c r="G3891" t="s">
        <v>2385</v>
      </c>
      <c r="H3891" t="s">
        <v>10395</v>
      </c>
      <c r="I3891" t="s">
        <v>16561</v>
      </c>
      <c r="J3891" t="s">
        <v>16380</v>
      </c>
      <c r="K3891" t="s">
        <v>10395</v>
      </c>
      <c r="L3891" t="s">
        <v>16238</v>
      </c>
      <c r="M3891" t="s">
        <v>16229</v>
      </c>
      <c r="N3891"/>
      <c r="O3891" t="s">
        <v>16823</v>
      </c>
    </row>
    <row r="3892" spans="2:15" x14ac:dyDescent="0.25">
      <c r="B3892" t="s">
        <v>14257</v>
      </c>
      <c r="C3892">
        <v>126519476</v>
      </c>
      <c r="D3892" t="s">
        <v>13042</v>
      </c>
      <c r="E3892" t="s">
        <v>13042</v>
      </c>
      <c r="F3892" t="s">
        <v>723</v>
      </c>
      <c r="G3892" t="s">
        <v>2857</v>
      </c>
      <c r="H3892"/>
      <c r="I3892" t="s">
        <v>16292</v>
      </c>
      <c r="J3892" t="s">
        <v>10395</v>
      </c>
      <c r="K3892" t="s">
        <v>10395</v>
      </c>
      <c r="L3892" t="s">
        <v>10395</v>
      </c>
      <c r="M3892" t="s">
        <v>10395</v>
      </c>
      <c r="N3892"/>
      <c r="O3892" t="s">
        <v>16401</v>
      </c>
    </row>
    <row r="3893" spans="2:15" x14ac:dyDescent="0.25">
      <c r="B3893" t="s">
        <v>14258</v>
      </c>
      <c r="C3893">
        <v>126519476</v>
      </c>
      <c r="D3893" t="s">
        <v>13042</v>
      </c>
      <c r="E3893" t="s">
        <v>13042</v>
      </c>
      <c r="F3893" t="s">
        <v>723</v>
      </c>
      <c r="G3893" t="s">
        <v>2858</v>
      </c>
      <c r="H3893"/>
      <c r="I3893" t="s">
        <v>16680</v>
      </c>
      <c r="J3893" t="s">
        <v>10395</v>
      </c>
      <c r="K3893"/>
      <c r="L3893" t="s">
        <v>10395</v>
      </c>
      <c r="M3893" t="s">
        <v>10395</v>
      </c>
      <c r="N3893"/>
      <c r="O3893" t="s">
        <v>16536</v>
      </c>
    </row>
    <row r="3894" spans="2:15" x14ac:dyDescent="0.25">
      <c r="B3894" t="s">
        <v>20338</v>
      </c>
      <c r="C3894">
        <v>126519476</v>
      </c>
      <c r="D3894" t="s">
        <v>13042</v>
      </c>
      <c r="E3894" t="s">
        <v>20339</v>
      </c>
      <c r="F3894" t="s">
        <v>723</v>
      </c>
      <c r="G3894" t="s">
        <v>2385</v>
      </c>
      <c r="H3894"/>
      <c r="I3894" t="s">
        <v>16532</v>
      </c>
      <c r="J3894" t="s">
        <v>16228</v>
      </c>
      <c r="K3894" t="s">
        <v>10395</v>
      </c>
      <c r="L3894" t="s">
        <v>16240</v>
      </c>
      <c r="M3894" t="s">
        <v>10395</v>
      </c>
      <c r="N3894"/>
      <c r="O3894" t="s">
        <v>16511</v>
      </c>
    </row>
    <row r="3895" spans="2:15" x14ac:dyDescent="0.25">
      <c r="B3895" t="s">
        <v>14317</v>
      </c>
      <c r="C3895">
        <v>126519644</v>
      </c>
      <c r="D3895" t="s">
        <v>15920</v>
      </c>
      <c r="E3895" t="s">
        <v>15920</v>
      </c>
      <c r="F3895" t="s">
        <v>10236</v>
      </c>
      <c r="G3895" t="s">
        <v>2857</v>
      </c>
      <c r="H3895"/>
      <c r="I3895" t="s">
        <v>16335</v>
      </c>
      <c r="J3895" t="s">
        <v>10395</v>
      </c>
      <c r="K3895"/>
      <c r="L3895" t="s">
        <v>10395</v>
      </c>
      <c r="M3895"/>
      <c r="N3895"/>
      <c r="O3895" t="s">
        <v>16269</v>
      </c>
    </row>
    <row r="3896" spans="2:15" x14ac:dyDescent="0.25">
      <c r="B3896" t="s">
        <v>14318</v>
      </c>
      <c r="C3896">
        <v>126519644</v>
      </c>
      <c r="D3896" t="s">
        <v>15920</v>
      </c>
      <c r="E3896" t="s">
        <v>15920</v>
      </c>
      <c r="F3896" t="s">
        <v>10236</v>
      </c>
      <c r="G3896" t="s">
        <v>2858</v>
      </c>
      <c r="H3896" t="s">
        <v>10395</v>
      </c>
      <c r="I3896" t="s">
        <v>16296</v>
      </c>
      <c r="J3896" t="s">
        <v>10395</v>
      </c>
      <c r="K3896"/>
      <c r="L3896" t="s">
        <v>10395</v>
      </c>
      <c r="M3896"/>
      <c r="N3896"/>
      <c r="O3896" t="s">
        <v>16369</v>
      </c>
    </row>
    <row r="3897" spans="2:15" x14ac:dyDescent="0.25">
      <c r="B3897" t="s">
        <v>20340</v>
      </c>
      <c r="C3897">
        <v>126519644</v>
      </c>
      <c r="D3897" t="s">
        <v>15920</v>
      </c>
      <c r="E3897" t="s">
        <v>21424</v>
      </c>
      <c r="F3897" t="s">
        <v>10236</v>
      </c>
      <c r="G3897" t="s">
        <v>2385</v>
      </c>
      <c r="H3897" t="s">
        <v>10395</v>
      </c>
      <c r="I3897" t="s">
        <v>16336</v>
      </c>
      <c r="J3897" t="s">
        <v>10395</v>
      </c>
      <c r="K3897"/>
      <c r="L3897" t="s">
        <v>10395</v>
      </c>
      <c r="M3897"/>
      <c r="N3897"/>
      <c r="O3897" t="s">
        <v>16531</v>
      </c>
    </row>
    <row r="3898" spans="2:15" x14ac:dyDescent="0.25">
      <c r="B3898" t="s">
        <v>14255</v>
      </c>
      <c r="C3898">
        <v>127040002</v>
      </c>
      <c r="D3898" t="s">
        <v>275</v>
      </c>
      <c r="E3898" t="s">
        <v>275</v>
      </c>
      <c r="F3898" t="s">
        <v>1408</v>
      </c>
      <c r="G3898" t="s">
        <v>2857</v>
      </c>
      <c r="H3898"/>
      <c r="I3898" t="s">
        <v>16287</v>
      </c>
      <c r="J3898" t="s">
        <v>16218</v>
      </c>
      <c r="K3898" t="s">
        <v>16485</v>
      </c>
      <c r="L3898" t="s">
        <v>16268</v>
      </c>
      <c r="M3898"/>
      <c r="N3898" t="s">
        <v>10395</v>
      </c>
      <c r="O3898" t="s">
        <v>16484</v>
      </c>
    </row>
    <row r="3899" spans="2:15" x14ac:dyDescent="0.25">
      <c r="B3899" t="s">
        <v>14256</v>
      </c>
      <c r="C3899">
        <v>127040002</v>
      </c>
      <c r="D3899" t="s">
        <v>275</v>
      </c>
      <c r="E3899" t="s">
        <v>275</v>
      </c>
      <c r="F3899" t="s">
        <v>1408</v>
      </c>
      <c r="G3899" t="s">
        <v>2858</v>
      </c>
      <c r="H3899"/>
      <c r="I3899" t="s">
        <v>16456</v>
      </c>
      <c r="J3899" t="s">
        <v>10395</v>
      </c>
      <c r="K3899" t="s">
        <v>16440</v>
      </c>
      <c r="L3899" t="s">
        <v>16260</v>
      </c>
      <c r="M3899" t="s">
        <v>10395</v>
      </c>
      <c r="N3899"/>
      <c r="O3899" t="s">
        <v>16279</v>
      </c>
    </row>
    <row r="3900" spans="2:15" x14ac:dyDescent="0.25">
      <c r="B3900" t="s">
        <v>20341</v>
      </c>
      <c r="C3900">
        <v>127040002</v>
      </c>
      <c r="D3900" t="s">
        <v>275</v>
      </c>
      <c r="E3900" t="s">
        <v>21425</v>
      </c>
      <c r="F3900" t="s">
        <v>1408</v>
      </c>
      <c r="G3900" t="s">
        <v>2385</v>
      </c>
      <c r="H3900"/>
      <c r="I3900" t="s">
        <v>16582</v>
      </c>
      <c r="J3900" t="s">
        <v>16380</v>
      </c>
      <c r="K3900" t="s">
        <v>16867</v>
      </c>
      <c r="L3900" t="s">
        <v>16582</v>
      </c>
      <c r="M3900" t="s">
        <v>10395</v>
      </c>
      <c r="N3900" t="s">
        <v>10395</v>
      </c>
      <c r="O3900" t="s">
        <v>20658</v>
      </c>
    </row>
    <row r="3901" spans="2:15" x14ac:dyDescent="0.25">
      <c r="B3901" t="s">
        <v>13236</v>
      </c>
      <c r="C3901">
        <v>127040503</v>
      </c>
      <c r="D3901" t="s">
        <v>23</v>
      </c>
      <c r="E3901" t="s">
        <v>602</v>
      </c>
      <c r="F3901" t="s">
        <v>603</v>
      </c>
      <c r="G3901" t="s">
        <v>2857</v>
      </c>
      <c r="H3901" t="s">
        <v>10395</v>
      </c>
      <c r="I3901" t="s">
        <v>16682</v>
      </c>
      <c r="J3901" t="s">
        <v>16231</v>
      </c>
      <c r="K3901" t="s">
        <v>16260</v>
      </c>
      <c r="L3901" t="s">
        <v>16254</v>
      </c>
      <c r="M3901"/>
      <c r="N3901"/>
      <c r="O3901" t="s">
        <v>16338</v>
      </c>
    </row>
    <row r="3902" spans="2:15" x14ac:dyDescent="0.25">
      <c r="B3902" t="s">
        <v>13237</v>
      </c>
      <c r="C3902">
        <v>127040503</v>
      </c>
      <c r="D3902" t="s">
        <v>23</v>
      </c>
      <c r="E3902" t="s">
        <v>602</v>
      </c>
      <c r="F3902" t="s">
        <v>603</v>
      </c>
      <c r="G3902" t="s">
        <v>2858</v>
      </c>
      <c r="H3902" t="s">
        <v>10395</v>
      </c>
      <c r="I3902" t="s">
        <v>16302</v>
      </c>
      <c r="J3902" t="s">
        <v>16282</v>
      </c>
      <c r="K3902" t="s">
        <v>16218</v>
      </c>
      <c r="L3902" t="s">
        <v>16291</v>
      </c>
      <c r="M3902" t="s">
        <v>10395</v>
      </c>
      <c r="N3902"/>
      <c r="O3902" t="s">
        <v>16493</v>
      </c>
    </row>
    <row r="3903" spans="2:15" x14ac:dyDescent="0.25">
      <c r="B3903" t="s">
        <v>20342</v>
      </c>
      <c r="C3903">
        <v>127040503</v>
      </c>
      <c r="D3903" t="s">
        <v>23</v>
      </c>
      <c r="E3903" t="s">
        <v>20343</v>
      </c>
      <c r="F3903" t="s">
        <v>603</v>
      </c>
      <c r="G3903" t="s">
        <v>2385</v>
      </c>
      <c r="H3903" t="s">
        <v>10395</v>
      </c>
      <c r="I3903" t="s">
        <v>16585</v>
      </c>
      <c r="J3903" t="s">
        <v>16226</v>
      </c>
      <c r="K3903" t="s">
        <v>16287</v>
      </c>
      <c r="L3903" t="s">
        <v>16223</v>
      </c>
      <c r="M3903" t="s">
        <v>10395</v>
      </c>
      <c r="N3903"/>
      <c r="O3903" t="s">
        <v>16704</v>
      </c>
    </row>
    <row r="3904" spans="2:15" x14ac:dyDescent="0.25">
      <c r="B3904" t="s">
        <v>13264</v>
      </c>
      <c r="C3904">
        <v>127040703</v>
      </c>
      <c r="D3904" t="s">
        <v>29</v>
      </c>
      <c r="E3904" t="s">
        <v>13149</v>
      </c>
      <c r="F3904" t="s">
        <v>626</v>
      </c>
      <c r="G3904" t="s">
        <v>2857</v>
      </c>
      <c r="H3904"/>
      <c r="I3904" t="s">
        <v>16247</v>
      </c>
      <c r="J3904" t="s">
        <v>10395</v>
      </c>
      <c r="K3904" t="s">
        <v>16321</v>
      </c>
      <c r="L3904" t="s">
        <v>16238</v>
      </c>
      <c r="M3904" t="s">
        <v>10395</v>
      </c>
      <c r="N3904"/>
      <c r="O3904" t="s">
        <v>16606</v>
      </c>
    </row>
    <row r="3905" spans="2:15" x14ac:dyDescent="0.25">
      <c r="B3905" t="s">
        <v>13265</v>
      </c>
      <c r="C3905">
        <v>127040703</v>
      </c>
      <c r="D3905" t="s">
        <v>29</v>
      </c>
      <c r="E3905" t="s">
        <v>13149</v>
      </c>
      <c r="F3905" t="s">
        <v>626</v>
      </c>
      <c r="G3905" t="s">
        <v>2858</v>
      </c>
      <c r="H3905"/>
      <c r="I3905" t="s">
        <v>16229</v>
      </c>
      <c r="J3905" t="s">
        <v>10395</v>
      </c>
      <c r="K3905" t="s">
        <v>16370</v>
      </c>
      <c r="L3905" t="s">
        <v>16249</v>
      </c>
      <c r="M3905" t="s">
        <v>10395</v>
      </c>
      <c r="N3905"/>
      <c r="O3905" t="s">
        <v>16216</v>
      </c>
    </row>
    <row r="3906" spans="2:15" x14ac:dyDescent="0.25">
      <c r="B3906" t="s">
        <v>20344</v>
      </c>
      <c r="C3906">
        <v>127040703</v>
      </c>
      <c r="D3906" t="s">
        <v>29</v>
      </c>
      <c r="E3906" t="s">
        <v>20345</v>
      </c>
      <c r="F3906" t="s">
        <v>626</v>
      </c>
      <c r="G3906" t="s">
        <v>2385</v>
      </c>
      <c r="H3906"/>
      <c r="I3906" t="s">
        <v>16332</v>
      </c>
      <c r="J3906" t="s">
        <v>16232</v>
      </c>
      <c r="K3906" t="s">
        <v>16418</v>
      </c>
      <c r="L3906" t="s">
        <v>16282</v>
      </c>
      <c r="M3906" t="s">
        <v>10395</v>
      </c>
      <c r="N3906"/>
      <c r="O3906" t="s">
        <v>16273</v>
      </c>
    </row>
    <row r="3907" spans="2:15" x14ac:dyDescent="0.25">
      <c r="B3907" t="s">
        <v>13262</v>
      </c>
      <c r="C3907">
        <v>127040703</v>
      </c>
      <c r="D3907" t="s">
        <v>29</v>
      </c>
      <c r="E3907" t="s">
        <v>624</v>
      </c>
      <c r="F3907" t="s">
        <v>625</v>
      </c>
      <c r="G3907" t="s">
        <v>2857</v>
      </c>
      <c r="H3907"/>
      <c r="I3907" t="s">
        <v>16276</v>
      </c>
      <c r="J3907" t="s">
        <v>16228</v>
      </c>
      <c r="K3907" t="s">
        <v>16526</v>
      </c>
      <c r="L3907" t="s">
        <v>16234</v>
      </c>
      <c r="M3907" t="s">
        <v>10395</v>
      </c>
      <c r="N3907"/>
      <c r="O3907" t="s">
        <v>16584</v>
      </c>
    </row>
    <row r="3908" spans="2:15" x14ac:dyDescent="0.25">
      <c r="B3908" t="s">
        <v>13263</v>
      </c>
      <c r="C3908">
        <v>127040703</v>
      </c>
      <c r="D3908" t="s">
        <v>29</v>
      </c>
      <c r="E3908" t="s">
        <v>624</v>
      </c>
      <c r="F3908" t="s">
        <v>625</v>
      </c>
      <c r="G3908" t="s">
        <v>2858</v>
      </c>
      <c r="H3908"/>
      <c r="I3908" t="s">
        <v>16452</v>
      </c>
      <c r="J3908" t="s">
        <v>16228</v>
      </c>
      <c r="K3908" t="s">
        <v>16750</v>
      </c>
      <c r="L3908" t="s">
        <v>16232</v>
      </c>
      <c r="M3908" t="s">
        <v>10395</v>
      </c>
      <c r="N3908"/>
      <c r="O3908" t="s">
        <v>16554</v>
      </c>
    </row>
    <row r="3909" spans="2:15" x14ac:dyDescent="0.25">
      <c r="B3909" t="s">
        <v>20346</v>
      </c>
      <c r="C3909">
        <v>127040703</v>
      </c>
      <c r="D3909" t="s">
        <v>29</v>
      </c>
      <c r="E3909" t="s">
        <v>20347</v>
      </c>
      <c r="F3909" t="s">
        <v>625</v>
      </c>
      <c r="G3909" t="s">
        <v>2385</v>
      </c>
      <c r="H3909"/>
      <c r="I3909" t="s">
        <v>16376</v>
      </c>
      <c r="J3909" t="s">
        <v>16260</v>
      </c>
      <c r="K3909" t="s">
        <v>20640</v>
      </c>
      <c r="L3909" t="s">
        <v>16456</v>
      </c>
      <c r="M3909" t="s">
        <v>10395</v>
      </c>
      <c r="N3909"/>
      <c r="O3909" t="s">
        <v>16894</v>
      </c>
    </row>
    <row r="3910" spans="2:15" x14ac:dyDescent="0.25">
      <c r="B3910" t="s">
        <v>13316</v>
      </c>
      <c r="C3910">
        <v>127041203</v>
      </c>
      <c r="D3910" t="s">
        <v>44</v>
      </c>
      <c r="E3910" t="s">
        <v>663</v>
      </c>
      <c r="F3910" t="s">
        <v>664</v>
      </c>
      <c r="G3910" t="s">
        <v>2857</v>
      </c>
      <c r="H3910" t="s">
        <v>10395</v>
      </c>
      <c r="I3910" t="s">
        <v>10395</v>
      </c>
      <c r="J3910" t="s">
        <v>10395</v>
      </c>
      <c r="K3910" t="s">
        <v>16593</v>
      </c>
      <c r="L3910" t="s">
        <v>16228</v>
      </c>
      <c r="M3910" t="s">
        <v>10395</v>
      </c>
      <c r="N3910"/>
      <c r="O3910" t="s">
        <v>16308</v>
      </c>
    </row>
    <row r="3911" spans="2:15" x14ac:dyDescent="0.25">
      <c r="B3911" t="s">
        <v>13317</v>
      </c>
      <c r="C3911">
        <v>127041203</v>
      </c>
      <c r="D3911" t="s">
        <v>44</v>
      </c>
      <c r="E3911" t="s">
        <v>663</v>
      </c>
      <c r="F3911" t="s">
        <v>664</v>
      </c>
      <c r="G3911" t="s">
        <v>2858</v>
      </c>
      <c r="H3911"/>
      <c r="I3911" t="s">
        <v>16244</v>
      </c>
      <c r="J3911" t="s">
        <v>16228</v>
      </c>
      <c r="K3911" t="s">
        <v>16299</v>
      </c>
      <c r="L3911" t="s">
        <v>10395</v>
      </c>
      <c r="M3911" t="s">
        <v>16228</v>
      </c>
      <c r="N3911"/>
      <c r="O3911" t="s">
        <v>16697</v>
      </c>
    </row>
    <row r="3912" spans="2:15" x14ac:dyDescent="0.25">
      <c r="B3912" t="s">
        <v>20348</v>
      </c>
      <c r="C3912">
        <v>127041203</v>
      </c>
      <c r="D3912" t="s">
        <v>44</v>
      </c>
      <c r="E3912" t="s">
        <v>20349</v>
      </c>
      <c r="F3912" t="s">
        <v>664</v>
      </c>
      <c r="G3912" t="s">
        <v>2385</v>
      </c>
      <c r="H3912" t="s">
        <v>10395</v>
      </c>
      <c r="I3912" t="s">
        <v>16247</v>
      </c>
      <c r="J3912" t="s">
        <v>16263</v>
      </c>
      <c r="K3912" t="s">
        <v>16814</v>
      </c>
      <c r="L3912" t="s">
        <v>16231</v>
      </c>
      <c r="M3912" t="s">
        <v>16238</v>
      </c>
      <c r="N3912"/>
      <c r="O3912" t="s">
        <v>20645</v>
      </c>
    </row>
    <row r="3913" spans="2:15" x14ac:dyDescent="0.25">
      <c r="B3913" t="s">
        <v>13314</v>
      </c>
      <c r="C3913">
        <v>127041203</v>
      </c>
      <c r="D3913" t="s">
        <v>44</v>
      </c>
      <c r="E3913" t="s">
        <v>661</v>
      </c>
      <c r="F3913" t="s">
        <v>662</v>
      </c>
      <c r="G3913" t="s">
        <v>2857</v>
      </c>
      <c r="H3913"/>
      <c r="I3913" t="s">
        <v>10395</v>
      </c>
      <c r="J3913" t="s">
        <v>10395</v>
      </c>
      <c r="K3913" t="s">
        <v>16293</v>
      </c>
      <c r="L3913" t="s">
        <v>10395</v>
      </c>
      <c r="M3913" t="s">
        <v>10395</v>
      </c>
      <c r="N3913"/>
      <c r="O3913" t="s">
        <v>16270</v>
      </c>
    </row>
    <row r="3914" spans="2:15" x14ac:dyDescent="0.25">
      <c r="B3914" t="s">
        <v>13315</v>
      </c>
      <c r="C3914">
        <v>127041203</v>
      </c>
      <c r="D3914" t="s">
        <v>44</v>
      </c>
      <c r="E3914" t="s">
        <v>661</v>
      </c>
      <c r="F3914" t="s">
        <v>662</v>
      </c>
      <c r="G3914" t="s">
        <v>2858</v>
      </c>
      <c r="H3914" t="s">
        <v>10395</v>
      </c>
      <c r="I3914" t="s">
        <v>10395</v>
      </c>
      <c r="J3914" t="s">
        <v>10395</v>
      </c>
      <c r="K3914" t="s">
        <v>16450</v>
      </c>
      <c r="L3914" t="s">
        <v>10395</v>
      </c>
      <c r="M3914"/>
      <c r="N3914"/>
      <c r="O3914" t="s">
        <v>16311</v>
      </c>
    </row>
    <row r="3915" spans="2:15" x14ac:dyDescent="0.25">
      <c r="B3915" t="s">
        <v>20350</v>
      </c>
      <c r="C3915">
        <v>127041203</v>
      </c>
      <c r="D3915" t="s">
        <v>44</v>
      </c>
      <c r="E3915" t="s">
        <v>20351</v>
      </c>
      <c r="F3915" t="s">
        <v>662</v>
      </c>
      <c r="G3915" t="s">
        <v>2385</v>
      </c>
      <c r="H3915" t="s">
        <v>10395</v>
      </c>
      <c r="I3915" t="s">
        <v>10395</v>
      </c>
      <c r="J3915" t="s">
        <v>10395</v>
      </c>
      <c r="K3915" t="s">
        <v>16767</v>
      </c>
      <c r="L3915" t="s">
        <v>10395</v>
      </c>
      <c r="M3915" t="s">
        <v>10395</v>
      </c>
      <c r="N3915"/>
      <c r="O3915" t="s">
        <v>16661</v>
      </c>
    </row>
    <row r="3916" spans="2:15" x14ac:dyDescent="0.25">
      <c r="B3916" t="s">
        <v>13382</v>
      </c>
      <c r="C3916">
        <v>127041503</v>
      </c>
      <c r="D3916" t="s">
        <v>58</v>
      </c>
      <c r="E3916" t="s">
        <v>717</v>
      </c>
      <c r="F3916" t="s">
        <v>718</v>
      </c>
      <c r="G3916" t="s">
        <v>2857</v>
      </c>
      <c r="H3916" t="s">
        <v>10395</v>
      </c>
      <c r="I3916" t="s">
        <v>16380</v>
      </c>
      <c r="J3916" t="s">
        <v>10395</v>
      </c>
      <c r="K3916" t="s">
        <v>16403</v>
      </c>
      <c r="L3916" t="s">
        <v>16260</v>
      </c>
      <c r="M3916"/>
      <c r="N3916"/>
      <c r="O3916" t="s">
        <v>16227</v>
      </c>
    </row>
    <row r="3917" spans="2:15" x14ac:dyDescent="0.25">
      <c r="B3917" t="s">
        <v>13383</v>
      </c>
      <c r="C3917">
        <v>127041503</v>
      </c>
      <c r="D3917" t="s">
        <v>58</v>
      </c>
      <c r="E3917" t="s">
        <v>717</v>
      </c>
      <c r="F3917" t="s">
        <v>718</v>
      </c>
      <c r="G3917" t="s">
        <v>2858</v>
      </c>
      <c r="H3917"/>
      <c r="I3917" t="s">
        <v>16290</v>
      </c>
      <c r="J3917" t="s">
        <v>10395</v>
      </c>
      <c r="K3917" t="s">
        <v>16278</v>
      </c>
      <c r="L3917" t="s">
        <v>16254</v>
      </c>
      <c r="M3917"/>
      <c r="N3917"/>
      <c r="O3917" t="s">
        <v>16324</v>
      </c>
    </row>
    <row r="3918" spans="2:15" x14ac:dyDescent="0.25">
      <c r="B3918" t="s">
        <v>20352</v>
      </c>
      <c r="C3918">
        <v>127041503</v>
      </c>
      <c r="D3918" t="s">
        <v>58</v>
      </c>
      <c r="E3918" t="s">
        <v>20353</v>
      </c>
      <c r="F3918" t="s">
        <v>718</v>
      </c>
      <c r="G3918" t="s">
        <v>2385</v>
      </c>
      <c r="H3918" t="s">
        <v>10395</v>
      </c>
      <c r="I3918" t="s">
        <v>16452</v>
      </c>
      <c r="J3918" t="s">
        <v>16228</v>
      </c>
      <c r="K3918" t="s">
        <v>16439</v>
      </c>
      <c r="L3918" t="s">
        <v>16226</v>
      </c>
      <c r="M3918"/>
      <c r="N3918"/>
      <c r="O3918" t="s">
        <v>16319</v>
      </c>
    </row>
    <row r="3919" spans="2:15" x14ac:dyDescent="0.25">
      <c r="B3919" t="s">
        <v>13380</v>
      </c>
      <c r="C3919">
        <v>127041503</v>
      </c>
      <c r="D3919" t="s">
        <v>58</v>
      </c>
      <c r="E3919" t="s">
        <v>715</v>
      </c>
      <c r="F3919" t="s">
        <v>716</v>
      </c>
      <c r="G3919" t="s">
        <v>2857</v>
      </c>
      <c r="H3919" t="s">
        <v>10395</v>
      </c>
      <c r="I3919" t="s">
        <v>16407</v>
      </c>
      <c r="J3919" t="s">
        <v>10395</v>
      </c>
      <c r="K3919" t="s">
        <v>16612</v>
      </c>
      <c r="L3919" t="s">
        <v>16368</v>
      </c>
      <c r="M3919"/>
      <c r="N3919"/>
      <c r="O3919" t="s">
        <v>16577</v>
      </c>
    </row>
    <row r="3920" spans="2:15" x14ac:dyDescent="0.25">
      <c r="B3920" t="s">
        <v>13381</v>
      </c>
      <c r="C3920">
        <v>127041503</v>
      </c>
      <c r="D3920" t="s">
        <v>58</v>
      </c>
      <c r="E3920" t="s">
        <v>715</v>
      </c>
      <c r="F3920" t="s">
        <v>716</v>
      </c>
      <c r="G3920" t="s">
        <v>2858</v>
      </c>
      <c r="H3920"/>
      <c r="I3920" t="s">
        <v>16401</v>
      </c>
      <c r="J3920" t="s">
        <v>10395</v>
      </c>
      <c r="K3920" t="s">
        <v>16321</v>
      </c>
      <c r="L3920" t="s">
        <v>16392</v>
      </c>
      <c r="M3920" t="s">
        <v>10395</v>
      </c>
      <c r="N3920"/>
      <c r="O3920" t="s">
        <v>16451</v>
      </c>
    </row>
    <row r="3921" spans="2:15" x14ac:dyDescent="0.25">
      <c r="B3921" t="s">
        <v>20354</v>
      </c>
      <c r="C3921">
        <v>127041503</v>
      </c>
      <c r="D3921" t="s">
        <v>58</v>
      </c>
      <c r="E3921" t="s">
        <v>20355</v>
      </c>
      <c r="F3921" t="s">
        <v>716</v>
      </c>
      <c r="G3921" t="s">
        <v>2385</v>
      </c>
      <c r="H3921" t="s">
        <v>10395</v>
      </c>
      <c r="I3921" t="s">
        <v>16360</v>
      </c>
      <c r="J3921" t="s">
        <v>16247</v>
      </c>
      <c r="K3921" t="s">
        <v>16415</v>
      </c>
      <c r="L3921" t="s">
        <v>16217</v>
      </c>
      <c r="M3921" t="s">
        <v>10395</v>
      </c>
      <c r="N3921"/>
      <c r="O3921" t="s">
        <v>20644</v>
      </c>
    </row>
    <row r="3922" spans="2:15" x14ac:dyDescent="0.25">
      <c r="B3922" t="s">
        <v>13390</v>
      </c>
      <c r="C3922">
        <v>127041603</v>
      </c>
      <c r="D3922" t="s">
        <v>60</v>
      </c>
      <c r="E3922" t="s">
        <v>726</v>
      </c>
      <c r="F3922" t="s">
        <v>727</v>
      </c>
      <c r="G3922" t="s">
        <v>2857</v>
      </c>
      <c r="H3922" t="s">
        <v>10395</v>
      </c>
      <c r="I3922" t="s">
        <v>10395</v>
      </c>
      <c r="J3922" t="s">
        <v>16240</v>
      </c>
      <c r="K3922" t="s">
        <v>16531</v>
      </c>
      <c r="L3922" t="s">
        <v>10395</v>
      </c>
      <c r="M3922"/>
      <c r="N3922"/>
      <c r="O3922" t="s">
        <v>16723</v>
      </c>
    </row>
    <row r="3923" spans="2:15" x14ac:dyDescent="0.25">
      <c r="B3923" t="s">
        <v>13391</v>
      </c>
      <c r="C3923">
        <v>127041603</v>
      </c>
      <c r="D3923" t="s">
        <v>60</v>
      </c>
      <c r="E3923" t="s">
        <v>726</v>
      </c>
      <c r="F3923" t="s">
        <v>727</v>
      </c>
      <c r="G3923" t="s">
        <v>2858</v>
      </c>
      <c r="H3923"/>
      <c r="I3923" t="s">
        <v>10395</v>
      </c>
      <c r="J3923" t="s">
        <v>10395</v>
      </c>
      <c r="K3923" t="s">
        <v>16266</v>
      </c>
      <c r="L3923" t="s">
        <v>10395</v>
      </c>
      <c r="M3923" t="s">
        <v>10395</v>
      </c>
      <c r="N3923"/>
      <c r="O3923" t="s">
        <v>16372</v>
      </c>
    </row>
    <row r="3924" spans="2:15" x14ac:dyDescent="0.25">
      <c r="B3924" t="s">
        <v>20356</v>
      </c>
      <c r="C3924">
        <v>127041603</v>
      </c>
      <c r="D3924" t="s">
        <v>60</v>
      </c>
      <c r="E3924" t="s">
        <v>20357</v>
      </c>
      <c r="F3924" t="s">
        <v>727</v>
      </c>
      <c r="G3924" t="s">
        <v>2385</v>
      </c>
      <c r="H3924" t="s">
        <v>10395</v>
      </c>
      <c r="I3924" t="s">
        <v>10395</v>
      </c>
      <c r="J3924" t="s">
        <v>16263</v>
      </c>
      <c r="K3924" t="s">
        <v>16460</v>
      </c>
      <c r="L3924" t="s">
        <v>10395</v>
      </c>
      <c r="M3924" t="s">
        <v>10395</v>
      </c>
      <c r="N3924"/>
      <c r="O3924" t="s">
        <v>16789</v>
      </c>
    </row>
    <row r="3925" spans="2:15" x14ac:dyDescent="0.25">
      <c r="B3925" t="s">
        <v>13388</v>
      </c>
      <c r="C3925">
        <v>127041603</v>
      </c>
      <c r="D3925" t="s">
        <v>60</v>
      </c>
      <c r="E3925" t="s">
        <v>724</v>
      </c>
      <c r="F3925" t="s">
        <v>725</v>
      </c>
      <c r="G3925" t="s">
        <v>2857</v>
      </c>
      <c r="H3925"/>
      <c r="I3925" t="s">
        <v>10395</v>
      </c>
      <c r="J3925" t="s">
        <v>10395</v>
      </c>
      <c r="K3925" t="s">
        <v>16769</v>
      </c>
      <c r="L3925" t="s">
        <v>10395</v>
      </c>
      <c r="M3925" t="s">
        <v>10395</v>
      </c>
      <c r="N3925"/>
      <c r="O3925" t="s">
        <v>16255</v>
      </c>
    </row>
    <row r="3926" spans="2:15" x14ac:dyDescent="0.25">
      <c r="B3926" t="s">
        <v>13389</v>
      </c>
      <c r="C3926">
        <v>127041603</v>
      </c>
      <c r="D3926" t="s">
        <v>60</v>
      </c>
      <c r="E3926" t="s">
        <v>724</v>
      </c>
      <c r="F3926" t="s">
        <v>725</v>
      </c>
      <c r="G3926" t="s">
        <v>2858</v>
      </c>
      <c r="H3926" t="s">
        <v>10395</v>
      </c>
      <c r="I3926" t="s">
        <v>10395</v>
      </c>
      <c r="J3926" t="s">
        <v>16228</v>
      </c>
      <c r="K3926" t="s">
        <v>16528</v>
      </c>
      <c r="L3926" t="s">
        <v>10395</v>
      </c>
      <c r="M3926" t="s">
        <v>10395</v>
      </c>
      <c r="N3926"/>
      <c r="O3926" t="s">
        <v>16745</v>
      </c>
    </row>
    <row r="3927" spans="2:15" x14ac:dyDescent="0.25">
      <c r="B3927" t="s">
        <v>20358</v>
      </c>
      <c r="C3927">
        <v>127041603</v>
      </c>
      <c r="D3927" t="s">
        <v>60</v>
      </c>
      <c r="E3927" t="s">
        <v>20359</v>
      </c>
      <c r="F3927" t="s">
        <v>725</v>
      </c>
      <c r="G3927" t="s">
        <v>2385</v>
      </c>
      <c r="H3927" t="s">
        <v>10395</v>
      </c>
      <c r="I3927" t="s">
        <v>10395</v>
      </c>
      <c r="J3927" t="s">
        <v>16263</v>
      </c>
      <c r="K3927" t="s">
        <v>16775</v>
      </c>
      <c r="L3927" t="s">
        <v>16229</v>
      </c>
      <c r="M3927" t="s">
        <v>10395</v>
      </c>
      <c r="N3927"/>
      <c r="O3927" t="s">
        <v>16633</v>
      </c>
    </row>
    <row r="3928" spans="2:15" x14ac:dyDescent="0.25">
      <c r="B3928" t="s">
        <v>13551</v>
      </c>
      <c r="C3928">
        <v>127042003</v>
      </c>
      <c r="D3928" t="s">
        <v>98</v>
      </c>
      <c r="E3928" t="s">
        <v>861</v>
      </c>
      <c r="F3928" t="s">
        <v>862</v>
      </c>
      <c r="G3928" t="s">
        <v>2857</v>
      </c>
      <c r="H3928"/>
      <c r="I3928" t="s">
        <v>16244</v>
      </c>
      <c r="J3928" t="s">
        <v>10395</v>
      </c>
      <c r="K3928" t="s">
        <v>16501</v>
      </c>
      <c r="L3928" t="s">
        <v>10395</v>
      </c>
      <c r="M3928" t="s">
        <v>10395</v>
      </c>
      <c r="N3928"/>
      <c r="O3928" t="s">
        <v>16496</v>
      </c>
    </row>
    <row r="3929" spans="2:15" x14ac:dyDescent="0.25">
      <c r="B3929" t="s">
        <v>13552</v>
      </c>
      <c r="C3929">
        <v>127042003</v>
      </c>
      <c r="D3929" t="s">
        <v>98</v>
      </c>
      <c r="E3929" t="s">
        <v>861</v>
      </c>
      <c r="F3929" t="s">
        <v>862</v>
      </c>
      <c r="G3929" t="s">
        <v>2858</v>
      </c>
      <c r="H3929"/>
      <c r="I3929" t="s">
        <v>16263</v>
      </c>
      <c r="J3929" t="s">
        <v>10395</v>
      </c>
      <c r="K3929" t="s">
        <v>16427</v>
      </c>
      <c r="L3929" t="s">
        <v>10395</v>
      </c>
      <c r="M3929" t="s">
        <v>10395</v>
      </c>
      <c r="N3929"/>
      <c r="O3929" t="s">
        <v>16372</v>
      </c>
    </row>
    <row r="3930" spans="2:15" x14ac:dyDescent="0.25">
      <c r="B3930" t="s">
        <v>20360</v>
      </c>
      <c r="C3930">
        <v>127042003</v>
      </c>
      <c r="D3930" t="s">
        <v>98</v>
      </c>
      <c r="E3930" t="s">
        <v>20361</v>
      </c>
      <c r="F3930" t="s">
        <v>862</v>
      </c>
      <c r="G3930" t="s">
        <v>2385</v>
      </c>
      <c r="H3930"/>
      <c r="I3930" t="s">
        <v>16291</v>
      </c>
      <c r="J3930" t="s">
        <v>10395</v>
      </c>
      <c r="K3930" t="s">
        <v>16593</v>
      </c>
      <c r="L3930" t="s">
        <v>16240</v>
      </c>
      <c r="M3930" t="s">
        <v>10395</v>
      </c>
      <c r="N3930"/>
      <c r="O3930" t="s">
        <v>16385</v>
      </c>
    </row>
    <row r="3931" spans="2:15" x14ac:dyDescent="0.25">
      <c r="B3931" t="s">
        <v>13549</v>
      </c>
      <c r="C3931">
        <v>127042003</v>
      </c>
      <c r="D3931" t="s">
        <v>98</v>
      </c>
      <c r="E3931" t="s">
        <v>859</v>
      </c>
      <c r="F3931" t="s">
        <v>860</v>
      </c>
      <c r="G3931" t="s">
        <v>2857</v>
      </c>
      <c r="H3931"/>
      <c r="I3931" t="s">
        <v>16274</v>
      </c>
      <c r="J3931" t="s">
        <v>10395</v>
      </c>
      <c r="K3931" t="s">
        <v>16362</v>
      </c>
      <c r="L3931" t="s">
        <v>16232</v>
      </c>
      <c r="M3931" t="s">
        <v>10395</v>
      </c>
      <c r="N3931"/>
      <c r="O3931" t="s">
        <v>16781</v>
      </c>
    </row>
    <row r="3932" spans="2:15" x14ac:dyDescent="0.25">
      <c r="B3932" t="s">
        <v>13550</v>
      </c>
      <c r="C3932">
        <v>127042003</v>
      </c>
      <c r="D3932" t="s">
        <v>98</v>
      </c>
      <c r="E3932" t="s">
        <v>859</v>
      </c>
      <c r="F3932" t="s">
        <v>860</v>
      </c>
      <c r="G3932" t="s">
        <v>2858</v>
      </c>
      <c r="H3932"/>
      <c r="I3932" t="s">
        <v>16254</v>
      </c>
      <c r="J3932" t="s">
        <v>10395</v>
      </c>
      <c r="K3932" t="s">
        <v>16563</v>
      </c>
      <c r="L3932" t="s">
        <v>10395</v>
      </c>
      <c r="M3932"/>
      <c r="N3932" t="s">
        <v>10395</v>
      </c>
      <c r="O3932" t="s">
        <v>16787</v>
      </c>
    </row>
    <row r="3933" spans="2:15" x14ac:dyDescent="0.25">
      <c r="B3933" t="s">
        <v>20362</v>
      </c>
      <c r="C3933">
        <v>127042003</v>
      </c>
      <c r="D3933" t="s">
        <v>98</v>
      </c>
      <c r="E3933" t="s">
        <v>20363</v>
      </c>
      <c r="F3933" t="s">
        <v>860</v>
      </c>
      <c r="G3933" t="s">
        <v>2385</v>
      </c>
      <c r="H3933"/>
      <c r="I3933" t="s">
        <v>16278</v>
      </c>
      <c r="J3933" t="s">
        <v>16247</v>
      </c>
      <c r="K3933" t="s">
        <v>16813</v>
      </c>
      <c r="L3933" t="s">
        <v>16253</v>
      </c>
      <c r="M3933" t="s">
        <v>10395</v>
      </c>
      <c r="N3933" t="s">
        <v>10395</v>
      </c>
      <c r="O3933" t="s">
        <v>16277</v>
      </c>
    </row>
    <row r="3934" spans="2:15" x14ac:dyDescent="0.25">
      <c r="B3934" t="s">
        <v>13915</v>
      </c>
      <c r="C3934">
        <v>127042853</v>
      </c>
      <c r="D3934" t="s">
        <v>193</v>
      </c>
      <c r="E3934" t="s">
        <v>1144</v>
      </c>
      <c r="F3934" t="s">
        <v>1145</v>
      </c>
      <c r="G3934" t="s">
        <v>2857</v>
      </c>
      <c r="H3934"/>
      <c r="I3934" t="s">
        <v>10395</v>
      </c>
      <c r="J3934" t="s">
        <v>10395</v>
      </c>
      <c r="K3934" t="s">
        <v>16511</v>
      </c>
      <c r="L3934" t="s">
        <v>10395</v>
      </c>
      <c r="M3934" t="s">
        <v>10395</v>
      </c>
      <c r="N3934"/>
      <c r="O3934" t="s">
        <v>16413</v>
      </c>
    </row>
    <row r="3935" spans="2:15" x14ac:dyDescent="0.25">
      <c r="B3935" t="s">
        <v>13916</v>
      </c>
      <c r="C3935">
        <v>127042853</v>
      </c>
      <c r="D3935" t="s">
        <v>193</v>
      </c>
      <c r="E3935" t="s">
        <v>1144</v>
      </c>
      <c r="F3935" t="s">
        <v>1145</v>
      </c>
      <c r="G3935" t="s">
        <v>2858</v>
      </c>
      <c r="H3935"/>
      <c r="I3935" t="s">
        <v>10395</v>
      </c>
      <c r="J3935" t="s">
        <v>10395</v>
      </c>
      <c r="K3935" t="s">
        <v>16483</v>
      </c>
      <c r="L3935" t="s">
        <v>16247</v>
      </c>
      <c r="M3935"/>
      <c r="N3935"/>
      <c r="O3935" t="s">
        <v>16700</v>
      </c>
    </row>
    <row r="3936" spans="2:15" x14ac:dyDescent="0.25">
      <c r="B3936" t="s">
        <v>20364</v>
      </c>
      <c r="C3936">
        <v>127042853</v>
      </c>
      <c r="D3936" t="s">
        <v>193</v>
      </c>
      <c r="E3936" t="s">
        <v>20365</v>
      </c>
      <c r="F3936" t="s">
        <v>1145</v>
      </c>
      <c r="G3936" t="s">
        <v>2385</v>
      </c>
      <c r="H3936"/>
      <c r="I3936" t="s">
        <v>10395</v>
      </c>
      <c r="J3936" t="s">
        <v>16240</v>
      </c>
      <c r="K3936" t="s">
        <v>16433</v>
      </c>
      <c r="L3936" t="s">
        <v>16254</v>
      </c>
      <c r="M3936" t="s">
        <v>10395</v>
      </c>
      <c r="N3936"/>
      <c r="O3936" t="s">
        <v>16426</v>
      </c>
    </row>
    <row r="3937" spans="2:15" x14ac:dyDescent="0.25">
      <c r="B3937" t="s">
        <v>13913</v>
      </c>
      <c r="C3937">
        <v>127042853</v>
      </c>
      <c r="D3937" t="s">
        <v>193</v>
      </c>
      <c r="E3937" t="s">
        <v>1143</v>
      </c>
      <c r="F3937" t="s">
        <v>11129</v>
      </c>
      <c r="G3937" t="s">
        <v>2857</v>
      </c>
      <c r="H3937"/>
      <c r="I3937" t="s">
        <v>10395</v>
      </c>
      <c r="J3937" t="s">
        <v>10395</v>
      </c>
      <c r="K3937" t="s">
        <v>16296</v>
      </c>
      <c r="L3937" t="s">
        <v>10395</v>
      </c>
      <c r="M3937"/>
      <c r="N3937"/>
      <c r="O3937" t="s">
        <v>16582</v>
      </c>
    </row>
    <row r="3938" spans="2:15" x14ac:dyDescent="0.25">
      <c r="B3938" t="s">
        <v>13914</v>
      </c>
      <c r="C3938">
        <v>127042853</v>
      </c>
      <c r="D3938" t="s">
        <v>193</v>
      </c>
      <c r="E3938" t="s">
        <v>1143</v>
      </c>
      <c r="F3938" t="s">
        <v>11129</v>
      </c>
      <c r="G3938" t="s">
        <v>2858</v>
      </c>
      <c r="H3938"/>
      <c r="I3938" t="s">
        <v>10395</v>
      </c>
      <c r="J3938" t="s">
        <v>10395</v>
      </c>
      <c r="K3938" t="s">
        <v>16536</v>
      </c>
      <c r="L3938" t="s">
        <v>10395</v>
      </c>
      <c r="M3938" t="s">
        <v>10395</v>
      </c>
      <c r="N3938"/>
      <c r="O3938" t="s">
        <v>16369</v>
      </c>
    </row>
    <row r="3939" spans="2:15" x14ac:dyDescent="0.25">
      <c r="B3939" t="s">
        <v>20366</v>
      </c>
      <c r="C3939">
        <v>127042853</v>
      </c>
      <c r="D3939" t="s">
        <v>193</v>
      </c>
      <c r="E3939" t="s">
        <v>20367</v>
      </c>
      <c r="F3939" t="s">
        <v>11129</v>
      </c>
      <c r="G3939" t="s">
        <v>2385</v>
      </c>
      <c r="H3939"/>
      <c r="I3939" t="s">
        <v>10395</v>
      </c>
      <c r="J3939" t="s">
        <v>10395</v>
      </c>
      <c r="K3939" t="s">
        <v>16314</v>
      </c>
      <c r="L3939" t="s">
        <v>10395</v>
      </c>
      <c r="M3939" t="s">
        <v>10395</v>
      </c>
      <c r="N3939"/>
      <c r="O3939" t="s">
        <v>16468</v>
      </c>
    </row>
    <row r="3940" spans="2:15" x14ac:dyDescent="0.25">
      <c r="B3940" t="s">
        <v>14683</v>
      </c>
      <c r="C3940">
        <v>127043430</v>
      </c>
      <c r="D3940" t="s">
        <v>386</v>
      </c>
      <c r="E3940" t="s">
        <v>386</v>
      </c>
      <c r="F3940" t="s">
        <v>1768</v>
      </c>
      <c r="G3940" t="s">
        <v>2857</v>
      </c>
      <c r="H3940" t="s">
        <v>10395</v>
      </c>
      <c r="I3940" t="s">
        <v>16230</v>
      </c>
      <c r="J3940" t="s">
        <v>16526</v>
      </c>
      <c r="K3940" t="s">
        <v>1310</v>
      </c>
      <c r="L3940" t="s">
        <v>16444</v>
      </c>
      <c r="M3940" t="s">
        <v>16256</v>
      </c>
      <c r="N3940" t="s">
        <v>10395</v>
      </c>
      <c r="O3940" t="s">
        <v>21426</v>
      </c>
    </row>
    <row r="3941" spans="2:15" x14ac:dyDescent="0.25">
      <c r="B3941" t="s">
        <v>14684</v>
      </c>
      <c r="C3941">
        <v>127043430</v>
      </c>
      <c r="D3941" t="s">
        <v>386</v>
      </c>
      <c r="E3941" t="s">
        <v>386</v>
      </c>
      <c r="F3941" t="s">
        <v>1768</v>
      </c>
      <c r="G3941" t="s">
        <v>2858</v>
      </c>
      <c r="H3941" t="s">
        <v>10395</v>
      </c>
      <c r="I3941" t="s">
        <v>20574</v>
      </c>
      <c r="J3941" t="s">
        <v>16318</v>
      </c>
      <c r="K3941" t="s">
        <v>21427</v>
      </c>
      <c r="L3941" t="s">
        <v>16460</v>
      </c>
      <c r="M3941" t="s">
        <v>16407</v>
      </c>
      <c r="N3941" t="s">
        <v>10395</v>
      </c>
      <c r="O3941" t="s">
        <v>21428</v>
      </c>
    </row>
    <row r="3942" spans="2:15" x14ac:dyDescent="0.25">
      <c r="B3942" t="s">
        <v>20368</v>
      </c>
      <c r="C3942">
        <v>127043430</v>
      </c>
      <c r="D3942" t="s">
        <v>386</v>
      </c>
      <c r="E3942" t="s">
        <v>20369</v>
      </c>
      <c r="F3942" t="s">
        <v>1768</v>
      </c>
      <c r="G3942" t="s">
        <v>2385</v>
      </c>
      <c r="H3942" t="s">
        <v>10395</v>
      </c>
      <c r="I3942" t="s">
        <v>20690</v>
      </c>
      <c r="J3942" t="s">
        <v>16702</v>
      </c>
      <c r="K3942" t="s">
        <v>21429</v>
      </c>
      <c r="L3942" t="s">
        <v>21066</v>
      </c>
      <c r="M3942" t="s">
        <v>16389</v>
      </c>
      <c r="N3942" t="s">
        <v>10395</v>
      </c>
      <c r="O3942" t="s">
        <v>2831</v>
      </c>
    </row>
    <row r="3943" spans="2:15" x14ac:dyDescent="0.25">
      <c r="B3943" t="s">
        <v>14083</v>
      </c>
      <c r="C3943">
        <v>127044103</v>
      </c>
      <c r="D3943" t="s">
        <v>232</v>
      </c>
      <c r="E3943" t="s">
        <v>1280</v>
      </c>
      <c r="F3943" t="s">
        <v>1281</v>
      </c>
      <c r="G3943" t="s">
        <v>2857</v>
      </c>
      <c r="H3943"/>
      <c r="I3943" t="s">
        <v>10395</v>
      </c>
      <c r="J3943" t="s">
        <v>10395</v>
      </c>
      <c r="K3943" t="s">
        <v>16573</v>
      </c>
      <c r="L3943" t="s">
        <v>16238</v>
      </c>
      <c r="M3943"/>
      <c r="N3943"/>
      <c r="O3943" t="s">
        <v>16303</v>
      </c>
    </row>
    <row r="3944" spans="2:15" x14ac:dyDescent="0.25">
      <c r="B3944" t="s">
        <v>14084</v>
      </c>
      <c r="C3944">
        <v>127044103</v>
      </c>
      <c r="D3944" t="s">
        <v>232</v>
      </c>
      <c r="E3944" t="s">
        <v>1280</v>
      </c>
      <c r="F3944" t="s">
        <v>1281</v>
      </c>
      <c r="G3944" t="s">
        <v>2858</v>
      </c>
      <c r="H3944"/>
      <c r="I3944" t="s">
        <v>10395</v>
      </c>
      <c r="J3944" t="s">
        <v>10395</v>
      </c>
      <c r="K3944" t="s">
        <v>16336</v>
      </c>
      <c r="L3944" t="s">
        <v>10395</v>
      </c>
      <c r="M3944"/>
      <c r="N3944"/>
      <c r="O3944" t="s">
        <v>16372</v>
      </c>
    </row>
    <row r="3945" spans="2:15" x14ac:dyDescent="0.25">
      <c r="B3945" t="s">
        <v>20371</v>
      </c>
      <c r="C3945">
        <v>127044103</v>
      </c>
      <c r="D3945" t="s">
        <v>232</v>
      </c>
      <c r="E3945" t="s">
        <v>20372</v>
      </c>
      <c r="F3945" t="s">
        <v>1281</v>
      </c>
      <c r="G3945" t="s">
        <v>2385</v>
      </c>
      <c r="H3945"/>
      <c r="I3945" t="s">
        <v>16263</v>
      </c>
      <c r="J3945" t="s">
        <v>16244</v>
      </c>
      <c r="K3945" t="s">
        <v>16661</v>
      </c>
      <c r="L3945" t="s">
        <v>16253</v>
      </c>
      <c r="M3945"/>
      <c r="N3945"/>
      <c r="O3945" t="s">
        <v>16787</v>
      </c>
    </row>
    <row r="3946" spans="2:15" x14ac:dyDescent="0.25">
      <c r="B3946" t="s">
        <v>14085</v>
      </c>
      <c r="C3946">
        <v>127044103</v>
      </c>
      <c r="D3946" t="s">
        <v>232</v>
      </c>
      <c r="E3946" t="s">
        <v>1282</v>
      </c>
      <c r="F3946" t="s">
        <v>1283</v>
      </c>
      <c r="G3946" t="s">
        <v>2857</v>
      </c>
      <c r="H3946"/>
      <c r="I3946" t="s">
        <v>16249</v>
      </c>
      <c r="J3946" t="s">
        <v>10395</v>
      </c>
      <c r="K3946" t="s">
        <v>16493</v>
      </c>
      <c r="L3946" t="s">
        <v>16249</v>
      </c>
      <c r="M3946" t="s">
        <v>10395</v>
      </c>
      <c r="N3946"/>
      <c r="O3946" t="s">
        <v>16471</v>
      </c>
    </row>
    <row r="3947" spans="2:15" x14ac:dyDescent="0.25">
      <c r="B3947" t="s">
        <v>14086</v>
      </c>
      <c r="C3947">
        <v>127044103</v>
      </c>
      <c r="D3947" t="s">
        <v>232</v>
      </c>
      <c r="E3947" t="s">
        <v>1282</v>
      </c>
      <c r="F3947" t="s">
        <v>1283</v>
      </c>
      <c r="G3947" t="s">
        <v>2858</v>
      </c>
      <c r="H3947"/>
      <c r="I3947" t="s">
        <v>16232</v>
      </c>
      <c r="J3947" t="s">
        <v>10395</v>
      </c>
      <c r="K3947" t="s">
        <v>16285</v>
      </c>
      <c r="L3947" t="s">
        <v>16260</v>
      </c>
      <c r="M3947" t="s">
        <v>10395</v>
      </c>
      <c r="N3947"/>
      <c r="O3947" t="s">
        <v>16591</v>
      </c>
    </row>
    <row r="3948" spans="2:15" x14ac:dyDescent="0.25">
      <c r="B3948" t="s">
        <v>20373</v>
      </c>
      <c r="C3948">
        <v>127044103</v>
      </c>
      <c r="D3948" t="s">
        <v>232</v>
      </c>
      <c r="E3948" t="s">
        <v>20374</v>
      </c>
      <c r="F3948" t="s">
        <v>1283</v>
      </c>
      <c r="G3948" t="s">
        <v>2385</v>
      </c>
      <c r="H3948"/>
      <c r="I3948" t="s">
        <v>16251</v>
      </c>
      <c r="J3948" t="s">
        <v>16232</v>
      </c>
      <c r="K3948" t="s">
        <v>20608</v>
      </c>
      <c r="L3948" t="s">
        <v>16264</v>
      </c>
      <c r="M3948" t="s">
        <v>10395</v>
      </c>
      <c r="N3948"/>
      <c r="O3948" t="s">
        <v>21147</v>
      </c>
    </row>
    <row r="3949" spans="2:15" x14ac:dyDescent="0.25">
      <c r="B3949" t="s">
        <v>14369</v>
      </c>
      <c r="C3949">
        <v>127045303</v>
      </c>
      <c r="D3949" t="s">
        <v>304</v>
      </c>
      <c r="E3949" t="s">
        <v>1490</v>
      </c>
      <c r="F3949" t="s">
        <v>1491</v>
      </c>
      <c r="G3949" t="s">
        <v>2857</v>
      </c>
      <c r="H3949"/>
      <c r="I3949"/>
      <c r="J3949"/>
      <c r="K3949" t="s">
        <v>10395</v>
      </c>
      <c r="L3949" t="s">
        <v>10395</v>
      </c>
      <c r="M3949" t="s">
        <v>10395</v>
      </c>
      <c r="N3949"/>
      <c r="O3949" t="s">
        <v>10395</v>
      </c>
    </row>
    <row r="3950" spans="2:15" x14ac:dyDescent="0.25">
      <c r="B3950" t="s">
        <v>14370</v>
      </c>
      <c r="C3950">
        <v>127045303</v>
      </c>
      <c r="D3950" t="s">
        <v>304</v>
      </c>
      <c r="E3950" t="s">
        <v>1490</v>
      </c>
      <c r="F3950" t="s">
        <v>1491</v>
      </c>
      <c r="G3950" t="s">
        <v>2858</v>
      </c>
      <c r="H3950"/>
      <c r="I3950" t="s">
        <v>10395</v>
      </c>
      <c r="J3950" t="s">
        <v>10395</v>
      </c>
      <c r="K3950" t="s">
        <v>10395</v>
      </c>
      <c r="L3950" t="s">
        <v>10395</v>
      </c>
      <c r="M3950"/>
      <c r="N3950"/>
      <c r="O3950" t="s">
        <v>16240</v>
      </c>
    </row>
    <row r="3951" spans="2:15" x14ac:dyDescent="0.25">
      <c r="B3951" t="s">
        <v>20375</v>
      </c>
      <c r="C3951">
        <v>127045303</v>
      </c>
      <c r="D3951" t="s">
        <v>304</v>
      </c>
      <c r="E3951" t="s">
        <v>20376</v>
      </c>
      <c r="F3951" t="s">
        <v>1491</v>
      </c>
      <c r="G3951" t="s">
        <v>2385</v>
      </c>
      <c r="H3951"/>
      <c r="I3951" t="s">
        <v>10395</v>
      </c>
      <c r="J3951" t="s">
        <v>10395</v>
      </c>
      <c r="K3951" t="s">
        <v>16238</v>
      </c>
      <c r="L3951" t="s">
        <v>10395</v>
      </c>
      <c r="M3951" t="s">
        <v>10395</v>
      </c>
      <c r="N3951"/>
      <c r="O3951" t="s">
        <v>16218</v>
      </c>
    </row>
    <row r="3952" spans="2:15" x14ac:dyDescent="0.25">
      <c r="B3952" t="s">
        <v>14475</v>
      </c>
      <c r="C3952">
        <v>127045653</v>
      </c>
      <c r="D3952" t="s">
        <v>332</v>
      </c>
      <c r="E3952" t="s">
        <v>1587</v>
      </c>
      <c r="F3952" t="s">
        <v>1588</v>
      </c>
      <c r="G3952" t="s">
        <v>2857</v>
      </c>
      <c r="H3952"/>
      <c r="I3952" t="s">
        <v>10395</v>
      </c>
      <c r="J3952" t="s">
        <v>10395</v>
      </c>
      <c r="K3952" t="s">
        <v>16292</v>
      </c>
      <c r="L3952" t="s">
        <v>16260</v>
      </c>
      <c r="M3952"/>
      <c r="N3952"/>
      <c r="O3952" t="s">
        <v>16242</v>
      </c>
    </row>
    <row r="3953" spans="2:15" x14ac:dyDescent="0.25">
      <c r="B3953" t="s">
        <v>14476</v>
      </c>
      <c r="C3953">
        <v>127045653</v>
      </c>
      <c r="D3953" t="s">
        <v>332</v>
      </c>
      <c r="E3953" t="s">
        <v>1587</v>
      </c>
      <c r="F3953" t="s">
        <v>1588</v>
      </c>
      <c r="G3953" t="s">
        <v>2858</v>
      </c>
      <c r="H3953"/>
      <c r="I3953" t="s">
        <v>10395</v>
      </c>
      <c r="J3953" t="s">
        <v>10395</v>
      </c>
      <c r="K3953" t="s">
        <v>16223</v>
      </c>
      <c r="L3953" t="s">
        <v>16247</v>
      </c>
      <c r="M3953"/>
      <c r="N3953"/>
      <c r="O3953" t="s">
        <v>16269</v>
      </c>
    </row>
    <row r="3954" spans="2:15" x14ac:dyDescent="0.25">
      <c r="B3954" t="s">
        <v>20377</v>
      </c>
      <c r="C3954">
        <v>127045653</v>
      </c>
      <c r="D3954" t="s">
        <v>332</v>
      </c>
      <c r="E3954" t="s">
        <v>20378</v>
      </c>
      <c r="F3954" t="s">
        <v>1588</v>
      </c>
      <c r="G3954" t="s">
        <v>2385</v>
      </c>
      <c r="H3954"/>
      <c r="I3954" t="s">
        <v>16244</v>
      </c>
      <c r="J3954" t="s">
        <v>10395</v>
      </c>
      <c r="K3954" t="s">
        <v>16324</v>
      </c>
      <c r="L3954" t="s">
        <v>16406</v>
      </c>
      <c r="M3954"/>
      <c r="N3954"/>
      <c r="O3954" t="s">
        <v>16590</v>
      </c>
    </row>
    <row r="3955" spans="2:15" x14ac:dyDescent="0.25">
      <c r="B3955" t="s">
        <v>14473</v>
      </c>
      <c r="C3955">
        <v>127045653</v>
      </c>
      <c r="D3955" t="s">
        <v>332</v>
      </c>
      <c r="E3955" t="s">
        <v>1585</v>
      </c>
      <c r="F3955" t="s">
        <v>1586</v>
      </c>
      <c r="G3955" t="s">
        <v>2857</v>
      </c>
      <c r="H3955"/>
      <c r="I3955" t="s">
        <v>16240</v>
      </c>
      <c r="J3955" t="s">
        <v>10395</v>
      </c>
      <c r="K3955" t="s">
        <v>16375</v>
      </c>
      <c r="L3955" t="s">
        <v>16332</v>
      </c>
      <c r="M3955" t="s">
        <v>10395</v>
      </c>
      <c r="N3955"/>
      <c r="O3955" t="s">
        <v>16252</v>
      </c>
    </row>
    <row r="3956" spans="2:15" x14ac:dyDescent="0.25">
      <c r="B3956" t="s">
        <v>14474</v>
      </c>
      <c r="C3956">
        <v>127045653</v>
      </c>
      <c r="D3956" t="s">
        <v>332</v>
      </c>
      <c r="E3956" t="s">
        <v>1585</v>
      </c>
      <c r="F3956" t="s">
        <v>1586</v>
      </c>
      <c r="G3956" t="s">
        <v>2858</v>
      </c>
      <c r="H3956" t="s">
        <v>10395</v>
      </c>
      <c r="I3956" t="s">
        <v>16249</v>
      </c>
      <c r="J3956" t="s">
        <v>10395</v>
      </c>
      <c r="K3956" t="s">
        <v>16689</v>
      </c>
      <c r="L3956" t="s">
        <v>16341</v>
      </c>
      <c r="M3956" t="s">
        <v>10395</v>
      </c>
      <c r="N3956"/>
      <c r="O3956" t="s">
        <v>16225</v>
      </c>
    </row>
    <row r="3957" spans="2:15" x14ac:dyDescent="0.25">
      <c r="B3957" t="s">
        <v>20379</v>
      </c>
      <c r="C3957">
        <v>127045653</v>
      </c>
      <c r="D3957" t="s">
        <v>332</v>
      </c>
      <c r="E3957" t="s">
        <v>20380</v>
      </c>
      <c r="F3957" t="s">
        <v>1586</v>
      </c>
      <c r="G3957" t="s">
        <v>2385</v>
      </c>
      <c r="H3957" t="s">
        <v>10395</v>
      </c>
      <c r="I3957" t="s">
        <v>16222</v>
      </c>
      <c r="J3957" t="s">
        <v>16238</v>
      </c>
      <c r="K3957" t="s">
        <v>16593</v>
      </c>
      <c r="L3957" t="s">
        <v>16381</v>
      </c>
      <c r="M3957" t="s">
        <v>10395</v>
      </c>
      <c r="N3957"/>
      <c r="O3957" t="s">
        <v>20612</v>
      </c>
    </row>
    <row r="3958" spans="2:15" x14ac:dyDescent="0.25">
      <c r="B3958" t="s">
        <v>15236</v>
      </c>
      <c r="C3958">
        <v>127045853</v>
      </c>
      <c r="D3958" t="s">
        <v>433</v>
      </c>
      <c r="E3958" t="s">
        <v>1896</v>
      </c>
      <c r="F3958" t="s">
        <v>1897</v>
      </c>
      <c r="G3958" t="s">
        <v>2857</v>
      </c>
      <c r="H3958"/>
      <c r="I3958" t="s">
        <v>10395</v>
      </c>
      <c r="J3958" t="s">
        <v>10395</v>
      </c>
      <c r="K3958" t="s">
        <v>16626</v>
      </c>
      <c r="L3958" t="s">
        <v>10395</v>
      </c>
      <c r="M3958" t="s">
        <v>10395</v>
      </c>
      <c r="N3958"/>
      <c r="O3958" t="s">
        <v>16350</v>
      </c>
    </row>
    <row r="3959" spans="2:15" x14ac:dyDescent="0.25">
      <c r="B3959" t="s">
        <v>15237</v>
      </c>
      <c r="C3959">
        <v>127045853</v>
      </c>
      <c r="D3959" t="s">
        <v>433</v>
      </c>
      <c r="E3959" t="s">
        <v>1896</v>
      </c>
      <c r="F3959" t="s">
        <v>1897</v>
      </c>
      <c r="G3959" t="s">
        <v>2858</v>
      </c>
      <c r="H3959"/>
      <c r="I3959"/>
      <c r="J3959" t="s">
        <v>10395</v>
      </c>
      <c r="K3959" t="s">
        <v>16382</v>
      </c>
      <c r="L3959" t="s">
        <v>10395</v>
      </c>
      <c r="M3959" t="s">
        <v>10395</v>
      </c>
      <c r="N3959"/>
      <c r="O3959" t="s">
        <v>16350</v>
      </c>
    </row>
    <row r="3960" spans="2:15" x14ac:dyDescent="0.25">
      <c r="B3960" t="s">
        <v>20381</v>
      </c>
      <c r="C3960">
        <v>127045853</v>
      </c>
      <c r="D3960" t="s">
        <v>433</v>
      </c>
      <c r="E3960" t="s">
        <v>20382</v>
      </c>
      <c r="F3960" t="s">
        <v>1897</v>
      </c>
      <c r="G3960" t="s">
        <v>2385</v>
      </c>
      <c r="H3960"/>
      <c r="I3960" t="s">
        <v>10395</v>
      </c>
      <c r="J3960" t="s">
        <v>10395</v>
      </c>
      <c r="K3960" t="s">
        <v>16629</v>
      </c>
      <c r="L3960" t="s">
        <v>16247</v>
      </c>
      <c r="M3960" t="s">
        <v>10395</v>
      </c>
      <c r="N3960"/>
      <c r="O3960" t="s">
        <v>16624</v>
      </c>
    </row>
    <row r="3961" spans="2:15" x14ac:dyDescent="0.25">
      <c r="B3961" t="s">
        <v>15238</v>
      </c>
      <c r="C3961">
        <v>127045853</v>
      </c>
      <c r="D3961" t="s">
        <v>433</v>
      </c>
      <c r="E3961" t="s">
        <v>1898</v>
      </c>
      <c r="F3961" t="s">
        <v>1899</v>
      </c>
      <c r="G3961" t="s">
        <v>2857</v>
      </c>
      <c r="H3961"/>
      <c r="I3961"/>
      <c r="J3961" t="s">
        <v>10395</v>
      </c>
      <c r="K3961" t="s">
        <v>16369</v>
      </c>
      <c r="L3961" t="s">
        <v>10395</v>
      </c>
      <c r="M3961"/>
      <c r="N3961"/>
      <c r="O3961" t="s">
        <v>16507</v>
      </c>
    </row>
    <row r="3962" spans="2:15" x14ac:dyDescent="0.25">
      <c r="B3962" t="s">
        <v>15239</v>
      </c>
      <c r="C3962">
        <v>127045853</v>
      </c>
      <c r="D3962" t="s">
        <v>433</v>
      </c>
      <c r="E3962" t="s">
        <v>1898</v>
      </c>
      <c r="F3962" t="s">
        <v>1899</v>
      </c>
      <c r="G3962" t="s">
        <v>2858</v>
      </c>
      <c r="H3962"/>
      <c r="I3962" t="s">
        <v>10395</v>
      </c>
      <c r="J3962" t="s">
        <v>10395</v>
      </c>
      <c r="K3962" t="s">
        <v>16309</v>
      </c>
      <c r="L3962" t="s">
        <v>10395</v>
      </c>
      <c r="M3962"/>
      <c r="N3962"/>
      <c r="O3962" t="s">
        <v>16242</v>
      </c>
    </row>
    <row r="3963" spans="2:15" x14ac:dyDescent="0.25">
      <c r="B3963" t="s">
        <v>20383</v>
      </c>
      <c r="C3963">
        <v>127045853</v>
      </c>
      <c r="D3963" t="s">
        <v>433</v>
      </c>
      <c r="E3963" t="s">
        <v>20384</v>
      </c>
      <c r="F3963" t="s">
        <v>1899</v>
      </c>
      <c r="G3963" t="s">
        <v>2385</v>
      </c>
      <c r="H3963"/>
      <c r="I3963" t="s">
        <v>10395</v>
      </c>
      <c r="J3963" t="s">
        <v>10395</v>
      </c>
      <c r="K3963" t="s">
        <v>16517</v>
      </c>
      <c r="L3963" t="s">
        <v>10395</v>
      </c>
      <c r="M3963"/>
      <c r="N3963"/>
      <c r="O3963" t="s">
        <v>16545</v>
      </c>
    </row>
    <row r="3964" spans="2:15" x14ac:dyDescent="0.25">
      <c r="B3964" t="s">
        <v>15248</v>
      </c>
      <c r="C3964">
        <v>127046903</v>
      </c>
      <c r="D3964" t="s">
        <v>438</v>
      </c>
      <c r="E3964" t="s">
        <v>10282</v>
      </c>
      <c r="F3964" t="s">
        <v>1904</v>
      </c>
      <c r="G3964" t="s">
        <v>2857</v>
      </c>
      <c r="H3964"/>
      <c r="I3964" t="s">
        <v>10395</v>
      </c>
      <c r="J3964"/>
      <c r="K3964" t="s">
        <v>16292</v>
      </c>
      <c r="L3964" t="s">
        <v>10395</v>
      </c>
      <c r="M3964"/>
      <c r="N3964"/>
      <c r="O3964" t="s">
        <v>16313</v>
      </c>
    </row>
    <row r="3965" spans="2:15" x14ac:dyDescent="0.25">
      <c r="B3965" t="s">
        <v>15249</v>
      </c>
      <c r="C3965">
        <v>127046903</v>
      </c>
      <c r="D3965" t="s">
        <v>438</v>
      </c>
      <c r="E3965" t="s">
        <v>10282</v>
      </c>
      <c r="F3965" t="s">
        <v>1904</v>
      </c>
      <c r="G3965" t="s">
        <v>2858</v>
      </c>
      <c r="H3965"/>
      <c r="I3965" t="s">
        <v>16218</v>
      </c>
      <c r="J3965" t="s">
        <v>10395</v>
      </c>
      <c r="K3965" t="s">
        <v>16387</v>
      </c>
      <c r="L3965" t="s">
        <v>16232</v>
      </c>
      <c r="M3965" t="s">
        <v>10395</v>
      </c>
      <c r="N3965"/>
      <c r="O3965" t="s">
        <v>16321</v>
      </c>
    </row>
    <row r="3966" spans="2:15" x14ac:dyDescent="0.25">
      <c r="B3966" t="s">
        <v>20385</v>
      </c>
      <c r="C3966">
        <v>127046903</v>
      </c>
      <c r="D3966" t="s">
        <v>438</v>
      </c>
      <c r="E3966" t="s">
        <v>20386</v>
      </c>
      <c r="F3966" t="s">
        <v>1904</v>
      </c>
      <c r="G3966" t="s">
        <v>2385</v>
      </c>
      <c r="H3966"/>
      <c r="I3966" t="s">
        <v>16222</v>
      </c>
      <c r="J3966" t="s">
        <v>10395</v>
      </c>
      <c r="K3966" t="s">
        <v>16336</v>
      </c>
      <c r="L3966" t="s">
        <v>16380</v>
      </c>
      <c r="M3966" t="s">
        <v>10395</v>
      </c>
      <c r="N3966"/>
      <c r="O3966" t="s">
        <v>16424</v>
      </c>
    </row>
    <row r="3967" spans="2:15" x14ac:dyDescent="0.25">
      <c r="B3967" t="s">
        <v>15250</v>
      </c>
      <c r="C3967">
        <v>127046903</v>
      </c>
      <c r="D3967" t="s">
        <v>438</v>
      </c>
      <c r="E3967" t="s">
        <v>10284</v>
      </c>
      <c r="F3967" t="s">
        <v>10283</v>
      </c>
      <c r="G3967" t="s">
        <v>2857</v>
      </c>
      <c r="H3967"/>
      <c r="I3967" t="s">
        <v>10395</v>
      </c>
      <c r="J3967" t="s">
        <v>10395</v>
      </c>
      <c r="K3967" t="s">
        <v>16291</v>
      </c>
      <c r="L3967" t="s">
        <v>10395</v>
      </c>
      <c r="M3967" t="s">
        <v>10395</v>
      </c>
      <c r="N3967"/>
      <c r="O3967" t="s">
        <v>16392</v>
      </c>
    </row>
    <row r="3968" spans="2:15" x14ac:dyDescent="0.25">
      <c r="B3968" t="s">
        <v>15251</v>
      </c>
      <c r="C3968">
        <v>127046903</v>
      </c>
      <c r="D3968" t="s">
        <v>438</v>
      </c>
      <c r="E3968" t="s">
        <v>10284</v>
      </c>
      <c r="F3968" t="s">
        <v>10283</v>
      </c>
      <c r="G3968" t="s">
        <v>2858</v>
      </c>
      <c r="H3968" t="s">
        <v>10395</v>
      </c>
      <c r="I3968" t="s">
        <v>16240</v>
      </c>
      <c r="J3968" t="s">
        <v>10395</v>
      </c>
      <c r="K3968" t="s">
        <v>16276</v>
      </c>
      <c r="L3968" t="s">
        <v>10395</v>
      </c>
      <c r="M3968"/>
      <c r="N3968"/>
      <c r="O3968" t="s">
        <v>16327</v>
      </c>
    </row>
    <row r="3969" spans="2:15" x14ac:dyDescent="0.25">
      <c r="B3969" t="s">
        <v>20387</v>
      </c>
      <c r="C3969">
        <v>127046903</v>
      </c>
      <c r="D3969" t="s">
        <v>438</v>
      </c>
      <c r="E3969" t="s">
        <v>20388</v>
      </c>
      <c r="F3969" t="s">
        <v>10283</v>
      </c>
      <c r="G3969" t="s">
        <v>2385</v>
      </c>
      <c r="H3969" t="s">
        <v>10395</v>
      </c>
      <c r="I3969" t="s">
        <v>16260</v>
      </c>
      <c r="J3969" t="s">
        <v>10395</v>
      </c>
      <c r="K3969" t="s">
        <v>16296</v>
      </c>
      <c r="L3969" t="s">
        <v>16249</v>
      </c>
      <c r="M3969" t="s">
        <v>10395</v>
      </c>
      <c r="N3969"/>
      <c r="O3969" t="s">
        <v>16375</v>
      </c>
    </row>
    <row r="3970" spans="2:15" x14ac:dyDescent="0.25">
      <c r="B3970" t="s">
        <v>15384</v>
      </c>
      <c r="C3970">
        <v>127047404</v>
      </c>
      <c r="D3970" t="s">
        <v>474</v>
      </c>
      <c r="E3970" t="s">
        <v>2020</v>
      </c>
      <c r="F3970" t="s">
        <v>2021</v>
      </c>
      <c r="G3970" t="s">
        <v>2857</v>
      </c>
      <c r="H3970"/>
      <c r="I3970" t="s">
        <v>10395</v>
      </c>
      <c r="J3970"/>
      <c r="K3970" t="s">
        <v>16389</v>
      </c>
      <c r="L3970" t="s">
        <v>10395</v>
      </c>
      <c r="M3970"/>
      <c r="N3970"/>
      <c r="O3970" t="s">
        <v>16417</v>
      </c>
    </row>
    <row r="3971" spans="2:15" x14ac:dyDescent="0.25">
      <c r="B3971" t="s">
        <v>15385</v>
      </c>
      <c r="C3971">
        <v>127047404</v>
      </c>
      <c r="D3971" t="s">
        <v>474</v>
      </c>
      <c r="E3971" t="s">
        <v>2020</v>
      </c>
      <c r="F3971" t="s">
        <v>2021</v>
      </c>
      <c r="G3971" t="s">
        <v>2858</v>
      </c>
      <c r="H3971"/>
      <c r="I3971"/>
      <c r="J3971" t="s">
        <v>10395</v>
      </c>
      <c r="K3971" t="s">
        <v>16270</v>
      </c>
      <c r="L3971" t="s">
        <v>10395</v>
      </c>
      <c r="M3971"/>
      <c r="N3971"/>
      <c r="O3971" t="s">
        <v>16298</v>
      </c>
    </row>
    <row r="3972" spans="2:15" x14ac:dyDescent="0.25">
      <c r="B3972" t="s">
        <v>20389</v>
      </c>
      <c r="C3972">
        <v>127047404</v>
      </c>
      <c r="D3972" t="s">
        <v>474</v>
      </c>
      <c r="E3972" t="s">
        <v>20390</v>
      </c>
      <c r="F3972" t="s">
        <v>2021</v>
      </c>
      <c r="G3972" t="s">
        <v>2385</v>
      </c>
      <c r="H3972"/>
      <c r="I3972" t="s">
        <v>10395</v>
      </c>
      <c r="J3972" t="s">
        <v>10395</v>
      </c>
      <c r="K3972" t="s">
        <v>16519</v>
      </c>
      <c r="L3972" t="s">
        <v>10395</v>
      </c>
      <c r="M3972"/>
      <c r="N3972"/>
      <c r="O3972" t="s">
        <v>16651</v>
      </c>
    </row>
    <row r="3973" spans="2:15" x14ac:dyDescent="0.25">
      <c r="B3973" t="s">
        <v>15386</v>
      </c>
      <c r="C3973">
        <v>127047404</v>
      </c>
      <c r="D3973" t="s">
        <v>474</v>
      </c>
      <c r="E3973" t="s">
        <v>2022</v>
      </c>
      <c r="F3973" t="s">
        <v>2023</v>
      </c>
      <c r="G3973" t="s">
        <v>2857</v>
      </c>
      <c r="H3973"/>
      <c r="I3973"/>
      <c r="J3973" t="s">
        <v>10395</v>
      </c>
      <c r="K3973" t="s">
        <v>16392</v>
      </c>
      <c r="L3973"/>
      <c r="M3973"/>
      <c r="N3973"/>
      <c r="O3973" t="s">
        <v>16288</v>
      </c>
    </row>
    <row r="3974" spans="2:15" x14ac:dyDescent="0.25">
      <c r="B3974" t="s">
        <v>15387</v>
      </c>
      <c r="C3974">
        <v>127047404</v>
      </c>
      <c r="D3974" t="s">
        <v>474</v>
      </c>
      <c r="E3974" t="s">
        <v>2022</v>
      </c>
      <c r="F3974" t="s">
        <v>2023</v>
      </c>
      <c r="G3974" t="s">
        <v>2858</v>
      </c>
      <c r="H3974" t="s">
        <v>10395</v>
      </c>
      <c r="I3974"/>
      <c r="J3974" t="s">
        <v>10395</v>
      </c>
      <c r="K3974" t="s">
        <v>16323</v>
      </c>
      <c r="L3974" t="s">
        <v>10395</v>
      </c>
      <c r="M3974"/>
      <c r="N3974"/>
      <c r="O3974" t="s">
        <v>16373</v>
      </c>
    </row>
    <row r="3975" spans="2:15" x14ac:dyDescent="0.25">
      <c r="B3975" t="s">
        <v>20391</v>
      </c>
      <c r="C3975">
        <v>127047404</v>
      </c>
      <c r="D3975" t="s">
        <v>474</v>
      </c>
      <c r="E3975" t="s">
        <v>20392</v>
      </c>
      <c r="F3975" t="s">
        <v>2023</v>
      </c>
      <c r="G3975" t="s">
        <v>2385</v>
      </c>
      <c r="H3975" t="s">
        <v>10395</v>
      </c>
      <c r="I3975"/>
      <c r="J3975" t="s">
        <v>10395</v>
      </c>
      <c r="K3975" t="s">
        <v>16389</v>
      </c>
      <c r="L3975" t="s">
        <v>10395</v>
      </c>
      <c r="M3975"/>
      <c r="N3975"/>
      <c r="O3975" t="s">
        <v>16324</v>
      </c>
    </row>
    <row r="3976" spans="2:15" x14ac:dyDescent="0.25">
      <c r="B3976" t="s">
        <v>15724</v>
      </c>
      <c r="C3976">
        <v>127049303</v>
      </c>
      <c r="D3976" t="s">
        <v>557</v>
      </c>
      <c r="E3976" t="s">
        <v>2309</v>
      </c>
      <c r="F3976" t="s">
        <v>2310</v>
      </c>
      <c r="G3976" t="s">
        <v>2857</v>
      </c>
      <c r="H3976"/>
      <c r="I3976"/>
      <c r="J3976" t="s">
        <v>10395</v>
      </c>
      <c r="K3976" t="s">
        <v>16294</v>
      </c>
      <c r="L3976" t="s">
        <v>10395</v>
      </c>
      <c r="M3976"/>
      <c r="N3976"/>
      <c r="O3976" t="s">
        <v>16450</v>
      </c>
    </row>
    <row r="3977" spans="2:15" x14ac:dyDescent="0.25">
      <c r="B3977" t="s">
        <v>15725</v>
      </c>
      <c r="C3977">
        <v>127049303</v>
      </c>
      <c r="D3977" t="s">
        <v>557</v>
      </c>
      <c r="E3977" t="s">
        <v>2309</v>
      </c>
      <c r="F3977" t="s">
        <v>2310</v>
      </c>
      <c r="G3977" t="s">
        <v>2858</v>
      </c>
      <c r="H3977"/>
      <c r="I3977" t="s">
        <v>10395</v>
      </c>
      <c r="J3977" t="s">
        <v>10395</v>
      </c>
      <c r="K3977" t="s">
        <v>16298</v>
      </c>
      <c r="L3977" t="s">
        <v>10395</v>
      </c>
      <c r="M3977"/>
      <c r="N3977"/>
      <c r="O3977" t="s">
        <v>16606</v>
      </c>
    </row>
    <row r="3978" spans="2:15" x14ac:dyDescent="0.25">
      <c r="B3978" t="s">
        <v>20393</v>
      </c>
      <c r="C3978">
        <v>127049303</v>
      </c>
      <c r="D3978" t="s">
        <v>557</v>
      </c>
      <c r="E3978" t="s">
        <v>20394</v>
      </c>
      <c r="F3978" t="s">
        <v>2310</v>
      </c>
      <c r="G3978" t="s">
        <v>2385</v>
      </c>
      <c r="H3978"/>
      <c r="I3978" t="s">
        <v>10395</v>
      </c>
      <c r="J3978" t="s">
        <v>10395</v>
      </c>
      <c r="K3978" t="s">
        <v>16409</v>
      </c>
      <c r="L3978" t="s">
        <v>16232</v>
      </c>
      <c r="M3978"/>
      <c r="N3978"/>
      <c r="O3978" t="s">
        <v>16618</v>
      </c>
    </row>
    <row r="3979" spans="2:15" x14ac:dyDescent="0.25">
      <c r="B3979" t="s">
        <v>13274</v>
      </c>
      <c r="C3979">
        <v>128030603</v>
      </c>
      <c r="D3979" t="s">
        <v>32</v>
      </c>
      <c r="E3979" t="s">
        <v>633</v>
      </c>
      <c r="F3979" t="s">
        <v>634</v>
      </c>
      <c r="G3979" t="s">
        <v>2857</v>
      </c>
      <c r="H3979" t="s">
        <v>10395</v>
      </c>
      <c r="I3979"/>
      <c r="J3979" t="s">
        <v>10395</v>
      </c>
      <c r="K3979" t="s">
        <v>16532</v>
      </c>
      <c r="L3979" t="s">
        <v>10395</v>
      </c>
      <c r="M3979" t="s">
        <v>10395</v>
      </c>
      <c r="N3979"/>
      <c r="O3979" t="s">
        <v>16565</v>
      </c>
    </row>
    <row r="3980" spans="2:15" x14ac:dyDescent="0.25">
      <c r="B3980" t="s">
        <v>13275</v>
      </c>
      <c r="C3980">
        <v>128030603</v>
      </c>
      <c r="D3980" t="s">
        <v>32</v>
      </c>
      <c r="E3980" t="s">
        <v>633</v>
      </c>
      <c r="F3980" t="s">
        <v>634</v>
      </c>
      <c r="G3980" t="s">
        <v>2858</v>
      </c>
      <c r="H3980"/>
      <c r="I3980" t="s">
        <v>10395</v>
      </c>
      <c r="J3980" t="s">
        <v>10395</v>
      </c>
      <c r="K3980" t="s">
        <v>16220</v>
      </c>
      <c r="L3980" t="s">
        <v>10395</v>
      </c>
      <c r="M3980"/>
      <c r="N3980"/>
      <c r="O3980" t="s">
        <v>16396</v>
      </c>
    </row>
    <row r="3981" spans="2:15" x14ac:dyDescent="0.25">
      <c r="B3981" t="s">
        <v>20395</v>
      </c>
      <c r="C3981">
        <v>128030603</v>
      </c>
      <c r="D3981" t="s">
        <v>32</v>
      </c>
      <c r="E3981" t="s">
        <v>20396</v>
      </c>
      <c r="F3981" t="s">
        <v>634</v>
      </c>
      <c r="G3981" t="s">
        <v>2385</v>
      </c>
      <c r="H3981" t="s">
        <v>10395</v>
      </c>
      <c r="I3981" t="s">
        <v>10395</v>
      </c>
      <c r="J3981" t="s">
        <v>10395</v>
      </c>
      <c r="K3981" t="s">
        <v>16769</v>
      </c>
      <c r="L3981" t="s">
        <v>16247</v>
      </c>
      <c r="M3981" t="s">
        <v>10395</v>
      </c>
      <c r="N3981"/>
      <c r="O3981" t="s">
        <v>16280</v>
      </c>
    </row>
    <row r="3982" spans="2:15" x14ac:dyDescent="0.25">
      <c r="B3982" t="s">
        <v>13276</v>
      </c>
      <c r="C3982">
        <v>128030603</v>
      </c>
      <c r="D3982" t="s">
        <v>32</v>
      </c>
      <c r="E3982" t="s">
        <v>635</v>
      </c>
      <c r="F3982" t="s">
        <v>636</v>
      </c>
      <c r="G3982" t="s">
        <v>2857</v>
      </c>
      <c r="H3982"/>
      <c r="I3982"/>
      <c r="J3982" t="s">
        <v>10395</v>
      </c>
      <c r="K3982" t="s">
        <v>16288</v>
      </c>
      <c r="L3982" t="s">
        <v>10395</v>
      </c>
      <c r="M3982"/>
      <c r="N3982"/>
      <c r="O3982" t="s">
        <v>16407</v>
      </c>
    </row>
    <row r="3983" spans="2:15" x14ac:dyDescent="0.25">
      <c r="B3983" t="s">
        <v>13277</v>
      </c>
      <c r="C3983">
        <v>128030603</v>
      </c>
      <c r="D3983" t="s">
        <v>32</v>
      </c>
      <c r="E3983" t="s">
        <v>635</v>
      </c>
      <c r="F3983" t="s">
        <v>636</v>
      </c>
      <c r="G3983" t="s">
        <v>2858</v>
      </c>
      <c r="H3983" t="s">
        <v>10395</v>
      </c>
      <c r="I3983" t="s">
        <v>10395</v>
      </c>
      <c r="J3983"/>
      <c r="K3983" t="s">
        <v>16367</v>
      </c>
      <c r="L3983" t="s">
        <v>10395</v>
      </c>
      <c r="M3983" t="s">
        <v>10395</v>
      </c>
      <c r="N3983"/>
      <c r="O3983" t="s">
        <v>16412</v>
      </c>
    </row>
    <row r="3984" spans="2:15" x14ac:dyDescent="0.25">
      <c r="B3984" t="s">
        <v>20397</v>
      </c>
      <c r="C3984">
        <v>128030603</v>
      </c>
      <c r="D3984" t="s">
        <v>32</v>
      </c>
      <c r="E3984" t="s">
        <v>20398</v>
      </c>
      <c r="F3984" t="s">
        <v>636</v>
      </c>
      <c r="G3984" t="s">
        <v>2385</v>
      </c>
      <c r="H3984" t="s">
        <v>10395</v>
      </c>
      <c r="I3984" t="s">
        <v>10395</v>
      </c>
      <c r="J3984" t="s">
        <v>10395</v>
      </c>
      <c r="K3984" t="s">
        <v>16440</v>
      </c>
      <c r="L3984" t="s">
        <v>10395</v>
      </c>
      <c r="M3984" t="s">
        <v>10395</v>
      </c>
      <c r="N3984"/>
      <c r="O3984" t="s">
        <v>16455</v>
      </c>
    </row>
    <row r="3985" spans="2:15" x14ac:dyDescent="0.25">
      <c r="B3985" t="s">
        <v>13280</v>
      </c>
      <c r="C3985">
        <v>128030852</v>
      </c>
      <c r="D3985" t="s">
        <v>33</v>
      </c>
      <c r="E3985" t="s">
        <v>637</v>
      </c>
      <c r="F3985" t="s">
        <v>638</v>
      </c>
      <c r="G3985" t="s">
        <v>2857</v>
      </c>
      <c r="H3985"/>
      <c r="I3985"/>
      <c r="J3985" t="s">
        <v>10395</v>
      </c>
      <c r="K3985" t="s">
        <v>16451</v>
      </c>
      <c r="L3985" t="s">
        <v>10395</v>
      </c>
      <c r="M3985" t="s">
        <v>10395</v>
      </c>
      <c r="N3985"/>
      <c r="O3985" t="s">
        <v>16669</v>
      </c>
    </row>
    <row r="3986" spans="2:15" x14ac:dyDescent="0.25">
      <c r="B3986" t="s">
        <v>13281</v>
      </c>
      <c r="C3986">
        <v>128030852</v>
      </c>
      <c r="D3986" t="s">
        <v>33</v>
      </c>
      <c r="E3986" t="s">
        <v>637</v>
      </c>
      <c r="F3986" t="s">
        <v>638</v>
      </c>
      <c r="G3986" t="s">
        <v>2858</v>
      </c>
      <c r="H3986"/>
      <c r="I3986" t="s">
        <v>10395</v>
      </c>
      <c r="J3986" t="s">
        <v>10395</v>
      </c>
      <c r="K3986" t="s">
        <v>16581</v>
      </c>
      <c r="L3986" t="s">
        <v>10395</v>
      </c>
      <c r="M3986"/>
      <c r="N3986"/>
      <c r="O3986" t="s">
        <v>16750</v>
      </c>
    </row>
    <row r="3987" spans="2:15" x14ac:dyDescent="0.25">
      <c r="B3987" t="s">
        <v>20399</v>
      </c>
      <c r="C3987">
        <v>128030852</v>
      </c>
      <c r="D3987" t="s">
        <v>33</v>
      </c>
      <c r="E3987" t="s">
        <v>20400</v>
      </c>
      <c r="F3987" t="s">
        <v>638</v>
      </c>
      <c r="G3987" t="s">
        <v>2385</v>
      </c>
      <c r="H3987"/>
      <c r="I3987" t="s">
        <v>10395</v>
      </c>
      <c r="J3987" t="s">
        <v>10395</v>
      </c>
      <c r="K3987" t="s">
        <v>16601</v>
      </c>
      <c r="L3987" t="s">
        <v>10395</v>
      </c>
      <c r="M3987" t="s">
        <v>10395</v>
      </c>
      <c r="N3987"/>
      <c r="O3987" t="s">
        <v>16886</v>
      </c>
    </row>
    <row r="3988" spans="2:15" x14ac:dyDescent="0.25">
      <c r="B3988" t="s">
        <v>13278</v>
      </c>
      <c r="C3988">
        <v>128030852</v>
      </c>
      <c r="D3988" t="s">
        <v>33</v>
      </c>
      <c r="E3988" t="s">
        <v>10529</v>
      </c>
      <c r="F3988" t="s">
        <v>10528</v>
      </c>
      <c r="G3988" t="s">
        <v>2857</v>
      </c>
      <c r="H3988"/>
      <c r="I3988" t="s">
        <v>10395</v>
      </c>
      <c r="J3988" t="s">
        <v>10395</v>
      </c>
      <c r="K3988" t="s">
        <v>20675</v>
      </c>
      <c r="L3988" t="s">
        <v>10395</v>
      </c>
      <c r="M3988" t="s">
        <v>10395</v>
      </c>
      <c r="N3988" t="s">
        <v>10395</v>
      </c>
      <c r="O3988" t="s">
        <v>20623</v>
      </c>
    </row>
    <row r="3989" spans="2:15" x14ac:dyDescent="0.25">
      <c r="B3989" t="s">
        <v>13279</v>
      </c>
      <c r="C3989">
        <v>128030852</v>
      </c>
      <c r="D3989" t="s">
        <v>33</v>
      </c>
      <c r="E3989" t="s">
        <v>10529</v>
      </c>
      <c r="F3989" t="s">
        <v>10528</v>
      </c>
      <c r="G3989" t="s">
        <v>2858</v>
      </c>
      <c r="H3989"/>
      <c r="I3989" t="s">
        <v>16249</v>
      </c>
      <c r="J3989" t="s">
        <v>10395</v>
      </c>
      <c r="K3989" t="s">
        <v>16331</v>
      </c>
      <c r="L3989" t="s">
        <v>10395</v>
      </c>
      <c r="M3989" t="s">
        <v>10395</v>
      </c>
      <c r="N3989"/>
      <c r="O3989" t="s">
        <v>16752</v>
      </c>
    </row>
    <row r="3990" spans="2:15" x14ac:dyDescent="0.25">
      <c r="B3990" t="s">
        <v>20401</v>
      </c>
      <c r="C3990">
        <v>128030852</v>
      </c>
      <c r="D3990" t="s">
        <v>33</v>
      </c>
      <c r="E3990" t="s">
        <v>20402</v>
      </c>
      <c r="F3990" t="s">
        <v>10528</v>
      </c>
      <c r="G3990" t="s">
        <v>2385</v>
      </c>
      <c r="H3990"/>
      <c r="I3990" t="s">
        <v>16218</v>
      </c>
      <c r="J3990" t="s">
        <v>16247</v>
      </c>
      <c r="K3990" t="s">
        <v>21430</v>
      </c>
      <c r="L3990" t="s">
        <v>16232</v>
      </c>
      <c r="M3990" t="s">
        <v>10395</v>
      </c>
      <c r="N3990" t="s">
        <v>10395</v>
      </c>
      <c r="O3990" t="s">
        <v>21301</v>
      </c>
    </row>
    <row r="3991" spans="2:15" x14ac:dyDescent="0.25">
      <c r="B3991" t="s">
        <v>13919</v>
      </c>
      <c r="C3991">
        <v>128033053</v>
      </c>
      <c r="D3991" t="s">
        <v>194</v>
      </c>
      <c r="E3991" t="s">
        <v>1146</v>
      </c>
      <c r="F3991" t="s">
        <v>1147</v>
      </c>
      <c r="G3991" t="s">
        <v>2857</v>
      </c>
      <c r="H3991"/>
      <c r="I3991" t="s">
        <v>10395</v>
      </c>
      <c r="J3991" t="s">
        <v>10395</v>
      </c>
      <c r="K3991" t="s">
        <v>16493</v>
      </c>
      <c r="L3991" t="s">
        <v>10395</v>
      </c>
      <c r="M3991" t="s">
        <v>10395</v>
      </c>
      <c r="N3991"/>
      <c r="O3991" t="s">
        <v>16451</v>
      </c>
    </row>
    <row r="3992" spans="2:15" x14ac:dyDescent="0.25">
      <c r="B3992" t="s">
        <v>13920</v>
      </c>
      <c r="C3992">
        <v>128033053</v>
      </c>
      <c r="D3992" t="s">
        <v>194</v>
      </c>
      <c r="E3992" t="s">
        <v>1146</v>
      </c>
      <c r="F3992" t="s">
        <v>1147</v>
      </c>
      <c r="G3992" t="s">
        <v>2858</v>
      </c>
      <c r="H3992"/>
      <c r="I3992" t="s">
        <v>10395</v>
      </c>
      <c r="J3992" t="s">
        <v>10395</v>
      </c>
      <c r="K3992" t="s">
        <v>16345</v>
      </c>
      <c r="L3992" t="s">
        <v>10395</v>
      </c>
      <c r="M3992" t="s">
        <v>10395</v>
      </c>
      <c r="N3992"/>
      <c r="O3992" t="s">
        <v>16377</v>
      </c>
    </row>
    <row r="3993" spans="2:15" x14ac:dyDescent="0.25">
      <c r="B3993" t="s">
        <v>20403</v>
      </c>
      <c r="C3993">
        <v>128033053</v>
      </c>
      <c r="D3993" t="s">
        <v>194</v>
      </c>
      <c r="E3993" t="s">
        <v>20404</v>
      </c>
      <c r="F3993" t="s">
        <v>1147</v>
      </c>
      <c r="G3993" t="s">
        <v>2385</v>
      </c>
      <c r="H3993"/>
      <c r="I3993" t="s">
        <v>10395</v>
      </c>
      <c r="J3993" t="s">
        <v>10395</v>
      </c>
      <c r="K3993" t="s">
        <v>16652</v>
      </c>
      <c r="L3993" t="s">
        <v>10395</v>
      </c>
      <c r="M3993" t="s">
        <v>10395</v>
      </c>
      <c r="N3993"/>
      <c r="O3993" t="s">
        <v>20615</v>
      </c>
    </row>
    <row r="3994" spans="2:15" x14ac:dyDescent="0.25">
      <c r="B3994" t="s">
        <v>13917</v>
      </c>
      <c r="C3994">
        <v>128033053</v>
      </c>
      <c r="D3994" t="s">
        <v>194</v>
      </c>
      <c r="E3994" t="s">
        <v>11135</v>
      </c>
      <c r="F3994" t="s">
        <v>11134</v>
      </c>
      <c r="G3994" t="s">
        <v>2857</v>
      </c>
      <c r="H3994"/>
      <c r="I3994"/>
      <c r="J3994" t="s">
        <v>10395</v>
      </c>
      <c r="K3994" t="s">
        <v>16400</v>
      </c>
      <c r="L3994" t="s">
        <v>10395</v>
      </c>
      <c r="M3994"/>
      <c r="N3994"/>
      <c r="O3994" t="s">
        <v>16321</v>
      </c>
    </row>
    <row r="3995" spans="2:15" x14ac:dyDescent="0.25">
      <c r="B3995" t="s">
        <v>13918</v>
      </c>
      <c r="C3995">
        <v>128033053</v>
      </c>
      <c r="D3995" t="s">
        <v>194</v>
      </c>
      <c r="E3995" t="s">
        <v>11135</v>
      </c>
      <c r="F3995" t="s">
        <v>11134</v>
      </c>
      <c r="G3995" t="s">
        <v>2858</v>
      </c>
      <c r="H3995"/>
      <c r="I3995" t="s">
        <v>10395</v>
      </c>
      <c r="J3995" t="s">
        <v>10395</v>
      </c>
      <c r="K3995" t="s">
        <v>16314</v>
      </c>
      <c r="L3995" t="s">
        <v>10395</v>
      </c>
      <c r="M3995" t="s">
        <v>10395</v>
      </c>
      <c r="N3995"/>
      <c r="O3995" t="s">
        <v>16546</v>
      </c>
    </row>
    <row r="3996" spans="2:15" x14ac:dyDescent="0.25">
      <c r="B3996" t="s">
        <v>20405</v>
      </c>
      <c r="C3996">
        <v>128033053</v>
      </c>
      <c r="D3996" t="s">
        <v>194</v>
      </c>
      <c r="E3996" t="s">
        <v>20406</v>
      </c>
      <c r="F3996" t="s">
        <v>11134</v>
      </c>
      <c r="G3996" t="s">
        <v>2385</v>
      </c>
      <c r="H3996"/>
      <c r="I3996" t="s">
        <v>10395</v>
      </c>
      <c r="J3996" t="s">
        <v>10395</v>
      </c>
      <c r="K3996" t="s">
        <v>16593</v>
      </c>
      <c r="L3996" t="s">
        <v>10395</v>
      </c>
      <c r="M3996" t="s">
        <v>10395</v>
      </c>
      <c r="N3996"/>
      <c r="O3996" t="s">
        <v>16678</v>
      </c>
    </row>
    <row r="3997" spans="2:15" x14ac:dyDescent="0.25">
      <c r="B3997" t="s">
        <v>14229</v>
      </c>
      <c r="C3997">
        <v>128034503</v>
      </c>
      <c r="D3997" t="s">
        <v>269</v>
      </c>
      <c r="E3997" t="s">
        <v>10206</v>
      </c>
      <c r="F3997" t="s">
        <v>10231</v>
      </c>
      <c r="G3997" t="s">
        <v>2857</v>
      </c>
      <c r="H3997"/>
      <c r="I3997" t="s">
        <v>10395</v>
      </c>
      <c r="J3997" t="s">
        <v>10395</v>
      </c>
      <c r="K3997" t="s">
        <v>16536</v>
      </c>
      <c r="L3997" t="s">
        <v>10395</v>
      </c>
      <c r="M3997"/>
      <c r="N3997"/>
      <c r="O3997" t="s">
        <v>16369</v>
      </c>
    </row>
    <row r="3998" spans="2:15" x14ac:dyDescent="0.25">
      <c r="B3998" t="s">
        <v>14230</v>
      </c>
      <c r="C3998">
        <v>128034503</v>
      </c>
      <c r="D3998" t="s">
        <v>269</v>
      </c>
      <c r="E3998" t="s">
        <v>10206</v>
      </c>
      <c r="F3998" t="s">
        <v>10231</v>
      </c>
      <c r="G3998" t="s">
        <v>2858</v>
      </c>
      <c r="H3998"/>
      <c r="I3998" t="s">
        <v>10395</v>
      </c>
      <c r="J3998" t="s">
        <v>10395</v>
      </c>
      <c r="K3998" t="s">
        <v>16246</v>
      </c>
      <c r="L3998" t="s">
        <v>10395</v>
      </c>
      <c r="M3998"/>
      <c r="N3998"/>
      <c r="O3998" t="s">
        <v>16423</v>
      </c>
    </row>
    <row r="3999" spans="2:15" x14ac:dyDescent="0.25">
      <c r="B3999" t="s">
        <v>20407</v>
      </c>
      <c r="C3999">
        <v>128034503</v>
      </c>
      <c r="D3999" t="s">
        <v>269</v>
      </c>
      <c r="E3999" t="s">
        <v>20408</v>
      </c>
      <c r="F3999" t="s">
        <v>10231</v>
      </c>
      <c r="G3999" t="s">
        <v>2385</v>
      </c>
      <c r="H3999"/>
      <c r="I3999" t="s">
        <v>10395</v>
      </c>
      <c r="J3999" t="s">
        <v>10395</v>
      </c>
      <c r="K3999" t="s">
        <v>16366</v>
      </c>
      <c r="L3999" t="s">
        <v>10395</v>
      </c>
      <c r="M3999"/>
      <c r="N3999"/>
      <c r="O3999" t="s">
        <v>16545</v>
      </c>
    </row>
    <row r="4000" spans="2:15" x14ac:dyDescent="0.25">
      <c r="B4000" t="s">
        <v>14231</v>
      </c>
      <c r="C4000">
        <v>128034503</v>
      </c>
      <c r="D4000" t="s">
        <v>269</v>
      </c>
      <c r="E4000" t="s">
        <v>13080</v>
      </c>
      <c r="F4000" t="s">
        <v>13079</v>
      </c>
      <c r="G4000" t="s">
        <v>2857</v>
      </c>
      <c r="H4000"/>
      <c r="I4000" t="s">
        <v>10395</v>
      </c>
      <c r="J4000" t="s">
        <v>10395</v>
      </c>
      <c r="K4000" t="s">
        <v>16235</v>
      </c>
      <c r="L4000" t="s">
        <v>10395</v>
      </c>
      <c r="M4000"/>
      <c r="N4000"/>
      <c r="O4000" t="s">
        <v>16364</v>
      </c>
    </row>
    <row r="4001" spans="2:15" x14ac:dyDescent="0.25">
      <c r="B4001" t="s">
        <v>14232</v>
      </c>
      <c r="C4001">
        <v>128034503</v>
      </c>
      <c r="D4001" t="s">
        <v>269</v>
      </c>
      <c r="E4001" t="s">
        <v>13080</v>
      </c>
      <c r="F4001" t="s">
        <v>13079</v>
      </c>
      <c r="G4001" t="s">
        <v>2858</v>
      </c>
      <c r="H4001"/>
      <c r="I4001"/>
      <c r="J4001" t="s">
        <v>10395</v>
      </c>
      <c r="K4001" t="s">
        <v>16281</v>
      </c>
      <c r="L4001" t="s">
        <v>10395</v>
      </c>
      <c r="M4001"/>
      <c r="N4001"/>
      <c r="O4001" t="s">
        <v>16334</v>
      </c>
    </row>
    <row r="4002" spans="2:15" x14ac:dyDescent="0.25">
      <c r="B4002" t="s">
        <v>20409</v>
      </c>
      <c r="C4002">
        <v>128034503</v>
      </c>
      <c r="D4002" t="s">
        <v>269</v>
      </c>
      <c r="E4002" t="s">
        <v>20410</v>
      </c>
      <c r="F4002" t="s">
        <v>13079</v>
      </c>
      <c r="G4002" t="s">
        <v>2385</v>
      </c>
      <c r="H4002"/>
      <c r="I4002" t="s">
        <v>10395</v>
      </c>
      <c r="J4002" t="s">
        <v>10395</v>
      </c>
      <c r="K4002" t="s">
        <v>16367</v>
      </c>
      <c r="L4002" t="s">
        <v>10395</v>
      </c>
      <c r="M4002"/>
      <c r="N4002"/>
      <c r="O4002" t="s">
        <v>16412</v>
      </c>
    </row>
    <row r="4003" spans="2:15" x14ac:dyDescent="0.25">
      <c r="B4003" t="s">
        <v>14243</v>
      </c>
      <c r="C4003">
        <v>128034607</v>
      </c>
      <c r="D4003" t="s">
        <v>272</v>
      </c>
      <c r="E4003" t="s">
        <v>272</v>
      </c>
      <c r="F4003" t="s">
        <v>2835</v>
      </c>
      <c r="G4003" t="s">
        <v>2857</v>
      </c>
      <c r="H4003"/>
      <c r="I4003" t="s">
        <v>10395</v>
      </c>
      <c r="J4003" t="s">
        <v>10395</v>
      </c>
      <c r="K4003" t="s">
        <v>16257</v>
      </c>
      <c r="L4003" t="s">
        <v>10395</v>
      </c>
      <c r="M4003"/>
      <c r="N4003"/>
      <c r="O4003" t="s">
        <v>16651</v>
      </c>
    </row>
    <row r="4004" spans="2:15" x14ac:dyDescent="0.25">
      <c r="B4004" t="s">
        <v>14244</v>
      </c>
      <c r="C4004">
        <v>128034607</v>
      </c>
      <c r="D4004" t="s">
        <v>272</v>
      </c>
      <c r="E4004" t="s">
        <v>272</v>
      </c>
      <c r="F4004" t="s">
        <v>2835</v>
      </c>
      <c r="G4004" t="s">
        <v>2858</v>
      </c>
      <c r="H4004"/>
      <c r="I4004" t="s">
        <v>10395</v>
      </c>
      <c r="J4004" t="s">
        <v>10395</v>
      </c>
      <c r="K4004" t="s">
        <v>16563</v>
      </c>
      <c r="L4004" t="s">
        <v>10395</v>
      </c>
      <c r="M4004"/>
      <c r="N4004"/>
      <c r="O4004" t="s">
        <v>16673</v>
      </c>
    </row>
    <row r="4005" spans="2:15" x14ac:dyDescent="0.25">
      <c r="B4005" t="s">
        <v>20411</v>
      </c>
      <c r="C4005">
        <v>128034607</v>
      </c>
      <c r="D4005" t="s">
        <v>272</v>
      </c>
      <c r="E4005" t="s">
        <v>20412</v>
      </c>
      <c r="F4005" t="s">
        <v>2835</v>
      </c>
      <c r="G4005" t="s">
        <v>2385</v>
      </c>
      <c r="H4005"/>
      <c r="I4005" t="s">
        <v>10395</v>
      </c>
      <c r="J4005" t="s">
        <v>10395</v>
      </c>
      <c r="K4005" t="s">
        <v>16795</v>
      </c>
      <c r="L4005" t="s">
        <v>10395</v>
      </c>
      <c r="M4005"/>
      <c r="N4005"/>
      <c r="O4005" t="s">
        <v>16865</v>
      </c>
    </row>
    <row r="4006" spans="2:15" x14ac:dyDescent="0.25">
      <c r="B4006" t="s">
        <v>16009</v>
      </c>
      <c r="C4006">
        <v>128321103</v>
      </c>
      <c r="D4006" t="s">
        <v>16071</v>
      </c>
      <c r="E4006" t="s">
        <v>15978</v>
      </c>
      <c r="F4006" t="s">
        <v>15979</v>
      </c>
      <c r="G4006" t="s">
        <v>2857</v>
      </c>
      <c r="H4006"/>
      <c r="I4006" t="s">
        <v>10395</v>
      </c>
      <c r="J4006" t="s">
        <v>10395</v>
      </c>
      <c r="K4006" t="s">
        <v>16252</v>
      </c>
      <c r="L4006" t="s">
        <v>10395</v>
      </c>
      <c r="M4006" t="s">
        <v>10395</v>
      </c>
      <c r="N4006"/>
      <c r="O4006" t="s">
        <v>16723</v>
      </c>
    </row>
    <row r="4007" spans="2:15" x14ac:dyDescent="0.25">
      <c r="B4007" t="s">
        <v>16008</v>
      </c>
      <c r="C4007">
        <v>128321103</v>
      </c>
      <c r="D4007" t="s">
        <v>16071</v>
      </c>
      <c r="E4007" t="s">
        <v>15978</v>
      </c>
      <c r="F4007" t="s">
        <v>15979</v>
      </c>
      <c r="G4007" t="s">
        <v>2858</v>
      </c>
      <c r="H4007" t="s">
        <v>10395</v>
      </c>
      <c r="I4007" t="s">
        <v>10395</v>
      </c>
      <c r="J4007" t="s">
        <v>10395</v>
      </c>
      <c r="K4007" t="s">
        <v>16470</v>
      </c>
      <c r="L4007" t="s">
        <v>16228</v>
      </c>
      <c r="M4007" t="s">
        <v>10395</v>
      </c>
      <c r="N4007"/>
      <c r="O4007" t="s">
        <v>16338</v>
      </c>
    </row>
    <row r="4008" spans="2:15" x14ac:dyDescent="0.25">
      <c r="B4008" t="s">
        <v>20413</v>
      </c>
      <c r="C4008">
        <v>128321103</v>
      </c>
      <c r="D4008" t="s">
        <v>16071</v>
      </c>
      <c r="E4008" t="s">
        <v>20414</v>
      </c>
      <c r="F4008" t="s">
        <v>15979</v>
      </c>
      <c r="G4008" t="s">
        <v>2385</v>
      </c>
      <c r="H4008" t="s">
        <v>10395</v>
      </c>
      <c r="I4008" t="s">
        <v>16228</v>
      </c>
      <c r="J4008" t="s">
        <v>16228</v>
      </c>
      <c r="K4008" t="s">
        <v>16831</v>
      </c>
      <c r="L4008" t="s">
        <v>16263</v>
      </c>
      <c r="M4008" t="s">
        <v>10395</v>
      </c>
      <c r="N4008"/>
      <c r="O4008" t="s">
        <v>16719</v>
      </c>
    </row>
    <row r="4009" spans="2:15" x14ac:dyDescent="0.25">
      <c r="B4009" t="s">
        <v>16011</v>
      </c>
      <c r="C4009">
        <v>128321103</v>
      </c>
      <c r="D4009" t="s">
        <v>16071</v>
      </c>
      <c r="E4009" t="s">
        <v>15980</v>
      </c>
      <c r="F4009" t="s">
        <v>15981</v>
      </c>
      <c r="G4009" t="s">
        <v>2857</v>
      </c>
      <c r="H4009"/>
      <c r="I4009"/>
      <c r="J4009" t="s">
        <v>10395</v>
      </c>
      <c r="K4009" t="s">
        <v>16242</v>
      </c>
      <c r="L4009" t="s">
        <v>10395</v>
      </c>
      <c r="M4009" t="s">
        <v>10395</v>
      </c>
      <c r="N4009"/>
      <c r="O4009" t="s">
        <v>16672</v>
      </c>
    </row>
    <row r="4010" spans="2:15" x14ac:dyDescent="0.25">
      <c r="B4010" t="s">
        <v>16010</v>
      </c>
      <c r="C4010">
        <v>128321103</v>
      </c>
      <c r="D4010" t="s">
        <v>16071</v>
      </c>
      <c r="E4010" t="s">
        <v>15980</v>
      </c>
      <c r="F4010" t="s">
        <v>15981</v>
      </c>
      <c r="G4010" t="s">
        <v>2858</v>
      </c>
      <c r="H4010"/>
      <c r="I4010" t="s">
        <v>10395</v>
      </c>
      <c r="J4010" t="s">
        <v>10395</v>
      </c>
      <c r="K4010" t="s">
        <v>16227</v>
      </c>
      <c r="L4010" t="s">
        <v>10395</v>
      </c>
      <c r="M4010" t="s">
        <v>10395</v>
      </c>
      <c r="N4010"/>
      <c r="O4010" t="s">
        <v>16324</v>
      </c>
    </row>
    <row r="4011" spans="2:15" x14ac:dyDescent="0.25">
      <c r="B4011" t="s">
        <v>20415</v>
      </c>
      <c r="C4011">
        <v>128321103</v>
      </c>
      <c r="D4011" t="s">
        <v>16071</v>
      </c>
      <c r="E4011" t="s">
        <v>20416</v>
      </c>
      <c r="F4011" t="s">
        <v>15981</v>
      </c>
      <c r="G4011" t="s">
        <v>2385</v>
      </c>
      <c r="H4011"/>
      <c r="I4011" t="s">
        <v>10395</v>
      </c>
      <c r="J4011" t="s">
        <v>10395</v>
      </c>
      <c r="K4011" t="s">
        <v>16382</v>
      </c>
      <c r="L4011" t="s">
        <v>10395</v>
      </c>
      <c r="M4011" t="s">
        <v>10395</v>
      </c>
      <c r="N4011"/>
      <c r="O4011" t="s">
        <v>16469</v>
      </c>
    </row>
    <row r="4012" spans="2:15" x14ac:dyDescent="0.25">
      <c r="B4012" t="s">
        <v>14081</v>
      </c>
      <c r="C4012">
        <v>128323303</v>
      </c>
      <c r="D4012" t="s">
        <v>231</v>
      </c>
      <c r="E4012" t="s">
        <v>1278</v>
      </c>
      <c r="F4012" t="s">
        <v>1279</v>
      </c>
      <c r="G4012" t="s">
        <v>2857</v>
      </c>
      <c r="H4012"/>
      <c r="I4012" t="s">
        <v>10395</v>
      </c>
      <c r="J4012"/>
      <c r="K4012" t="s">
        <v>16647</v>
      </c>
      <c r="L4012" t="s">
        <v>10395</v>
      </c>
      <c r="M4012"/>
      <c r="N4012" t="s">
        <v>10395</v>
      </c>
      <c r="O4012" t="s">
        <v>16366</v>
      </c>
    </row>
    <row r="4013" spans="2:15" x14ac:dyDescent="0.25">
      <c r="B4013" t="s">
        <v>14082</v>
      </c>
      <c r="C4013">
        <v>128323303</v>
      </c>
      <c r="D4013" t="s">
        <v>231</v>
      </c>
      <c r="E4013" t="s">
        <v>1278</v>
      </c>
      <c r="F4013" t="s">
        <v>1279</v>
      </c>
      <c r="G4013" t="s">
        <v>2858</v>
      </c>
      <c r="H4013"/>
      <c r="I4013" t="s">
        <v>10395</v>
      </c>
      <c r="J4013"/>
      <c r="K4013" t="s">
        <v>16303</v>
      </c>
      <c r="L4013" t="s">
        <v>10395</v>
      </c>
      <c r="M4013"/>
      <c r="N4013"/>
      <c r="O4013" t="s">
        <v>16475</v>
      </c>
    </row>
    <row r="4014" spans="2:15" x14ac:dyDescent="0.25">
      <c r="B4014" t="s">
        <v>20417</v>
      </c>
      <c r="C4014">
        <v>128323303</v>
      </c>
      <c r="D4014" t="s">
        <v>231</v>
      </c>
      <c r="E4014" t="s">
        <v>20418</v>
      </c>
      <c r="F4014" t="s">
        <v>1279</v>
      </c>
      <c r="G4014" t="s">
        <v>2385</v>
      </c>
      <c r="H4014"/>
      <c r="I4014" t="s">
        <v>10395</v>
      </c>
      <c r="J4014"/>
      <c r="K4014" t="s">
        <v>16834</v>
      </c>
      <c r="L4014" t="s">
        <v>10395</v>
      </c>
      <c r="M4014"/>
      <c r="N4014" t="s">
        <v>10395</v>
      </c>
      <c r="O4014" t="s">
        <v>16522</v>
      </c>
    </row>
    <row r="4015" spans="2:15" x14ac:dyDescent="0.25">
      <c r="B4015" t="s">
        <v>14097</v>
      </c>
      <c r="C4015">
        <v>128323703</v>
      </c>
      <c r="D4015" t="s">
        <v>236</v>
      </c>
      <c r="E4015" t="s">
        <v>1290</v>
      </c>
      <c r="F4015" t="s">
        <v>1291</v>
      </c>
      <c r="G4015" t="s">
        <v>2857</v>
      </c>
      <c r="H4015"/>
      <c r="I4015" t="s">
        <v>10395</v>
      </c>
      <c r="J4015" t="s">
        <v>10395</v>
      </c>
      <c r="K4015" t="s">
        <v>16468</v>
      </c>
      <c r="L4015" t="s">
        <v>16234</v>
      </c>
      <c r="M4015" t="s">
        <v>10395</v>
      </c>
      <c r="N4015"/>
      <c r="O4015" t="s">
        <v>16578</v>
      </c>
    </row>
    <row r="4016" spans="2:15" x14ac:dyDescent="0.25">
      <c r="B4016" t="s">
        <v>14098</v>
      </c>
      <c r="C4016">
        <v>128323703</v>
      </c>
      <c r="D4016" t="s">
        <v>236</v>
      </c>
      <c r="E4016" t="s">
        <v>1290</v>
      </c>
      <c r="F4016" t="s">
        <v>1291</v>
      </c>
      <c r="G4016" t="s">
        <v>2858</v>
      </c>
      <c r="H4016" t="s">
        <v>10395</v>
      </c>
      <c r="I4016" t="s">
        <v>10395</v>
      </c>
      <c r="J4016" t="s">
        <v>10395</v>
      </c>
      <c r="K4016" t="s">
        <v>16545</v>
      </c>
      <c r="L4016" t="s">
        <v>10395</v>
      </c>
      <c r="M4016" t="s">
        <v>10395</v>
      </c>
      <c r="N4016"/>
      <c r="O4016" t="s">
        <v>16310</v>
      </c>
    </row>
    <row r="4017" spans="2:15" x14ac:dyDescent="0.25">
      <c r="B4017" t="s">
        <v>20419</v>
      </c>
      <c r="C4017">
        <v>128323703</v>
      </c>
      <c r="D4017" t="s">
        <v>236</v>
      </c>
      <c r="E4017" t="s">
        <v>20420</v>
      </c>
      <c r="F4017" t="s">
        <v>1291</v>
      </c>
      <c r="G4017" t="s">
        <v>2385</v>
      </c>
      <c r="H4017" t="s">
        <v>10395</v>
      </c>
      <c r="I4017" t="s">
        <v>16247</v>
      </c>
      <c r="J4017" t="s">
        <v>16240</v>
      </c>
      <c r="K4017" t="s">
        <v>16275</v>
      </c>
      <c r="L4017" t="s">
        <v>16235</v>
      </c>
      <c r="M4017" t="s">
        <v>10395</v>
      </c>
      <c r="N4017"/>
      <c r="O4017" t="s">
        <v>19498</v>
      </c>
    </row>
    <row r="4018" spans="2:15" x14ac:dyDescent="0.25">
      <c r="B4018" t="s">
        <v>14099</v>
      </c>
      <c r="C4018">
        <v>128323703</v>
      </c>
      <c r="D4018" t="s">
        <v>236</v>
      </c>
      <c r="E4018" t="s">
        <v>1292</v>
      </c>
      <c r="F4018" t="s">
        <v>1293</v>
      </c>
      <c r="G4018" t="s">
        <v>2857</v>
      </c>
      <c r="H4018" t="s">
        <v>10395</v>
      </c>
      <c r="I4018" t="s">
        <v>16231</v>
      </c>
      <c r="J4018" t="s">
        <v>10395</v>
      </c>
      <c r="K4018" t="s">
        <v>16766</v>
      </c>
      <c r="L4018" t="s">
        <v>16240</v>
      </c>
      <c r="M4018" t="s">
        <v>16228</v>
      </c>
      <c r="N4018"/>
      <c r="O4018" t="s">
        <v>16541</v>
      </c>
    </row>
    <row r="4019" spans="2:15" x14ac:dyDescent="0.25">
      <c r="B4019" t="s">
        <v>14100</v>
      </c>
      <c r="C4019">
        <v>128323703</v>
      </c>
      <c r="D4019" t="s">
        <v>236</v>
      </c>
      <c r="E4019" t="s">
        <v>1292</v>
      </c>
      <c r="F4019" t="s">
        <v>1293</v>
      </c>
      <c r="G4019" t="s">
        <v>2858</v>
      </c>
      <c r="H4019" t="s">
        <v>10395</v>
      </c>
      <c r="I4019" t="s">
        <v>16254</v>
      </c>
      <c r="J4019" t="s">
        <v>10395</v>
      </c>
      <c r="K4019" t="s">
        <v>16716</v>
      </c>
      <c r="L4019" t="s">
        <v>16263</v>
      </c>
      <c r="M4019" t="s">
        <v>10395</v>
      </c>
      <c r="N4019"/>
      <c r="O4019" t="s">
        <v>20574</v>
      </c>
    </row>
    <row r="4020" spans="2:15" x14ac:dyDescent="0.25">
      <c r="B4020" t="s">
        <v>20421</v>
      </c>
      <c r="C4020">
        <v>128323703</v>
      </c>
      <c r="D4020" t="s">
        <v>236</v>
      </c>
      <c r="E4020" t="s">
        <v>20422</v>
      </c>
      <c r="F4020" t="s">
        <v>1293</v>
      </c>
      <c r="G4020" t="s">
        <v>2385</v>
      </c>
      <c r="H4020" t="s">
        <v>10395</v>
      </c>
      <c r="I4020" t="s">
        <v>16276</v>
      </c>
      <c r="J4020" t="s">
        <v>16238</v>
      </c>
      <c r="K4020" t="s">
        <v>20685</v>
      </c>
      <c r="L4020" t="s">
        <v>16251</v>
      </c>
      <c r="M4020" t="s">
        <v>16231</v>
      </c>
      <c r="N4020"/>
      <c r="O4020" t="s">
        <v>21111</v>
      </c>
    </row>
    <row r="4021" spans="2:15" x14ac:dyDescent="0.25">
      <c r="B4021" t="s">
        <v>14301</v>
      </c>
      <c r="C4021">
        <v>128325203</v>
      </c>
      <c r="D4021" t="s">
        <v>287</v>
      </c>
      <c r="E4021" t="s">
        <v>1440</v>
      </c>
      <c r="F4021" t="s">
        <v>1441</v>
      </c>
      <c r="G4021" t="s">
        <v>2857</v>
      </c>
      <c r="H4021"/>
      <c r="I4021" t="s">
        <v>10395</v>
      </c>
      <c r="J4021" t="s">
        <v>10395</v>
      </c>
      <c r="K4021" t="s">
        <v>16819</v>
      </c>
      <c r="L4021"/>
      <c r="M4021"/>
      <c r="N4021" t="s">
        <v>10395</v>
      </c>
      <c r="O4021" t="s">
        <v>16553</v>
      </c>
    </row>
    <row r="4022" spans="2:15" x14ac:dyDescent="0.25">
      <c r="B4022" t="s">
        <v>14302</v>
      </c>
      <c r="C4022">
        <v>128325203</v>
      </c>
      <c r="D4022" t="s">
        <v>287</v>
      </c>
      <c r="E4022" t="s">
        <v>1440</v>
      </c>
      <c r="F4022" t="s">
        <v>1441</v>
      </c>
      <c r="G4022" t="s">
        <v>2858</v>
      </c>
      <c r="H4022"/>
      <c r="I4022" t="s">
        <v>10395</v>
      </c>
      <c r="J4022" t="s">
        <v>10395</v>
      </c>
      <c r="K4022" t="s">
        <v>16627</v>
      </c>
      <c r="L4022" t="s">
        <v>10395</v>
      </c>
      <c r="M4022" t="s">
        <v>10395</v>
      </c>
      <c r="N4022"/>
      <c r="O4022" t="s">
        <v>16618</v>
      </c>
    </row>
    <row r="4023" spans="2:15" x14ac:dyDescent="0.25">
      <c r="B4023" t="s">
        <v>20423</v>
      </c>
      <c r="C4023">
        <v>128325203</v>
      </c>
      <c r="D4023" t="s">
        <v>287</v>
      </c>
      <c r="E4023" t="s">
        <v>20424</v>
      </c>
      <c r="F4023" t="s">
        <v>1441</v>
      </c>
      <c r="G4023" t="s">
        <v>2385</v>
      </c>
      <c r="H4023"/>
      <c r="I4023" t="s">
        <v>10395</v>
      </c>
      <c r="J4023" t="s">
        <v>10395</v>
      </c>
      <c r="K4023" t="s">
        <v>16722</v>
      </c>
      <c r="L4023" t="s">
        <v>10395</v>
      </c>
      <c r="M4023" t="s">
        <v>10395</v>
      </c>
      <c r="N4023" t="s">
        <v>10395</v>
      </c>
      <c r="O4023" t="s">
        <v>16634</v>
      </c>
    </row>
    <row r="4024" spans="2:15" x14ac:dyDescent="0.25">
      <c r="B4024" t="s">
        <v>14671</v>
      </c>
      <c r="C4024">
        <v>128326303</v>
      </c>
      <c r="D4024" t="s">
        <v>383</v>
      </c>
      <c r="E4024" t="s">
        <v>1756</v>
      </c>
      <c r="F4024" t="s">
        <v>1757</v>
      </c>
      <c r="G4024" t="s">
        <v>2857</v>
      </c>
      <c r="H4024"/>
      <c r="I4024" t="s">
        <v>10395</v>
      </c>
      <c r="J4024"/>
      <c r="K4024" t="s">
        <v>16455</v>
      </c>
      <c r="L4024" t="s">
        <v>10395</v>
      </c>
      <c r="M4024" t="s">
        <v>10395</v>
      </c>
      <c r="N4024" t="s">
        <v>10395</v>
      </c>
      <c r="O4024" t="s">
        <v>16496</v>
      </c>
    </row>
    <row r="4025" spans="2:15" x14ac:dyDescent="0.25">
      <c r="B4025" t="s">
        <v>14672</v>
      </c>
      <c r="C4025">
        <v>128326303</v>
      </c>
      <c r="D4025" t="s">
        <v>383</v>
      </c>
      <c r="E4025" t="s">
        <v>1756</v>
      </c>
      <c r="F4025" t="s">
        <v>1757</v>
      </c>
      <c r="G4025" t="s">
        <v>2858</v>
      </c>
      <c r="H4025"/>
      <c r="I4025"/>
      <c r="J4025" t="s">
        <v>10395</v>
      </c>
      <c r="K4025" t="s">
        <v>16565</v>
      </c>
      <c r="L4025" t="s">
        <v>10395</v>
      </c>
      <c r="M4025" t="s">
        <v>10395</v>
      </c>
      <c r="N4025"/>
      <c r="O4025" t="s">
        <v>16455</v>
      </c>
    </row>
    <row r="4026" spans="2:15" x14ac:dyDescent="0.25">
      <c r="B4026" t="s">
        <v>20425</v>
      </c>
      <c r="C4026">
        <v>128326303</v>
      </c>
      <c r="D4026" t="s">
        <v>383</v>
      </c>
      <c r="E4026" t="s">
        <v>20426</v>
      </c>
      <c r="F4026" t="s">
        <v>1757</v>
      </c>
      <c r="G4026" t="s">
        <v>2385</v>
      </c>
      <c r="H4026"/>
      <c r="I4026" t="s">
        <v>10395</v>
      </c>
      <c r="J4026" t="s">
        <v>10395</v>
      </c>
      <c r="K4026" t="s">
        <v>16267</v>
      </c>
      <c r="L4026" t="s">
        <v>10395</v>
      </c>
      <c r="M4026" t="s">
        <v>10395</v>
      </c>
      <c r="N4026" t="s">
        <v>10395</v>
      </c>
      <c r="O4026" t="s">
        <v>16504</v>
      </c>
    </row>
    <row r="4027" spans="2:15" x14ac:dyDescent="0.25">
      <c r="B4027" t="s">
        <v>15184</v>
      </c>
      <c r="C4027">
        <v>128327303</v>
      </c>
      <c r="D4027" t="s">
        <v>419</v>
      </c>
      <c r="E4027" t="s">
        <v>1852</v>
      </c>
      <c r="F4027" t="s">
        <v>1853</v>
      </c>
      <c r="G4027" t="s">
        <v>2857</v>
      </c>
      <c r="H4027"/>
      <c r="I4027" t="s">
        <v>10395</v>
      </c>
      <c r="J4027"/>
      <c r="K4027" t="s">
        <v>16372</v>
      </c>
      <c r="L4027" t="s">
        <v>10395</v>
      </c>
      <c r="M4027"/>
      <c r="N4027"/>
      <c r="O4027" t="s">
        <v>16307</v>
      </c>
    </row>
    <row r="4028" spans="2:15" x14ac:dyDescent="0.25">
      <c r="B4028" t="s">
        <v>15185</v>
      </c>
      <c r="C4028">
        <v>128327303</v>
      </c>
      <c r="D4028" t="s">
        <v>419</v>
      </c>
      <c r="E4028" t="s">
        <v>1852</v>
      </c>
      <c r="F4028" t="s">
        <v>1853</v>
      </c>
      <c r="G4028" t="s">
        <v>2858</v>
      </c>
      <c r="H4028"/>
      <c r="I4028" t="s">
        <v>10395</v>
      </c>
      <c r="J4028"/>
      <c r="K4028" t="s">
        <v>16271</v>
      </c>
      <c r="L4028" t="s">
        <v>10395</v>
      </c>
      <c r="M4028"/>
      <c r="N4028"/>
      <c r="O4028" t="s">
        <v>16521</v>
      </c>
    </row>
    <row r="4029" spans="2:15" x14ac:dyDescent="0.25">
      <c r="B4029" t="s">
        <v>20427</v>
      </c>
      <c r="C4029">
        <v>128327303</v>
      </c>
      <c r="D4029" t="s">
        <v>419</v>
      </c>
      <c r="E4029" t="s">
        <v>20428</v>
      </c>
      <c r="F4029" t="s">
        <v>1853</v>
      </c>
      <c r="G4029" t="s">
        <v>2385</v>
      </c>
      <c r="H4029"/>
      <c r="I4029" t="s">
        <v>10395</v>
      </c>
      <c r="J4029"/>
      <c r="K4029" t="s">
        <v>16781</v>
      </c>
      <c r="L4029" t="s">
        <v>10395</v>
      </c>
      <c r="M4029"/>
      <c r="N4029"/>
      <c r="O4029" t="s">
        <v>16272</v>
      </c>
    </row>
    <row r="4030" spans="2:15" x14ac:dyDescent="0.25">
      <c r="B4030" t="s">
        <v>15568</v>
      </c>
      <c r="C4030">
        <v>128328003</v>
      </c>
      <c r="D4030" t="s">
        <v>523</v>
      </c>
      <c r="E4030" t="s">
        <v>2180</v>
      </c>
      <c r="F4030" t="s">
        <v>2181</v>
      </c>
      <c r="G4030" t="s">
        <v>2857</v>
      </c>
      <c r="H4030"/>
      <c r="I4030"/>
      <c r="J4030" t="s">
        <v>10395</v>
      </c>
      <c r="K4030" t="s">
        <v>16736</v>
      </c>
      <c r="L4030" t="s">
        <v>10395</v>
      </c>
      <c r="M4030" t="s">
        <v>10395</v>
      </c>
      <c r="N4030"/>
      <c r="O4030" t="s">
        <v>16743</v>
      </c>
    </row>
    <row r="4031" spans="2:15" x14ac:dyDescent="0.25">
      <c r="B4031" t="s">
        <v>15569</v>
      </c>
      <c r="C4031">
        <v>128328003</v>
      </c>
      <c r="D4031" t="s">
        <v>523</v>
      </c>
      <c r="E4031" t="s">
        <v>2180</v>
      </c>
      <c r="F4031" t="s">
        <v>2181</v>
      </c>
      <c r="G4031" t="s">
        <v>2858</v>
      </c>
      <c r="H4031"/>
      <c r="I4031" t="s">
        <v>10395</v>
      </c>
      <c r="J4031" t="s">
        <v>10395</v>
      </c>
      <c r="K4031" t="s">
        <v>16517</v>
      </c>
      <c r="L4031" t="s">
        <v>10395</v>
      </c>
      <c r="M4031" t="s">
        <v>10395</v>
      </c>
      <c r="N4031"/>
      <c r="O4031" t="s">
        <v>16723</v>
      </c>
    </row>
    <row r="4032" spans="2:15" x14ac:dyDescent="0.25">
      <c r="B4032" t="s">
        <v>20429</v>
      </c>
      <c r="C4032">
        <v>128328003</v>
      </c>
      <c r="D4032" t="s">
        <v>523</v>
      </c>
      <c r="E4032" t="s">
        <v>20430</v>
      </c>
      <c r="F4032" t="s">
        <v>2181</v>
      </c>
      <c r="G4032" t="s">
        <v>2385</v>
      </c>
      <c r="H4032"/>
      <c r="I4032" t="s">
        <v>10395</v>
      </c>
      <c r="J4032" t="s">
        <v>10395</v>
      </c>
      <c r="K4032" t="s">
        <v>16749</v>
      </c>
      <c r="L4032" t="s">
        <v>16228</v>
      </c>
      <c r="M4032" t="s">
        <v>10395</v>
      </c>
      <c r="N4032"/>
      <c r="O4032" t="s">
        <v>16724</v>
      </c>
    </row>
    <row r="4033" spans="2:15" x14ac:dyDescent="0.25">
      <c r="B4033" t="s">
        <v>13398</v>
      </c>
      <c r="C4033">
        <v>129540803</v>
      </c>
      <c r="D4033" t="s">
        <v>63</v>
      </c>
      <c r="E4033" t="s">
        <v>734</v>
      </c>
      <c r="F4033" t="s">
        <v>735</v>
      </c>
      <c r="G4033" t="s">
        <v>2857</v>
      </c>
      <c r="H4033"/>
      <c r="I4033" t="s">
        <v>10395</v>
      </c>
      <c r="J4033" t="s">
        <v>16231</v>
      </c>
      <c r="K4033" t="s">
        <v>16591</v>
      </c>
      <c r="L4033" t="s">
        <v>10395</v>
      </c>
      <c r="M4033" t="s">
        <v>10395</v>
      </c>
      <c r="N4033"/>
      <c r="O4033" t="s">
        <v>16528</v>
      </c>
    </row>
    <row r="4034" spans="2:15" x14ac:dyDescent="0.25">
      <c r="B4034" t="s">
        <v>13399</v>
      </c>
      <c r="C4034">
        <v>129540803</v>
      </c>
      <c r="D4034" t="s">
        <v>63</v>
      </c>
      <c r="E4034" t="s">
        <v>734</v>
      </c>
      <c r="F4034" t="s">
        <v>735</v>
      </c>
      <c r="G4034" t="s">
        <v>2858</v>
      </c>
      <c r="H4034" t="s">
        <v>10395</v>
      </c>
      <c r="I4034" t="s">
        <v>10395</v>
      </c>
      <c r="J4034" t="s">
        <v>16229</v>
      </c>
      <c r="K4034" t="s">
        <v>16344</v>
      </c>
      <c r="L4034" t="s">
        <v>10395</v>
      </c>
      <c r="M4034" t="s">
        <v>10395</v>
      </c>
      <c r="N4034"/>
      <c r="O4034" t="s">
        <v>16790</v>
      </c>
    </row>
    <row r="4035" spans="2:15" x14ac:dyDescent="0.25">
      <c r="B4035" t="s">
        <v>20431</v>
      </c>
      <c r="C4035">
        <v>129540803</v>
      </c>
      <c r="D4035" t="s">
        <v>63</v>
      </c>
      <c r="E4035" t="s">
        <v>20432</v>
      </c>
      <c r="F4035" t="s">
        <v>735</v>
      </c>
      <c r="G4035" t="s">
        <v>2385</v>
      </c>
      <c r="H4035" t="s">
        <v>10395</v>
      </c>
      <c r="I4035" t="s">
        <v>16240</v>
      </c>
      <c r="J4035" t="s">
        <v>16406</v>
      </c>
      <c r="K4035" t="s">
        <v>16752</v>
      </c>
      <c r="L4035" t="s">
        <v>16232</v>
      </c>
      <c r="M4035" t="s">
        <v>10395</v>
      </c>
      <c r="N4035"/>
      <c r="O4035" t="s">
        <v>21305</v>
      </c>
    </row>
    <row r="4036" spans="2:15" x14ac:dyDescent="0.25">
      <c r="B4036" t="s">
        <v>13400</v>
      </c>
      <c r="C4036">
        <v>129540803</v>
      </c>
      <c r="D4036" t="s">
        <v>63</v>
      </c>
      <c r="E4036" t="s">
        <v>736</v>
      </c>
      <c r="F4036" t="s">
        <v>737</v>
      </c>
      <c r="G4036" t="s">
        <v>2857</v>
      </c>
      <c r="H4036"/>
      <c r="I4036" t="s">
        <v>10395</v>
      </c>
      <c r="J4036" t="s">
        <v>10395</v>
      </c>
      <c r="K4036" t="s">
        <v>16496</v>
      </c>
      <c r="L4036" t="s">
        <v>10395</v>
      </c>
      <c r="M4036" t="s">
        <v>10395</v>
      </c>
      <c r="N4036"/>
      <c r="O4036" t="s">
        <v>16495</v>
      </c>
    </row>
    <row r="4037" spans="2:15" x14ac:dyDescent="0.25">
      <c r="B4037" t="s">
        <v>13401</v>
      </c>
      <c r="C4037">
        <v>129540803</v>
      </c>
      <c r="D4037" t="s">
        <v>63</v>
      </c>
      <c r="E4037" t="s">
        <v>736</v>
      </c>
      <c r="F4037" t="s">
        <v>737</v>
      </c>
      <c r="G4037" t="s">
        <v>2858</v>
      </c>
      <c r="H4037"/>
      <c r="I4037" t="s">
        <v>10395</v>
      </c>
      <c r="J4037" t="s">
        <v>16249</v>
      </c>
      <c r="K4037" t="s">
        <v>16413</v>
      </c>
      <c r="L4037" t="s">
        <v>10395</v>
      </c>
      <c r="M4037" t="s">
        <v>10395</v>
      </c>
      <c r="N4037"/>
      <c r="O4037" t="s">
        <v>16700</v>
      </c>
    </row>
    <row r="4038" spans="2:15" x14ac:dyDescent="0.25">
      <c r="B4038" t="s">
        <v>20433</v>
      </c>
      <c r="C4038">
        <v>129540803</v>
      </c>
      <c r="D4038" t="s">
        <v>63</v>
      </c>
      <c r="E4038" t="s">
        <v>20434</v>
      </c>
      <c r="F4038" t="s">
        <v>737</v>
      </c>
      <c r="G4038" t="s">
        <v>2385</v>
      </c>
      <c r="H4038"/>
      <c r="I4038" t="s">
        <v>10395</v>
      </c>
      <c r="J4038" t="s">
        <v>16234</v>
      </c>
      <c r="K4038" t="s">
        <v>16273</v>
      </c>
      <c r="L4038" t="s">
        <v>16244</v>
      </c>
      <c r="M4038" t="s">
        <v>10395</v>
      </c>
      <c r="N4038"/>
      <c r="O4038" t="s">
        <v>16738</v>
      </c>
    </row>
    <row r="4039" spans="2:15" x14ac:dyDescent="0.25">
      <c r="B4039" t="s">
        <v>14287</v>
      </c>
      <c r="C4039">
        <v>129544503</v>
      </c>
      <c r="D4039" t="s">
        <v>282</v>
      </c>
      <c r="E4039" t="s">
        <v>13084</v>
      </c>
      <c r="F4039" t="s">
        <v>13083</v>
      </c>
      <c r="G4039" t="s">
        <v>2857</v>
      </c>
      <c r="H4039"/>
      <c r="I4039" t="s">
        <v>10395</v>
      </c>
      <c r="J4039" t="s">
        <v>16417</v>
      </c>
      <c r="K4039" t="s">
        <v>16571</v>
      </c>
      <c r="L4039" t="s">
        <v>10395</v>
      </c>
      <c r="M4039" t="s">
        <v>10395</v>
      </c>
      <c r="N4039"/>
      <c r="O4039" t="s">
        <v>16480</v>
      </c>
    </row>
    <row r="4040" spans="2:15" x14ac:dyDescent="0.25">
      <c r="B4040" t="s">
        <v>14288</v>
      </c>
      <c r="C4040">
        <v>129544503</v>
      </c>
      <c r="D4040" t="s">
        <v>282</v>
      </c>
      <c r="E4040" t="s">
        <v>13084</v>
      </c>
      <c r="F4040" t="s">
        <v>13083</v>
      </c>
      <c r="G4040" t="s">
        <v>2858</v>
      </c>
      <c r="H4040"/>
      <c r="I4040" t="s">
        <v>10395</v>
      </c>
      <c r="J4040" t="s">
        <v>16525</v>
      </c>
      <c r="K4040" t="s">
        <v>16321</v>
      </c>
      <c r="L4040" t="s">
        <v>10395</v>
      </c>
      <c r="M4040"/>
      <c r="N4040"/>
      <c r="O4040" t="s">
        <v>16622</v>
      </c>
    </row>
    <row r="4041" spans="2:15" x14ac:dyDescent="0.25">
      <c r="B4041" t="s">
        <v>20435</v>
      </c>
      <c r="C4041">
        <v>129544503</v>
      </c>
      <c r="D4041" t="s">
        <v>282</v>
      </c>
      <c r="E4041" t="s">
        <v>20436</v>
      </c>
      <c r="F4041" t="s">
        <v>13083</v>
      </c>
      <c r="G4041" t="s">
        <v>2385</v>
      </c>
      <c r="H4041"/>
      <c r="I4041" t="s">
        <v>10395</v>
      </c>
      <c r="J4041" t="s">
        <v>16540</v>
      </c>
      <c r="K4041" t="s">
        <v>16560</v>
      </c>
      <c r="L4041" t="s">
        <v>16228</v>
      </c>
      <c r="M4041" t="s">
        <v>10395</v>
      </c>
      <c r="N4041"/>
      <c r="O4041" t="s">
        <v>20575</v>
      </c>
    </row>
    <row r="4042" spans="2:15" x14ac:dyDescent="0.25">
      <c r="B4042" t="s">
        <v>14399</v>
      </c>
      <c r="C4042">
        <v>129544703</v>
      </c>
      <c r="D4042" t="s">
        <v>311</v>
      </c>
      <c r="E4042" t="s">
        <v>1520</v>
      </c>
      <c r="F4042" t="s">
        <v>1521</v>
      </c>
      <c r="G4042" t="s">
        <v>2857</v>
      </c>
      <c r="H4042"/>
      <c r="I4042" t="s">
        <v>10395</v>
      </c>
      <c r="J4042" t="s">
        <v>16222</v>
      </c>
      <c r="K4042" t="s">
        <v>16723</v>
      </c>
      <c r="L4042" t="s">
        <v>10395</v>
      </c>
      <c r="M4042" t="s">
        <v>10395</v>
      </c>
      <c r="N4042"/>
      <c r="O4042" t="s">
        <v>16338</v>
      </c>
    </row>
    <row r="4043" spans="2:15" x14ac:dyDescent="0.25">
      <c r="B4043" t="s">
        <v>14400</v>
      </c>
      <c r="C4043">
        <v>129544703</v>
      </c>
      <c r="D4043" t="s">
        <v>311</v>
      </c>
      <c r="E4043" t="s">
        <v>1520</v>
      </c>
      <c r="F4043" t="s">
        <v>1521</v>
      </c>
      <c r="G4043" t="s">
        <v>2858</v>
      </c>
      <c r="H4043"/>
      <c r="I4043" t="s">
        <v>10395</v>
      </c>
      <c r="J4043" t="s">
        <v>16290</v>
      </c>
      <c r="K4043" t="s">
        <v>16743</v>
      </c>
      <c r="L4043" t="s">
        <v>10395</v>
      </c>
      <c r="M4043" t="s">
        <v>10395</v>
      </c>
      <c r="N4043"/>
      <c r="O4043" t="s">
        <v>16529</v>
      </c>
    </row>
    <row r="4044" spans="2:15" x14ac:dyDescent="0.25">
      <c r="B4044" t="s">
        <v>20437</v>
      </c>
      <c r="C4044">
        <v>129544703</v>
      </c>
      <c r="D4044" t="s">
        <v>311</v>
      </c>
      <c r="E4044" t="s">
        <v>20438</v>
      </c>
      <c r="F4044" t="s">
        <v>1521</v>
      </c>
      <c r="G4044" t="s">
        <v>2385</v>
      </c>
      <c r="H4044"/>
      <c r="I4044" t="s">
        <v>16229</v>
      </c>
      <c r="J4044" t="s">
        <v>16373</v>
      </c>
      <c r="K4044" t="s">
        <v>16724</v>
      </c>
      <c r="L4044" t="s">
        <v>10395</v>
      </c>
      <c r="M4044" t="s">
        <v>10395</v>
      </c>
      <c r="N4044"/>
      <c r="O4044" t="s">
        <v>16437</v>
      </c>
    </row>
    <row r="4045" spans="2:15" x14ac:dyDescent="0.25">
      <c r="B4045" t="s">
        <v>13937</v>
      </c>
      <c r="C4045">
        <v>129544907</v>
      </c>
      <c r="D4045" t="s">
        <v>201</v>
      </c>
      <c r="E4045" t="s">
        <v>201</v>
      </c>
      <c r="F4045" t="s">
        <v>1161</v>
      </c>
      <c r="G4045" t="s">
        <v>2857</v>
      </c>
      <c r="H4045" t="s">
        <v>10395</v>
      </c>
      <c r="I4045" t="s">
        <v>10395</v>
      </c>
      <c r="J4045" t="s">
        <v>10395</v>
      </c>
      <c r="K4045" t="s">
        <v>16456</v>
      </c>
      <c r="L4045" t="s">
        <v>10395</v>
      </c>
      <c r="M4045"/>
      <c r="N4045"/>
      <c r="O4045" t="s">
        <v>16403</v>
      </c>
    </row>
    <row r="4046" spans="2:15" x14ac:dyDescent="0.25">
      <c r="B4046" t="s">
        <v>13938</v>
      </c>
      <c r="C4046">
        <v>129544907</v>
      </c>
      <c r="D4046" t="s">
        <v>201</v>
      </c>
      <c r="E4046" t="s">
        <v>201</v>
      </c>
      <c r="F4046" t="s">
        <v>1161</v>
      </c>
      <c r="G4046" t="s">
        <v>2858</v>
      </c>
      <c r="H4046"/>
      <c r="I4046" t="s">
        <v>10395</v>
      </c>
      <c r="J4046" t="s">
        <v>10395</v>
      </c>
      <c r="K4046" t="s">
        <v>16236</v>
      </c>
      <c r="L4046" t="s">
        <v>10395</v>
      </c>
      <c r="M4046"/>
      <c r="N4046"/>
      <c r="O4046" t="s">
        <v>16268</v>
      </c>
    </row>
    <row r="4047" spans="2:15" x14ac:dyDescent="0.25">
      <c r="B4047" t="s">
        <v>20439</v>
      </c>
      <c r="C4047">
        <v>129544907</v>
      </c>
      <c r="D4047" t="s">
        <v>201</v>
      </c>
      <c r="E4047" t="s">
        <v>20440</v>
      </c>
      <c r="F4047" t="s">
        <v>1161</v>
      </c>
      <c r="G4047" t="s">
        <v>2385</v>
      </c>
      <c r="H4047" t="s">
        <v>10395</v>
      </c>
      <c r="I4047" t="s">
        <v>10395</v>
      </c>
      <c r="J4047" t="s">
        <v>16240</v>
      </c>
      <c r="K4047" t="s">
        <v>16402</v>
      </c>
      <c r="L4047" t="s">
        <v>10395</v>
      </c>
      <c r="M4047"/>
      <c r="N4047"/>
      <c r="O4047" t="s">
        <v>16389</v>
      </c>
    </row>
    <row r="4048" spans="2:15" x14ac:dyDescent="0.25">
      <c r="B4048" t="s">
        <v>14535</v>
      </c>
      <c r="C4048">
        <v>129545003</v>
      </c>
      <c r="D4048" t="s">
        <v>345</v>
      </c>
      <c r="E4048" t="s">
        <v>1635</v>
      </c>
      <c r="F4048" t="s">
        <v>1636</v>
      </c>
      <c r="G4048" t="s">
        <v>2857</v>
      </c>
      <c r="H4048" t="s">
        <v>10395</v>
      </c>
      <c r="I4048" t="s">
        <v>16244</v>
      </c>
      <c r="J4048" t="s">
        <v>16381</v>
      </c>
      <c r="K4048" t="s">
        <v>16718</v>
      </c>
      <c r="L4048" t="s">
        <v>16240</v>
      </c>
      <c r="M4048" t="s">
        <v>10395</v>
      </c>
      <c r="N4048"/>
      <c r="O4048" t="s">
        <v>16737</v>
      </c>
    </row>
    <row r="4049" spans="2:15" x14ac:dyDescent="0.25">
      <c r="B4049" t="s">
        <v>14536</v>
      </c>
      <c r="C4049">
        <v>129545003</v>
      </c>
      <c r="D4049" t="s">
        <v>345</v>
      </c>
      <c r="E4049" t="s">
        <v>1635</v>
      </c>
      <c r="F4049" t="s">
        <v>1636</v>
      </c>
      <c r="G4049" t="s">
        <v>2858</v>
      </c>
      <c r="H4049"/>
      <c r="I4049" t="s">
        <v>16240</v>
      </c>
      <c r="J4049" t="s">
        <v>16268</v>
      </c>
      <c r="K4049" t="s">
        <v>16320</v>
      </c>
      <c r="L4049" t="s">
        <v>16240</v>
      </c>
      <c r="M4049" t="s">
        <v>10395</v>
      </c>
      <c r="N4049"/>
      <c r="O4049" t="s">
        <v>16867</v>
      </c>
    </row>
    <row r="4050" spans="2:15" x14ac:dyDescent="0.25">
      <c r="B4050" t="s">
        <v>20441</v>
      </c>
      <c r="C4050">
        <v>129545003</v>
      </c>
      <c r="D4050" t="s">
        <v>345</v>
      </c>
      <c r="E4050" t="s">
        <v>20442</v>
      </c>
      <c r="F4050" t="s">
        <v>1636</v>
      </c>
      <c r="G4050" t="s">
        <v>2385</v>
      </c>
      <c r="H4050" t="s">
        <v>10395</v>
      </c>
      <c r="I4050" t="s">
        <v>16234</v>
      </c>
      <c r="J4050" t="s">
        <v>16612</v>
      </c>
      <c r="K4050" t="s">
        <v>21364</v>
      </c>
      <c r="L4050" t="s">
        <v>16380</v>
      </c>
      <c r="M4050" t="s">
        <v>10395</v>
      </c>
      <c r="N4050"/>
      <c r="O4050" t="s">
        <v>16653</v>
      </c>
    </row>
    <row r="4051" spans="2:15" x14ac:dyDescent="0.25">
      <c r="B4051" t="s">
        <v>15058</v>
      </c>
      <c r="C4051">
        <v>129546003</v>
      </c>
      <c r="D4051" t="s">
        <v>401</v>
      </c>
      <c r="E4051" t="s">
        <v>1800</v>
      </c>
      <c r="F4051" t="s">
        <v>1801</v>
      </c>
      <c r="G4051" t="s">
        <v>2857</v>
      </c>
      <c r="H4051"/>
      <c r="I4051"/>
      <c r="J4051" t="s">
        <v>10395</v>
      </c>
      <c r="K4051" t="s">
        <v>16540</v>
      </c>
      <c r="L4051" t="s">
        <v>10395</v>
      </c>
      <c r="M4051" t="s">
        <v>10395</v>
      </c>
      <c r="N4051"/>
      <c r="O4051" t="s">
        <v>16338</v>
      </c>
    </row>
    <row r="4052" spans="2:15" x14ac:dyDescent="0.25">
      <c r="B4052" t="s">
        <v>15059</v>
      </c>
      <c r="C4052">
        <v>129546003</v>
      </c>
      <c r="D4052" t="s">
        <v>401</v>
      </c>
      <c r="E4052" t="s">
        <v>1800</v>
      </c>
      <c r="F4052" t="s">
        <v>1801</v>
      </c>
      <c r="G4052" t="s">
        <v>2858</v>
      </c>
      <c r="H4052"/>
      <c r="I4052"/>
      <c r="J4052" t="s">
        <v>10395</v>
      </c>
      <c r="K4052" t="s">
        <v>16540</v>
      </c>
      <c r="L4052" t="s">
        <v>10395</v>
      </c>
      <c r="M4052" t="s">
        <v>10395</v>
      </c>
      <c r="N4052"/>
      <c r="O4052" t="s">
        <v>16377</v>
      </c>
    </row>
    <row r="4053" spans="2:15" x14ac:dyDescent="0.25">
      <c r="B4053" t="s">
        <v>20443</v>
      </c>
      <c r="C4053">
        <v>129546003</v>
      </c>
      <c r="D4053" t="s">
        <v>401</v>
      </c>
      <c r="E4053" t="s">
        <v>20444</v>
      </c>
      <c r="F4053" t="s">
        <v>1801</v>
      </c>
      <c r="G4053" t="s">
        <v>2385</v>
      </c>
      <c r="H4053"/>
      <c r="I4053"/>
      <c r="J4053" t="s">
        <v>10395</v>
      </c>
      <c r="K4053" t="s">
        <v>18762</v>
      </c>
      <c r="L4053" t="s">
        <v>10395</v>
      </c>
      <c r="M4053" t="s">
        <v>10395</v>
      </c>
      <c r="N4053"/>
      <c r="O4053" t="s">
        <v>20635</v>
      </c>
    </row>
    <row r="4054" spans="2:15" x14ac:dyDescent="0.25">
      <c r="B4054" t="s">
        <v>15060</v>
      </c>
      <c r="C4054">
        <v>129546003</v>
      </c>
      <c r="D4054" t="s">
        <v>401</v>
      </c>
      <c r="E4054" t="s">
        <v>1802</v>
      </c>
      <c r="F4054" t="s">
        <v>1803</v>
      </c>
      <c r="G4054" t="s">
        <v>2857</v>
      </c>
      <c r="H4054"/>
      <c r="I4054" t="s">
        <v>10395</v>
      </c>
      <c r="J4054" t="s">
        <v>10395</v>
      </c>
      <c r="K4054" t="s">
        <v>16365</v>
      </c>
      <c r="L4054" t="s">
        <v>10395</v>
      </c>
      <c r="M4054"/>
      <c r="N4054"/>
      <c r="O4054" t="s">
        <v>16217</v>
      </c>
    </row>
    <row r="4055" spans="2:15" x14ac:dyDescent="0.25">
      <c r="B4055" t="s">
        <v>15061</v>
      </c>
      <c r="C4055">
        <v>129546003</v>
      </c>
      <c r="D4055" t="s">
        <v>401</v>
      </c>
      <c r="E4055" t="s">
        <v>1802</v>
      </c>
      <c r="F4055" t="s">
        <v>1803</v>
      </c>
      <c r="G4055" t="s">
        <v>2858</v>
      </c>
      <c r="H4055"/>
      <c r="I4055"/>
      <c r="J4055" t="s">
        <v>10395</v>
      </c>
      <c r="K4055" t="s">
        <v>16349</v>
      </c>
      <c r="L4055" t="s">
        <v>10395</v>
      </c>
      <c r="M4055"/>
      <c r="N4055"/>
      <c r="O4055" t="s">
        <v>16588</v>
      </c>
    </row>
    <row r="4056" spans="2:15" x14ac:dyDescent="0.25">
      <c r="B4056" t="s">
        <v>20445</v>
      </c>
      <c r="C4056">
        <v>129546003</v>
      </c>
      <c r="D4056" t="s">
        <v>401</v>
      </c>
      <c r="E4056" t="s">
        <v>20446</v>
      </c>
      <c r="F4056" t="s">
        <v>1803</v>
      </c>
      <c r="G4056" t="s">
        <v>2385</v>
      </c>
      <c r="H4056"/>
      <c r="I4056" t="s">
        <v>10395</v>
      </c>
      <c r="J4056" t="s">
        <v>10395</v>
      </c>
      <c r="K4056" t="s">
        <v>16470</v>
      </c>
      <c r="L4056" t="s">
        <v>10395</v>
      </c>
      <c r="M4056"/>
      <c r="N4056"/>
      <c r="O4056" t="s">
        <v>16397</v>
      </c>
    </row>
    <row r="4057" spans="2:15" x14ac:dyDescent="0.25">
      <c r="B4057" t="s">
        <v>15162</v>
      </c>
      <c r="C4057">
        <v>129546103</v>
      </c>
      <c r="D4057" t="s">
        <v>412</v>
      </c>
      <c r="E4057" t="s">
        <v>1842</v>
      </c>
      <c r="F4057" t="s">
        <v>1843</v>
      </c>
      <c r="G4057" t="s">
        <v>2857</v>
      </c>
      <c r="H4057"/>
      <c r="I4057" t="s">
        <v>16260</v>
      </c>
      <c r="J4057" t="s">
        <v>16387</v>
      </c>
      <c r="K4057" t="s">
        <v>16300</v>
      </c>
      <c r="L4057" t="s">
        <v>16240</v>
      </c>
      <c r="M4057" t="s">
        <v>10395</v>
      </c>
      <c r="N4057" t="s">
        <v>10395</v>
      </c>
      <c r="O4057" t="s">
        <v>16515</v>
      </c>
    </row>
    <row r="4058" spans="2:15" x14ac:dyDescent="0.25">
      <c r="B4058" t="s">
        <v>15163</v>
      </c>
      <c r="C4058">
        <v>129546103</v>
      </c>
      <c r="D4058" t="s">
        <v>412</v>
      </c>
      <c r="E4058" t="s">
        <v>1842</v>
      </c>
      <c r="F4058" t="s">
        <v>1843</v>
      </c>
      <c r="G4058" t="s">
        <v>2858</v>
      </c>
      <c r="H4058" t="s">
        <v>10395</v>
      </c>
      <c r="I4058" t="s">
        <v>16287</v>
      </c>
      <c r="J4058" t="s">
        <v>16401</v>
      </c>
      <c r="K4058" t="s">
        <v>16224</v>
      </c>
      <c r="L4058" t="s">
        <v>16238</v>
      </c>
      <c r="M4058" t="s">
        <v>10395</v>
      </c>
      <c r="N4058" t="s">
        <v>10395</v>
      </c>
      <c r="O4058" t="s">
        <v>16623</v>
      </c>
    </row>
    <row r="4059" spans="2:15" x14ac:dyDescent="0.25">
      <c r="B4059" t="s">
        <v>20447</v>
      </c>
      <c r="C4059">
        <v>129546103</v>
      </c>
      <c r="D4059" t="s">
        <v>412</v>
      </c>
      <c r="E4059" t="s">
        <v>20448</v>
      </c>
      <c r="F4059" t="s">
        <v>1843</v>
      </c>
      <c r="G4059" t="s">
        <v>2385</v>
      </c>
      <c r="H4059" t="s">
        <v>10395</v>
      </c>
      <c r="I4059" t="s">
        <v>16292</v>
      </c>
      <c r="J4059" t="s">
        <v>16393</v>
      </c>
      <c r="K4059" t="s">
        <v>20622</v>
      </c>
      <c r="L4059" t="s">
        <v>16254</v>
      </c>
      <c r="M4059" t="s">
        <v>10395</v>
      </c>
      <c r="N4059" t="s">
        <v>10395</v>
      </c>
      <c r="O4059" t="s">
        <v>20692</v>
      </c>
    </row>
    <row r="4060" spans="2:15" x14ac:dyDescent="0.25">
      <c r="B4060" t="s">
        <v>15160</v>
      </c>
      <c r="C4060">
        <v>129546103</v>
      </c>
      <c r="D4060" t="s">
        <v>412</v>
      </c>
      <c r="E4060" t="s">
        <v>1840</v>
      </c>
      <c r="F4060" t="s">
        <v>1841</v>
      </c>
      <c r="G4060" t="s">
        <v>2857</v>
      </c>
      <c r="H4060"/>
      <c r="I4060" t="s">
        <v>16240</v>
      </c>
      <c r="J4060" t="s">
        <v>16287</v>
      </c>
      <c r="K4060" t="s">
        <v>16289</v>
      </c>
      <c r="L4060" t="s">
        <v>10395</v>
      </c>
      <c r="M4060" t="s">
        <v>10395</v>
      </c>
      <c r="N4060" t="s">
        <v>10395</v>
      </c>
      <c r="O4060" t="s">
        <v>16366</v>
      </c>
    </row>
    <row r="4061" spans="2:15" x14ac:dyDescent="0.25">
      <c r="B4061" t="s">
        <v>15161</v>
      </c>
      <c r="C4061">
        <v>129546103</v>
      </c>
      <c r="D4061" t="s">
        <v>412</v>
      </c>
      <c r="E4061" t="s">
        <v>1840</v>
      </c>
      <c r="F4061" t="s">
        <v>1841</v>
      </c>
      <c r="G4061" t="s">
        <v>2858</v>
      </c>
      <c r="H4061"/>
      <c r="I4061" t="s">
        <v>16247</v>
      </c>
      <c r="J4061" t="s">
        <v>16456</v>
      </c>
      <c r="K4061" t="s">
        <v>16487</v>
      </c>
      <c r="L4061" t="s">
        <v>10395</v>
      </c>
      <c r="M4061"/>
      <c r="N4061" t="s">
        <v>10395</v>
      </c>
      <c r="O4061" t="s">
        <v>16706</v>
      </c>
    </row>
    <row r="4062" spans="2:15" x14ac:dyDescent="0.25">
      <c r="B4062" t="s">
        <v>20449</v>
      </c>
      <c r="C4062">
        <v>129546103</v>
      </c>
      <c r="D4062" t="s">
        <v>412</v>
      </c>
      <c r="E4062" t="s">
        <v>20450</v>
      </c>
      <c r="F4062" t="s">
        <v>1841</v>
      </c>
      <c r="G4062" t="s">
        <v>2385</v>
      </c>
      <c r="H4062"/>
      <c r="I4062" t="s">
        <v>16291</v>
      </c>
      <c r="J4062" t="s">
        <v>16582</v>
      </c>
      <c r="K4062" t="s">
        <v>16529</v>
      </c>
      <c r="L4062" t="s">
        <v>16229</v>
      </c>
      <c r="M4062" t="s">
        <v>10395</v>
      </c>
      <c r="N4062" t="s">
        <v>10395</v>
      </c>
      <c r="O4062" t="s">
        <v>16821</v>
      </c>
    </row>
    <row r="4063" spans="2:15" x14ac:dyDescent="0.25">
      <c r="B4063" t="s">
        <v>15260</v>
      </c>
      <c r="C4063">
        <v>129546803</v>
      </c>
      <c r="D4063" t="s">
        <v>441</v>
      </c>
      <c r="E4063" t="s">
        <v>1911</v>
      </c>
      <c r="F4063" t="s">
        <v>1912</v>
      </c>
      <c r="G4063" t="s">
        <v>2857</v>
      </c>
      <c r="H4063"/>
      <c r="I4063" t="s">
        <v>10395</v>
      </c>
      <c r="J4063" t="s">
        <v>16238</v>
      </c>
      <c r="K4063" t="s">
        <v>16223</v>
      </c>
      <c r="L4063" t="s">
        <v>10395</v>
      </c>
      <c r="M4063" t="s">
        <v>10395</v>
      </c>
      <c r="N4063"/>
      <c r="O4063" t="s">
        <v>16401</v>
      </c>
    </row>
    <row r="4064" spans="2:15" x14ac:dyDescent="0.25">
      <c r="B4064" t="s">
        <v>15261</v>
      </c>
      <c r="C4064">
        <v>129546803</v>
      </c>
      <c r="D4064" t="s">
        <v>441</v>
      </c>
      <c r="E4064" t="s">
        <v>1911</v>
      </c>
      <c r="F4064" t="s">
        <v>1912</v>
      </c>
      <c r="G4064" t="s">
        <v>2858</v>
      </c>
      <c r="H4064"/>
      <c r="I4064" t="s">
        <v>10395</v>
      </c>
      <c r="J4064" t="s">
        <v>16232</v>
      </c>
      <c r="K4064" t="s">
        <v>16456</v>
      </c>
      <c r="L4064" t="s">
        <v>10395</v>
      </c>
      <c r="M4064" t="s">
        <v>10395</v>
      </c>
      <c r="N4064"/>
      <c r="O4064" t="s">
        <v>16323</v>
      </c>
    </row>
    <row r="4065" spans="2:15" x14ac:dyDescent="0.25">
      <c r="B4065" t="s">
        <v>20451</v>
      </c>
      <c r="C4065">
        <v>129546803</v>
      </c>
      <c r="D4065" t="s">
        <v>441</v>
      </c>
      <c r="E4065" t="s">
        <v>20452</v>
      </c>
      <c r="F4065" t="s">
        <v>1912</v>
      </c>
      <c r="G4065" t="s">
        <v>2385</v>
      </c>
      <c r="H4065"/>
      <c r="I4065" t="s">
        <v>10395</v>
      </c>
      <c r="J4065" t="s">
        <v>16291</v>
      </c>
      <c r="K4065" t="s">
        <v>16246</v>
      </c>
      <c r="L4065" t="s">
        <v>10395</v>
      </c>
      <c r="M4065" t="s">
        <v>10395</v>
      </c>
      <c r="N4065"/>
      <c r="O4065" t="s">
        <v>16440</v>
      </c>
    </row>
    <row r="4066" spans="2:15" x14ac:dyDescent="0.25">
      <c r="B4066" t="s">
        <v>15330</v>
      </c>
      <c r="C4066">
        <v>129547203</v>
      </c>
      <c r="D4066" t="s">
        <v>459</v>
      </c>
      <c r="E4066" t="s">
        <v>1972</v>
      </c>
      <c r="F4066" t="s">
        <v>1973</v>
      </c>
      <c r="G4066" t="s">
        <v>2857</v>
      </c>
      <c r="H4066"/>
      <c r="I4066" t="s">
        <v>16228</v>
      </c>
      <c r="J4066" t="s">
        <v>16606</v>
      </c>
      <c r="K4066" t="s">
        <v>16269</v>
      </c>
      <c r="L4066" t="s">
        <v>10395</v>
      </c>
      <c r="M4066"/>
      <c r="N4066"/>
      <c r="O4066" t="s">
        <v>16493</v>
      </c>
    </row>
    <row r="4067" spans="2:15" x14ac:dyDescent="0.25">
      <c r="B4067" t="s">
        <v>15331</v>
      </c>
      <c r="C4067">
        <v>129547203</v>
      </c>
      <c r="D4067" t="s">
        <v>459</v>
      </c>
      <c r="E4067" t="s">
        <v>1972</v>
      </c>
      <c r="F4067" t="s">
        <v>1973</v>
      </c>
      <c r="G4067" t="s">
        <v>2858</v>
      </c>
      <c r="H4067"/>
      <c r="I4067" t="s">
        <v>16244</v>
      </c>
      <c r="J4067" t="s">
        <v>16461</v>
      </c>
      <c r="K4067" t="s">
        <v>16283</v>
      </c>
      <c r="L4067" t="s">
        <v>10395</v>
      </c>
      <c r="M4067" t="s">
        <v>10395</v>
      </c>
      <c r="N4067"/>
      <c r="O4067" t="s">
        <v>16678</v>
      </c>
    </row>
    <row r="4068" spans="2:15" x14ac:dyDescent="0.25">
      <c r="B4068" t="s">
        <v>20453</v>
      </c>
      <c r="C4068">
        <v>129547203</v>
      </c>
      <c r="D4068" t="s">
        <v>459</v>
      </c>
      <c r="E4068" t="s">
        <v>20454</v>
      </c>
      <c r="F4068" t="s">
        <v>1973</v>
      </c>
      <c r="G4068" t="s">
        <v>2385</v>
      </c>
      <c r="H4068"/>
      <c r="I4068" t="s">
        <v>16253</v>
      </c>
      <c r="J4068" t="s">
        <v>16255</v>
      </c>
      <c r="K4068" t="s">
        <v>16252</v>
      </c>
      <c r="L4068" t="s">
        <v>10395</v>
      </c>
      <c r="M4068" t="s">
        <v>10395</v>
      </c>
      <c r="N4068"/>
      <c r="O4068" t="s">
        <v>16537</v>
      </c>
    </row>
    <row r="4069" spans="2:15" x14ac:dyDescent="0.25">
      <c r="B4069" t="s">
        <v>15282</v>
      </c>
      <c r="C4069">
        <v>129547303</v>
      </c>
      <c r="D4069" t="s">
        <v>448</v>
      </c>
      <c r="E4069" t="s">
        <v>1931</v>
      </c>
      <c r="F4069" t="s">
        <v>1932</v>
      </c>
      <c r="G4069" t="s">
        <v>2857</v>
      </c>
      <c r="H4069"/>
      <c r="I4069" t="s">
        <v>10395</v>
      </c>
      <c r="J4069" t="s">
        <v>10395</v>
      </c>
      <c r="K4069" t="s">
        <v>16406</v>
      </c>
      <c r="L4069" t="s">
        <v>10395</v>
      </c>
      <c r="M4069"/>
      <c r="N4069"/>
      <c r="O4069" t="s">
        <v>16236</v>
      </c>
    </row>
    <row r="4070" spans="2:15" x14ac:dyDescent="0.25">
      <c r="B4070" t="s">
        <v>15283</v>
      </c>
      <c r="C4070">
        <v>129547303</v>
      </c>
      <c r="D4070" t="s">
        <v>448</v>
      </c>
      <c r="E4070" t="s">
        <v>1931</v>
      </c>
      <c r="F4070" t="s">
        <v>1932</v>
      </c>
      <c r="G4070" t="s">
        <v>2858</v>
      </c>
      <c r="H4070"/>
      <c r="I4070"/>
      <c r="J4070" t="s">
        <v>10395</v>
      </c>
      <c r="K4070" t="s">
        <v>16332</v>
      </c>
      <c r="L4070"/>
      <c r="M4070"/>
      <c r="N4070"/>
      <c r="O4070" t="s">
        <v>16287</v>
      </c>
    </row>
    <row r="4071" spans="2:15" x14ac:dyDescent="0.25">
      <c r="B4071" t="s">
        <v>20455</v>
      </c>
      <c r="C4071">
        <v>129547303</v>
      </c>
      <c r="D4071" t="s">
        <v>448</v>
      </c>
      <c r="E4071" t="s">
        <v>20456</v>
      </c>
      <c r="F4071" t="s">
        <v>1932</v>
      </c>
      <c r="G4071" t="s">
        <v>2385</v>
      </c>
      <c r="H4071"/>
      <c r="I4071" t="s">
        <v>10395</v>
      </c>
      <c r="J4071" t="s">
        <v>16228</v>
      </c>
      <c r="K4071" t="s">
        <v>16312</v>
      </c>
      <c r="L4071" t="s">
        <v>10395</v>
      </c>
      <c r="M4071"/>
      <c r="N4071"/>
      <c r="O4071" t="s">
        <v>16369</v>
      </c>
    </row>
    <row r="4072" spans="2:15" x14ac:dyDescent="0.25">
      <c r="B4072" t="s">
        <v>15284</v>
      </c>
      <c r="C4072">
        <v>129547303</v>
      </c>
      <c r="D4072" t="s">
        <v>448</v>
      </c>
      <c r="E4072" t="s">
        <v>1933</v>
      </c>
      <c r="F4072" t="s">
        <v>1934</v>
      </c>
      <c r="G4072" t="s">
        <v>2857</v>
      </c>
      <c r="H4072"/>
      <c r="I4072"/>
      <c r="J4072" t="s">
        <v>16238</v>
      </c>
      <c r="K4072" t="s">
        <v>16521</v>
      </c>
      <c r="L4072" t="s">
        <v>10395</v>
      </c>
      <c r="M4072" t="s">
        <v>10395</v>
      </c>
      <c r="N4072" t="s">
        <v>10395</v>
      </c>
      <c r="O4072" t="s">
        <v>16576</v>
      </c>
    </row>
    <row r="4073" spans="2:15" x14ac:dyDescent="0.25">
      <c r="B4073" t="s">
        <v>15285</v>
      </c>
      <c r="C4073">
        <v>129547303</v>
      </c>
      <c r="D4073" t="s">
        <v>448</v>
      </c>
      <c r="E4073" t="s">
        <v>1933</v>
      </c>
      <c r="F4073" t="s">
        <v>1934</v>
      </c>
      <c r="G4073" t="s">
        <v>2858</v>
      </c>
      <c r="H4073" t="s">
        <v>10395</v>
      </c>
      <c r="I4073" t="s">
        <v>10395</v>
      </c>
      <c r="J4073" t="s">
        <v>16254</v>
      </c>
      <c r="K4073" t="s">
        <v>16382</v>
      </c>
      <c r="L4073" t="s">
        <v>10395</v>
      </c>
      <c r="M4073" t="s">
        <v>10395</v>
      </c>
      <c r="N4073"/>
      <c r="O4073" t="s">
        <v>16436</v>
      </c>
    </row>
    <row r="4074" spans="2:15" x14ac:dyDescent="0.25">
      <c r="B4074" t="s">
        <v>20457</v>
      </c>
      <c r="C4074">
        <v>129547303</v>
      </c>
      <c r="D4074" t="s">
        <v>448</v>
      </c>
      <c r="E4074" t="s">
        <v>20458</v>
      </c>
      <c r="F4074" t="s">
        <v>1934</v>
      </c>
      <c r="G4074" t="s">
        <v>2385</v>
      </c>
      <c r="H4074" t="s">
        <v>10395</v>
      </c>
      <c r="I4074" t="s">
        <v>10395</v>
      </c>
      <c r="J4074" t="s">
        <v>16456</v>
      </c>
      <c r="K4074" t="s">
        <v>20612</v>
      </c>
      <c r="L4074" t="s">
        <v>16238</v>
      </c>
      <c r="M4074" t="s">
        <v>10395</v>
      </c>
      <c r="N4074" t="s">
        <v>10395</v>
      </c>
      <c r="O4074" t="s">
        <v>16543</v>
      </c>
    </row>
    <row r="4075" spans="2:15" x14ac:dyDescent="0.25">
      <c r="B4075" t="s">
        <v>15494</v>
      </c>
      <c r="C4075">
        <v>129547603</v>
      </c>
      <c r="D4075" t="s">
        <v>503</v>
      </c>
      <c r="E4075" t="s">
        <v>2118</v>
      </c>
      <c r="F4075" t="s">
        <v>2119</v>
      </c>
      <c r="G4075" t="s">
        <v>2857</v>
      </c>
      <c r="H4075"/>
      <c r="I4075" t="s">
        <v>16232</v>
      </c>
      <c r="J4075" t="s">
        <v>16278</v>
      </c>
      <c r="K4075" t="s">
        <v>16377</v>
      </c>
      <c r="L4075" t="s">
        <v>10395</v>
      </c>
      <c r="M4075"/>
      <c r="N4075"/>
      <c r="O4075" t="s">
        <v>16770</v>
      </c>
    </row>
    <row r="4076" spans="2:15" x14ac:dyDescent="0.25">
      <c r="B4076" t="s">
        <v>15495</v>
      </c>
      <c r="C4076">
        <v>129547603</v>
      </c>
      <c r="D4076" t="s">
        <v>503</v>
      </c>
      <c r="E4076" t="s">
        <v>2118</v>
      </c>
      <c r="F4076" t="s">
        <v>2119</v>
      </c>
      <c r="G4076" t="s">
        <v>2858</v>
      </c>
      <c r="H4076"/>
      <c r="I4076" t="s">
        <v>10395</v>
      </c>
      <c r="J4076" t="s">
        <v>16288</v>
      </c>
      <c r="K4076" t="s">
        <v>16239</v>
      </c>
      <c r="L4076" t="s">
        <v>10395</v>
      </c>
      <c r="M4076" t="s">
        <v>10395</v>
      </c>
      <c r="N4076" t="s">
        <v>10395</v>
      </c>
      <c r="O4076" t="s">
        <v>16693</v>
      </c>
    </row>
    <row r="4077" spans="2:15" x14ac:dyDescent="0.25">
      <c r="B4077" t="s">
        <v>20460</v>
      </c>
      <c r="C4077">
        <v>129547603</v>
      </c>
      <c r="D4077" t="s">
        <v>503</v>
      </c>
      <c r="E4077" t="s">
        <v>20461</v>
      </c>
      <c r="F4077" t="s">
        <v>2119</v>
      </c>
      <c r="G4077" t="s">
        <v>2385</v>
      </c>
      <c r="H4077"/>
      <c r="I4077" t="s">
        <v>16218</v>
      </c>
      <c r="J4077" t="s">
        <v>16227</v>
      </c>
      <c r="K4077" t="s">
        <v>16737</v>
      </c>
      <c r="L4077" t="s">
        <v>10395</v>
      </c>
      <c r="M4077" t="s">
        <v>10395</v>
      </c>
      <c r="N4077" t="s">
        <v>10395</v>
      </c>
      <c r="O4077" t="s">
        <v>16727</v>
      </c>
    </row>
    <row r="4078" spans="2:15" x14ac:dyDescent="0.25">
      <c r="B4078" t="s">
        <v>15492</v>
      </c>
      <c r="C4078">
        <v>129547603</v>
      </c>
      <c r="D4078" t="s">
        <v>503</v>
      </c>
      <c r="E4078" t="s">
        <v>2116</v>
      </c>
      <c r="F4078" t="s">
        <v>2117</v>
      </c>
      <c r="G4078" t="s">
        <v>2857</v>
      </c>
      <c r="H4078"/>
      <c r="I4078" t="s">
        <v>10395</v>
      </c>
      <c r="J4078" t="s">
        <v>16274</v>
      </c>
      <c r="K4078" t="s">
        <v>16348</v>
      </c>
      <c r="L4078"/>
      <c r="M4078" t="s">
        <v>10395</v>
      </c>
      <c r="N4078" t="s">
        <v>10395</v>
      </c>
      <c r="O4078" t="s">
        <v>16450</v>
      </c>
    </row>
    <row r="4079" spans="2:15" x14ac:dyDescent="0.25">
      <c r="B4079" t="s">
        <v>15493</v>
      </c>
      <c r="C4079">
        <v>129547603</v>
      </c>
      <c r="D4079" t="s">
        <v>503</v>
      </c>
      <c r="E4079" t="s">
        <v>2116</v>
      </c>
      <c r="F4079" t="s">
        <v>2117</v>
      </c>
      <c r="G4079" t="s">
        <v>2858</v>
      </c>
      <c r="H4079"/>
      <c r="I4079" t="s">
        <v>10395</v>
      </c>
      <c r="J4079" t="s">
        <v>16380</v>
      </c>
      <c r="K4079" t="s">
        <v>16450</v>
      </c>
      <c r="L4079" t="s">
        <v>10395</v>
      </c>
      <c r="M4079"/>
      <c r="N4079"/>
      <c r="O4079" t="s">
        <v>16216</v>
      </c>
    </row>
    <row r="4080" spans="2:15" x14ac:dyDescent="0.25">
      <c r="B4080" t="s">
        <v>20462</v>
      </c>
      <c r="C4080">
        <v>129547603</v>
      </c>
      <c r="D4080" t="s">
        <v>503</v>
      </c>
      <c r="E4080" t="s">
        <v>20463</v>
      </c>
      <c r="F4080" t="s">
        <v>2117</v>
      </c>
      <c r="G4080" t="s">
        <v>2385</v>
      </c>
      <c r="H4080"/>
      <c r="I4080" t="s">
        <v>10395</v>
      </c>
      <c r="J4080" t="s">
        <v>16219</v>
      </c>
      <c r="K4080" t="s">
        <v>16519</v>
      </c>
      <c r="L4080" t="s">
        <v>10395</v>
      </c>
      <c r="M4080" t="s">
        <v>10395</v>
      </c>
      <c r="N4080" t="s">
        <v>10395</v>
      </c>
      <c r="O4080" t="s">
        <v>16741</v>
      </c>
    </row>
    <row r="4081" spans="2:15" x14ac:dyDescent="0.25">
      <c r="B4081" t="s">
        <v>15520</v>
      </c>
      <c r="C4081">
        <v>129547803</v>
      </c>
      <c r="D4081" t="s">
        <v>509</v>
      </c>
      <c r="E4081" t="s">
        <v>2137</v>
      </c>
      <c r="F4081" t="s">
        <v>2138</v>
      </c>
      <c r="G4081" t="s">
        <v>2857</v>
      </c>
      <c r="H4081" t="s">
        <v>10395</v>
      </c>
      <c r="I4081"/>
      <c r="J4081"/>
      <c r="K4081" t="s">
        <v>16271</v>
      </c>
      <c r="L4081" t="s">
        <v>10395</v>
      </c>
      <c r="M4081" t="s">
        <v>10395</v>
      </c>
      <c r="N4081"/>
      <c r="O4081" t="s">
        <v>16495</v>
      </c>
    </row>
    <row r="4082" spans="2:15" x14ac:dyDescent="0.25">
      <c r="B4082" t="s">
        <v>15521</v>
      </c>
      <c r="C4082">
        <v>129547803</v>
      </c>
      <c r="D4082" t="s">
        <v>509</v>
      </c>
      <c r="E4082" t="s">
        <v>2137</v>
      </c>
      <c r="F4082" t="s">
        <v>2138</v>
      </c>
      <c r="G4082" t="s">
        <v>2858</v>
      </c>
      <c r="H4082"/>
      <c r="I4082" t="s">
        <v>10395</v>
      </c>
      <c r="J4082" t="s">
        <v>10395</v>
      </c>
      <c r="K4082" t="s">
        <v>16345</v>
      </c>
      <c r="L4082" t="s">
        <v>10395</v>
      </c>
      <c r="M4082" t="s">
        <v>10395</v>
      </c>
      <c r="N4082"/>
      <c r="O4082" t="s">
        <v>16338</v>
      </c>
    </row>
    <row r="4083" spans="2:15" x14ac:dyDescent="0.25">
      <c r="B4083" t="s">
        <v>20464</v>
      </c>
      <c r="C4083">
        <v>129547803</v>
      </c>
      <c r="D4083" t="s">
        <v>509</v>
      </c>
      <c r="E4083" t="s">
        <v>20465</v>
      </c>
      <c r="F4083" t="s">
        <v>2138</v>
      </c>
      <c r="G4083" t="s">
        <v>2385</v>
      </c>
      <c r="H4083" t="s">
        <v>10395</v>
      </c>
      <c r="I4083" t="s">
        <v>10395</v>
      </c>
      <c r="J4083" t="s">
        <v>10395</v>
      </c>
      <c r="K4083" t="s">
        <v>16785</v>
      </c>
      <c r="L4083" t="s">
        <v>10395</v>
      </c>
      <c r="M4083" t="s">
        <v>10395</v>
      </c>
      <c r="N4083"/>
      <c r="O4083" t="s">
        <v>16478</v>
      </c>
    </row>
    <row r="4084" spans="2:15" x14ac:dyDescent="0.25">
      <c r="B4084" t="s">
        <v>15748</v>
      </c>
      <c r="C4084">
        <v>129548803</v>
      </c>
      <c r="D4084" t="s">
        <v>563</v>
      </c>
      <c r="E4084" t="s">
        <v>2323</v>
      </c>
      <c r="F4084" t="s">
        <v>2324</v>
      </c>
      <c r="G4084" t="s">
        <v>2857</v>
      </c>
      <c r="H4084"/>
      <c r="I4084" t="s">
        <v>10395</v>
      </c>
      <c r="J4084" t="s">
        <v>16231</v>
      </c>
      <c r="K4084" t="s">
        <v>16523</v>
      </c>
      <c r="L4084" t="s">
        <v>10395</v>
      </c>
      <c r="M4084"/>
      <c r="N4084"/>
      <c r="O4084" t="s">
        <v>16475</v>
      </c>
    </row>
    <row r="4085" spans="2:15" x14ac:dyDescent="0.25">
      <c r="B4085" t="s">
        <v>15749</v>
      </c>
      <c r="C4085">
        <v>129548803</v>
      </c>
      <c r="D4085" t="s">
        <v>563</v>
      </c>
      <c r="E4085" t="s">
        <v>2323</v>
      </c>
      <c r="F4085" t="s">
        <v>2324</v>
      </c>
      <c r="G4085" t="s">
        <v>2858</v>
      </c>
      <c r="H4085" t="s">
        <v>10395</v>
      </c>
      <c r="I4085" t="s">
        <v>10395</v>
      </c>
      <c r="J4085" t="s">
        <v>16231</v>
      </c>
      <c r="K4085" t="s">
        <v>16496</v>
      </c>
      <c r="L4085" t="s">
        <v>10395</v>
      </c>
      <c r="M4085"/>
      <c r="N4085"/>
      <c r="O4085" t="s">
        <v>16743</v>
      </c>
    </row>
    <row r="4086" spans="2:15" x14ac:dyDescent="0.25">
      <c r="B4086" t="s">
        <v>20466</v>
      </c>
      <c r="C4086">
        <v>129548803</v>
      </c>
      <c r="D4086" t="s">
        <v>563</v>
      </c>
      <c r="E4086" t="s">
        <v>20467</v>
      </c>
      <c r="F4086" t="s">
        <v>2324</v>
      </c>
      <c r="G4086" t="s">
        <v>2385</v>
      </c>
      <c r="H4086" t="s">
        <v>10395</v>
      </c>
      <c r="I4086" t="s">
        <v>10395</v>
      </c>
      <c r="J4086" t="s">
        <v>16364</v>
      </c>
      <c r="K4086" t="s">
        <v>16567</v>
      </c>
      <c r="L4086" t="s">
        <v>16228</v>
      </c>
      <c r="M4086"/>
      <c r="N4086"/>
      <c r="O4086" t="s">
        <v>16821</v>
      </c>
    </row>
    <row r="4087" spans="2:15" x14ac:dyDescent="0.25">
      <c r="B4087" t="s">
        <v>14237</v>
      </c>
      <c r="C4087">
        <v>139481451</v>
      </c>
      <c r="D4087" t="s">
        <v>15917</v>
      </c>
      <c r="E4087" t="s">
        <v>15917</v>
      </c>
      <c r="F4087" t="s">
        <v>10232</v>
      </c>
      <c r="G4087" t="s">
        <v>2857</v>
      </c>
      <c r="H4087"/>
      <c r="I4087" t="s">
        <v>10395</v>
      </c>
      <c r="J4087" t="s">
        <v>16226</v>
      </c>
      <c r="K4087" t="s">
        <v>10395</v>
      </c>
      <c r="L4087"/>
      <c r="M4087"/>
      <c r="N4087"/>
      <c r="O4087" t="s">
        <v>16403</v>
      </c>
    </row>
    <row r="4088" spans="2:15" x14ac:dyDescent="0.25">
      <c r="B4088" t="s">
        <v>14238</v>
      </c>
      <c r="C4088">
        <v>139481451</v>
      </c>
      <c r="D4088" t="s">
        <v>15917</v>
      </c>
      <c r="E4088" t="s">
        <v>15917</v>
      </c>
      <c r="F4088" t="s">
        <v>10232</v>
      </c>
      <c r="G4088" t="s">
        <v>2858</v>
      </c>
      <c r="H4088"/>
      <c r="I4088"/>
      <c r="J4088" t="s">
        <v>16456</v>
      </c>
      <c r="K4088"/>
      <c r="L4088"/>
      <c r="M4088"/>
      <c r="N4088"/>
      <c r="O4088" t="s">
        <v>16456</v>
      </c>
    </row>
    <row r="4089" spans="2:15" x14ac:dyDescent="0.25">
      <c r="B4089" t="s">
        <v>20468</v>
      </c>
      <c r="C4089">
        <v>139481451</v>
      </c>
      <c r="D4089" t="s">
        <v>15917</v>
      </c>
      <c r="E4089" t="s">
        <v>20469</v>
      </c>
      <c r="F4089" t="s">
        <v>10232</v>
      </c>
      <c r="G4089" t="s">
        <v>2385</v>
      </c>
      <c r="H4089"/>
      <c r="I4089" t="s">
        <v>10395</v>
      </c>
      <c r="J4089" t="s">
        <v>16609</v>
      </c>
      <c r="K4089" t="s">
        <v>10395</v>
      </c>
      <c r="L4089"/>
      <c r="M4089"/>
      <c r="N4089"/>
      <c r="O4089" t="s">
        <v>16309</v>
      </c>
    </row>
    <row r="4090" spans="2:15" x14ac:dyDescent="0.25">
      <c r="B4090" t="s">
        <v>13903</v>
      </c>
      <c r="C4090">
        <v>147513703</v>
      </c>
      <c r="D4090" t="s">
        <v>190</v>
      </c>
      <c r="E4090" t="s">
        <v>190</v>
      </c>
      <c r="F4090" t="s">
        <v>1137</v>
      </c>
      <c r="G4090" t="s">
        <v>2857</v>
      </c>
      <c r="H4090"/>
      <c r="I4090" t="s">
        <v>10395</v>
      </c>
      <c r="J4090" t="s">
        <v>16260</v>
      </c>
      <c r="K4090" t="s">
        <v>16297</v>
      </c>
      <c r="L4090" t="s">
        <v>10395</v>
      </c>
      <c r="M4090" t="s">
        <v>10395</v>
      </c>
      <c r="N4090"/>
      <c r="O4090" t="s">
        <v>16439</v>
      </c>
    </row>
    <row r="4091" spans="2:15" x14ac:dyDescent="0.25">
      <c r="B4091" t="s">
        <v>13904</v>
      </c>
      <c r="C4091">
        <v>147513703</v>
      </c>
      <c r="D4091" t="s">
        <v>190</v>
      </c>
      <c r="E4091" t="s">
        <v>190</v>
      </c>
      <c r="F4091" t="s">
        <v>1137</v>
      </c>
      <c r="G4091" t="s">
        <v>2858</v>
      </c>
      <c r="H4091"/>
      <c r="I4091" t="s">
        <v>16228</v>
      </c>
      <c r="J4091" t="s">
        <v>16249</v>
      </c>
      <c r="K4091" t="s">
        <v>16401</v>
      </c>
      <c r="L4091" t="s">
        <v>10395</v>
      </c>
      <c r="M4091" t="s">
        <v>10395</v>
      </c>
      <c r="N4091"/>
      <c r="O4091" t="s">
        <v>16376</v>
      </c>
    </row>
    <row r="4092" spans="2:15" x14ac:dyDescent="0.25">
      <c r="B4092" t="s">
        <v>20470</v>
      </c>
      <c r="C4092">
        <v>147513703</v>
      </c>
      <c r="D4092" t="s">
        <v>190</v>
      </c>
      <c r="E4092" t="s">
        <v>21431</v>
      </c>
      <c r="F4092" t="s">
        <v>1137</v>
      </c>
      <c r="G4092" t="s">
        <v>2385</v>
      </c>
      <c r="H4092"/>
      <c r="I4092" t="s">
        <v>16231</v>
      </c>
      <c r="J4092" t="s">
        <v>16264</v>
      </c>
      <c r="K4092" t="s">
        <v>16571</v>
      </c>
      <c r="L4092" t="s">
        <v>10395</v>
      </c>
      <c r="M4092" t="s">
        <v>10395</v>
      </c>
      <c r="N4092"/>
      <c r="O4092" t="s">
        <v>16443</v>
      </c>
    </row>
    <row r="4093" spans="2:15" x14ac:dyDescent="0.25">
      <c r="B4093" t="s">
        <v>14327</v>
      </c>
      <c r="C4093">
        <v>151514721</v>
      </c>
      <c r="D4093" t="s">
        <v>292</v>
      </c>
      <c r="E4093" t="s">
        <v>292</v>
      </c>
      <c r="F4093" t="s">
        <v>1455</v>
      </c>
      <c r="G4093" t="s">
        <v>2857</v>
      </c>
      <c r="H4093" t="s">
        <v>10395</v>
      </c>
      <c r="I4093" t="s">
        <v>16753</v>
      </c>
      <c r="J4093" t="s">
        <v>16232</v>
      </c>
      <c r="K4093"/>
      <c r="L4093" t="s">
        <v>10395</v>
      </c>
      <c r="M4093"/>
      <c r="N4093"/>
      <c r="O4093" t="s">
        <v>16330</v>
      </c>
    </row>
    <row r="4094" spans="2:15" x14ac:dyDescent="0.25">
      <c r="B4094" t="s">
        <v>14328</v>
      </c>
      <c r="C4094">
        <v>151514721</v>
      </c>
      <c r="D4094" t="s">
        <v>292</v>
      </c>
      <c r="E4094" t="s">
        <v>292</v>
      </c>
      <c r="F4094" t="s">
        <v>1455</v>
      </c>
      <c r="G4094" t="s">
        <v>2858</v>
      </c>
      <c r="H4094" t="s">
        <v>10395</v>
      </c>
      <c r="I4094" t="s">
        <v>16616</v>
      </c>
      <c r="J4094" t="s">
        <v>16249</v>
      </c>
      <c r="K4094" t="s">
        <v>10395</v>
      </c>
      <c r="L4094" t="s">
        <v>10395</v>
      </c>
      <c r="M4094" t="s">
        <v>10395</v>
      </c>
      <c r="N4094"/>
      <c r="O4094" t="s">
        <v>16720</v>
      </c>
    </row>
    <row r="4095" spans="2:15" x14ac:dyDescent="0.25">
      <c r="B4095" t="s">
        <v>20471</v>
      </c>
      <c r="C4095">
        <v>151514721</v>
      </c>
      <c r="D4095" t="s">
        <v>292</v>
      </c>
      <c r="E4095" t="s">
        <v>20472</v>
      </c>
      <c r="F4095" t="s">
        <v>1455</v>
      </c>
      <c r="G4095" t="s">
        <v>2385</v>
      </c>
      <c r="H4095" t="s">
        <v>10395</v>
      </c>
      <c r="I4095" t="s">
        <v>20524</v>
      </c>
      <c r="J4095" t="s">
        <v>16251</v>
      </c>
      <c r="K4095" t="s">
        <v>10395</v>
      </c>
      <c r="L4095" t="s">
        <v>16247</v>
      </c>
      <c r="M4095" t="s">
        <v>10395</v>
      </c>
      <c r="N4095"/>
      <c r="O4095" t="s">
        <v>16899</v>
      </c>
    </row>
    <row r="4096" spans="2:15" x14ac:dyDescent="0.25">
      <c r="B4096" t="s">
        <v>15168</v>
      </c>
      <c r="C4096">
        <v>160028259</v>
      </c>
      <c r="D4096" t="s">
        <v>413</v>
      </c>
      <c r="E4096" t="s">
        <v>413</v>
      </c>
      <c r="F4096" t="s">
        <v>1845</v>
      </c>
      <c r="G4096" t="s">
        <v>2857</v>
      </c>
      <c r="H4096" t="s">
        <v>10395</v>
      </c>
      <c r="I4096" t="s">
        <v>16293</v>
      </c>
      <c r="J4096" t="s">
        <v>10395</v>
      </c>
      <c r="K4096" t="s">
        <v>10395</v>
      </c>
      <c r="L4096" t="s">
        <v>16244</v>
      </c>
      <c r="M4096"/>
      <c r="N4096" t="s">
        <v>10395</v>
      </c>
      <c r="O4096" t="s">
        <v>16647</v>
      </c>
    </row>
    <row r="4097" spans="2:15" x14ac:dyDescent="0.25">
      <c r="B4097" t="s">
        <v>15169</v>
      </c>
      <c r="C4097">
        <v>160028259</v>
      </c>
      <c r="D4097" t="s">
        <v>413</v>
      </c>
      <c r="E4097" t="s">
        <v>413</v>
      </c>
      <c r="F4097" t="s">
        <v>1845</v>
      </c>
      <c r="G4097" t="s">
        <v>2858</v>
      </c>
      <c r="H4097" t="s">
        <v>10395</v>
      </c>
      <c r="I4097" t="s">
        <v>16551</v>
      </c>
      <c r="J4097" t="s">
        <v>10395</v>
      </c>
      <c r="K4097" t="s">
        <v>16232</v>
      </c>
      <c r="L4097" t="s">
        <v>16249</v>
      </c>
      <c r="M4097" t="s">
        <v>10395</v>
      </c>
      <c r="N4097"/>
      <c r="O4097" t="s">
        <v>16647</v>
      </c>
    </row>
    <row r="4098" spans="2:15" x14ac:dyDescent="0.25">
      <c r="B4098" t="s">
        <v>20473</v>
      </c>
      <c r="C4098">
        <v>160028259</v>
      </c>
      <c r="D4098" t="s">
        <v>413</v>
      </c>
      <c r="E4098" t="s">
        <v>20474</v>
      </c>
      <c r="F4098" t="s">
        <v>1845</v>
      </c>
      <c r="G4098" t="s">
        <v>2385</v>
      </c>
      <c r="H4098" t="s">
        <v>10395</v>
      </c>
      <c r="I4098" t="s">
        <v>16451</v>
      </c>
      <c r="J4098" t="s">
        <v>10395</v>
      </c>
      <c r="K4098" t="s">
        <v>16234</v>
      </c>
      <c r="L4098" t="s">
        <v>16254</v>
      </c>
      <c r="M4098" t="s">
        <v>10395</v>
      </c>
      <c r="N4098" t="s">
        <v>10395</v>
      </c>
      <c r="O4098" t="s">
        <v>16575</v>
      </c>
    </row>
    <row r="4099" spans="2:15" x14ac:dyDescent="0.25">
      <c r="B4099" t="s">
        <v>14625</v>
      </c>
      <c r="C4099">
        <v>173515368</v>
      </c>
      <c r="D4099" t="s">
        <v>373</v>
      </c>
      <c r="E4099" t="s">
        <v>373</v>
      </c>
      <c r="F4099" t="s">
        <v>1716</v>
      </c>
      <c r="G4099" t="s">
        <v>2857</v>
      </c>
      <c r="H4099"/>
      <c r="I4099" t="s">
        <v>10395</v>
      </c>
      <c r="J4099" t="s">
        <v>16327</v>
      </c>
      <c r="K4099"/>
      <c r="L4099" t="s">
        <v>10395</v>
      </c>
      <c r="M4099"/>
      <c r="N4099"/>
      <c r="O4099" t="s">
        <v>16398</v>
      </c>
    </row>
    <row r="4100" spans="2:15" x14ac:dyDescent="0.25">
      <c r="B4100" t="s">
        <v>14626</v>
      </c>
      <c r="C4100">
        <v>173515368</v>
      </c>
      <c r="D4100" t="s">
        <v>373</v>
      </c>
      <c r="E4100" t="s">
        <v>373</v>
      </c>
      <c r="F4100" t="s">
        <v>1716</v>
      </c>
      <c r="G4100" t="s">
        <v>2858</v>
      </c>
      <c r="H4100"/>
      <c r="I4100" t="s">
        <v>10395</v>
      </c>
      <c r="J4100" t="s">
        <v>16297</v>
      </c>
      <c r="K4100"/>
      <c r="L4100"/>
      <c r="M4100"/>
      <c r="N4100"/>
      <c r="O4100" t="s">
        <v>16527</v>
      </c>
    </row>
    <row r="4101" spans="2:15" x14ac:dyDescent="0.25">
      <c r="B4101" t="s">
        <v>20475</v>
      </c>
      <c r="C4101">
        <v>173515368</v>
      </c>
      <c r="D4101" t="s">
        <v>373</v>
      </c>
      <c r="E4101" t="s">
        <v>20476</v>
      </c>
      <c r="F4101" t="s">
        <v>1716</v>
      </c>
      <c r="G4101" t="s">
        <v>2385</v>
      </c>
      <c r="H4101"/>
      <c r="I4101" t="s">
        <v>10395</v>
      </c>
      <c r="J4101" t="s">
        <v>16487</v>
      </c>
      <c r="K4101"/>
      <c r="L4101" t="s">
        <v>10395</v>
      </c>
      <c r="M4101"/>
      <c r="N4101"/>
      <c r="O4101" t="s">
        <v>16565</v>
      </c>
    </row>
    <row r="4102" spans="2:15" x14ac:dyDescent="0.25">
      <c r="B4102" t="s">
        <v>14253</v>
      </c>
      <c r="C4102">
        <v>175390169</v>
      </c>
      <c r="D4102" t="s">
        <v>15918</v>
      </c>
      <c r="E4102" t="s">
        <v>15918</v>
      </c>
      <c r="F4102" t="s">
        <v>1407</v>
      </c>
      <c r="G4102" t="s">
        <v>2857</v>
      </c>
      <c r="H4102"/>
      <c r="I4102" t="s">
        <v>16235</v>
      </c>
      <c r="J4102" t="s">
        <v>16723</v>
      </c>
      <c r="K4102" t="s">
        <v>10395</v>
      </c>
      <c r="L4102" t="s">
        <v>10395</v>
      </c>
      <c r="M4102" t="s">
        <v>10395</v>
      </c>
      <c r="N4102"/>
      <c r="O4102" t="s">
        <v>16316</v>
      </c>
    </row>
    <row r="4103" spans="2:15" x14ac:dyDescent="0.25">
      <c r="B4103" t="s">
        <v>14254</v>
      </c>
      <c r="C4103">
        <v>175390169</v>
      </c>
      <c r="D4103" t="s">
        <v>15918</v>
      </c>
      <c r="E4103" t="s">
        <v>15918</v>
      </c>
      <c r="F4103" t="s">
        <v>1407</v>
      </c>
      <c r="G4103" t="s">
        <v>2858</v>
      </c>
      <c r="H4103"/>
      <c r="I4103" t="s">
        <v>16329</v>
      </c>
      <c r="J4103" t="s">
        <v>16311</v>
      </c>
      <c r="K4103" t="s">
        <v>10395</v>
      </c>
      <c r="L4103"/>
      <c r="M4103"/>
      <c r="N4103"/>
      <c r="O4103" t="s">
        <v>16700</v>
      </c>
    </row>
    <row r="4104" spans="2:15" x14ac:dyDescent="0.25">
      <c r="B4104" t="s">
        <v>20477</v>
      </c>
      <c r="C4104">
        <v>175390169</v>
      </c>
      <c r="D4104" t="s">
        <v>15918</v>
      </c>
      <c r="E4104" t="s">
        <v>20478</v>
      </c>
      <c r="F4104" t="s">
        <v>1407</v>
      </c>
      <c r="G4104" t="s">
        <v>2385</v>
      </c>
      <c r="H4104"/>
      <c r="I4104" t="s">
        <v>16381</v>
      </c>
      <c r="J4104" t="s">
        <v>16834</v>
      </c>
      <c r="K4104" t="s">
        <v>16232</v>
      </c>
      <c r="L4104" t="s">
        <v>10395</v>
      </c>
      <c r="M4104" t="s">
        <v>10395</v>
      </c>
      <c r="N4104"/>
      <c r="O4104" t="s">
        <v>16664</v>
      </c>
    </row>
    <row r="4105" spans="2:15" x14ac:dyDescent="0.25">
      <c r="B4105" t="s">
        <v>13284</v>
      </c>
      <c r="C4105">
        <v>181519176</v>
      </c>
      <c r="D4105" t="s">
        <v>15902</v>
      </c>
      <c r="E4105" t="s">
        <v>15902</v>
      </c>
      <c r="F4105" t="s">
        <v>639</v>
      </c>
      <c r="G4105" t="s">
        <v>2857</v>
      </c>
      <c r="H4105"/>
      <c r="I4105" t="s">
        <v>16223</v>
      </c>
      <c r="J4105" t="s">
        <v>16587</v>
      </c>
      <c r="K4105" t="s">
        <v>16231</v>
      </c>
      <c r="L4105" t="s">
        <v>10395</v>
      </c>
      <c r="M4105" t="s">
        <v>10395</v>
      </c>
      <c r="N4105"/>
      <c r="O4105" t="s">
        <v>16617</v>
      </c>
    </row>
    <row r="4106" spans="2:15" x14ac:dyDescent="0.25">
      <c r="B4106" t="s">
        <v>13285</v>
      </c>
      <c r="C4106">
        <v>181519176</v>
      </c>
      <c r="D4106" t="s">
        <v>15902</v>
      </c>
      <c r="E4106" t="s">
        <v>15902</v>
      </c>
      <c r="F4106" t="s">
        <v>639</v>
      </c>
      <c r="G4106" t="s">
        <v>2858</v>
      </c>
      <c r="H4106"/>
      <c r="I4106" t="s">
        <v>16486</v>
      </c>
      <c r="J4106" t="s">
        <v>16362</v>
      </c>
      <c r="K4106" t="s">
        <v>16232</v>
      </c>
      <c r="L4106" t="s">
        <v>10395</v>
      </c>
      <c r="M4106" t="s">
        <v>10395</v>
      </c>
      <c r="N4106"/>
      <c r="O4106" t="s">
        <v>16821</v>
      </c>
    </row>
    <row r="4107" spans="2:15" x14ac:dyDescent="0.25">
      <c r="B4107" t="s">
        <v>20479</v>
      </c>
      <c r="C4107">
        <v>181519176</v>
      </c>
      <c r="D4107" t="s">
        <v>15902</v>
      </c>
      <c r="E4107" t="s">
        <v>20480</v>
      </c>
      <c r="F4107" t="s">
        <v>639</v>
      </c>
      <c r="G4107" t="s">
        <v>2385</v>
      </c>
      <c r="H4107"/>
      <c r="I4107" t="s">
        <v>16457</v>
      </c>
      <c r="J4107" t="s">
        <v>16721</v>
      </c>
      <c r="K4107" t="s">
        <v>16332</v>
      </c>
      <c r="L4107" t="s">
        <v>10395</v>
      </c>
      <c r="M4107" t="s">
        <v>16228</v>
      </c>
      <c r="N4107"/>
      <c r="O4107" t="s">
        <v>20646</v>
      </c>
    </row>
    <row r="4108" spans="2:15" x14ac:dyDescent="0.25">
      <c r="B4108" t="s">
        <v>14161</v>
      </c>
      <c r="C4108">
        <v>182514568</v>
      </c>
      <c r="D4108" t="s">
        <v>15912</v>
      </c>
      <c r="E4108" t="s">
        <v>15912</v>
      </c>
      <c r="F4108" t="s">
        <v>1812</v>
      </c>
      <c r="G4108" t="s">
        <v>2857</v>
      </c>
      <c r="H4108"/>
      <c r="I4108" t="s">
        <v>16249</v>
      </c>
      <c r="J4108" t="s">
        <v>16254</v>
      </c>
      <c r="K4108" t="s">
        <v>16244</v>
      </c>
      <c r="L4108" t="s">
        <v>10395</v>
      </c>
      <c r="M4108" t="s">
        <v>10395</v>
      </c>
      <c r="N4108"/>
      <c r="O4108" t="s">
        <v>16420</v>
      </c>
    </row>
    <row r="4109" spans="2:15" x14ac:dyDescent="0.25">
      <c r="B4109" t="s">
        <v>14162</v>
      </c>
      <c r="C4109">
        <v>182514568</v>
      </c>
      <c r="D4109" t="s">
        <v>15912</v>
      </c>
      <c r="E4109" t="s">
        <v>15912</v>
      </c>
      <c r="F4109" t="s">
        <v>1812</v>
      </c>
      <c r="G4109" t="s">
        <v>2858</v>
      </c>
      <c r="H4109"/>
      <c r="I4109" t="s">
        <v>16249</v>
      </c>
      <c r="J4109" t="s">
        <v>16234</v>
      </c>
      <c r="K4109" t="s">
        <v>16228</v>
      </c>
      <c r="L4109" t="s">
        <v>10395</v>
      </c>
      <c r="M4109" t="s">
        <v>10395</v>
      </c>
      <c r="N4109"/>
      <c r="O4109" t="s">
        <v>16404</v>
      </c>
    </row>
    <row r="4110" spans="2:15" x14ac:dyDescent="0.25">
      <c r="B4110" t="s">
        <v>20481</v>
      </c>
      <c r="C4110">
        <v>182514568</v>
      </c>
      <c r="D4110" t="s">
        <v>15912</v>
      </c>
      <c r="E4110" t="s">
        <v>20482</v>
      </c>
      <c r="F4110" t="s">
        <v>1812</v>
      </c>
      <c r="G4110" t="s">
        <v>2385</v>
      </c>
      <c r="H4110"/>
      <c r="I4110" t="s">
        <v>16291</v>
      </c>
      <c r="J4110" t="s">
        <v>16334</v>
      </c>
      <c r="K4110" t="s">
        <v>16253</v>
      </c>
      <c r="L4110" t="s">
        <v>10395</v>
      </c>
      <c r="M4110" t="s">
        <v>16228</v>
      </c>
      <c r="N4110"/>
      <c r="O4110" t="s">
        <v>16324</v>
      </c>
    </row>
    <row r="4111" spans="2:15" x14ac:dyDescent="0.25">
      <c r="B4111" t="s">
        <v>13412</v>
      </c>
      <c r="C4111">
        <v>185515523</v>
      </c>
      <c r="D4111" t="s">
        <v>66</v>
      </c>
      <c r="E4111" t="s">
        <v>66</v>
      </c>
      <c r="F4111" t="s">
        <v>746</v>
      </c>
      <c r="G4111" t="s">
        <v>2858</v>
      </c>
      <c r="H4111" t="s">
        <v>10395</v>
      </c>
      <c r="I4111" t="s">
        <v>16645</v>
      </c>
      <c r="J4111" t="s">
        <v>16238</v>
      </c>
      <c r="K4111" t="s">
        <v>10395</v>
      </c>
      <c r="L4111" t="s">
        <v>16264</v>
      </c>
      <c r="M4111" t="s">
        <v>10395</v>
      </c>
      <c r="N4111"/>
      <c r="O4111" t="s">
        <v>16326</v>
      </c>
    </row>
    <row r="4112" spans="2:15" x14ac:dyDescent="0.25">
      <c r="B4112" t="s">
        <v>20483</v>
      </c>
      <c r="C4112">
        <v>185515523</v>
      </c>
      <c r="D4112" t="s">
        <v>66</v>
      </c>
      <c r="E4112" t="s">
        <v>20484</v>
      </c>
      <c r="F4112" t="s">
        <v>746</v>
      </c>
      <c r="G4112" t="s">
        <v>2385</v>
      </c>
      <c r="H4112" t="s">
        <v>10395</v>
      </c>
      <c r="I4112" t="s">
        <v>16645</v>
      </c>
      <c r="J4112" t="s">
        <v>16238</v>
      </c>
      <c r="K4112" t="s">
        <v>10395</v>
      </c>
      <c r="L4112" t="s">
        <v>16264</v>
      </c>
      <c r="M4112" t="s">
        <v>10395</v>
      </c>
      <c r="N4112"/>
      <c r="O4112" t="s">
        <v>16326</v>
      </c>
    </row>
    <row r="4113" spans="2:15" x14ac:dyDescent="0.25">
      <c r="B4113" t="s">
        <v>16852</v>
      </c>
      <c r="C4113">
        <v>188392660</v>
      </c>
      <c r="D4113" t="s">
        <v>16145</v>
      </c>
      <c r="E4113" t="s">
        <v>16145</v>
      </c>
      <c r="F4113" t="s">
        <v>16203</v>
      </c>
      <c r="G4113" t="s">
        <v>2857</v>
      </c>
      <c r="H4113"/>
      <c r="I4113" t="s">
        <v>10395</v>
      </c>
      <c r="J4113" t="s">
        <v>10395</v>
      </c>
      <c r="K4113" t="s">
        <v>16231</v>
      </c>
      <c r="L4113" t="s">
        <v>10395</v>
      </c>
      <c r="M4113" t="s">
        <v>10395</v>
      </c>
      <c r="N4113"/>
      <c r="O4113" t="s">
        <v>16329</v>
      </c>
    </row>
    <row r="4114" spans="2:15" x14ac:dyDescent="0.25">
      <c r="B4114" t="s">
        <v>16853</v>
      </c>
      <c r="C4114">
        <v>188392660</v>
      </c>
      <c r="D4114" t="s">
        <v>16145</v>
      </c>
      <c r="E4114" t="s">
        <v>16145</v>
      </c>
      <c r="F4114" t="s">
        <v>16203</v>
      </c>
      <c r="G4114" t="s">
        <v>2858</v>
      </c>
      <c r="H4114"/>
      <c r="I4114" t="s">
        <v>10395</v>
      </c>
      <c r="J4114" t="s">
        <v>10395</v>
      </c>
      <c r="K4114" t="s">
        <v>16232</v>
      </c>
      <c r="L4114" t="s">
        <v>10395</v>
      </c>
      <c r="M4114"/>
      <c r="N4114"/>
      <c r="O4114" t="s">
        <v>16291</v>
      </c>
    </row>
    <row r="4115" spans="2:15" x14ac:dyDescent="0.25">
      <c r="B4115" t="s">
        <v>20571</v>
      </c>
      <c r="C4115">
        <v>188392660</v>
      </c>
      <c r="D4115" t="s">
        <v>16145</v>
      </c>
      <c r="E4115" t="s">
        <v>20572</v>
      </c>
      <c r="F4115" t="s">
        <v>16203</v>
      </c>
      <c r="G4115" t="s">
        <v>2385</v>
      </c>
      <c r="H4115"/>
      <c r="I4115" t="s">
        <v>10395</v>
      </c>
      <c r="J4115" t="s">
        <v>16229</v>
      </c>
      <c r="K4115" t="s">
        <v>16332</v>
      </c>
      <c r="L4115" t="s">
        <v>10395</v>
      </c>
      <c r="M4115" t="s">
        <v>10395</v>
      </c>
      <c r="N4115"/>
      <c r="O4115" t="s">
        <v>16452</v>
      </c>
    </row>
    <row r="4116" spans="2:15" x14ac:dyDescent="0.25">
      <c r="B4116" t="s">
        <v>15790</v>
      </c>
      <c r="C4116">
        <v>189670676</v>
      </c>
      <c r="D4116" t="s">
        <v>15932</v>
      </c>
      <c r="E4116" t="s">
        <v>15932</v>
      </c>
      <c r="F4116" t="s">
        <v>13037</v>
      </c>
      <c r="G4116" t="s">
        <v>2857</v>
      </c>
      <c r="H4116" t="s">
        <v>10395</v>
      </c>
      <c r="I4116" t="s">
        <v>16325</v>
      </c>
      <c r="J4116" t="s">
        <v>16241</v>
      </c>
      <c r="K4116" t="s">
        <v>16368</v>
      </c>
      <c r="L4116" t="s">
        <v>16274</v>
      </c>
      <c r="M4116" t="s">
        <v>10395</v>
      </c>
      <c r="N4116"/>
      <c r="O4116" t="s">
        <v>16576</v>
      </c>
    </row>
    <row r="4117" spans="2:15" x14ac:dyDescent="0.25">
      <c r="B4117" t="s">
        <v>15791</v>
      </c>
      <c r="C4117">
        <v>189670676</v>
      </c>
      <c r="D4117" t="s">
        <v>15932</v>
      </c>
      <c r="E4117" t="s">
        <v>15932</v>
      </c>
      <c r="F4117" t="s">
        <v>13037</v>
      </c>
      <c r="G4117" t="s">
        <v>2858</v>
      </c>
      <c r="H4117"/>
      <c r="I4117" t="s">
        <v>16364</v>
      </c>
      <c r="J4117" t="s">
        <v>16296</v>
      </c>
      <c r="K4117" t="s">
        <v>16278</v>
      </c>
      <c r="L4117" t="s">
        <v>16240</v>
      </c>
      <c r="M4117" t="s">
        <v>10395</v>
      </c>
      <c r="N4117"/>
      <c r="O4117" t="s">
        <v>16220</v>
      </c>
    </row>
    <row r="4118" spans="2:15" x14ac:dyDescent="0.25">
      <c r="B4118" t="s">
        <v>20485</v>
      </c>
      <c r="C4118">
        <v>189670676</v>
      </c>
      <c r="D4118" t="s">
        <v>15932</v>
      </c>
      <c r="E4118" t="s">
        <v>20486</v>
      </c>
      <c r="F4118" t="s">
        <v>13037</v>
      </c>
      <c r="G4118" t="s">
        <v>2385</v>
      </c>
      <c r="H4118" t="s">
        <v>10395</v>
      </c>
      <c r="I4118" t="s">
        <v>16313</v>
      </c>
      <c r="J4118" t="s">
        <v>16483</v>
      </c>
      <c r="K4118" t="s">
        <v>16365</v>
      </c>
      <c r="L4118" t="s">
        <v>16264</v>
      </c>
      <c r="M4118" t="s">
        <v>10395</v>
      </c>
      <c r="N4118"/>
      <c r="O4118" t="s">
        <v>16477</v>
      </c>
    </row>
    <row r="4119" spans="2:15" x14ac:dyDescent="0.25">
      <c r="B4119" t="s">
        <v>15490</v>
      </c>
      <c r="C4119">
        <v>192518422</v>
      </c>
      <c r="D4119" t="s">
        <v>15927</v>
      </c>
      <c r="E4119" t="s">
        <v>15927</v>
      </c>
      <c r="F4119" t="s">
        <v>2115</v>
      </c>
      <c r="G4119" t="s">
        <v>2857</v>
      </c>
      <c r="H4119" t="s">
        <v>10395</v>
      </c>
      <c r="I4119" t="s">
        <v>16217</v>
      </c>
      <c r="J4119" t="s">
        <v>16609</v>
      </c>
      <c r="K4119" t="s">
        <v>16332</v>
      </c>
      <c r="L4119" t="s">
        <v>16232</v>
      </c>
      <c r="M4119" t="s">
        <v>16244</v>
      </c>
      <c r="N4119"/>
      <c r="O4119" t="s">
        <v>16493</v>
      </c>
    </row>
    <row r="4120" spans="2:15" x14ac:dyDescent="0.25">
      <c r="B4120" t="s">
        <v>15491</v>
      </c>
      <c r="C4120">
        <v>192518422</v>
      </c>
      <c r="D4120" t="s">
        <v>15927</v>
      </c>
      <c r="E4120" t="s">
        <v>15927</v>
      </c>
      <c r="F4120" t="s">
        <v>2115</v>
      </c>
      <c r="G4120" t="s">
        <v>2858</v>
      </c>
      <c r="H4120" t="s">
        <v>10395</v>
      </c>
      <c r="I4120" t="s">
        <v>16348</v>
      </c>
      <c r="J4120" t="s">
        <v>16313</v>
      </c>
      <c r="K4120" t="s">
        <v>16456</v>
      </c>
      <c r="L4120" t="s">
        <v>16260</v>
      </c>
      <c r="M4120" t="s">
        <v>16244</v>
      </c>
      <c r="N4120"/>
      <c r="O4120" t="s">
        <v>16581</v>
      </c>
    </row>
    <row r="4121" spans="2:15" x14ac:dyDescent="0.25">
      <c r="B4121" t="s">
        <v>20487</v>
      </c>
      <c r="C4121">
        <v>192518422</v>
      </c>
      <c r="D4121" t="s">
        <v>15927</v>
      </c>
      <c r="E4121" t="s">
        <v>20488</v>
      </c>
      <c r="F4121" t="s">
        <v>2115</v>
      </c>
      <c r="G4121" t="s">
        <v>2385</v>
      </c>
      <c r="H4121" t="s">
        <v>10395</v>
      </c>
      <c r="I4121" t="s">
        <v>16578</v>
      </c>
      <c r="J4121" t="s">
        <v>16468</v>
      </c>
      <c r="K4121" t="s">
        <v>16296</v>
      </c>
      <c r="L4121" t="s">
        <v>16290</v>
      </c>
      <c r="M4121" t="s">
        <v>16274</v>
      </c>
      <c r="N4121"/>
      <c r="O4121" t="s">
        <v>16747</v>
      </c>
    </row>
    <row r="4122" spans="2:15" x14ac:dyDescent="0.25">
      <c r="B4122" t="s">
        <v>13817</v>
      </c>
      <c r="C4122">
        <v>199025446</v>
      </c>
      <c r="D4122" t="s">
        <v>15907</v>
      </c>
      <c r="E4122" t="s">
        <v>15907</v>
      </c>
      <c r="F4122" t="s">
        <v>1071</v>
      </c>
      <c r="G4122" t="s">
        <v>2857</v>
      </c>
      <c r="H4122"/>
      <c r="I4122" t="s">
        <v>16246</v>
      </c>
      <c r="J4122" t="s">
        <v>10395</v>
      </c>
      <c r="K4122" t="s">
        <v>16296</v>
      </c>
      <c r="L4122" t="s">
        <v>16249</v>
      </c>
      <c r="M4122"/>
      <c r="N4122"/>
      <c r="O4122" t="s">
        <v>16396</v>
      </c>
    </row>
    <row r="4123" spans="2:15" x14ac:dyDescent="0.25">
      <c r="B4123" t="s">
        <v>13818</v>
      </c>
      <c r="C4123">
        <v>199025446</v>
      </c>
      <c r="D4123" t="s">
        <v>15907</v>
      </c>
      <c r="E4123" t="s">
        <v>15907</v>
      </c>
      <c r="F4123" t="s">
        <v>1071</v>
      </c>
      <c r="G4123" t="s">
        <v>2858</v>
      </c>
      <c r="H4123"/>
      <c r="I4123" t="s">
        <v>16387</v>
      </c>
      <c r="J4123" t="s">
        <v>16240</v>
      </c>
      <c r="K4123" t="s">
        <v>16335</v>
      </c>
      <c r="L4123" t="s">
        <v>16253</v>
      </c>
      <c r="M4123" t="s">
        <v>10395</v>
      </c>
      <c r="N4123"/>
      <c r="O4123" t="s">
        <v>16700</v>
      </c>
    </row>
    <row r="4124" spans="2:15" x14ac:dyDescent="0.25">
      <c r="B4124" t="s">
        <v>20489</v>
      </c>
      <c r="C4124">
        <v>199025446</v>
      </c>
      <c r="D4124" t="s">
        <v>15907</v>
      </c>
      <c r="E4124" t="s">
        <v>20490</v>
      </c>
      <c r="F4124" t="s">
        <v>1071</v>
      </c>
      <c r="G4124" t="s">
        <v>2385</v>
      </c>
      <c r="H4124"/>
      <c r="I4124" t="s">
        <v>16220</v>
      </c>
      <c r="J4124" t="s">
        <v>16263</v>
      </c>
      <c r="K4124" t="s">
        <v>16336</v>
      </c>
      <c r="L4124" t="s">
        <v>16290</v>
      </c>
      <c r="M4124" t="s">
        <v>10395</v>
      </c>
      <c r="N4124"/>
      <c r="O4124" t="s">
        <v>16477</v>
      </c>
    </row>
    <row r="4125" spans="2:15" x14ac:dyDescent="0.25">
      <c r="B4125"/>
      <c r="C4125"/>
      <c r="D4125"/>
      <c r="E4125"/>
      <c r="F4125"/>
      <c r="G4125"/>
      <c r="H4125"/>
      <c r="I4125"/>
      <c r="J4125"/>
      <c r="K4125"/>
      <c r="L4125"/>
      <c r="M4125"/>
      <c r="N4125"/>
      <c r="O4125"/>
    </row>
    <row r="4126" spans="2:15" x14ac:dyDescent="0.25">
      <c r="B4126"/>
      <c r="C4126"/>
      <c r="D4126"/>
      <c r="E4126"/>
      <c r="F4126"/>
      <c r="G4126"/>
      <c r="H4126"/>
      <c r="I4126"/>
      <c r="J4126"/>
      <c r="K4126"/>
      <c r="L4126"/>
      <c r="M4126"/>
      <c r="N4126"/>
      <c r="O4126"/>
    </row>
    <row r="4127" spans="2:15" x14ac:dyDescent="0.25">
      <c r="B4127"/>
      <c r="C4127"/>
      <c r="D4127"/>
      <c r="E4127"/>
      <c r="F4127"/>
      <c r="G4127"/>
      <c r="H4127"/>
      <c r="I4127"/>
      <c r="J4127"/>
      <c r="K4127"/>
      <c r="L4127"/>
      <c r="M4127"/>
      <c r="N4127"/>
      <c r="O4127"/>
    </row>
    <row r="4128" spans="2:15" x14ac:dyDescent="0.25">
      <c r="B4128"/>
      <c r="C4128"/>
      <c r="D4128"/>
      <c r="E4128"/>
      <c r="F4128"/>
      <c r="G4128"/>
      <c r="H4128"/>
      <c r="I4128"/>
      <c r="J4128"/>
      <c r="K4128"/>
      <c r="L4128"/>
      <c r="M4128"/>
      <c r="N4128"/>
      <c r="O4128"/>
    </row>
    <row r="4129" spans="2:15" x14ac:dyDescent="0.25">
      <c r="B4129"/>
      <c r="C4129"/>
      <c r="D4129"/>
      <c r="E4129"/>
      <c r="F4129"/>
      <c r="G4129"/>
      <c r="H4129"/>
      <c r="I4129"/>
      <c r="J4129"/>
      <c r="K4129"/>
      <c r="L4129"/>
      <c r="M4129"/>
      <c r="N4129"/>
      <c r="O4129"/>
    </row>
    <row r="4130" spans="2:15" x14ac:dyDescent="0.25">
      <c r="B4130"/>
      <c r="C4130"/>
      <c r="D4130"/>
      <c r="E4130"/>
      <c r="F4130"/>
      <c r="G4130"/>
      <c r="H4130"/>
      <c r="I4130"/>
      <c r="J4130"/>
      <c r="K4130"/>
      <c r="L4130"/>
      <c r="M4130"/>
      <c r="N4130"/>
      <c r="O4130"/>
    </row>
    <row r="4131" spans="2:15" x14ac:dyDescent="0.25">
      <c r="B4131"/>
      <c r="C4131"/>
      <c r="D4131"/>
      <c r="E4131"/>
      <c r="F4131"/>
      <c r="G4131"/>
      <c r="H4131"/>
      <c r="I4131"/>
      <c r="J4131"/>
      <c r="K4131"/>
      <c r="L4131"/>
      <c r="M4131"/>
      <c r="N4131"/>
      <c r="O4131"/>
    </row>
    <row r="4132" spans="2:15" x14ac:dyDescent="0.25">
      <c r="B4132"/>
      <c r="C4132"/>
      <c r="D4132"/>
      <c r="E4132"/>
      <c r="F4132"/>
      <c r="G4132"/>
      <c r="H4132"/>
      <c r="I4132"/>
      <c r="J4132"/>
      <c r="K4132"/>
      <c r="L4132"/>
      <c r="M4132"/>
      <c r="N4132"/>
      <c r="O4132"/>
    </row>
    <row r="4133" spans="2:15" x14ac:dyDescent="0.25">
      <c r="B4133"/>
      <c r="C4133"/>
      <c r="D4133"/>
      <c r="E4133"/>
      <c r="F4133"/>
      <c r="G4133"/>
      <c r="H4133"/>
      <c r="I4133"/>
      <c r="J4133"/>
      <c r="K4133"/>
      <c r="L4133"/>
      <c r="M4133"/>
      <c r="N4133"/>
      <c r="O4133"/>
    </row>
    <row r="4134" spans="2:15" x14ac:dyDescent="0.25">
      <c r="B4134"/>
      <c r="C4134"/>
      <c r="D4134"/>
      <c r="E4134"/>
      <c r="F4134"/>
      <c r="G4134"/>
      <c r="H4134"/>
      <c r="I4134"/>
      <c r="J4134"/>
      <c r="K4134"/>
      <c r="L4134"/>
      <c r="M4134"/>
      <c r="N4134"/>
      <c r="O4134"/>
    </row>
    <row r="4135" spans="2:15" x14ac:dyDescent="0.25">
      <c r="B4135"/>
      <c r="C4135"/>
      <c r="D4135"/>
      <c r="E4135"/>
      <c r="F4135"/>
      <c r="G4135"/>
      <c r="H4135"/>
      <c r="I4135"/>
      <c r="J4135"/>
      <c r="K4135"/>
      <c r="L4135"/>
      <c r="M4135"/>
      <c r="N4135"/>
      <c r="O4135"/>
    </row>
    <row r="4136" spans="2:15" x14ac:dyDescent="0.25">
      <c r="B4136"/>
      <c r="C4136"/>
      <c r="D4136"/>
      <c r="E4136"/>
      <c r="F4136"/>
      <c r="G4136"/>
      <c r="H4136"/>
      <c r="I4136"/>
      <c r="J4136"/>
      <c r="K4136"/>
      <c r="L4136"/>
      <c r="M4136"/>
      <c r="N4136"/>
      <c r="O4136"/>
    </row>
    <row r="4137" spans="2:15" x14ac:dyDescent="0.25">
      <c r="B4137"/>
      <c r="C4137"/>
      <c r="D4137"/>
      <c r="E4137"/>
      <c r="F4137"/>
      <c r="G4137"/>
      <c r="H4137"/>
      <c r="I4137"/>
      <c r="J4137"/>
      <c r="K4137"/>
      <c r="L4137"/>
      <c r="M4137"/>
      <c r="N4137"/>
      <c r="O4137"/>
    </row>
    <row r="4138" spans="2:15" x14ac:dyDescent="0.25">
      <c r="C4138"/>
      <c r="D4138"/>
      <c r="E4138"/>
      <c r="F4138"/>
      <c r="G4138"/>
      <c r="H4138"/>
      <c r="I4138"/>
      <c r="J4138"/>
      <c r="K4138"/>
      <c r="L4138"/>
      <c r="M4138"/>
      <c r="N4138"/>
      <c r="O4138"/>
    </row>
    <row r="4139" spans="2:15" x14ac:dyDescent="0.25">
      <c r="C4139"/>
      <c r="D4139"/>
      <c r="E4139"/>
      <c r="F4139"/>
      <c r="G4139"/>
      <c r="H4139"/>
      <c r="I4139"/>
      <c r="J4139"/>
      <c r="K4139"/>
      <c r="L4139"/>
      <c r="M4139"/>
      <c r="N4139"/>
      <c r="O4139"/>
    </row>
    <row r="4140" spans="2:15" x14ac:dyDescent="0.25">
      <c r="C4140"/>
      <c r="D4140"/>
      <c r="E4140"/>
      <c r="F4140"/>
      <c r="G4140"/>
      <c r="H4140"/>
      <c r="I4140"/>
      <c r="J4140"/>
      <c r="K4140"/>
      <c r="L4140"/>
      <c r="M4140"/>
      <c r="N4140"/>
      <c r="O4140"/>
    </row>
    <row r="4141" spans="2:15" x14ac:dyDescent="0.25">
      <c r="C4141"/>
      <c r="D4141"/>
      <c r="E4141"/>
      <c r="F4141"/>
      <c r="G4141"/>
      <c r="H4141"/>
      <c r="I4141"/>
      <c r="J4141"/>
      <c r="K4141"/>
      <c r="L4141"/>
      <c r="M4141"/>
      <c r="N4141"/>
      <c r="O4141"/>
    </row>
    <row r="4142" spans="2:15" x14ac:dyDescent="0.25">
      <c r="C4142"/>
      <c r="D4142"/>
      <c r="E4142"/>
      <c r="F4142"/>
      <c r="G4142"/>
      <c r="H4142"/>
      <c r="I4142"/>
      <c r="J4142"/>
      <c r="K4142"/>
      <c r="L4142"/>
      <c r="M4142"/>
      <c r="N4142"/>
      <c r="O4142"/>
    </row>
    <row r="4143" spans="2:15" x14ac:dyDescent="0.25">
      <c r="C4143"/>
      <c r="D4143"/>
      <c r="E4143"/>
      <c r="F4143"/>
      <c r="G4143"/>
      <c r="H4143"/>
      <c r="I4143"/>
      <c r="J4143"/>
      <c r="K4143"/>
      <c r="L4143"/>
      <c r="M4143"/>
      <c r="N4143"/>
      <c r="O4143"/>
    </row>
    <row r="4144" spans="2:15" x14ac:dyDescent="0.25">
      <c r="C4144"/>
      <c r="D4144"/>
      <c r="E4144"/>
      <c r="F4144"/>
      <c r="G4144"/>
      <c r="H4144"/>
      <c r="I4144"/>
      <c r="J4144"/>
      <c r="K4144"/>
      <c r="L4144"/>
      <c r="M4144"/>
      <c r="N4144"/>
      <c r="O4144"/>
    </row>
    <row r="4145" spans="2:2" customFormat="1" x14ac:dyDescent="0.25">
      <c r="B4145" s="339"/>
    </row>
    <row r="4146" spans="2:2" customFormat="1" x14ac:dyDescent="0.25">
      <c r="B4146" s="339"/>
    </row>
    <row r="4147" spans="2:2" customFormat="1" x14ac:dyDescent="0.25">
      <c r="B4147" s="339"/>
    </row>
    <row r="4148" spans="2:2" customFormat="1" x14ac:dyDescent="0.25">
      <c r="B4148" s="339"/>
    </row>
    <row r="4149" spans="2:2" customFormat="1" x14ac:dyDescent="0.25">
      <c r="B4149" s="339"/>
    </row>
    <row r="4150" spans="2:2" customFormat="1" x14ac:dyDescent="0.25">
      <c r="B4150" s="339"/>
    </row>
    <row r="4151" spans="2:2" customFormat="1" x14ac:dyDescent="0.25">
      <c r="B4151" s="339"/>
    </row>
    <row r="4152" spans="2:2" customFormat="1" x14ac:dyDescent="0.25">
      <c r="B4152" s="339"/>
    </row>
    <row r="4153" spans="2:2" customFormat="1" x14ac:dyDescent="0.25">
      <c r="B4153" s="339"/>
    </row>
    <row r="4154" spans="2:2" customFormat="1" x14ac:dyDescent="0.25">
      <c r="B4154" s="339"/>
    </row>
    <row r="4155" spans="2:2" customFormat="1" x14ac:dyDescent="0.25">
      <c r="B4155" s="339"/>
    </row>
    <row r="4156" spans="2:2" customFormat="1" x14ac:dyDescent="0.25">
      <c r="B4156" s="339"/>
    </row>
    <row r="4157" spans="2:2" customFormat="1" x14ac:dyDescent="0.25">
      <c r="B4157" s="339"/>
    </row>
    <row r="4158" spans="2:2" customFormat="1" x14ac:dyDescent="0.25">
      <c r="B4158" s="339"/>
    </row>
    <row r="4159" spans="2:2" customFormat="1" x14ac:dyDescent="0.25">
      <c r="B4159" s="339"/>
    </row>
    <row r="4160" spans="2:2" customFormat="1" x14ac:dyDescent="0.25">
      <c r="B4160" s="339"/>
    </row>
    <row r="4161" spans="2:2" customFormat="1" x14ac:dyDescent="0.25">
      <c r="B4161" s="339"/>
    </row>
    <row r="4162" spans="2:2" customFormat="1" x14ac:dyDescent="0.25">
      <c r="B4162" s="339"/>
    </row>
    <row r="4163" spans="2:2" customFormat="1" x14ac:dyDescent="0.25">
      <c r="B4163" s="339"/>
    </row>
    <row r="4164" spans="2:2" customFormat="1" x14ac:dyDescent="0.25">
      <c r="B4164" s="339"/>
    </row>
    <row r="4165" spans="2:2" customFormat="1" x14ac:dyDescent="0.25">
      <c r="B4165" s="339"/>
    </row>
    <row r="4166" spans="2:2" customFormat="1" x14ac:dyDescent="0.25">
      <c r="B4166" s="339"/>
    </row>
    <row r="4167" spans="2:2" customFormat="1" x14ac:dyDescent="0.25">
      <c r="B4167" s="339"/>
    </row>
    <row r="4168" spans="2:2" customFormat="1" x14ac:dyDescent="0.25">
      <c r="B4168" s="339"/>
    </row>
    <row r="4169" spans="2:2" customFormat="1" x14ac:dyDescent="0.25">
      <c r="B4169" s="339"/>
    </row>
    <row r="4170" spans="2:2" customFormat="1" x14ac:dyDescent="0.25">
      <c r="B4170" s="339"/>
    </row>
    <row r="4171" spans="2:2" customFormat="1" x14ac:dyDescent="0.25">
      <c r="B4171" s="339"/>
    </row>
    <row r="4172" spans="2:2" customFormat="1" x14ac:dyDescent="0.25">
      <c r="B4172" s="339"/>
    </row>
    <row r="4173" spans="2:2" customFormat="1" x14ac:dyDescent="0.25">
      <c r="B4173" s="339"/>
    </row>
    <row r="4174" spans="2:2" customFormat="1" x14ac:dyDescent="0.25">
      <c r="B4174" s="339"/>
    </row>
    <row r="4175" spans="2:2" customFormat="1" x14ac:dyDescent="0.25">
      <c r="B4175" s="339"/>
    </row>
    <row r="4176" spans="2:2" customFormat="1" x14ac:dyDescent="0.25">
      <c r="B4176" s="339"/>
    </row>
    <row r="4177" spans="2:2" customFormat="1" x14ac:dyDescent="0.25">
      <c r="B4177" s="339"/>
    </row>
    <row r="4178" spans="2:2" customFormat="1" x14ac:dyDescent="0.25">
      <c r="B4178" s="339"/>
    </row>
    <row r="4179" spans="2:2" customFormat="1" x14ac:dyDescent="0.25">
      <c r="B4179" s="339"/>
    </row>
    <row r="4180" spans="2:2" customFormat="1" x14ac:dyDescent="0.25">
      <c r="B4180" s="339"/>
    </row>
    <row r="4181" spans="2:2" customFormat="1" x14ac:dyDescent="0.25">
      <c r="B4181" s="339"/>
    </row>
    <row r="4182" spans="2:2" customFormat="1" x14ac:dyDescent="0.25">
      <c r="B4182" s="339"/>
    </row>
    <row r="4183" spans="2:2" customFormat="1" x14ac:dyDescent="0.25">
      <c r="B4183" s="339"/>
    </row>
    <row r="4184" spans="2:2" customFormat="1" x14ac:dyDescent="0.25">
      <c r="B4184" s="339"/>
    </row>
    <row r="4185" spans="2:2" customFormat="1" x14ac:dyDescent="0.25">
      <c r="B4185" s="339"/>
    </row>
    <row r="4186" spans="2:2" customFormat="1" x14ac:dyDescent="0.25">
      <c r="B4186" s="339"/>
    </row>
    <row r="4187" spans="2:2" customFormat="1" x14ac:dyDescent="0.25">
      <c r="B4187" s="339"/>
    </row>
    <row r="4188" spans="2:2" customFormat="1" x14ac:dyDescent="0.25">
      <c r="B4188" s="339"/>
    </row>
    <row r="4189" spans="2:2" customFormat="1" x14ac:dyDescent="0.25">
      <c r="B4189" s="339"/>
    </row>
    <row r="4190" spans="2:2" customFormat="1" x14ac:dyDescent="0.25">
      <c r="B4190" s="339"/>
    </row>
    <row r="4191" spans="2:2" customFormat="1" x14ac:dyDescent="0.25">
      <c r="B4191" s="339"/>
    </row>
    <row r="4192" spans="2:2" customFormat="1" x14ac:dyDescent="0.25">
      <c r="B4192" s="339"/>
    </row>
    <row r="4193" spans="2:2" customFormat="1" x14ac:dyDescent="0.25">
      <c r="B4193" s="339"/>
    </row>
    <row r="4194" spans="2:2" customFormat="1" x14ac:dyDescent="0.25">
      <c r="B4194" s="339"/>
    </row>
    <row r="4195" spans="2:2" customFormat="1" x14ac:dyDescent="0.25">
      <c r="B4195" s="339"/>
    </row>
    <row r="4196" spans="2:2" customFormat="1" x14ac:dyDescent="0.25">
      <c r="B4196" s="339"/>
    </row>
    <row r="4197" spans="2:2" customFormat="1" x14ac:dyDescent="0.25">
      <c r="B4197" s="339"/>
    </row>
    <row r="4198" spans="2:2" customFormat="1" x14ac:dyDescent="0.25">
      <c r="B4198" s="339"/>
    </row>
    <row r="4199" spans="2:2" customFormat="1" x14ac:dyDescent="0.25">
      <c r="B4199" s="339"/>
    </row>
    <row r="4200" spans="2:2" customFormat="1" x14ac:dyDescent="0.25">
      <c r="B4200" s="339"/>
    </row>
    <row r="4201" spans="2:2" customFormat="1" x14ac:dyDescent="0.25">
      <c r="B4201" s="339"/>
    </row>
    <row r="4202" spans="2:2" customFormat="1" x14ac:dyDescent="0.25">
      <c r="B4202" s="339"/>
    </row>
    <row r="4203" spans="2:2" customFormat="1" x14ac:dyDescent="0.25">
      <c r="B4203" s="339"/>
    </row>
    <row r="4204" spans="2:2" customFormat="1" x14ac:dyDescent="0.25">
      <c r="B4204" s="339"/>
    </row>
    <row r="4205" spans="2:2" customFormat="1" x14ac:dyDescent="0.25">
      <c r="B4205" s="339"/>
    </row>
    <row r="4206" spans="2:2" customFormat="1" x14ac:dyDescent="0.25">
      <c r="B4206" s="339"/>
    </row>
    <row r="4207" spans="2:2" customFormat="1" x14ac:dyDescent="0.25">
      <c r="B4207" s="339"/>
    </row>
    <row r="4208" spans="2:2" customFormat="1" x14ac:dyDescent="0.25">
      <c r="B4208" s="339"/>
    </row>
    <row r="4209" spans="2:2" customFormat="1" x14ac:dyDescent="0.25">
      <c r="B4209" s="339"/>
    </row>
    <row r="4210" spans="2:2" customFormat="1" x14ac:dyDescent="0.25">
      <c r="B4210" s="339"/>
    </row>
    <row r="4211" spans="2:2" customFormat="1" x14ac:dyDescent="0.25">
      <c r="B4211" s="339"/>
    </row>
    <row r="4212" spans="2:2" customFormat="1" x14ac:dyDescent="0.25">
      <c r="B4212" s="339"/>
    </row>
    <row r="4213" spans="2:2" customFormat="1" x14ac:dyDescent="0.25">
      <c r="B4213" s="339"/>
    </row>
    <row r="4214" spans="2:2" customFormat="1" x14ac:dyDescent="0.25">
      <c r="B4214" s="339"/>
    </row>
    <row r="4215" spans="2:2" customFormat="1" x14ac:dyDescent="0.25">
      <c r="B4215" s="339"/>
    </row>
    <row r="4216" spans="2:2" customFormat="1" x14ac:dyDescent="0.25">
      <c r="B4216" s="339"/>
    </row>
    <row r="4217" spans="2:2" customFormat="1" x14ac:dyDescent="0.25">
      <c r="B4217" s="339"/>
    </row>
    <row r="4218" spans="2:2" customFormat="1" x14ac:dyDescent="0.25">
      <c r="B4218" s="339"/>
    </row>
    <row r="4219" spans="2:2" customFormat="1" x14ac:dyDescent="0.25">
      <c r="B4219" s="339"/>
    </row>
    <row r="4220" spans="2:2" customFormat="1" x14ac:dyDescent="0.25">
      <c r="B4220" s="339"/>
    </row>
    <row r="4221" spans="2:2" customFormat="1" x14ac:dyDescent="0.25">
      <c r="B4221" s="339"/>
    </row>
    <row r="4222" spans="2:2" customFormat="1" x14ac:dyDescent="0.25">
      <c r="B4222" s="339"/>
    </row>
    <row r="4223" spans="2:2" customFormat="1" x14ac:dyDescent="0.25">
      <c r="B4223" s="339"/>
    </row>
    <row r="4224" spans="2:2" customFormat="1" x14ac:dyDescent="0.25">
      <c r="B4224" s="339"/>
    </row>
    <row r="4225" spans="2:2" customFormat="1" x14ac:dyDescent="0.25">
      <c r="B4225" s="339"/>
    </row>
    <row r="4226" spans="2:2" customFormat="1" x14ac:dyDescent="0.25">
      <c r="B4226" s="339"/>
    </row>
    <row r="4227" spans="2:2" customFormat="1" x14ac:dyDescent="0.25">
      <c r="B4227" s="339"/>
    </row>
    <row r="4228" spans="2:2" customFormat="1" x14ac:dyDescent="0.25">
      <c r="B4228" s="339"/>
    </row>
    <row r="4229" spans="2:2" customFormat="1" x14ac:dyDescent="0.25">
      <c r="B4229" s="339"/>
    </row>
    <row r="4230" spans="2:2" customFormat="1" x14ac:dyDescent="0.25">
      <c r="B4230" s="339"/>
    </row>
    <row r="4231" spans="2:2" customFormat="1" x14ac:dyDescent="0.25">
      <c r="B4231" s="339"/>
    </row>
    <row r="4232" spans="2:2" customFormat="1" x14ac:dyDescent="0.25">
      <c r="B4232" s="339"/>
    </row>
    <row r="4233" spans="2:2" customFormat="1" x14ac:dyDescent="0.25">
      <c r="B4233" s="339"/>
    </row>
    <row r="4234" spans="2:2" customFormat="1" x14ac:dyDescent="0.25">
      <c r="B4234" s="339"/>
    </row>
    <row r="4235" spans="2:2" customFormat="1" x14ac:dyDescent="0.25">
      <c r="B4235" s="339"/>
    </row>
    <row r="4236" spans="2:2" customFormat="1" x14ac:dyDescent="0.25">
      <c r="B4236" s="339"/>
    </row>
    <row r="4237" spans="2:2" customFormat="1" x14ac:dyDescent="0.25">
      <c r="B4237" s="339"/>
    </row>
    <row r="4238" spans="2:2" customFormat="1" x14ac:dyDescent="0.25">
      <c r="B4238" s="339"/>
    </row>
    <row r="4239" spans="2:2" customFormat="1" x14ac:dyDescent="0.25">
      <c r="B4239" s="339"/>
    </row>
    <row r="4240" spans="2:2" customFormat="1" x14ac:dyDescent="0.25">
      <c r="B4240" s="339"/>
    </row>
    <row r="4241" spans="2:2" customFormat="1" x14ac:dyDescent="0.25">
      <c r="B4241" s="339"/>
    </row>
    <row r="4242" spans="2:2" customFormat="1" x14ac:dyDescent="0.25">
      <c r="B4242" s="339"/>
    </row>
    <row r="4243" spans="2:2" customFormat="1" x14ac:dyDescent="0.25">
      <c r="B4243" s="339"/>
    </row>
    <row r="4244" spans="2:2" customFormat="1" x14ac:dyDescent="0.25">
      <c r="B4244" s="339"/>
    </row>
    <row r="4245" spans="2:2" customFormat="1" x14ac:dyDescent="0.25">
      <c r="B4245" s="339"/>
    </row>
    <row r="4246" spans="2:2" customFormat="1" x14ac:dyDescent="0.25">
      <c r="B4246" s="339"/>
    </row>
    <row r="4247" spans="2:2" customFormat="1" x14ac:dyDescent="0.25">
      <c r="B4247" s="339"/>
    </row>
    <row r="4248" spans="2:2" customFormat="1" x14ac:dyDescent="0.25">
      <c r="B4248" s="339"/>
    </row>
    <row r="4249" spans="2:2" customFormat="1" x14ac:dyDescent="0.25">
      <c r="B4249" s="339"/>
    </row>
    <row r="4250" spans="2:2" customFormat="1" x14ac:dyDescent="0.25">
      <c r="B4250" s="339"/>
    </row>
    <row r="4251" spans="2:2" customFormat="1" x14ac:dyDescent="0.25">
      <c r="B4251" s="339"/>
    </row>
    <row r="4252" spans="2:2" customFormat="1" x14ac:dyDescent="0.25">
      <c r="B4252" s="339"/>
    </row>
    <row r="4253" spans="2:2" customFormat="1" x14ac:dyDescent="0.25">
      <c r="B4253" s="339"/>
    </row>
    <row r="4254" spans="2:2" customFormat="1" x14ac:dyDescent="0.25">
      <c r="B4254" s="339"/>
    </row>
    <row r="4255" spans="2:2" customFormat="1" x14ac:dyDescent="0.25">
      <c r="B4255" s="339"/>
    </row>
    <row r="4256" spans="2:2" customFormat="1" x14ac:dyDescent="0.25">
      <c r="B4256" s="339"/>
    </row>
    <row r="4257" spans="2:2" customFormat="1" x14ac:dyDescent="0.25">
      <c r="B4257" s="339"/>
    </row>
    <row r="4258" spans="2:2" customFormat="1" x14ac:dyDescent="0.25">
      <c r="B4258" s="339"/>
    </row>
    <row r="4259" spans="2:2" customFormat="1" x14ac:dyDescent="0.25">
      <c r="B4259" s="339"/>
    </row>
    <row r="4260" spans="2:2" customFormat="1" x14ac:dyDescent="0.25">
      <c r="B4260" s="339"/>
    </row>
    <row r="4261" spans="2:2" customFormat="1" x14ac:dyDescent="0.25">
      <c r="B4261" s="339"/>
    </row>
    <row r="4262" spans="2:2" customFormat="1" x14ac:dyDescent="0.25">
      <c r="B4262" s="339"/>
    </row>
    <row r="4263" spans="2:2" customFormat="1" x14ac:dyDescent="0.25">
      <c r="B4263" s="339"/>
    </row>
    <row r="4264" spans="2:2" customFormat="1" x14ac:dyDescent="0.25">
      <c r="B4264" s="339"/>
    </row>
    <row r="4265" spans="2:2" customFormat="1" x14ac:dyDescent="0.25">
      <c r="B4265" s="339"/>
    </row>
    <row r="4266" spans="2:2" customFormat="1" x14ac:dyDescent="0.25">
      <c r="B4266" s="339"/>
    </row>
    <row r="4267" spans="2:2" customFormat="1" x14ac:dyDescent="0.25">
      <c r="B4267" s="339"/>
    </row>
    <row r="4268" spans="2:2" customFormat="1" x14ac:dyDescent="0.25">
      <c r="B4268" s="339"/>
    </row>
    <row r="4269" spans="2:2" customFormat="1" x14ac:dyDescent="0.25">
      <c r="B4269" s="339"/>
    </row>
    <row r="4270" spans="2:2" customFormat="1" x14ac:dyDescent="0.25">
      <c r="B4270" s="339"/>
    </row>
    <row r="4271" spans="2:2" customFormat="1" x14ac:dyDescent="0.25">
      <c r="B4271" s="339"/>
    </row>
    <row r="4272" spans="2:2" customFormat="1" x14ac:dyDescent="0.25">
      <c r="B4272" s="339"/>
    </row>
    <row r="4273" spans="2:2" customFormat="1" x14ac:dyDescent="0.25">
      <c r="B4273" s="339"/>
    </row>
    <row r="4274" spans="2:2" customFormat="1" x14ac:dyDescent="0.25">
      <c r="B4274" s="339"/>
    </row>
    <row r="4275" spans="2:2" customFormat="1" x14ac:dyDescent="0.25">
      <c r="B4275" s="339"/>
    </row>
    <row r="4276" spans="2:2" customFormat="1" x14ac:dyDescent="0.25">
      <c r="B4276" s="339"/>
    </row>
    <row r="4277" spans="2:2" customFormat="1" x14ac:dyDescent="0.25">
      <c r="B4277" s="339"/>
    </row>
    <row r="4278" spans="2:2" customFormat="1" x14ac:dyDescent="0.25">
      <c r="B4278" s="339"/>
    </row>
    <row r="4279" spans="2:2" customFormat="1" x14ac:dyDescent="0.25">
      <c r="B4279" s="339"/>
    </row>
    <row r="4280" spans="2:2" customFormat="1" x14ac:dyDescent="0.25">
      <c r="B4280" s="339"/>
    </row>
    <row r="4281" spans="2:2" customFormat="1" x14ac:dyDescent="0.25">
      <c r="B4281" s="339"/>
    </row>
    <row r="4282" spans="2:2" customFormat="1" x14ac:dyDescent="0.25">
      <c r="B4282" s="339"/>
    </row>
    <row r="4283" spans="2:2" customFormat="1" x14ac:dyDescent="0.25">
      <c r="B4283" s="339"/>
    </row>
    <row r="4284" spans="2:2" customFormat="1" x14ac:dyDescent="0.25">
      <c r="B4284" s="339"/>
    </row>
    <row r="4285" spans="2:2" customFormat="1" x14ac:dyDescent="0.25">
      <c r="B4285" s="339"/>
    </row>
    <row r="4286" spans="2:2" customFormat="1" x14ac:dyDescent="0.25">
      <c r="B4286" s="339"/>
    </row>
    <row r="4287" spans="2:2" customFormat="1" x14ac:dyDescent="0.25">
      <c r="B4287" s="339"/>
    </row>
    <row r="4288" spans="2:2" customFormat="1" x14ac:dyDescent="0.25">
      <c r="B4288" s="339"/>
    </row>
    <row r="4289" spans="2:2" customFormat="1" x14ac:dyDescent="0.25">
      <c r="B4289" s="339"/>
    </row>
    <row r="4290" spans="2:2" customFormat="1" x14ac:dyDescent="0.25">
      <c r="B4290" s="339"/>
    </row>
    <row r="4291" spans="2:2" customFormat="1" x14ac:dyDescent="0.25">
      <c r="B4291" s="339"/>
    </row>
    <row r="4292" spans="2:2" customFormat="1" x14ac:dyDescent="0.25">
      <c r="B4292" s="339"/>
    </row>
    <row r="4293" spans="2:2" customFormat="1" x14ac:dyDescent="0.25">
      <c r="B4293" s="339"/>
    </row>
    <row r="4294" spans="2:2" customFormat="1" x14ac:dyDescent="0.25">
      <c r="B4294" s="339"/>
    </row>
    <row r="4295" spans="2:2" customFormat="1" x14ac:dyDescent="0.25">
      <c r="B4295" s="339"/>
    </row>
    <row r="4296" spans="2:2" customFormat="1" x14ac:dyDescent="0.25">
      <c r="B4296" s="339"/>
    </row>
    <row r="4297" spans="2:2" customFormat="1" x14ac:dyDescent="0.25">
      <c r="B4297" s="339"/>
    </row>
    <row r="4298" spans="2:2" customFormat="1" x14ac:dyDescent="0.25">
      <c r="B4298" s="339"/>
    </row>
    <row r="4299" spans="2:2" customFormat="1" x14ac:dyDescent="0.25">
      <c r="B4299" s="339"/>
    </row>
    <row r="4300" spans="2:2" customFormat="1" x14ac:dyDescent="0.25">
      <c r="B4300" s="339"/>
    </row>
    <row r="4301" spans="2:2" customFormat="1" x14ac:dyDescent="0.25">
      <c r="B4301" s="339"/>
    </row>
    <row r="4302" spans="2:2" customFormat="1" x14ac:dyDescent="0.25">
      <c r="B4302" s="339"/>
    </row>
    <row r="4303" spans="2:2" customFormat="1" x14ac:dyDescent="0.25">
      <c r="B4303" s="339"/>
    </row>
    <row r="4304" spans="2:2" customFormat="1" x14ac:dyDescent="0.25">
      <c r="B4304" s="339"/>
    </row>
    <row r="4305" spans="2:2" customFormat="1" x14ac:dyDescent="0.25">
      <c r="B4305" s="339"/>
    </row>
    <row r="4306" spans="2:2" customFormat="1" x14ac:dyDescent="0.25">
      <c r="B4306" s="339"/>
    </row>
    <row r="4307" spans="2:2" customFormat="1" x14ac:dyDescent="0.25">
      <c r="B4307" s="339"/>
    </row>
    <row r="4308" spans="2:2" customFormat="1" x14ac:dyDescent="0.25">
      <c r="B4308" s="339"/>
    </row>
    <row r="4309" spans="2:2" customFormat="1" x14ac:dyDescent="0.25">
      <c r="B4309" s="339"/>
    </row>
    <row r="4310" spans="2:2" customFormat="1" x14ac:dyDescent="0.25">
      <c r="B4310" s="339"/>
    </row>
    <row r="4311" spans="2:2" customFormat="1" x14ac:dyDescent="0.25">
      <c r="B4311" s="339"/>
    </row>
    <row r="4312" spans="2:2" customFormat="1" x14ac:dyDescent="0.25">
      <c r="B4312" s="339"/>
    </row>
    <row r="4313" spans="2:2" customFormat="1" x14ac:dyDescent="0.25">
      <c r="B4313" s="339"/>
    </row>
    <row r="4314" spans="2:2" customFormat="1" x14ac:dyDescent="0.25">
      <c r="B4314" s="339"/>
    </row>
    <row r="4315" spans="2:2" customFormat="1" x14ac:dyDescent="0.25">
      <c r="B4315" s="339"/>
    </row>
    <row r="4316" spans="2:2" customFormat="1" x14ac:dyDescent="0.25">
      <c r="B4316" s="339"/>
    </row>
    <row r="4317" spans="2:2" customFormat="1" x14ac:dyDescent="0.25">
      <c r="B4317" s="339"/>
    </row>
    <row r="4318" spans="2:2" customFormat="1" x14ac:dyDescent="0.25">
      <c r="B4318" s="339"/>
    </row>
    <row r="4319" spans="2:2" customFormat="1" x14ac:dyDescent="0.25">
      <c r="B4319" s="339"/>
    </row>
    <row r="4320" spans="2:2" customFormat="1" x14ac:dyDescent="0.25">
      <c r="B4320" s="339"/>
    </row>
    <row r="4321" spans="2:2" customFormat="1" x14ac:dyDescent="0.25">
      <c r="B4321" s="339"/>
    </row>
    <row r="4322" spans="2:2" customFormat="1" x14ac:dyDescent="0.25">
      <c r="B4322" s="339"/>
    </row>
    <row r="4323" spans="2:2" customFormat="1" x14ac:dyDescent="0.25">
      <c r="B4323" s="339"/>
    </row>
    <row r="4324" spans="2:2" customFormat="1" x14ac:dyDescent="0.25">
      <c r="B4324" s="339"/>
    </row>
    <row r="4325" spans="2:2" customFormat="1" x14ac:dyDescent="0.25">
      <c r="B4325" s="339"/>
    </row>
    <row r="4326" spans="2:2" customFormat="1" x14ac:dyDescent="0.25">
      <c r="B4326" s="339"/>
    </row>
    <row r="4327" spans="2:2" customFormat="1" x14ac:dyDescent="0.25">
      <c r="B4327" s="339"/>
    </row>
    <row r="4328" spans="2:2" customFormat="1" x14ac:dyDescent="0.25">
      <c r="B4328" s="339"/>
    </row>
    <row r="4329" spans="2:2" customFormat="1" x14ac:dyDescent="0.25">
      <c r="B4329" s="339"/>
    </row>
    <row r="4330" spans="2:2" customFormat="1" x14ac:dyDescent="0.25">
      <c r="B4330" s="339"/>
    </row>
    <row r="4331" spans="2:2" customFormat="1" x14ac:dyDescent="0.25">
      <c r="B4331" s="339"/>
    </row>
    <row r="4332" spans="2:2" customFormat="1" x14ac:dyDescent="0.25">
      <c r="B4332" s="339"/>
    </row>
    <row r="4333" spans="2:2" customFormat="1" x14ac:dyDescent="0.25">
      <c r="B4333" s="339"/>
    </row>
    <row r="4334" spans="2:2" customFormat="1" x14ac:dyDescent="0.25">
      <c r="B4334" s="339"/>
    </row>
    <row r="4335" spans="2:2" customFormat="1" x14ac:dyDescent="0.25">
      <c r="B4335" s="339"/>
    </row>
    <row r="4336" spans="2:2" customFormat="1" x14ac:dyDescent="0.25">
      <c r="B4336" s="339"/>
    </row>
    <row r="4337" spans="2:2" customFormat="1" x14ac:dyDescent="0.25">
      <c r="B4337" s="339"/>
    </row>
    <row r="4338" spans="2:2" customFormat="1" x14ac:dyDescent="0.25">
      <c r="B4338" s="339"/>
    </row>
    <row r="4339" spans="2:2" customFormat="1" x14ac:dyDescent="0.25">
      <c r="B4339" s="339"/>
    </row>
    <row r="4340" spans="2:2" customFormat="1" x14ac:dyDescent="0.25">
      <c r="B4340" s="339"/>
    </row>
    <row r="4341" spans="2:2" customFormat="1" x14ac:dyDescent="0.25">
      <c r="B4341" s="339"/>
    </row>
    <row r="4342" spans="2:2" customFormat="1" x14ac:dyDescent="0.25">
      <c r="B4342" s="339"/>
    </row>
    <row r="4343" spans="2:2" customFormat="1" x14ac:dyDescent="0.25">
      <c r="B4343" s="339"/>
    </row>
    <row r="4344" spans="2:2" customFormat="1" x14ac:dyDescent="0.25">
      <c r="B4344" s="339"/>
    </row>
    <row r="4345" spans="2:2" customFormat="1" x14ac:dyDescent="0.25">
      <c r="B4345" s="339"/>
    </row>
    <row r="4346" spans="2:2" customFormat="1" x14ac:dyDescent="0.25">
      <c r="B4346" s="339"/>
    </row>
    <row r="4347" spans="2:2" customFormat="1" x14ac:dyDescent="0.25">
      <c r="B4347" s="339"/>
    </row>
    <row r="4348" spans="2:2" customFormat="1" x14ac:dyDescent="0.25">
      <c r="B4348" s="339"/>
    </row>
    <row r="4349" spans="2:2" customFormat="1" x14ac:dyDescent="0.25">
      <c r="B4349" s="339"/>
    </row>
    <row r="4350" spans="2:2" customFormat="1" x14ac:dyDescent="0.25">
      <c r="B4350" s="339"/>
    </row>
    <row r="4351" spans="2:2" customFormat="1" x14ac:dyDescent="0.25">
      <c r="B4351" s="339"/>
    </row>
    <row r="4352" spans="2:2" customFormat="1" x14ac:dyDescent="0.25">
      <c r="B4352" s="339"/>
    </row>
    <row r="4353" spans="2:2" customFormat="1" x14ac:dyDescent="0.25">
      <c r="B4353" s="339"/>
    </row>
    <row r="4354" spans="2:2" customFormat="1" x14ac:dyDescent="0.25">
      <c r="B4354" s="339"/>
    </row>
    <row r="4355" spans="2:2" customFormat="1" x14ac:dyDescent="0.25">
      <c r="B4355" s="339"/>
    </row>
    <row r="4356" spans="2:2" customFormat="1" x14ac:dyDescent="0.25">
      <c r="B4356" s="339"/>
    </row>
    <row r="4357" spans="2:2" customFormat="1" x14ac:dyDescent="0.25">
      <c r="B4357" s="339"/>
    </row>
    <row r="4358" spans="2:2" customFormat="1" x14ac:dyDescent="0.25">
      <c r="B4358" s="339"/>
    </row>
    <row r="4359" spans="2:2" customFormat="1" x14ac:dyDescent="0.25">
      <c r="B4359" s="339"/>
    </row>
    <row r="4360" spans="2:2" customFormat="1" x14ac:dyDescent="0.25">
      <c r="B4360" s="339"/>
    </row>
    <row r="4361" spans="2:2" customFormat="1" x14ac:dyDescent="0.25">
      <c r="B4361" s="339"/>
    </row>
    <row r="4362" spans="2:2" customFormat="1" x14ac:dyDescent="0.25">
      <c r="B4362" s="339"/>
    </row>
    <row r="4363" spans="2:2" customFormat="1" x14ac:dyDescent="0.25">
      <c r="B4363" s="339"/>
    </row>
    <row r="4364" spans="2:2" customFormat="1" x14ac:dyDescent="0.25">
      <c r="B4364" s="339"/>
    </row>
    <row r="4365" spans="2:2" customFormat="1" x14ac:dyDescent="0.25">
      <c r="B4365" s="339"/>
    </row>
    <row r="4366" spans="2:2" customFormat="1" x14ac:dyDescent="0.25">
      <c r="B4366" s="339"/>
    </row>
    <row r="4367" spans="2:2" customFormat="1" x14ac:dyDescent="0.25">
      <c r="B4367" s="339"/>
    </row>
    <row r="4368" spans="2:2" customFormat="1" x14ac:dyDescent="0.25">
      <c r="B4368" s="339"/>
    </row>
    <row r="4369" spans="2:2" customFormat="1" x14ac:dyDescent="0.25">
      <c r="B4369" s="339"/>
    </row>
    <row r="4370" spans="2:2" customFormat="1" x14ac:dyDescent="0.25">
      <c r="B4370" s="339"/>
    </row>
    <row r="4371" spans="2:2" customFormat="1" x14ac:dyDescent="0.25">
      <c r="B4371" s="339"/>
    </row>
    <row r="4372" spans="2:2" customFormat="1" x14ac:dyDescent="0.25">
      <c r="B4372" s="339"/>
    </row>
    <row r="4373" spans="2:2" customFormat="1" x14ac:dyDescent="0.25">
      <c r="B4373" s="339"/>
    </row>
    <row r="4374" spans="2:2" customFormat="1" x14ac:dyDescent="0.25">
      <c r="B4374" s="339"/>
    </row>
    <row r="4375" spans="2:2" customFormat="1" x14ac:dyDescent="0.25">
      <c r="B4375" s="339"/>
    </row>
    <row r="4376" spans="2:2" customFormat="1" x14ac:dyDescent="0.25">
      <c r="B4376" s="339"/>
    </row>
    <row r="4377" spans="2:2" customFormat="1" x14ac:dyDescent="0.25">
      <c r="B4377" s="339"/>
    </row>
    <row r="4378" spans="2:2" customFormat="1" x14ac:dyDescent="0.25">
      <c r="B4378" s="339"/>
    </row>
    <row r="4379" spans="2:2" customFormat="1" x14ac:dyDescent="0.25">
      <c r="B4379" s="339"/>
    </row>
    <row r="4380" spans="2:2" customFormat="1" x14ac:dyDescent="0.25">
      <c r="B4380" s="339"/>
    </row>
    <row r="4381" spans="2:2" customFormat="1" x14ac:dyDescent="0.25">
      <c r="B4381" s="339"/>
    </row>
    <row r="4382" spans="2:2" customFormat="1" x14ac:dyDescent="0.25">
      <c r="B4382" s="339"/>
    </row>
    <row r="4383" spans="2:2" customFormat="1" x14ac:dyDescent="0.25">
      <c r="B4383" s="339"/>
    </row>
    <row r="4384" spans="2:2" customFormat="1" x14ac:dyDescent="0.25">
      <c r="B4384" s="339"/>
    </row>
    <row r="4385" spans="2:2" customFormat="1" x14ac:dyDescent="0.25">
      <c r="B4385" s="339"/>
    </row>
    <row r="4386" spans="2:2" customFormat="1" x14ac:dyDescent="0.25">
      <c r="B4386" s="339"/>
    </row>
    <row r="4387" spans="2:2" customFormat="1" x14ac:dyDescent="0.25">
      <c r="B4387" s="339"/>
    </row>
    <row r="4388" spans="2:2" customFormat="1" x14ac:dyDescent="0.25">
      <c r="B4388" s="339"/>
    </row>
    <row r="4389" spans="2:2" customFormat="1" x14ac:dyDescent="0.25">
      <c r="B4389" s="339"/>
    </row>
    <row r="4390" spans="2:2" customFormat="1" x14ac:dyDescent="0.25">
      <c r="B4390" s="339"/>
    </row>
    <row r="4391" spans="2:2" customFormat="1" x14ac:dyDescent="0.25">
      <c r="B4391" s="339"/>
    </row>
    <row r="4392" spans="2:2" customFormat="1" x14ac:dyDescent="0.25">
      <c r="B4392" s="339"/>
    </row>
    <row r="4393" spans="2:2" customFormat="1" x14ac:dyDescent="0.25">
      <c r="B4393" s="339"/>
    </row>
    <row r="4394" spans="2:2" customFormat="1" x14ac:dyDescent="0.25">
      <c r="B4394" s="339"/>
    </row>
    <row r="4395" spans="2:2" customFormat="1" x14ac:dyDescent="0.25">
      <c r="B4395" s="339"/>
    </row>
    <row r="4396" spans="2:2" customFormat="1" x14ac:dyDescent="0.25">
      <c r="B4396" s="339"/>
    </row>
    <row r="4397" spans="2:2" customFormat="1" x14ac:dyDescent="0.25">
      <c r="B4397" s="339"/>
    </row>
    <row r="4398" spans="2:2" customFormat="1" x14ac:dyDescent="0.25">
      <c r="B4398" s="339"/>
    </row>
    <row r="4399" spans="2:2" customFormat="1" x14ac:dyDescent="0.25">
      <c r="B4399" s="339"/>
    </row>
    <row r="4400" spans="2:2" customFormat="1" x14ac:dyDescent="0.25">
      <c r="B4400" s="339"/>
    </row>
    <row r="4401" spans="2:2" customFormat="1" x14ac:dyDescent="0.25">
      <c r="B4401" s="339"/>
    </row>
    <row r="4402" spans="2:2" customFormat="1" x14ac:dyDescent="0.25">
      <c r="B4402" s="339"/>
    </row>
    <row r="4403" spans="2:2" customFormat="1" x14ac:dyDescent="0.25">
      <c r="B4403" s="339"/>
    </row>
    <row r="4404" spans="2:2" customFormat="1" x14ac:dyDescent="0.25">
      <c r="B4404" s="339"/>
    </row>
    <row r="4405" spans="2:2" customFormat="1" x14ac:dyDescent="0.25">
      <c r="B4405" s="339"/>
    </row>
    <row r="4406" spans="2:2" customFormat="1" x14ac:dyDescent="0.25">
      <c r="B4406" s="339"/>
    </row>
    <row r="4407" spans="2:2" customFormat="1" x14ac:dyDescent="0.25">
      <c r="B4407" s="339"/>
    </row>
    <row r="4408" spans="2:2" customFormat="1" x14ac:dyDescent="0.25">
      <c r="B4408" s="339"/>
    </row>
    <row r="4409" spans="2:2" customFormat="1" x14ac:dyDescent="0.25">
      <c r="B4409" s="339"/>
    </row>
    <row r="4410" spans="2:2" customFormat="1" x14ac:dyDescent="0.25">
      <c r="B4410" s="339"/>
    </row>
    <row r="4411" spans="2:2" customFormat="1" x14ac:dyDescent="0.25">
      <c r="B4411" s="339"/>
    </row>
    <row r="4412" spans="2:2" customFormat="1" x14ac:dyDescent="0.25">
      <c r="B4412" s="339"/>
    </row>
    <row r="4413" spans="2:2" customFormat="1" x14ac:dyDescent="0.25">
      <c r="B4413" s="339"/>
    </row>
    <row r="4414" spans="2:2" customFormat="1" x14ac:dyDescent="0.25">
      <c r="B4414" s="339"/>
    </row>
    <row r="4415" spans="2:2" customFormat="1" x14ac:dyDescent="0.25">
      <c r="B4415" s="339"/>
    </row>
    <row r="4416" spans="2:2" customFormat="1" x14ac:dyDescent="0.25">
      <c r="B4416" s="339"/>
    </row>
    <row r="4417" spans="2:2" customFormat="1" x14ac:dyDescent="0.25">
      <c r="B4417" s="339"/>
    </row>
    <row r="4418" spans="2:2" customFormat="1" x14ac:dyDescent="0.25">
      <c r="B4418" s="339"/>
    </row>
    <row r="4419" spans="2:2" customFormat="1" x14ac:dyDescent="0.25">
      <c r="B4419" s="339"/>
    </row>
    <row r="4420" spans="2:2" customFormat="1" x14ac:dyDescent="0.25">
      <c r="B4420" s="339"/>
    </row>
    <row r="4421" spans="2:2" customFormat="1" x14ac:dyDescent="0.25">
      <c r="B4421" s="339"/>
    </row>
    <row r="4422" spans="2:2" customFormat="1" x14ac:dyDescent="0.25">
      <c r="B4422" s="339"/>
    </row>
    <row r="4423" spans="2:2" customFormat="1" x14ac:dyDescent="0.25">
      <c r="B4423" s="339"/>
    </row>
    <row r="4424" spans="2:2" customFormat="1" x14ac:dyDescent="0.25">
      <c r="B4424" s="339"/>
    </row>
    <row r="4425" spans="2:2" customFormat="1" x14ac:dyDescent="0.25">
      <c r="B4425" s="339"/>
    </row>
    <row r="4426" spans="2:2" customFormat="1" x14ac:dyDescent="0.25">
      <c r="B4426" s="339"/>
    </row>
    <row r="4427" spans="2:2" customFormat="1" x14ac:dyDescent="0.25">
      <c r="B4427" s="339"/>
    </row>
    <row r="4428" spans="2:2" customFormat="1" x14ac:dyDescent="0.25">
      <c r="B4428" s="339"/>
    </row>
    <row r="4429" spans="2:2" customFormat="1" x14ac:dyDescent="0.25">
      <c r="B4429" s="339"/>
    </row>
    <row r="4430" spans="2:2" customFormat="1" x14ac:dyDescent="0.25">
      <c r="B4430" s="339"/>
    </row>
    <row r="4431" spans="2:2" customFormat="1" x14ac:dyDescent="0.25">
      <c r="B4431" s="339"/>
    </row>
    <row r="4432" spans="2:2" customFormat="1" x14ac:dyDescent="0.25">
      <c r="B4432" s="339"/>
    </row>
    <row r="4433" spans="2:2" customFormat="1" x14ac:dyDescent="0.25">
      <c r="B4433" s="339"/>
    </row>
    <row r="4434" spans="2:2" customFormat="1" x14ac:dyDescent="0.25">
      <c r="B4434" s="339"/>
    </row>
    <row r="4435" spans="2:2" customFormat="1" x14ac:dyDescent="0.25">
      <c r="B4435" s="339"/>
    </row>
    <row r="4436" spans="2:2" customFormat="1" x14ac:dyDescent="0.25">
      <c r="B4436" s="339"/>
    </row>
    <row r="4437" spans="2:2" customFormat="1" x14ac:dyDescent="0.25">
      <c r="B4437" s="339"/>
    </row>
    <row r="4438" spans="2:2" customFormat="1" x14ac:dyDescent="0.25">
      <c r="B4438" s="339"/>
    </row>
    <row r="4439" spans="2:2" customFormat="1" x14ac:dyDescent="0.25">
      <c r="B4439" s="339"/>
    </row>
    <row r="4440" spans="2:2" customFormat="1" x14ac:dyDescent="0.25">
      <c r="B4440" s="339"/>
    </row>
    <row r="4441" spans="2:2" customFormat="1" x14ac:dyDescent="0.25">
      <c r="B4441" s="339"/>
    </row>
    <row r="4442" spans="2:2" customFormat="1" x14ac:dyDescent="0.25">
      <c r="B4442" s="339"/>
    </row>
    <row r="4443" spans="2:2" customFormat="1" x14ac:dyDescent="0.25">
      <c r="B4443" s="339"/>
    </row>
    <row r="4444" spans="2:2" customFormat="1" x14ac:dyDescent="0.25">
      <c r="B4444" s="339"/>
    </row>
    <row r="4445" spans="2:2" customFormat="1" x14ac:dyDescent="0.25">
      <c r="B4445" s="339"/>
    </row>
    <row r="4446" spans="2:2" customFormat="1" x14ac:dyDescent="0.25">
      <c r="B4446" s="339"/>
    </row>
    <row r="4447" spans="2:2" customFormat="1" x14ac:dyDescent="0.25">
      <c r="B4447" s="339"/>
    </row>
    <row r="4448" spans="2:2" customFormat="1" x14ac:dyDescent="0.25">
      <c r="B4448" s="339"/>
    </row>
    <row r="4449" spans="2:2" customFormat="1" x14ac:dyDescent="0.25">
      <c r="B4449" s="339"/>
    </row>
    <row r="4450" spans="2:2" customFormat="1" x14ac:dyDescent="0.25">
      <c r="B4450" s="339"/>
    </row>
    <row r="4451" spans="2:2" customFormat="1" x14ac:dyDescent="0.25">
      <c r="B4451" s="339"/>
    </row>
    <row r="4452" spans="2:2" customFormat="1" x14ac:dyDescent="0.25">
      <c r="B4452" s="339"/>
    </row>
    <row r="4453" spans="2:2" customFormat="1" x14ac:dyDescent="0.25">
      <c r="B4453" s="339"/>
    </row>
    <row r="4454" spans="2:2" customFormat="1" x14ac:dyDescent="0.25">
      <c r="B4454" s="339"/>
    </row>
    <row r="4455" spans="2:2" customFormat="1" x14ac:dyDescent="0.25">
      <c r="B4455" s="339"/>
    </row>
    <row r="4456" spans="2:2" customFormat="1" x14ac:dyDescent="0.25">
      <c r="B4456" s="339"/>
    </row>
    <row r="4457" spans="2:2" customFormat="1" x14ac:dyDescent="0.25">
      <c r="B4457" s="339"/>
    </row>
    <row r="4458" spans="2:2" customFormat="1" x14ac:dyDescent="0.25">
      <c r="B4458" s="339"/>
    </row>
    <row r="4459" spans="2:2" customFormat="1" x14ac:dyDescent="0.25">
      <c r="B4459" s="339"/>
    </row>
    <row r="4460" spans="2:2" customFormat="1" x14ac:dyDescent="0.25">
      <c r="B4460" s="339"/>
    </row>
    <row r="4461" spans="2:2" customFormat="1" x14ac:dyDescent="0.25">
      <c r="B4461" s="339"/>
    </row>
    <row r="4462" spans="2:2" customFormat="1" x14ac:dyDescent="0.25">
      <c r="B4462" s="339"/>
    </row>
    <row r="4463" spans="2:2" customFormat="1" x14ac:dyDescent="0.25">
      <c r="B4463" s="339"/>
    </row>
    <row r="4464" spans="2:2" customFormat="1" x14ac:dyDescent="0.25">
      <c r="B4464" s="339"/>
    </row>
    <row r="4465" spans="2:2" customFormat="1" x14ac:dyDescent="0.25">
      <c r="B4465" s="339"/>
    </row>
    <row r="4466" spans="2:2" customFormat="1" x14ac:dyDescent="0.25">
      <c r="B4466" s="339"/>
    </row>
    <row r="4467" spans="2:2" customFormat="1" x14ac:dyDescent="0.25">
      <c r="B4467" s="339"/>
    </row>
    <row r="4468" spans="2:2" customFormat="1" x14ac:dyDescent="0.25">
      <c r="B4468" s="339"/>
    </row>
    <row r="4469" spans="2:2" customFormat="1" x14ac:dyDescent="0.25">
      <c r="B4469" s="339"/>
    </row>
    <row r="4470" spans="2:2" customFormat="1" x14ac:dyDescent="0.25">
      <c r="B4470" s="339"/>
    </row>
    <row r="4471" spans="2:2" customFormat="1" x14ac:dyDescent="0.25">
      <c r="B4471" s="339"/>
    </row>
    <row r="4472" spans="2:2" customFormat="1" x14ac:dyDescent="0.25">
      <c r="B4472" s="339"/>
    </row>
    <row r="4473" spans="2:2" customFormat="1" x14ac:dyDescent="0.25">
      <c r="B4473" s="339"/>
    </row>
    <row r="4474" spans="2:2" customFormat="1" x14ac:dyDescent="0.25">
      <c r="B4474" s="339"/>
    </row>
    <row r="4475" spans="2:2" customFormat="1" x14ac:dyDescent="0.25">
      <c r="B4475" s="339"/>
    </row>
    <row r="4476" spans="2:2" customFormat="1" x14ac:dyDescent="0.25">
      <c r="B4476" s="339"/>
    </row>
    <row r="4477" spans="2:2" customFormat="1" x14ac:dyDescent="0.25">
      <c r="B4477" s="339"/>
    </row>
    <row r="4478" spans="2:2" customFormat="1" x14ac:dyDescent="0.25">
      <c r="B4478" s="339"/>
    </row>
    <row r="4479" spans="2:2" customFormat="1" x14ac:dyDescent="0.25">
      <c r="B4479" s="339"/>
    </row>
    <row r="4480" spans="2:2" customFormat="1" x14ac:dyDescent="0.25">
      <c r="B4480" s="339"/>
    </row>
    <row r="4481" spans="2:2" customFormat="1" x14ac:dyDescent="0.25">
      <c r="B4481" s="339"/>
    </row>
    <row r="4482" spans="2:2" customFormat="1" x14ac:dyDescent="0.25">
      <c r="B4482" s="339"/>
    </row>
    <row r="4483" spans="2:2" customFormat="1" x14ac:dyDescent="0.25">
      <c r="B4483" s="339"/>
    </row>
    <row r="4484" spans="2:2" customFormat="1" x14ac:dyDescent="0.25">
      <c r="B4484" s="339"/>
    </row>
    <row r="4485" spans="2:2" customFormat="1" x14ac:dyDescent="0.25">
      <c r="B4485" s="339"/>
    </row>
    <row r="4486" spans="2:2" customFormat="1" x14ac:dyDescent="0.25">
      <c r="B4486" s="339"/>
    </row>
    <row r="4487" spans="2:2" customFormat="1" x14ac:dyDescent="0.25">
      <c r="B4487" s="339"/>
    </row>
    <row r="4488" spans="2:2" customFormat="1" x14ac:dyDescent="0.25">
      <c r="B4488" s="339"/>
    </row>
    <row r="4489" spans="2:2" customFormat="1" x14ac:dyDescent="0.25">
      <c r="B4489" s="339"/>
    </row>
    <row r="4490" spans="2:2" customFormat="1" x14ac:dyDescent="0.25">
      <c r="B4490" s="339"/>
    </row>
    <row r="4491" spans="2:2" customFormat="1" x14ac:dyDescent="0.25">
      <c r="B4491" s="339"/>
    </row>
    <row r="4492" spans="2:2" customFormat="1" x14ac:dyDescent="0.25">
      <c r="B4492" s="339"/>
    </row>
    <row r="4493" spans="2:2" customFormat="1" x14ac:dyDescent="0.25">
      <c r="B4493" s="339"/>
    </row>
    <row r="4494" spans="2:2" customFormat="1" x14ac:dyDescent="0.25">
      <c r="B4494" s="339"/>
    </row>
    <row r="4495" spans="2:2" customFormat="1" x14ac:dyDescent="0.25">
      <c r="B4495" s="339"/>
    </row>
    <row r="4496" spans="2:2" customFormat="1" x14ac:dyDescent="0.25">
      <c r="B4496" s="339"/>
    </row>
    <row r="4497" spans="2:2" customFormat="1" x14ac:dyDescent="0.25">
      <c r="B4497" s="339"/>
    </row>
    <row r="4498" spans="2:2" customFormat="1" x14ac:dyDescent="0.25">
      <c r="B4498" s="339"/>
    </row>
    <row r="4499" spans="2:2" customFormat="1" x14ac:dyDescent="0.25">
      <c r="B4499" s="339"/>
    </row>
    <row r="4500" spans="2:2" customFormat="1" x14ac:dyDescent="0.25">
      <c r="B4500" s="339"/>
    </row>
    <row r="4501" spans="2:2" customFormat="1" x14ac:dyDescent="0.25">
      <c r="B4501" s="339"/>
    </row>
    <row r="4502" spans="2:2" customFormat="1" x14ac:dyDescent="0.25">
      <c r="B4502" s="339"/>
    </row>
    <row r="4503" spans="2:2" customFormat="1" x14ac:dyDescent="0.25">
      <c r="B4503" s="339"/>
    </row>
    <row r="4504" spans="2:2" customFormat="1" x14ac:dyDescent="0.25">
      <c r="B4504" s="339"/>
    </row>
    <row r="4505" spans="2:2" customFormat="1" x14ac:dyDescent="0.25">
      <c r="B4505" s="339"/>
    </row>
    <row r="4506" spans="2:2" customFormat="1" x14ac:dyDescent="0.25">
      <c r="B4506" s="339"/>
    </row>
    <row r="4507" spans="2:2" customFormat="1" x14ac:dyDescent="0.25">
      <c r="B4507" s="339"/>
    </row>
    <row r="4508" spans="2:2" customFormat="1" x14ac:dyDescent="0.25">
      <c r="B4508" s="339"/>
    </row>
    <row r="4509" spans="2:2" customFormat="1" x14ac:dyDescent="0.25">
      <c r="B4509" s="339"/>
    </row>
    <row r="4510" spans="2:2" customFormat="1" x14ac:dyDescent="0.25">
      <c r="B4510" s="339"/>
    </row>
    <row r="4511" spans="2:2" customFormat="1" x14ac:dyDescent="0.25">
      <c r="B4511" s="339"/>
    </row>
    <row r="4512" spans="2:2" customFormat="1" x14ac:dyDescent="0.25">
      <c r="B4512" s="339"/>
    </row>
    <row r="4513" spans="2:2" customFormat="1" x14ac:dyDescent="0.25">
      <c r="B4513" s="339"/>
    </row>
    <row r="4514" spans="2:2" customFormat="1" x14ac:dyDescent="0.25">
      <c r="B4514" s="339"/>
    </row>
    <row r="4515" spans="2:2" customFormat="1" x14ac:dyDescent="0.25">
      <c r="B4515" s="339"/>
    </row>
    <row r="4516" spans="2:2" customFormat="1" x14ac:dyDescent="0.25">
      <c r="B4516" s="339"/>
    </row>
    <row r="4517" spans="2:2" customFormat="1" x14ac:dyDescent="0.25">
      <c r="B4517" s="339"/>
    </row>
    <row r="4518" spans="2:2" customFormat="1" x14ac:dyDescent="0.25">
      <c r="B4518" s="339"/>
    </row>
    <row r="4519" spans="2:2" customFormat="1" x14ac:dyDescent="0.25">
      <c r="B4519" s="339"/>
    </row>
    <row r="4520" spans="2:2" customFormat="1" x14ac:dyDescent="0.25">
      <c r="B4520" s="339"/>
    </row>
    <row r="4521" spans="2:2" customFormat="1" x14ac:dyDescent="0.25">
      <c r="B4521" s="339"/>
    </row>
    <row r="4522" spans="2:2" customFormat="1" x14ac:dyDescent="0.25">
      <c r="B4522" s="339"/>
    </row>
    <row r="4523" spans="2:2" customFormat="1" x14ac:dyDescent="0.25">
      <c r="B4523" s="339"/>
    </row>
    <row r="4524" spans="2:2" customFormat="1" x14ac:dyDescent="0.25">
      <c r="B4524" s="339"/>
    </row>
    <row r="4525" spans="2:2" customFormat="1" x14ac:dyDescent="0.25">
      <c r="B4525" s="339"/>
    </row>
    <row r="4526" spans="2:2" customFormat="1" x14ac:dyDescent="0.25">
      <c r="B4526" s="339"/>
    </row>
    <row r="4527" spans="2:2" customFormat="1" x14ac:dyDescent="0.25">
      <c r="B4527" s="339"/>
    </row>
    <row r="4528" spans="2:2" customFormat="1" x14ac:dyDescent="0.25">
      <c r="B4528" s="339"/>
    </row>
    <row r="4529" spans="2:2" customFormat="1" x14ac:dyDescent="0.25">
      <c r="B4529" s="339"/>
    </row>
    <row r="4530" spans="2:2" customFormat="1" x14ac:dyDescent="0.25">
      <c r="B4530" s="339"/>
    </row>
    <row r="4531" spans="2:2" customFormat="1" x14ac:dyDescent="0.25">
      <c r="B4531" s="339"/>
    </row>
    <row r="4532" spans="2:2" customFormat="1" x14ac:dyDescent="0.25">
      <c r="B4532" s="339"/>
    </row>
    <row r="4533" spans="2:2" customFormat="1" x14ac:dyDescent="0.25">
      <c r="B4533" s="339"/>
    </row>
    <row r="4534" spans="2:2" customFormat="1" x14ac:dyDescent="0.25">
      <c r="B4534" s="339"/>
    </row>
    <row r="4535" spans="2:2" customFormat="1" x14ac:dyDescent="0.25">
      <c r="B4535" s="339"/>
    </row>
    <row r="4536" spans="2:2" customFormat="1" x14ac:dyDescent="0.25">
      <c r="B4536" s="339"/>
    </row>
    <row r="4537" spans="2:2" customFormat="1" x14ac:dyDescent="0.25">
      <c r="B4537" s="339"/>
    </row>
    <row r="4538" spans="2:2" customFormat="1" x14ac:dyDescent="0.25">
      <c r="B4538" s="339"/>
    </row>
    <row r="4539" spans="2:2" customFormat="1" x14ac:dyDescent="0.25">
      <c r="B4539" s="339"/>
    </row>
    <row r="4540" spans="2:2" customFormat="1" x14ac:dyDescent="0.25">
      <c r="B4540" s="339"/>
    </row>
    <row r="4541" spans="2:2" customFormat="1" x14ac:dyDescent="0.25">
      <c r="B4541" s="339"/>
    </row>
    <row r="4542" spans="2:2" customFormat="1" x14ac:dyDescent="0.25">
      <c r="B4542" s="339"/>
    </row>
    <row r="4543" spans="2:2" customFormat="1" x14ac:dyDescent="0.25">
      <c r="B4543" s="339"/>
    </row>
    <row r="4544" spans="2:2" customFormat="1" x14ac:dyDescent="0.25">
      <c r="B4544" s="339"/>
    </row>
    <row r="4545" spans="2:2" customFormat="1" x14ac:dyDescent="0.25">
      <c r="B4545" s="339"/>
    </row>
    <row r="4546" spans="2:2" customFormat="1" x14ac:dyDescent="0.25">
      <c r="B4546" s="339"/>
    </row>
    <row r="4547" spans="2:2" customFormat="1" x14ac:dyDescent="0.25">
      <c r="B4547" s="339"/>
    </row>
    <row r="4548" spans="2:2" customFormat="1" x14ac:dyDescent="0.25">
      <c r="B4548" s="339"/>
    </row>
    <row r="4549" spans="2:2" customFormat="1" x14ac:dyDescent="0.25">
      <c r="B4549" s="339"/>
    </row>
    <row r="4550" spans="2:2" customFormat="1" x14ac:dyDescent="0.25">
      <c r="B4550" s="339"/>
    </row>
    <row r="4551" spans="2:2" customFormat="1" x14ac:dyDescent="0.25">
      <c r="B4551" s="339"/>
    </row>
    <row r="4552" spans="2:2" customFormat="1" x14ac:dyDescent="0.25">
      <c r="B4552" s="339"/>
    </row>
    <row r="4553" spans="2:2" customFormat="1" x14ac:dyDescent="0.25">
      <c r="B4553" s="339"/>
    </row>
    <row r="4554" spans="2:2" customFormat="1" x14ac:dyDescent="0.25">
      <c r="B4554" s="339"/>
    </row>
    <row r="4555" spans="2:2" customFormat="1" x14ac:dyDescent="0.25">
      <c r="B4555" s="339"/>
    </row>
    <row r="4556" spans="2:2" customFormat="1" x14ac:dyDescent="0.25">
      <c r="B4556" s="339"/>
    </row>
    <row r="4557" spans="2:2" customFormat="1" x14ac:dyDescent="0.25">
      <c r="B4557" s="339"/>
    </row>
    <row r="4558" spans="2:2" customFormat="1" x14ac:dyDescent="0.25">
      <c r="B4558" s="339"/>
    </row>
    <row r="4559" spans="2:2" customFormat="1" x14ac:dyDescent="0.25">
      <c r="B4559" s="339"/>
    </row>
    <row r="4560" spans="2:2" customFormat="1" x14ac:dyDescent="0.25">
      <c r="B4560" s="339"/>
    </row>
    <row r="4561" spans="2:2" customFormat="1" x14ac:dyDescent="0.25">
      <c r="B4561" s="339"/>
    </row>
    <row r="4562" spans="2:2" customFormat="1" x14ac:dyDescent="0.25">
      <c r="B4562" s="339"/>
    </row>
    <row r="4563" spans="2:2" customFormat="1" x14ac:dyDescent="0.25">
      <c r="B4563" s="339"/>
    </row>
    <row r="4564" spans="2:2" customFormat="1" x14ac:dyDescent="0.25">
      <c r="B4564" s="339"/>
    </row>
    <row r="4565" spans="2:2" customFormat="1" x14ac:dyDescent="0.25">
      <c r="B4565" s="339"/>
    </row>
    <row r="4566" spans="2:2" customFormat="1" x14ac:dyDescent="0.25">
      <c r="B4566" s="339"/>
    </row>
    <row r="4567" spans="2:2" customFormat="1" x14ac:dyDescent="0.25">
      <c r="B4567" s="339"/>
    </row>
    <row r="4568" spans="2:2" customFormat="1" x14ac:dyDescent="0.25">
      <c r="B4568" s="339"/>
    </row>
    <row r="4569" spans="2:2" customFormat="1" x14ac:dyDescent="0.25">
      <c r="B4569" s="339"/>
    </row>
    <row r="4570" spans="2:2" customFormat="1" x14ac:dyDescent="0.25">
      <c r="B4570" s="339"/>
    </row>
    <row r="4571" spans="2:2" customFormat="1" x14ac:dyDescent="0.25">
      <c r="B4571" s="339"/>
    </row>
    <row r="4572" spans="2:2" customFormat="1" x14ac:dyDescent="0.25">
      <c r="B4572" s="339"/>
    </row>
    <row r="4573" spans="2:2" customFormat="1" x14ac:dyDescent="0.25">
      <c r="B4573" s="339"/>
    </row>
    <row r="4574" spans="2:2" customFormat="1" x14ac:dyDescent="0.25">
      <c r="B4574" s="339"/>
    </row>
    <row r="4575" spans="2:2" customFormat="1" x14ac:dyDescent="0.25">
      <c r="B4575" s="339"/>
    </row>
    <row r="4576" spans="2:2" customFormat="1" x14ac:dyDescent="0.25">
      <c r="B4576" s="339"/>
    </row>
    <row r="4577" spans="2:2" customFormat="1" x14ac:dyDescent="0.25">
      <c r="B4577" s="339"/>
    </row>
    <row r="4578" spans="2:2" customFormat="1" x14ac:dyDescent="0.25">
      <c r="B4578" s="339"/>
    </row>
    <row r="4579" spans="2:2" customFormat="1" x14ac:dyDescent="0.25">
      <c r="B4579" s="339"/>
    </row>
    <row r="4580" spans="2:2" customFormat="1" x14ac:dyDescent="0.25">
      <c r="B4580" s="339"/>
    </row>
    <row r="4581" spans="2:2" customFormat="1" x14ac:dyDescent="0.25">
      <c r="B4581" s="339"/>
    </row>
    <row r="4582" spans="2:2" customFormat="1" x14ac:dyDescent="0.25">
      <c r="B4582" s="339"/>
    </row>
    <row r="4583" spans="2:2" customFormat="1" x14ac:dyDescent="0.25">
      <c r="B4583" s="339"/>
    </row>
    <row r="4584" spans="2:2" customFormat="1" x14ac:dyDescent="0.25">
      <c r="B4584" s="339"/>
    </row>
    <row r="4585" spans="2:2" customFormat="1" x14ac:dyDescent="0.25">
      <c r="B4585" s="339"/>
    </row>
    <row r="4586" spans="2:2" customFormat="1" x14ac:dyDescent="0.25">
      <c r="B4586" s="339"/>
    </row>
    <row r="4587" spans="2:2" customFormat="1" x14ac:dyDescent="0.25">
      <c r="B4587" s="339"/>
    </row>
    <row r="4588" spans="2:2" customFormat="1" x14ac:dyDescent="0.25">
      <c r="B4588" s="339"/>
    </row>
    <row r="4589" spans="2:2" customFormat="1" x14ac:dyDescent="0.25">
      <c r="B4589" s="339"/>
    </row>
    <row r="4590" spans="2:2" customFormat="1" x14ac:dyDescent="0.25">
      <c r="B4590" s="339"/>
    </row>
    <row r="4591" spans="2:2" customFormat="1" x14ac:dyDescent="0.25">
      <c r="B4591" s="339"/>
    </row>
    <row r="4592" spans="2:2" customFormat="1" x14ac:dyDescent="0.25">
      <c r="B4592" s="339"/>
    </row>
    <row r="4593" spans="2:2" customFormat="1" x14ac:dyDescent="0.25">
      <c r="B4593" s="339"/>
    </row>
    <row r="4594" spans="2:2" customFormat="1" x14ac:dyDescent="0.25">
      <c r="B4594" s="339"/>
    </row>
    <row r="4595" spans="2:2" customFormat="1" x14ac:dyDescent="0.25">
      <c r="B4595" s="339"/>
    </row>
    <row r="4596" spans="2:2" customFormat="1" x14ac:dyDescent="0.25">
      <c r="B4596" s="339"/>
    </row>
    <row r="4597" spans="2:2" customFormat="1" x14ac:dyDescent="0.25">
      <c r="B4597" s="339"/>
    </row>
    <row r="4598" spans="2:2" customFormat="1" x14ac:dyDescent="0.25">
      <c r="B4598" s="339"/>
    </row>
    <row r="4599" spans="2:2" customFormat="1" x14ac:dyDescent="0.25">
      <c r="B4599" s="339"/>
    </row>
    <row r="4600" spans="2:2" customFormat="1" x14ac:dyDescent="0.25">
      <c r="B4600" s="339"/>
    </row>
    <row r="4601" spans="2:2" customFormat="1" x14ac:dyDescent="0.25">
      <c r="B4601" s="339"/>
    </row>
    <row r="4602" spans="2:2" customFormat="1" x14ac:dyDescent="0.25">
      <c r="B4602" s="339"/>
    </row>
    <row r="4603" spans="2:2" customFormat="1" x14ac:dyDescent="0.25">
      <c r="B4603" s="339"/>
    </row>
    <row r="4604" spans="2:2" customFormat="1" x14ac:dyDescent="0.25">
      <c r="B4604" s="339"/>
    </row>
    <row r="4605" spans="2:2" customFormat="1" x14ac:dyDescent="0.25">
      <c r="B4605" s="339"/>
    </row>
    <row r="4606" spans="2:2" customFormat="1" x14ac:dyDescent="0.25">
      <c r="B4606" s="339"/>
    </row>
    <row r="4607" spans="2:2" customFormat="1" x14ac:dyDescent="0.25">
      <c r="B4607" s="339"/>
    </row>
    <row r="4608" spans="2:2" customFormat="1" x14ac:dyDescent="0.25">
      <c r="B4608" s="339"/>
    </row>
    <row r="4609" spans="2:2" customFormat="1" x14ac:dyDescent="0.25">
      <c r="B4609" s="339"/>
    </row>
    <row r="4610" spans="2:2" customFormat="1" x14ac:dyDescent="0.25">
      <c r="B4610" s="339"/>
    </row>
    <row r="4611" spans="2:2" customFormat="1" x14ac:dyDescent="0.25">
      <c r="B4611" s="339"/>
    </row>
    <row r="4612" spans="2:2" customFormat="1" x14ac:dyDescent="0.25">
      <c r="B4612" s="339"/>
    </row>
    <row r="4613" spans="2:2" customFormat="1" x14ac:dyDescent="0.25">
      <c r="B4613" s="339"/>
    </row>
    <row r="4614" spans="2:2" customFormat="1" x14ac:dyDescent="0.25">
      <c r="B4614" s="339"/>
    </row>
    <row r="4615" spans="2:2" customFormat="1" x14ac:dyDescent="0.25">
      <c r="B4615" s="339"/>
    </row>
    <row r="4616" spans="2:2" customFormat="1" x14ac:dyDescent="0.25">
      <c r="B4616" s="339"/>
    </row>
    <row r="4617" spans="2:2" customFormat="1" x14ac:dyDescent="0.25">
      <c r="B4617" s="339"/>
    </row>
    <row r="4618" spans="2:2" customFormat="1" x14ac:dyDescent="0.25">
      <c r="B4618" s="339"/>
    </row>
    <row r="4619" spans="2:2" customFormat="1" x14ac:dyDescent="0.25">
      <c r="B4619" s="339"/>
    </row>
    <row r="4620" spans="2:2" customFormat="1" x14ac:dyDescent="0.25">
      <c r="B4620" s="339"/>
    </row>
    <row r="4621" spans="2:2" customFormat="1" x14ac:dyDescent="0.25">
      <c r="B4621" s="339"/>
    </row>
    <row r="4622" spans="2:2" customFormat="1" x14ac:dyDescent="0.25">
      <c r="B4622" s="339"/>
    </row>
    <row r="4623" spans="2:2" customFormat="1" x14ac:dyDescent="0.25">
      <c r="B4623" s="339"/>
    </row>
    <row r="4624" spans="2:2" customFormat="1" x14ac:dyDescent="0.25">
      <c r="B4624" s="339"/>
    </row>
    <row r="4625" spans="2:2" customFormat="1" x14ac:dyDescent="0.25">
      <c r="B4625" s="339"/>
    </row>
    <row r="4626" spans="2:2" customFormat="1" x14ac:dyDescent="0.25">
      <c r="B4626" s="339"/>
    </row>
    <row r="4627" spans="2:2" customFormat="1" x14ac:dyDescent="0.25">
      <c r="B4627" s="339"/>
    </row>
    <row r="4628" spans="2:2" customFormat="1" x14ac:dyDescent="0.25">
      <c r="B4628" s="339"/>
    </row>
    <row r="4629" spans="2:2" customFormat="1" x14ac:dyDescent="0.25">
      <c r="B4629" s="339"/>
    </row>
    <row r="4630" spans="2:2" customFormat="1" x14ac:dyDescent="0.25">
      <c r="B4630" s="339"/>
    </row>
    <row r="4631" spans="2:2" customFormat="1" x14ac:dyDescent="0.25">
      <c r="B4631" s="339"/>
    </row>
    <row r="4632" spans="2:2" customFormat="1" x14ac:dyDescent="0.25">
      <c r="B4632" s="339"/>
    </row>
    <row r="4633" spans="2:2" customFormat="1" x14ac:dyDescent="0.25">
      <c r="B4633" s="339"/>
    </row>
    <row r="4634" spans="2:2" customFormat="1" x14ac:dyDescent="0.25">
      <c r="B4634" s="339"/>
    </row>
    <row r="4635" spans="2:2" customFormat="1" x14ac:dyDescent="0.25">
      <c r="B4635" s="339"/>
    </row>
    <row r="4636" spans="2:2" customFormat="1" x14ac:dyDescent="0.25">
      <c r="B4636" s="339"/>
    </row>
    <row r="4637" spans="2:2" customFormat="1" x14ac:dyDescent="0.25">
      <c r="B4637" s="339"/>
    </row>
    <row r="4638" spans="2:2" customFormat="1" x14ac:dyDescent="0.25">
      <c r="B4638" s="339"/>
    </row>
    <row r="4639" spans="2:2" customFormat="1" x14ac:dyDescent="0.25">
      <c r="B4639" s="339"/>
    </row>
    <row r="4640" spans="2:2" customFormat="1" x14ac:dyDescent="0.25">
      <c r="B4640" s="339"/>
    </row>
    <row r="4641" spans="2:2" customFormat="1" x14ac:dyDescent="0.25">
      <c r="B4641" s="339"/>
    </row>
    <row r="4642" spans="2:2" customFormat="1" x14ac:dyDescent="0.25">
      <c r="B4642" s="339"/>
    </row>
    <row r="4643" spans="2:2" customFormat="1" x14ac:dyDescent="0.25">
      <c r="B4643" s="339"/>
    </row>
    <row r="4644" spans="2:2" customFormat="1" x14ac:dyDescent="0.25">
      <c r="B4644" s="339"/>
    </row>
    <row r="4645" spans="2:2" customFormat="1" x14ac:dyDescent="0.25">
      <c r="B4645" s="339"/>
    </row>
    <row r="4646" spans="2:2" customFormat="1" x14ac:dyDescent="0.25">
      <c r="B4646" s="339"/>
    </row>
    <row r="4647" spans="2:2" customFormat="1" x14ac:dyDescent="0.25">
      <c r="B4647" s="339"/>
    </row>
    <row r="4648" spans="2:2" customFormat="1" x14ac:dyDescent="0.25">
      <c r="B4648" s="339"/>
    </row>
    <row r="4649" spans="2:2" customFormat="1" x14ac:dyDescent="0.25">
      <c r="B4649" s="339"/>
    </row>
    <row r="4650" spans="2:2" customFormat="1" x14ac:dyDescent="0.25">
      <c r="B4650" s="339"/>
    </row>
    <row r="4651" spans="2:2" customFormat="1" x14ac:dyDescent="0.25">
      <c r="B4651" s="339"/>
    </row>
    <row r="4652" spans="2:2" customFormat="1" x14ac:dyDescent="0.25">
      <c r="B4652" s="339"/>
    </row>
    <row r="4653" spans="2:2" customFormat="1" x14ac:dyDescent="0.25">
      <c r="B4653" s="339"/>
    </row>
    <row r="4654" spans="2:2" customFormat="1" x14ac:dyDescent="0.25">
      <c r="B4654" s="339"/>
    </row>
    <row r="4655" spans="2:2" customFormat="1" x14ac:dyDescent="0.25">
      <c r="B4655" s="339"/>
    </row>
    <row r="4656" spans="2:2" customFormat="1" x14ac:dyDescent="0.25">
      <c r="B4656" s="339"/>
    </row>
    <row r="4657" spans="2:2" customFormat="1" x14ac:dyDescent="0.25">
      <c r="B4657" s="339"/>
    </row>
    <row r="4658" spans="2:2" customFormat="1" x14ac:dyDescent="0.25">
      <c r="B4658" s="339"/>
    </row>
    <row r="4659" spans="2:2" customFormat="1" x14ac:dyDescent="0.25">
      <c r="B4659" s="339"/>
    </row>
    <row r="4660" spans="2:2" customFormat="1" x14ac:dyDescent="0.25">
      <c r="B4660" s="339"/>
    </row>
    <row r="4661" spans="2:2" customFormat="1" x14ac:dyDescent="0.25">
      <c r="B4661" s="339"/>
    </row>
    <row r="4662" spans="2:2" customFormat="1" x14ac:dyDescent="0.25">
      <c r="B4662" s="339"/>
    </row>
    <row r="4663" spans="2:2" customFormat="1" x14ac:dyDescent="0.25">
      <c r="B4663" s="339"/>
    </row>
    <row r="4664" spans="2:2" customFormat="1" x14ac:dyDescent="0.25">
      <c r="B4664" s="339"/>
    </row>
    <row r="4665" spans="2:2" customFormat="1" x14ac:dyDescent="0.25">
      <c r="B4665" s="339"/>
    </row>
    <row r="4666" spans="2:2" customFormat="1" x14ac:dyDescent="0.25">
      <c r="B4666" s="339"/>
    </row>
    <row r="4667" spans="2:2" customFormat="1" x14ac:dyDescent="0.25">
      <c r="B4667" s="339"/>
    </row>
    <row r="4668" spans="2:2" customFormat="1" x14ac:dyDescent="0.25">
      <c r="B4668" s="339"/>
    </row>
    <row r="4669" spans="2:2" customFormat="1" x14ac:dyDescent="0.25">
      <c r="B4669" s="339"/>
    </row>
    <row r="4670" spans="2:2" customFormat="1" x14ac:dyDescent="0.25">
      <c r="B4670" s="339"/>
    </row>
    <row r="4671" spans="2:2" customFormat="1" x14ac:dyDescent="0.25">
      <c r="B4671" s="339"/>
    </row>
    <row r="4672" spans="2:2" customFormat="1" x14ac:dyDescent="0.25">
      <c r="B4672" s="339"/>
    </row>
    <row r="4673" spans="2:2" customFormat="1" x14ac:dyDescent="0.25">
      <c r="B4673" s="339"/>
    </row>
    <row r="4674" spans="2:2" customFormat="1" x14ac:dyDescent="0.25">
      <c r="B4674" s="339"/>
    </row>
    <row r="4675" spans="2:2" customFormat="1" x14ac:dyDescent="0.25">
      <c r="B4675" s="339"/>
    </row>
    <row r="4676" spans="2:2" customFormat="1" x14ac:dyDescent="0.25">
      <c r="B4676" s="339"/>
    </row>
    <row r="4677" spans="2:2" customFormat="1" x14ac:dyDescent="0.25">
      <c r="B4677" s="339"/>
    </row>
    <row r="4678" spans="2:2" customFormat="1" x14ac:dyDescent="0.25">
      <c r="B4678" s="339"/>
    </row>
    <row r="4679" spans="2:2" customFormat="1" x14ac:dyDescent="0.25">
      <c r="B4679" s="339"/>
    </row>
    <row r="4680" spans="2:2" customFormat="1" x14ac:dyDescent="0.25">
      <c r="B4680" s="339"/>
    </row>
    <row r="4681" spans="2:2" customFormat="1" x14ac:dyDescent="0.25">
      <c r="B4681" s="339"/>
    </row>
    <row r="4682" spans="2:2" customFormat="1" x14ac:dyDescent="0.25">
      <c r="B4682" s="339"/>
    </row>
    <row r="4683" spans="2:2" customFormat="1" x14ac:dyDescent="0.25">
      <c r="B4683" s="339"/>
    </row>
    <row r="4684" spans="2:2" customFormat="1" x14ac:dyDescent="0.25">
      <c r="B4684" s="339"/>
    </row>
    <row r="4685" spans="2:2" customFormat="1" x14ac:dyDescent="0.25">
      <c r="B4685" s="339"/>
    </row>
    <row r="4686" spans="2:2" customFormat="1" x14ac:dyDescent="0.25">
      <c r="B4686" s="339"/>
    </row>
    <row r="4687" spans="2:2" customFormat="1" x14ac:dyDescent="0.25">
      <c r="B4687" s="339"/>
    </row>
    <row r="4688" spans="2:2" customFormat="1" x14ac:dyDescent="0.25">
      <c r="B4688" s="339"/>
    </row>
    <row r="4689" spans="2:2" customFormat="1" x14ac:dyDescent="0.25">
      <c r="B4689" s="339"/>
    </row>
    <row r="4690" spans="2:2" customFormat="1" x14ac:dyDescent="0.25">
      <c r="B4690" s="339"/>
    </row>
    <row r="4691" spans="2:2" customFormat="1" x14ac:dyDescent="0.25">
      <c r="B4691" s="339"/>
    </row>
    <row r="4692" spans="2:2" customFormat="1" x14ac:dyDescent="0.25">
      <c r="B4692" s="339"/>
    </row>
    <row r="4693" spans="2:2" customFormat="1" x14ac:dyDescent="0.25">
      <c r="B4693" s="339"/>
    </row>
    <row r="4694" spans="2:2" customFormat="1" x14ac:dyDescent="0.25">
      <c r="B4694" s="339"/>
    </row>
    <row r="4695" spans="2:2" customFormat="1" x14ac:dyDescent="0.25">
      <c r="B4695" s="339"/>
    </row>
    <row r="4696" spans="2:2" customFormat="1" x14ac:dyDescent="0.25">
      <c r="B4696" s="339"/>
    </row>
    <row r="4697" spans="2:2" customFormat="1" x14ac:dyDescent="0.25">
      <c r="B4697" s="339"/>
    </row>
    <row r="4698" spans="2:2" customFormat="1" x14ac:dyDescent="0.25">
      <c r="B4698" s="339"/>
    </row>
    <row r="4699" spans="2:2" customFormat="1" x14ac:dyDescent="0.25">
      <c r="B4699" s="339"/>
    </row>
    <row r="4700" spans="2:2" customFormat="1" x14ac:dyDescent="0.25">
      <c r="B4700" s="339"/>
    </row>
    <row r="4701" spans="2:2" customFormat="1" x14ac:dyDescent="0.25">
      <c r="B4701" s="339"/>
    </row>
    <row r="4702" spans="2:2" customFormat="1" x14ac:dyDescent="0.25">
      <c r="B4702" s="339"/>
    </row>
    <row r="4703" spans="2:2" customFormat="1" x14ac:dyDescent="0.25">
      <c r="B4703" s="339"/>
    </row>
    <row r="4704" spans="2:2" customFormat="1" x14ac:dyDescent="0.25">
      <c r="B4704" s="339"/>
    </row>
    <row r="4705" spans="2:2" customFormat="1" x14ac:dyDescent="0.25">
      <c r="B4705" s="339"/>
    </row>
    <row r="4706" spans="2:2" customFormat="1" x14ac:dyDescent="0.25">
      <c r="B4706" s="339"/>
    </row>
    <row r="4707" spans="2:2" customFormat="1" x14ac:dyDescent="0.25">
      <c r="B4707" s="339"/>
    </row>
    <row r="4708" spans="2:2" customFormat="1" x14ac:dyDescent="0.25">
      <c r="B4708" s="339"/>
    </row>
    <row r="4709" spans="2:2" customFormat="1" x14ac:dyDescent="0.25">
      <c r="B4709" s="339"/>
    </row>
    <row r="4710" spans="2:2" customFormat="1" x14ac:dyDescent="0.25">
      <c r="B4710" s="339"/>
    </row>
    <row r="4711" spans="2:2" customFormat="1" x14ac:dyDescent="0.25">
      <c r="B4711" s="339"/>
    </row>
    <row r="4712" spans="2:2" customFormat="1" x14ac:dyDescent="0.25">
      <c r="B4712" s="339"/>
    </row>
    <row r="4713" spans="2:2" customFormat="1" x14ac:dyDescent="0.25">
      <c r="B4713" s="339"/>
    </row>
    <row r="4714" spans="2:2" customFormat="1" x14ac:dyDescent="0.25">
      <c r="B4714" s="339"/>
    </row>
    <row r="4715" spans="2:2" customFormat="1" x14ac:dyDescent="0.25">
      <c r="B4715" s="339"/>
    </row>
    <row r="4716" spans="2:2" customFormat="1" x14ac:dyDescent="0.25">
      <c r="B4716" s="339"/>
    </row>
    <row r="4717" spans="2:2" customFormat="1" x14ac:dyDescent="0.25">
      <c r="B4717" s="339"/>
    </row>
    <row r="4718" spans="2:2" customFormat="1" x14ac:dyDescent="0.25">
      <c r="B4718" s="339"/>
    </row>
    <row r="4719" spans="2:2" customFormat="1" x14ac:dyDescent="0.25">
      <c r="B4719" s="339"/>
    </row>
    <row r="4720" spans="2:2" customFormat="1" x14ac:dyDescent="0.25">
      <c r="B4720" s="339"/>
    </row>
    <row r="4721" spans="2:2" customFormat="1" x14ac:dyDescent="0.25">
      <c r="B4721" s="339"/>
    </row>
    <row r="4722" spans="2:2" customFormat="1" x14ac:dyDescent="0.25">
      <c r="B4722" s="339"/>
    </row>
    <row r="4723" spans="2:2" customFormat="1" x14ac:dyDescent="0.25">
      <c r="B4723" s="339"/>
    </row>
    <row r="4724" spans="2:2" customFormat="1" x14ac:dyDescent="0.25">
      <c r="B4724" s="339"/>
    </row>
    <row r="4725" spans="2:2" customFormat="1" x14ac:dyDescent="0.25">
      <c r="B4725" s="339"/>
    </row>
    <row r="4726" spans="2:2" customFormat="1" x14ac:dyDescent="0.25">
      <c r="B4726" s="339"/>
    </row>
    <row r="4727" spans="2:2" customFormat="1" x14ac:dyDescent="0.25">
      <c r="B4727" s="339"/>
    </row>
    <row r="4728" spans="2:2" customFormat="1" x14ac:dyDescent="0.25">
      <c r="B4728" s="339"/>
    </row>
    <row r="4729" spans="2:2" customFormat="1" x14ac:dyDescent="0.25">
      <c r="B4729" s="339"/>
    </row>
    <row r="4730" spans="2:2" customFormat="1" x14ac:dyDescent="0.25">
      <c r="B4730" s="339"/>
    </row>
    <row r="4731" spans="2:2" customFormat="1" x14ac:dyDescent="0.25">
      <c r="B4731" s="339"/>
    </row>
    <row r="4732" spans="2:2" customFormat="1" x14ac:dyDescent="0.25">
      <c r="B4732" s="339"/>
    </row>
    <row r="4733" spans="2:2" customFormat="1" x14ac:dyDescent="0.25">
      <c r="B4733" s="339"/>
    </row>
    <row r="4734" spans="2:2" customFormat="1" x14ac:dyDescent="0.25">
      <c r="B4734" s="339"/>
    </row>
    <row r="4735" spans="2:2" customFormat="1" x14ac:dyDescent="0.25">
      <c r="B4735" s="339"/>
    </row>
    <row r="4736" spans="2:2" customFormat="1" x14ac:dyDescent="0.25">
      <c r="B4736" s="339"/>
    </row>
    <row r="4737" spans="2:2" customFormat="1" x14ac:dyDescent="0.25">
      <c r="B4737" s="339"/>
    </row>
    <row r="4738" spans="2:2" customFormat="1" x14ac:dyDescent="0.25">
      <c r="B4738" s="339"/>
    </row>
    <row r="4739" spans="2:2" customFormat="1" x14ac:dyDescent="0.25">
      <c r="B4739" s="339"/>
    </row>
    <row r="4740" spans="2:2" customFormat="1" x14ac:dyDescent="0.25">
      <c r="B4740" s="339"/>
    </row>
    <row r="4741" spans="2:2" customFormat="1" x14ac:dyDescent="0.25">
      <c r="B4741" s="339"/>
    </row>
    <row r="4742" spans="2:2" customFormat="1" x14ac:dyDescent="0.25">
      <c r="B4742" s="339"/>
    </row>
    <row r="4743" spans="2:2" customFormat="1" x14ac:dyDescent="0.25">
      <c r="B4743" s="339"/>
    </row>
    <row r="4744" spans="2:2" customFormat="1" x14ac:dyDescent="0.25">
      <c r="B4744" s="339"/>
    </row>
    <row r="4745" spans="2:2" customFormat="1" x14ac:dyDescent="0.25">
      <c r="B4745" s="339"/>
    </row>
    <row r="4746" spans="2:2" customFormat="1" x14ac:dyDescent="0.25">
      <c r="B4746" s="339"/>
    </row>
    <row r="4747" spans="2:2" customFormat="1" x14ac:dyDescent="0.25">
      <c r="B4747" s="339"/>
    </row>
    <row r="4748" spans="2:2" customFormat="1" x14ac:dyDescent="0.25">
      <c r="B4748" s="339"/>
    </row>
    <row r="4749" spans="2:2" customFormat="1" x14ac:dyDescent="0.25">
      <c r="B4749" s="339"/>
    </row>
    <row r="4750" spans="2:2" customFormat="1" x14ac:dyDescent="0.25">
      <c r="B4750" s="339"/>
    </row>
    <row r="4751" spans="2:2" customFormat="1" x14ac:dyDescent="0.25">
      <c r="B4751" s="339"/>
    </row>
    <row r="4752" spans="2:2" customFormat="1" x14ac:dyDescent="0.25">
      <c r="B4752" s="339"/>
    </row>
    <row r="4753" spans="2:2" customFormat="1" x14ac:dyDescent="0.25">
      <c r="B4753" s="339"/>
    </row>
    <row r="4754" spans="2:2" customFormat="1" x14ac:dyDescent="0.25">
      <c r="B4754" s="339"/>
    </row>
    <row r="4755" spans="2:2" customFormat="1" x14ac:dyDescent="0.25">
      <c r="B4755" s="339"/>
    </row>
    <row r="4756" spans="2:2" customFormat="1" x14ac:dyDescent="0.25">
      <c r="B4756" s="339"/>
    </row>
    <row r="4757" spans="2:2" customFormat="1" x14ac:dyDescent="0.25">
      <c r="B4757" s="339"/>
    </row>
    <row r="4758" spans="2:2" customFormat="1" x14ac:dyDescent="0.25">
      <c r="B4758" s="339"/>
    </row>
    <row r="4759" spans="2:2" customFormat="1" x14ac:dyDescent="0.25">
      <c r="B4759" s="339"/>
    </row>
    <row r="4760" spans="2:2" customFormat="1" x14ac:dyDescent="0.25">
      <c r="B4760" s="339"/>
    </row>
    <row r="4761" spans="2:2" customFormat="1" x14ac:dyDescent="0.25">
      <c r="B4761" s="339"/>
    </row>
    <row r="4762" spans="2:2" customFormat="1" x14ac:dyDescent="0.25">
      <c r="B4762" s="339"/>
    </row>
    <row r="4763" spans="2:2" customFormat="1" x14ac:dyDescent="0.25">
      <c r="B4763" s="339"/>
    </row>
    <row r="4764" spans="2:2" customFormat="1" x14ac:dyDescent="0.25">
      <c r="B4764" s="339"/>
    </row>
    <row r="4765" spans="2:2" customFormat="1" x14ac:dyDescent="0.25">
      <c r="B4765" s="339"/>
    </row>
    <row r="4766" spans="2:2" customFormat="1" x14ac:dyDescent="0.25">
      <c r="B4766" s="339"/>
    </row>
    <row r="4767" spans="2:2" customFormat="1" x14ac:dyDescent="0.25">
      <c r="B4767" s="339"/>
    </row>
    <row r="4768" spans="2:2" customFormat="1" x14ac:dyDescent="0.25">
      <c r="B4768" s="339"/>
    </row>
    <row r="4769" spans="2:2" customFormat="1" x14ac:dyDescent="0.25">
      <c r="B4769" s="339"/>
    </row>
    <row r="4770" spans="2:2" customFormat="1" x14ac:dyDescent="0.25">
      <c r="B4770" s="339"/>
    </row>
    <row r="4771" spans="2:2" customFormat="1" x14ac:dyDescent="0.25">
      <c r="B4771" s="339"/>
    </row>
    <row r="4772" spans="2:2" customFormat="1" x14ac:dyDescent="0.25">
      <c r="B4772" s="339"/>
    </row>
    <row r="4773" spans="2:2" customFormat="1" x14ac:dyDescent="0.25">
      <c r="B4773" s="339"/>
    </row>
    <row r="4774" spans="2:2" customFormat="1" x14ac:dyDescent="0.25">
      <c r="B4774" s="339"/>
    </row>
    <row r="4775" spans="2:2" customFormat="1" x14ac:dyDescent="0.25">
      <c r="B4775" s="339"/>
    </row>
    <row r="4776" spans="2:2" customFormat="1" x14ac:dyDescent="0.25">
      <c r="B4776" s="339"/>
    </row>
    <row r="4777" spans="2:2" customFormat="1" x14ac:dyDescent="0.25">
      <c r="B4777" s="339"/>
    </row>
    <row r="4778" spans="2:2" customFormat="1" x14ac:dyDescent="0.25">
      <c r="B4778" s="339"/>
    </row>
    <row r="4779" spans="2:2" customFormat="1" x14ac:dyDescent="0.25">
      <c r="B4779" s="339"/>
    </row>
    <row r="4780" spans="2:2" customFormat="1" x14ac:dyDescent="0.25">
      <c r="B4780" s="339"/>
    </row>
    <row r="4781" spans="2:2" customFormat="1" x14ac:dyDescent="0.25">
      <c r="B4781" s="339"/>
    </row>
    <row r="4782" spans="2:2" customFormat="1" x14ac:dyDescent="0.25">
      <c r="B4782" s="339"/>
    </row>
    <row r="4783" spans="2:2" customFormat="1" x14ac:dyDescent="0.25">
      <c r="B4783" s="339"/>
    </row>
    <row r="4784" spans="2:2" customFormat="1" x14ac:dyDescent="0.25">
      <c r="B4784" s="339"/>
    </row>
    <row r="4785" spans="2:2" customFormat="1" x14ac:dyDescent="0.25">
      <c r="B4785" s="339"/>
    </row>
    <row r="4786" spans="2:2" customFormat="1" x14ac:dyDescent="0.25">
      <c r="B4786" s="339"/>
    </row>
    <row r="4787" spans="2:2" customFormat="1" x14ac:dyDescent="0.25">
      <c r="B4787" s="339"/>
    </row>
    <row r="4788" spans="2:2" customFormat="1" x14ac:dyDescent="0.25">
      <c r="B4788" s="339"/>
    </row>
    <row r="4789" spans="2:2" customFormat="1" x14ac:dyDescent="0.25">
      <c r="B4789" s="339"/>
    </row>
    <row r="4790" spans="2:2" customFormat="1" x14ac:dyDescent="0.25">
      <c r="B4790" s="339"/>
    </row>
    <row r="4791" spans="2:2" customFormat="1" x14ac:dyDescent="0.25">
      <c r="B4791" s="339"/>
    </row>
    <row r="4792" spans="2:2" customFormat="1" x14ac:dyDescent="0.25">
      <c r="B4792" s="339"/>
    </row>
    <row r="4793" spans="2:2" customFormat="1" x14ac:dyDescent="0.25">
      <c r="B4793" s="339"/>
    </row>
    <row r="4794" spans="2:2" customFormat="1" x14ac:dyDescent="0.25">
      <c r="B4794" s="339"/>
    </row>
    <row r="4795" spans="2:2" customFormat="1" x14ac:dyDescent="0.25">
      <c r="B4795" s="339"/>
    </row>
    <row r="4796" spans="2:2" customFormat="1" x14ac:dyDescent="0.25">
      <c r="B4796" s="339"/>
    </row>
    <row r="4797" spans="2:2" customFormat="1" x14ac:dyDescent="0.25">
      <c r="B4797" s="339"/>
    </row>
    <row r="4798" spans="2:2" customFormat="1" x14ac:dyDescent="0.25">
      <c r="B4798" s="339"/>
    </row>
    <row r="4799" spans="2:2" customFormat="1" x14ac:dyDescent="0.25">
      <c r="B4799" s="339"/>
    </row>
    <row r="4800" spans="2:2" customFormat="1" x14ac:dyDescent="0.25">
      <c r="B4800" s="339"/>
    </row>
    <row r="4801" spans="2:2" customFormat="1" x14ac:dyDescent="0.25">
      <c r="B4801" s="339"/>
    </row>
    <row r="4802" spans="2:2" customFormat="1" x14ac:dyDescent="0.25">
      <c r="B4802" s="339"/>
    </row>
    <row r="4803" spans="2:2" customFormat="1" x14ac:dyDescent="0.25">
      <c r="B4803" s="339"/>
    </row>
    <row r="4804" spans="2:2" customFormat="1" x14ac:dyDescent="0.25">
      <c r="B4804" s="339"/>
    </row>
    <row r="4805" spans="2:2" customFormat="1" x14ac:dyDescent="0.25">
      <c r="B4805" s="339"/>
    </row>
    <row r="4806" spans="2:2" customFormat="1" x14ac:dyDescent="0.25">
      <c r="B4806" s="339"/>
    </row>
    <row r="4807" spans="2:2" customFormat="1" x14ac:dyDescent="0.25">
      <c r="B4807" s="339"/>
    </row>
    <row r="4808" spans="2:2" customFormat="1" x14ac:dyDescent="0.25">
      <c r="B4808" s="339"/>
    </row>
    <row r="4809" spans="2:2" customFormat="1" x14ac:dyDescent="0.25">
      <c r="B4809" s="339"/>
    </row>
    <row r="4810" spans="2:2" customFormat="1" x14ac:dyDescent="0.25">
      <c r="B4810" s="339"/>
    </row>
    <row r="4811" spans="2:2" customFormat="1" x14ac:dyDescent="0.25">
      <c r="B4811" s="339"/>
    </row>
    <row r="4812" spans="2:2" customFormat="1" x14ac:dyDescent="0.25">
      <c r="B4812" s="339"/>
    </row>
    <row r="4813" spans="2:2" customFormat="1" x14ac:dyDescent="0.25">
      <c r="B4813" s="339"/>
    </row>
    <row r="4814" spans="2:2" customFormat="1" x14ac:dyDescent="0.25">
      <c r="B4814" s="339"/>
    </row>
    <row r="4815" spans="2:2" customFormat="1" x14ac:dyDescent="0.25">
      <c r="B4815" s="339"/>
    </row>
    <row r="4816" spans="2:2" customFormat="1" x14ac:dyDescent="0.25">
      <c r="B4816" s="339"/>
    </row>
    <row r="4817" spans="2:2" customFormat="1" x14ac:dyDescent="0.25">
      <c r="B4817" s="339"/>
    </row>
    <row r="4818" spans="2:2" customFormat="1" x14ac:dyDescent="0.25">
      <c r="B4818" s="339"/>
    </row>
    <row r="4819" spans="2:2" customFormat="1" x14ac:dyDescent="0.25">
      <c r="B4819" s="339"/>
    </row>
    <row r="4820" spans="2:2" customFormat="1" x14ac:dyDescent="0.25">
      <c r="B4820" s="339"/>
    </row>
    <row r="4821" spans="2:2" customFormat="1" x14ac:dyDescent="0.25">
      <c r="B4821" s="339"/>
    </row>
    <row r="4822" spans="2:2" customFormat="1" x14ac:dyDescent="0.25">
      <c r="B4822" s="339"/>
    </row>
    <row r="4823" spans="2:2" customFormat="1" x14ac:dyDescent="0.25">
      <c r="B4823" s="339"/>
    </row>
    <row r="4824" spans="2:2" customFormat="1" x14ac:dyDescent="0.25">
      <c r="B4824" s="339"/>
    </row>
    <row r="4825" spans="2:2" customFormat="1" x14ac:dyDescent="0.25">
      <c r="B4825" s="339"/>
    </row>
    <row r="4826" spans="2:2" customFormat="1" x14ac:dyDescent="0.25">
      <c r="B4826" s="339"/>
    </row>
    <row r="4827" spans="2:2" customFormat="1" x14ac:dyDescent="0.25">
      <c r="B4827" s="339"/>
    </row>
    <row r="4828" spans="2:2" customFormat="1" x14ac:dyDescent="0.25">
      <c r="B4828" s="339"/>
    </row>
    <row r="4829" spans="2:2" customFormat="1" x14ac:dyDescent="0.25">
      <c r="B4829" s="339"/>
    </row>
    <row r="4830" spans="2:2" customFormat="1" x14ac:dyDescent="0.25">
      <c r="B4830" s="339"/>
    </row>
    <row r="4831" spans="2:2" customFormat="1" x14ac:dyDescent="0.25">
      <c r="B4831" s="339"/>
    </row>
    <row r="4832" spans="2:2" customFormat="1" x14ac:dyDescent="0.25">
      <c r="B4832" s="339"/>
    </row>
    <row r="4833" spans="2:2" customFormat="1" x14ac:dyDescent="0.25">
      <c r="B4833" s="339"/>
    </row>
    <row r="4834" spans="2:2" customFormat="1" x14ac:dyDescent="0.25">
      <c r="B4834" s="339"/>
    </row>
    <row r="4835" spans="2:2" customFormat="1" x14ac:dyDescent="0.25">
      <c r="B4835" s="339"/>
    </row>
    <row r="4836" spans="2:2" customFormat="1" x14ac:dyDescent="0.25">
      <c r="B4836" s="339"/>
    </row>
    <row r="4837" spans="2:2" customFormat="1" x14ac:dyDescent="0.25">
      <c r="B4837" s="339"/>
    </row>
    <row r="4838" spans="2:2" customFormat="1" x14ac:dyDescent="0.25">
      <c r="B4838" s="339"/>
    </row>
    <row r="4839" spans="2:2" customFormat="1" x14ac:dyDescent="0.25">
      <c r="B4839" s="339"/>
    </row>
    <row r="4840" spans="2:2" customFormat="1" x14ac:dyDescent="0.25">
      <c r="B4840" s="339"/>
    </row>
    <row r="4841" spans="2:2" customFormat="1" x14ac:dyDescent="0.25">
      <c r="B4841" s="339"/>
    </row>
    <row r="4842" spans="2:2" customFormat="1" x14ac:dyDescent="0.25">
      <c r="B4842" s="339"/>
    </row>
    <row r="4843" spans="2:2" customFormat="1" x14ac:dyDescent="0.25">
      <c r="B4843" s="339"/>
    </row>
    <row r="4844" spans="2:2" customFormat="1" x14ac:dyDescent="0.25">
      <c r="B4844" s="339"/>
    </row>
    <row r="4845" spans="2:2" customFormat="1" x14ac:dyDescent="0.25">
      <c r="B4845" s="339"/>
    </row>
    <row r="4846" spans="2:2" customFormat="1" x14ac:dyDescent="0.25">
      <c r="B4846" s="339"/>
    </row>
    <row r="4847" spans="2:2" customFormat="1" x14ac:dyDescent="0.25">
      <c r="B4847" s="339"/>
    </row>
    <row r="4848" spans="2:2" customFormat="1" x14ac:dyDescent="0.25">
      <c r="B4848" s="339"/>
    </row>
    <row r="4849" spans="2:2" customFormat="1" x14ac:dyDescent="0.25">
      <c r="B4849" s="339"/>
    </row>
    <row r="4850" spans="2:2" customFormat="1" x14ac:dyDescent="0.25">
      <c r="B4850" s="339"/>
    </row>
    <row r="4851" spans="2:2" customFormat="1" x14ac:dyDescent="0.25">
      <c r="B4851" s="339"/>
    </row>
    <row r="4852" spans="2:2" customFormat="1" x14ac:dyDescent="0.25">
      <c r="B4852" s="339"/>
    </row>
    <row r="4853" spans="2:2" customFormat="1" x14ac:dyDescent="0.25">
      <c r="B4853" s="339"/>
    </row>
    <row r="4854" spans="2:2" customFormat="1" x14ac:dyDescent="0.25">
      <c r="B4854" s="339"/>
    </row>
    <row r="4855" spans="2:2" customFormat="1" x14ac:dyDescent="0.25">
      <c r="B4855" s="339"/>
    </row>
    <row r="4856" spans="2:2" customFormat="1" x14ac:dyDescent="0.25">
      <c r="B4856" s="339"/>
    </row>
    <row r="4857" spans="2:2" customFormat="1" x14ac:dyDescent="0.25">
      <c r="B4857" s="339"/>
    </row>
    <row r="4858" spans="2:2" customFormat="1" x14ac:dyDescent="0.25">
      <c r="B4858" s="339"/>
    </row>
    <row r="4859" spans="2:2" customFormat="1" x14ac:dyDescent="0.25">
      <c r="B4859" s="339"/>
    </row>
    <row r="4860" spans="2:2" customFormat="1" x14ac:dyDescent="0.25">
      <c r="B4860" s="339"/>
    </row>
    <row r="4861" spans="2:2" customFormat="1" x14ac:dyDescent="0.25">
      <c r="B4861" s="339"/>
    </row>
    <row r="4862" spans="2:2" customFormat="1" x14ac:dyDescent="0.25">
      <c r="B4862" s="339"/>
    </row>
    <row r="4863" spans="2:2" customFormat="1" x14ac:dyDescent="0.25">
      <c r="B4863" s="339"/>
    </row>
    <row r="4864" spans="2:2" customFormat="1" x14ac:dyDescent="0.25">
      <c r="B4864" s="339"/>
    </row>
    <row r="4865" spans="2:2" customFormat="1" x14ac:dyDescent="0.25">
      <c r="B4865" s="339"/>
    </row>
    <row r="4866" spans="2:2" customFormat="1" x14ac:dyDescent="0.25">
      <c r="B4866" s="339"/>
    </row>
    <row r="4867" spans="2:2" customFormat="1" x14ac:dyDescent="0.25">
      <c r="B4867" s="339"/>
    </row>
    <row r="4868" spans="2:2" customFormat="1" x14ac:dyDescent="0.25">
      <c r="B4868" s="339"/>
    </row>
    <row r="4869" spans="2:2" customFormat="1" x14ac:dyDescent="0.25">
      <c r="B4869" s="339"/>
    </row>
    <row r="4870" spans="2:2" customFormat="1" x14ac:dyDescent="0.25">
      <c r="B4870" s="339"/>
    </row>
    <row r="4871" spans="2:2" customFormat="1" x14ac:dyDescent="0.25">
      <c r="B4871" s="339"/>
    </row>
    <row r="4872" spans="2:2" customFormat="1" x14ac:dyDescent="0.25">
      <c r="B4872" s="339"/>
    </row>
    <row r="4873" spans="2:2" customFormat="1" x14ac:dyDescent="0.25">
      <c r="B4873" s="339"/>
    </row>
    <row r="4874" spans="2:2" customFormat="1" x14ac:dyDescent="0.25">
      <c r="B4874" s="339"/>
    </row>
    <row r="4875" spans="2:2" customFormat="1" x14ac:dyDescent="0.25">
      <c r="B4875" s="339"/>
    </row>
    <row r="4876" spans="2:2" customFormat="1" x14ac:dyDescent="0.25">
      <c r="B4876" s="339"/>
    </row>
    <row r="4877" spans="2:2" customFormat="1" x14ac:dyDescent="0.25">
      <c r="B4877" s="339"/>
    </row>
    <row r="4878" spans="2:2" customFormat="1" x14ac:dyDescent="0.25">
      <c r="B4878" s="339"/>
    </row>
    <row r="4879" spans="2:2" customFormat="1" x14ac:dyDescent="0.25">
      <c r="B4879" s="339"/>
    </row>
    <row r="4880" spans="2:2" customFormat="1" x14ac:dyDescent="0.25">
      <c r="B4880" s="339"/>
    </row>
    <row r="4881" spans="2:2" customFormat="1" x14ac:dyDescent="0.25">
      <c r="B4881" s="339"/>
    </row>
    <row r="4882" spans="2:2" customFormat="1" x14ac:dyDescent="0.25">
      <c r="B4882" s="339"/>
    </row>
    <row r="4883" spans="2:2" customFormat="1" x14ac:dyDescent="0.25">
      <c r="B4883" s="339"/>
    </row>
    <row r="4884" spans="2:2" customFormat="1" x14ac:dyDescent="0.25">
      <c r="B4884" s="339"/>
    </row>
    <row r="4885" spans="2:2" customFormat="1" x14ac:dyDescent="0.25">
      <c r="B4885" s="339"/>
    </row>
    <row r="4886" spans="2:2" customFormat="1" x14ac:dyDescent="0.25">
      <c r="B4886" s="339"/>
    </row>
    <row r="4887" spans="2:2" customFormat="1" x14ac:dyDescent="0.25">
      <c r="B4887" s="339"/>
    </row>
    <row r="4888" spans="2:2" customFormat="1" x14ac:dyDescent="0.25">
      <c r="B4888" s="339"/>
    </row>
    <row r="4889" spans="2:2" customFormat="1" x14ac:dyDescent="0.25">
      <c r="B4889" s="339"/>
    </row>
    <row r="4890" spans="2:2" customFormat="1" x14ac:dyDescent="0.25">
      <c r="B4890" s="339"/>
    </row>
    <row r="4891" spans="2:2" customFormat="1" x14ac:dyDescent="0.25">
      <c r="B4891" s="339"/>
    </row>
    <row r="4892" spans="2:2" customFormat="1" x14ac:dyDescent="0.25">
      <c r="B4892" s="339"/>
    </row>
    <row r="4893" spans="2:2" customFormat="1" x14ac:dyDescent="0.25">
      <c r="B4893" s="339"/>
    </row>
    <row r="4894" spans="2:2" customFormat="1" x14ac:dyDescent="0.25">
      <c r="B4894" s="339"/>
    </row>
    <row r="4895" spans="2:2" customFormat="1" x14ac:dyDescent="0.25">
      <c r="B4895" s="339"/>
    </row>
    <row r="4896" spans="2:2" customFormat="1" x14ac:dyDescent="0.25">
      <c r="B4896" s="339"/>
    </row>
    <row r="4897" spans="2:2" customFormat="1" x14ac:dyDescent="0.25">
      <c r="B4897" s="339"/>
    </row>
    <row r="4898" spans="2:2" customFormat="1" x14ac:dyDescent="0.25">
      <c r="B4898" s="339"/>
    </row>
    <row r="4899" spans="2:2" customFormat="1" x14ac:dyDescent="0.25">
      <c r="B4899" s="339"/>
    </row>
    <row r="4900" spans="2:2" customFormat="1" x14ac:dyDescent="0.25">
      <c r="B4900" s="339"/>
    </row>
    <row r="4901" spans="2:2" customFormat="1" x14ac:dyDescent="0.25">
      <c r="B4901" s="339"/>
    </row>
    <row r="4902" spans="2:2" customFormat="1" x14ac:dyDescent="0.25">
      <c r="B4902" s="339"/>
    </row>
    <row r="4903" spans="2:2" customFormat="1" x14ac:dyDescent="0.25">
      <c r="B4903" s="339"/>
    </row>
    <row r="4904" spans="2:2" customFormat="1" x14ac:dyDescent="0.25">
      <c r="B4904" s="339"/>
    </row>
    <row r="4905" spans="2:2" customFormat="1" x14ac:dyDescent="0.25">
      <c r="B4905" s="339"/>
    </row>
    <row r="4906" spans="2:2" customFormat="1" x14ac:dyDescent="0.25">
      <c r="B4906" s="339"/>
    </row>
    <row r="4907" spans="2:2" customFormat="1" x14ac:dyDescent="0.25">
      <c r="B4907" s="339"/>
    </row>
    <row r="4908" spans="2:2" customFormat="1" x14ac:dyDescent="0.25">
      <c r="B4908" s="339"/>
    </row>
    <row r="4909" spans="2:2" customFormat="1" x14ac:dyDescent="0.25">
      <c r="B4909" s="339"/>
    </row>
    <row r="4910" spans="2:2" customFormat="1" x14ac:dyDescent="0.25">
      <c r="B4910" s="339"/>
    </row>
    <row r="4911" spans="2:2" customFormat="1" x14ac:dyDescent="0.25">
      <c r="B4911" s="339"/>
    </row>
    <row r="4912" spans="2:2" customFormat="1" x14ac:dyDescent="0.25">
      <c r="B4912" s="339"/>
    </row>
    <row r="4913" spans="2:2" customFormat="1" x14ac:dyDescent="0.25">
      <c r="B4913" s="339"/>
    </row>
    <row r="4914" spans="2:2" customFormat="1" x14ac:dyDescent="0.25">
      <c r="B4914" s="339"/>
    </row>
    <row r="4915" spans="2:2" customFormat="1" x14ac:dyDescent="0.25">
      <c r="B4915" s="339"/>
    </row>
    <row r="4916" spans="2:2" customFormat="1" x14ac:dyDescent="0.25">
      <c r="B4916" s="339"/>
    </row>
    <row r="4917" spans="2:2" customFormat="1" x14ac:dyDescent="0.25">
      <c r="B4917" s="339"/>
    </row>
    <row r="4918" spans="2:2" customFormat="1" x14ac:dyDescent="0.25">
      <c r="B4918" s="339"/>
    </row>
    <row r="4919" spans="2:2" customFormat="1" x14ac:dyDescent="0.25">
      <c r="B4919" s="339"/>
    </row>
    <row r="4920" spans="2:2" customFormat="1" x14ac:dyDescent="0.25">
      <c r="B4920" s="339"/>
    </row>
    <row r="4921" spans="2:2" customFormat="1" x14ac:dyDescent="0.25">
      <c r="B4921" s="339"/>
    </row>
    <row r="4922" spans="2:2" customFormat="1" x14ac:dyDescent="0.25">
      <c r="B4922" s="339"/>
    </row>
    <row r="4923" spans="2:2" customFormat="1" x14ac:dyDescent="0.25">
      <c r="B4923" s="339"/>
    </row>
    <row r="4924" spans="2:2" customFormat="1" x14ac:dyDescent="0.25">
      <c r="B4924" s="339"/>
    </row>
    <row r="4925" spans="2:2" customFormat="1" x14ac:dyDescent="0.25">
      <c r="B4925" s="339"/>
    </row>
    <row r="4926" spans="2:2" customFormat="1" x14ac:dyDescent="0.25">
      <c r="B4926" s="339"/>
    </row>
    <row r="4927" spans="2:2" customFormat="1" x14ac:dyDescent="0.25">
      <c r="B4927" s="339"/>
    </row>
    <row r="4928" spans="2:2" customFormat="1" x14ac:dyDescent="0.25">
      <c r="B4928" s="339"/>
    </row>
    <row r="4929" spans="2:2" customFormat="1" x14ac:dyDescent="0.25">
      <c r="B4929" s="339"/>
    </row>
    <row r="4930" spans="2:2" customFormat="1" x14ac:dyDescent="0.25">
      <c r="B4930" s="339"/>
    </row>
    <row r="4931" spans="2:2" customFormat="1" x14ac:dyDescent="0.25">
      <c r="B4931" s="339"/>
    </row>
    <row r="4932" spans="2:2" customFormat="1" x14ac:dyDescent="0.25">
      <c r="B4932" s="339"/>
    </row>
    <row r="4933" spans="2:2" customFormat="1" x14ac:dyDescent="0.25">
      <c r="B4933" s="339"/>
    </row>
    <row r="4934" spans="2:2" customFormat="1" x14ac:dyDescent="0.25">
      <c r="B4934" s="339"/>
    </row>
    <row r="4935" spans="2:2" customFormat="1" x14ac:dyDescent="0.25">
      <c r="B4935" s="339"/>
    </row>
    <row r="4936" spans="2:2" customFormat="1" x14ac:dyDescent="0.25">
      <c r="B4936" s="339"/>
    </row>
    <row r="4937" spans="2:2" customFormat="1" x14ac:dyDescent="0.25">
      <c r="B4937" s="339"/>
    </row>
    <row r="4938" spans="2:2" customFormat="1" x14ac:dyDescent="0.25">
      <c r="B4938" s="339"/>
    </row>
    <row r="4939" spans="2:2" customFormat="1" x14ac:dyDescent="0.25">
      <c r="B4939" s="339"/>
    </row>
    <row r="4940" spans="2:2" customFormat="1" x14ac:dyDescent="0.25">
      <c r="B4940" s="339"/>
    </row>
    <row r="4941" spans="2:2" customFormat="1" x14ac:dyDescent="0.25">
      <c r="B4941" s="339"/>
    </row>
    <row r="4942" spans="2:2" customFormat="1" x14ac:dyDescent="0.25">
      <c r="B4942" s="339"/>
    </row>
    <row r="4943" spans="2:2" customFormat="1" x14ac:dyDescent="0.25">
      <c r="B4943" s="339"/>
    </row>
    <row r="4944" spans="2:2" customFormat="1" x14ac:dyDescent="0.25">
      <c r="B4944" s="339"/>
    </row>
    <row r="4945" spans="2:2" customFormat="1" x14ac:dyDescent="0.25">
      <c r="B4945" s="339"/>
    </row>
    <row r="4946" spans="2:2" customFormat="1" x14ac:dyDescent="0.25">
      <c r="B4946" s="339"/>
    </row>
    <row r="4947" spans="2:2" customFormat="1" x14ac:dyDescent="0.25">
      <c r="B4947" s="339"/>
    </row>
    <row r="4948" spans="2:2" customFormat="1" x14ac:dyDescent="0.25">
      <c r="B4948" s="339"/>
    </row>
    <row r="4949" spans="2:2" customFormat="1" x14ac:dyDescent="0.25">
      <c r="B4949" s="339"/>
    </row>
    <row r="4950" spans="2:2" customFormat="1" x14ac:dyDescent="0.25">
      <c r="B4950" s="339"/>
    </row>
    <row r="4951" spans="2:2" customFormat="1" x14ac:dyDescent="0.25">
      <c r="B4951" s="339"/>
    </row>
    <row r="4952" spans="2:2" customFormat="1" x14ac:dyDescent="0.25">
      <c r="B4952" s="339"/>
    </row>
    <row r="4953" spans="2:2" customFormat="1" x14ac:dyDescent="0.25">
      <c r="B4953" s="339"/>
    </row>
    <row r="4954" spans="2:2" customFormat="1" x14ac:dyDescent="0.25">
      <c r="B4954" s="339"/>
    </row>
    <row r="4955" spans="2:2" customFormat="1" x14ac:dyDescent="0.25">
      <c r="B4955" s="339"/>
    </row>
    <row r="4956" spans="2:2" customFormat="1" x14ac:dyDescent="0.25">
      <c r="B4956" s="339"/>
    </row>
    <row r="4957" spans="2:2" customFormat="1" x14ac:dyDescent="0.25">
      <c r="B4957" s="339"/>
    </row>
    <row r="4958" spans="2:2" customFormat="1" x14ac:dyDescent="0.25">
      <c r="B4958" s="339"/>
    </row>
    <row r="4959" spans="2:2" customFormat="1" x14ac:dyDescent="0.25">
      <c r="B4959" s="339"/>
    </row>
    <row r="4960" spans="2:2" customFormat="1" x14ac:dyDescent="0.25">
      <c r="B4960" s="339"/>
    </row>
    <row r="4961" spans="2:2" customFormat="1" x14ac:dyDescent="0.25">
      <c r="B4961" s="339"/>
    </row>
    <row r="4962" spans="2:2" customFormat="1" x14ac:dyDescent="0.25">
      <c r="B4962" s="339"/>
    </row>
    <row r="4963" spans="2:2" customFormat="1" x14ac:dyDescent="0.25">
      <c r="B4963" s="339"/>
    </row>
    <row r="4964" spans="2:2" customFormat="1" x14ac:dyDescent="0.25">
      <c r="B4964" s="339"/>
    </row>
    <row r="4965" spans="2:2" customFormat="1" x14ac:dyDescent="0.25">
      <c r="B4965" s="339"/>
    </row>
    <row r="4966" spans="2:2" customFormat="1" x14ac:dyDescent="0.25">
      <c r="B4966" s="339"/>
    </row>
    <row r="4967" spans="2:2" customFormat="1" x14ac:dyDescent="0.25">
      <c r="B4967" s="339"/>
    </row>
    <row r="4968" spans="2:2" customFormat="1" x14ac:dyDescent="0.25">
      <c r="B4968" s="339"/>
    </row>
    <row r="4969" spans="2:2" customFormat="1" x14ac:dyDescent="0.25">
      <c r="B4969" s="339"/>
    </row>
    <row r="4970" spans="2:2" customFormat="1" x14ac:dyDescent="0.25">
      <c r="B4970" s="339"/>
    </row>
    <row r="4971" spans="2:2" customFormat="1" x14ac:dyDescent="0.25">
      <c r="B4971" s="339"/>
    </row>
    <row r="4972" spans="2:2" customFormat="1" x14ac:dyDescent="0.25">
      <c r="B4972" s="339"/>
    </row>
    <row r="4973" spans="2:2" customFormat="1" x14ac:dyDescent="0.25">
      <c r="B4973" s="339"/>
    </row>
    <row r="4974" spans="2:2" customFormat="1" x14ac:dyDescent="0.25">
      <c r="B4974" s="339"/>
    </row>
    <row r="4975" spans="2:2" customFormat="1" x14ac:dyDescent="0.25">
      <c r="B4975" s="339"/>
    </row>
    <row r="4976" spans="2:2" customFormat="1" x14ac:dyDescent="0.25">
      <c r="B4976" s="339"/>
    </row>
    <row r="4977" spans="2:2" customFormat="1" x14ac:dyDescent="0.25">
      <c r="B4977" s="339"/>
    </row>
    <row r="4978" spans="2:2" customFormat="1" x14ac:dyDescent="0.25">
      <c r="B4978" s="339"/>
    </row>
    <row r="4979" spans="2:2" customFormat="1" x14ac:dyDescent="0.25">
      <c r="B4979" s="339"/>
    </row>
    <row r="4980" spans="2:2" customFormat="1" x14ac:dyDescent="0.25">
      <c r="B4980" s="339"/>
    </row>
    <row r="4981" spans="2:2" customFormat="1" x14ac:dyDescent="0.25">
      <c r="B4981" s="339"/>
    </row>
    <row r="4982" spans="2:2" customFormat="1" x14ac:dyDescent="0.25">
      <c r="B4982" s="339"/>
    </row>
    <row r="4983" spans="2:2" customFormat="1" x14ac:dyDescent="0.25">
      <c r="B4983" s="339"/>
    </row>
    <row r="4984" spans="2:2" customFormat="1" x14ac:dyDescent="0.25">
      <c r="B4984" s="339"/>
    </row>
    <row r="4985" spans="2:2" customFormat="1" x14ac:dyDescent="0.25">
      <c r="B4985" s="339"/>
    </row>
    <row r="4986" spans="2:2" customFormat="1" x14ac:dyDescent="0.25">
      <c r="B4986" s="339"/>
    </row>
    <row r="4987" spans="2:2" customFormat="1" x14ac:dyDescent="0.25">
      <c r="B4987" s="339"/>
    </row>
    <row r="4988" spans="2:2" customFormat="1" x14ac:dyDescent="0.25">
      <c r="B4988" s="339"/>
    </row>
    <row r="4989" spans="2:2" customFormat="1" x14ac:dyDescent="0.25">
      <c r="B4989" s="339"/>
    </row>
    <row r="4990" spans="2:2" customFormat="1" x14ac:dyDescent="0.25">
      <c r="B4990" s="339"/>
    </row>
    <row r="4991" spans="2:2" customFormat="1" x14ac:dyDescent="0.25">
      <c r="B4991" s="339"/>
    </row>
    <row r="4992" spans="2:2" customFormat="1" x14ac:dyDescent="0.25">
      <c r="B4992" s="339"/>
    </row>
    <row r="4993" spans="2:2" customFormat="1" x14ac:dyDescent="0.25">
      <c r="B4993" s="339"/>
    </row>
    <row r="4994" spans="2:2" customFormat="1" x14ac:dyDescent="0.25">
      <c r="B4994" s="339"/>
    </row>
    <row r="4995" spans="2:2" customFormat="1" x14ac:dyDescent="0.25">
      <c r="B4995" s="339"/>
    </row>
    <row r="4996" spans="2:2" customFormat="1" x14ac:dyDescent="0.25">
      <c r="B4996" s="339"/>
    </row>
    <row r="4997" spans="2:2" customFormat="1" x14ac:dyDescent="0.25">
      <c r="B4997" s="339"/>
    </row>
    <row r="4998" spans="2:2" customFormat="1" x14ac:dyDescent="0.25">
      <c r="B4998" s="339"/>
    </row>
    <row r="4999" spans="2:2" customFormat="1" x14ac:dyDescent="0.25">
      <c r="B4999" s="339"/>
    </row>
    <row r="5000" spans="2:2" customFormat="1" x14ac:dyDescent="0.25">
      <c r="B5000" s="339"/>
    </row>
    <row r="5001" spans="2:2" customFormat="1" x14ac:dyDescent="0.25">
      <c r="B5001" s="339"/>
    </row>
    <row r="5002" spans="2:2" customFormat="1" x14ac:dyDescent="0.25">
      <c r="B5002" s="339"/>
    </row>
    <row r="5003" spans="2:2" customFormat="1" x14ac:dyDescent="0.25">
      <c r="B5003" s="339"/>
    </row>
    <row r="5004" spans="2:2" customFormat="1" x14ac:dyDescent="0.25">
      <c r="B5004" s="339"/>
    </row>
    <row r="5005" spans="2:2" customFormat="1" x14ac:dyDescent="0.25">
      <c r="B5005" s="339"/>
    </row>
    <row r="5006" spans="2:2" customFormat="1" x14ac:dyDescent="0.25">
      <c r="B5006" s="339"/>
    </row>
    <row r="5007" spans="2:2" customFormat="1" x14ac:dyDescent="0.25">
      <c r="B5007" s="339"/>
    </row>
    <row r="5008" spans="2:2" customFormat="1" x14ac:dyDescent="0.25">
      <c r="B5008" s="339"/>
    </row>
    <row r="5009" spans="2:2" customFormat="1" x14ac:dyDescent="0.25">
      <c r="B5009" s="339"/>
    </row>
    <row r="5010" spans="2:2" customFormat="1" x14ac:dyDescent="0.25">
      <c r="B5010" s="339"/>
    </row>
    <row r="5011" spans="2:2" customFormat="1" x14ac:dyDescent="0.25">
      <c r="B5011" s="339"/>
    </row>
    <row r="5012" spans="2:2" customFormat="1" x14ac:dyDescent="0.25">
      <c r="B5012" s="339"/>
    </row>
    <row r="5013" spans="2:2" customFormat="1" x14ac:dyDescent="0.25">
      <c r="B5013" s="339"/>
    </row>
    <row r="5014" spans="2:2" customFormat="1" x14ac:dyDescent="0.25">
      <c r="B5014" s="339"/>
    </row>
    <row r="5015" spans="2:2" customFormat="1" x14ac:dyDescent="0.25">
      <c r="B5015" s="339"/>
    </row>
    <row r="5016" spans="2:2" customFormat="1" x14ac:dyDescent="0.25">
      <c r="B5016" s="339"/>
    </row>
    <row r="5017" spans="2:2" customFormat="1" x14ac:dyDescent="0.25">
      <c r="B5017" s="339"/>
    </row>
    <row r="5018" spans="2:2" customFormat="1" x14ac:dyDescent="0.25">
      <c r="B5018" s="339"/>
    </row>
    <row r="5019" spans="2:2" customFormat="1" x14ac:dyDescent="0.25">
      <c r="B5019" s="339"/>
    </row>
    <row r="5020" spans="2:2" customFormat="1" x14ac:dyDescent="0.25">
      <c r="B5020" s="339"/>
    </row>
    <row r="5021" spans="2:2" customFormat="1" x14ac:dyDescent="0.25">
      <c r="B5021" s="339"/>
    </row>
    <row r="5022" spans="2:2" customFormat="1" x14ac:dyDescent="0.25">
      <c r="B5022" s="339"/>
    </row>
    <row r="5023" spans="2:2" customFormat="1" x14ac:dyDescent="0.25">
      <c r="B5023" s="339"/>
    </row>
    <row r="5024" spans="2:2" customFormat="1" x14ac:dyDescent="0.25">
      <c r="B5024" s="339"/>
    </row>
    <row r="5025" spans="2:2" customFormat="1" x14ac:dyDescent="0.25">
      <c r="B5025" s="339"/>
    </row>
    <row r="5026" spans="2:2" customFormat="1" x14ac:dyDescent="0.25">
      <c r="B5026" s="339"/>
    </row>
    <row r="5027" spans="2:2" customFormat="1" x14ac:dyDescent="0.25">
      <c r="B5027" s="339"/>
    </row>
    <row r="5028" spans="2:2" customFormat="1" x14ac:dyDescent="0.25">
      <c r="B5028" s="339"/>
    </row>
    <row r="5029" spans="2:2" customFormat="1" x14ac:dyDescent="0.25">
      <c r="B5029" s="339"/>
    </row>
    <row r="5030" spans="2:2" customFormat="1" x14ac:dyDescent="0.25">
      <c r="B5030" s="339"/>
    </row>
    <row r="5031" spans="2:2" customFormat="1" x14ac:dyDescent="0.25">
      <c r="B5031" s="339"/>
    </row>
    <row r="5032" spans="2:2" customFormat="1" x14ac:dyDescent="0.25">
      <c r="B5032" s="339"/>
    </row>
    <row r="5033" spans="2:2" customFormat="1" x14ac:dyDescent="0.25">
      <c r="B5033" s="339"/>
    </row>
    <row r="5034" spans="2:2" customFormat="1" x14ac:dyDescent="0.25">
      <c r="B5034" s="339"/>
    </row>
    <row r="5035" spans="2:2" customFormat="1" x14ac:dyDescent="0.25">
      <c r="B5035" s="339"/>
    </row>
    <row r="5036" spans="2:2" customFormat="1" x14ac:dyDescent="0.25">
      <c r="B5036" s="339"/>
    </row>
    <row r="5037" spans="2:2" customFormat="1" x14ac:dyDescent="0.25">
      <c r="B5037" s="339"/>
    </row>
    <row r="5038" spans="2:2" customFormat="1" x14ac:dyDescent="0.25">
      <c r="B5038" s="339"/>
    </row>
    <row r="5039" spans="2:2" customFormat="1" x14ac:dyDescent="0.25">
      <c r="B5039" s="339"/>
    </row>
    <row r="5040" spans="2:2" customFormat="1" x14ac:dyDescent="0.25">
      <c r="B5040" s="339"/>
    </row>
    <row r="5041" spans="2:2" customFormat="1" x14ac:dyDescent="0.25">
      <c r="B5041" s="339"/>
    </row>
    <row r="5042" spans="2:2" customFormat="1" x14ac:dyDescent="0.25">
      <c r="B5042" s="339"/>
    </row>
    <row r="5043" spans="2:2" customFormat="1" x14ac:dyDescent="0.25">
      <c r="B5043" s="339"/>
    </row>
    <row r="5044" spans="2:2" customFormat="1" x14ac:dyDescent="0.25">
      <c r="B5044" s="339"/>
    </row>
    <row r="5045" spans="2:2" customFormat="1" x14ac:dyDescent="0.25">
      <c r="B5045" s="339"/>
    </row>
    <row r="5046" spans="2:2" customFormat="1" x14ac:dyDescent="0.25">
      <c r="B5046" s="339"/>
    </row>
    <row r="5047" spans="2:2" customFormat="1" x14ac:dyDescent="0.25">
      <c r="B5047" s="339"/>
    </row>
    <row r="5048" spans="2:2" customFormat="1" x14ac:dyDescent="0.25">
      <c r="B5048" s="339"/>
    </row>
    <row r="5049" spans="2:2" customFormat="1" x14ac:dyDescent="0.25">
      <c r="B5049" s="339"/>
    </row>
    <row r="5050" spans="2:2" customFormat="1" x14ac:dyDescent="0.25">
      <c r="B5050" s="339"/>
    </row>
    <row r="5051" spans="2:2" customFormat="1" x14ac:dyDescent="0.25">
      <c r="B5051" s="339"/>
    </row>
    <row r="5052" spans="2:2" customFormat="1" x14ac:dyDescent="0.25">
      <c r="B5052" s="339"/>
    </row>
    <row r="5053" spans="2:2" customFormat="1" x14ac:dyDescent="0.25">
      <c r="B5053" s="339"/>
    </row>
    <row r="5054" spans="2:2" customFormat="1" x14ac:dyDescent="0.25">
      <c r="B5054" s="339"/>
    </row>
    <row r="5055" spans="2:2" customFormat="1" x14ac:dyDescent="0.25">
      <c r="B5055" s="339"/>
    </row>
    <row r="5056" spans="2:2" customFormat="1" x14ac:dyDescent="0.25">
      <c r="B5056" s="339"/>
    </row>
    <row r="5057" spans="2:2" customFormat="1" x14ac:dyDescent="0.25">
      <c r="B5057" s="339"/>
    </row>
    <row r="5058" spans="2:2" customFormat="1" x14ac:dyDescent="0.25">
      <c r="B5058" s="339"/>
    </row>
    <row r="5059" spans="2:2" customFormat="1" x14ac:dyDescent="0.25">
      <c r="B5059" s="339"/>
    </row>
    <row r="5060" spans="2:2" customFormat="1" x14ac:dyDescent="0.25">
      <c r="B5060" s="339"/>
    </row>
    <row r="5061" spans="2:2" customFormat="1" x14ac:dyDescent="0.25">
      <c r="B5061" s="339"/>
    </row>
    <row r="5062" spans="2:2" customFormat="1" x14ac:dyDescent="0.25">
      <c r="B5062" s="339"/>
    </row>
    <row r="5063" spans="2:2" customFormat="1" x14ac:dyDescent="0.25">
      <c r="B5063" s="339"/>
    </row>
    <row r="5064" spans="2:2" customFormat="1" x14ac:dyDescent="0.25">
      <c r="B5064" s="339"/>
    </row>
    <row r="5065" spans="2:2" customFormat="1" x14ac:dyDescent="0.25">
      <c r="B5065" s="339"/>
    </row>
    <row r="5066" spans="2:2" customFormat="1" x14ac:dyDescent="0.25">
      <c r="B5066" s="339"/>
    </row>
    <row r="5067" spans="2:2" customFormat="1" x14ac:dyDescent="0.25">
      <c r="B5067" s="339"/>
    </row>
    <row r="5068" spans="2:2" customFormat="1" x14ac:dyDescent="0.25">
      <c r="B5068" s="339"/>
    </row>
    <row r="5069" spans="2:2" customFormat="1" x14ac:dyDescent="0.25">
      <c r="B5069" s="339"/>
    </row>
    <row r="5070" spans="2:2" customFormat="1" x14ac:dyDescent="0.25">
      <c r="B5070" s="339"/>
    </row>
    <row r="5071" spans="2:2" customFormat="1" x14ac:dyDescent="0.25">
      <c r="B5071" s="339"/>
    </row>
    <row r="5072" spans="2:2" customFormat="1" x14ac:dyDescent="0.25">
      <c r="B5072" s="339"/>
    </row>
    <row r="5073" spans="2:2" customFormat="1" x14ac:dyDescent="0.25">
      <c r="B5073" s="339"/>
    </row>
    <row r="5074" spans="2:2" customFormat="1" x14ac:dyDescent="0.25">
      <c r="B5074" s="339"/>
    </row>
    <row r="5075" spans="2:2" customFormat="1" x14ac:dyDescent="0.25">
      <c r="B5075" s="339"/>
    </row>
    <row r="5076" spans="2:2" customFormat="1" x14ac:dyDescent="0.25">
      <c r="B5076" s="339"/>
    </row>
    <row r="5077" spans="2:2" customFormat="1" x14ac:dyDescent="0.25">
      <c r="B5077" s="339"/>
    </row>
    <row r="5078" spans="2:2" customFormat="1" x14ac:dyDescent="0.25">
      <c r="B5078" s="339"/>
    </row>
    <row r="5079" spans="2:2" customFormat="1" x14ac:dyDescent="0.25">
      <c r="B5079" s="339"/>
    </row>
    <row r="5080" spans="2:2" customFormat="1" x14ac:dyDescent="0.25">
      <c r="B5080" s="339"/>
    </row>
    <row r="5081" spans="2:2" customFormat="1" x14ac:dyDescent="0.25">
      <c r="B5081" s="339"/>
    </row>
    <row r="5082" spans="2:2" customFormat="1" x14ac:dyDescent="0.25">
      <c r="B5082" s="339"/>
    </row>
    <row r="5083" spans="2:2" customFormat="1" x14ac:dyDescent="0.25">
      <c r="B5083" s="339"/>
    </row>
    <row r="5084" spans="2:2" customFormat="1" x14ac:dyDescent="0.25">
      <c r="B5084" s="339"/>
    </row>
    <row r="5085" spans="2:2" customFormat="1" x14ac:dyDescent="0.25">
      <c r="B5085" s="339"/>
    </row>
    <row r="5086" spans="2:2" customFormat="1" x14ac:dyDescent="0.25">
      <c r="B5086" s="339"/>
    </row>
    <row r="5087" spans="2:2" customFormat="1" x14ac:dyDescent="0.25">
      <c r="B5087" s="339"/>
    </row>
    <row r="5088" spans="2:2" customFormat="1" x14ac:dyDescent="0.25">
      <c r="B5088" s="339"/>
    </row>
    <row r="5089" spans="2:2" customFormat="1" x14ac:dyDescent="0.25">
      <c r="B5089" s="339"/>
    </row>
    <row r="5090" spans="2:2" customFormat="1" x14ac:dyDescent="0.25">
      <c r="B5090" s="339"/>
    </row>
    <row r="5091" spans="2:2" customFormat="1" x14ac:dyDescent="0.25">
      <c r="B5091" s="339"/>
    </row>
    <row r="5092" spans="2:2" customFormat="1" x14ac:dyDescent="0.25">
      <c r="B5092" s="339"/>
    </row>
    <row r="5093" spans="2:2" customFormat="1" x14ac:dyDescent="0.25">
      <c r="B5093" s="339"/>
    </row>
    <row r="5094" spans="2:2" customFormat="1" x14ac:dyDescent="0.25">
      <c r="B5094" s="339"/>
    </row>
    <row r="5095" spans="2:2" customFormat="1" x14ac:dyDescent="0.25">
      <c r="B5095" s="339"/>
    </row>
    <row r="5096" spans="2:2" customFormat="1" x14ac:dyDescent="0.25">
      <c r="B5096" s="339"/>
    </row>
    <row r="5097" spans="2:2" customFormat="1" x14ac:dyDescent="0.25">
      <c r="B5097" s="339"/>
    </row>
    <row r="5098" spans="2:2" customFormat="1" x14ac:dyDescent="0.25">
      <c r="B5098" s="339"/>
    </row>
    <row r="5099" spans="2:2" customFormat="1" x14ac:dyDescent="0.25">
      <c r="B5099" s="339"/>
    </row>
    <row r="5100" spans="2:2" customFormat="1" x14ac:dyDescent="0.25">
      <c r="B5100" s="339"/>
    </row>
    <row r="5101" spans="2:2" customFormat="1" x14ac:dyDescent="0.25">
      <c r="B5101" s="339"/>
    </row>
    <row r="5102" spans="2:2" customFormat="1" x14ac:dyDescent="0.25">
      <c r="B5102" s="339"/>
    </row>
    <row r="5103" spans="2:2" customFormat="1" x14ac:dyDescent="0.25">
      <c r="B5103" s="339"/>
    </row>
    <row r="5104" spans="2:2" customFormat="1" x14ac:dyDescent="0.25">
      <c r="B5104" s="339"/>
    </row>
    <row r="5105" spans="2:2" customFormat="1" x14ac:dyDescent="0.25">
      <c r="B5105" s="339"/>
    </row>
    <row r="5106" spans="2:2" customFormat="1" x14ac:dyDescent="0.25">
      <c r="B5106" s="339"/>
    </row>
    <row r="5107" spans="2:2" customFormat="1" x14ac:dyDescent="0.25">
      <c r="B5107" s="339"/>
    </row>
    <row r="5108" spans="2:2" customFormat="1" x14ac:dyDescent="0.25">
      <c r="B5108" s="339"/>
    </row>
    <row r="5109" spans="2:2" customFormat="1" x14ac:dyDescent="0.25">
      <c r="B5109" s="339"/>
    </row>
    <row r="5110" spans="2:2" customFormat="1" x14ac:dyDescent="0.25">
      <c r="B5110" s="339"/>
    </row>
    <row r="5111" spans="2:2" customFormat="1" x14ac:dyDescent="0.25">
      <c r="B5111" s="339"/>
    </row>
    <row r="5112" spans="2:2" customFormat="1" x14ac:dyDescent="0.25">
      <c r="B5112" s="339"/>
    </row>
    <row r="5113" spans="2:2" customFormat="1" x14ac:dyDescent="0.25">
      <c r="B5113" s="339"/>
    </row>
    <row r="5114" spans="2:2" customFormat="1" x14ac:dyDescent="0.25">
      <c r="B5114" s="339"/>
    </row>
    <row r="5115" spans="2:2" customFormat="1" x14ac:dyDescent="0.25">
      <c r="B5115" s="339"/>
    </row>
    <row r="5116" spans="2:2" customFormat="1" x14ac:dyDescent="0.25">
      <c r="B5116" s="339"/>
    </row>
    <row r="5117" spans="2:2" customFormat="1" x14ac:dyDescent="0.25">
      <c r="B5117" s="339"/>
    </row>
    <row r="5118" spans="2:2" customFormat="1" x14ac:dyDescent="0.25">
      <c r="B5118" s="339"/>
    </row>
    <row r="5119" spans="2:2" customFormat="1" x14ac:dyDescent="0.25">
      <c r="B5119" s="339"/>
    </row>
    <row r="5120" spans="2:2" customFormat="1" x14ac:dyDescent="0.25">
      <c r="B5120" s="339"/>
    </row>
    <row r="5121" spans="2:2" customFormat="1" x14ac:dyDescent="0.25">
      <c r="B5121" s="339"/>
    </row>
    <row r="5122" spans="2:2" customFormat="1" x14ac:dyDescent="0.25">
      <c r="B5122" s="339"/>
    </row>
    <row r="5123" spans="2:2" customFormat="1" x14ac:dyDescent="0.25">
      <c r="B5123" s="339"/>
    </row>
    <row r="5124" spans="2:2" customFormat="1" x14ac:dyDescent="0.25">
      <c r="B5124" s="339"/>
    </row>
    <row r="5125" spans="2:2" customFormat="1" x14ac:dyDescent="0.25">
      <c r="B5125" s="339"/>
    </row>
    <row r="5126" spans="2:2" customFormat="1" x14ac:dyDescent="0.25">
      <c r="B5126" s="339"/>
    </row>
    <row r="5127" spans="2:2" customFormat="1" x14ac:dyDescent="0.25">
      <c r="B5127" s="339"/>
    </row>
    <row r="5128" spans="2:2" customFormat="1" x14ac:dyDescent="0.25">
      <c r="B5128" s="339"/>
    </row>
    <row r="5129" spans="2:2" customFormat="1" x14ac:dyDescent="0.25">
      <c r="B5129" s="339"/>
    </row>
    <row r="5130" spans="2:2" customFormat="1" x14ac:dyDescent="0.25">
      <c r="B5130" s="339"/>
    </row>
    <row r="5131" spans="2:2" customFormat="1" x14ac:dyDescent="0.25">
      <c r="B5131" s="339"/>
    </row>
    <row r="5132" spans="2:2" customFormat="1" x14ac:dyDescent="0.25">
      <c r="B5132" s="339"/>
    </row>
    <row r="5133" spans="2:2" customFormat="1" x14ac:dyDescent="0.25">
      <c r="B5133" s="339"/>
    </row>
    <row r="5134" spans="2:2" customFormat="1" x14ac:dyDescent="0.25">
      <c r="B5134" s="339"/>
    </row>
    <row r="5135" spans="2:2" customFormat="1" x14ac:dyDescent="0.25">
      <c r="B5135" s="339"/>
    </row>
    <row r="5136" spans="2:2" customFormat="1" x14ac:dyDescent="0.25">
      <c r="B5136" s="339"/>
    </row>
    <row r="5137" spans="2:2" customFormat="1" x14ac:dyDescent="0.25">
      <c r="B5137" s="339"/>
    </row>
    <row r="5138" spans="2:2" customFormat="1" x14ac:dyDescent="0.25">
      <c r="B5138" s="339"/>
    </row>
    <row r="5139" spans="2:2" customFormat="1" x14ac:dyDescent="0.25">
      <c r="B5139" s="339"/>
    </row>
    <row r="5140" spans="2:2" customFormat="1" x14ac:dyDescent="0.25">
      <c r="B5140" s="339"/>
    </row>
    <row r="5141" spans="2:2" customFormat="1" x14ac:dyDescent="0.25">
      <c r="B5141" s="339"/>
    </row>
    <row r="5142" spans="2:2" customFormat="1" x14ac:dyDescent="0.25">
      <c r="B5142" s="339"/>
    </row>
    <row r="5143" spans="2:2" customFormat="1" x14ac:dyDescent="0.25">
      <c r="B5143" s="339"/>
    </row>
    <row r="5144" spans="2:2" customFormat="1" x14ac:dyDescent="0.25">
      <c r="B5144" s="339"/>
    </row>
    <row r="5145" spans="2:2" customFormat="1" x14ac:dyDescent="0.25">
      <c r="B5145" s="339"/>
    </row>
    <row r="5146" spans="2:2" customFormat="1" x14ac:dyDescent="0.25">
      <c r="B5146" s="339"/>
    </row>
    <row r="5147" spans="2:2" customFormat="1" x14ac:dyDescent="0.25">
      <c r="B5147" s="339"/>
    </row>
    <row r="5148" spans="2:2" customFormat="1" x14ac:dyDescent="0.25">
      <c r="B5148" s="339"/>
    </row>
    <row r="5149" spans="2:2" customFormat="1" x14ac:dyDescent="0.25">
      <c r="B5149" s="339"/>
    </row>
    <row r="5150" spans="2:2" customFormat="1" x14ac:dyDescent="0.25">
      <c r="B5150" s="339"/>
    </row>
    <row r="5151" spans="2:2" customFormat="1" x14ac:dyDescent="0.25">
      <c r="B5151" s="339"/>
    </row>
    <row r="5152" spans="2:2" customFormat="1" x14ac:dyDescent="0.25">
      <c r="B5152" s="339"/>
    </row>
    <row r="5153" spans="2:2" customFormat="1" x14ac:dyDescent="0.25">
      <c r="B5153" s="339"/>
    </row>
    <row r="5154" spans="2:2" customFormat="1" x14ac:dyDescent="0.25">
      <c r="B5154" s="339"/>
    </row>
    <row r="5155" spans="2:2" customFormat="1" x14ac:dyDescent="0.25">
      <c r="B5155" s="339"/>
    </row>
    <row r="5156" spans="2:2" customFormat="1" x14ac:dyDescent="0.25">
      <c r="B5156" s="339"/>
    </row>
    <row r="5157" spans="2:2" customFormat="1" x14ac:dyDescent="0.25">
      <c r="B5157" s="339"/>
    </row>
    <row r="5158" spans="2:2" customFormat="1" x14ac:dyDescent="0.25">
      <c r="B5158" s="339"/>
    </row>
    <row r="5159" spans="2:2" customFormat="1" x14ac:dyDescent="0.25">
      <c r="B5159" s="339"/>
    </row>
    <row r="5160" spans="2:2" customFormat="1" x14ac:dyDescent="0.25">
      <c r="B5160" s="339"/>
    </row>
    <row r="5161" spans="2:2" customFormat="1" x14ac:dyDescent="0.25">
      <c r="B5161" s="339"/>
    </row>
    <row r="5162" spans="2:2" customFormat="1" x14ac:dyDescent="0.25">
      <c r="B5162" s="339"/>
    </row>
    <row r="5163" spans="2:2" customFormat="1" x14ac:dyDescent="0.25">
      <c r="B5163" s="339"/>
    </row>
    <row r="5164" spans="2:2" customFormat="1" x14ac:dyDescent="0.25">
      <c r="B5164" s="339"/>
    </row>
    <row r="5165" spans="2:2" customFormat="1" x14ac:dyDescent="0.25">
      <c r="B5165" s="339"/>
    </row>
    <row r="5166" spans="2:2" customFormat="1" x14ac:dyDescent="0.25">
      <c r="B5166" s="339"/>
    </row>
    <row r="5167" spans="2:2" customFormat="1" x14ac:dyDescent="0.25">
      <c r="B5167" s="339"/>
    </row>
    <row r="5168" spans="2:2" customFormat="1" x14ac:dyDescent="0.25">
      <c r="B5168" s="339"/>
    </row>
    <row r="5169" spans="2:2" customFormat="1" x14ac:dyDescent="0.25">
      <c r="B5169" s="339"/>
    </row>
    <row r="5170" spans="2:2" customFormat="1" x14ac:dyDescent="0.25">
      <c r="B5170" s="339"/>
    </row>
    <row r="5171" spans="2:2" customFormat="1" x14ac:dyDescent="0.25">
      <c r="B5171" s="339"/>
    </row>
    <row r="5172" spans="2:2" customFormat="1" x14ac:dyDescent="0.25">
      <c r="B5172" s="339"/>
    </row>
    <row r="5173" spans="2:2" customFormat="1" x14ac:dyDescent="0.25">
      <c r="B5173" s="339"/>
    </row>
    <row r="5174" spans="2:2" customFormat="1" x14ac:dyDescent="0.25">
      <c r="B5174" s="339"/>
    </row>
    <row r="5175" spans="2:2" customFormat="1" x14ac:dyDescent="0.25">
      <c r="B5175" s="339"/>
    </row>
    <row r="5176" spans="2:2" customFormat="1" x14ac:dyDescent="0.25">
      <c r="B5176" s="339"/>
    </row>
    <row r="5177" spans="2:2" customFormat="1" x14ac:dyDescent="0.25">
      <c r="B5177" s="339"/>
    </row>
    <row r="5178" spans="2:2" customFormat="1" x14ac:dyDescent="0.25">
      <c r="B5178" s="339"/>
    </row>
    <row r="5179" spans="2:2" customFormat="1" x14ac:dyDescent="0.25">
      <c r="B5179" s="339"/>
    </row>
    <row r="5180" spans="2:2" customFormat="1" x14ac:dyDescent="0.25">
      <c r="B5180" s="339"/>
    </row>
    <row r="5181" spans="2:2" customFormat="1" x14ac:dyDescent="0.25">
      <c r="B5181" s="339"/>
    </row>
    <row r="5182" spans="2:2" customFormat="1" x14ac:dyDescent="0.25">
      <c r="B5182" s="339"/>
    </row>
    <row r="5183" spans="2:2" customFormat="1" x14ac:dyDescent="0.25">
      <c r="B5183" s="339"/>
    </row>
    <row r="5184" spans="2:2" customFormat="1" x14ac:dyDescent="0.25">
      <c r="B5184" s="339"/>
    </row>
    <row r="5185" spans="2:2" customFormat="1" x14ac:dyDescent="0.25">
      <c r="B5185" s="339"/>
    </row>
    <row r="5186" spans="2:2" customFormat="1" x14ac:dyDescent="0.25">
      <c r="B5186" s="339"/>
    </row>
    <row r="5187" spans="2:2" customFormat="1" x14ac:dyDescent="0.25">
      <c r="B5187" s="339"/>
    </row>
    <row r="5188" spans="2:2" customFormat="1" x14ac:dyDescent="0.25">
      <c r="B5188" s="339"/>
    </row>
    <row r="5189" spans="2:2" customFormat="1" x14ac:dyDescent="0.25">
      <c r="B5189" s="339"/>
    </row>
    <row r="5190" spans="2:2" customFormat="1" x14ac:dyDescent="0.25">
      <c r="B5190" s="339"/>
    </row>
    <row r="5191" spans="2:2" customFormat="1" x14ac:dyDescent="0.25">
      <c r="B5191" s="339"/>
    </row>
    <row r="5192" spans="2:2" customFormat="1" x14ac:dyDescent="0.25">
      <c r="B5192" s="339"/>
    </row>
    <row r="5193" spans="2:2" customFormat="1" x14ac:dyDescent="0.25">
      <c r="B5193" s="339"/>
    </row>
    <row r="5194" spans="2:2" customFormat="1" x14ac:dyDescent="0.25">
      <c r="B5194" s="339"/>
    </row>
    <row r="5195" spans="2:2" customFormat="1" x14ac:dyDescent="0.25">
      <c r="B5195" s="339"/>
    </row>
    <row r="5196" spans="2:2" customFormat="1" x14ac:dyDescent="0.25">
      <c r="B5196" s="339"/>
    </row>
    <row r="5197" spans="2:2" customFormat="1" x14ac:dyDescent="0.25">
      <c r="B5197" s="339"/>
    </row>
    <row r="5198" spans="2:2" customFormat="1" x14ac:dyDescent="0.25">
      <c r="B5198" s="339"/>
    </row>
    <row r="5199" spans="2:2" customFormat="1" x14ac:dyDescent="0.25">
      <c r="B5199" s="339"/>
    </row>
    <row r="5200" spans="2:2" customFormat="1" x14ac:dyDescent="0.25">
      <c r="B5200" s="339"/>
    </row>
    <row r="5201" spans="2:2" customFormat="1" x14ac:dyDescent="0.25">
      <c r="B5201" s="339"/>
    </row>
    <row r="5202" spans="2:2" customFormat="1" x14ac:dyDescent="0.25">
      <c r="B5202" s="339"/>
    </row>
    <row r="5203" spans="2:2" customFormat="1" x14ac:dyDescent="0.25">
      <c r="B5203" s="339"/>
    </row>
    <row r="5204" spans="2:2" customFormat="1" x14ac:dyDescent="0.25">
      <c r="B5204" s="339"/>
    </row>
    <row r="5205" spans="2:2" customFormat="1" x14ac:dyDescent="0.25">
      <c r="B5205" s="339"/>
    </row>
    <row r="5206" spans="2:2" customFormat="1" x14ac:dyDescent="0.25">
      <c r="B5206" s="339"/>
    </row>
    <row r="5207" spans="2:2" customFormat="1" x14ac:dyDescent="0.25">
      <c r="B5207" s="339"/>
    </row>
    <row r="5208" spans="2:2" customFormat="1" x14ac:dyDescent="0.25">
      <c r="B5208" s="339"/>
    </row>
    <row r="5209" spans="2:2" customFormat="1" x14ac:dyDescent="0.25">
      <c r="B5209" s="339"/>
    </row>
    <row r="5210" spans="2:2" customFormat="1" x14ac:dyDescent="0.25">
      <c r="B5210" s="339"/>
    </row>
    <row r="5211" spans="2:2" customFormat="1" x14ac:dyDescent="0.25">
      <c r="B5211" s="339"/>
    </row>
    <row r="5212" spans="2:2" customFormat="1" x14ac:dyDescent="0.25">
      <c r="B5212" s="339"/>
    </row>
    <row r="5213" spans="2:2" customFormat="1" x14ac:dyDescent="0.25">
      <c r="B5213" s="339"/>
    </row>
    <row r="5214" spans="2:2" customFormat="1" x14ac:dyDescent="0.25">
      <c r="B5214" s="339"/>
    </row>
    <row r="5215" spans="2:2" customFormat="1" x14ac:dyDescent="0.25">
      <c r="B5215" s="339"/>
    </row>
    <row r="5216" spans="2:2" customFormat="1" x14ac:dyDescent="0.25">
      <c r="B5216" s="339"/>
    </row>
    <row r="5217" spans="2:2" customFormat="1" x14ac:dyDescent="0.25">
      <c r="B5217" s="339"/>
    </row>
    <row r="5218" spans="2:2" customFormat="1" x14ac:dyDescent="0.25">
      <c r="B5218" s="339"/>
    </row>
    <row r="5219" spans="2:2" customFormat="1" x14ac:dyDescent="0.25">
      <c r="B5219" s="339"/>
    </row>
    <row r="5220" spans="2:2" customFormat="1" x14ac:dyDescent="0.25">
      <c r="B5220" s="339"/>
    </row>
    <row r="5221" spans="2:2" customFormat="1" x14ac:dyDescent="0.25">
      <c r="B5221" s="339"/>
    </row>
    <row r="5222" spans="2:2" customFormat="1" x14ac:dyDescent="0.25">
      <c r="B5222" s="339"/>
    </row>
    <row r="5223" spans="2:2" customFormat="1" x14ac:dyDescent="0.25">
      <c r="B5223" s="339"/>
    </row>
    <row r="5224" spans="2:2" customFormat="1" x14ac:dyDescent="0.25">
      <c r="B5224" s="339"/>
    </row>
    <row r="5225" spans="2:2" customFormat="1" x14ac:dyDescent="0.25">
      <c r="B5225" s="339"/>
    </row>
    <row r="5226" spans="2:2" customFormat="1" x14ac:dyDescent="0.25">
      <c r="B5226" s="339"/>
    </row>
    <row r="5227" spans="2:2" customFormat="1" x14ac:dyDescent="0.25">
      <c r="B5227" s="339"/>
    </row>
    <row r="5228" spans="2:2" customFormat="1" x14ac:dyDescent="0.25">
      <c r="B5228" s="339"/>
    </row>
    <row r="5229" spans="2:2" customFormat="1" x14ac:dyDescent="0.25">
      <c r="B5229" s="339"/>
    </row>
    <row r="5230" spans="2:2" customFormat="1" x14ac:dyDescent="0.25">
      <c r="B5230" s="339"/>
    </row>
    <row r="5231" spans="2:2" customFormat="1" x14ac:dyDescent="0.25">
      <c r="B5231" s="339"/>
    </row>
    <row r="5232" spans="2:2" customFormat="1" x14ac:dyDescent="0.25">
      <c r="B5232" s="339"/>
    </row>
    <row r="5233" spans="2:2" customFormat="1" x14ac:dyDescent="0.25">
      <c r="B5233" s="339"/>
    </row>
    <row r="5234" spans="2:2" customFormat="1" x14ac:dyDescent="0.25">
      <c r="B5234" s="339"/>
    </row>
    <row r="5235" spans="2:2" customFormat="1" x14ac:dyDescent="0.25">
      <c r="B5235" s="339"/>
    </row>
    <row r="5236" spans="2:2" customFormat="1" x14ac:dyDescent="0.25">
      <c r="B5236" s="339"/>
    </row>
    <row r="5237" spans="2:2" customFormat="1" x14ac:dyDescent="0.25">
      <c r="B5237" s="339"/>
    </row>
    <row r="5238" spans="2:2" customFormat="1" x14ac:dyDescent="0.25">
      <c r="B5238" s="339"/>
    </row>
    <row r="5239" spans="2:2" customFormat="1" x14ac:dyDescent="0.25">
      <c r="B5239" s="339"/>
    </row>
    <row r="5240" spans="2:2" customFormat="1" x14ac:dyDescent="0.25">
      <c r="B5240" s="339"/>
    </row>
    <row r="5241" spans="2:2" customFormat="1" x14ac:dyDescent="0.25">
      <c r="B5241" s="339"/>
    </row>
    <row r="5242" spans="2:2" customFormat="1" x14ac:dyDescent="0.25">
      <c r="B5242" s="339"/>
    </row>
    <row r="5243" spans="2:2" customFormat="1" x14ac:dyDescent="0.25">
      <c r="B5243" s="339"/>
    </row>
    <row r="5244" spans="2:2" customFormat="1" x14ac:dyDescent="0.25">
      <c r="B5244" s="339"/>
    </row>
    <row r="5245" spans="2:2" customFormat="1" x14ac:dyDescent="0.25">
      <c r="B5245" s="339"/>
    </row>
    <row r="5246" spans="2:2" customFormat="1" x14ac:dyDescent="0.25">
      <c r="B5246" s="339"/>
    </row>
    <row r="5247" spans="2:2" customFormat="1" x14ac:dyDescent="0.25">
      <c r="B5247" s="339"/>
    </row>
    <row r="5248" spans="2:2" customFormat="1" x14ac:dyDescent="0.25">
      <c r="B5248" s="339"/>
    </row>
    <row r="5249" spans="2:2" customFormat="1" x14ac:dyDescent="0.25">
      <c r="B5249" s="339"/>
    </row>
    <row r="5250" spans="2:2" customFormat="1" x14ac:dyDescent="0.25">
      <c r="B5250" s="339"/>
    </row>
    <row r="5251" spans="2:2" customFormat="1" x14ac:dyDescent="0.25">
      <c r="B5251" s="339"/>
    </row>
    <row r="5252" spans="2:2" customFormat="1" x14ac:dyDescent="0.25">
      <c r="B5252" s="339"/>
    </row>
    <row r="5253" spans="2:2" customFormat="1" x14ac:dyDescent="0.25">
      <c r="B5253" s="339"/>
    </row>
    <row r="5254" spans="2:2" customFormat="1" x14ac:dyDescent="0.25">
      <c r="B5254" s="339"/>
    </row>
    <row r="5255" spans="2:2" customFormat="1" x14ac:dyDescent="0.25">
      <c r="B5255" s="339"/>
    </row>
    <row r="5256" spans="2:2" customFormat="1" x14ac:dyDescent="0.25">
      <c r="B5256" s="339"/>
    </row>
    <row r="5257" spans="2:2" customFormat="1" x14ac:dyDescent="0.25">
      <c r="B5257" s="339"/>
    </row>
    <row r="5258" spans="2:2" customFormat="1" x14ac:dyDescent="0.25">
      <c r="B5258" s="339"/>
    </row>
    <row r="5259" spans="2:2" customFormat="1" x14ac:dyDescent="0.25">
      <c r="B5259" s="339"/>
    </row>
    <row r="5260" spans="2:2" customFormat="1" x14ac:dyDescent="0.25">
      <c r="B5260" s="339"/>
    </row>
    <row r="5261" spans="2:2" customFormat="1" x14ac:dyDescent="0.25">
      <c r="B5261" s="339"/>
    </row>
    <row r="5262" spans="2:2" customFormat="1" x14ac:dyDescent="0.25">
      <c r="B5262" s="339"/>
    </row>
    <row r="5263" spans="2:2" customFormat="1" x14ac:dyDescent="0.25">
      <c r="B5263" s="339"/>
    </row>
    <row r="5264" spans="2:2" customFormat="1" x14ac:dyDescent="0.25">
      <c r="B5264" s="339"/>
    </row>
    <row r="5265" spans="2:2" customFormat="1" x14ac:dyDescent="0.25">
      <c r="B5265" s="339"/>
    </row>
    <row r="5266" spans="2:2" customFormat="1" x14ac:dyDescent="0.25">
      <c r="B5266" s="339"/>
    </row>
    <row r="5267" spans="2:2" customFormat="1" x14ac:dyDescent="0.25">
      <c r="B5267" s="339"/>
    </row>
    <row r="5268" spans="2:2" customFormat="1" x14ac:dyDescent="0.25">
      <c r="B5268" s="339"/>
    </row>
    <row r="5269" spans="2:2" customFormat="1" x14ac:dyDescent="0.25">
      <c r="B5269" s="339"/>
    </row>
    <row r="5270" spans="2:2" customFormat="1" x14ac:dyDescent="0.25">
      <c r="B5270" s="339"/>
    </row>
    <row r="5271" spans="2:2" customFormat="1" x14ac:dyDescent="0.25">
      <c r="B5271" s="339"/>
    </row>
    <row r="5272" spans="2:2" customFormat="1" x14ac:dyDescent="0.25">
      <c r="B5272" s="339"/>
    </row>
    <row r="5273" spans="2:2" customFormat="1" x14ac:dyDescent="0.25">
      <c r="B5273" s="339"/>
    </row>
    <row r="5274" spans="2:2" customFormat="1" x14ac:dyDescent="0.25">
      <c r="B5274" s="339"/>
    </row>
    <row r="5275" spans="2:2" customFormat="1" x14ac:dyDescent="0.25">
      <c r="B5275" s="339"/>
    </row>
    <row r="5276" spans="2:2" customFormat="1" x14ac:dyDescent="0.25">
      <c r="B5276" s="339"/>
    </row>
    <row r="5277" spans="2:2" customFormat="1" x14ac:dyDescent="0.25">
      <c r="B5277" s="339"/>
    </row>
    <row r="5278" spans="2:2" customFormat="1" x14ac:dyDescent="0.25">
      <c r="B5278" s="339"/>
    </row>
    <row r="5279" spans="2:2" customFormat="1" x14ac:dyDescent="0.25">
      <c r="B5279" s="339"/>
    </row>
    <row r="5280" spans="2:2" customFormat="1" x14ac:dyDescent="0.25">
      <c r="B5280" s="339"/>
    </row>
    <row r="5281" spans="2:2" customFormat="1" x14ac:dyDescent="0.25">
      <c r="B5281" s="339"/>
    </row>
    <row r="5282" spans="2:2" customFormat="1" x14ac:dyDescent="0.25">
      <c r="B5282" s="339"/>
    </row>
    <row r="5283" spans="2:2" customFormat="1" x14ac:dyDescent="0.25">
      <c r="B5283" s="339"/>
    </row>
    <row r="5284" spans="2:2" customFormat="1" x14ac:dyDescent="0.25">
      <c r="B5284" s="339"/>
    </row>
    <row r="5285" spans="2:2" customFormat="1" x14ac:dyDescent="0.25">
      <c r="B5285" s="339"/>
    </row>
    <row r="5286" spans="2:2" customFormat="1" x14ac:dyDescent="0.25">
      <c r="B5286" s="339"/>
    </row>
    <row r="5287" spans="2:2" customFormat="1" x14ac:dyDescent="0.25">
      <c r="B5287" s="339"/>
    </row>
    <row r="5288" spans="2:2" customFormat="1" x14ac:dyDescent="0.25">
      <c r="B5288" s="339"/>
    </row>
    <row r="5289" spans="2:2" customFormat="1" x14ac:dyDescent="0.25">
      <c r="B5289" s="339"/>
    </row>
    <row r="5290" spans="2:2" customFormat="1" x14ac:dyDescent="0.25">
      <c r="B5290" s="339"/>
    </row>
    <row r="5291" spans="2:2" customFormat="1" x14ac:dyDescent="0.25">
      <c r="B5291" s="339"/>
    </row>
    <row r="5292" spans="2:2" customFormat="1" x14ac:dyDescent="0.25">
      <c r="B5292" s="339"/>
    </row>
    <row r="5293" spans="2:2" customFormat="1" x14ac:dyDescent="0.25">
      <c r="B5293" s="339"/>
    </row>
    <row r="5294" spans="2:2" customFormat="1" x14ac:dyDescent="0.25">
      <c r="B5294" s="339"/>
    </row>
    <row r="5295" spans="2:2" customFormat="1" x14ac:dyDescent="0.25">
      <c r="B5295" s="339"/>
    </row>
    <row r="5296" spans="2:2" customFormat="1" x14ac:dyDescent="0.25">
      <c r="B5296" s="339"/>
    </row>
    <row r="5297" spans="2:2" customFormat="1" x14ac:dyDescent="0.25">
      <c r="B5297" s="339"/>
    </row>
    <row r="5298" spans="2:2" customFormat="1" x14ac:dyDescent="0.25">
      <c r="B5298" s="339"/>
    </row>
    <row r="5299" spans="2:2" customFormat="1" x14ac:dyDescent="0.25">
      <c r="B5299" s="339"/>
    </row>
    <row r="5300" spans="2:2" customFormat="1" x14ac:dyDescent="0.25">
      <c r="B5300" s="339"/>
    </row>
    <row r="5301" spans="2:2" customFormat="1" x14ac:dyDescent="0.25">
      <c r="B5301" s="339"/>
    </row>
    <row r="5302" spans="2:2" customFormat="1" x14ac:dyDescent="0.25">
      <c r="B5302" s="339"/>
    </row>
    <row r="5303" spans="2:2" customFormat="1" x14ac:dyDescent="0.25">
      <c r="B5303" s="339"/>
    </row>
    <row r="5304" spans="2:2" customFormat="1" x14ac:dyDescent="0.25">
      <c r="B5304" s="339"/>
    </row>
    <row r="5305" spans="2:2" customFormat="1" x14ac:dyDescent="0.25">
      <c r="B5305" s="339"/>
    </row>
    <row r="5306" spans="2:2" customFormat="1" x14ac:dyDescent="0.25">
      <c r="B5306" s="339"/>
    </row>
    <row r="5307" spans="2:2" customFormat="1" x14ac:dyDescent="0.25">
      <c r="B5307" s="339"/>
    </row>
    <row r="5308" spans="2:2" customFormat="1" x14ac:dyDescent="0.25">
      <c r="B5308" s="339"/>
    </row>
    <row r="5309" spans="2:2" customFormat="1" x14ac:dyDescent="0.25">
      <c r="B5309" s="339"/>
    </row>
    <row r="5310" spans="2:2" customFormat="1" x14ac:dyDescent="0.25">
      <c r="B5310" s="339"/>
    </row>
    <row r="5311" spans="2:2" customFormat="1" x14ac:dyDescent="0.25">
      <c r="B5311" s="339"/>
    </row>
    <row r="5312" spans="2:2" customFormat="1" x14ac:dyDescent="0.25">
      <c r="B5312" s="339"/>
    </row>
    <row r="5313" spans="2:2" customFormat="1" x14ac:dyDescent="0.25">
      <c r="B5313" s="339"/>
    </row>
    <row r="5314" spans="2:2" customFormat="1" x14ac:dyDescent="0.25">
      <c r="B5314" s="339"/>
    </row>
    <row r="5315" spans="2:2" customFormat="1" x14ac:dyDescent="0.25">
      <c r="B5315" s="339"/>
    </row>
    <row r="5316" spans="2:2" customFormat="1" x14ac:dyDescent="0.25">
      <c r="B5316" s="339"/>
    </row>
    <row r="5317" spans="2:2" customFormat="1" x14ac:dyDescent="0.25">
      <c r="B5317" s="339"/>
    </row>
    <row r="5318" spans="2:2" customFormat="1" x14ac:dyDescent="0.25">
      <c r="B5318" s="339"/>
    </row>
    <row r="5319" spans="2:2" customFormat="1" x14ac:dyDescent="0.25">
      <c r="B5319" s="339"/>
    </row>
    <row r="5320" spans="2:2" customFormat="1" x14ac:dyDescent="0.25">
      <c r="B5320" s="339"/>
    </row>
    <row r="5321" spans="2:2" customFormat="1" x14ac:dyDescent="0.25">
      <c r="B5321" s="339"/>
    </row>
    <row r="5322" spans="2:2" customFormat="1" x14ac:dyDescent="0.25">
      <c r="B5322" s="339"/>
    </row>
    <row r="5323" spans="2:2" customFormat="1" x14ac:dyDescent="0.25">
      <c r="B5323" s="339"/>
    </row>
    <row r="5324" spans="2:2" customFormat="1" x14ac:dyDescent="0.25">
      <c r="B5324" s="339"/>
    </row>
    <row r="5325" spans="2:2" customFormat="1" x14ac:dyDescent="0.25">
      <c r="B5325" s="339"/>
    </row>
    <row r="5326" spans="2:2" customFormat="1" x14ac:dyDescent="0.25">
      <c r="B5326" s="339"/>
    </row>
    <row r="5327" spans="2:2" customFormat="1" x14ac:dyDescent="0.25">
      <c r="B5327" s="339"/>
    </row>
    <row r="5328" spans="2:2" customFormat="1" x14ac:dyDescent="0.25">
      <c r="B5328" s="339"/>
    </row>
    <row r="5329" spans="2:2" customFormat="1" x14ac:dyDescent="0.25">
      <c r="B5329" s="339"/>
    </row>
    <row r="5330" spans="2:2" customFormat="1" x14ac:dyDescent="0.25">
      <c r="B5330" s="339"/>
    </row>
    <row r="5331" spans="2:2" customFormat="1" x14ac:dyDescent="0.25">
      <c r="B5331" s="339"/>
    </row>
    <row r="5332" spans="2:2" customFormat="1" x14ac:dyDescent="0.25">
      <c r="B5332" s="339"/>
    </row>
    <row r="5333" spans="2:2" customFormat="1" x14ac:dyDescent="0.25">
      <c r="B5333" s="339"/>
    </row>
    <row r="5334" spans="2:2" customFormat="1" x14ac:dyDescent="0.25">
      <c r="B5334" s="339"/>
    </row>
    <row r="5335" spans="2:2" customFormat="1" x14ac:dyDescent="0.25">
      <c r="B5335" s="339"/>
    </row>
    <row r="5336" spans="2:2" customFormat="1" x14ac:dyDescent="0.25">
      <c r="B5336" s="339"/>
    </row>
    <row r="5337" spans="2:2" customFormat="1" x14ac:dyDescent="0.25">
      <c r="B5337" s="339"/>
    </row>
    <row r="5338" spans="2:2" customFormat="1" x14ac:dyDescent="0.25">
      <c r="B5338" s="339"/>
    </row>
    <row r="5339" spans="2:2" customFormat="1" x14ac:dyDescent="0.25">
      <c r="B5339" s="339"/>
    </row>
    <row r="5340" spans="2:2" customFormat="1" x14ac:dyDescent="0.25">
      <c r="B5340" s="339"/>
    </row>
    <row r="5341" spans="2:2" customFormat="1" x14ac:dyDescent="0.25">
      <c r="B5341" s="339"/>
    </row>
    <row r="5342" spans="2:2" customFormat="1" x14ac:dyDescent="0.25">
      <c r="B5342" s="339"/>
    </row>
    <row r="5343" spans="2:2" customFormat="1" x14ac:dyDescent="0.25">
      <c r="B5343" s="339"/>
    </row>
    <row r="5344" spans="2:2" customFormat="1" x14ac:dyDescent="0.25">
      <c r="B5344" s="339"/>
    </row>
    <row r="5345" spans="2:2" customFormat="1" x14ac:dyDescent="0.25">
      <c r="B5345" s="339"/>
    </row>
    <row r="5346" spans="2:2" customFormat="1" x14ac:dyDescent="0.25">
      <c r="B5346" s="339"/>
    </row>
    <row r="5347" spans="2:2" customFormat="1" x14ac:dyDescent="0.25">
      <c r="B5347" s="339"/>
    </row>
    <row r="5348" spans="2:2" customFormat="1" x14ac:dyDescent="0.25">
      <c r="B5348" s="339"/>
    </row>
    <row r="5349" spans="2:2" customFormat="1" x14ac:dyDescent="0.25">
      <c r="B5349" s="339"/>
    </row>
    <row r="5350" spans="2:2" customFormat="1" x14ac:dyDescent="0.25">
      <c r="B5350" s="339"/>
    </row>
    <row r="5351" spans="2:2" customFormat="1" x14ac:dyDescent="0.25">
      <c r="B5351" s="339"/>
    </row>
    <row r="5352" spans="2:2" customFormat="1" x14ac:dyDescent="0.25">
      <c r="B5352" s="339"/>
    </row>
    <row r="5353" spans="2:2" customFormat="1" x14ac:dyDescent="0.25">
      <c r="B5353" s="339"/>
    </row>
    <row r="5354" spans="2:2" customFormat="1" x14ac:dyDescent="0.25">
      <c r="B5354" s="339"/>
    </row>
    <row r="5355" spans="2:2" customFormat="1" x14ac:dyDescent="0.25">
      <c r="B5355" s="339"/>
    </row>
    <row r="5356" spans="2:2" customFormat="1" x14ac:dyDescent="0.25">
      <c r="B5356" s="339"/>
    </row>
    <row r="5357" spans="2:2" customFormat="1" x14ac:dyDescent="0.25">
      <c r="B5357" s="339"/>
    </row>
    <row r="5358" spans="2:2" customFormat="1" x14ac:dyDescent="0.25">
      <c r="B5358" s="339"/>
    </row>
    <row r="5359" spans="2:2" customFormat="1" x14ac:dyDescent="0.25">
      <c r="B5359" s="339"/>
    </row>
    <row r="5360" spans="2:2" customFormat="1" x14ac:dyDescent="0.25">
      <c r="B5360" s="339"/>
    </row>
    <row r="5361" spans="2:2" customFormat="1" x14ac:dyDescent="0.25">
      <c r="B5361" s="339"/>
    </row>
    <row r="5362" spans="2:2" customFormat="1" x14ac:dyDescent="0.25">
      <c r="B5362" s="339"/>
    </row>
    <row r="5363" spans="2:2" customFormat="1" x14ac:dyDescent="0.25">
      <c r="B5363" s="339"/>
    </row>
    <row r="5364" spans="2:2" customFormat="1" x14ac:dyDescent="0.25">
      <c r="B5364" s="339"/>
    </row>
    <row r="5365" spans="2:2" customFormat="1" x14ac:dyDescent="0.25">
      <c r="B5365" s="339"/>
    </row>
    <row r="5366" spans="2:2" customFormat="1" x14ac:dyDescent="0.25">
      <c r="B5366" s="339"/>
    </row>
    <row r="5367" spans="2:2" customFormat="1" x14ac:dyDescent="0.25">
      <c r="B5367" s="339"/>
    </row>
    <row r="5368" spans="2:2" customFormat="1" x14ac:dyDescent="0.25">
      <c r="B5368" s="339"/>
    </row>
    <row r="5369" spans="2:2" customFormat="1" x14ac:dyDescent="0.25">
      <c r="B5369" s="339"/>
    </row>
    <row r="5370" spans="2:2" customFormat="1" x14ac:dyDescent="0.25">
      <c r="B5370" s="339"/>
    </row>
    <row r="5371" spans="2:2" customFormat="1" x14ac:dyDescent="0.25">
      <c r="B5371" s="339"/>
    </row>
    <row r="5372" spans="2:2" customFormat="1" x14ac:dyDescent="0.25">
      <c r="B5372" s="339"/>
    </row>
    <row r="5373" spans="2:2" customFormat="1" x14ac:dyDescent="0.25">
      <c r="B5373" s="339"/>
    </row>
    <row r="5374" spans="2:2" customFormat="1" x14ac:dyDescent="0.25">
      <c r="B5374" s="339"/>
    </row>
    <row r="5375" spans="2:2" customFormat="1" x14ac:dyDescent="0.25">
      <c r="B5375" s="339"/>
    </row>
    <row r="5376" spans="2:2" customFormat="1" x14ac:dyDescent="0.25">
      <c r="B5376" s="339"/>
    </row>
    <row r="5377" spans="2:2" customFormat="1" x14ac:dyDescent="0.25">
      <c r="B5377" s="339"/>
    </row>
    <row r="5378" spans="2:2" customFormat="1" x14ac:dyDescent="0.25">
      <c r="B5378" s="339"/>
    </row>
    <row r="5379" spans="2:2" customFormat="1" x14ac:dyDescent="0.25">
      <c r="B5379" s="339"/>
    </row>
    <row r="5380" spans="2:2" customFormat="1" x14ac:dyDescent="0.25">
      <c r="B5380" s="339"/>
    </row>
    <row r="5381" spans="2:2" customFormat="1" x14ac:dyDescent="0.25">
      <c r="B5381" s="339"/>
    </row>
    <row r="5382" spans="2:2" customFormat="1" x14ac:dyDescent="0.25">
      <c r="B5382" s="339"/>
    </row>
    <row r="5383" spans="2:2" customFormat="1" x14ac:dyDescent="0.25">
      <c r="B5383" s="339"/>
    </row>
    <row r="5384" spans="2:2" customFormat="1" x14ac:dyDescent="0.25">
      <c r="B5384" s="339"/>
    </row>
    <row r="5385" spans="2:2" customFormat="1" x14ac:dyDescent="0.25">
      <c r="B5385" s="339"/>
    </row>
    <row r="5386" spans="2:2" customFormat="1" x14ac:dyDescent="0.25">
      <c r="B5386" s="339"/>
    </row>
    <row r="5387" spans="2:2" customFormat="1" x14ac:dyDescent="0.25">
      <c r="B5387" s="339"/>
    </row>
    <row r="5388" spans="2:2" customFormat="1" x14ac:dyDescent="0.25">
      <c r="B5388" s="339"/>
    </row>
    <row r="5389" spans="2:2" customFormat="1" x14ac:dyDescent="0.25">
      <c r="B5389" s="339"/>
    </row>
    <row r="5390" spans="2:2" customFormat="1" x14ac:dyDescent="0.25">
      <c r="B5390" s="339"/>
    </row>
    <row r="5391" spans="2:2" customFormat="1" x14ac:dyDescent="0.25">
      <c r="B5391" s="339"/>
    </row>
    <row r="5392" spans="2:2" customFormat="1" x14ac:dyDescent="0.25">
      <c r="B5392" s="339"/>
    </row>
    <row r="5393" spans="2:2" customFormat="1" x14ac:dyDescent="0.25">
      <c r="B5393" s="339"/>
    </row>
    <row r="5394" spans="2:2" customFormat="1" x14ac:dyDescent="0.25">
      <c r="B5394" s="339"/>
    </row>
    <row r="5395" spans="2:2" customFormat="1" x14ac:dyDescent="0.25">
      <c r="B5395" s="339"/>
    </row>
    <row r="5396" spans="2:2" customFormat="1" x14ac:dyDescent="0.25">
      <c r="B5396" s="339"/>
    </row>
    <row r="5397" spans="2:2" customFormat="1" x14ac:dyDescent="0.25">
      <c r="B5397" s="339"/>
    </row>
    <row r="5398" spans="2:2" customFormat="1" x14ac:dyDescent="0.25">
      <c r="B5398" s="339"/>
    </row>
    <row r="5399" spans="2:2" customFormat="1" x14ac:dyDescent="0.25">
      <c r="B5399" s="339"/>
    </row>
    <row r="5400" spans="2:2" customFormat="1" x14ac:dyDescent="0.25">
      <c r="B5400" s="339"/>
    </row>
    <row r="5401" spans="2:2" customFormat="1" x14ac:dyDescent="0.25">
      <c r="B5401" s="339"/>
    </row>
    <row r="5402" spans="2:2" customFormat="1" x14ac:dyDescent="0.25">
      <c r="B5402" s="339"/>
    </row>
    <row r="5403" spans="2:2" customFormat="1" x14ac:dyDescent="0.25">
      <c r="B5403" s="339"/>
    </row>
    <row r="5404" spans="2:2" customFormat="1" x14ac:dyDescent="0.25">
      <c r="B5404" s="339"/>
    </row>
    <row r="5405" spans="2:2" customFormat="1" x14ac:dyDescent="0.25">
      <c r="B5405" s="339"/>
    </row>
    <row r="5406" spans="2:2" customFormat="1" x14ac:dyDescent="0.25">
      <c r="B5406" s="339"/>
    </row>
    <row r="5407" spans="2:2" customFormat="1" x14ac:dyDescent="0.25">
      <c r="B5407" s="339"/>
    </row>
    <row r="5408" spans="2:2" customFormat="1" x14ac:dyDescent="0.25">
      <c r="B5408" s="339"/>
    </row>
    <row r="5409" spans="2:2" customFormat="1" x14ac:dyDescent="0.25">
      <c r="B5409" s="339"/>
    </row>
    <row r="5410" spans="2:2" customFormat="1" x14ac:dyDescent="0.25">
      <c r="B5410" s="339"/>
    </row>
    <row r="5411" spans="2:2" customFormat="1" x14ac:dyDescent="0.25">
      <c r="B5411" s="339"/>
    </row>
    <row r="5412" spans="2:2" customFormat="1" x14ac:dyDescent="0.25">
      <c r="B5412" s="339"/>
    </row>
    <row r="5413" spans="2:2" customFormat="1" x14ac:dyDescent="0.25">
      <c r="B5413" s="339"/>
    </row>
    <row r="5414" spans="2:2" customFormat="1" x14ac:dyDescent="0.25">
      <c r="B5414" s="339"/>
    </row>
    <row r="5415" spans="2:2" customFormat="1" x14ac:dyDescent="0.25">
      <c r="B5415" s="339"/>
    </row>
    <row r="5416" spans="2:2" customFormat="1" x14ac:dyDescent="0.25">
      <c r="B5416" s="339"/>
    </row>
    <row r="5417" spans="2:2" customFormat="1" x14ac:dyDescent="0.25">
      <c r="B5417" s="339"/>
    </row>
    <row r="5418" spans="2:2" customFormat="1" x14ac:dyDescent="0.25">
      <c r="B5418" s="339"/>
    </row>
    <row r="5419" spans="2:2" customFormat="1" x14ac:dyDescent="0.25">
      <c r="B5419" s="339"/>
    </row>
    <row r="5420" spans="2:2" customFormat="1" x14ac:dyDescent="0.25">
      <c r="B5420" s="339"/>
    </row>
    <row r="5421" spans="2:2" customFormat="1" x14ac:dyDescent="0.25">
      <c r="B5421" s="339"/>
    </row>
    <row r="5422" spans="2:2" customFormat="1" x14ac:dyDescent="0.25">
      <c r="B5422" s="339"/>
    </row>
    <row r="5423" spans="2:2" customFormat="1" x14ac:dyDescent="0.25">
      <c r="B5423" s="339"/>
    </row>
    <row r="5424" spans="2:2" customFormat="1" x14ac:dyDescent="0.25">
      <c r="B5424" s="339"/>
    </row>
    <row r="5425" spans="2:2" customFormat="1" x14ac:dyDescent="0.25">
      <c r="B5425" s="339"/>
    </row>
    <row r="5426" spans="2:2" customFormat="1" x14ac:dyDescent="0.25">
      <c r="B5426" s="339"/>
    </row>
    <row r="5427" spans="2:2" customFormat="1" x14ac:dyDescent="0.25">
      <c r="B5427" s="339"/>
    </row>
    <row r="5428" spans="2:2" customFormat="1" x14ac:dyDescent="0.25">
      <c r="B5428" s="339"/>
    </row>
    <row r="5429" spans="2:2" customFormat="1" x14ac:dyDescent="0.25">
      <c r="B5429" s="339"/>
    </row>
    <row r="5430" spans="2:2" customFormat="1" x14ac:dyDescent="0.25">
      <c r="B5430" s="339"/>
    </row>
    <row r="5431" spans="2:2" customFormat="1" x14ac:dyDescent="0.25">
      <c r="B5431" s="339"/>
    </row>
    <row r="5432" spans="2:2" customFormat="1" x14ac:dyDescent="0.25">
      <c r="B5432" s="339"/>
    </row>
    <row r="5433" spans="2:2" customFormat="1" x14ac:dyDescent="0.25">
      <c r="B5433" s="339"/>
    </row>
    <row r="5434" spans="2:2" customFormat="1" x14ac:dyDescent="0.25">
      <c r="B5434" s="339"/>
    </row>
    <row r="5435" spans="2:2" customFormat="1" x14ac:dyDescent="0.25">
      <c r="B5435" s="339"/>
    </row>
    <row r="5436" spans="2:2" customFormat="1" x14ac:dyDescent="0.25">
      <c r="B5436" s="339"/>
    </row>
    <row r="5437" spans="2:2" customFormat="1" x14ac:dyDescent="0.25">
      <c r="B5437" s="339"/>
    </row>
    <row r="5438" spans="2:2" customFormat="1" x14ac:dyDescent="0.25">
      <c r="B5438" s="339"/>
    </row>
    <row r="5439" spans="2:2" customFormat="1" x14ac:dyDescent="0.25">
      <c r="B5439" s="339"/>
    </row>
    <row r="5440" spans="2:2" customFormat="1" x14ac:dyDescent="0.25">
      <c r="B5440" s="339"/>
    </row>
    <row r="5441" spans="2:2" customFormat="1" x14ac:dyDescent="0.25">
      <c r="B5441" s="339"/>
    </row>
    <row r="5442" spans="2:2" customFormat="1" x14ac:dyDescent="0.25">
      <c r="B5442" s="339"/>
    </row>
    <row r="5443" spans="2:2" customFormat="1" x14ac:dyDescent="0.25">
      <c r="B5443" s="339"/>
    </row>
    <row r="5444" spans="2:2" customFormat="1" x14ac:dyDescent="0.25">
      <c r="B5444" s="339"/>
    </row>
    <row r="5445" spans="2:2" customFormat="1" x14ac:dyDescent="0.25">
      <c r="B5445" s="339"/>
    </row>
    <row r="5446" spans="2:2" customFormat="1" x14ac:dyDescent="0.25">
      <c r="B5446" s="339"/>
    </row>
    <row r="5447" spans="2:2" customFormat="1" x14ac:dyDescent="0.25">
      <c r="B5447" s="339"/>
    </row>
    <row r="5448" spans="2:2" customFormat="1" x14ac:dyDescent="0.25">
      <c r="B5448" s="339"/>
    </row>
    <row r="5449" spans="2:2" customFormat="1" x14ac:dyDescent="0.25">
      <c r="B5449" s="339"/>
    </row>
    <row r="5450" spans="2:2" customFormat="1" x14ac:dyDescent="0.25">
      <c r="B5450" s="339"/>
    </row>
    <row r="5451" spans="2:2" customFormat="1" x14ac:dyDescent="0.25">
      <c r="B5451" s="339"/>
    </row>
    <row r="5452" spans="2:2" customFormat="1" x14ac:dyDescent="0.25">
      <c r="B5452" s="339"/>
    </row>
    <row r="5453" spans="2:2" customFormat="1" x14ac:dyDescent="0.25">
      <c r="B5453" s="339"/>
    </row>
    <row r="5454" spans="2:2" customFormat="1" x14ac:dyDescent="0.25">
      <c r="B5454" s="339"/>
    </row>
    <row r="5455" spans="2:2" customFormat="1" x14ac:dyDescent="0.25">
      <c r="B5455" s="339"/>
    </row>
    <row r="5456" spans="2:2" customFormat="1" x14ac:dyDescent="0.25">
      <c r="B5456" s="339"/>
    </row>
    <row r="5457" spans="2:2" customFormat="1" x14ac:dyDescent="0.25">
      <c r="B5457" s="339"/>
    </row>
    <row r="5458" spans="2:2" customFormat="1" x14ac:dyDescent="0.25">
      <c r="B5458" s="339"/>
    </row>
    <row r="5459" spans="2:2" customFormat="1" x14ac:dyDescent="0.25">
      <c r="B5459" s="339"/>
    </row>
    <row r="5460" spans="2:2" customFormat="1" x14ac:dyDescent="0.25">
      <c r="B5460" s="339"/>
    </row>
    <row r="5461" spans="2:2" customFormat="1" x14ac:dyDescent="0.25">
      <c r="B5461" s="339"/>
    </row>
    <row r="5462" spans="2:2" customFormat="1" x14ac:dyDescent="0.25">
      <c r="B5462" s="339"/>
    </row>
    <row r="5463" spans="2:2" customFormat="1" x14ac:dyDescent="0.25">
      <c r="B5463" s="339"/>
    </row>
    <row r="5464" spans="2:2" customFormat="1" x14ac:dyDescent="0.25">
      <c r="B5464" s="339"/>
    </row>
    <row r="5465" spans="2:2" customFormat="1" x14ac:dyDescent="0.25">
      <c r="B5465" s="339"/>
    </row>
    <row r="5466" spans="2:2" customFormat="1" x14ac:dyDescent="0.25">
      <c r="B5466" s="339"/>
    </row>
    <row r="5467" spans="2:2" customFormat="1" x14ac:dyDescent="0.25">
      <c r="B5467" s="339"/>
    </row>
    <row r="5468" spans="2:2" customFormat="1" x14ac:dyDescent="0.25">
      <c r="B5468" s="339"/>
    </row>
    <row r="5469" spans="2:2" customFormat="1" x14ac:dyDescent="0.25">
      <c r="B5469" s="339"/>
    </row>
    <row r="5470" spans="2:2" customFormat="1" x14ac:dyDescent="0.25">
      <c r="B5470" s="339"/>
    </row>
    <row r="5471" spans="2:2" customFormat="1" x14ac:dyDescent="0.25">
      <c r="B5471" s="339"/>
    </row>
    <row r="5472" spans="2:2" customFormat="1" x14ac:dyDescent="0.25">
      <c r="B5472" s="339"/>
    </row>
    <row r="5473" spans="2:2" customFormat="1" x14ac:dyDescent="0.25">
      <c r="B5473" s="339"/>
    </row>
    <row r="5474" spans="2:2" customFormat="1" x14ac:dyDescent="0.25">
      <c r="B5474" s="339"/>
    </row>
    <row r="5475" spans="2:2" customFormat="1" x14ac:dyDescent="0.25">
      <c r="B5475" s="339"/>
    </row>
    <row r="5476" spans="2:2" customFormat="1" x14ac:dyDescent="0.25">
      <c r="B5476" s="339"/>
    </row>
    <row r="5477" spans="2:2" customFormat="1" x14ac:dyDescent="0.25">
      <c r="B5477" s="339"/>
    </row>
    <row r="5478" spans="2:2" customFormat="1" x14ac:dyDescent="0.25">
      <c r="B5478" s="339"/>
    </row>
    <row r="5479" spans="2:2" customFormat="1" x14ac:dyDescent="0.25">
      <c r="B5479" s="339"/>
    </row>
    <row r="5480" spans="2:2" customFormat="1" x14ac:dyDescent="0.25">
      <c r="B5480" s="339"/>
    </row>
    <row r="5481" spans="2:2" customFormat="1" x14ac:dyDescent="0.25">
      <c r="B5481" s="339"/>
    </row>
    <row r="5482" spans="2:2" customFormat="1" x14ac:dyDescent="0.25">
      <c r="B5482" s="339"/>
    </row>
    <row r="5483" spans="2:2" customFormat="1" x14ac:dyDescent="0.25">
      <c r="B5483" s="339"/>
    </row>
    <row r="5484" spans="2:2" customFormat="1" x14ac:dyDescent="0.25">
      <c r="B5484" s="339"/>
    </row>
    <row r="5485" spans="2:2" customFormat="1" x14ac:dyDescent="0.25">
      <c r="B5485" s="339"/>
    </row>
    <row r="5486" spans="2:2" customFormat="1" x14ac:dyDescent="0.25">
      <c r="B5486" s="339"/>
    </row>
    <row r="5487" spans="2:2" customFormat="1" x14ac:dyDescent="0.25">
      <c r="B5487" s="339"/>
    </row>
    <row r="5488" spans="2:2" customFormat="1" x14ac:dyDescent="0.25">
      <c r="B5488" s="339"/>
    </row>
    <row r="5489" spans="2:2" customFormat="1" x14ac:dyDescent="0.25">
      <c r="B5489" s="339"/>
    </row>
    <row r="5490" spans="2:2" customFormat="1" x14ac:dyDescent="0.25">
      <c r="B5490" s="339"/>
    </row>
    <row r="5491" spans="2:2" customFormat="1" x14ac:dyDescent="0.25">
      <c r="B5491" s="339"/>
    </row>
    <row r="5492" spans="2:2" customFormat="1" x14ac:dyDescent="0.25">
      <c r="B5492" s="339"/>
    </row>
    <row r="5493" spans="2:2" customFormat="1" x14ac:dyDescent="0.25">
      <c r="B5493" s="339"/>
    </row>
    <row r="5494" spans="2:2" customFormat="1" x14ac:dyDescent="0.25">
      <c r="B5494" s="339"/>
    </row>
    <row r="5495" spans="2:2" customFormat="1" x14ac:dyDescent="0.25">
      <c r="B5495" s="339"/>
    </row>
    <row r="5496" spans="2:2" customFormat="1" x14ac:dyDescent="0.25">
      <c r="B5496" s="339"/>
    </row>
    <row r="5497" spans="2:2" customFormat="1" x14ac:dyDescent="0.25">
      <c r="B5497" s="339"/>
    </row>
    <row r="5498" spans="2:2" customFormat="1" x14ac:dyDescent="0.25">
      <c r="B5498" s="339"/>
    </row>
    <row r="5499" spans="2:2" customFormat="1" x14ac:dyDescent="0.25">
      <c r="B5499" s="339"/>
    </row>
    <row r="5500" spans="2:2" customFormat="1" x14ac:dyDescent="0.25">
      <c r="B5500" s="339"/>
    </row>
    <row r="5501" spans="2:2" customFormat="1" x14ac:dyDescent="0.25">
      <c r="B5501" s="339"/>
    </row>
    <row r="5502" spans="2:2" customFormat="1" x14ac:dyDescent="0.25">
      <c r="B5502" s="339"/>
    </row>
    <row r="5503" spans="2:2" customFormat="1" x14ac:dyDescent="0.25">
      <c r="B5503" s="339"/>
    </row>
    <row r="5504" spans="2:2" customFormat="1" x14ac:dyDescent="0.25">
      <c r="B5504" s="339"/>
    </row>
    <row r="5505" spans="2:2" customFormat="1" x14ac:dyDescent="0.25">
      <c r="B5505" s="339"/>
    </row>
    <row r="5506" spans="2:2" customFormat="1" x14ac:dyDescent="0.25">
      <c r="B5506" s="339"/>
    </row>
    <row r="5507" spans="2:2" customFormat="1" x14ac:dyDescent="0.25">
      <c r="B5507" s="339"/>
    </row>
    <row r="5508" spans="2:2" customFormat="1" x14ac:dyDescent="0.25">
      <c r="B5508" s="339"/>
    </row>
    <row r="5509" spans="2:2" customFormat="1" x14ac:dyDescent="0.25">
      <c r="B5509" s="339"/>
    </row>
    <row r="5510" spans="2:2" customFormat="1" x14ac:dyDescent="0.25">
      <c r="B5510" s="339"/>
    </row>
    <row r="5511" spans="2:2" customFormat="1" x14ac:dyDescent="0.25">
      <c r="B5511" s="339"/>
    </row>
    <row r="5512" spans="2:2" customFormat="1" x14ac:dyDescent="0.25">
      <c r="B5512" s="339"/>
    </row>
    <row r="5513" spans="2:2" customFormat="1" x14ac:dyDescent="0.25">
      <c r="B5513" s="339"/>
    </row>
    <row r="5514" spans="2:2" customFormat="1" x14ac:dyDescent="0.25">
      <c r="B5514" s="339"/>
    </row>
    <row r="5515" spans="2:2" customFormat="1" x14ac:dyDescent="0.25">
      <c r="B5515" s="339"/>
    </row>
    <row r="5516" spans="2:2" customFormat="1" x14ac:dyDescent="0.25">
      <c r="B5516" s="339"/>
    </row>
    <row r="5517" spans="2:2" customFormat="1" x14ac:dyDescent="0.25">
      <c r="B5517" s="339"/>
    </row>
    <row r="5518" spans="2:2" customFormat="1" x14ac:dyDescent="0.25">
      <c r="B5518" s="339"/>
    </row>
    <row r="5519" spans="2:2" customFormat="1" x14ac:dyDescent="0.25">
      <c r="B5519" s="339"/>
    </row>
    <row r="5520" spans="2:2" customFormat="1" x14ac:dyDescent="0.25">
      <c r="B5520" s="339"/>
    </row>
    <row r="5521" spans="2:2" customFormat="1" x14ac:dyDescent="0.25">
      <c r="B5521" s="339"/>
    </row>
    <row r="5522" spans="2:2" customFormat="1" x14ac:dyDescent="0.25">
      <c r="B5522" s="339"/>
    </row>
    <row r="5523" spans="2:2" customFormat="1" x14ac:dyDescent="0.25">
      <c r="B5523" s="339"/>
    </row>
    <row r="5524" spans="2:2" customFormat="1" x14ac:dyDescent="0.25">
      <c r="B5524" s="339"/>
    </row>
    <row r="5525" spans="2:2" customFormat="1" x14ac:dyDescent="0.25">
      <c r="B5525" s="339"/>
    </row>
    <row r="5526" spans="2:2" customFormat="1" x14ac:dyDescent="0.25">
      <c r="B5526" s="339"/>
    </row>
    <row r="5527" spans="2:2" customFormat="1" x14ac:dyDescent="0.25">
      <c r="B5527" s="339"/>
    </row>
    <row r="5528" spans="2:2" customFormat="1" x14ac:dyDescent="0.25">
      <c r="B5528" s="339"/>
    </row>
    <row r="5529" spans="2:2" customFormat="1" x14ac:dyDescent="0.25">
      <c r="B5529" s="339"/>
    </row>
    <row r="5530" spans="2:2" customFormat="1" x14ac:dyDescent="0.25">
      <c r="B5530" s="339"/>
    </row>
    <row r="5531" spans="2:2" customFormat="1" x14ac:dyDescent="0.25">
      <c r="B5531" s="339"/>
    </row>
    <row r="5532" spans="2:2" customFormat="1" x14ac:dyDescent="0.25">
      <c r="B5532" s="339"/>
    </row>
    <row r="5533" spans="2:2" customFormat="1" x14ac:dyDescent="0.25">
      <c r="B5533" s="339"/>
    </row>
    <row r="5534" spans="2:2" customFormat="1" x14ac:dyDescent="0.25">
      <c r="B5534" s="339"/>
    </row>
    <row r="5535" spans="2:2" customFormat="1" x14ac:dyDescent="0.25">
      <c r="B5535" s="339"/>
    </row>
    <row r="5536" spans="2:2" customFormat="1" x14ac:dyDescent="0.25">
      <c r="B5536" s="339"/>
    </row>
    <row r="5537" spans="2:2" customFormat="1" x14ac:dyDescent="0.25">
      <c r="B5537" s="339"/>
    </row>
    <row r="5538" spans="2:2" customFormat="1" x14ac:dyDescent="0.25">
      <c r="B5538" s="339"/>
    </row>
    <row r="5539" spans="2:2" customFormat="1" x14ac:dyDescent="0.25">
      <c r="B5539" s="339"/>
    </row>
    <row r="5540" spans="2:2" customFormat="1" x14ac:dyDescent="0.25">
      <c r="B5540" s="339"/>
    </row>
    <row r="5541" spans="2:2" customFormat="1" x14ac:dyDescent="0.25">
      <c r="B5541" s="339"/>
    </row>
    <row r="5542" spans="2:2" customFormat="1" x14ac:dyDescent="0.25">
      <c r="B5542" s="339"/>
    </row>
    <row r="5543" spans="2:2" customFormat="1" x14ac:dyDescent="0.25">
      <c r="B5543" s="339"/>
    </row>
    <row r="5544" spans="2:2" customFormat="1" x14ac:dyDescent="0.25">
      <c r="B5544" s="339"/>
    </row>
    <row r="5545" spans="2:2" customFormat="1" x14ac:dyDescent="0.25">
      <c r="B5545" s="339"/>
    </row>
    <row r="5546" spans="2:2" customFormat="1" x14ac:dyDescent="0.25">
      <c r="B5546" s="339"/>
    </row>
    <row r="5547" spans="2:2" customFormat="1" x14ac:dyDescent="0.25">
      <c r="B5547" s="339"/>
    </row>
    <row r="5548" spans="2:2" customFormat="1" x14ac:dyDescent="0.25">
      <c r="B5548" s="339"/>
    </row>
    <row r="5549" spans="2:2" customFormat="1" x14ac:dyDescent="0.25">
      <c r="B5549" s="339"/>
    </row>
    <row r="5550" spans="2:2" customFormat="1" x14ac:dyDescent="0.25">
      <c r="B5550" s="339"/>
    </row>
    <row r="5551" spans="2:2" customFormat="1" x14ac:dyDescent="0.25">
      <c r="B5551" s="339"/>
    </row>
    <row r="5552" spans="2:2" customFormat="1" x14ac:dyDescent="0.25">
      <c r="B5552" s="339"/>
    </row>
    <row r="5553" spans="2:2" customFormat="1" x14ac:dyDescent="0.25">
      <c r="B5553" s="339"/>
    </row>
    <row r="5554" spans="2:2" customFormat="1" x14ac:dyDescent="0.25">
      <c r="B5554" s="339"/>
    </row>
    <row r="5555" spans="2:2" customFormat="1" x14ac:dyDescent="0.25">
      <c r="B5555" s="339"/>
    </row>
    <row r="5556" spans="2:2" customFormat="1" x14ac:dyDescent="0.25">
      <c r="B5556" s="339"/>
    </row>
    <row r="5557" spans="2:2" customFormat="1" x14ac:dyDescent="0.25">
      <c r="B5557" s="339"/>
    </row>
    <row r="5558" spans="2:2" customFormat="1" x14ac:dyDescent="0.25">
      <c r="B5558" s="339"/>
    </row>
    <row r="5559" spans="2:2" customFormat="1" x14ac:dyDescent="0.25">
      <c r="B5559" s="339"/>
    </row>
    <row r="5560" spans="2:2" customFormat="1" x14ac:dyDescent="0.25">
      <c r="B5560" s="339"/>
    </row>
    <row r="5561" spans="2:2" customFormat="1" x14ac:dyDescent="0.25">
      <c r="B5561" s="339"/>
    </row>
    <row r="5562" spans="2:2" customFormat="1" x14ac:dyDescent="0.25">
      <c r="B5562" s="339"/>
    </row>
    <row r="5563" spans="2:2" customFormat="1" x14ac:dyDescent="0.25">
      <c r="B5563" s="339"/>
    </row>
    <row r="5564" spans="2:2" customFormat="1" x14ac:dyDescent="0.25">
      <c r="B5564" s="339"/>
    </row>
    <row r="5565" spans="2:2" customFormat="1" x14ac:dyDescent="0.25">
      <c r="B5565" s="339"/>
    </row>
    <row r="5566" spans="2:2" customFormat="1" x14ac:dyDescent="0.25">
      <c r="B5566" s="339"/>
    </row>
    <row r="5567" spans="2:2" customFormat="1" x14ac:dyDescent="0.25">
      <c r="B5567" s="339"/>
    </row>
    <row r="5568" spans="2:2" customFormat="1" x14ac:dyDescent="0.25">
      <c r="B5568" s="339"/>
    </row>
    <row r="5569" spans="2:2" customFormat="1" x14ac:dyDescent="0.25">
      <c r="B5569" s="339"/>
    </row>
    <row r="5570" spans="2:2" customFormat="1" x14ac:dyDescent="0.25">
      <c r="B5570" s="339"/>
    </row>
    <row r="5571" spans="2:2" customFormat="1" x14ac:dyDescent="0.25">
      <c r="B5571" s="339"/>
    </row>
    <row r="5572" spans="2:2" customFormat="1" x14ac:dyDescent="0.25">
      <c r="B5572" s="339"/>
    </row>
    <row r="5573" spans="2:2" customFormat="1" x14ac:dyDescent="0.25">
      <c r="B5573" s="339"/>
    </row>
    <row r="5574" spans="2:2" customFormat="1" x14ac:dyDescent="0.25">
      <c r="B5574" s="339"/>
    </row>
    <row r="5575" spans="2:2" customFormat="1" x14ac:dyDescent="0.25">
      <c r="B5575" s="339"/>
    </row>
    <row r="5576" spans="2:2" customFormat="1" x14ac:dyDescent="0.25">
      <c r="B5576" s="339"/>
    </row>
    <row r="5577" spans="2:2" customFormat="1" x14ac:dyDescent="0.25">
      <c r="B5577" s="339"/>
    </row>
    <row r="5578" spans="2:2" customFormat="1" x14ac:dyDescent="0.25">
      <c r="B5578" s="339"/>
    </row>
    <row r="5579" spans="2:2" customFormat="1" x14ac:dyDescent="0.25">
      <c r="B5579" s="339"/>
    </row>
    <row r="5580" spans="2:2" customFormat="1" x14ac:dyDescent="0.25">
      <c r="B5580" s="339"/>
    </row>
    <row r="5581" spans="2:2" customFormat="1" x14ac:dyDescent="0.25">
      <c r="B5581" s="339"/>
    </row>
    <row r="5582" spans="2:2" customFormat="1" x14ac:dyDescent="0.25">
      <c r="B5582" s="339"/>
    </row>
    <row r="5583" spans="2:2" customFormat="1" x14ac:dyDescent="0.25">
      <c r="B5583" s="339"/>
    </row>
    <row r="5584" spans="2:2" customFormat="1" x14ac:dyDescent="0.25">
      <c r="B5584" s="339"/>
    </row>
    <row r="5585" spans="2:2" customFormat="1" x14ac:dyDescent="0.25">
      <c r="B5585" s="339"/>
    </row>
    <row r="5586" spans="2:2" customFormat="1" x14ac:dyDescent="0.25">
      <c r="B5586" s="339"/>
    </row>
    <row r="5587" spans="2:2" customFormat="1" x14ac:dyDescent="0.25">
      <c r="B5587" s="339"/>
    </row>
    <row r="5588" spans="2:2" customFormat="1" x14ac:dyDescent="0.25">
      <c r="B5588" s="339"/>
    </row>
    <row r="5589" spans="2:2" customFormat="1" x14ac:dyDescent="0.25">
      <c r="B5589" s="339"/>
    </row>
    <row r="5590" spans="2:2" customFormat="1" x14ac:dyDescent="0.25">
      <c r="B5590" s="339"/>
    </row>
    <row r="5591" spans="2:2" customFormat="1" x14ac:dyDescent="0.25">
      <c r="B5591" s="339"/>
    </row>
    <row r="5592" spans="2:2" customFormat="1" x14ac:dyDescent="0.25">
      <c r="B5592" s="339"/>
    </row>
    <row r="5593" spans="2:2" customFormat="1" x14ac:dyDescent="0.25">
      <c r="B5593" s="339"/>
    </row>
    <row r="5594" spans="2:2" customFormat="1" x14ac:dyDescent="0.25">
      <c r="B5594" s="339"/>
    </row>
    <row r="5595" spans="2:2" customFormat="1" x14ac:dyDescent="0.25">
      <c r="B5595" s="339"/>
    </row>
    <row r="5596" spans="2:2" customFormat="1" x14ac:dyDescent="0.25">
      <c r="B5596" s="339"/>
    </row>
    <row r="5597" spans="2:2" customFormat="1" x14ac:dyDescent="0.25">
      <c r="B5597" s="339"/>
    </row>
    <row r="5598" spans="2:2" customFormat="1" x14ac:dyDescent="0.25">
      <c r="B5598" s="339"/>
    </row>
    <row r="5599" spans="2:2" customFormat="1" x14ac:dyDescent="0.25">
      <c r="B5599" s="339"/>
    </row>
    <row r="5600" spans="2:2" customFormat="1" x14ac:dyDescent="0.25">
      <c r="B5600" s="339"/>
    </row>
    <row r="5601" spans="2:2" customFormat="1" x14ac:dyDescent="0.25">
      <c r="B5601" s="339"/>
    </row>
    <row r="5602" spans="2:2" customFormat="1" x14ac:dyDescent="0.25">
      <c r="B5602" s="339"/>
    </row>
    <row r="5603" spans="2:2" customFormat="1" x14ac:dyDescent="0.25">
      <c r="B5603" s="339"/>
    </row>
    <row r="5604" spans="2:2" customFormat="1" x14ac:dyDescent="0.25">
      <c r="B5604" s="339"/>
    </row>
    <row r="5605" spans="2:2" customFormat="1" x14ac:dyDescent="0.25">
      <c r="B5605" s="339"/>
    </row>
    <row r="5606" spans="2:2" customFormat="1" x14ac:dyDescent="0.25">
      <c r="B5606" s="339"/>
    </row>
    <row r="5607" spans="2:2" customFormat="1" x14ac:dyDescent="0.25">
      <c r="B5607" s="339"/>
    </row>
    <row r="5608" spans="2:2" customFormat="1" x14ac:dyDescent="0.25">
      <c r="B5608" s="339"/>
    </row>
    <row r="5609" spans="2:2" customFormat="1" x14ac:dyDescent="0.25">
      <c r="B5609" s="339"/>
    </row>
    <row r="5610" spans="2:2" customFormat="1" x14ac:dyDescent="0.25">
      <c r="B5610" s="339"/>
    </row>
    <row r="5611" spans="2:2" customFormat="1" x14ac:dyDescent="0.25">
      <c r="B5611" s="339"/>
    </row>
    <row r="5612" spans="2:2" customFormat="1" x14ac:dyDescent="0.25">
      <c r="B5612" s="339"/>
    </row>
    <row r="5613" spans="2:2" customFormat="1" x14ac:dyDescent="0.25">
      <c r="B5613" s="339"/>
    </row>
    <row r="5614" spans="2:2" customFormat="1" x14ac:dyDescent="0.25">
      <c r="B5614" s="339"/>
    </row>
    <row r="5615" spans="2:2" customFormat="1" x14ac:dyDescent="0.25">
      <c r="B5615" s="339"/>
    </row>
    <row r="5616" spans="2:2" customFormat="1" x14ac:dyDescent="0.25">
      <c r="B5616" s="339"/>
    </row>
    <row r="5617" spans="2:2" customFormat="1" x14ac:dyDescent="0.25">
      <c r="B5617" s="339"/>
    </row>
    <row r="5618" spans="2:2" customFormat="1" x14ac:dyDescent="0.25">
      <c r="B5618" s="339"/>
    </row>
    <row r="5619" spans="2:2" customFormat="1" x14ac:dyDescent="0.25">
      <c r="B5619" s="339"/>
    </row>
    <row r="5620" spans="2:2" customFormat="1" x14ac:dyDescent="0.25">
      <c r="B5620" s="339"/>
    </row>
    <row r="5621" spans="2:2" customFormat="1" x14ac:dyDescent="0.25">
      <c r="B5621" s="339"/>
    </row>
    <row r="5622" spans="2:2" customFormat="1" x14ac:dyDescent="0.25">
      <c r="B5622" s="339"/>
    </row>
    <row r="5623" spans="2:2" customFormat="1" x14ac:dyDescent="0.25">
      <c r="B5623" s="339"/>
    </row>
    <row r="5624" spans="2:2" customFormat="1" x14ac:dyDescent="0.25">
      <c r="B5624" s="339"/>
    </row>
    <row r="5625" spans="2:2" customFormat="1" x14ac:dyDescent="0.25">
      <c r="B5625" s="339"/>
    </row>
    <row r="5626" spans="2:2" customFormat="1" x14ac:dyDescent="0.25">
      <c r="B5626" s="339"/>
    </row>
    <row r="5627" spans="2:2" customFormat="1" x14ac:dyDescent="0.25">
      <c r="B5627" s="339"/>
    </row>
    <row r="5628" spans="2:2" customFormat="1" x14ac:dyDescent="0.25">
      <c r="B5628" s="339"/>
    </row>
    <row r="5629" spans="2:2" customFormat="1" x14ac:dyDescent="0.25">
      <c r="B5629" s="339"/>
    </row>
    <row r="5630" spans="2:2" customFormat="1" x14ac:dyDescent="0.25">
      <c r="B5630" s="339"/>
    </row>
    <row r="5631" spans="2:2" customFormat="1" x14ac:dyDescent="0.25">
      <c r="B5631" s="339"/>
    </row>
    <row r="5632" spans="2:2" customFormat="1" x14ac:dyDescent="0.25">
      <c r="B5632" s="339"/>
    </row>
    <row r="5633" spans="2:2" customFormat="1" x14ac:dyDescent="0.25">
      <c r="B5633" s="339"/>
    </row>
    <row r="5634" spans="2:2" customFormat="1" x14ac:dyDescent="0.25">
      <c r="B5634" s="339"/>
    </row>
    <row r="5635" spans="2:2" customFormat="1" x14ac:dyDescent="0.25">
      <c r="B5635" s="339"/>
    </row>
    <row r="5636" spans="2:2" customFormat="1" x14ac:dyDescent="0.25">
      <c r="B5636" s="339"/>
    </row>
    <row r="5637" spans="2:2" customFormat="1" x14ac:dyDescent="0.25">
      <c r="B5637" s="339"/>
    </row>
    <row r="5638" spans="2:2" customFormat="1" x14ac:dyDescent="0.25">
      <c r="B5638" s="339"/>
    </row>
    <row r="5639" spans="2:2" customFormat="1" x14ac:dyDescent="0.25">
      <c r="B5639" s="339"/>
    </row>
    <row r="5640" spans="2:2" customFormat="1" x14ac:dyDescent="0.25">
      <c r="B5640" s="339"/>
    </row>
    <row r="5641" spans="2:2" customFormat="1" x14ac:dyDescent="0.25">
      <c r="B5641" s="339"/>
    </row>
    <row r="5642" spans="2:2" customFormat="1" x14ac:dyDescent="0.25">
      <c r="B5642" s="339"/>
    </row>
    <row r="5643" spans="2:2" customFormat="1" x14ac:dyDescent="0.25">
      <c r="B5643" s="339"/>
    </row>
    <row r="5644" spans="2:2" customFormat="1" x14ac:dyDescent="0.25">
      <c r="B5644" s="339"/>
    </row>
    <row r="5645" spans="2:2" customFormat="1" x14ac:dyDescent="0.25">
      <c r="B5645" s="339"/>
    </row>
    <row r="5646" spans="2:2" customFormat="1" x14ac:dyDescent="0.25">
      <c r="B5646" s="339"/>
    </row>
    <row r="5647" spans="2:2" customFormat="1" x14ac:dyDescent="0.25">
      <c r="B5647" s="339"/>
    </row>
    <row r="5648" spans="2:2" customFormat="1" x14ac:dyDescent="0.25">
      <c r="B5648" s="339"/>
    </row>
    <row r="5649" spans="2:2" customFormat="1" x14ac:dyDescent="0.25">
      <c r="B5649" s="339"/>
    </row>
    <row r="5650" spans="2:2" customFormat="1" x14ac:dyDescent="0.25">
      <c r="B5650" s="339"/>
    </row>
    <row r="5651" spans="2:2" customFormat="1" x14ac:dyDescent="0.25">
      <c r="B5651" s="339"/>
    </row>
    <row r="5652" spans="2:2" customFormat="1" x14ac:dyDescent="0.25">
      <c r="B5652" s="339"/>
    </row>
    <row r="5653" spans="2:2" customFormat="1" x14ac:dyDescent="0.25">
      <c r="B5653" s="339"/>
    </row>
    <row r="5654" spans="2:2" customFormat="1" x14ac:dyDescent="0.25">
      <c r="B5654" s="339"/>
    </row>
    <row r="5655" spans="2:2" customFormat="1" x14ac:dyDescent="0.25">
      <c r="B5655" s="339"/>
    </row>
    <row r="5656" spans="2:2" customFormat="1" x14ac:dyDescent="0.25">
      <c r="B5656" s="339"/>
    </row>
    <row r="5657" spans="2:2" customFormat="1" x14ac:dyDescent="0.25">
      <c r="B5657" s="339"/>
    </row>
    <row r="5658" spans="2:2" customFormat="1" x14ac:dyDescent="0.25">
      <c r="B5658" s="339"/>
    </row>
    <row r="5659" spans="2:2" customFormat="1" x14ac:dyDescent="0.25">
      <c r="B5659" s="339"/>
    </row>
    <row r="5660" spans="2:2" customFormat="1" x14ac:dyDescent="0.25">
      <c r="B5660" s="339"/>
    </row>
    <row r="5661" spans="2:2" customFormat="1" x14ac:dyDescent="0.25">
      <c r="B5661" s="339"/>
    </row>
    <row r="5662" spans="2:2" customFormat="1" x14ac:dyDescent="0.25">
      <c r="B5662" s="339"/>
    </row>
    <row r="5663" spans="2:2" customFormat="1" x14ac:dyDescent="0.25">
      <c r="B5663" s="339"/>
    </row>
    <row r="5664" spans="2:2" customFormat="1" x14ac:dyDescent="0.25">
      <c r="B5664" s="339"/>
    </row>
    <row r="5665" spans="2:2" customFormat="1" x14ac:dyDescent="0.25">
      <c r="B5665" s="339"/>
    </row>
    <row r="5666" spans="2:2" customFormat="1" x14ac:dyDescent="0.25">
      <c r="B5666" s="339"/>
    </row>
    <row r="5667" spans="2:2" customFormat="1" x14ac:dyDescent="0.25">
      <c r="B5667" s="339"/>
    </row>
    <row r="5668" spans="2:2" customFormat="1" x14ac:dyDescent="0.25">
      <c r="B5668" s="339"/>
    </row>
    <row r="5669" spans="2:2" customFormat="1" x14ac:dyDescent="0.25">
      <c r="B5669" s="339"/>
    </row>
    <row r="5670" spans="2:2" customFormat="1" x14ac:dyDescent="0.25">
      <c r="B5670" s="339"/>
    </row>
    <row r="5671" spans="2:2" customFormat="1" x14ac:dyDescent="0.25">
      <c r="B5671" s="339"/>
    </row>
    <row r="5672" spans="2:2" customFormat="1" x14ac:dyDescent="0.25">
      <c r="B5672" s="339"/>
    </row>
    <row r="5673" spans="2:2" customFormat="1" x14ac:dyDescent="0.25">
      <c r="B5673" s="339"/>
    </row>
    <row r="5674" spans="2:2" customFormat="1" x14ac:dyDescent="0.25">
      <c r="B5674" s="339"/>
    </row>
    <row r="5675" spans="2:2" customFormat="1" x14ac:dyDescent="0.25">
      <c r="B5675" s="339"/>
    </row>
    <row r="5676" spans="2:2" customFormat="1" x14ac:dyDescent="0.25">
      <c r="B5676" s="339"/>
    </row>
    <row r="5677" spans="2:2" customFormat="1" x14ac:dyDescent="0.25">
      <c r="B5677" s="339"/>
    </row>
    <row r="5678" spans="2:2" customFormat="1" x14ac:dyDescent="0.25">
      <c r="B5678" s="339"/>
    </row>
    <row r="5679" spans="2:2" customFormat="1" x14ac:dyDescent="0.25">
      <c r="B5679" s="339"/>
    </row>
    <row r="5680" spans="2:2" customFormat="1" x14ac:dyDescent="0.25">
      <c r="B5680" s="339"/>
    </row>
    <row r="5681" spans="2:2" customFormat="1" x14ac:dyDescent="0.25">
      <c r="B5681" s="339"/>
    </row>
    <row r="5682" spans="2:2" customFormat="1" x14ac:dyDescent="0.25">
      <c r="B5682" s="339"/>
    </row>
    <row r="5683" spans="2:2" customFormat="1" x14ac:dyDescent="0.25">
      <c r="B5683" s="339"/>
    </row>
    <row r="5684" spans="2:2" customFormat="1" x14ac:dyDescent="0.25">
      <c r="B5684" s="339"/>
    </row>
    <row r="5685" spans="2:2" customFormat="1" x14ac:dyDescent="0.25">
      <c r="B5685" s="339"/>
    </row>
    <row r="5686" spans="2:2" customFormat="1" x14ac:dyDescent="0.25">
      <c r="B5686" s="339"/>
    </row>
    <row r="5687" spans="2:2" customFormat="1" x14ac:dyDescent="0.25">
      <c r="B5687" s="339"/>
    </row>
    <row r="5688" spans="2:2" customFormat="1" x14ac:dyDescent="0.25">
      <c r="B5688" s="339"/>
    </row>
    <row r="5689" spans="2:2" customFormat="1" x14ac:dyDescent="0.25">
      <c r="B5689" s="339"/>
    </row>
    <row r="5690" spans="2:2" customFormat="1" x14ac:dyDescent="0.25">
      <c r="B5690" s="339"/>
    </row>
    <row r="5691" spans="2:2" customFormat="1" x14ac:dyDescent="0.25">
      <c r="B5691" s="339"/>
    </row>
    <row r="5692" spans="2:2" customFormat="1" x14ac:dyDescent="0.25">
      <c r="B5692" s="339"/>
    </row>
    <row r="5693" spans="2:2" customFormat="1" x14ac:dyDescent="0.25">
      <c r="B5693" s="339"/>
    </row>
    <row r="5694" spans="2:2" customFormat="1" x14ac:dyDescent="0.25">
      <c r="B5694" s="339"/>
    </row>
    <row r="5695" spans="2:2" customFormat="1" x14ac:dyDescent="0.25">
      <c r="B5695" s="339"/>
    </row>
    <row r="5696" spans="2:2" customFormat="1" x14ac:dyDescent="0.25">
      <c r="B5696" s="339"/>
    </row>
    <row r="5697" spans="2:2" customFormat="1" x14ac:dyDescent="0.25">
      <c r="B5697" s="339"/>
    </row>
    <row r="5698" spans="2:2" customFormat="1" x14ac:dyDescent="0.25">
      <c r="B5698" s="339"/>
    </row>
    <row r="5699" spans="2:2" customFormat="1" x14ac:dyDescent="0.25">
      <c r="B5699" s="339"/>
    </row>
    <row r="5700" spans="2:2" customFormat="1" x14ac:dyDescent="0.25">
      <c r="B5700" s="339"/>
    </row>
    <row r="5701" spans="2:2" customFormat="1" x14ac:dyDescent="0.25">
      <c r="B5701" s="339"/>
    </row>
    <row r="5702" spans="2:2" customFormat="1" x14ac:dyDescent="0.25">
      <c r="B5702" s="339"/>
    </row>
    <row r="5703" spans="2:2" customFormat="1" x14ac:dyDescent="0.25">
      <c r="B5703" s="339"/>
    </row>
    <row r="5704" spans="2:2" customFormat="1" x14ac:dyDescent="0.25">
      <c r="B5704" s="339"/>
    </row>
    <row r="5705" spans="2:2" customFormat="1" x14ac:dyDescent="0.25">
      <c r="B5705" s="339"/>
    </row>
    <row r="5706" spans="2:2" customFormat="1" x14ac:dyDescent="0.25">
      <c r="B5706" s="339"/>
    </row>
    <row r="5707" spans="2:2" customFormat="1" x14ac:dyDescent="0.25">
      <c r="B5707" s="339"/>
    </row>
    <row r="5708" spans="2:2" customFormat="1" x14ac:dyDescent="0.25">
      <c r="B5708" s="339"/>
    </row>
    <row r="5709" spans="2:2" customFormat="1" x14ac:dyDescent="0.25">
      <c r="B5709" s="339"/>
    </row>
    <row r="5710" spans="2:2" customFormat="1" x14ac:dyDescent="0.25">
      <c r="B5710" s="339"/>
    </row>
    <row r="5711" spans="2:2" customFormat="1" x14ac:dyDescent="0.25">
      <c r="B5711" s="339"/>
    </row>
    <row r="5712" spans="2:2" customFormat="1" x14ac:dyDescent="0.25">
      <c r="B5712" s="339"/>
    </row>
    <row r="5713" spans="2:2" customFormat="1" x14ac:dyDescent="0.25">
      <c r="B5713" s="339"/>
    </row>
    <row r="5714" spans="2:2" customFormat="1" x14ac:dyDescent="0.25">
      <c r="B5714" s="339"/>
    </row>
    <row r="5715" spans="2:2" customFormat="1" x14ac:dyDescent="0.25">
      <c r="B5715" s="339"/>
    </row>
    <row r="5716" spans="2:2" customFormat="1" x14ac:dyDescent="0.25">
      <c r="B5716" s="339"/>
    </row>
    <row r="5717" spans="2:2" customFormat="1" x14ac:dyDescent="0.25">
      <c r="B5717" s="339"/>
    </row>
    <row r="5718" spans="2:2" customFormat="1" x14ac:dyDescent="0.25">
      <c r="B5718" s="339"/>
    </row>
    <row r="5719" spans="2:2" customFormat="1" x14ac:dyDescent="0.25">
      <c r="B5719" s="339"/>
    </row>
    <row r="5720" spans="2:2" customFormat="1" x14ac:dyDescent="0.25">
      <c r="B5720" s="339"/>
    </row>
    <row r="5721" spans="2:2" customFormat="1" x14ac:dyDescent="0.25">
      <c r="B5721" s="339"/>
    </row>
    <row r="5722" spans="2:2" customFormat="1" x14ac:dyDescent="0.25">
      <c r="B5722" s="339"/>
    </row>
    <row r="5723" spans="2:2" customFormat="1" x14ac:dyDescent="0.25">
      <c r="B5723" s="339"/>
    </row>
    <row r="5724" spans="2:2" customFormat="1" x14ac:dyDescent="0.25">
      <c r="B5724" s="339"/>
    </row>
    <row r="5725" spans="2:2" customFormat="1" x14ac:dyDescent="0.25">
      <c r="B5725" s="339"/>
    </row>
    <row r="5726" spans="2:2" customFormat="1" x14ac:dyDescent="0.25">
      <c r="B5726" s="339"/>
    </row>
    <row r="5727" spans="2:2" customFormat="1" x14ac:dyDescent="0.25">
      <c r="B5727" s="339"/>
    </row>
    <row r="5728" spans="2:2" customFormat="1" x14ac:dyDescent="0.25">
      <c r="B5728" s="339"/>
    </row>
    <row r="5729" spans="2:2" customFormat="1" x14ac:dyDescent="0.25">
      <c r="B5729" s="339"/>
    </row>
    <row r="5730" spans="2:2" customFormat="1" x14ac:dyDescent="0.25">
      <c r="B5730" s="339"/>
    </row>
    <row r="5731" spans="2:2" customFormat="1" x14ac:dyDescent="0.25">
      <c r="B5731" s="339"/>
    </row>
    <row r="5732" spans="2:2" customFormat="1" x14ac:dyDescent="0.25">
      <c r="B5732" s="339"/>
    </row>
    <row r="5733" spans="2:2" customFormat="1" x14ac:dyDescent="0.25">
      <c r="B5733" s="339"/>
    </row>
    <row r="5734" spans="2:2" customFormat="1" x14ac:dyDescent="0.25">
      <c r="B5734" s="339"/>
    </row>
    <row r="5735" spans="2:2" customFormat="1" x14ac:dyDescent="0.25">
      <c r="B5735" s="339"/>
    </row>
    <row r="5736" spans="2:2" customFormat="1" x14ac:dyDescent="0.25">
      <c r="B5736" s="339"/>
    </row>
    <row r="5737" spans="2:2" customFormat="1" x14ac:dyDescent="0.25">
      <c r="B5737" s="339"/>
    </row>
    <row r="5738" spans="2:2" customFormat="1" x14ac:dyDescent="0.25">
      <c r="B5738" s="339"/>
    </row>
    <row r="5739" spans="2:2" customFormat="1" x14ac:dyDescent="0.25">
      <c r="B5739" s="339"/>
    </row>
    <row r="5740" spans="2:2" customFormat="1" x14ac:dyDescent="0.25">
      <c r="B5740" s="339"/>
    </row>
    <row r="5741" spans="2:2" customFormat="1" x14ac:dyDescent="0.25">
      <c r="B5741" s="339"/>
    </row>
    <row r="5742" spans="2:2" customFormat="1" x14ac:dyDescent="0.25">
      <c r="B5742" s="339"/>
    </row>
    <row r="5743" spans="2:2" customFormat="1" x14ac:dyDescent="0.25">
      <c r="B5743" s="339"/>
    </row>
    <row r="5744" spans="2:2" customFormat="1" x14ac:dyDescent="0.25">
      <c r="B5744" s="339"/>
    </row>
    <row r="5745" spans="2:2" customFormat="1" x14ac:dyDescent="0.25">
      <c r="B5745" s="339"/>
    </row>
    <row r="5746" spans="2:2" customFormat="1" x14ac:dyDescent="0.25">
      <c r="B5746" s="339"/>
    </row>
    <row r="5747" spans="2:2" customFormat="1" x14ac:dyDescent="0.25">
      <c r="B5747" s="339"/>
    </row>
    <row r="5748" spans="2:2" customFormat="1" x14ac:dyDescent="0.25">
      <c r="B5748" s="339"/>
    </row>
    <row r="5749" spans="2:2" customFormat="1" x14ac:dyDescent="0.25">
      <c r="B5749" s="339"/>
    </row>
    <row r="5750" spans="2:2" customFormat="1" x14ac:dyDescent="0.25">
      <c r="B5750" s="339"/>
    </row>
    <row r="5751" spans="2:2" customFormat="1" x14ac:dyDescent="0.25">
      <c r="B5751" s="339"/>
    </row>
    <row r="5752" spans="2:2" customFormat="1" x14ac:dyDescent="0.25">
      <c r="B5752" s="339"/>
    </row>
    <row r="5753" spans="2:2" customFormat="1" x14ac:dyDescent="0.25">
      <c r="B5753" s="339"/>
    </row>
    <row r="5754" spans="2:2" customFormat="1" x14ac:dyDescent="0.25">
      <c r="B5754" s="339"/>
    </row>
    <row r="5755" spans="2:2" customFormat="1" x14ac:dyDescent="0.25">
      <c r="B5755" s="339"/>
    </row>
    <row r="5756" spans="2:2" customFormat="1" x14ac:dyDescent="0.25">
      <c r="B5756" s="339"/>
    </row>
    <row r="5757" spans="2:2" customFormat="1" x14ac:dyDescent="0.25">
      <c r="B5757" s="339"/>
    </row>
    <row r="5758" spans="2:2" customFormat="1" x14ac:dyDescent="0.25">
      <c r="B5758" s="339"/>
    </row>
    <row r="5759" spans="2:2" customFormat="1" x14ac:dyDescent="0.25">
      <c r="B5759" s="339"/>
    </row>
    <row r="5760" spans="2:2" customFormat="1" x14ac:dyDescent="0.25">
      <c r="B5760" s="339"/>
    </row>
    <row r="5761" spans="2:2" customFormat="1" x14ac:dyDescent="0.25">
      <c r="B5761" s="339"/>
    </row>
    <row r="5762" spans="2:2" customFormat="1" x14ac:dyDescent="0.25">
      <c r="B5762" s="339"/>
    </row>
    <row r="5763" spans="2:2" customFormat="1" x14ac:dyDescent="0.25">
      <c r="B5763" s="339"/>
    </row>
    <row r="5764" spans="2:2" customFormat="1" x14ac:dyDescent="0.25">
      <c r="B5764" s="339"/>
    </row>
    <row r="5765" spans="2:2" customFormat="1" x14ac:dyDescent="0.25">
      <c r="B5765" s="339"/>
    </row>
    <row r="5766" spans="2:2" customFormat="1" x14ac:dyDescent="0.25">
      <c r="B5766" s="339"/>
    </row>
    <row r="5767" spans="2:2" customFormat="1" x14ac:dyDescent="0.25">
      <c r="B5767" s="339"/>
    </row>
    <row r="5768" spans="2:2" customFormat="1" x14ac:dyDescent="0.25">
      <c r="B5768" s="339"/>
    </row>
    <row r="5769" spans="2:2" customFormat="1" x14ac:dyDescent="0.25">
      <c r="B5769" s="339"/>
    </row>
    <row r="5770" spans="2:2" customFormat="1" x14ac:dyDescent="0.25">
      <c r="B5770" s="339"/>
    </row>
    <row r="5771" spans="2:2" customFormat="1" x14ac:dyDescent="0.25">
      <c r="B5771" s="339"/>
    </row>
    <row r="5772" spans="2:2" customFormat="1" x14ac:dyDescent="0.25">
      <c r="B5772" s="339"/>
    </row>
    <row r="5773" spans="2:2" customFormat="1" x14ac:dyDescent="0.25">
      <c r="B5773" s="339"/>
    </row>
    <row r="5774" spans="2:2" customFormat="1" x14ac:dyDescent="0.25">
      <c r="B5774" s="339"/>
    </row>
    <row r="5775" spans="2:2" customFormat="1" x14ac:dyDescent="0.25">
      <c r="B5775" s="339"/>
    </row>
    <row r="5776" spans="2:2" customFormat="1" x14ac:dyDescent="0.25">
      <c r="B5776" s="339"/>
    </row>
    <row r="5777" spans="2:2" customFormat="1" x14ac:dyDescent="0.25">
      <c r="B5777" s="339"/>
    </row>
    <row r="5778" spans="2:2" customFormat="1" x14ac:dyDescent="0.25">
      <c r="B5778" s="339"/>
    </row>
    <row r="5779" spans="2:2" customFormat="1" x14ac:dyDescent="0.25">
      <c r="B5779" s="339"/>
    </row>
    <row r="5780" spans="2:2" customFormat="1" x14ac:dyDescent="0.25">
      <c r="B5780" s="339"/>
    </row>
    <row r="5781" spans="2:2" customFormat="1" x14ac:dyDescent="0.25">
      <c r="B5781" s="339"/>
    </row>
    <row r="5782" spans="2:2" customFormat="1" x14ac:dyDescent="0.25">
      <c r="B5782" s="339"/>
    </row>
    <row r="5783" spans="2:2" customFormat="1" x14ac:dyDescent="0.25">
      <c r="B5783" s="339"/>
    </row>
    <row r="5784" spans="2:2" customFormat="1" x14ac:dyDescent="0.25">
      <c r="B5784" s="339"/>
    </row>
    <row r="5785" spans="2:2" customFormat="1" x14ac:dyDescent="0.25">
      <c r="B5785" s="339"/>
    </row>
    <row r="5786" spans="2:2" customFormat="1" x14ac:dyDescent="0.25">
      <c r="B5786" s="339"/>
    </row>
    <row r="5787" spans="2:2" customFormat="1" x14ac:dyDescent="0.25">
      <c r="B5787" s="339"/>
    </row>
    <row r="5788" spans="2:2" customFormat="1" x14ac:dyDescent="0.25">
      <c r="B5788" s="339"/>
    </row>
    <row r="5789" spans="2:2" customFormat="1" x14ac:dyDescent="0.25">
      <c r="B5789" s="339"/>
    </row>
    <row r="5790" spans="2:2" customFormat="1" x14ac:dyDescent="0.25">
      <c r="B5790" s="339"/>
    </row>
    <row r="5791" spans="2:2" customFormat="1" x14ac:dyDescent="0.25">
      <c r="B5791" s="339"/>
    </row>
    <row r="5792" spans="2:2" customFormat="1" x14ac:dyDescent="0.25">
      <c r="B5792" s="339"/>
    </row>
    <row r="5793" spans="2:2" customFormat="1" x14ac:dyDescent="0.25">
      <c r="B5793" s="339"/>
    </row>
    <row r="5794" spans="2:2" customFormat="1" x14ac:dyDescent="0.25">
      <c r="B5794" s="339"/>
    </row>
    <row r="5795" spans="2:2" customFormat="1" x14ac:dyDescent="0.25">
      <c r="B5795" s="339"/>
    </row>
    <row r="5796" spans="2:2" customFormat="1" x14ac:dyDescent="0.25">
      <c r="B5796" s="339"/>
    </row>
    <row r="5797" spans="2:2" customFormat="1" x14ac:dyDescent="0.25">
      <c r="B5797" s="339"/>
    </row>
    <row r="5798" spans="2:2" customFormat="1" x14ac:dyDescent="0.25">
      <c r="B5798" s="339"/>
    </row>
    <row r="5799" spans="2:2" customFormat="1" x14ac:dyDescent="0.25">
      <c r="B5799" s="339"/>
    </row>
    <row r="5800" spans="2:2" customFormat="1" x14ac:dyDescent="0.25">
      <c r="B5800" s="339"/>
    </row>
    <row r="5801" spans="2:2" customFormat="1" x14ac:dyDescent="0.25">
      <c r="B5801" s="339"/>
    </row>
    <row r="5802" spans="2:2" customFormat="1" x14ac:dyDescent="0.25">
      <c r="B5802" s="339"/>
    </row>
    <row r="5803" spans="2:2" customFormat="1" x14ac:dyDescent="0.25">
      <c r="B5803" s="339"/>
    </row>
    <row r="5804" spans="2:2" customFormat="1" x14ac:dyDescent="0.25">
      <c r="B5804" s="339"/>
    </row>
    <row r="5805" spans="2:2" customFormat="1" x14ac:dyDescent="0.25">
      <c r="B5805" s="339"/>
    </row>
    <row r="5806" spans="2:2" customFormat="1" x14ac:dyDescent="0.25">
      <c r="B5806" s="339"/>
    </row>
    <row r="5807" spans="2:2" customFormat="1" x14ac:dyDescent="0.25">
      <c r="B5807" s="339"/>
    </row>
    <row r="5808" spans="2:2" customFormat="1" x14ac:dyDescent="0.25">
      <c r="B5808" s="339"/>
    </row>
    <row r="5809" spans="2:2" customFormat="1" x14ac:dyDescent="0.25">
      <c r="B5809" s="339"/>
    </row>
    <row r="5810" spans="2:2" customFormat="1" x14ac:dyDescent="0.25">
      <c r="B5810" s="339"/>
    </row>
    <row r="5811" spans="2:2" customFormat="1" x14ac:dyDescent="0.25">
      <c r="B5811" s="339"/>
    </row>
    <row r="5812" spans="2:2" customFormat="1" x14ac:dyDescent="0.25">
      <c r="B5812" s="339"/>
    </row>
    <row r="5813" spans="2:2" customFormat="1" x14ac:dyDescent="0.25">
      <c r="B5813" s="339"/>
    </row>
    <row r="5814" spans="2:2" customFormat="1" x14ac:dyDescent="0.25">
      <c r="B5814" s="339"/>
    </row>
    <row r="5815" spans="2:2" customFormat="1" x14ac:dyDescent="0.25">
      <c r="B5815" s="339"/>
    </row>
    <row r="5816" spans="2:2" customFormat="1" x14ac:dyDescent="0.25">
      <c r="B5816" s="339"/>
    </row>
    <row r="5817" spans="2:2" customFormat="1" x14ac:dyDescent="0.25">
      <c r="B5817" s="339"/>
    </row>
    <row r="5818" spans="2:2" customFormat="1" x14ac:dyDescent="0.25">
      <c r="B5818" s="339"/>
    </row>
    <row r="5819" spans="2:2" customFormat="1" x14ac:dyDescent="0.25">
      <c r="B5819" s="339"/>
    </row>
    <row r="5820" spans="2:2" customFormat="1" x14ac:dyDescent="0.25">
      <c r="B5820" s="339"/>
    </row>
    <row r="5821" spans="2:2" customFormat="1" x14ac:dyDescent="0.25">
      <c r="B5821" s="339"/>
    </row>
    <row r="5822" spans="2:2" customFormat="1" x14ac:dyDescent="0.25">
      <c r="B5822" s="339"/>
    </row>
    <row r="5823" spans="2:2" customFormat="1" x14ac:dyDescent="0.25">
      <c r="B5823" s="339"/>
    </row>
    <row r="5824" spans="2:2" customFormat="1" x14ac:dyDescent="0.25">
      <c r="B5824" s="339"/>
    </row>
    <row r="5825" spans="2:2" customFormat="1" x14ac:dyDescent="0.25">
      <c r="B5825" s="339"/>
    </row>
    <row r="5826" spans="2:2" customFormat="1" x14ac:dyDescent="0.25">
      <c r="B5826" s="339"/>
    </row>
    <row r="5827" spans="2:2" customFormat="1" x14ac:dyDescent="0.25">
      <c r="B5827" s="339"/>
    </row>
    <row r="5828" spans="2:2" customFormat="1" x14ac:dyDescent="0.25">
      <c r="B5828" s="339"/>
    </row>
    <row r="5829" spans="2:2" customFormat="1" x14ac:dyDescent="0.25">
      <c r="B5829" s="339"/>
    </row>
    <row r="5830" spans="2:2" customFormat="1" x14ac:dyDescent="0.25">
      <c r="B5830" s="339"/>
    </row>
    <row r="5831" spans="2:2" customFormat="1" x14ac:dyDescent="0.25">
      <c r="B5831" s="339"/>
    </row>
    <row r="5832" spans="2:2" customFormat="1" x14ac:dyDescent="0.25">
      <c r="B5832" s="339"/>
    </row>
    <row r="5833" spans="2:2" customFormat="1" x14ac:dyDescent="0.25">
      <c r="B5833" s="339"/>
    </row>
    <row r="5834" spans="2:2" customFormat="1" x14ac:dyDescent="0.25">
      <c r="B5834" s="339"/>
    </row>
    <row r="5835" spans="2:2" customFormat="1" x14ac:dyDescent="0.25">
      <c r="B5835" s="339"/>
    </row>
    <row r="5836" spans="2:2" customFormat="1" x14ac:dyDescent="0.25">
      <c r="B5836" s="339"/>
    </row>
    <row r="5837" spans="2:2" customFormat="1" x14ac:dyDescent="0.25">
      <c r="B5837" s="339"/>
    </row>
    <row r="5838" spans="2:2" customFormat="1" x14ac:dyDescent="0.25">
      <c r="B5838" s="339"/>
    </row>
    <row r="5839" spans="2:2" customFormat="1" x14ac:dyDescent="0.25">
      <c r="B5839" s="339"/>
    </row>
    <row r="5840" spans="2:2" customFormat="1" x14ac:dyDescent="0.25">
      <c r="B5840" s="339"/>
    </row>
    <row r="5841" spans="2:2" customFormat="1" x14ac:dyDescent="0.25">
      <c r="B5841" s="339"/>
    </row>
    <row r="5842" spans="2:2" customFormat="1" x14ac:dyDescent="0.25">
      <c r="B5842" s="339"/>
    </row>
    <row r="5843" spans="2:2" customFormat="1" x14ac:dyDescent="0.25">
      <c r="B5843" s="339"/>
    </row>
    <row r="5844" spans="2:2" customFormat="1" x14ac:dyDescent="0.25">
      <c r="B5844" s="339"/>
    </row>
    <row r="5845" spans="2:2" customFormat="1" x14ac:dyDescent="0.25">
      <c r="B5845" s="339"/>
    </row>
    <row r="5846" spans="2:2" customFormat="1" x14ac:dyDescent="0.25">
      <c r="B5846" s="339"/>
    </row>
    <row r="5847" spans="2:2" customFormat="1" x14ac:dyDescent="0.25">
      <c r="B5847" s="339"/>
    </row>
    <row r="5848" spans="2:2" customFormat="1" x14ac:dyDescent="0.25">
      <c r="B5848" s="339"/>
    </row>
    <row r="5849" spans="2:2" customFormat="1" x14ac:dyDescent="0.25">
      <c r="B5849" s="339"/>
    </row>
    <row r="5850" spans="2:2" customFormat="1" x14ac:dyDescent="0.25">
      <c r="B5850" s="339"/>
    </row>
    <row r="5851" spans="2:2" customFormat="1" x14ac:dyDescent="0.25">
      <c r="B5851" s="339"/>
    </row>
    <row r="5852" spans="2:2" customFormat="1" x14ac:dyDescent="0.25">
      <c r="B5852" s="339"/>
    </row>
    <row r="5853" spans="2:2" customFormat="1" x14ac:dyDescent="0.25">
      <c r="B5853" s="339"/>
    </row>
    <row r="5854" spans="2:2" customFormat="1" x14ac:dyDescent="0.25">
      <c r="B5854" s="339"/>
    </row>
    <row r="5855" spans="2:2" customFormat="1" x14ac:dyDescent="0.25">
      <c r="B5855" s="339"/>
    </row>
    <row r="5856" spans="2:2" customFormat="1" x14ac:dyDescent="0.25">
      <c r="B5856" s="339"/>
    </row>
    <row r="5857" spans="2:2" customFormat="1" x14ac:dyDescent="0.25">
      <c r="B5857" s="339"/>
    </row>
    <row r="5858" spans="2:2" customFormat="1" x14ac:dyDescent="0.25">
      <c r="B5858" s="339"/>
    </row>
    <row r="5859" spans="2:2" customFormat="1" x14ac:dyDescent="0.25">
      <c r="B5859" s="339"/>
    </row>
    <row r="5860" spans="2:2" customFormat="1" x14ac:dyDescent="0.25">
      <c r="B5860" s="339"/>
    </row>
    <row r="5861" spans="2:2" customFormat="1" x14ac:dyDescent="0.25">
      <c r="B5861" s="339"/>
    </row>
    <row r="5862" spans="2:2" customFormat="1" x14ac:dyDescent="0.25">
      <c r="B5862" s="339"/>
    </row>
    <row r="5863" spans="2:2" customFormat="1" x14ac:dyDescent="0.25">
      <c r="B5863" s="339"/>
    </row>
    <row r="5864" spans="2:2" customFormat="1" x14ac:dyDescent="0.25">
      <c r="B5864" s="339"/>
    </row>
    <row r="5865" spans="2:2" customFormat="1" x14ac:dyDescent="0.25">
      <c r="B5865" s="339"/>
    </row>
    <row r="5866" spans="2:2" customFormat="1" x14ac:dyDescent="0.25">
      <c r="B5866" s="339"/>
    </row>
    <row r="5867" spans="2:2" customFormat="1" x14ac:dyDescent="0.25">
      <c r="B5867" s="339"/>
    </row>
    <row r="5868" spans="2:2" customFormat="1" x14ac:dyDescent="0.25">
      <c r="B5868" s="339"/>
    </row>
    <row r="5869" spans="2:2" customFormat="1" x14ac:dyDescent="0.25">
      <c r="B5869" s="339"/>
    </row>
    <row r="5870" spans="2:2" customFormat="1" x14ac:dyDescent="0.25">
      <c r="B5870" s="339"/>
    </row>
    <row r="5871" spans="2:2" customFormat="1" x14ac:dyDescent="0.25">
      <c r="B5871" s="339"/>
    </row>
    <row r="5872" spans="2:2" customFormat="1" x14ac:dyDescent="0.25">
      <c r="B5872" s="339"/>
    </row>
    <row r="5873" spans="2:2" customFormat="1" x14ac:dyDescent="0.25">
      <c r="B5873" s="339"/>
    </row>
    <row r="5874" spans="2:2" customFormat="1" x14ac:dyDescent="0.25">
      <c r="B5874" s="339"/>
    </row>
    <row r="5875" spans="2:2" customFormat="1" x14ac:dyDescent="0.25">
      <c r="B5875" s="339"/>
    </row>
    <row r="5876" spans="2:2" customFormat="1" x14ac:dyDescent="0.25">
      <c r="B5876" s="339"/>
    </row>
    <row r="5877" spans="2:2" customFormat="1" x14ac:dyDescent="0.25">
      <c r="B5877" s="339"/>
    </row>
    <row r="5878" spans="2:2" customFormat="1" x14ac:dyDescent="0.25">
      <c r="B5878" s="339"/>
    </row>
    <row r="5879" spans="2:2" customFormat="1" x14ac:dyDescent="0.25">
      <c r="B5879" s="339"/>
    </row>
    <row r="5880" spans="2:2" customFormat="1" x14ac:dyDescent="0.25">
      <c r="B5880" s="339"/>
    </row>
    <row r="5881" spans="2:2" customFormat="1" x14ac:dyDescent="0.25">
      <c r="B5881" s="339"/>
    </row>
    <row r="5882" spans="2:2" customFormat="1" x14ac:dyDescent="0.25">
      <c r="B5882" s="339"/>
    </row>
    <row r="5883" spans="2:2" customFormat="1" x14ac:dyDescent="0.25">
      <c r="B5883" s="339"/>
    </row>
    <row r="5884" spans="2:2" customFormat="1" x14ac:dyDescent="0.25">
      <c r="B5884" s="339"/>
    </row>
    <row r="5885" spans="2:2" customFormat="1" x14ac:dyDescent="0.25">
      <c r="B5885" s="339"/>
    </row>
    <row r="5886" spans="2:2" customFormat="1" x14ac:dyDescent="0.25">
      <c r="B5886" s="339"/>
    </row>
    <row r="5887" spans="2:2" customFormat="1" x14ac:dyDescent="0.25">
      <c r="B5887" s="339"/>
    </row>
    <row r="5888" spans="2:2" customFormat="1" x14ac:dyDescent="0.25">
      <c r="B5888" s="339"/>
    </row>
    <row r="5889" spans="2:2" customFormat="1" x14ac:dyDescent="0.25">
      <c r="B5889" s="339"/>
    </row>
    <row r="5890" spans="2:2" customFormat="1" x14ac:dyDescent="0.25">
      <c r="B5890" s="339"/>
    </row>
    <row r="5891" spans="2:2" customFormat="1" x14ac:dyDescent="0.25">
      <c r="B5891" s="339"/>
    </row>
    <row r="5892" spans="2:2" customFormat="1" x14ac:dyDescent="0.25">
      <c r="B5892" s="339"/>
    </row>
    <row r="5893" spans="2:2" customFormat="1" x14ac:dyDescent="0.25">
      <c r="B5893" s="339"/>
    </row>
    <row r="5894" spans="2:2" customFormat="1" x14ac:dyDescent="0.25">
      <c r="B5894" s="339"/>
    </row>
    <row r="5895" spans="2:2" customFormat="1" x14ac:dyDescent="0.25">
      <c r="B5895" s="339"/>
    </row>
    <row r="5896" spans="2:2" customFormat="1" x14ac:dyDescent="0.25">
      <c r="B5896" s="339"/>
    </row>
    <row r="5897" spans="2:2" customFormat="1" x14ac:dyDescent="0.25">
      <c r="B5897" s="339"/>
    </row>
    <row r="5898" spans="2:2" customFormat="1" x14ac:dyDescent="0.25">
      <c r="B5898" s="339"/>
    </row>
    <row r="5899" spans="2:2" customFormat="1" x14ac:dyDescent="0.25">
      <c r="B5899" s="339"/>
    </row>
    <row r="5900" spans="2:2" customFormat="1" x14ac:dyDescent="0.25">
      <c r="B5900" s="339"/>
    </row>
    <row r="5901" spans="2:2" customFormat="1" x14ac:dyDescent="0.25">
      <c r="B5901" s="339"/>
    </row>
    <row r="5902" spans="2:2" customFormat="1" x14ac:dyDescent="0.25">
      <c r="B5902" s="339"/>
    </row>
    <row r="5903" spans="2:2" customFormat="1" x14ac:dyDescent="0.25">
      <c r="B5903" s="339"/>
    </row>
    <row r="5904" spans="2:2" customFormat="1" x14ac:dyDescent="0.25">
      <c r="B5904" s="339"/>
    </row>
    <row r="5905" spans="2:2" customFormat="1" x14ac:dyDescent="0.25">
      <c r="B5905" s="339"/>
    </row>
    <row r="5906" spans="2:2" customFormat="1" x14ac:dyDescent="0.25">
      <c r="B5906" s="339"/>
    </row>
    <row r="5907" spans="2:2" customFormat="1" x14ac:dyDescent="0.25">
      <c r="B5907" s="339"/>
    </row>
    <row r="5908" spans="2:2" customFormat="1" x14ac:dyDescent="0.25">
      <c r="B5908" s="339"/>
    </row>
    <row r="5909" spans="2:2" customFormat="1" x14ac:dyDescent="0.25">
      <c r="B5909" s="339"/>
    </row>
    <row r="5910" spans="2:2" customFormat="1" x14ac:dyDescent="0.25">
      <c r="B5910" s="339"/>
    </row>
    <row r="5911" spans="2:2" customFormat="1" x14ac:dyDescent="0.25">
      <c r="B5911" s="339"/>
    </row>
    <row r="5912" spans="2:2" customFormat="1" x14ac:dyDescent="0.25">
      <c r="B5912" s="339"/>
    </row>
    <row r="5913" spans="2:2" customFormat="1" x14ac:dyDescent="0.25">
      <c r="B5913" s="339"/>
    </row>
    <row r="5914" spans="2:2" customFormat="1" x14ac:dyDescent="0.25">
      <c r="B5914" s="339"/>
    </row>
    <row r="5915" spans="2:2" customFormat="1" x14ac:dyDescent="0.25">
      <c r="B5915" s="339"/>
    </row>
    <row r="5916" spans="2:2" customFormat="1" x14ac:dyDescent="0.25">
      <c r="B5916" s="339"/>
    </row>
    <row r="5917" spans="2:2" customFormat="1" x14ac:dyDescent="0.25">
      <c r="B5917" s="339"/>
    </row>
    <row r="5918" spans="2:2" customFormat="1" x14ac:dyDescent="0.25">
      <c r="B5918" s="339"/>
    </row>
    <row r="5919" spans="2:2" customFormat="1" x14ac:dyDescent="0.25">
      <c r="B5919" s="339"/>
    </row>
    <row r="5920" spans="2:2" customFormat="1" x14ac:dyDescent="0.25">
      <c r="B5920" s="339"/>
    </row>
    <row r="5921" spans="2:2" customFormat="1" x14ac:dyDescent="0.25">
      <c r="B5921" s="339"/>
    </row>
    <row r="5922" spans="2:2" customFormat="1" x14ac:dyDescent="0.25">
      <c r="B5922" s="339"/>
    </row>
    <row r="5923" spans="2:2" customFormat="1" x14ac:dyDescent="0.25">
      <c r="B5923" s="339"/>
    </row>
    <row r="5924" spans="2:2" customFormat="1" x14ac:dyDescent="0.25">
      <c r="B5924" s="339"/>
    </row>
    <row r="5925" spans="2:2" customFormat="1" x14ac:dyDescent="0.25">
      <c r="B5925" s="339"/>
    </row>
    <row r="5926" spans="2:2" customFormat="1" x14ac:dyDescent="0.25">
      <c r="B5926" s="339"/>
    </row>
    <row r="5927" spans="2:2" customFormat="1" x14ac:dyDescent="0.25">
      <c r="B5927" s="339"/>
    </row>
    <row r="5928" spans="2:2" customFormat="1" x14ac:dyDescent="0.25">
      <c r="B5928" s="339"/>
    </row>
    <row r="5929" spans="2:2" customFormat="1" x14ac:dyDescent="0.25">
      <c r="B5929" s="339"/>
    </row>
    <row r="5930" spans="2:2" customFormat="1" x14ac:dyDescent="0.25">
      <c r="B5930" s="339"/>
    </row>
    <row r="5931" spans="2:2" customFormat="1" x14ac:dyDescent="0.25">
      <c r="B5931" s="339"/>
    </row>
    <row r="5932" spans="2:2" customFormat="1" x14ac:dyDescent="0.25">
      <c r="B5932" s="339"/>
    </row>
    <row r="5933" spans="2:2" customFormat="1" x14ac:dyDescent="0.25">
      <c r="B5933" s="339"/>
    </row>
    <row r="5934" spans="2:2" customFormat="1" x14ac:dyDescent="0.25">
      <c r="B5934" s="339"/>
    </row>
    <row r="5935" spans="2:2" customFormat="1" x14ac:dyDescent="0.25">
      <c r="B5935" s="339"/>
    </row>
    <row r="5936" spans="2:2" customFormat="1" x14ac:dyDescent="0.25">
      <c r="B5936" s="339"/>
    </row>
    <row r="5937" spans="2:2" customFormat="1" x14ac:dyDescent="0.25">
      <c r="B5937" s="339"/>
    </row>
    <row r="5938" spans="2:2" customFormat="1" x14ac:dyDescent="0.25">
      <c r="B5938" s="339"/>
    </row>
    <row r="5939" spans="2:2" customFormat="1" x14ac:dyDescent="0.25">
      <c r="B5939" s="339"/>
    </row>
    <row r="5940" spans="2:2" customFormat="1" x14ac:dyDescent="0.25">
      <c r="B5940" s="339"/>
    </row>
    <row r="5941" spans="2:2" customFormat="1" x14ac:dyDescent="0.25">
      <c r="B5941" s="339"/>
    </row>
    <row r="5942" spans="2:2" customFormat="1" x14ac:dyDescent="0.25">
      <c r="B5942" s="339"/>
    </row>
    <row r="5943" spans="2:2" customFormat="1" x14ac:dyDescent="0.25">
      <c r="B5943" s="339"/>
    </row>
    <row r="5944" spans="2:2" customFormat="1" x14ac:dyDescent="0.25">
      <c r="B5944" s="339"/>
    </row>
    <row r="5945" spans="2:2" customFormat="1" x14ac:dyDescent="0.25">
      <c r="B5945" s="339"/>
    </row>
    <row r="5946" spans="2:2" customFormat="1" x14ac:dyDescent="0.25">
      <c r="B5946" s="339"/>
    </row>
    <row r="5947" spans="2:2" customFormat="1" x14ac:dyDescent="0.25">
      <c r="B5947" s="339"/>
    </row>
    <row r="5948" spans="2:2" customFormat="1" x14ac:dyDescent="0.25">
      <c r="B5948" s="339"/>
    </row>
    <row r="5949" spans="2:2" customFormat="1" x14ac:dyDescent="0.25">
      <c r="B5949" s="339"/>
    </row>
    <row r="5950" spans="2:2" customFormat="1" x14ac:dyDescent="0.25">
      <c r="B5950" s="339"/>
    </row>
    <row r="5951" spans="2:2" customFormat="1" x14ac:dyDescent="0.25">
      <c r="B5951" s="339"/>
    </row>
    <row r="5952" spans="2:2" customFormat="1" x14ac:dyDescent="0.25">
      <c r="B5952" s="339"/>
    </row>
    <row r="5953" spans="2:2" customFormat="1" x14ac:dyDescent="0.25">
      <c r="B5953" s="339"/>
    </row>
    <row r="5954" spans="2:2" customFormat="1" x14ac:dyDescent="0.25">
      <c r="B5954" s="339"/>
    </row>
    <row r="5955" spans="2:2" customFormat="1" x14ac:dyDescent="0.25">
      <c r="B5955" s="339"/>
    </row>
    <row r="5956" spans="2:2" customFormat="1" x14ac:dyDescent="0.25">
      <c r="B5956" s="339"/>
    </row>
    <row r="5957" spans="2:2" customFormat="1" x14ac:dyDescent="0.25">
      <c r="B5957" s="339"/>
    </row>
    <row r="5958" spans="2:2" customFormat="1" x14ac:dyDescent="0.25">
      <c r="B5958" s="339"/>
    </row>
    <row r="5959" spans="2:2" customFormat="1" x14ac:dyDescent="0.25">
      <c r="B5959" s="339"/>
    </row>
    <row r="5960" spans="2:2" customFormat="1" x14ac:dyDescent="0.25">
      <c r="B5960" s="339"/>
    </row>
    <row r="5961" spans="2:2" customFormat="1" x14ac:dyDescent="0.25">
      <c r="B5961" s="339"/>
    </row>
    <row r="5962" spans="2:2" customFormat="1" x14ac:dyDescent="0.25">
      <c r="B5962" s="339"/>
    </row>
    <row r="5963" spans="2:2" customFormat="1" x14ac:dyDescent="0.25">
      <c r="B5963" s="339"/>
    </row>
    <row r="5964" spans="2:2" customFormat="1" x14ac:dyDescent="0.25">
      <c r="B5964" s="339"/>
    </row>
    <row r="5965" spans="2:2" customFormat="1" x14ac:dyDescent="0.25">
      <c r="B5965" s="339"/>
    </row>
    <row r="5966" spans="2:2" customFormat="1" x14ac:dyDescent="0.25">
      <c r="B5966" s="339"/>
    </row>
    <row r="5967" spans="2:2" customFormat="1" x14ac:dyDescent="0.25">
      <c r="B5967" s="339"/>
    </row>
    <row r="5968" spans="2:2" customFormat="1" x14ac:dyDescent="0.25">
      <c r="B5968" s="339"/>
    </row>
    <row r="5969" spans="2:2" customFormat="1" x14ac:dyDescent="0.25">
      <c r="B5969" s="339"/>
    </row>
    <row r="5970" spans="2:2" customFormat="1" x14ac:dyDescent="0.25">
      <c r="B5970" s="339"/>
    </row>
    <row r="5971" spans="2:2" customFormat="1" x14ac:dyDescent="0.25">
      <c r="B5971" s="339"/>
    </row>
    <row r="5972" spans="2:2" customFormat="1" x14ac:dyDescent="0.25">
      <c r="B5972" s="339"/>
    </row>
    <row r="5973" spans="2:2" customFormat="1" x14ac:dyDescent="0.25">
      <c r="B5973" s="339"/>
    </row>
    <row r="5974" spans="2:2" customFormat="1" x14ac:dyDescent="0.25">
      <c r="B5974" s="339"/>
    </row>
    <row r="5975" spans="2:2" customFormat="1" x14ac:dyDescent="0.25">
      <c r="B5975" s="339"/>
    </row>
    <row r="5976" spans="2:2" customFormat="1" x14ac:dyDescent="0.25">
      <c r="B5976" s="339"/>
    </row>
    <row r="5977" spans="2:2" customFormat="1" x14ac:dyDescent="0.25">
      <c r="B5977" s="339"/>
    </row>
    <row r="5978" spans="2:2" customFormat="1" x14ac:dyDescent="0.25">
      <c r="B5978" s="339"/>
    </row>
    <row r="5979" spans="2:2" customFormat="1" x14ac:dyDescent="0.25">
      <c r="B5979" s="339"/>
    </row>
    <row r="5980" spans="2:2" customFormat="1" x14ac:dyDescent="0.25">
      <c r="B5980" s="339"/>
    </row>
    <row r="5981" spans="2:2" customFormat="1" x14ac:dyDescent="0.25">
      <c r="B5981" s="339"/>
    </row>
    <row r="5982" spans="2:2" customFormat="1" x14ac:dyDescent="0.25">
      <c r="B5982" s="339"/>
    </row>
    <row r="5983" spans="2:2" customFormat="1" x14ac:dyDescent="0.25">
      <c r="B5983" s="339"/>
    </row>
    <row r="5984" spans="2:2" customFormat="1" x14ac:dyDescent="0.25">
      <c r="B5984" s="339"/>
    </row>
    <row r="5985" spans="2:2" customFormat="1" x14ac:dyDescent="0.25">
      <c r="B5985" s="339"/>
    </row>
    <row r="5986" spans="2:2" customFormat="1" x14ac:dyDescent="0.25">
      <c r="B5986" s="339"/>
    </row>
    <row r="5987" spans="2:2" customFormat="1" x14ac:dyDescent="0.25">
      <c r="B5987" s="339"/>
    </row>
    <row r="5988" spans="2:2" customFormat="1" x14ac:dyDescent="0.25">
      <c r="B5988" s="339"/>
    </row>
    <row r="5989" spans="2:2" customFormat="1" x14ac:dyDescent="0.25">
      <c r="B5989" s="339"/>
    </row>
    <row r="5990" spans="2:2" customFormat="1" x14ac:dyDescent="0.25">
      <c r="B5990" s="339"/>
    </row>
    <row r="5991" spans="2:2" customFormat="1" x14ac:dyDescent="0.25">
      <c r="B5991" s="339"/>
    </row>
    <row r="5992" spans="2:2" customFormat="1" x14ac:dyDescent="0.25">
      <c r="B5992" s="339"/>
    </row>
    <row r="5993" spans="2:2" customFormat="1" x14ac:dyDescent="0.25">
      <c r="B5993" s="339"/>
    </row>
    <row r="5994" spans="2:2" customFormat="1" x14ac:dyDescent="0.25">
      <c r="B5994" s="339"/>
    </row>
    <row r="5995" spans="2:2" customFormat="1" x14ac:dyDescent="0.25">
      <c r="B5995" s="339"/>
    </row>
    <row r="5996" spans="2:2" customFormat="1" x14ac:dyDescent="0.25">
      <c r="B5996" s="339"/>
    </row>
    <row r="5997" spans="2:2" customFormat="1" x14ac:dyDescent="0.25">
      <c r="B5997" s="339"/>
    </row>
    <row r="5998" spans="2:2" customFormat="1" x14ac:dyDescent="0.25">
      <c r="B5998" s="339"/>
    </row>
    <row r="5999" spans="2:2" customFormat="1" x14ac:dyDescent="0.25">
      <c r="B5999" s="339"/>
    </row>
    <row r="6000" spans="2:2" customFormat="1" x14ac:dyDescent="0.25">
      <c r="B6000" s="339"/>
    </row>
    <row r="6001" spans="2:2" customFormat="1" x14ac:dyDescent="0.25">
      <c r="B6001" s="339"/>
    </row>
    <row r="6002" spans="2:2" customFormat="1" x14ac:dyDescent="0.25">
      <c r="B6002" s="339"/>
    </row>
    <row r="6003" spans="2:2" customFormat="1" x14ac:dyDescent="0.25">
      <c r="B6003" s="339"/>
    </row>
    <row r="6004" spans="2:2" customFormat="1" x14ac:dyDescent="0.25">
      <c r="B6004" s="339"/>
    </row>
    <row r="6005" spans="2:2" customFormat="1" x14ac:dyDescent="0.25">
      <c r="B6005" s="339"/>
    </row>
    <row r="6006" spans="2:2" customFormat="1" x14ac:dyDescent="0.25">
      <c r="B6006" s="339"/>
    </row>
    <row r="6007" spans="2:2" customFormat="1" x14ac:dyDescent="0.25">
      <c r="B6007" s="339"/>
    </row>
    <row r="6008" spans="2:2" customFormat="1" x14ac:dyDescent="0.25">
      <c r="B6008" s="339"/>
    </row>
    <row r="6009" spans="2:2" customFormat="1" x14ac:dyDescent="0.25">
      <c r="B6009" s="339"/>
    </row>
    <row r="6010" spans="2:2" customFormat="1" x14ac:dyDescent="0.25">
      <c r="B6010" s="339"/>
    </row>
    <row r="6011" spans="2:2" customFormat="1" x14ac:dyDescent="0.25">
      <c r="B6011" s="339"/>
    </row>
    <row r="6012" spans="2:2" customFormat="1" x14ac:dyDescent="0.25">
      <c r="B6012" s="339"/>
    </row>
    <row r="6013" spans="2:2" customFormat="1" x14ac:dyDescent="0.25">
      <c r="B6013" s="339"/>
    </row>
    <row r="6014" spans="2:2" customFormat="1" x14ac:dyDescent="0.25">
      <c r="B6014" s="339"/>
    </row>
    <row r="6015" spans="2:2" customFormat="1" x14ac:dyDescent="0.25">
      <c r="B6015" s="339"/>
    </row>
    <row r="6016" spans="2:2" customFormat="1" x14ac:dyDescent="0.25">
      <c r="B6016" s="339"/>
    </row>
    <row r="6017" spans="2:2" customFormat="1" x14ac:dyDescent="0.25">
      <c r="B6017" s="339"/>
    </row>
    <row r="6018" spans="2:2" customFormat="1" x14ac:dyDescent="0.25">
      <c r="B6018" s="339"/>
    </row>
    <row r="6019" spans="2:2" customFormat="1" x14ac:dyDescent="0.25">
      <c r="B6019" s="339"/>
    </row>
    <row r="6020" spans="2:2" customFormat="1" x14ac:dyDescent="0.25">
      <c r="B6020" s="339"/>
    </row>
    <row r="6021" spans="2:2" customFormat="1" x14ac:dyDescent="0.25">
      <c r="B6021" s="339"/>
    </row>
    <row r="6022" spans="2:2" customFormat="1" x14ac:dyDescent="0.25">
      <c r="B6022" s="339"/>
    </row>
    <row r="6023" spans="2:2" customFormat="1" x14ac:dyDescent="0.25">
      <c r="B6023" s="339"/>
    </row>
    <row r="6024" spans="2:2" customFormat="1" x14ac:dyDescent="0.25">
      <c r="B6024" s="339"/>
    </row>
    <row r="6025" spans="2:2" customFormat="1" x14ac:dyDescent="0.25">
      <c r="B6025" s="339"/>
    </row>
    <row r="6026" spans="2:2" customFormat="1" x14ac:dyDescent="0.25">
      <c r="B6026" s="339"/>
    </row>
    <row r="6027" spans="2:2" customFormat="1" x14ac:dyDescent="0.25">
      <c r="B6027" s="339"/>
    </row>
    <row r="6028" spans="2:2" customFormat="1" x14ac:dyDescent="0.25">
      <c r="B6028" s="339"/>
    </row>
    <row r="6029" spans="2:2" customFormat="1" x14ac:dyDescent="0.25">
      <c r="B6029" s="339"/>
    </row>
    <row r="6030" spans="2:2" customFormat="1" x14ac:dyDescent="0.25">
      <c r="B6030" s="339"/>
    </row>
    <row r="6031" spans="2:2" customFormat="1" x14ac:dyDescent="0.25">
      <c r="B6031" s="339"/>
    </row>
    <row r="6032" spans="2:2" customFormat="1" x14ac:dyDescent="0.25">
      <c r="B6032" s="339"/>
    </row>
    <row r="6033" spans="2:2" customFormat="1" x14ac:dyDescent="0.25">
      <c r="B6033" s="339"/>
    </row>
    <row r="6034" spans="2:2" customFormat="1" x14ac:dyDescent="0.25">
      <c r="B6034" s="339"/>
    </row>
    <row r="6035" spans="2:2" customFormat="1" x14ac:dyDescent="0.25">
      <c r="B6035" s="339"/>
    </row>
    <row r="6036" spans="2:2" customFormat="1" x14ac:dyDescent="0.25">
      <c r="B6036" s="339"/>
    </row>
    <row r="6037" spans="2:2" customFormat="1" x14ac:dyDescent="0.25">
      <c r="B6037" s="339"/>
    </row>
    <row r="6038" spans="2:2" customFormat="1" x14ac:dyDescent="0.25">
      <c r="B6038" s="339"/>
    </row>
    <row r="6039" spans="2:2" customFormat="1" x14ac:dyDescent="0.25">
      <c r="B6039" s="339"/>
    </row>
    <row r="6040" spans="2:2" customFormat="1" x14ac:dyDescent="0.25">
      <c r="B6040" s="339"/>
    </row>
    <row r="6041" spans="2:2" customFormat="1" x14ac:dyDescent="0.25">
      <c r="B6041" s="339"/>
    </row>
    <row r="6042" spans="2:2" customFormat="1" x14ac:dyDescent="0.25">
      <c r="B6042" s="339"/>
    </row>
    <row r="6043" spans="2:2" customFormat="1" x14ac:dyDescent="0.25">
      <c r="B6043" s="339"/>
    </row>
    <row r="6044" spans="2:2" customFormat="1" x14ac:dyDescent="0.25">
      <c r="B6044" s="339"/>
    </row>
    <row r="6045" spans="2:2" customFormat="1" x14ac:dyDescent="0.25">
      <c r="B6045" s="339"/>
    </row>
    <row r="6046" spans="2:2" customFormat="1" x14ac:dyDescent="0.25">
      <c r="B6046" s="339"/>
    </row>
    <row r="6047" spans="2:2" customFormat="1" x14ac:dyDescent="0.25">
      <c r="B6047" s="339"/>
    </row>
    <row r="6048" spans="2:2" customFormat="1" x14ac:dyDescent="0.25">
      <c r="B6048" s="339"/>
    </row>
    <row r="6049" spans="2:2" customFormat="1" x14ac:dyDescent="0.25">
      <c r="B6049" s="339"/>
    </row>
    <row r="6050" spans="2:2" customFormat="1" x14ac:dyDescent="0.25">
      <c r="B6050" s="339"/>
    </row>
    <row r="6051" spans="2:2" customFormat="1" x14ac:dyDescent="0.25">
      <c r="B6051" s="339"/>
    </row>
    <row r="6052" spans="2:2" customFormat="1" x14ac:dyDescent="0.25">
      <c r="B6052" s="339"/>
    </row>
    <row r="6053" spans="2:2" customFormat="1" x14ac:dyDescent="0.25">
      <c r="B6053" s="339"/>
    </row>
    <row r="6054" spans="2:2" customFormat="1" x14ac:dyDescent="0.25">
      <c r="B6054" s="339"/>
    </row>
    <row r="6055" spans="2:2" customFormat="1" x14ac:dyDescent="0.25">
      <c r="B6055" s="339"/>
    </row>
    <row r="6056" spans="2:2" customFormat="1" x14ac:dyDescent="0.25">
      <c r="B6056" s="339"/>
    </row>
    <row r="6057" spans="2:2" customFormat="1" x14ac:dyDescent="0.25">
      <c r="B6057" s="339"/>
    </row>
    <row r="6058" spans="2:2" customFormat="1" x14ac:dyDescent="0.25">
      <c r="B6058" s="339"/>
    </row>
    <row r="6059" spans="2:2" customFormat="1" x14ac:dyDescent="0.25">
      <c r="B6059" s="339"/>
    </row>
    <row r="6060" spans="2:2" customFormat="1" x14ac:dyDescent="0.25">
      <c r="B6060" s="339"/>
    </row>
    <row r="6061" spans="2:2" customFormat="1" x14ac:dyDescent="0.25">
      <c r="B6061" s="339"/>
    </row>
    <row r="6062" spans="2:2" customFormat="1" x14ac:dyDescent="0.25">
      <c r="B6062" s="339"/>
    </row>
    <row r="6063" spans="2:2" customFormat="1" x14ac:dyDescent="0.25">
      <c r="B6063" s="339"/>
    </row>
    <row r="6064" spans="2:2" customFormat="1" x14ac:dyDescent="0.25">
      <c r="B6064" s="339"/>
    </row>
    <row r="6065" spans="2:2" customFormat="1" x14ac:dyDescent="0.25">
      <c r="B6065" s="339"/>
    </row>
    <row r="6066" spans="2:2" customFormat="1" x14ac:dyDescent="0.25">
      <c r="B6066" s="339"/>
    </row>
    <row r="6067" spans="2:2" customFormat="1" x14ac:dyDescent="0.25">
      <c r="B6067" s="339"/>
    </row>
    <row r="6068" spans="2:2" customFormat="1" x14ac:dyDescent="0.25">
      <c r="B6068" s="339"/>
    </row>
    <row r="6069" spans="2:2" customFormat="1" x14ac:dyDescent="0.25">
      <c r="B6069" s="339"/>
    </row>
    <row r="6070" spans="2:2" customFormat="1" x14ac:dyDescent="0.25">
      <c r="B6070" s="339"/>
    </row>
    <row r="6071" spans="2:2" customFormat="1" x14ac:dyDescent="0.25">
      <c r="B6071" s="339"/>
    </row>
    <row r="6072" spans="2:2" customFormat="1" x14ac:dyDescent="0.25">
      <c r="B6072" s="339"/>
    </row>
    <row r="6073" spans="2:2" customFormat="1" x14ac:dyDescent="0.25">
      <c r="B6073" s="339"/>
    </row>
    <row r="6074" spans="2:2" customFormat="1" x14ac:dyDescent="0.25">
      <c r="B6074" s="339"/>
    </row>
    <row r="6075" spans="2:2" customFormat="1" x14ac:dyDescent="0.25">
      <c r="B6075" s="339"/>
    </row>
    <row r="6076" spans="2:2" customFormat="1" x14ac:dyDescent="0.25">
      <c r="B6076" s="339"/>
    </row>
    <row r="6077" spans="2:2" customFormat="1" x14ac:dyDescent="0.25">
      <c r="B6077" s="339"/>
    </row>
    <row r="6078" spans="2:2" customFormat="1" x14ac:dyDescent="0.25">
      <c r="B6078" s="339"/>
    </row>
    <row r="6079" spans="2:2" customFormat="1" x14ac:dyDescent="0.25">
      <c r="B6079" s="339"/>
    </row>
    <row r="6080" spans="2:2" customFormat="1" x14ac:dyDescent="0.25">
      <c r="B6080" s="339"/>
    </row>
    <row r="6081" spans="2:2" customFormat="1" x14ac:dyDescent="0.25">
      <c r="B6081" s="339"/>
    </row>
    <row r="6082" spans="2:2" customFormat="1" x14ac:dyDescent="0.25">
      <c r="B6082" s="339"/>
    </row>
    <row r="6083" spans="2:2" customFormat="1" x14ac:dyDescent="0.25">
      <c r="B6083" s="339"/>
    </row>
    <row r="6084" spans="2:2" customFormat="1" x14ac:dyDescent="0.25">
      <c r="B6084" s="339"/>
    </row>
    <row r="6085" spans="2:2" customFormat="1" x14ac:dyDescent="0.25">
      <c r="B6085" s="339"/>
    </row>
    <row r="6086" spans="2:2" customFormat="1" x14ac:dyDescent="0.25">
      <c r="B6086" s="339"/>
    </row>
    <row r="6087" spans="2:2" customFormat="1" x14ac:dyDescent="0.25">
      <c r="B6087" s="339"/>
    </row>
    <row r="6088" spans="2:2" customFormat="1" x14ac:dyDescent="0.25">
      <c r="B6088" s="339"/>
    </row>
    <row r="6089" spans="2:2" customFormat="1" x14ac:dyDescent="0.25">
      <c r="B6089" s="339"/>
    </row>
    <row r="6090" spans="2:2" customFormat="1" x14ac:dyDescent="0.25">
      <c r="B6090" s="339"/>
    </row>
    <row r="6091" spans="2:2" customFormat="1" x14ac:dyDescent="0.25">
      <c r="B6091" s="339"/>
    </row>
    <row r="6092" spans="2:2" customFormat="1" x14ac:dyDescent="0.25">
      <c r="B6092" s="339"/>
    </row>
    <row r="6093" spans="2:2" customFormat="1" x14ac:dyDescent="0.25">
      <c r="B6093" s="339"/>
    </row>
    <row r="6094" spans="2:2" customFormat="1" x14ac:dyDescent="0.25">
      <c r="B6094" s="339"/>
    </row>
    <row r="6095" spans="2:2" customFormat="1" x14ac:dyDescent="0.25">
      <c r="B6095" s="339"/>
    </row>
    <row r="6096" spans="2:2" customFormat="1" x14ac:dyDescent="0.25">
      <c r="B6096" s="339"/>
    </row>
    <row r="6097" spans="2:2" customFormat="1" x14ac:dyDescent="0.25">
      <c r="B6097" s="339"/>
    </row>
    <row r="6098" spans="2:2" customFormat="1" x14ac:dyDescent="0.25">
      <c r="B6098" s="339"/>
    </row>
    <row r="6099" spans="2:2" customFormat="1" x14ac:dyDescent="0.25">
      <c r="B6099" s="339"/>
    </row>
    <row r="6100" spans="2:2" customFormat="1" x14ac:dyDescent="0.25">
      <c r="B6100" s="339"/>
    </row>
    <row r="6101" spans="2:2" customFormat="1" x14ac:dyDescent="0.25">
      <c r="B6101" s="339"/>
    </row>
    <row r="6102" spans="2:2" customFormat="1" x14ac:dyDescent="0.25">
      <c r="B6102" s="339"/>
    </row>
    <row r="6103" spans="2:2" customFormat="1" x14ac:dyDescent="0.25">
      <c r="B6103" s="339"/>
    </row>
    <row r="6104" spans="2:2" customFormat="1" x14ac:dyDescent="0.25">
      <c r="B6104" s="339"/>
    </row>
    <row r="6105" spans="2:2" customFormat="1" x14ac:dyDescent="0.25">
      <c r="B6105" s="339"/>
    </row>
    <row r="6106" spans="2:2" customFormat="1" x14ac:dyDescent="0.25">
      <c r="B6106" s="339"/>
    </row>
    <row r="6107" spans="2:2" customFormat="1" x14ac:dyDescent="0.25">
      <c r="B6107" s="339"/>
    </row>
    <row r="6108" spans="2:2" customFormat="1" x14ac:dyDescent="0.25">
      <c r="B6108" s="339"/>
    </row>
    <row r="6109" spans="2:2" customFormat="1" x14ac:dyDescent="0.25">
      <c r="B6109" s="339"/>
    </row>
    <row r="6110" spans="2:2" customFormat="1" x14ac:dyDescent="0.25">
      <c r="B6110" s="339"/>
    </row>
    <row r="6111" spans="2:2" customFormat="1" x14ac:dyDescent="0.25">
      <c r="B6111" s="339"/>
    </row>
    <row r="6112" spans="2:2" customFormat="1" x14ac:dyDescent="0.25">
      <c r="B6112" s="339"/>
    </row>
    <row r="6113" spans="2:2" customFormat="1" x14ac:dyDescent="0.25">
      <c r="B6113" s="339"/>
    </row>
    <row r="6114" spans="2:2" customFormat="1" x14ac:dyDescent="0.25">
      <c r="B6114" s="339"/>
    </row>
    <row r="6115" spans="2:2" customFormat="1" x14ac:dyDescent="0.25">
      <c r="B6115" s="339"/>
    </row>
    <row r="6116" spans="2:2" customFormat="1" x14ac:dyDescent="0.25">
      <c r="B6116" s="339"/>
    </row>
    <row r="6117" spans="2:2" customFormat="1" x14ac:dyDescent="0.25">
      <c r="B6117" s="339"/>
    </row>
    <row r="6118" spans="2:2" customFormat="1" x14ac:dyDescent="0.25">
      <c r="B6118" s="339"/>
    </row>
    <row r="6119" spans="2:2" customFormat="1" x14ac:dyDescent="0.25">
      <c r="B6119" s="339"/>
    </row>
    <row r="6120" spans="2:2" customFormat="1" x14ac:dyDescent="0.25">
      <c r="B6120" s="339"/>
    </row>
    <row r="6121" spans="2:2" customFormat="1" x14ac:dyDescent="0.25">
      <c r="B6121" s="339"/>
    </row>
    <row r="6122" spans="2:2" customFormat="1" x14ac:dyDescent="0.25">
      <c r="B6122" s="339"/>
    </row>
    <row r="6123" spans="2:2" customFormat="1" x14ac:dyDescent="0.25">
      <c r="B6123" s="339"/>
    </row>
    <row r="6124" spans="2:2" customFormat="1" x14ac:dyDescent="0.25">
      <c r="B6124" s="339"/>
    </row>
    <row r="6125" spans="2:2" customFormat="1" x14ac:dyDescent="0.25">
      <c r="B6125" s="339"/>
    </row>
    <row r="6126" spans="2:2" customFormat="1" x14ac:dyDescent="0.25">
      <c r="B6126" s="339"/>
    </row>
    <row r="6127" spans="2:2" customFormat="1" x14ac:dyDescent="0.25">
      <c r="B6127" s="339"/>
    </row>
    <row r="6128" spans="2:2" customFormat="1" x14ac:dyDescent="0.25">
      <c r="B6128" s="339"/>
    </row>
    <row r="6129" spans="2:2" customFormat="1" x14ac:dyDescent="0.25">
      <c r="B6129" s="339"/>
    </row>
    <row r="6130" spans="2:2" customFormat="1" x14ac:dyDescent="0.25">
      <c r="B6130" s="339"/>
    </row>
    <row r="6131" spans="2:2" customFormat="1" x14ac:dyDescent="0.25">
      <c r="B6131" s="339"/>
    </row>
    <row r="6132" spans="2:2" customFormat="1" x14ac:dyDescent="0.25">
      <c r="B6132" s="339"/>
    </row>
    <row r="6133" spans="2:2" customFormat="1" x14ac:dyDescent="0.25">
      <c r="B6133" s="339"/>
    </row>
    <row r="6134" spans="2:2" customFormat="1" x14ac:dyDescent="0.25">
      <c r="B6134" s="339"/>
    </row>
    <row r="6135" spans="2:2" customFormat="1" x14ac:dyDescent="0.25">
      <c r="B6135" s="339"/>
    </row>
    <row r="6136" spans="2:2" customFormat="1" x14ac:dyDescent="0.25">
      <c r="B6136" s="339"/>
    </row>
    <row r="6137" spans="2:2" customFormat="1" x14ac:dyDescent="0.25">
      <c r="B6137" s="339"/>
    </row>
    <row r="6138" spans="2:2" customFormat="1" x14ac:dyDescent="0.25">
      <c r="B6138" s="339"/>
    </row>
    <row r="6139" spans="2:2" customFormat="1" x14ac:dyDescent="0.25">
      <c r="B6139" s="339"/>
    </row>
    <row r="6140" spans="2:2" customFormat="1" x14ac:dyDescent="0.25">
      <c r="B6140" s="339"/>
    </row>
    <row r="6141" spans="2:2" customFormat="1" x14ac:dyDescent="0.25">
      <c r="B6141" s="339"/>
    </row>
    <row r="6142" spans="2:2" customFormat="1" x14ac:dyDescent="0.25">
      <c r="B6142" s="339"/>
    </row>
    <row r="6143" spans="2:2" customFormat="1" x14ac:dyDescent="0.25">
      <c r="B6143" s="339"/>
    </row>
    <row r="6144" spans="2:2" customFormat="1" x14ac:dyDescent="0.25">
      <c r="B6144" s="339"/>
    </row>
    <row r="6145" spans="2:2" customFormat="1" x14ac:dyDescent="0.25">
      <c r="B6145" s="339"/>
    </row>
    <row r="6146" spans="2:2" customFormat="1" x14ac:dyDescent="0.25">
      <c r="B6146" s="339"/>
    </row>
    <row r="6147" spans="2:2" customFormat="1" x14ac:dyDescent="0.25">
      <c r="B6147" s="339"/>
    </row>
    <row r="6148" spans="2:2" customFormat="1" x14ac:dyDescent="0.25">
      <c r="B6148" s="339"/>
    </row>
    <row r="6149" spans="2:2" customFormat="1" x14ac:dyDescent="0.25">
      <c r="B6149" s="339"/>
    </row>
    <row r="6150" spans="2:2" customFormat="1" x14ac:dyDescent="0.25">
      <c r="B6150" s="339"/>
    </row>
    <row r="6151" spans="2:2" customFormat="1" x14ac:dyDescent="0.25">
      <c r="B6151" s="339"/>
    </row>
    <row r="6152" spans="2:2" customFormat="1" x14ac:dyDescent="0.25">
      <c r="B6152" s="339"/>
    </row>
    <row r="6153" spans="2:2" customFormat="1" x14ac:dyDescent="0.25">
      <c r="B6153" s="339"/>
    </row>
    <row r="6154" spans="2:2" customFormat="1" x14ac:dyDescent="0.25">
      <c r="B6154" s="339"/>
    </row>
    <row r="6155" spans="2:2" customFormat="1" x14ac:dyDescent="0.25">
      <c r="B6155" s="339"/>
    </row>
    <row r="6156" spans="2:2" customFormat="1" x14ac:dyDescent="0.25">
      <c r="B6156" s="339"/>
    </row>
    <row r="6157" spans="2:2" customFormat="1" x14ac:dyDescent="0.25">
      <c r="B6157" s="339"/>
    </row>
    <row r="6158" spans="2:2" customFormat="1" x14ac:dyDescent="0.25">
      <c r="B6158" s="339"/>
    </row>
    <row r="6159" spans="2:2" customFormat="1" x14ac:dyDescent="0.25">
      <c r="B6159" s="339"/>
    </row>
    <row r="6160" spans="2:2" customFormat="1" x14ac:dyDescent="0.25">
      <c r="B6160" s="339"/>
    </row>
    <row r="6161" spans="2:2" customFormat="1" x14ac:dyDescent="0.25">
      <c r="B6161" s="339"/>
    </row>
    <row r="6162" spans="2:2" customFormat="1" x14ac:dyDescent="0.25">
      <c r="B6162" s="339"/>
    </row>
    <row r="6163" spans="2:2" customFormat="1" x14ac:dyDescent="0.25">
      <c r="B6163" s="339"/>
    </row>
    <row r="6164" spans="2:2" customFormat="1" x14ac:dyDescent="0.25">
      <c r="B6164" s="339"/>
    </row>
    <row r="6165" spans="2:2" customFormat="1" x14ac:dyDescent="0.25">
      <c r="B6165" s="339"/>
    </row>
    <row r="6166" spans="2:2" customFormat="1" x14ac:dyDescent="0.25">
      <c r="B6166" s="339"/>
    </row>
    <row r="6167" spans="2:2" customFormat="1" x14ac:dyDescent="0.25">
      <c r="B6167" s="339"/>
    </row>
    <row r="6168" spans="2:2" customFormat="1" x14ac:dyDescent="0.25">
      <c r="B6168" s="339"/>
    </row>
    <row r="6169" spans="2:2" customFormat="1" x14ac:dyDescent="0.25">
      <c r="B6169" s="339"/>
    </row>
    <row r="6170" spans="2:2" customFormat="1" x14ac:dyDescent="0.25">
      <c r="B6170" s="339"/>
    </row>
    <row r="6171" spans="2:2" customFormat="1" x14ac:dyDescent="0.25">
      <c r="B6171" s="339"/>
    </row>
    <row r="6172" spans="2:2" customFormat="1" x14ac:dyDescent="0.25">
      <c r="B6172" s="339"/>
    </row>
    <row r="6173" spans="2:2" customFormat="1" x14ac:dyDescent="0.25">
      <c r="B6173" s="339"/>
    </row>
    <row r="6174" spans="2:2" customFormat="1" x14ac:dyDescent="0.25">
      <c r="B6174" s="339"/>
    </row>
    <row r="6175" spans="2:2" customFormat="1" x14ac:dyDescent="0.25">
      <c r="B6175" s="339"/>
    </row>
    <row r="6176" spans="2:2" customFormat="1" x14ac:dyDescent="0.25">
      <c r="B6176" s="339"/>
    </row>
    <row r="6177" spans="2:2" customFormat="1" x14ac:dyDescent="0.25">
      <c r="B6177" s="339"/>
    </row>
    <row r="6178" spans="2:2" customFormat="1" x14ac:dyDescent="0.25">
      <c r="B6178" s="339"/>
    </row>
    <row r="6179" spans="2:2" customFormat="1" x14ac:dyDescent="0.25">
      <c r="B6179" s="339"/>
    </row>
    <row r="6180" spans="2:2" customFormat="1" x14ac:dyDescent="0.25">
      <c r="B6180" s="339"/>
    </row>
    <row r="6181" spans="2:2" customFormat="1" x14ac:dyDescent="0.25">
      <c r="B6181" s="339"/>
    </row>
    <row r="6182" spans="2:2" customFormat="1" x14ac:dyDescent="0.25">
      <c r="B6182" s="339"/>
    </row>
    <row r="6183" spans="2:2" customFormat="1" x14ac:dyDescent="0.25">
      <c r="B6183" s="339"/>
    </row>
    <row r="6184" spans="2:2" customFormat="1" x14ac:dyDescent="0.25">
      <c r="B6184" s="339"/>
    </row>
    <row r="6185" spans="2:2" customFormat="1" x14ac:dyDescent="0.25">
      <c r="B6185" s="339"/>
    </row>
    <row r="6186" spans="2:2" customFormat="1" x14ac:dyDescent="0.25">
      <c r="B6186" s="339"/>
    </row>
    <row r="6187" spans="2:2" customFormat="1" x14ac:dyDescent="0.25">
      <c r="B6187" s="339"/>
    </row>
    <row r="6188" spans="2:2" customFormat="1" x14ac:dyDescent="0.25">
      <c r="B6188" s="339"/>
    </row>
    <row r="6189" spans="2:2" customFormat="1" x14ac:dyDescent="0.25">
      <c r="B6189" s="339"/>
    </row>
    <row r="6190" spans="2:2" customFormat="1" x14ac:dyDescent="0.25">
      <c r="B6190" s="339"/>
    </row>
    <row r="6191" spans="2:2" customFormat="1" x14ac:dyDescent="0.25">
      <c r="B6191" s="339"/>
    </row>
    <row r="6192" spans="2:2" customFormat="1" x14ac:dyDescent="0.25">
      <c r="B6192" s="339"/>
    </row>
    <row r="6193" spans="2:2" customFormat="1" x14ac:dyDescent="0.25">
      <c r="B6193" s="339"/>
    </row>
    <row r="6194" spans="2:2" customFormat="1" x14ac:dyDescent="0.25">
      <c r="B6194" s="339"/>
    </row>
    <row r="6195" spans="2:2" customFormat="1" x14ac:dyDescent="0.25">
      <c r="B6195" s="339"/>
    </row>
    <row r="6196" spans="2:2" customFormat="1" x14ac:dyDescent="0.25">
      <c r="B6196" s="339"/>
    </row>
    <row r="6197" spans="2:2" customFormat="1" x14ac:dyDescent="0.25">
      <c r="B6197" s="339"/>
    </row>
    <row r="6198" spans="2:2" customFormat="1" x14ac:dyDescent="0.25">
      <c r="B6198" s="339"/>
    </row>
    <row r="6199" spans="2:2" customFormat="1" x14ac:dyDescent="0.25">
      <c r="B6199" s="339"/>
    </row>
    <row r="6200" spans="2:2" customFormat="1" x14ac:dyDescent="0.25">
      <c r="B6200" s="339"/>
    </row>
    <row r="6201" spans="2:2" customFormat="1" x14ac:dyDescent="0.25">
      <c r="B6201" s="339"/>
    </row>
    <row r="6202" spans="2:2" customFormat="1" x14ac:dyDescent="0.25">
      <c r="B6202" s="339"/>
    </row>
    <row r="6203" spans="2:2" customFormat="1" x14ac:dyDescent="0.25">
      <c r="B6203" s="339"/>
    </row>
    <row r="6204" spans="2:2" customFormat="1" x14ac:dyDescent="0.25">
      <c r="B6204" s="339"/>
    </row>
    <row r="6205" spans="2:2" customFormat="1" x14ac:dyDescent="0.25">
      <c r="B6205" s="339"/>
    </row>
    <row r="6206" spans="2:2" customFormat="1" x14ac:dyDescent="0.25">
      <c r="B6206" s="339"/>
    </row>
    <row r="6207" spans="2:2" customFormat="1" x14ac:dyDescent="0.25">
      <c r="B6207" s="339"/>
    </row>
    <row r="6208" spans="2:2" customFormat="1" x14ac:dyDescent="0.25">
      <c r="B6208" s="339"/>
    </row>
    <row r="6209" spans="2:2" customFormat="1" x14ac:dyDescent="0.25">
      <c r="B6209" s="339"/>
    </row>
    <row r="6210" spans="2:2" customFormat="1" x14ac:dyDescent="0.25">
      <c r="B6210" s="339"/>
    </row>
    <row r="6211" spans="2:2" customFormat="1" x14ac:dyDescent="0.25">
      <c r="B6211" s="339"/>
    </row>
    <row r="6212" spans="2:2" customFormat="1" x14ac:dyDescent="0.25">
      <c r="B6212" s="339"/>
    </row>
    <row r="6213" spans="2:2" customFormat="1" x14ac:dyDescent="0.25">
      <c r="B6213" s="339"/>
    </row>
    <row r="6214" spans="2:2" customFormat="1" x14ac:dyDescent="0.25">
      <c r="B6214" s="339"/>
    </row>
    <row r="6215" spans="2:2" customFormat="1" x14ac:dyDescent="0.25">
      <c r="B6215" s="339"/>
    </row>
    <row r="6216" spans="2:2" customFormat="1" x14ac:dyDescent="0.25">
      <c r="B6216" s="339"/>
    </row>
    <row r="6217" spans="2:2" customFormat="1" x14ac:dyDescent="0.25">
      <c r="B6217" s="339"/>
    </row>
    <row r="6218" spans="2:2" customFormat="1" x14ac:dyDescent="0.25">
      <c r="B6218" s="339"/>
    </row>
    <row r="6219" spans="2:2" customFormat="1" x14ac:dyDescent="0.25">
      <c r="B6219" s="339"/>
    </row>
    <row r="6220" spans="2:2" customFormat="1" x14ac:dyDescent="0.25">
      <c r="B6220" s="339"/>
    </row>
    <row r="6221" spans="2:2" customFormat="1" x14ac:dyDescent="0.25">
      <c r="B6221" s="339"/>
    </row>
    <row r="6222" spans="2:2" customFormat="1" x14ac:dyDescent="0.25">
      <c r="B6222" s="339"/>
    </row>
    <row r="6223" spans="2:2" customFormat="1" x14ac:dyDescent="0.25">
      <c r="B6223" s="339"/>
    </row>
    <row r="6224" spans="2:2" customFormat="1" x14ac:dyDescent="0.25">
      <c r="B6224" s="339"/>
    </row>
    <row r="6225" spans="2:2" customFormat="1" x14ac:dyDescent="0.25">
      <c r="B6225" s="339"/>
    </row>
    <row r="6226" spans="2:2" customFormat="1" x14ac:dyDescent="0.25">
      <c r="B6226" s="339"/>
    </row>
    <row r="6227" spans="2:2" customFormat="1" x14ac:dyDescent="0.25">
      <c r="B6227" s="339"/>
    </row>
    <row r="6228" spans="2:2" customFormat="1" x14ac:dyDescent="0.25">
      <c r="B6228" s="339"/>
    </row>
    <row r="6229" spans="2:2" customFormat="1" x14ac:dyDescent="0.25">
      <c r="B6229" s="339"/>
    </row>
    <row r="6230" spans="2:2" customFormat="1" x14ac:dyDescent="0.25">
      <c r="B6230" s="339"/>
    </row>
    <row r="6231" spans="2:2" customFormat="1" x14ac:dyDescent="0.25">
      <c r="B6231" s="339"/>
    </row>
    <row r="6232" spans="2:2" customFormat="1" x14ac:dyDescent="0.25">
      <c r="B6232" s="339"/>
    </row>
    <row r="6233" spans="2:2" customFormat="1" x14ac:dyDescent="0.25">
      <c r="B6233" s="339"/>
    </row>
    <row r="6234" spans="2:2" customFormat="1" x14ac:dyDescent="0.25">
      <c r="B6234" s="339"/>
    </row>
    <row r="6235" spans="2:2" customFormat="1" x14ac:dyDescent="0.25">
      <c r="B6235" s="339"/>
    </row>
    <row r="6236" spans="2:2" customFormat="1" x14ac:dyDescent="0.25">
      <c r="B6236" s="339"/>
    </row>
    <row r="6237" spans="2:2" customFormat="1" x14ac:dyDescent="0.25">
      <c r="B6237" s="339"/>
    </row>
    <row r="6238" spans="2:2" customFormat="1" x14ac:dyDescent="0.25">
      <c r="B6238" s="339"/>
    </row>
    <row r="6239" spans="2:2" customFormat="1" x14ac:dyDescent="0.25">
      <c r="B6239" s="339"/>
    </row>
    <row r="6240" spans="2:2" customFormat="1" x14ac:dyDescent="0.25">
      <c r="B6240" s="339"/>
    </row>
    <row r="6241" spans="2:2" customFormat="1" x14ac:dyDescent="0.25">
      <c r="B6241" s="339"/>
    </row>
    <row r="6242" spans="2:2" customFormat="1" x14ac:dyDescent="0.25">
      <c r="B6242" s="339"/>
    </row>
    <row r="6243" spans="2:2" customFormat="1" x14ac:dyDescent="0.25">
      <c r="B6243" s="339"/>
    </row>
    <row r="6244" spans="2:2" customFormat="1" x14ac:dyDescent="0.25">
      <c r="B6244" s="339"/>
    </row>
    <row r="6245" spans="2:2" customFormat="1" x14ac:dyDescent="0.25">
      <c r="B6245" s="339"/>
    </row>
    <row r="6246" spans="2:2" customFormat="1" x14ac:dyDescent="0.25">
      <c r="B6246" s="339"/>
    </row>
    <row r="6247" spans="2:2" customFormat="1" x14ac:dyDescent="0.25">
      <c r="B6247" s="339"/>
    </row>
    <row r="6248" spans="2:2" customFormat="1" x14ac:dyDescent="0.25">
      <c r="B6248" s="339"/>
    </row>
    <row r="6249" spans="2:2" customFormat="1" x14ac:dyDescent="0.25">
      <c r="B6249" s="339"/>
    </row>
    <row r="6250" spans="2:2" customFormat="1" x14ac:dyDescent="0.25">
      <c r="B6250" s="339"/>
    </row>
    <row r="6251" spans="2:2" customFormat="1" x14ac:dyDescent="0.25">
      <c r="B6251" s="339"/>
    </row>
    <row r="6252" spans="2:2" customFormat="1" x14ac:dyDescent="0.25">
      <c r="B6252" s="339"/>
    </row>
    <row r="6253" spans="2:2" customFormat="1" x14ac:dyDescent="0.25">
      <c r="B6253" s="339"/>
    </row>
    <row r="6254" spans="2:2" customFormat="1" x14ac:dyDescent="0.25">
      <c r="B6254" s="339"/>
    </row>
    <row r="6255" spans="2:2" customFormat="1" x14ac:dyDescent="0.25">
      <c r="B6255" s="339"/>
    </row>
    <row r="6256" spans="2:2" customFormat="1" x14ac:dyDescent="0.25">
      <c r="B6256" s="339"/>
    </row>
    <row r="6257" spans="2:2" customFormat="1" x14ac:dyDescent="0.25">
      <c r="B6257" s="339"/>
    </row>
    <row r="6258" spans="2:2" customFormat="1" x14ac:dyDescent="0.25">
      <c r="B6258" s="339"/>
    </row>
    <row r="6259" spans="2:2" customFormat="1" x14ac:dyDescent="0.25">
      <c r="B6259" s="339"/>
    </row>
    <row r="6260" spans="2:2" customFormat="1" x14ac:dyDescent="0.25">
      <c r="B6260" s="339"/>
    </row>
    <row r="6261" spans="2:2" customFormat="1" x14ac:dyDescent="0.25">
      <c r="B6261" s="339"/>
    </row>
    <row r="6262" spans="2:2" customFormat="1" x14ac:dyDescent="0.25">
      <c r="B6262" s="339"/>
    </row>
    <row r="6263" spans="2:2" customFormat="1" x14ac:dyDescent="0.25">
      <c r="B6263" s="339"/>
    </row>
    <row r="6264" spans="2:2" customFormat="1" x14ac:dyDescent="0.25">
      <c r="B6264" s="339"/>
    </row>
    <row r="6265" spans="2:2" customFormat="1" x14ac:dyDescent="0.25">
      <c r="B6265" s="339"/>
    </row>
    <row r="6266" spans="2:2" customFormat="1" x14ac:dyDescent="0.25">
      <c r="B6266" s="339"/>
    </row>
    <row r="6267" spans="2:2" customFormat="1" x14ac:dyDescent="0.25">
      <c r="B6267" s="339"/>
    </row>
    <row r="6268" spans="2:2" customFormat="1" x14ac:dyDescent="0.25">
      <c r="B6268" s="339"/>
    </row>
    <row r="6269" spans="2:2" customFormat="1" x14ac:dyDescent="0.25">
      <c r="B6269" s="339"/>
    </row>
    <row r="6270" spans="2:2" customFormat="1" x14ac:dyDescent="0.25">
      <c r="B6270" s="339"/>
    </row>
    <row r="6271" spans="2:2" customFormat="1" x14ac:dyDescent="0.25">
      <c r="B6271" s="339"/>
    </row>
    <row r="6272" spans="2:2" customFormat="1" x14ac:dyDescent="0.25">
      <c r="B6272" s="339"/>
    </row>
    <row r="6273" spans="2:2" customFormat="1" x14ac:dyDescent="0.25">
      <c r="B6273" s="339"/>
    </row>
    <row r="6274" spans="2:2" customFormat="1" x14ac:dyDescent="0.25">
      <c r="B6274" s="339"/>
    </row>
    <row r="6275" spans="2:2" customFormat="1" x14ac:dyDescent="0.25">
      <c r="B6275" s="339"/>
    </row>
    <row r="6276" spans="2:2" customFormat="1" x14ac:dyDescent="0.25">
      <c r="B6276" s="339"/>
    </row>
    <row r="6277" spans="2:2" customFormat="1" x14ac:dyDescent="0.25">
      <c r="B6277" s="339"/>
    </row>
    <row r="6278" spans="2:2" customFormat="1" x14ac:dyDescent="0.25">
      <c r="B6278" s="339"/>
    </row>
    <row r="6279" spans="2:2" customFormat="1" x14ac:dyDescent="0.25">
      <c r="B6279" s="339"/>
    </row>
    <row r="6280" spans="2:2" customFormat="1" x14ac:dyDescent="0.25">
      <c r="B6280" s="339"/>
    </row>
    <row r="6281" spans="2:2" customFormat="1" x14ac:dyDescent="0.25">
      <c r="B6281" s="339"/>
    </row>
    <row r="6282" spans="2:2" customFormat="1" x14ac:dyDescent="0.25">
      <c r="B6282" s="339"/>
    </row>
    <row r="6283" spans="2:2" customFormat="1" x14ac:dyDescent="0.25">
      <c r="B6283" s="339"/>
    </row>
    <row r="6284" spans="2:2" customFormat="1" x14ac:dyDescent="0.25">
      <c r="B6284" s="339"/>
    </row>
    <row r="6285" spans="2:2" customFormat="1" x14ac:dyDescent="0.25">
      <c r="B6285" s="339"/>
    </row>
    <row r="6286" spans="2:2" customFormat="1" x14ac:dyDescent="0.25">
      <c r="B6286" s="339"/>
    </row>
    <row r="6287" spans="2:2" customFormat="1" x14ac:dyDescent="0.25">
      <c r="B6287" s="339"/>
    </row>
    <row r="6288" spans="2:2" customFormat="1" x14ac:dyDescent="0.25">
      <c r="B6288" s="339"/>
    </row>
    <row r="6289" spans="2:2" customFormat="1" x14ac:dyDescent="0.25">
      <c r="B6289" s="339"/>
    </row>
    <row r="6290" spans="2:2" customFormat="1" x14ac:dyDescent="0.25">
      <c r="B6290" s="339"/>
    </row>
    <row r="6291" spans="2:2" customFormat="1" x14ac:dyDescent="0.25">
      <c r="B6291" s="339"/>
    </row>
    <row r="6292" spans="2:2" customFormat="1" x14ac:dyDescent="0.25">
      <c r="B6292" s="339"/>
    </row>
    <row r="6293" spans="2:2" customFormat="1" x14ac:dyDescent="0.25">
      <c r="B6293" s="339"/>
    </row>
    <row r="6294" spans="2:2" customFormat="1" x14ac:dyDescent="0.25">
      <c r="B6294" s="339"/>
    </row>
    <row r="6295" spans="2:2" customFormat="1" x14ac:dyDescent="0.25">
      <c r="B6295" s="339"/>
    </row>
    <row r="6296" spans="2:2" customFormat="1" x14ac:dyDescent="0.25">
      <c r="B6296" s="339"/>
    </row>
    <row r="6297" spans="2:2" customFormat="1" x14ac:dyDescent="0.25">
      <c r="B6297" s="339"/>
    </row>
    <row r="6298" spans="2:2" customFormat="1" x14ac:dyDescent="0.25">
      <c r="B6298" s="339"/>
    </row>
    <row r="6299" spans="2:2" customFormat="1" x14ac:dyDescent="0.25">
      <c r="B6299" s="339"/>
    </row>
    <row r="6300" spans="2:2" customFormat="1" x14ac:dyDescent="0.25">
      <c r="B6300" s="339"/>
    </row>
    <row r="6301" spans="2:2" customFormat="1" x14ac:dyDescent="0.25">
      <c r="B6301" s="339"/>
    </row>
    <row r="6302" spans="2:2" customFormat="1" x14ac:dyDescent="0.25">
      <c r="B6302" s="339"/>
    </row>
    <row r="6303" spans="2:2" customFormat="1" x14ac:dyDescent="0.25">
      <c r="B6303" s="339"/>
    </row>
    <row r="6304" spans="2:2" customFormat="1" x14ac:dyDescent="0.25">
      <c r="B6304" s="339"/>
    </row>
    <row r="6305" spans="2:2" customFormat="1" x14ac:dyDescent="0.25">
      <c r="B6305" s="339"/>
    </row>
    <row r="6306" spans="2:2" customFormat="1" x14ac:dyDescent="0.25">
      <c r="B6306" s="339"/>
    </row>
    <row r="6307" spans="2:2" customFormat="1" x14ac:dyDescent="0.25">
      <c r="B6307" s="339"/>
    </row>
    <row r="6308" spans="2:2" customFormat="1" x14ac:dyDescent="0.25">
      <c r="B6308" s="339"/>
    </row>
    <row r="6309" spans="2:2" customFormat="1" x14ac:dyDescent="0.25">
      <c r="B6309" s="339"/>
    </row>
    <row r="6310" spans="2:2" customFormat="1" x14ac:dyDescent="0.25">
      <c r="B6310" s="339"/>
    </row>
    <row r="6311" spans="2:2" customFormat="1" x14ac:dyDescent="0.25">
      <c r="B6311" s="339"/>
    </row>
    <row r="6312" spans="2:2" customFormat="1" x14ac:dyDescent="0.25">
      <c r="B6312" s="339"/>
    </row>
    <row r="6313" spans="2:2" customFormat="1" x14ac:dyDescent="0.25">
      <c r="B6313" s="339"/>
    </row>
    <row r="6314" spans="2:2" customFormat="1" x14ac:dyDescent="0.25">
      <c r="B6314" s="339"/>
    </row>
    <row r="6315" spans="2:2" customFormat="1" x14ac:dyDescent="0.25">
      <c r="B6315" s="339"/>
    </row>
    <row r="6316" spans="2:2" customFormat="1" x14ac:dyDescent="0.25">
      <c r="B6316" s="339"/>
    </row>
    <row r="6317" spans="2:2" customFormat="1" x14ac:dyDescent="0.25">
      <c r="B6317" s="339"/>
    </row>
    <row r="6318" spans="2:2" customFormat="1" x14ac:dyDescent="0.25">
      <c r="B6318" s="339"/>
    </row>
    <row r="6319" spans="2:2" customFormat="1" x14ac:dyDescent="0.25">
      <c r="B6319" s="339"/>
    </row>
    <row r="6320" spans="2:2" customFormat="1" x14ac:dyDescent="0.25">
      <c r="B6320" s="339"/>
    </row>
    <row r="6321" spans="2:2" customFormat="1" x14ac:dyDescent="0.25">
      <c r="B6321" s="339"/>
    </row>
    <row r="6322" spans="2:2" customFormat="1" x14ac:dyDescent="0.25">
      <c r="B6322" s="339"/>
    </row>
    <row r="6323" spans="2:2" customFormat="1" x14ac:dyDescent="0.25">
      <c r="B6323" s="339"/>
    </row>
    <row r="6324" spans="2:2" customFormat="1" x14ac:dyDescent="0.25">
      <c r="B6324" s="339"/>
    </row>
    <row r="6325" spans="2:2" customFormat="1" x14ac:dyDescent="0.25">
      <c r="B6325" s="339"/>
    </row>
    <row r="6326" spans="2:2" customFormat="1" x14ac:dyDescent="0.25">
      <c r="B6326" s="339"/>
    </row>
    <row r="6327" spans="2:2" customFormat="1" x14ac:dyDescent="0.25">
      <c r="B6327" s="339"/>
    </row>
    <row r="6328" spans="2:2" customFormat="1" x14ac:dyDescent="0.25">
      <c r="B6328" s="339"/>
    </row>
    <row r="6329" spans="2:2" customFormat="1" x14ac:dyDescent="0.25">
      <c r="B6329" s="339"/>
    </row>
    <row r="6330" spans="2:2" customFormat="1" x14ac:dyDescent="0.25">
      <c r="B6330" s="339"/>
    </row>
    <row r="6331" spans="2:2" customFormat="1" x14ac:dyDescent="0.25">
      <c r="B6331" s="339"/>
    </row>
    <row r="6332" spans="2:2" customFormat="1" x14ac:dyDescent="0.25">
      <c r="B6332" s="339"/>
    </row>
    <row r="6333" spans="2:2" customFormat="1" x14ac:dyDescent="0.25">
      <c r="B6333" s="339"/>
    </row>
    <row r="6334" spans="2:2" customFormat="1" x14ac:dyDescent="0.25">
      <c r="B6334" s="339"/>
    </row>
    <row r="6335" spans="2:2" customFormat="1" x14ac:dyDescent="0.25">
      <c r="B6335" s="339"/>
    </row>
    <row r="6336" spans="2:2" customFormat="1" x14ac:dyDescent="0.25">
      <c r="B6336" s="339"/>
    </row>
    <row r="6337" spans="2:2" customFormat="1" x14ac:dyDescent="0.25">
      <c r="B6337" s="339"/>
    </row>
    <row r="6338" spans="2:2" customFormat="1" x14ac:dyDescent="0.25">
      <c r="B6338" s="339"/>
    </row>
    <row r="6339" spans="2:2" customFormat="1" x14ac:dyDescent="0.25">
      <c r="B6339" s="339"/>
    </row>
    <row r="6340" spans="2:2" customFormat="1" x14ac:dyDescent="0.25">
      <c r="B6340" s="339"/>
    </row>
    <row r="6341" spans="2:2" customFormat="1" x14ac:dyDescent="0.25">
      <c r="B6341" s="339"/>
    </row>
    <row r="6342" spans="2:2" customFormat="1" x14ac:dyDescent="0.25">
      <c r="B6342" s="339"/>
    </row>
    <row r="6343" spans="2:2" customFormat="1" x14ac:dyDescent="0.25">
      <c r="B6343" s="339"/>
    </row>
    <row r="6344" spans="2:2" customFormat="1" x14ac:dyDescent="0.25">
      <c r="B6344" s="339"/>
    </row>
    <row r="6345" spans="2:2" customFormat="1" x14ac:dyDescent="0.25">
      <c r="B6345" s="339"/>
    </row>
    <row r="6346" spans="2:2" customFormat="1" x14ac:dyDescent="0.25">
      <c r="B6346" s="339"/>
    </row>
    <row r="6347" spans="2:2" customFormat="1" x14ac:dyDescent="0.25">
      <c r="B6347" s="339"/>
    </row>
    <row r="6348" spans="2:2" customFormat="1" x14ac:dyDescent="0.25">
      <c r="B6348" s="339"/>
    </row>
    <row r="6349" spans="2:2" customFormat="1" x14ac:dyDescent="0.25">
      <c r="B6349" s="339"/>
    </row>
    <row r="6350" spans="2:2" customFormat="1" x14ac:dyDescent="0.25">
      <c r="B6350" s="339"/>
    </row>
    <row r="6351" spans="2:2" customFormat="1" x14ac:dyDescent="0.25">
      <c r="B6351" s="339"/>
    </row>
    <row r="6352" spans="2:2" customFormat="1" x14ac:dyDescent="0.25">
      <c r="B6352" s="339"/>
    </row>
    <row r="6353" spans="2:2" customFormat="1" x14ac:dyDescent="0.25">
      <c r="B6353" s="339"/>
    </row>
    <row r="6354" spans="2:2" customFormat="1" x14ac:dyDescent="0.25">
      <c r="B6354" s="339"/>
    </row>
    <row r="6355" spans="2:2" customFormat="1" x14ac:dyDescent="0.25">
      <c r="B6355" s="339"/>
    </row>
    <row r="6356" spans="2:2" customFormat="1" x14ac:dyDescent="0.25">
      <c r="B6356" s="339"/>
    </row>
    <row r="6357" spans="2:2" customFormat="1" x14ac:dyDescent="0.25">
      <c r="B6357" s="339"/>
    </row>
    <row r="6358" spans="2:2" customFormat="1" x14ac:dyDescent="0.25">
      <c r="B6358" s="339"/>
    </row>
    <row r="6359" spans="2:2" customFormat="1" x14ac:dyDescent="0.25">
      <c r="B6359" s="339"/>
    </row>
    <row r="6360" spans="2:2" customFormat="1" x14ac:dyDescent="0.25">
      <c r="B6360" s="339"/>
    </row>
    <row r="6361" spans="2:2" customFormat="1" x14ac:dyDescent="0.25">
      <c r="B6361" s="339"/>
    </row>
    <row r="6362" spans="2:2" customFormat="1" x14ac:dyDescent="0.25">
      <c r="B6362" s="339"/>
    </row>
    <row r="6363" spans="2:2" customFormat="1" x14ac:dyDescent="0.25">
      <c r="B6363" s="339"/>
    </row>
    <row r="6364" spans="2:2" customFormat="1" x14ac:dyDescent="0.25">
      <c r="B6364" s="339"/>
    </row>
    <row r="6365" spans="2:2" customFormat="1" x14ac:dyDescent="0.25">
      <c r="B6365" s="339"/>
    </row>
    <row r="6366" spans="2:2" customFormat="1" x14ac:dyDescent="0.25">
      <c r="B6366" s="339"/>
    </row>
    <row r="6367" spans="2:2" customFormat="1" x14ac:dyDescent="0.25">
      <c r="B6367" s="339"/>
    </row>
    <row r="6368" spans="2:2" customFormat="1" x14ac:dyDescent="0.25">
      <c r="B6368" s="339"/>
    </row>
    <row r="6369" spans="2:2" customFormat="1" x14ac:dyDescent="0.25">
      <c r="B6369" s="339"/>
    </row>
    <row r="6370" spans="2:2" customFormat="1" x14ac:dyDescent="0.25">
      <c r="B6370" s="339"/>
    </row>
    <row r="6371" spans="2:2" customFormat="1" x14ac:dyDescent="0.25">
      <c r="B6371" s="339"/>
    </row>
    <row r="6372" spans="2:2" customFormat="1" x14ac:dyDescent="0.25">
      <c r="B6372" s="339"/>
    </row>
    <row r="6373" spans="2:2" customFormat="1" x14ac:dyDescent="0.25">
      <c r="B6373" s="339"/>
    </row>
    <row r="6374" spans="2:2" customFormat="1" x14ac:dyDescent="0.25">
      <c r="B6374" s="339"/>
    </row>
    <row r="6375" spans="2:2" customFormat="1" x14ac:dyDescent="0.25">
      <c r="B6375" s="339"/>
    </row>
    <row r="6376" spans="2:2" customFormat="1" x14ac:dyDescent="0.25">
      <c r="B6376" s="339"/>
    </row>
    <row r="6377" spans="2:2" customFormat="1" x14ac:dyDescent="0.25">
      <c r="B6377" s="339"/>
    </row>
    <row r="6378" spans="2:2" customFormat="1" x14ac:dyDescent="0.25">
      <c r="B6378" s="339"/>
    </row>
    <row r="6379" spans="2:2" customFormat="1" x14ac:dyDescent="0.25">
      <c r="B6379" s="339"/>
    </row>
    <row r="6380" spans="2:2" customFormat="1" x14ac:dyDescent="0.25">
      <c r="B6380" s="339"/>
    </row>
    <row r="6381" spans="2:2" customFormat="1" x14ac:dyDescent="0.25">
      <c r="B6381" s="339"/>
    </row>
    <row r="6382" spans="2:2" customFormat="1" x14ac:dyDescent="0.25">
      <c r="B6382" s="339"/>
    </row>
    <row r="6383" spans="2:2" customFormat="1" x14ac:dyDescent="0.25">
      <c r="B6383" s="339"/>
    </row>
    <row r="6384" spans="2:2" customFormat="1" x14ac:dyDescent="0.25">
      <c r="B6384" s="339"/>
    </row>
    <row r="6385" spans="2:2" customFormat="1" x14ac:dyDescent="0.25">
      <c r="B6385" s="339"/>
    </row>
    <row r="6386" spans="2:2" customFormat="1" x14ac:dyDescent="0.25">
      <c r="B6386" s="339"/>
    </row>
    <row r="6387" spans="2:2" customFormat="1" x14ac:dyDescent="0.25">
      <c r="B6387" s="339"/>
    </row>
    <row r="6388" spans="2:2" customFormat="1" x14ac:dyDescent="0.25">
      <c r="B6388" s="339"/>
    </row>
    <row r="6389" spans="2:2" customFormat="1" x14ac:dyDescent="0.25">
      <c r="B6389" s="339"/>
    </row>
    <row r="6390" spans="2:2" customFormat="1" x14ac:dyDescent="0.25">
      <c r="B6390" s="339"/>
    </row>
    <row r="6391" spans="2:2" customFormat="1" x14ac:dyDescent="0.25">
      <c r="B6391" s="339"/>
    </row>
    <row r="6392" spans="2:2" customFormat="1" x14ac:dyDescent="0.25">
      <c r="B6392" s="339"/>
    </row>
    <row r="6393" spans="2:2" customFormat="1" x14ac:dyDescent="0.25">
      <c r="B6393" s="339"/>
    </row>
    <row r="6394" spans="2:2" customFormat="1" x14ac:dyDescent="0.25">
      <c r="B6394" s="339"/>
    </row>
    <row r="6395" spans="2:2" customFormat="1" x14ac:dyDescent="0.25">
      <c r="B6395" s="339"/>
    </row>
    <row r="6396" spans="2:2" customFormat="1" x14ac:dyDescent="0.25">
      <c r="B6396" s="339"/>
    </row>
    <row r="6397" spans="2:2" customFormat="1" x14ac:dyDescent="0.25">
      <c r="B6397" s="339"/>
    </row>
    <row r="6398" spans="2:2" customFormat="1" x14ac:dyDescent="0.25">
      <c r="B6398" s="339"/>
    </row>
    <row r="6399" spans="2:2" customFormat="1" x14ac:dyDescent="0.25">
      <c r="B6399" s="339"/>
    </row>
    <row r="6400" spans="2:2" customFormat="1" x14ac:dyDescent="0.25">
      <c r="B6400" s="339"/>
    </row>
    <row r="6401" spans="2:2" customFormat="1" x14ac:dyDescent="0.25">
      <c r="B6401" s="339"/>
    </row>
    <row r="6402" spans="2:2" customFormat="1" x14ac:dyDescent="0.25">
      <c r="B6402" s="339"/>
    </row>
    <row r="6403" spans="2:2" customFormat="1" x14ac:dyDescent="0.25">
      <c r="B6403" s="339"/>
    </row>
    <row r="6404" spans="2:2" customFormat="1" x14ac:dyDescent="0.25">
      <c r="B6404" s="339"/>
    </row>
    <row r="6405" spans="2:2" customFormat="1" x14ac:dyDescent="0.25">
      <c r="B6405" s="339"/>
    </row>
    <row r="6406" spans="2:2" customFormat="1" x14ac:dyDescent="0.25">
      <c r="B6406" s="339"/>
    </row>
    <row r="6407" spans="2:2" customFormat="1" x14ac:dyDescent="0.25">
      <c r="B6407" s="339"/>
    </row>
    <row r="6408" spans="2:2" customFormat="1" x14ac:dyDescent="0.25">
      <c r="B6408" s="339"/>
    </row>
    <row r="6409" spans="2:2" customFormat="1" x14ac:dyDescent="0.25">
      <c r="B6409" s="339"/>
    </row>
    <row r="6410" spans="2:2" customFormat="1" x14ac:dyDescent="0.25">
      <c r="B6410" s="339"/>
    </row>
    <row r="6411" spans="2:2" customFormat="1" x14ac:dyDescent="0.25">
      <c r="B6411" s="339"/>
    </row>
    <row r="6412" spans="2:2" customFormat="1" x14ac:dyDescent="0.25">
      <c r="B6412" s="339"/>
    </row>
    <row r="6413" spans="2:2" customFormat="1" x14ac:dyDescent="0.25">
      <c r="B6413" s="339"/>
    </row>
    <row r="6414" spans="2:2" customFormat="1" x14ac:dyDescent="0.25">
      <c r="B6414" s="339"/>
    </row>
    <row r="6415" spans="2:2" customFormat="1" x14ac:dyDescent="0.25">
      <c r="B6415" s="339"/>
    </row>
    <row r="6416" spans="2:2" customFormat="1" x14ac:dyDescent="0.25">
      <c r="B6416" s="339"/>
    </row>
    <row r="6417" spans="2:2" customFormat="1" x14ac:dyDescent="0.25">
      <c r="B6417" s="339"/>
    </row>
    <row r="6418" spans="2:2" customFormat="1" x14ac:dyDescent="0.25">
      <c r="B6418" s="339"/>
    </row>
    <row r="6419" spans="2:2" customFormat="1" x14ac:dyDescent="0.25">
      <c r="B6419" s="339"/>
    </row>
    <row r="6420" spans="2:2" customFormat="1" x14ac:dyDescent="0.25">
      <c r="B6420" s="339"/>
    </row>
    <row r="6421" spans="2:2" customFormat="1" x14ac:dyDescent="0.25">
      <c r="B6421" s="339"/>
    </row>
    <row r="6422" spans="2:2" customFormat="1" x14ac:dyDescent="0.25">
      <c r="B6422" s="339"/>
    </row>
    <row r="6423" spans="2:2" customFormat="1" x14ac:dyDescent="0.25">
      <c r="B6423" s="339"/>
    </row>
    <row r="6424" spans="2:2" customFormat="1" x14ac:dyDescent="0.25">
      <c r="B6424" s="339"/>
    </row>
    <row r="6425" spans="2:2" customFormat="1" x14ac:dyDescent="0.25">
      <c r="B6425" s="339"/>
    </row>
    <row r="6426" spans="2:2" customFormat="1" x14ac:dyDescent="0.25">
      <c r="B6426" s="339"/>
    </row>
    <row r="6427" spans="2:2" customFormat="1" x14ac:dyDescent="0.25">
      <c r="B6427" s="339"/>
    </row>
    <row r="6428" spans="2:2" customFormat="1" x14ac:dyDescent="0.25">
      <c r="B6428" s="339"/>
    </row>
    <row r="6429" spans="2:2" customFormat="1" x14ac:dyDescent="0.25">
      <c r="B6429" s="339"/>
    </row>
    <row r="6430" spans="2:2" customFormat="1" x14ac:dyDescent="0.25">
      <c r="B6430" s="339"/>
    </row>
    <row r="6431" spans="2:2" customFormat="1" x14ac:dyDescent="0.25">
      <c r="B6431" s="339"/>
    </row>
    <row r="6432" spans="2:2" customFormat="1" x14ac:dyDescent="0.25">
      <c r="B6432" s="339"/>
    </row>
    <row r="6433" spans="2:2" customFormat="1" x14ac:dyDescent="0.25">
      <c r="B6433" s="339"/>
    </row>
    <row r="6434" spans="2:2" customFormat="1" x14ac:dyDescent="0.25">
      <c r="B6434" s="339"/>
    </row>
    <row r="6435" spans="2:2" customFormat="1" x14ac:dyDescent="0.25">
      <c r="B6435" s="339"/>
    </row>
    <row r="6436" spans="2:2" customFormat="1" x14ac:dyDescent="0.25">
      <c r="B6436" s="339"/>
    </row>
    <row r="6437" spans="2:2" customFormat="1" x14ac:dyDescent="0.25">
      <c r="B6437" s="339"/>
    </row>
    <row r="6438" spans="2:2" customFormat="1" x14ac:dyDescent="0.25">
      <c r="B6438" s="339"/>
    </row>
    <row r="6439" spans="2:2" customFormat="1" x14ac:dyDescent="0.25">
      <c r="B6439" s="339"/>
    </row>
    <row r="6440" spans="2:2" customFormat="1" x14ac:dyDescent="0.25">
      <c r="B6440" s="339"/>
    </row>
    <row r="6441" spans="2:2" customFormat="1" x14ac:dyDescent="0.25">
      <c r="B6441" s="339"/>
    </row>
    <row r="6442" spans="2:2" customFormat="1" x14ac:dyDescent="0.25">
      <c r="B6442" s="339"/>
    </row>
    <row r="6443" spans="2:2" customFormat="1" x14ac:dyDescent="0.25">
      <c r="B6443" s="339"/>
    </row>
    <row r="6444" spans="2:2" customFormat="1" x14ac:dyDescent="0.25">
      <c r="B6444" s="339"/>
    </row>
    <row r="6445" spans="2:2" customFormat="1" x14ac:dyDescent="0.25">
      <c r="B6445" s="339"/>
    </row>
    <row r="6446" spans="2:2" customFormat="1" x14ac:dyDescent="0.25">
      <c r="B6446" s="339"/>
    </row>
    <row r="6447" spans="2:2" customFormat="1" x14ac:dyDescent="0.25">
      <c r="B6447" s="339"/>
    </row>
    <row r="6448" spans="2:2" customFormat="1" x14ac:dyDescent="0.25">
      <c r="B6448" s="339"/>
    </row>
    <row r="6449" spans="2:2" customFormat="1" x14ac:dyDescent="0.25">
      <c r="B6449" s="339"/>
    </row>
    <row r="6450" spans="2:2" customFormat="1" x14ac:dyDescent="0.25">
      <c r="B6450" s="339"/>
    </row>
    <row r="6451" spans="2:2" customFormat="1" x14ac:dyDescent="0.25">
      <c r="B6451" s="339"/>
    </row>
    <row r="6452" spans="2:2" customFormat="1" x14ac:dyDescent="0.25">
      <c r="B6452" s="339"/>
    </row>
    <row r="6453" spans="2:2" customFormat="1" x14ac:dyDescent="0.25">
      <c r="B6453" s="339"/>
    </row>
    <row r="6454" spans="2:2" customFormat="1" x14ac:dyDescent="0.25">
      <c r="B6454" s="339"/>
    </row>
    <row r="6455" spans="2:2" customFormat="1" x14ac:dyDescent="0.25">
      <c r="B6455" s="339"/>
    </row>
    <row r="6456" spans="2:2" customFormat="1" x14ac:dyDescent="0.25">
      <c r="B6456" s="339"/>
    </row>
    <row r="6457" spans="2:2" customFormat="1" x14ac:dyDescent="0.25">
      <c r="B6457" s="339"/>
    </row>
    <row r="6458" spans="2:2" customFormat="1" x14ac:dyDescent="0.25">
      <c r="B6458" s="339"/>
    </row>
    <row r="6459" spans="2:2" customFormat="1" x14ac:dyDescent="0.25">
      <c r="B6459" s="339"/>
    </row>
    <row r="6460" spans="2:2" customFormat="1" x14ac:dyDescent="0.25">
      <c r="B6460" s="339"/>
    </row>
    <row r="6461" spans="2:2" customFormat="1" x14ac:dyDescent="0.25">
      <c r="B6461" s="339"/>
    </row>
    <row r="6462" spans="2:2" customFormat="1" x14ac:dyDescent="0.25">
      <c r="B6462" s="339"/>
    </row>
    <row r="6463" spans="2:2" customFormat="1" x14ac:dyDescent="0.25">
      <c r="B6463" s="339"/>
    </row>
    <row r="6464" spans="2:2" customFormat="1" x14ac:dyDescent="0.25">
      <c r="B6464" s="339"/>
    </row>
    <row r="6465" spans="2:2" customFormat="1" x14ac:dyDescent="0.25">
      <c r="B6465" s="339"/>
    </row>
    <row r="6466" spans="2:2" customFormat="1" x14ac:dyDescent="0.25">
      <c r="B6466" s="339"/>
    </row>
    <row r="6467" spans="2:2" customFormat="1" x14ac:dyDescent="0.25">
      <c r="B6467" s="339"/>
    </row>
    <row r="6468" spans="2:2" customFormat="1" x14ac:dyDescent="0.25">
      <c r="B6468" s="339"/>
    </row>
    <row r="6469" spans="2:2" customFormat="1" x14ac:dyDescent="0.25">
      <c r="B6469" s="339"/>
    </row>
    <row r="6470" spans="2:2" customFormat="1" x14ac:dyDescent="0.25">
      <c r="B6470" s="339"/>
    </row>
    <row r="6471" spans="2:2" customFormat="1" x14ac:dyDescent="0.25">
      <c r="B6471" s="339"/>
    </row>
    <row r="6472" spans="2:2" customFormat="1" x14ac:dyDescent="0.25">
      <c r="B6472" s="339"/>
    </row>
    <row r="6473" spans="2:2" customFormat="1" x14ac:dyDescent="0.25">
      <c r="B6473" s="339"/>
    </row>
    <row r="6474" spans="2:2" customFormat="1" x14ac:dyDescent="0.25">
      <c r="B6474" s="339"/>
    </row>
    <row r="6475" spans="2:2" customFormat="1" x14ac:dyDescent="0.25">
      <c r="B6475" s="339"/>
    </row>
    <row r="6476" spans="2:2" customFormat="1" x14ac:dyDescent="0.25">
      <c r="B6476" s="339"/>
    </row>
    <row r="6477" spans="2:2" customFormat="1" x14ac:dyDescent="0.25">
      <c r="B6477" s="339"/>
    </row>
    <row r="6478" spans="2:2" customFormat="1" x14ac:dyDescent="0.25">
      <c r="B6478" s="339"/>
    </row>
    <row r="6479" spans="2:2" customFormat="1" x14ac:dyDescent="0.25">
      <c r="B6479" s="339"/>
    </row>
    <row r="6480" spans="2:2" customFormat="1" x14ac:dyDescent="0.25">
      <c r="B6480" s="339"/>
    </row>
    <row r="6481" spans="2:2" customFormat="1" x14ac:dyDescent="0.25">
      <c r="B6481" s="339"/>
    </row>
    <row r="6482" spans="2:2" customFormat="1" x14ac:dyDescent="0.25">
      <c r="B6482" s="339"/>
    </row>
    <row r="6483" spans="2:2" customFormat="1" x14ac:dyDescent="0.25">
      <c r="B6483" s="339"/>
    </row>
    <row r="6484" spans="2:2" customFormat="1" x14ac:dyDescent="0.25">
      <c r="B6484" s="339"/>
    </row>
    <row r="6485" spans="2:2" customFormat="1" x14ac:dyDescent="0.25">
      <c r="B6485" s="339"/>
    </row>
    <row r="6486" spans="2:2" customFormat="1" x14ac:dyDescent="0.25">
      <c r="B6486" s="339"/>
    </row>
    <row r="6487" spans="2:2" customFormat="1" x14ac:dyDescent="0.25">
      <c r="B6487" s="339"/>
    </row>
    <row r="6488" spans="2:2" customFormat="1" x14ac:dyDescent="0.25">
      <c r="B6488" s="339"/>
    </row>
    <row r="6489" spans="2:2" customFormat="1" x14ac:dyDescent="0.25">
      <c r="B6489" s="339"/>
    </row>
    <row r="6490" spans="2:2" customFormat="1" x14ac:dyDescent="0.25">
      <c r="B6490" s="339"/>
    </row>
    <row r="6491" spans="2:2" customFormat="1" x14ac:dyDescent="0.25">
      <c r="B6491" s="339"/>
    </row>
    <row r="6492" spans="2:2" customFormat="1" x14ac:dyDescent="0.25">
      <c r="B6492" s="339"/>
    </row>
    <row r="6493" spans="2:2" customFormat="1" x14ac:dyDescent="0.25">
      <c r="B6493" s="339"/>
    </row>
    <row r="6494" spans="2:2" customFormat="1" x14ac:dyDescent="0.25">
      <c r="B6494" s="339"/>
    </row>
    <row r="6495" spans="2:2" customFormat="1" x14ac:dyDescent="0.25">
      <c r="B6495" s="339"/>
    </row>
    <row r="6496" spans="2:2" customFormat="1" x14ac:dyDescent="0.25">
      <c r="B6496" s="339"/>
    </row>
    <row r="6497" spans="2:2" customFormat="1" x14ac:dyDescent="0.25">
      <c r="B6497" s="339"/>
    </row>
    <row r="6498" spans="2:2" customFormat="1" x14ac:dyDescent="0.25">
      <c r="B6498" s="339"/>
    </row>
    <row r="6499" spans="2:2" customFormat="1" x14ac:dyDescent="0.25">
      <c r="B6499" s="339"/>
    </row>
    <row r="6500" spans="2:2" customFormat="1" x14ac:dyDescent="0.25">
      <c r="B6500" s="339"/>
    </row>
    <row r="6501" spans="2:2" customFormat="1" x14ac:dyDescent="0.25">
      <c r="B6501" s="339"/>
    </row>
    <row r="6502" spans="2:2" customFormat="1" x14ac:dyDescent="0.25">
      <c r="B6502" s="339"/>
    </row>
    <row r="6503" spans="2:2" customFormat="1" x14ac:dyDescent="0.25">
      <c r="B6503" s="339"/>
    </row>
    <row r="6504" spans="2:2" customFormat="1" x14ac:dyDescent="0.25">
      <c r="B6504" s="339"/>
    </row>
    <row r="6505" spans="2:2" customFormat="1" x14ac:dyDescent="0.25">
      <c r="B6505" s="339"/>
    </row>
    <row r="6506" spans="2:2" customFormat="1" x14ac:dyDescent="0.25">
      <c r="B6506" s="339"/>
    </row>
    <row r="6507" spans="2:2" customFormat="1" x14ac:dyDescent="0.25">
      <c r="B6507" s="339"/>
    </row>
    <row r="6508" spans="2:2" customFormat="1" x14ac:dyDescent="0.25">
      <c r="B6508" s="339"/>
    </row>
    <row r="6509" spans="2:2" customFormat="1" x14ac:dyDescent="0.25">
      <c r="B6509" s="339"/>
    </row>
    <row r="6510" spans="2:2" customFormat="1" x14ac:dyDescent="0.25">
      <c r="B6510" s="339"/>
    </row>
    <row r="6511" spans="2:2" customFormat="1" x14ac:dyDescent="0.25">
      <c r="B6511" s="339"/>
    </row>
    <row r="6512" spans="2:2" customFormat="1" x14ac:dyDescent="0.25">
      <c r="B6512" s="339"/>
    </row>
    <row r="6513" spans="2:2" customFormat="1" x14ac:dyDescent="0.25">
      <c r="B6513" s="339"/>
    </row>
    <row r="6514" spans="2:2" customFormat="1" x14ac:dyDescent="0.25">
      <c r="B6514" s="339"/>
    </row>
    <row r="6515" spans="2:2" customFormat="1" x14ac:dyDescent="0.25">
      <c r="B6515" s="339"/>
    </row>
    <row r="6516" spans="2:2" customFormat="1" x14ac:dyDescent="0.25">
      <c r="B6516" s="339"/>
    </row>
    <row r="6517" spans="2:2" customFormat="1" x14ac:dyDescent="0.25">
      <c r="B6517" s="339"/>
    </row>
    <row r="6518" spans="2:2" customFormat="1" x14ac:dyDescent="0.25">
      <c r="B6518" s="339"/>
    </row>
    <row r="6519" spans="2:2" customFormat="1" x14ac:dyDescent="0.25">
      <c r="B6519" s="339"/>
    </row>
    <row r="6520" spans="2:2" customFormat="1" x14ac:dyDescent="0.25">
      <c r="B6520" s="339"/>
    </row>
    <row r="6521" spans="2:2" customFormat="1" x14ac:dyDescent="0.25">
      <c r="B6521" s="339"/>
    </row>
    <row r="6522" spans="2:2" customFormat="1" x14ac:dyDescent="0.25">
      <c r="B6522" s="339"/>
    </row>
    <row r="6523" spans="2:2" customFormat="1" x14ac:dyDescent="0.25">
      <c r="B6523" s="339"/>
    </row>
    <row r="6524" spans="2:2" customFormat="1" x14ac:dyDescent="0.25">
      <c r="B6524" s="339"/>
    </row>
    <row r="6525" spans="2:2" customFormat="1" x14ac:dyDescent="0.25">
      <c r="B6525" s="339"/>
    </row>
    <row r="6526" spans="2:2" customFormat="1" x14ac:dyDescent="0.25">
      <c r="B6526" s="339"/>
    </row>
    <row r="6527" spans="2:2" customFormat="1" x14ac:dyDescent="0.25">
      <c r="B6527" s="339"/>
    </row>
    <row r="6528" spans="2:2" customFormat="1" x14ac:dyDescent="0.25">
      <c r="B6528" s="339"/>
    </row>
    <row r="6529" spans="2:2" customFormat="1" x14ac:dyDescent="0.25">
      <c r="B6529" s="339"/>
    </row>
    <row r="6530" spans="2:2" customFormat="1" x14ac:dyDescent="0.25">
      <c r="B6530" s="339"/>
    </row>
    <row r="6531" spans="2:2" customFormat="1" x14ac:dyDescent="0.25">
      <c r="B6531" s="339"/>
    </row>
    <row r="6532" spans="2:2" customFormat="1" x14ac:dyDescent="0.25">
      <c r="B6532" s="339"/>
    </row>
    <row r="6533" spans="2:2" customFormat="1" x14ac:dyDescent="0.25">
      <c r="B6533" s="339"/>
    </row>
    <row r="6534" spans="2:2" customFormat="1" x14ac:dyDescent="0.25">
      <c r="B6534" s="339"/>
    </row>
    <row r="6535" spans="2:2" customFormat="1" x14ac:dyDescent="0.25">
      <c r="B6535" s="339"/>
    </row>
    <row r="6536" spans="2:2" customFormat="1" x14ac:dyDescent="0.25">
      <c r="B6536" s="339"/>
    </row>
    <row r="6537" spans="2:2" customFormat="1" x14ac:dyDescent="0.25">
      <c r="B6537" s="339"/>
    </row>
    <row r="6538" spans="2:2" customFormat="1" x14ac:dyDescent="0.25">
      <c r="B6538" s="339"/>
    </row>
    <row r="6539" spans="2:2" customFormat="1" x14ac:dyDescent="0.25">
      <c r="B6539" s="339"/>
    </row>
    <row r="6540" spans="2:2" customFormat="1" x14ac:dyDescent="0.25">
      <c r="B6540" s="339"/>
    </row>
    <row r="6541" spans="2:2" customFormat="1" x14ac:dyDescent="0.25">
      <c r="B6541" s="339"/>
    </row>
    <row r="6542" spans="2:2" customFormat="1" x14ac:dyDescent="0.25">
      <c r="B6542" s="339"/>
    </row>
    <row r="6543" spans="2:2" customFormat="1" x14ac:dyDescent="0.25">
      <c r="B6543" s="339"/>
    </row>
    <row r="6544" spans="2:2" customFormat="1" x14ac:dyDescent="0.25">
      <c r="B6544" s="339"/>
    </row>
    <row r="6545" spans="2:2" customFormat="1" x14ac:dyDescent="0.25">
      <c r="B6545" s="339"/>
    </row>
    <row r="6546" spans="2:2" customFormat="1" x14ac:dyDescent="0.25">
      <c r="B6546" s="339"/>
    </row>
    <row r="6547" spans="2:2" customFormat="1" x14ac:dyDescent="0.25">
      <c r="B6547" s="339"/>
    </row>
    <row r="6548" spans="2:2" customFormat="1" x14ac:dyDescent="0.25">
      <c r="B6548" s="339"/>
    </row>
    <row r="6549" spans="2:2" customFormat="1" x14ac:dyDescent="0.25">
      <c r="B6549" s="339"/>
    </row>
    <row r="6550" spans="2:2" customFormat="1" x14ac:dyDescent="0.25">
      <c r="B6550" s="339"/>
    </row>
    <row r="6551" spans="2:2" customFormat="1" x14ac:dyDescent="0.25">
      <c r="B6551" s="339"/>
    </row>
    <row r="6552" spans="2:2" customFormat="1" x14ac:dyDescent="0.25">
      <c r="B6552" s="339"/>
    </row>
    <row r="6553" spans="2:2" customFormat="1" x14ac:dyDescent="0.25">
      <c r="B6553" s="339"/>
    </row>
    <row r="6554" spans="2:2" customFormat="1" x14ac:dyDescent="0.25">
      <c r="B6554" s="339"/>
    </row>
    <row r="6555" spans="2:2" customFormat="1" x14ac:dyDescent="0.25">
      <c r="B6555" s="339"/>
    </row>
    <row r="6556" spans="2:2" customFormat="1" x14ac:dyDescent="0.25">
      <c r="B6556" s="339"/>
    </row>
    <row r="6557" spans="2:2" customFormat="1" x14ac:dyDescent="0.25">
      <c r="B6557" s="339"/>
    </row>
    <row r="6558" spans="2:2" customFormat="1" x14ac:dyDescent="0.25">
      <c r="B6558" s="339"/>
    </row>
    <row r="6559" spans="2:2" customFormat="1" x14ac:dyDescent="0.25">
      <c r="B6559" s="339"/>
    </row>
    <row r="6560" spans="2:2" customFormat="1" x14ac:dyDescent="0.25">
      <c r="B6560" s="339"/>
    </row>
    <row r="6561" spans="2:2" customFormat="1" x14ac:dyDescent="0.25">
      <c r="B6561" s="339"/>
    </row>
    <row r="6562" spans="2:2" customFormat="1" x14ac:dyDescent="0.25">
      <c r="B6562" s="339"/>
    </row>
    <row r="6563" spans="2:2" customFormat="1" x14ac:dyDescent="0.25">
      <c r="B6563" s="339"/>
    </row>
    <row r="6564" spans="2:2" customFormat="1" x14ac:dyDescent="0.25">
      <c r="B6564" s="339"/>
    </row>
    <row r="6565" spans="2:2" customFormat="1" x14ac:dyDescent="0.25">
      <c r="B6565" s="339"/>
    </row>
    <row r="6566" spans="2:2" customFormat="1" x14ac:dyDescent="0.25">
      <c r="B6566" s="339"/>
    </row>
    <row r="6567" spans="2:2" customFormat="1" x14ac:dyDescent="0.25">
      <c r="B6567" s="339"/>
    </row>
    <row r="6568" spans="2:2" customFormat="1" x14ac:dyDescent="0.25">
      <c r="B6568" s="339"/>
    </row>
    <row r="6569" spans="2:2" customFormat="1" x14ac:dyDescent="0.25">
      <c r="B6569" s="339"/>
    </row>
    <row r="6570" spans="2:2" customFormat="1" x14ac:dyDescent="0.25">
      <c r="B6570" s="339"/>
    </row>
    <row r="6571" spans="2:2" customFormat="1" x14ac:dyDescent="0.25">
      <c r="B6571" s="339"/>
    </row>
    <row r="6572" spans="2:2" customFormat="1" x14ac:dyDescent="0.25">
      <c r="B6572" s="339"/>
    </row>
    <row r="6573" spans="2:2" customFormat="1" x14ac:dyDescent="0.25">
      <c r="B6573" s="339"/>
    </row>
    <row r="6574" spans="2:2" customFormat="1" x14ac:dyDescent="0.25">
      <c r="B6574" s="339"/>
    </row>
    <row r="6575" spans="2:2" customFormat="1" x14ac:dyDescent="0.25">
      <c r="B6575" s="339"/>
    </row>
    <row r="6576" spans="2:2" customFormat="1" x14ac:dyDescent="0.25">
      <c r="B6576" s="339"/>
    </row>
    <row r="6577" spans="2:2" customFormat="1" x14ac:dyDescent="0.25">
      <c r="B6577" s="339"/>
    </row>
    <row r="6578" spans="2:2" customFormat="1" x14ac:dyDescent="0.25">
      <c r="B6578" s="339"/>
    </row>
    <row r="6579" spans="2:2" customFormat="1" x14ac:dyDescent="0.25">
      <c r="B6579" s="339"/>
    </row>
    <row r="6580" spans="2:2" customFormat="1" x14ac:dyDescent="0.25">
      <c r="B6580" s="339"/>
    </row>
    <row r="6581" spans="2:2" customFormat="1" x14ac:dyDescent="0.25">
      <c r="B6581" s="339"/>
    </row>
    <row r="6582" spans="2:2" customFormat="1" x14ac:dyDescent="0.25">
      <c r="B6582" s="339"/>
    </row>
    <row r="6583" spans="2:2" customFormat="1" x14ac:dyDescent="0.25">
      <c r="B6583" s="339"/>
    </row>
    <row r="6584" spans="2:2" customFormat="1" x14ac:dyDescent="0.25">
      <c r="B6584" s="339"/>
    </row>
    <row r="6585" spans="2:2" customFormat="1" x14ac:dyDescent="0.25">
      <c r="B6585" s="339"/>
    </row>
    <row r="6586" spans="2:2" customFormat="1" x14ac:dyDescent="0.25">
      <c r="B6586" s="339"/>
    </row>
    <row r="6587" spans="2:2" customFormat="1" x14ac:dyDescent="0.25">
      <c r="B6587" s="339"/>
    </row>
    <row r="6588" spans="2:2" customFormat="1" x14ac:dyDescent="0.25">
      <c r="B6588" s="339"/>
    </row>
    <row r="6589" spans="2:2" customFormat="1" x14ac:dyDescent="0.25">
      <c r="B6589" s="339"/>
    </row>
    <row r="6590" spans="2:2" customFormat="1" x14ac:dyDescent="0.25">
      <c r="B6590" s="339"/>
    </row>
    <row r="6591" spans="2:2" customFormat="1" x14ac:dyDescent="0.25">
      <c r="B6591" s="339"/>
    </row>
    <row r="6592" spans="2:2" customFormat="1" x14ac:dyDescent="0.25">
      <c r="B6592" s="339"/>
    </row>
    <row r="6593" spans="2:2" customFormat="1" x14ac:dyDescent="0.25">
      <c r="B6593" s="339"/>
    </row>
    <row r="6594" spans="2:2" customFormat="1" x14ac:dyDescent="0.25">
      <c r="B6594" s="339"/>
    </row>
    <row r="6595" spans="2:2" customFormat="1" x14ac:dyDescent="0.25">
      <c r="B6595" s="339"/>
    </row>
    <row r="6596" spans="2:2" customFormat="1" x14ac:dyDescent="0.25">
      <c r="B6596" s="339"/>
    </row>
    <row r="6597" spans="2:2" customFormat="1" x14ac:dyDescent="0.25">
      <c r="B6597" s="339"/>
    </row>
    <row r="6598" spans="2:2" customFormat="1" x14ac:dyDescent="0.25">
      <c r="B6598" s="339"/>
    </row>
    <row r="6599" spans="2:2" customFormat="1" x14ac:dyDescent="0.25">
      <c r="B6599" s="339"/>
    </row>
    <row r="6600" spans="2:2" customFormat="1" x14ac:dyDescent="0.25">
      <c r="B6600" s="339"/>
    </row>
    <row r="6601" spans="2:2" customFormat="1" x14ac:dyDescent="0.25">
      <c r="B6601" s="339"/>
    </row>
    <row r="6602" spans="2:2" customFormat="1" x14ac:dyDescent="0.25">
      <c r="B6602" s="339"/>
    </row>
    <row r="6603" spans="2:2" customFormat="1" x14ac:dyDescent="0.25">
      <c r="B6603" s="339"/>
    </row>
    <row r="6604" spans="2:2" customFormat="1" x14ac:dyDescent="0.25">
      <c r="B6604" s="339"/>
    </row>
    <row r="6605" spans="2:2" customFormat="1" x14ac:dyDescent="0.25">
      <c r="B6605" s="339"/>
    </row>
    <row r="6606" spans="2:2" customFormat="1" x14ac:dyDescent="0.25">
      <c r="B6606" s="339"/>
    </row>
    <row r="6607" spans="2:2" customFormat="1" x14ac:dyDescent="0.25">
      <c r="B6607" s="339"/>
    </row>
    <row r="6608" spans="2:2" customFormat="1" x14ac:dyDescent="0.25">
      <c r="B6608" s="339"/>
    </row>
    <row r="6609" spans="2:2" customFormat="1" x14ac:dyDescent="0.25">
      <c r="B6609" s="339"/>
    </row>
    <row r="6610" spans="2:2" customFormat="1" x14ac:dyDescent="0.25">
      <c r="B6610" s="339"/>
    </row>
    <row r="6611" spans="2:2" customFormat="1" x14ac:dyDescent="0.25">
      <c r="B6611" s="339"/>
    </row>
    <row r="6612" spans="2:2" customFormat="1" x14ac:dyDescent="0.25">
      <c r="B6612" s="339"/>
    </row>
    <row r="6613" spans="2:2" customFormat="1" x14ac:dyDescent="0.25">
      <c r="B6613" s="339"/>
    </row>
    <row r="6614" spans="2:2" customFormat="1" x14ac:dyDescent="0.25">
      <c r="B6614" s="339"/>
    </row>
    <row r="6615" spans="2:2" customFormat="1" x14ac:dyDescent="0.25">
      <c r="B6615" s="339"/>
    </row>
    <row r="6616" spans="2:2" customFormat="1" x14ac:dyDescent="0.25">
      <c r="B6616" s="339"/>
    </row>
    <row r="6617" spans="2:2" customFormat="1" x14ac:dyDescent="0.25">
      <c r="B6617" s="339"/>
    </row>
    <row r="6618" spans="2:2" customFormat="1" x14ac:dyDescent="0.25">
      <c r="B6618" s="339"/>
    </row>
    <row r="6619" spans="2:2" customFormat="1" x14ac:dyDescent="0.25">
      <c r="B6619" s="339"/>
    </row>
    <row r="6620" spans="2:2" customFormat="1" x14ac:dyDescent="0.25">
      <c r="B6620" s="339"/>
    </row>
    <row r="6621" spans="2:2" customFormat="1" x14ac:dyDescent="0.25">
      <c r="B6621" s="339"/>
    </row>
    <row r="6622" spans="2:2" customFormat="1" x14ac:dyDescent="0.25">
      <c r="B6622" s="339"/>
    </row>
    <row r="6623" spans="2:2" customFormat="1" x14ac:dyDescent="0.25">
      <c r="B6623" s="339"/>
    </row>
    <row r="6624" spans="2:2" customFormat="1" x14ac:dyDescent="0.25">
      <c r="B6624" s="339"/>
    </row>
    <row r="6625" spans="2:2" customFormat="1" x14ac:dyDescent="0.25">
      <c r="B6625" s="339"/>
    </row>
    <row r="6626" spans="2:2" customFormat="1" x14ac:dyDescent="0.25">
      <c r="B6626" s="339"/>
    </row>
    <row r="6627" spans="2:2" customFormat="1" x14ac:dyDescent="0.25">
      <c r="B6627" s="339"/>
    </row>
    <row r="6628" spans="2:2" customFormat="1" x14ac:dyDescent="0.25">
      <c r="B6628" s="339"/>
    </row>
    <row r="6629" spans="2:2" customFormat="1" x14ac:dyDescent="0.25">
      <c r="B6629" s="339"/>
    </row>
    <row r="6630" spans="2:2" customFormat="1" x14ac:dyDescent="0.25">
      <c r="B6630" s="339"/>
    </row>
    <row r="6631" spans="2:2" customFormat="1" x14ac:dyDescent="0.25">
      <c r="B6631" s="339"/>
    </row>
    <row r="6632" spans="2:2" customFormat="1" x14ac:dyDescent="0.25">
      <c r="B6632" s="339"/>
    </row>
    <row r="6633" spans="2:2" customFormat="1" x14ac:dyDescent="0.25">
      <c r="B6633" s="339"/>
    </row>
    <row r="6634" spans="2:2" customFormat="1" x14ac:dyDescent="0.25">
      <c r="B6634" s="339"/>
    </row>
    <row r="6635" spans="2:2" customFormat="1" x14ac:dyDescent="0.25">
      <c r="B6635" s="339"/>
    </row>
    <row r="6636" spans="2:2" customFormat="1" x14ac:dyDescent="0.25">
      <c r="B6636" s="339"/>
    </row>
    <row r="6637" spans="2:2" customFormat="1" x14ac:dyDescent="0.25">
      <c r="B6637" s="339"/>
    </row>
    <row r="6638" spans="2:2" customFormat="1" x14ac:dyDescent="0.25">
      <c r="B6638" s="339"/>
    </row>
    <row r="6639" spans="2:2" customFormat="1" x14ac:dyDescent="0.25">
      <c r="B6639" s="339"/>
    </row>
    <row r="6640" spans="2:2" customFormat="1" x14ac:dyDescent="0.25">
      <c r="B6640" s="339"/>
    </row>
    <row r="6641" spans="2:2" customFormat="1" x14ac:dyDescent="0.25">
      <c r="B6641" s="339"/>
    </row>
    <row r="6642" spans="2:2" customFormat="1" x14ac:dyDescent="0.25">
      <c r="B6642" s="339"/>
    </row>
    <row r="6643" spans="2:2" customFormat="1" x14ac:dyDescent="0.25">
      <c r="B6643" s="339"/>
    </row>
    <row r="6644" spans="2:2" customFormat="1" x14ac:dyDescent="0.25">
      <c r="B6644" s="339"/>
    </row>
    <row r="6645" spans="2:2" customFormat="1" x14ac:dyDescent="0.25">
      <c r="B6645" s="339"/>
    </row>
    <row r="6646" spans="2:2" customFormat="1" x14ac:dyDescent="0.25">
      <c r="B6646" s="339"/>
    </row>
    <row r="6647" spans="2:2" customFormat="1" x14ac:dyDescent="0.25">
      <c r="B6647" s="339"/>
    </row>
    <row r="6648" spans="2:2" customFormat="1" x14ac:dyDescent="0.25">
      <c r="B6648" s="339"/>
    </row>
    <row r="6649" spans="2:2" customFormat="1" x14ac:dyDescent="0.25">
      <c r="B6649" s="339"/>
    </row>
    <row r="6650" spans="2:2" customFormat="1" x14ac:dyDescent="0.25">
      <c r="B6650" s="339"/>
    </row>
    <row r="6651" spans="2:2" customFormat="1" x14ac:dyDescent="0.25">
      <c r="B6651" s="339"/>
    </row>
    <row r="6652" spans="2:2" customFormat="1" x14ac:dyDescent="0.25">
      <c r="B6652" s="339"/>
    </row>
    <row r="6653" spans="2:2" customFormat="1" x14ac:dyDescent="0.25">
      <c r="B6653" s="339"/>
    </row>
    <row r="6654" spans="2:2" customFormat="1" x14ac:dyDescent="0.25">
      <c r="B6654" s="339"/>
    </row>
    <row r="6655" spans="2:2" customFormat="1" x14ac:dyDescent="0.25">
      <c r="B6655" s="339"/>
    </row>
    <row r="6656" spans="2:2" customFormat="1" x14ac:dyDescent="0.25">
      <c r="B6656" s="339"/>
    </row>
    <row r="6657" spans="2:2" customFormat="1" x14ac:dyDescent="0.25">
      <c r="B6657" s="339"/>
    </row>
    <row r="6658" spans="2:2" customFormat="1" x14ac:dyDescent="0.25">
      <c r="B6658" s="339"/>
    </row>
    <row r="6659" spans="2:2" customFormat="1" x14ac:dyDescent="0.25">
      <c r="B6659" s="339"/>
    </row>
    <row r="6660" spans="2:2" customFormat="1" x14ac:dyDescent="0.25">
      <c r="B6660" s="339"/>
    </row>
    <row r="6661" spans="2:2" customFormat="1" x14ac:dyDescent="0.25">
      <c r="B6661" s="339"/>
    </row>
    <row r="6662" spans="2:2" customFormat="1" x14ac:dyDescent="0.25">
      <c r="B6662" s="339"/>
    </row>
    <row r="6663" spans="2:2" customFormat="1" x14ac:dyDescent="0.25">
      <c r="B6663" s="339"/>
    </row>
    <row r="6664" spans="2:2" customFormat="1" x14ac:dyDescent="0.25">
      <c r="B6664" s="339"/>
    </row>
    <row r="6665" spans="2:2" customFormat="1" x14ac:dyDescent="0.25">
      <c r="B6665" s="339"/>
    </row>
    <row r="6666" spans="2:2" customFormat="1" x14ac:dyDescent="0.25">
      <c r="B6666" s="339"/>
    </row>
    <row r="6667" spans="2:2" customFormat="1" x14ac:dyDescent="0.25">
      <c r="B6667" s="339"/>
    </row>
    <row r="6668" spans="2:2" customFormat="1" x14ac:dyDescent="0.25">
      <c r="B6668" s="339"/>
    </row>
    <row r="6669" spans="2:2" customFormat="1" x14ac:dyDescent="0.25">
      <c r="B6669" s="339"/>
    </row>
    <row r="6670" spans="2:2" customFormat="1" x14ac:dyDescent="0.25">
      <c r="B6670" s="339"/>
    </row>
    <row r="6671" spans="2:2" customFormat="1" x14ac:dyDescent="0.25">
      <c r="B6671" s="339"/>
    </row>
    <row r="6672" spans="2:2" customFormat="1" x14ac:dyDescent="0.25">
      <c r="B6672" s="339"/>
    </row>
    <row r="6673" spans="2:2" customFormat="1" x14ac:dyDescent="0.25">
      <c r="B6673" s="339"/>
    </row>
    <row r="6674" spans="2:2" customFormat="1" x14ac:dyDescent="0.25">
      <c r="B6674" s="339"/>
    </row>
    <row r="6675" spans="2:2" customFormat="1" x14ac:dyDescent="0.25">
      <c r="B6675" s="339"/>
    </row>
    <row r="6676" spans="2:2" customFormat="1" x14ac:dyDescent="0.25">
      <c r="B6676" s="339"/>
    </row>
    <row r="6677" spans="2:2" customFormat="1" x14ac:dyDescent="0.25">
      <c r="B6677" s="339"/>
    </row>
    <row r="6678" spans="2:2" customFormat="1" x14ac:dyDescent="0.25">
      <c r="B6678" s="339"/>
    </row>
    <row r="6679" spans="2:2" customFormat="1" x14ac:dyDescent="0.25">
      <c r="B6679" s="339"/>
    </row>
    <row r="6680" spans="2:2" customFormat="1" x14ac:dyDescent="0.25">
      <c r="B6680" s="339"/>
    </row>
    <row r="6681" spans="2:2" customFormat="1" x14ac:dyDescent="0.25">
      <c r="B6681" s="339"/>
    </row>
    <row r="6682" spans="2:2" customFormat="1" x14ac:dyDescent="0.25">
      <c r="B6682" s="339"/>
    </row>
    <row r="6683" spans="2:2" customFormat="1" x14ac:dyDescent="0.25">
      <c r="B6683" s="339"/>
    </row>
    <row r="6684" spans="2:2" customFormat="1" x14ac:dyDescent="0.25">
      <c r="B6684" s="339"/>
    </row>
    <row r="6685" spans="2:2" customFormat="1" x14ac:dyDescent="0.25">
      <c r="B6685" s="339"/>
    </row>
    <row r="6686" spans="2:2" customFormat="1" x14ac:dyDescent="0.25">
      <c r="B6686" s="339"/>
    </row>
    <row r="6687" spans="2:2" customFormat="1" x14ac:dyDescent="0.25">
      <c r="B6687" s="339"/>
    </row>
    <row r="6688" spans="2:2" customFormat="1" x14ac:dyDescent="0.25">
      <c r="B6688" s="339"/>
    </row>
    <row r="6689" spans="2:2" customFormat="1" x14ac:dyDescent="0.25">
      <c r="B6689" s="339"/>
    </row>
    <row r="6690" spans="2:2" customFormat="1" x14ac:dyDescent="0.25">
      <c r="B6690" s="339"/>
    </row>
    <row r="6691" spans="2:2" customFormat="1" x14ac:dyDescent="0.25">
      <c r="B6691" s="339"/>
    </row>
    <row r="6692" spans="2:2" customFormat="1" x14ac:dyDescent="0.25">
      <c r="B6692" s="339"/>
    </row>
    <row r="6693" spans="2:2" customFormat="1" x14ac:dyDescent="0.25">
      <c r="B6693" s="339"/>
    </row>
    <row r="6694" spans="2:2" customFormat="1" x14ac:dyDescent="0.25">
      <c r="B6694" s="339"/>
    </row>
    <row r="6695" spans="2:2" customFormat="1" x14ac:dyDescent="0.25">
      <c r="B6695" s="339"/>
    </row>
    <row r="6696" spans="2:2" customFormat="1" x14ac:dyDescent="0.25">
      <c r="B6696" s="339"/>
    </row>
    <row r="6697" spans="2:2" customFormat="1" x14ac:dyDescent="0.25">
      <c r="B6697" s="339"/>
    </row>
    <row r="6698" spans="2:2" customFormat="1" x14ac:dyDescent="0.25">
      <c r="B6698" s="339"/>
    </row>
    <row r="6699" spans="2:2" customFormat="1" x14ac:dyDescent="0.25">
      <c r="B6699" s="339"/>
    </row>
    <row r="6700" spans="2:2" customFormat="1" x14ac:dyDescent="0.25">
      <c r="B6700" s="339"/>
    </row>
    <row r="6701" spans="2:2" customFormat="1" x14ac:dyDescent="0.25">
      <c r="B6701" s="339"/>
    </row>
    <row r="6702" spans="2:2" customFormat="1" x14ac:dyDescent="0.25">
      <c r="B6702" s="339"/>
    </row>
    <row r="6703" spans="2:2" customFormat="1" x14ac:dyDescent="0.25">
      <c r="B6703" s="339"/>
    </row>
    <row r="6704" spans="2:2" customFormat="1" x14ac:dyDescent="0.25">
      <c r="B6704" s="339"/>
    </row>
    <row r="6705" spans="2:2" customFormat="1" x14ac:dyDescent="0.25">
      <c r="B6705" s="339"/>
    </row>
    <row r="6706" spans="2:2" customFormat="1" x14ac:dyDescent="0.25">
      <c r="B6706" s="339"/>
    </row>
    <row r="6707" spans="2:2" customFormat="1" x14ac:dyDescent="0.25">
      <c r="B6707" s="339"/>
    </row>
    <row r="6708" spans="2:2" customFormat="1" x14ac:dyDescent="0.25">
      <c r="B6708" s="339"/>
    </row>
    <row r="6709" spans="2:2" customFormat="1" x14ac:dyDescent="0.25">
      <c r="B6709" s="339"/>
    </row>
    <row r="6710" spans="2:2" customFormat="1" x14ac:dyDescent="0.25">
      <c r="B6710" s="339"/>
    </row>
    <row r="6711" spans="2:2" customFormat="1" x14ac:dyDescent="0.25">
      <c r="B6711" s="339"/>
    </row>
    <row r="6712" spans="2:2" customFormat="1" x14ac:dyDescent="0.25">
      <c r="B6712" s="339"/>
    </row>
    <row r="6713" spans="2:2" customFormat="1" x14ac:dyDescent="0.25">
      <c r="B6713" s="339"/>
    </row>
    <row r="6714" spans="2:2" customFormat="1" x14ac:dyDescent="0.25">
      <c r="B6714" s="339"/>
    </row>
    <row r="6715" spans="2:2" customFormat="1" x14ac:dyDescent="0.25">
      <c r="B6715" s="339"/>
    </row>
    <row r="6716" spans="2:2" customFormat="1" x14ac:dyDescent="0.25">
      <c r="B6716" s="339"/>
    </row>
    <row r="6717" spans="2:2" customFormat="1" x14ac:dyDescent="0.25">
      <c r="B6717" s="339"/>
    </row>
    <row r="6718" spans="2:2" customFormat="1" x14ac:dyDescent="0.25">
      <c r="B6718" s="339"/>
    </row>
    <row r="6719" spans="2:2" customFormat="1" x14ac:dyDescent="0.25">
      <c r="B6719" s="339"/>
    </row>
    <row r="6720" spans="2:2" customFormat="1" x14ac:dyDescent="0.25">
      <c r="B6720" s="339"/>
    </row>
    <row r="6721" spans="2:2" customFormat="1" x14ac:dyDescent="0.25">
      <c r="B6721" s="339"/>
    </row>
    <row r="6722" spans="2:2" customFormat="1" x14ac:dyDescent="0.25">
      <c r="B6722" s="339"/>
    </row>
    <row r="6723" spans="2:2" customFormat="1" x14ac:dyDescent="0.25">
      <c r="B6723" s="339"/>
    </row>
    <row r="6724" spans="2:2" customFormat="1" x14ac:dyDescent="0.25">
      <c r="B6724" s="339"/>
    </row>
    <row r="6725" spans="2:2" customFormat="1" x14ac:dyDescent="0.25">
      <c r="B6725" s="339"/>
    </row>
    <row r="6726" spans="2:2" customFormat="1" x14ac:dyDescent="0.25">
      <c r="B6726" s="339"/>
    </row>
    <row r="6727" spans="2:2" customFormat="1" x14ac:dyDescent="0.25">
      <c r="B6727" s="339"/>
    </row>
    <row r="6728" spans="2:2" customFormat="1" x14ac:dyDescent="0.25">
      <c r="B6728" s="339"/>
    </row>
    <row r="6729" spans="2:2" customFormat="1" x14ac:dyDescent="0.25">
      <c r="B6729" s="339"/>
    </row>
    <row r="6730" spans="2:2" customFormat="1" x14ac:dyDescent="0.25">
      <c r="B6730" s="339"/>
    </row>
    <row r="6731" spans="2:2" customFormat="1" x14ac:dyDescent="0.25">
      <c r="B6731" s="339"/>
    </row>
    <row r="6732" spans="2:2" customFormat="1" x14ac:dyDescent="0.25">
      <c r="B6732" s="339"/>
    </row>
    <row r="6733" spans="2:2" customFormat="1" x14ac:dyDescent="0.25">
      <c r="B6733" s="339"/>
    </row>
    <row r="6734" spans="2:2" customFormat="1" x14ac:dyDescent="0.25">
      <c r="B6734" s="339"/>
    </row>
    <row r="6735" spans="2:2" customFormat="1" x14ac:dyDescent="0.25">
      <c r="B6735" s="339"/>
    </row>
    <row r="6736" spans="2:2" customFormat="1" x14ac:dyDescent="0.25">
      <c r="B6736" s="339"/>
    </row>
    <row r="6737" spans="2:2" customFormat="1" x14ac:dyDescent="0.25">
      <c r="B6737" s="339"/>
    </row>
    <row r="6738" spans="2:2" customFormat="1" x14ac:dyDescent="0.25">
      <c r="B6738" s="339"/>
    </row>
    <row r="6739" spans="2:2" customFormat="1" x14ac:dyDescent="0.25">
      <c r="B6739" s="339"/>
    </row>
    <row r="6740" spans="2:2" customFormat="1" x14ac:dyDescent="0.25">
      <c r="B6740" s="339"/>
    </row>
    <row r="6741" spans="2:2" customFormat="1" x14ac:dyDescent="0.25">
      <c r="B6741" s="339"/>
    </row>
    <row r="6742" spans="2:2" customFormat="1" x14ac:dyDescent="0.25">
      <c r="B6742" s="339"/>
    </row>
    <row r="6743" spans="2:2" customFormat="1" x14ac:dyDescent="0.25">
      <c r="B6743" s="339"/>
    </row>
    <row r="6744" spans="2:2" customFormat="1" x14ac:dyDescent="0.25">
      <c r="B6744" s="339"/>
    </row>
    <row r="6745" spans="2:2" customFormat="1" x14ac:dyDescent="0.25">
      <c r="B6745" s="339"/>
    </row>
    <row r="6746" spans="2:2" customFormat="1" x14ac:dyDescent="0.25">
      <c r="B6746" s="339"/>
    </row>
    <row r="6747" spans="2:2" customFormat="1" x14ac:dyDescent="0.25">
      <c r="B6747" s="339"/>
    </row>
    <row r="6748" spans="2:2" customFormat="1" x14ac:dyDescent="0.25">
      <c r="B6748" s="339"/>
    </row>
    <row r="6749" spans="2:2" customFormat="1" x14ac:dyDescent="0.25">
      <c r="B6749" s="339"/>
    </row>
    <row r="6750" spans="2:2" customFormat="1" x14ac:dyDescent="0.25">
      <c r="B6750" s="339"/>
    </row>
    <row r="6751" spans="2:2" customFormat="1" x14ac:dyDescent="0.25">
      <c r="B6751" s="339"/>
    </row>
    <row r="6752" spans="2:2" customFormat="1" x14ac:dyDescent="0.25">
      <c r="B6752" s="339"/>
    </row>
    <row r="6753" spans="2:2" customFormat="1" x14ac:dyDescent="0.25">
      <c r="B6753" s="339"/>
    </row>
    <row r="6754" spans="2:2" customFormat="1" x14ac:dyDescent="0.25">
      <c r="B6754" s="339"/>
    </row>
    <row r="6755" spans="2:2" customFormat="1" x14ac:dyDescent="0.25">
      <c r="B6755" s="339"/>
    </row>
    <row r="6756" spans="2:2" customFormat="1" x14ac:dyDescent="0.25">
      <c r="B6756" s="339"/>
    </row>
    <row r="6757" spans="2:2" customFormat="1" x14ac:dyDescent="0.25">
      <c r="B6757" s="339"/>
    </row>
    <row r="6758" spans="2:2" customFormat="1" x14ac:dyDescent="0.25">
      <c r="B6758" s="339"/>
    </row>
    <row r="6759" spans="2:2" customFormat="1" x14ac:dyDescent="0.25">
      <c r="B6759" s="339"/>
    </row>
    <row r="6760" spans="2:2" customFormat="1" x14ac:dyDescent="0.25">
      <c r="B6760" s="339"/>
    </row>
    <row r="6761" spans="2:2" customFormat="1" x14ac:dyDescent="0.25">
      <c r="B6761" s="339"/>
    </row>
    <row r="6762" spans="2:2" customFormat="1" x14ac:dyDescent="0.25">
      <c r="B6762" s="339"/>
    </row>
    <row r="6763" spans="2:2" customFormat="1" x14ac:dyDescent="0.25">
      <c r="B6763" s="339"/>
    </row>
    <row r="6764" spans="2:2" customFormat="1" x14ac:dyDescent="0.25">
      <c r="B6764" s="339"/>
    </row>
    <row r="6765" spans="2:2" customFormat="1" x14ac:dyDescent="0.25">
      <c r="B6765" s="339"/>
    </row>
    <row r="6766" spans="2:2" customFormat="1" x14ac:dyDescent="0.25">
      <c r="B6766" s="339"/>
    </row>
    <row r="6767" spans="2:2" customFormat="1" x14ac:dyDescent="0.25">
      <c r="B6767" s="339"/>
    </row>
    <row r="6768" spans="2:2" customFormat="1" x14ac:dyDescent="0.25">
      <c r="B6768" s="339"/>
    </row>
    <row r="6769" spans="2:2" customFormat="1" x14ac:dyDescent="0.25">
      <c r="B6769" s="339"/>
    </row>
    <row r="6770" spans="2:2" customFormat="1" x14ac:dyDescent="0.25">
      <c r="B6770" s="339"/>
    </row>
    <row r="6771" spans="2:2" customFormat="1" x14ac:dyDescent="0.25">
      <c r="B6771" s="339"/>
    </row>
    <row r="6772" spans="2:2" customFormat="1" x14ac:dyDescent="0.25">
      <c r="B6772" s="339"/>
    </row>
    <row r="6773" spans="2:2" customFormat="1" x14ac:dyDescent="0.25">
      <c r="B6773" s="339"/>
    </row>
    <row r="6774" spans="2:2" customFormat="1" x14ac:dyDescent="0.25">
      <c r="B6774" s="339"/>
    </row>
    <row r="6775" spans="2:2" customFormat="1" x14ac:dyDescent="0.25">
      <c r="B6775" s="339"/>
    </row>
    <row r="6776" spans="2:2" customFormat="1" x14ac:dyDescent="0.25">
      <c r="B6776" s="339"/>
    </row>
    <row r="6777" spans="2:2" customFormat="1" x14ac:dyDescent="0.25">
      <c r="B6777" s="339"/>
    </row>
    <row r="6778" spans="2:2" customFormat="1" x14ac:dyDescent="0.25">
      <c r="B6778" s="339"/>
    </row>
    <row r="6779" spans="2:2" customFormat="1" x14ac:dyDescent="0.25">
      <c r="B6779" s="339"/>
    </row>
    <row r="6780" spans="2:2" customFormat="1" x14ac:dyDescent="0.25">
      <c r="B6780" s="339"/>
    </row>
    <row r="6781" spans="2:2" customFormat="1" x14ac:dyDescent="0.25">
      <c r="B6781" s="339"/>
    </row>
    <row r="6782" spans="2:2" customFormat="1" x14ac:dyDescent="0.25">
      <c r="B6782" s="339"/>
    </row>
    <row r="6783" spans="2:2" customFormat="1" x14ac:dyDescent="0.25">
      <c r="B6783" s="339"/>
    </row>
    <row r="6784" spans="2:2" customFormat="1" x14ac:dyDescent="0.25">
      <c r="B6784" s="339"/>
    </row>
    <row r="6785" spans="2:2" customFormat="1" x14ac:dyDescent="0.25">
      <c r="B6785" s="339"/>
    </row>
    <row r="6786" spans="2:2" customFormat="1" x14ac:dyDescent="0.25">
      <c r="B6786" s="339"/>
    </row>
    <row r="6787" spans="2:2" customFormat="1" x14ac:dyDescent="0.25">
      <c r="B6787" s="339"/>
    </row>
    <row r="6788" spans="2:2" customFormat="1" x14ac:dyDescent="0.25">
      <c r="B6788" s="339"/>
    </row>
    <row r="6789" spans="2:2" customFormat="1" x14ac:dyDescent="0.25">
      <c r="B6789" s="339"/>
    </row>
    <row r="6790" spans="2:2" customFormat="1" x14ac:dyDescent="0.25">
      <c r="B6790" s="339"/>
    </row>
    <row r="6791" spans="2:2" customFormat="1" x14ac:dyDescent="0.25">
      <c r="B6791" s="339"/>
    </row>
    <row r="6792" spans="2:2" customFormat="1" x14ac:dyDescent="0.25">
      <c r="B6792" s="339"/>
    </row>
    <row r="6793" spans="2:2" customFormat="1" x14ac:dyDescent="0.25">
      <c r="B6793" s="339"/>
    </row>
    <row r="6794" spans="2:2" customFormat="1" x14ac:dyDescent="0.25">
      <c r="B6794" s="339"/>
    </row>
    <row r="6795" spans="2:2" customFormat="1" x14ac:dyDescent="0.25">
      <c r="B6795" s="339"/>
    </row>
    <row r="6796" spans="2:2" customFormat="1" x14ac:dyDescent="0.25">
      <c r="B6796" s="339"/>
    </row>
    <row r="6797" spans="2:2" customFormat="1" x14ac:dyDescent="0.25">
      <c r="B6797" s="339"/>
    </row>
    <row r="6798" spans="2:2" customFormat="1" x14ac:dyDescent="0.25">
      <c r="B6798" s="339"/>
    </row>
    <row r="6799" spans="2:2" customFormat="1" x14ac:dyDescent="0.25">
      <c r="B6799" s="339"/>
    </row>
    <row r="6800" spans="2:2" customFormat="1" x14ac:dyDescent="0.25">
      <c r="B6800" s="339"/>
    </row>
    <row r="6801" spans="2:2" customFormat="1" x14ac:dyDescent="0.25">
      <c r="B6801" s="339"/>
    </row>
    <row r="6802" spans="2:2" customFormat="1" x14ac:dyDescent="0.25">
      <c r="B6802" s="339"/>
    </row>
    <row r="6803" spans="2:2" customFormat="1" x14ac:dyDescent="0.25">
      <c r="B6803" s="339"/>
    </row>
    <row r="6804" spans="2:2" customFormat="1" x14ac:dyDescent="0.25">
      <c r="B6804" s="339"/>
    </row>
    <row r="6805" spans="2:2" customFormat="1" x14ac:dyDescent="0.25">
      <c r="B6805" s="339"/>
    </row>
    <row r="6806" spans="2:2" customFormat="1" x14ac:dyDescent="0.25">
      <c r="B6806" s="339"/>
    </row>
    <row r="6807" spans="2:2" customFormat="1" x14ac:dyDescent="0.25">
      <c r="B6807" s="339"/>
    </row>
    <row r="6808" spans="2:2" customFormat="1" x14ac:dyDescent="0.25">
      <c r="B6808" s="339"/>
    </row>
    <row r="6809" spans="2:2" customFormat="1" x14ac:dyDescent="0.25">
      <c r="B6809" s="339"/>
    </row>
    <row r="6810" spans="2:2" customFormat="1" x14ac:dyDescent="0.25">
      <c r="B6810" s="339"/>
    </row>
    <row r="6811" spans="2:2" customFormat="1" x14ac:dyDescent="0.25">
      <c r="B6811" s="339"/>
    </row>
    <row r="6812" spans="2:2" customFormat="1" x14ac:dyDescent="0.25">
      <c r="B6812" s="339"/>
    </row>
    <row r="6813" spans="2:2" customFormat="1" x14ac:dyDescent="0.25">
      <c r="B6813" s="339"/>
    </row>
    <row r="6814" spans="2:2" customFormat="1" x14ac:dyDescent="0.25">
      <c r="B6814" s="339"/>
    </row>
    <row r="6815" spans="2:2" customFormat="1" x14ac:dyDescent="0.25">
      <c r="B6815" s="339"/>
    </row>
    <row r="6816" spans="2:2" customFormat="1" x14ac:dyDescent="0.25">
      <c r="B6816" s="339"/>
    </row>
    <row r="6817" spans="2:2" customFormat="1" x14ac:dyDescent="0.25">
      <c r="B6817" s="339"/>
    </row>
    <row r="6818" spans="2:2" customFormat="1" x14ac:dyDescent="0.25">
      <c r="B6818" s="339"/>
    </row>
    <row r="6819" spans="2:2" customFormat="1" x14ac:dyDescent="0.25">
      <c r="B6819" s="339"/>
    </row>
    <row r="6820" spans="2:2" customFormat="1" x14ac:dyDescent="0.25">
      <c r="B6820" s="339"/>
    </row>
    <row r="6821" spans="2:2" customFormat="1" x14ac:dyDescent="0.25">
      <c r="B6821" s="339"/>
    </row>
    <row r="6822" spans="2:2" customFormat="1" x14ac:dyDescent="0.25">
      <c r="B6822" s="339"/>
    </row>
    <row r="6823" spans="2:2" customFormat="1" x14ac:dyDescent="0.25">
      <c r="B6823" s="339"/>
    </row>
    <row r="6824" spans="2:2" customFormat="1" x14ac:dyDescent="0.25">
      <c r="B6824" s="339"/>
    </row>
    <row r="6825" spans="2:2" customFormat="1" x14ac:dyDescent="0.25">
      <c r="B6825" s="339"/>
    </row>
    <row r="6826" spans="2:2" customFormat="1" x14ac:dyDescent="0.25">
      <c r="B6826" s="339"/>
    </row>
    <row r="6827" spans="2:2" customFormat="1" x14ac:dyDescent="0.25">
      <c r="B6827" s="339"/>
    </row>
    <row r="6828" spans="2:2" customFormat="1" x14ac:dyDescent="0.25">
      <c r="B6828" s="339"/>
    </row>
    <row r="6829" spans="2:2" customFormat="1" x14ac:dyDescent="0.25">
      <c r="B6829" s="339"/>
    </row>
    <row r="6830" spans="2:2" customFormat="1" x14ac:dyDescent="0.25">
      <c r="B6830" s="339"/>
    </row>
    <row r="6831" spans="2:2" customFormat="1" x14ac:dyDescent="0.25">
      <c r="B6831" s="339"/>
    </row>
    <row r="6832" spans="2:2" customFormat="1" x14ac:dyDescent="0.25">
      <c r="B6832" s="339"/>
    </row>
    <row r="6833" spans="2:2" customFormat="1" x14ac:dyDescent="0.25">
      <c r="B6833" s="339"/>
    </row>
    <row r="6834" spans="2:2" customFormat="1" x14ac:dyDescent="0.25">
      <c r="B6834" s="339"/>
    </row>
    <row r="6835" spans="2:2" customFormat="1" x14ac:dyDescent="0.25">
      <c r="B6835" s="339"/>
    </row>
    <row r="6836" spans="2:2" customFormat="1" x14ac:dyDescent="0.25">
      <c r="B6836" s="339"/>
    </row>
    <row r="6837" spans="2:2" customFormat="1" x14ac:dyDescent="0.25">
      <c r="B6837" s="339"/>
    </row>
    <row r="6838" spans="2:2" customFormat="1" x14ac:dyDescent="0.25">
      <c r="B6838" s="339"/>
    </row>
    <row r="6839" spans="2:2" customFormat="1" x14ac:dyDescent="0.25">
      <c r="B6839" s="339"/>
    </row>
    <row r="6840" spans="2:2" customFormat="1" x14ac:dyDescent="0.25">
      <c r="B6840" s="339"/>
    </row>
    <row r="6841" spans="2:2" customFormat="1" x14ac:dyDescent="0.25">
      <c r="B6841" s="339"/>
    </row>
    <row r="6842" spans="2:2" customFormat="1" x14ac:dyDescent="0.25">
      <c r="B6842" s="339"/>
    </row>
    <row r="6843" spans="2:2" customFormat="1" x14ac:dyDescent="0.25">
      <c r="B6843" s="339"/>
    </row>
    <row r="6844" spans="2:2" customFormat="1" x14ac:dyDescent="0.25">
      <c r="B6844" s="339"/>
    </row>
    <row r="6845" spans="2:2" customFormat="1" x14ac:dyDescent="0.25">
      <c r="B6845" s="339"/>
    </row>
    <row r="6846" spans="2:2" customFormat="1" x14ac:dyDescent="0.25">
      <c r="B6846" s="339"/>
    </row>
    <row r="6847" spans="2:2" customFormat="1" x14ac:dyDescent="0.25">
      <c r="B6847" s="339"/>
    </row>
    <row r="6848" spans="2:2" customFormat="1" x14ac:dyDescent="0.25">
      <c r="B6848" s="339"/>
    </row>
    <row r="6849" spans="2:2" customFormat="1" x14ac:dyDescent="0.25">
      <c r="B6849" s="339"/>
    </row>
    <row r="6850" spans="2:2" customFormat="1" x14ac:dyDescent="0.25">
      <c r="B6850" s="339"/>
    </row>
    <row r="6851" spans="2:2" customFormat="1" x14ac:dyDescent="0.25">
      <c r="B6851" s="339"/>
    </row>
    <row r="6852" spans="2:2" customFormat="1" x14ac:dyDescent="0.25">
      <c r="B6852" s="339"/>
    </row>
    <row r="6853" spans="2:2" customFormat="1" x14ac:dyDescent="0.25">
      <c r="B6853" s="339"/>
    </row>
    <row r="6854" spans="2:2" customFormat="1" x14ac:dyDescent="0.25">
      <c r="B6854" s="339"/>
    </row>
    <row r="6855" spans="2:2" customFormat="1" x14ac:dyDescent="0.25">
      <c r="B6855" s="339"/>
    </row>
    <row r="6856" spans="2:2" customFormat="1" x14ac:dyDescent="0.25">
      <c r="B6856" s="339"/>
    </row>
    <row r="6857" spans="2:2" customFormat="1" x14ac:dyDescent="0.25">
      <c r="B6857" s="339"/>
    </row>
    <row r="6858" spans="2:2" customFormat="1" x14ac:dyDescent="0.25">
      <c r="B6858" s="339"/>
    </row>
    <row r="6859" spans="2:2" customFormat="1" x14ac:dyDescent="0.25">
      <c r="B6859" s="339"/>
    </row>
    <row r="6860" spans="2:2" customFormat="1" x14ac:dyDescent="0.25">
      <c r="B6860" s="339"/>
    </row>
    <row r="6861" spans="2:2" customFormat="1" x14ac:dyDescent="0.25">
      <c r="B6861" s="339"/>
    </row>
    <row r="6862" spans="2:2" customFormat="1" x14ac:dyDescent="0.25">
      <c r="B6862" s="339"/>
    </row>
    <row r="6863" spans="2:2" customFormat="1" x14ac:dyDescent="0.25">
      <c r="B6863" s="339"/>
    </row>
    <row r="6864" spans="2:2" customFormat="1" x14ac:dyDescent="0.25">
      <c r="B6864" s="339"/>
    </row>
    <row r="6865" spans="2:2" customFormat="1" x14ac:dyDescent="0.25">
      <c r="B6865" s="339"/>
    </row>
    <row r="6866" spans="2:2" customFormat="1" x14ac:dyDescent="0.25">
      <c r="B6866" s="339"/>
    </row>
    <row r="6867" spans="2:2" customFormat="1" x14ac:dyDescent="0.25">
      <c r="B6867" s="339"/>
    </row>
    <row r="6868" spans="2:2" customFormat="1" x14ac:dyDescent="0.25">
      <c r="B6868" s="339"/>
    </row>
    <row r="6869" spans="2:2" customFormat="1" x14ac:dyDescent="0.25">
      <c r="B6869" s="339"/>
    </row>
    <row r="6870" spans="2:2" customFormat="1" x14ac:dyDescent="0.25">
      <c r="B6870" s="339"/>
    </row>
    <row r="6871" spans="2:2" customFormat="1" x14ac:dyDescent="0.25">
      <c r="B6871" s="339"/>
    </row>
    <row r="6872" spans="2:2" customFormat="1" x14ac:dyDescent="0.25">
      <c r="B6872" s="339"/>
    </row>
    <row r="6873" spans="2:2" customFormat="1" x14ac:dyDescent="0.25">
      <c r="B6873" s="339"/>
    </row>
    <row r="6874" spans="2:2" customFormat="1" x14ac:dyDescent="0.25">
      <c r="B6874" s="339"/>
    </row>
    <row r="6875" spans="2:2" customFormat="1" x14ac:dyDescent="0.25">
      <c r="B6875" s="339"/>
    </row>
    <row r="6876" spans="2:2" customFormat="1" x14ac:dyDescent="0.25">
      <c r="B6876" s="339"/>
    </row>
    <row r="6877" spans="2:2" customFormat="1" x14ac:dyDescent="0.25">
      <c r="B6877" s="339"/>
    </row>
    <row r="6878" spans="2:2" customFormat="1" x14ac:dyDescent="0.25">
      <c r="B6878" s="339"/>
    </row>
    <row r="6879" spans="2:2" customFormat="1" x14ac:dyDescent="0.25">
      <c r="B6879" s="339"/>
    </row>
    <row r="6880" spans="2:2" customFormat="1" x14ac:dyDescent="0.25">
      <c r="B6880" s="339"/>
    </row>
    <row r="6881" spans="2:2" customFormat="1" x14ac:dyDescent="0.25">
      <c r="B6881" s="339"/>
    </row>
    <row r="6882" spans="2:2" customFormat="1" x14ac:dyDescent="0.25">
      <c r="B6882" s="339"/>
    </row>
    <row r="6883" spans="2:2" customFormat="1" x14ac:dyDescent="0.25">
      <c r="B6883" s="339"/>
    </row>
    <row r="6884" spans="2:2" customFormat="1" x14ac:dyDescent="0.25">
      <c r="B6884" s="339"/>
    </row>
    <row r="6885" spans="2:2" customFormat="1" x14ac:dyDescent="0.25">
      <c r="B6885" s="339"/>
    </row>
    <row r="6886" spans="2:2" customFormat="1" x14ac:dyDescent="0.25">
      <c r="B6886" s="339"/>
    </row>
    <row r="6887" spans="2:2" customFormat="1" x14ac:dyDescent="0.25">
      <c r="B6887" s="339"/>
    </row>
    <row r="6888" spans="2:2" customFormat="1" x14ac:dyDescent="0.25">
      <c r="B6888" s="339"/>
    </row>
    <row r="6889" spans="2:2" customFormat="1" x14ac:dyDescent="0.25">
      <c r="B6889" s="339"/>
    </row>
    <row r="6890" spans="2:2" customFormat="1" x14ac:dyDescent="0.25">
      <c r="B6890" s="339"/>
    </row>
    <row r="6891" spans="2:2" customFormat="1" x14ac:dyDescent="0.25">
      <c r="B6891" s="339"/>
    </row>
    <row r="6892" spans="2:2" customFormat="1" x14ac:dyDescent="0.25">
      <c r="B6892" s="339"/>
    </row>
    <row r="6893" spans="2:2" customFormat="1" x14ac:dyDescent="0.25">
      <c r="B6893" s="339"/>
    </row>
    <row r="6894" spans="2:2" customFormat="1" x14ac:dyDescent="0.25">
      <c r="B6894" s="339"/>
    </row>
    <row r="6895" spans="2:2" customFormat="1" x14ac:dyDescent="0.25">
      <c r="B6895" s="339"/>
    </row>
    <row r="6896" spans="2:2" customFormat="1" x14ac:dyDescent="0.25">
      <c r="B6896" s="339"/>
    </row>
    <row r="6897" spans="2:2" customFormat="1" x14ac:dyDescent="0.25">
      <c r="B6897" s="339"/>
    </row>
    <row r="6898" spans="2:2" customFormat="1" x14ac:dyDescent="0.25">
      <c r="B6898" s="339"/>
    </row>
    <row r="6899" spans="2:2" customFormat="1" x14ac:dyDescent="0.25">
      <c r="B6899" s="339"/>
    </row>
    <row r="6900" spans="2:2" customFormat="1" x14ac:dyDescent="0.25">
      <c r="B6900" s="339"/>
    </row>
    <row r="6901" spans="2:2" customFormat="1" x14ac:dyDescent="0.25">
      <c r="B6901" s="339"/>
    </row>
    <row r="6902" spans="2:2" customFormat="1" x14ac:dyDescent="0.25">
      <c r="B6902" s="339"/>
    </row>
    <row r="6903" spans="2:2" customFormat="1" x14ac:dyDescent="0.25">
      <c r="B6903" s="339"/>
    </row>
    <row r="6904" spans="2:2" customFormat="1" x14ac:dyDescent="0.25">
      <c r="B6904" s="339"/>
    </row>
    <row r="6905" spans="2:2" customFormat="1" x14ac:dyDescent="0.25">
      <c r="B6905" s="339"/>
    </row>
    <row r="6906" spans="2:2" customFormat="1" x14ac:dyDescent="0.25">
      <c r="B6906" s="339"/>
    </row>
    <row r="6907" spans="2:2" customFormat="1" x14ac:dyDescent="0.25">
      <c r="B6907" s="339"/>
    </row>
    <row r="6908" spans="2:2" customFormat="1" x14ac:dyDescent="0.25">
      <c r="B6908" s="339"/>
    </row>
    <row r="6909" spans="2:2" customFormat="1" x14ac:dyDescent="0.25">
      <c r="B6909" s="339"/>
    </row>
    <row r="6910" spans="2:2" customFormat="1" x14ac:dyDescent="0.25">
      <c r="B6910" s="339"/>
    </row>
    <row r="6911" spans="2:2" customFormat="1" x14ac:dyDescent="0.25">
      <c r="B6911" s="339"/>
    </row>
    <row r="6912" spans="2:2" customFormat="1" x14ac:dyDescent="0.25">
      <c r="B6912" s="339"/>
    </row>
    <row r="6913" spans="2:2" customFormat="1" x14ac:dyDescent="0.25">
      <c r="B6913" s="339"/>
    </row>
    <row r="6914" spans="2:2" customFormat="1" x14ac:dyDescent="0.25">
      <c r="B6914" s="339"/>
    </row>
    <row r="6915" spans="2:2" customFormat="1" x14ac:dyDescent="0.25">
      <c r="B6915" s="339"/>
    </row>
    <row r="6916" spans="2:2" customFormat="1" x14ac:dyDescent="0.25">
      <c r="B6916" s="339"/>
    </row>
    <row r="6917" spans="2:2" customFormat="1" x14ac:dyDescent="0.25">
      <c r="B6917" s="339"/>
    </row>
    <row r="6918" spans="2:2" customFormat="1" x14ac:dyDescent="0.25">
      <c r="B6918" s="339"/>
    </row>
    <row r="6919" spans="2:2" customFormat="1" x14ac:dyDescent="0.25">
      <c r="B6919" s="339"/>
    </row>
    <row r="6920" spans="2:2" customFormat="1" x14ac:dyDescent="0.25">
      <c r="B6920" s="339"/>
    </row>
    <row r="6921" spans="2:2" customFormat="1" x14ac:dyDescent="0.25">
      <c r="B6921" s="339"/>
    </row>
    <row r="6922" spans="2:2" customFormat="1" x14ac:dyDescent="0.25">
      <c r="B6922" s="339"/>
    </row>
    <row r="6923" spans="2:2" customFormat="1" x14ac:dyDescent="0.25">
      <c r="B6923" s="339"/>
    </row>
    <row r="6924" spans="2:2" customFormat="1" x14ac:dyDescent="0.25">
      <c r="B6924" s="339"/>
    </row>
    <row r="6925" spans="2:2" customFormat="1" x14ac:dyDescent="0.25">
      <c r="B6925" s="339"/>
    </row>
    <row r="6926" spans="2:2" customFormat="1" x14ac:dyDescent="0.25">
      <c r="B6926" s="339"/>
    </row>
    <row r="6927" spans="2:2" customFormat="1" x14ac:dyDescent="0.25">
      <c r="B6927" s="339"/>
    </row>
    <row r="6928" spans="2:2" customFormat="1" x14ac:dyDescent="0.25">
      <c r="B6928" s="339"/>
    </row>
    <row r="6929" spans="2:2" customFormat="1" x14ac:dyDescent="0.25">
      <c r="B6929" s="339"/>
    </row>
    <row r="6930" spans="2:2" customFormat="1" x14ac:dyDescent="0.25">
      <c r="B6930" s="339"/>
    </row>
    <row r="6931" spans="2:2" customFormat="1" x14ac:dyDescent="0.25">
      <c r="B6931" s="339"/>
    </row>
    <row r="6932" spans="2:2" customFormat="1" x14ac:dyDescent="0.25">
      <c r="B6932" s="339"/>
    </row>
    <row r="6933" spans="2:2" customFormat="1" x14ac:dyDescent="0.25">
      <c r="B6933" s="339"/>
    </row>
    <row r="6934" spans="2:2" customFormat="1" x14ac:dyDescent="0.25">
      <c r="B6934" s="339"/>
    </row>
    <row r="6935" spans="2:2" customFormat="1" x14ac:dyDescent="0.25">
      <c r="B6935" s="339"/>
    </row>
    <row r="6936" spans="2:2" customFormat="1" x14ac:dyDescent="0.25">
      <c r="B6936" s="339"/>
    </row>
    <row r="6937" spans="2:2" customFormat="1" x14ac:dyDescent="0.25">
      <c r="B6937" s="339"/>
    </row>
    <row r="6938" spans="2:2" customFormat="1" x14ac:dyDescent="0.25">
      <c r="B6938" s="339"/>
    </row>
    <row r="6939" spans="2:2" customFormat="1" x14ac:dyDescent="0.25">
      <c r="B6939" s="339"/>
    </row>
    <row r="6940" spans="2:2" customFormat="1" x14ac:dyDescent="0.25">
      <c r="B6940" s="339"/>
    </row>
    <row r="6941" spans="2:2" customFormat="1" x14ac:dyDescent="0.25">
      <c r="B6941" s="339"/>
    </row>
    <row r="6942" spans="2:2" customFormat="1" x14ac:dyDescent="0.25">
      <c r="B6942" s="339"/>
    </row>
    <row r="6943" spans="2:2" customFormat="1" x14ac:dyDescent="0.25">
      <c r="B6943" s="339"/>
    </row>
    <row r="6944" spans="2:2" customFormat="1" x14ac:dyDescent="0.25">
      <c r="B6944" s="339"/>
    </row>
    <row r="6945" spans="2:2" customFormat="1" x14ac:dyDescent="0.25">
      <c r="B6945" s="339"/>
    </row>
    <row r="6946" spans="2:2" customFormat="1" x14ac:dyDescent="0.25">
      <c r="B6946" s="339"/>
    </row>
    <row r="6947" spans="2:2" customFormat="1" x14ac:dyDescent="0.25">
      <c r="B6947" s="339"/>
    </row>
    <row r="6948" spans="2:2" customFormat="1" x14ac:dyDescent="0.25">
      <c r="B6948" s="339"/>
    </row>
    <row r="6949" spans="2:2" customFormat="1" x14ac:dyDescent="0.25">
      <c r="B6949" s="339"/>
    </row>
    <row r="6950" spans="2:2" customFormat="1" x14ac:dyDescent="0.25">
      <c r="B6950" s="339"/>
    </row>
    <row r="6951" spans="2:2" customFormat="1" x14ac:dyDescent="0.25">
      <c r="B6951" s="339"/>
    </row>
    <row r="6952" spans="2:2" customFormat="1" x14ac:dyDescent="0.25">
      <c r="B6952" s="339"/>
    </row>
    <row r="6953" spans="2:2" customFormat="1" x14ac:dyDescent="0.25">
      <c r="B6953" s="339"/>
    </row>
    <row r="6954" spans="2:2" customFormat="1" x14ac:dyDescent="0.25">
      <c r="B6954" s="339"/>
    </row>
    <row r="6955" spans="2:2" customFormat="1" x14ac:dyDescent="0.25">
      <c r="B6955" s="339"/>
    </row>
    <row r="6956" spans="2:2" customFormat="1" x14ac:dyDescent="0.25">
      <c r="B6956" s="339"/>
    </row>
    <row r="6957" spans="2:2" customFormat="1" x14ac:dyDescent="0.25">
      <c r="B6957" s="339"/>
    </row>
    <row r="6958" spans="2:2" customFormat="1" x14ac:dyDescent="0.25">
      <c r="B6958" s="339"/>
    </row>
    <row r="6959" spans="2:2" customFormat="1" x14ac:dyDescent="0.25">
      <c r="B6959" s="339"/>
    </row>
    <row r="6960" spans="2:2" customFormat="1" x14ac:dyDescent="0.25">
      <c r="B6960" s="339"/>
    </row>
    <row r="6961" spans="2:2" customFormat="1" x14ac:dyDescent="0.25">
      <c r="B6961" s="339"/>
    </row>
    <row r="6962" spans="2:2" customFormat="1" x14ac:dyDescent="0.25">
      <c r="B6962" s="339"/>
    </row>
    <row r="6963" spans="2:2" customFormat="1" x14ac:dyDescent="0.25">
      <c r="B6963" s="339"/>
    </row>
    <row r="6964" spans="2:2" customFormat="1" x14ac:dyDescent="0.25">
      <c r="B6964" s="339"/>
    </row>
    <row r="6965" spans="2:2" customFormat="1" x14ac:dyDescent="0.25">
      <c r="B6965" s="339"/>
    </row>
    <row r="6966" spans="2:2" customFormat="1" x14ac:dyDescent="0.25">
      <c r="B6966" s="339"/>
    </row>
    <row r="6967" spans="2:2" customFormat="1" x14ac:dyDescent="0.25">
      <c r="B6967" s="339"/>
    </row>
    <row r="6968" spans="2:2" customFormat="1" x14ac:dyDescent="0.25">
      <c r="B6968" s="339"/>
    </row>
    <row r="6969" spans="2:2" customFormat="1" x14ac:dyDescent="0.25">
      <c r="B6969" s="339"/>
    </row>
    <row r="6970" spans="2:2" customFormat="1" x14ac:dyDescent="0.25">
      <c r="B6970" s="339"/>
    </row>
    <row r="6971" spans="2:2" customFormat="1" x14ac:dyDescent="0.25">
      <c r="B6971" s="339"/>
    </row>
    <row r="6972" spans="2:2" customFormat="1" x14ac:dyDescent="0.25">
      <c r="B6972" s="339"/>
    </row>
    <row r="6973" spans="2:2" customFormat="1" x14ac:dyDescent="0.25">
      <c r="B6973" s="339"/>
    </row>
    <row r="6974" spans="2:2" customFormat="1" x14ac:dyDescent="0.25">
      <c r="B6974" s="339"/>
    </row>
    <row r="6975" spans="2:2" customFormat="1" x14ac:dyDescent="0.25">
      <c r="B6975" s="339"/>
    </row>
    <row r="6976" spans="2:2" customFormat="1" x14ac:dyDescent="0.25">
      <c r="B6976" s="339"/>
    </row>
    <row r="6977" spans="2:2" customFormat="1" x14ac:dyDescent="0.25">
      <c r="B6977" s="339"/>
    </row>
    <row r="6978" spans="2:2" customFormat="1" x14ac:dyDescent="0.25">
      <c r="B6978" s="339"/>
    </row>
    <row r="6979" spans="2:2" customFormat="1" x14ac:dyDescent="0.25">
      <c r="B6979" s="339"/>
    </row>
    <row r="6980" spans="2:2" customFormat="1" x14ac:dyDescent="0.25">
      <c r="B6980" s="339"/>
    </row>
    <row r="6981" spans="2:2" customFormat="1" x14ac:dyDescent="0.25">
      <c r="B6981" s="339"/>
    </row>
    <row r="6982" spans="2:2" customFormat="1" x14ac:dyDescent="0.25">
      <c r="B6982" s="339"/>
    </row>
    <row r="6983" spans="2:2" customFormat="1" x14ac:dyDescent="0.25">
      <c r="B6983" s="339"/>
    </row>
    <row r="6984" spans="2:2" customFormat="1" x14ac:dyDescent="0.25">
      <c r="B6984" s="339"/>
    </row>
    <row r="6985" spans="2:2" customFormat="1" x14ac:dyDescent="0.25">
      <c r="B6985" s="339"/>
    </row>
    <row r="6986" spans="2:2" customFormat="1" x14ac:dyDescent="0.25">
      <c r="B6986" s="339"/>
    </row>
    <row r="6987" spans="2:2" customFormat="1" x14ac:dyDescent="0.25">
      <c r="B6987" s="339"/>
    </row>
    <row r="6988" spans="2:2" customFormat="1" x14ac:dyDescent="0.25">
      <c r="B6988" s="339"/>
    </row>
    <row r="6989" spans="2:2" customFormat="1" x14ac:dyDescent="0.25">
      <c r="B6989" s="339"/>
    </row>
    <row r="6990" spans="2:2" customFormat="1" x14ac:dyDescent="0.25">
      <c r="B6990" s="339"/>
    </row>
    <row r="6991" spans="2:2" customFormat="1" x14ac:dyDescent="0.25">
      <c r="B6991" s="339"/>
    </row>
    <row r="6992" spans="2:2" customFormat="1" x14ac:dyDescent="0.25">
      <c r="B6992" s="339"/>
    </row>
    <row r="6993" spans="2:2" customFormat="1" x14ac:dyDescent="0.25">
      <c r="B6993" s="339"/>
    </row>
    <row r="6994" spans="2:2" customFormat="1" x14ac:dyDescent="0.25">
      <c r="B6994" s="339"/>
    </row>
    <row r="6995" spans="2:2" customFormat="1" x14ac:dyDescent="0.25">
      <c r="B6995" s="339"/>
    </row>
    <row r="6996" spans="2:2" customFormat="1" x14ac:dyDescent="0.25">
      <c r="B6996" s="339"/>
    </row>
    <row r="6997" spans="2:2" customFormat="1" x14ac:dyDescent="0.25">
      <c r="B6997" s="339"/>
    </row>
    <row r="6998" spans="2:2" customFormat="1" x14ac:dyDescent="0.25">
      <c r="B6998" s="339"/>
    </row>
    <row r="6999" spans="2:2" customFormat="1" x14ac:dyDescent="0.25">
      <c r="B6999" s="339"/>
    </row>
    <row r="7000" spans="2:2" customFormat="1" x14ac:dyDescent="0.25">
      <c r="B7000" s="339"/>
    </row>
    <row r="7001" spans="2:2" customFormat="1" x14ac:dyDescent="0.25">
      <c r="B7001" s="339"/>
    </row>
    <row r="7002" spans="2:2" customFormat="1" x14ac:dyDescent="0.25">
      <c r="B7002" s="339"/>
    </row>
    <row r="7003" spans="2:2" customFormat="1" x14ac:dyDescent="0.25">
      <c r="B7003" s="339"/>
    </row>
    <row r="7004" spans="2:2" customFormat="1" x14ac:dyDescent="0.25">
      <c r="B7004" s="339"/>
    </row>
    <row r="7005" spans="2:2" customFormat="1" x14ac:dyDescent="0.25">
      <c r="B7005" s="339"/>
    </row>
    <row r="7006" spans="2:2" customFormat="1" x14ac:dyDescent="0.25">
      <c r="B7006" s="339"/>
    </row>
    <row r="7007" spans="2:2" customFormat="1" x14ac:dyDescent="0.25">
      <c r="B7007" s="339"/>
    </row>
    <row r="7008" spans="2:2" customFormat="1" x14ac:dyDescent="0.25">
      <c r="B7008" s="339"/>
    </row>
    <row r="7009" spans="2:2" customFormat="1" x14ac:dyDescent="0.25">
      <c r="B7009" s="339"/>
    </row>
    <row r="7010" spans="2:2" customFormat="1" x14ac:dyDescent="0.25">
      <c r="B7010" s="339"/>
    </row>
    <row r="7011" spans="2:2" customFormat="1" x14ac:dyDescent="0.25">
      <c r="B7011" s="339"/>
    </row>
    <row r="7012" spans="2:2" customFormat="1" x14ac:dyDescent="0.25">
      <c r="B7012" s="339"/>
    </row>
    <row r="7013" spans="2:2" customFormat="1" x14ac:dyDescent="0.25">
      <c r="B7013" s="339"/>
    </row>
    <row r="7014" spans="2:2" customFormat="1" x14ac:dyDescent="0.25">
      <c r="B7014" s="339"/>
    </row>
    <row r="7015" spans="2:2" customFormat="1" x14ac:dyDescent="0.25">
      <c r="B7015" s="339"/>
    </row>
    <row r="7016" spans="2:2" customFormat="1" x14ac:dyDescent="0.25">
      <c r="B7016" s="339"/>
    </row>
    <row r="7017" spans="2:2" customFormat="1" x14ac:dyDescent="0.25">
      <c r="B7017" s="339"/>
    </row>
    <row r="7018" spans="2:2" customFormat="1" x14ac:dyDescent="0.25">
      <c r="B7018" s="339"/>
    </row>
    <row r="7019" spans="2:2" customFormat="1" x14ac:dyDescent="0.25">
      <c r="B7019" s="339"/>
    </row>
    <row r="7020" spans="2:2" customFormat="1" x14ac:dyDescent="0.25">
      <c r="B7020" s="339"/>
    </row>
    <row r="7021" spans="2:2" customFormat="1" x14ac:dyDescent="0.25">
      <c r="B7021" s="339"/>
    </row>
    <row r="7022" spans="2:2" customFormat="1" x14ac:dyDescent="0.25">
      <c r="B7022" s="339"/>
    </row>
    <row r="7023" spans="2:2" customFormat="1" x14ac:dyDescent="0.25">
      <c r="B7023" s="339"/>
    </row>
    <row r="7024" spans="2:2" customFormat="1" x14ac:dyDescent="0.25">
      <c r="B7024" s="339"/>
    </row>
    <row r="7025" spans="2:2" customFormat="1" x14ac:dyDescent="0.25">
      <c r="B7025" s="339"/>
    </row>
    <row r="7026" spans="2:2" customFormat="1" x14ac:dyDescent="0.25">
      <c r="B7026" s="339"/>
    </row>
    <row r="7027" spans="2:2" customFormat="1" x14ac:dyDescent="0.25">
      <c r="B7027" s="339"/>
    </row>
    <row r="7028" spans="2:2" customFormat="1" x14ac:dyDescent="0.25">
      <c r="B7028" s="339"/>
    </row>
    <row r="7029" spans="2:2" customFormat="1" x14ac:dyDescent="0.25">
      <c r="B7029" s="339"/>
    </row>
    <row r="7030" spans="2:2" customFormat="1" x14ac:dyDescent="0.25">
      <c r="B7030" s="339"/>
    </row>
    <row r="7031" spans="2:2" customFormat="1" x14ac:dyDescent="0.25">
      <c r="B7031" s="339"/>
    </row>
    <row r="7032" spans="2:2" customFormat="1" x14ac:dyDescent="0.25">
      <c r="B7032" s="339"/>
    </row>
    <row r="7033" spans="2:2" customFormat="1" x14ac:dyDescent="0.25">
      <c r="B7033" s="339"/>
    </row>
    <row r="7034" spans="2:2" customFormat="1" x14ac:dyDescent="0.25">
      <c r="B7034" s="339"/>
    </row>
    <row r="7035" spans="2:2" customFormat="1" x14ac:dyDescent="0.25">
      <c r="B7035" s="339"/>
    </row>
    <row r="7036" spans="2:2" customFormat="1" x14ac:dyDescent="0.25">
      <c r="B7036" s="339"/>
    </row>
    <row r="7037" spans="2:2" customFormat="1" x14ac:dyDescent="0.25">
      <c r="B7037" s="339"/>
    </row>
    <row r="7038" spans="2:2" customFormat="1" x14ac:dyDescent="0.25">
      <c r="B7038" s="339"/>
    </row>
    <row r="7039" spans="2:2" customFormat="1" x14ac:dyDescent="0.25">
      <c r="B7039" s="339"/>
    </row>
    <row r="7040" spans="2:2" customFormat="1" x14ac:dyDescent="0.25">
      <c r="B7040" s="339"/>
    </row>
    <row r="7041" spans="2:2" customFormat="1" x14ac:dyDescent="0.25">
      <c r="B7041" s="339"/>
    </row>
    <row r="7042" spans="2:2" customFormat="1" x14ac:dyDescent="0.25">
      <c r="B7042" s="339"/>
    </row>
    <row r="7043" spans="2:2" customFormat="1" x14ac:dyDescent="0.25">
      <c r="B7043" s="339"/>
    </row>
    <row r="7044" spans="2:2" customFormat="1" x14ac:dyDescent="0.25">
      <c r="B7044" s="339"/>
    </row>
    <row r="7045" spans="2:2" customFormat="1" x14ac:dyDescent="0.25">
      <c r="B7045" s="339"/>
    </row>
    <row r="7046" spans="2:2" customFormat="1" x14ac:dyDescent="0.25">
      <c r="B7046" s="339"/>
    </row>
    <row r="7047" spans="2:2" customFormat="1" x14ac:dyDescent="0.25">
      <c r="B7047" s="339"/>
    </row>
    <row r="7048" spans="2:2" customFormat="1" x14ac:dyDescent="0.25">
      <c r="B7048" s="339"/>
    </row>
    <row r="7049" spans="2:2" customFormat="1" x14ac:dyDescent="0.25">
      <c r="B7049" s="339"/>
    </row>
    <row r="7050" spans="2:2" customFormat="1" x14ac:dyDescent="0.25">
      <c r="B7050" s="339"/>
    </row>
    <row r="7051" spans="2:2" customFormat="1" x14ac:dyDescent="0.25">
      <c r="B7051" s="339"/>
    </row>
    <row r="7052" spans="2:2" customFormat="1" x14ac:dyDescent="0.25">
      <c r="B7052" s="339"/>
    </row>
    <row r="7053" spans="2:2" customFormat="1" x14ac:dyDescent="0.25">
      <c r="B7053" s="339"/>
    </row>
    <row r="7054" spans="2:2" customFormat="1" x14ac:dyDescent="0.25">
      <c r="B7054" s="339"/>
    </row>
    <row r="7055" spans="2:2" customFormat="1" x14ac:dyDescent="0.25">
      <c r="B7055" s="339"/>
    </row>
    <row r="7056" spans="2:2" customFormat="1" x14ac:dyDescent="0.25">
      <c r="B7056" s="339"/>
    </row>
    <row r="7057" spans="2:2" customFormat="1" x14ac:dyDescent="0.25">
      <c r="B7057" s="339"/>
    </row>
    <row r="7058" spans="2:2" customFormat="1" x14ac:dyDescent="0.25">
      <c r="B7058" s="339"/>
    </row>
    <row r="7059" spans="2:2" customFormat="1" x14ac:dyDescent="0.25">
      <c r="B7059" s="339"/>
    </row>
    <row r="7060" spans="2:2" customFormat="1" x14ac:dyDescent="0.25">
      <c r="B7060" s="339"/>
    </row>
    <row r="7061" spans="2:2" customFormat="1" x14ac:dyDescent="0.25">
      <c r="B7061" s="339"/>
    </row>
    <row r="7062" spans="2:2" customFormat="1" x14ac:dyDescent="0.25">
      <c r="B7062" s="339"/>
    </row>
    <row r="7063" spans="2:2" customFormat="1" x14ac:dyDescent="0.25">
      <c r="B7063" s="339"/>
    </row>
    <row r="7064" spans="2:2" customFormat="1" x14ac:dyDescent="0.25">
      <c r="B7064" s="339"/>
    </row>
    <row r="7065" spans="2:2" customFormat="1" x14ac:dyDescent="0.25">
      <c r="B7065" s="339"/>
    </row>
    <row r="7066" spans="2:2" customFormat="1" x14ac:dyDescent="0.25">
      <c r="B7066" s="339"/>
    </row>
    <row r="7067" spans="2:2" customFormat="1" x14ac:dyDescent="0.25">
      <c r="B7067" s="339"/>
    </row>
    <row r="7068" spans="2:2" customFormat="1" x14ac:dyDescent="0.25">
      <c r="B7068" s="339"/>
    </row>
    <row r="7069" spans="2:2" customFormat="1" x14ac:dyDescent="0.25">
      <c r="B7069" s="339"/>
    </row>
    <row r="7070" spans="2:2" customFormat="1" x14ac:dyDescent="0.25">
      <c r="B7070" s="339"/>
    </row>
    <row r="7071" spans="2:2" customFormat="1" x14ac:dyDescent="0.25">
      <c r="B7071" s="339"/>
    </row>
    <row r="7072" spans="2:2" customFormat="1" x14ac:dyDescent="0.25">
      <c r="B7072" s="339"/>
    </row>
    <row r="7073" spans="2:2" customFormat="1" x14ac:dyDescent="0.25">
      <c r="B7073" s="339"/>
    </row>
    <row r="7074" spans="2:2" customFormat="1" x14ac:dyDescent="0.25">
      <c r="B7074" s="339"/>
    </row>
    <row r="7075" spans="2:2" customFormat="1" x14ac:dyDescent="0.25">
      <c r="B7075" s="339"/>
    </row>
    <row r="7076" spans="2:2" customFormat="1" x14ac:dyDescent="0.25">
      <c r="B7076" s="339"/>
    </row>
    <row r="7077" spans="2:2" customFormat="1" x14ac:dyDescent="0.25">
      <c r="B7077" s="339"/>
    </row>
    <row r="7078" spans="2:2" customFormat="1" x14ac:dyDescent="0.25">
      <c r="B7078" s="339"/>
    </row>
    <row r="7079" spans="2:2" customFormat="1" x14ac:dyDescent="0.25">
      <c r="B7079" s="339"/>
    </row>
    <row r="7080" spans="2:2" customFormat="1" x14ac:dyDescent="0.25">
      <c r="B7080" s="339"/>
    </row>
    <row r="7081" spans="2:2" customFormat="1" x14ac:dyDescent="0.25">
      <c r="B7081" s="339"/>
    </row>
    <row r="7082" spans="2:2" customFormat="1" x14ac:dyDescent="0.25">
      <c r="B7082" s="339"/>
    </row>
    <row r="7083" spans="2:2" customFormat="1" x14ac:dyDescent="0.25">
      <c r="B7083" s="339"/>
    </row>
    <row r="7084" spans="2:2" customFormat="1" x14ac:dyDescent="0.25">
      <c r="B7084" s="339"/>
    </row>
    <row r="7085" spans="2:2" customFormat="1" x14ac:dyDescent="0.25">
      <c r="B7085" s="339"/>
    </row>
    <row r="7086" spans="2:2" customFormat="1" x14ac:dyDescent="0.25">
      <c r="B7086" s="339"/>
    </row>
    <row r="7087" spans="2:2" customFormat="1" x14ac:dyDescent="0.25">
      <c r="B7087" s="339"/>
    </row>
    <row r="7088" spans="2:2" customFormat="1" x14ac:dyDescent="0.25">
      <c r="B7088" s="339"/>
    </row>
    <row r="7089" spans="2:2" customFormat="1" x14ac:dyDescent="0.25">
      <c r="B7089" s="339"/>
    </row>
    <row r="7090" spans="2:2" customFormat="1" x14ac:dyDescent="0.25">
      <c r="B7090" s="339"/>
    </row>
    <row r="7091" spans="2:2" customFormat="1" x14ac:dyDescent="0.25">
      <c r="B7091" s="339"/>
    </row>
    <row r="7092" spans="2:2" customFormat="1" x14ac:dyDescent="0.25">
      <c r="B7092" s="339"/>
    </row>
    <row r="7093" spans="2:2" customFormat="1" x14ac:dyDescent="0.25">
      <c r="B7093" s="339"/>
    </row>
    <row r="7094" spans="2:2" customFormat="1" x14ac:dyDescent="0.25">
      <c r="B7094" s="339"/>
    </row>
    <row r="7095" spans="2:2" customFormat="1" x14ac:dyDescent="0.25">
      <c r="B7095" s="339"/>
    </row>
    <row r="7096" spans="2:2" customFormat="1" x14ac:dyDescent="0.25">
      <c r="B7096" s="339"/>
    </row>
    <row r="7097" spans="2:2" customFormat="1" x14ac:dyDescent="0.25">
      <c r="B7097" s="339"/>
    </row>
    <row r="7098" spans="2:2" customFormat="1" x14ac:dyDescent="0.25">
      <c r="B7098" s="339"/>
    </row>
    <row r="7099" spans="2:2" customFormat="1" x14ac:dyDescent="0.25">
      <c r="B7099" s="339"/>
    </row>
    <row r="7100" spans="2:2" customFormat="1" x14ac:dyDescent="0.25">
      <c r="B7100" s="339"/>
    </row>
    <row r="7101" spans="2:2" customFormat="1" x14ac:dyDescent="0.25">
      <c r="B7101" s="339"/>
    </row>
    <row r="7102" spans="2:2" customFormat="1" x14ac:dyDescent="0.25">
      <c r="B7102" s="339"/>
    </row>
    <row r="7103" spans="2:2" customFormat="1" x14ac:dyDescent="0.25">
      <c r="B7103" s="339"/>
    </row>
    <row r="7104" spans="2:2" customFormat="1" x14ac:dyDescent="0.25">
      <c r="B7104" s="339"/>
    </row>
    <row r="7105" spans="2:2" customFormat="1" x14ac:dyDescent="0.25">
      <c r="B7105" s="339"/>
    </row>
    <row r="7106" spans="2:2" customFormat="1" x14ac:dyDescent="0.25">
      <c r="B7106" s="339"/>
    </row>
    <row r="7107" spans="2:2" customFormat="1" x14ac:dyDescent="0.25">
      <c r="B7107" s="339"/>
    </row>
    <row r="7108" spans="2:2" customFormat="1" x14ac:dyDescent="0.25">
      <c r="B7108" s="339"/>
    </row>
    <row r="7109" spans="2:2" customFormat="1" x14ac:dyDescent="0.25">
      <c r="B7109" s="339"/>
    </row>
    <row r="7110" spans="2:2" customFormat="1" x14ac:dyDescent="0.25">
      <c r="B7110" s="339"/>
    </row>
    <row r="7111" spans="2:2" customFormat="1" x14ac:dyDescent="0.25">
      <c r="B7111" s="339"/>
    </row>
    <row r="7112" spans="2:2" customFormat="1" x14ac:dyDescent="0.25">
      <c r="B7112" s="339"/>
    </row>
    <row r="7113" spans="2:2" customFormat="1" x14ac:dyDescent="0.25">
      <c r="B7113" s="339"/>
    </row>
    <row r="7114" spans="2:2" customFormat="1" x14ac:dyDescent="0.25">
      <c r="B7114" s="339"/>
    </row>
    <row r="7115" spans="2:2" customFormat="1" x14ac:dyDescent="0.25">
      <c r="B7115" s="339"/>
    </row>
    <row r="7116" spans="2:2" customFormat="1" x14ac:dyDescent="0.25">
      <c r="B7116" s="339"/>
    </row>
    <row r="7117" spans="2:2" customFormat="1" x14ac:dyDescent="0.25">
      <c r="B7117" s="339"/>
    </row>
    <row r="7118" spans="2:2" customFormat="1" x14ac:dyDescent="0.25">
      <c r="B7118" s="339"/>
    </row>
    <row r="7119" spans="2:2" customFormat="1" x14ac:dyDescent="0.25">
      <c r="B7119" s="339"/>
    </row>
    <row r="7120" spans="2:2" customFormat="1" x14ac:dyDescent="0.25">
      <c r="B7120" s="339"/>
    </row>
    <row r="7121" spans="2:2" customFormat="1" x14ac:dyDescent="0.25">
      <c r="B7121" s="339"/>
    </row>
    <row r="7122" spans="2:2" customFormat="1" x14ac:dyDescent="0.25">
      <c r="B7122" s="339"/>
    </row>
    <row r="7123" spans="2:2" customFormat="1" x14ac:dyDescent="0.25">
      <c r="B7123" s="339"/>
    </row>
    <row r="7124" spans="2:2" customFormat="1" x14ac:dyDescent="0.25">
      <c r="B7124" s="339"/>
    </row>
    <row r="7125" spans="2:2" customFormat="1" x14ac:dyDescent="0.25">
      <c r="B7125" s="339"/>
    </row>
    <row r="7126" spans="2:2" customFormat="1" x14ac:dyDescent="0.25">
      <c r="B7126" s="339"/>
    </row>
    <row r="7127" spans="2:2" customFormat="1" x14ac:dyDescent="0.25">
      <c r="B7127" s="339"/>
    </row>
    <row r="7128" spans="2:2" customFormat="1" x14ac:dyDescent="0.25">
      <c r="B7128" s="339"/>
    </row>
    <row r="7129" spans="2:2" customFormat="1" x14ac:dyDescent="0.25">
      <c r="B7129" s="339"/>
    </row>
    <row r="7130" spans="2:2" customFormat="1" x14ac:dyDescent="0.25">
      <c r="B7130" s="339"/>
    </row>
    <row r="7131" spans="2:2" customFormat="1" x14ac:dyDescent="0.25">
      <c r="B7131" s="339"/>
    </row>
    <row r="7132" spans="2:2" customFormat="1" x14ac:dyDescent="0.25">
      <c r="B7132" s="339"/>
    </row>
    <row r="7133" spans="2:2" customFormat="1" x14ac:dyDescent="0.25">
      <c r="B7133" s="339"/>
    </row>
    <row r="7134" spans="2:2" customFormat="1" x14ac:dyDescent="0.25">
      <c r="B7134" s="339"/>
    </row>
    <row r="7135" spans="2:2" customFormat="1" x14ac:dyDescent="0.25">
      <c r="B7135" s="339"/>
    </row>
    <row r="7136" spans="2:2" customFormat="1" x14ac:dyDescent="0.25">
      <c r="B7136" s="339"/>
    </row>
    <row r="7137" spans="2:2" customFormat="1" x14ac:dyDescent="0.25">
      <c r="B7137" s="339"/>
    </row>
    <row r="7138" spans="2:2" customFormat="1" x14ac:dyDescent="0.25">
      <c r="B7138" s="339"/>
    </row>
    <row r="7139" spans="2:2" customFormat="1" x14ac:dyDescent="0.25">
      <c r="B7139" s="339"/>
    </row>
    <row r="7140" spans="2:2" customFormat="1" x14ac:dyDescent="0.25">
      <c r="B7140" s="339"/>
    </row>
    <row r="7141" spans="2:2" customFormat="1" x14ac:dyDescent="0.25">
      <c r="B7141" s="339"/>
    </row>
    <row r="7142" spans="2:2" customFormat="1" x14ac:dyDescent="0.25">
      <c r="B7142" s="339"/>
    </row>
    <row r="7143" spans="2:2" customFormat="1" x14ac:dyDescent="0.25">
      <c r="B7143" s="339"/>
    </row>
    <row r="7144" spans="2:2" customFormat="1" x14ac:dyDescent="0.25">
      <c r="B7144" s="339"/>
    </row>
    <row r="7145" spans="2:2" customFormat="1" x14ac:dyDescent="0.25">
      <c r="B7145" s="339"/>
    </row>
    <row r="7146" spans="2:2" customFormat="1" x14ac:dyDescent="0.25">
      <c r="B7146" s="339"/>
    </row>
    <row r="7147" spans="2:2" customFormat="1" x14ac:dyDescent="0.25">
      <c r="B7147" s="339"/>
    </row>
    <row r="7148" spans="2:2" customFormat="1" x14ac:dyDescent="0.25">
      <c r="B7148" s="339"/>
    </row>
    <row r="7149" spans="2:2" customFormat="1" x14ac:dyDescent="0.25">
      <c r="B7149" s="339"/>
    </row>
    <row r="7150" spans="2:2" customFormat="1" x14ac:dyDescent="0.25">
      <c r="B7150" s="339"/>
    </row>
    <row r="7151" spans="2:2" customFormat="1" x14ac:dyDescent="0.25">
      <c r="B7151" s="339"/>
    </row>
    <row r="7152" spans="2:2" customFormat="1" x14ac:dyDescent="0.25">
      <c r="B7152" s="339"/>
    </row>
    <row r="7153" spans="2:2" customFormat="1" x14ac:dyDescent="0.25">
      <c r="B7153" s="339"/>
    </row>
    <row r="7154" spans="2:2" customFormat="1" x14ac:dyDescent="0.25">
      <c r="B7154" s="339"/>
    </row>
    <row r="7155" spans="2:2" customFormat="1" x14ac:dyDescent="0.25">
      <c r="B7155" s="339"/>
    </row>
    <row r="7156" spans="2:2" customFormat="1" x14ac:dyDescent="0.25">
      <c r="B7156" s="339"/>
    </row>
    <row r="7157" spans="2:2" customFormat="1" x14ac:dyDescent="0.25">
      <c r="B7157" s="339"/>
    </row>
    <row r="7158" spans="2:2" customFormat="1" x14ac:dyDescent="0.25">
      <c r="B7158" s="339"/>
    </row>
    <row r="7159" spans="2:2" customFormat="1" x14ac:dyDescent="0.25">
      <c r="B7159" s="339"/>
    </row>
    <row r="7160" spans="2:2" customFormat="1" x14ac:dyDescent="0.25">
      <c r="B7160" s="339"/>
    </row>
    <row r="7161" spans="2:2" customFormat="1" x14ac:dyDescent="0.25">
      <c r="B7161" s="339"/>
    </row>
    <row r="7162" spans="2:2" customFormat="1" x14ac:dyDescent="0.25">
      <c r="B7162" s="339"/>
    </row>
    <row r="7163" spans="2:2" customFormat="1" x14ac:dyDescent="0.25">
      <c r="B7163" s="339"/>
    </row>
    <row r="7164" spans="2:2" customFormat="1" x14ac:dyDescent="0.25">
      <c r="B7164" s="339"/>
    </row>
    <row r="7165" spans="2:2" customFormat="1" x14ac:dyDescent="0.25">
      <c r="B7165" s="339"/>
    </row>
    <row r="7166" spans="2:2" customFormat="1" x14ac:dyDescent="0.25">
      <c r="B7166" s="339"/>
    </row>
    <row r="7167" spans="2:2" customFormat="1" x14ac:dyDescent="0.25">
      <c r="B7167" s="339"/>
    </row>
    <row r="7168" spans="2:2" customFormat="1" x14ac:dyDescent="0.25">
      <c r="B7168" s="339"/>
    </row>
    <row r="7169" spans="2:2" customFormat="1" x14ac:dyDescent="0.25">
      <c r="B7169" s="339"/>
    </row>
    <row r="7170" spans="2:2" customFormat="1" x14ac:dyDescent="0.25">
      <c r="B7170" s="339"/>
    </row>
    <row r="7171" spans="2:2" customFormat="1" x14ac:dyDescent="0.25">
      <c r="B7171" s="339"/>
    </row>
    <row r="7172" spans="2:2" customFormat="1" x14ac:dyDescent="0.25">
      <c r="B7172" s="339"/>
    </row>
    <row r="7173" spans="2:2" customFormat="1" x14ac:dyDescent="0.25">
      <c r="B7173" s="339"/>
    </row>
    <row r="7174" spans="2:2" customFormat="1" x14ac:dyDescent="0.25">
      <c r="B7174" s="339"/>
    </row>
    <row r="7175" spans="2:2" customFormat="1" x14ac:dyDescent="0.25">
      <c r="B7175" s="339"/>
    </row>
    <row r="7176" spans="2:2" customFormat="1" x14ac:dyDescent="0.25">
      <c r="B7176" s="339"/>
    </row>
    <row r="7177" spans="2:2" customFormat="1" x14ac:dyDescent="0.25">
      <c r="B7177" s="339"/>
    </row>
    <row r="7178" spans="2:2" customFormat="1" x14ac:dyDescent="0.25">
      <c r="B7178" s="339"/>
    </row>
    <row r="7179" spans="2:2" customFormat="1" x14ac:dyDescent="0.25">
      <c r="B7179" s="339"/>
    </row>
    <row r="7180" spans="2:2" customFormat="1" x14ac:dyDescent="0.25">
      <c r="B7180" s="339"/>
    </row>
    <row r="7181" spans="2:2" customFormat="1" x14ac:dyDescent="0.25">
      <c r="B7181" s="339"/>
    </row>
    <row r="7182" spans="2:2" customFormat="1" x14ac:dyDescent="0.25">
      <c r="B7182" s="339"/>
    </row>
    <row r="7183" spans="2:2" customFormat="1" x14ac:dyDescent="0.25">
      <c r="B7183" s="339"/>
    </row>
    <row r="7184" spans="2:2" customFormat="1" x14ac:dyDescent="0.25">
      <c r="B7184" s="339"/>
    </row>
    <row r="7185" spans="2:2" customFormat="1" x14ac:dyDescent="0.25">
      <c r="B7185" s="339"/>
    </row>
    <row r="7186" spans="2:2" customFormat="1" x14ac:dyDescent="0.25">
      <c r="B7186" s="339"/>
    </row>
    <row r="7187" spans="2:2" customFormat="1" x14ac:dyDescent="0.25">
      <c r="B7187" s="339"/>
    </row>
    <row r="7188" spans="2:2" customFormat="1" x14ac:dyDescent="0.25">
      <c r="B7188" s="339"/>
    </row>
    <row r="7189" spans="2:2" customFormat="1" x14ac:dyDescent="0.25">
      <c r="B7189" s="339"/>
    </row>
    <row r="7190" spans="2:2" customFormat="1" x14ac:dyDescent="0.25">
      <c r="B7190" s="339"/>
    </row>
    <row r="7191" spans="2:2" customFormat="1" x14ac:dyDescent="0.25">
      <c r="B7191" s="339"/>
    </row>
    <row r="7192" spans="2:2" customFormat="1" x14ac:dyDescent="0.25">
      <c r="B7192" s="339"/>
    </row>
    <row r="7193" spans="2:2" customFormat="1" x14ac:dyDescent="0.25">
      <c r="B7193" s="339"/>
    </row>
    <row r="7194" spans="2:2" customFormat="1" x14ac:dyDescent="0.25">
      <c r="B7194" s="339"/>
    </row>
    <row r="7195" spans="2:2" customFormat="1" x14ac:dyDescent="0.25">
      <c r="B7195" s="339"/>
    </row>
    <row r="7196" spans="2:2" customFormat="1" x14ac:dyDescent="0.25">
      <c r="B7196" s="339"/>
    </row>
    <row r="7197" spans="2:2" customFormat="1" x14ac:dyDescent="0.25">
      <c r="B7197" s="339"/>
    </row>
    <row r="7198" spans="2:2" customFormat="1" x14ac:dyDescent="0.25">
      <c r="B7198" s="339"/>
    </row>
    <row r="7199" spans="2:2" customFormat="1" x14ac:dyDescent="0.25">
      <c r="B7199" s="339"/>
    </row>
    <row r="7200" spans="2:2" customFormat="1" x14ac:dyDescent="0.25">
      <c r="B7200" s="339"/>
    </row>
    <row r="7201" spans="2:2" customFormat="1" x14ac:dyDescent="0.25">
      <c r="B7201" s="339"/>
    </row>
    <row r="7202" spans="2:2" customFormat="1" x14ac:dyDescent="0.25">
      <c r="B7202" s="339"/>
    </row>
    <row r="7203" spans="2:2" customFormat="1" x14ac:dyDescent="0.25">
      <c r="B7203" s="339"/>
    </row>
    <row r="7204" spans="2:2" customFormat="1" x14ac:dyDescent="0.25">
      <c r="B7204" s="339"/>
    </row>
    <row r="7205" spans="2:2" customFormat="1" x14ac:dyDescent="0.25">
      <c r="B7205" s="339"/>
    </row>
    <row r="7206" spans="2:2" customFormat="1" x14ac:dyDescent="0.25">
      <c r="B7206" s="339"/>
    </row>
    <row r="7207" spans="2:2" customFormat="1" x14ac:dyDescent="0.25">
      <c r="B7207" s="339"/>
    </row>
    <row r="7208" spans="2:2" customFormat="1" x14ac:dyDescent="0.25">
      <c r="B7208" s="339"/>
    </row>
    <row r="7209" spans="2:2" customFormat="1" x14ac:dyDescent="0.25">
      <c r="B7209" s="339"/>
    </row>
    <row r="7210" spans="2:2" customFormat="1" x14ac:dyDescent="0.25">
      <c r="B7210" s="339"/>
    </row>
    <row r="7211" spans="2:2" customFormat="1" x14ac:dyDescent="0.25">
      <c r="B7211" s="339"/>
    </row>
    <row r="7212" spans="2:2" customFormat="1" x14ac:dyDescent="0.25">
      <c r="B7212" s="339"/>
    </row>
    <row r="7213" spans="2:2" customFormat="1" x14ac:dyDescent="0.25">
      <c r="B7213" s="339"/>
    </row>
    <row r="7214" spans="2:2" customFormat="1" x14ac:dyDescent="0.25">
      <c r="B7214" s="339"/>
    </row>
    <row r="7215" spans="2:2" customFormat="1" x14ac:dyDescent="0.25">
      <c r="B7215" s="339"/>
    </row>
    <row r="7216" spans="2:2" customFormat="1" x14ac:dyDescent="0.25">
      <c r="B7216" s="339"/>
    </row>
    <row r="7217" spans="2:2" customFormat="1" x14ac:dyDescent="0.25">
      <c r="B7217" s="339"/>
    </row>
    <row r="7218" spans="2:2" customFormat="1" x14ac:dyDescent="0.25">
      <c r="B7218" s="339"/>
    </row>
    <row r="7219" spans="2:2" customFormat="1" x14ac:dyDescent="0.25">
      <c r="B7219" s="339"/>
    </row>
    <row r="7220" spans="2:2" customFormat="1" x14ac:dyDescent="0.25">
      <c r="B7220" s="339"/>
    </row>
    <row r="7221" spans="2:2" customFormat="1" x14ac:dyDescent="0.25">
      <c r="B7221" s="339"/>
    </row>
    <row r="7222" spans="2:2" customFormat="1" x14ac:dyDescent="0.25">
      <c r="B7222" s="339"/>
    </row>
    <row r="7223" spans="2:2" customFormat="1" x14ac:dyDescent="0.25">
      <c r="B7223" s="339"/>
    </row>
    <row r="7224" spans="2:2" customFormat="1" x14ac:dyDescent="0.25">
      <c r="B7224" s="339"/>
    </row>
    <row r="7225" spans="2:2" customFormat="1" x14ac:dyDescent="0.25">
      <c r="B7225" s="339"/>
    </row>
    <row r="7226" spans="2:2" customFormat="1" x14ac:dyDescent="0.25">
      <c r="B7226" s="339"/>
    </row>
    <row r="7227" spans="2:2" customFormat="1" x14ac:dyDescent="0.25">
      <c r="B7227" s="339"/>
    </row>
    <row r="7228" spans="2:2" customFormat="1" x14ac:dyDescent="0.25">
      <c r="B7228" s="339"/>
    </row>
    <row r="7229" spans="2:2" customFormat="1" x14ac:dyDescent="0.25">
      <c r="B7229" s="339"/>
    </row>
    <row r="7230" spans="2:2" customFormat="1" x14ac:dyDescent="0.25">
      <c r="B7230" s="339"/>
    </row>
    <row r="7231" spans="2:2" customFormat="1" x14ac:dyDescent="0.25">
      <c r="B7231" s="339"/>
    </row>
    <row r="7232" spans="2:2" customFormat="1" x14ac:dyDescent="0.25">
      <c r="B7232" s="339"/>
    </row>
    <row r="7233" spans="2:2" customFormat="1" x14ac:dyDescent="0.25">
      <c r="B7233" s="339"/>
    </row>
    <row r="7234" spans="2:2" customFormat="1" x14ac:dyDescent="0.25">
      <c r="B7234" s="339"/>
    </row>
    <row r="7235" spans="2:2" customFormat="1" x14ac:dyDescent="0.25">
      <c r="B7235" s="339"/>
    </row>
    <row r="7236" spans="2:2" customFormat="1" x14ac:dyDescent="0.25">
      <c r="B7236" s="339"/>
    </row>
    <row r="7237" spans="2:2" customFormat="1" x14ac:dyDescent="0.25">
      <c r="B7237" s="339"/>
    </row>
    <row r="7238" spans="2:2" customFormat="1" x14ac:dyDescent="0.25">
      <c r="B7238" s="339"/>
    </row>
    <row r="7239" spans="2:2" customFormat="1" x14ac:dyDescent="0.25">
      <c r="B7239" s="339"/>
    </row>
    <row r="7240" spans="2:2" customFormat="1" x14ac:dyDescent="0.25">
      <c r="B7240" s="339"/>
    </row>
    <row r="7241" spans="2:2" customFormat="1" x14ac:dyDescent="0.25">
      <c r="B7241" s="339"/>
    </row>
    <row r="7242" spans="2:2" customFormat="1" x14ac:dyDescent="0.25">
      <c r="B7242" s="339"/>
    </row>
    <row r="7243" spans="2:2" customFormat="1" x14ac:dyDescent="0.25">
      <c r="B7243" s="339"/>
    </row>
    <row r="7244" spans="2:2" customFormat="1" x14ac:dyDescent="0.25">
      <c r="B7244" s="339"/>
    </row>
    <row r="7245" spans="2:2" customFormat="1" x14ac:dyDescent="0.25">
      <c r="B7245" s="339"/>
    </row>
    <row r="7246" spans="2:2" customFormat="1" x14ac:dyDescent="0.25">
      <c r="B7246" s="339"/>
    </row>
    <row r="7247" spans="2:2" customFormat="1" x14ac:dyDescent="0.25">
      <c r="B7247" s="339"/>
    </row>
    <row r="7248" spans="2:2" customFormat="1" x14ac:dyDescent="0.25">
      <c r="B7248" s="339"/>
    </row>
    <row r="7249" spans="2:2" customFormat="1" x14ac:dyDescent="0.25">
      <c r="B7249" s="339"/>
    </row>
    <row r="7250" spans="2:2" customFormat="1" x14ac:dyDescent="0.25">
      <c r="B7250" s="339"/>
    </row>
    <row r="7251" spans="2:2" customFormat="1" x14ac:dyDescent="0.25">
      <c r="B7251" s="339"/>
    </row>
    <row r="7252" spans="2:2" customFormat="1" x14ac:dyDescent="0.25">
      <c r="B7252" s="339"/>
    </row>
    <row r="7253" spans="2:2" customFormat="1" x14ac:dyDescent="0.25">
      <c r="B7253" s="339"/>
    </row>
    <row r="7254" spans="2:2" customFormat="1" x14ac:dyDescent="0.25">
      <c r="B7254" s="339"/>
    </row>
    <row r="7255" spans="2:2" customFormat="1" x14ac:dyDescent="0.25">
      <c r="B7255" s="339"/>
    </row>
    <row r="7256" spans="2:2" customFormat="1" x14ac:dyDescent="0.25">
      <c r="B7256" s="339"/>
    </row>
    <row r="7257" spans="2:2" customFormat="1" x14ac:dyDescent="0.25">
      <c r="B7257" s="339"/>
    </row>
    <row r="7258" spans="2:2" customFormat="1" x14ac:dyDescent="0.25">
      <c r="B7258" s="339"/>
    </row>
    <row r="7259" spans="2:2" customFormat="1" x14ac:dyDescent="0.25">
      <c r="B7259" s="339"/>
    </row>
    <row r="7260" spans="2:2" customFormat="1" x14ac:dyDescent="0.25">
      <c r="B7260" s="339"/>
    </row>
    <row r="7261" spans="2:2" customFormat="1" x14ac:dyDescent="0.25">
      <c r="B7261" s="339"/>
    </row>
    <row r="7262" spans="2:2" customFormat="1" x14ac:dyDescent="0.25">
      <c r="B7262" s="339"/>
    </row>
    <row r="7263" spans="2:2" customFormat="1" x14ac:dyDescent="0.25">
      <c r="B7263" s="339"/>
    </row>
    <row r="7264" spans="2:2" customFormat="1" x14ac:dyDescent="0.25">
      <c r="B7264" s="339"/>
    </row>
    <row r="7265" spans="2:2" customFormat="1" x14ac:dyDescent="0.25">
      <c r="B7265" s="339"/>
    </row>
    <row r="7266" spans="2:2" customFormat="1" x14ac:dyDescent="0.25">
      <c r="B7266" s="339"/>
    </row>
    <row r="7267" spans="2:2" customFormat="1" x14ac:dyDescent="0.25">
      <c r="B7267" s="339"/>
    </row>
    <row r="7268" spans="2:2" customFormat="1" x14ac:dyDescent="0.25">
      <c r="B7268" s="339"/>
    </row>
    <row r="7269" spans="2:2" customFormat="1" x14ac:dyDescent="0.25">
      <c r="B7269" s="339"/>
    </row>
    <row r="7270" spans="2:2" customFormat="1" x14ac:dyDescent="0.25">
      <c r="B7270" s="339"/>
    </row>
    <row r="7271" spans="2:2" customFormat="1" x14ac:dyDescent="0.25">
      <c r="B7271" s="339"/>
    </row>
    <row r="7272" spans="2:2" customFormat="1" x14ac:dyDescent="0.25">
      <c r="B7272" s="339"/>
    </row>
    <row r="7273" spans="2:2" customFormat="1" x14ac:dyDescent="0.25">
      <c r="B7273" s="339"/>
    </row>
    <row r="7274" spans="2:2" customFormat="1" x14ac:dyDescent="0.25">
      <c r="B7274" s="339"/>
    </row>
    <row r="7275" spans="2:2" customFormat="1" x14ac:dyDescent="0.25">
      <c r="B7275" s="339"/>
    </row>
    <row r="7276" spans="2:2" customFormat="1" x14ac:dyDescent="0.25">
      <c r="B7276" s="339"/>
    </row>
    <row r="7277" spans="2:2" customFormat="1" x14ac:dyDescent="0.25">
      <c r="B7277" s="339"/>
    </row>
    <row r="7278" spans="2:2" customFormat="1" x14ac:dyDescent="0.25">
      <c r="B7278" s="339"/>
    </row>
    <row r="7279" spans="2:2" customFormat="1" x14ac:dyDescent="0.25">
      <c r="B7279" s="339"/>
    </row>
    <row r="7280" spans="2:2" customFormat="1" x14ac:dyDescent="0.25">
      <c r="B7280" s="339"/>
    </row>
    <row r="7281" spans="2:2" customFormat="1" x14ac:dyDescent="0.25">
      <c r="B7281" s="339"/>
    </row>
    <row r="7282" spans="2:2" customFormat="1" x14ac:dyDescent="0.25">
      <c r="B7282" s="339"/>
    </row>
    <row r="7283" spans="2:2" customFormat="1" x14ac:dyDescent="0.25">
      <c r="B7283" s="339"/>
    </row>
    <row r="7284" spans="2:2" customFormat="1" x14ac:dyDescent="0.25">
      <c r="B7284" s="339"/>
    </row>
    <row r="7285" spans="2:2" customFormat="1" x14ac:dyDescent="0.25">
      <c r="B7285" s="339"/>
    </row>
    <row r="7286" spans="2:2" customFormat="1" x14ac:dyDescent="0.25">
      <c r="B7286" s="339"/>
    </row>
    <row r="7287" spans="2:2" customFormat="1" x14ac:dyDescent="0.25">
      <c r="B7287" s="339"/>
    </row>
    <row r="7288" spans="2:2" customFormat="1" x14ac:dyDescent="0.25">
      <c r="B7288" s="339"/>
    </row>
    <row r="7289" spans="2:2" customFormat="1" x14ac:dyDescent="0.25">
      <c r="B7289" s="339"/>
    </row>
    <row r="7290" spans="2:2" customFormat="1" x14ac:dyDescent="0.25">
      <c r="B7290" s="339"/>
    </row>
    <row r="7291" spans="2:2" customFormat="1" x14ac:dyDescent="0.25">
      <c r="B7291" s="339"/>
    </row>
    <row r="7292" spans="2:2" customFormat="1" x14ac:dyDescent="0.25">
      <c r="B7292" s="339"/>
    </row>
    <row r="7293" spans="2:2" customFormat="1" x14ac:dyDescent="0.25">
      <c r="B7293" s="339"/>
    </row>
    <row r="7294" spans="2:2" customFormat="1" x14ac:dyDescent="0.25">
      <c r="B7294" s="339"/>
    </row>
    <row r="7295" spans="2:2" customFormat="1" x14ac:dyDescent="0.25">
      <c r="B7295" s="339"/>
    </row>
    <row r="7296" spans="2:2" customFormat="1" x14ac:dyDescent="0.25">
      <c r="B7296" s="339"/>
    </row>
    <row r="7297" spans="2:2" customFormat="1" x14ac:dyDescent="0.25">
      <c r="B7297" s="339"/>
    </row>
    <row r="7298" spans="2:2" customFormat="1" x14ac:dyDescent="0.25">
      <c r="B7298" s="339"/>
    </row>
    <row r="7299" spans="2:2" customFormat="1" x14ac:dyDescent="0.25">
      <c r="B7299" s="339"/>
    </row>
    <row r="7300" spans="2:2" customFormat="1" x14ac:dyDescent="0.25">
      <c r="B7300" s="339"/>
    </row>
    <row r="7301" spans="2:2" customFormat="1" x14ac:dyDescent="0.25">
      <c r="B7301" s="339"/>
    </row>
    <row r="7302" spans="2:2" customFormat="1" x14ac:dyDescent="0.25">
      <c r="B7302" s="339"/>
    </row>
    <row r="7303" spans="2:2" customFormat="1" x14ac:dyDescent="0.25">
      <c r="B7303" s="339"/>
    </row>
    <row r="7304" spans="2:2" customFormat="1" x14ac:dyDescent="0.25">
      <c r="B7304" s="339"/>
    </row>
    <row r="7305" spans="2:2" customFormat="1" x14ac:dyDescent="0.25">
      <c r="B7305" s="339"/>
    </row>
    <row r="7306" spans="2:2" customFormat="1" x14ac:dyDescent="0.25">
      <c r="B7306" s="339"/>
    </row>
    <row r="7307" spans="2:2" customFormat="1" x14ac:dyDescent="0.25">
      <c r="B7307" s="339"/>
    </row>
    <row r="7308" spans="2:2" customFormat="1" x14ac:dyDescent="0.25">
      <c r="B7308" s="339"/>
    </row>
    <row r="7309" spans="2:2" customFormat="1" x14ac:dyDescent="0.25">
      <c r="B7309" s="339"/>
    </row>
    <row r="7310" spans="2:2" customFormat="1" x14ac:dyDescent="0.25">
      <c r="B7310" s="339"/>
    </row>
    <row r="7311" spans="2:2" customFormat="1" x14ac:dyDescent="0.25">
      <c r="B7311" s="339"/>
    </row>
    <row r="7312" spans="2:2" customFormat="1" x14ac:dyDescent="0.25">
      <c r="B7312" s="339"/>
    </row>
    <row r="7313" spans="2:2" customFormat="1" x14ac:dyDescent="0.25">
      <c r="B7313" s="339"/>
    </row>
    <row r="7314" spans="2:2" customFormat="1" x14ac:dyDescent="0.25">
      <c r="B7314" s="339"/>
    </row>
    <row r="7315" spans="2:2" customFormat="1" x14ac:dyDescent="0.25">
      <c r="B7315" s="339"/>
    </row>
    <row r="7316" spans="2:2" customFormat="1" x14ac:dyDescent="0.25">
      <c r="B7316" s="339"/>
    </row>
    <row r="7317" spans="2:2" customFormat="1" x14ac:dyDescent="0.25">
      <c r="B7317" s="339"/>
    </row>
    <row r="7318" spans="2:2" customFormat="1" x14ac:dyDescent="0.25">
      <c r="B7318" s="339"/>
    </row>
    <row r="7319" spans="2:2" customFormat="1" x14ac:dyDescent="0.25">
      <c r="B7319" s="339"/>
    </row>
    <row r="7320" spans="2:2" customFormat="1" x14ac:dyDescent="0.25">
      <c r="B7320" s="339"/>
    </row>
    <row r="7321" spans="2:2" customFormat="1" x14ac:dyDescent="0.25">
      <c r="B7321" s="339"/>
    </row>
    <row r="7322" spans="2:2" customFormat="1" x14ac:dyDescent="0.25">
      <c r="B7322" s="339"/>
    </row>
    <row r="7323" spans="2:2" customFormat="1" x14ac:dyDescent="0.25">
      <c r="B7323" s="339"/>
    </row>
    <row r="7324" spans="2:2" customFormat="1" x14ac:dyDescent="0.25">
      <c r="B7324" s="339"/>
    </row>
    <row r="7325" spans="2:2" customFormat="1" x14ac:dyDescent="0.25">
      <c r="B7325" s="339"/>
    </row>
    <row r="7326" spans="2:2" customFormat="1" x14ac:dyDescent="0.25">
      <c r="B7326" s="339"/>
    </row>
    <row r="7327" spans="2:2" customFormat="1" x14ac:dyDescent="0.25">
      <c r="B7327" s="339"/>
    </row>
    <row r="7328" spans="2:2" customFormat="1" x14ac:dyDescent="0.25">
      <c r="B7328" s="339"/>
    </row>
    <row r="7329" spans="2:2" customFormat="1" x14ac:dyDescent="0.25">
      <c r="B7329" s="339"/>
    </row>
    <row r="7330" spans="2:2" customFormat="1" x14ac:dyDescent="0.25">
      <c r="B7330" s="339"/>
    </row>
    <row r="7331" spans="2:2" customFormat="1" x14ac:dyDescent="0.25">
      <c r="B7331" s="339"/>
    </row>
    <row r="7332" spans="2:2" customFormat="1" x14ac:dyDescent="0.25">
      <c r="B7332" s="339"/>
    </row>
    <row r="7333" spans="2:2" customFormat="1" x14ac:dyDescent="0.25">
      <c r="B7333" s="339"/>
    </row>
    <row r="7334" spans="2:2" customFormat="1" x14ac:dyDescent="0.25">
      <c r="B7334" s="339"/>
    </row>
    <row r="7335" spans="2:2" customFormat="1" x14ac:dyDescent="0.25">
      <c r="B7335" s="339"/>
    </row>
    <row r="7336" spans="2:2" customFormat="1" x14ac:dyDescent="0.25">
      <c r="B7336" s="339"/>
    </row>
    <row r="7337" spans="2:2" customFormat="1" x14ac:dyDescent="0.25">
      <c r="B7337" s="339"/>
    </row>
    <row r="7338" spans="2:2" customFormat="1" x14ac:dyDescent="0.25">
      <c r="B7338" s="339"/>
    </row>
    <row r="7339" spans="2:2" customFormat="1" x14ac:dyDescent="0.25">
      <c r="B7339" s="339"/>
    </row>
    <row r="7340" spans="2:2" customFormat="1" x14ac:dyDescent="0.25">
      <c r="B7340" s="339"/>
    </row>
    <row r="7341" spans="2:2" customFormat="1" x14ac:dyDescent="0.25">
      <c r="B7341" s="339"/>
    </row>
    <row r="7342" spans="2:2" customFormat="1" x14ac:dyDescent="0.25">
      <c r="B7342" s="339"/>
    </row>
    <row r="7343" spans="2:2" customFormat="1" x14ac:dyDescent="0.25">
      <c r="B7343" s="339"/>
    </row>
    <row r="7344" spans="2:2" customFormat="1" x14ac:dyDescent="0.25">
      <c r="B7344" s="339"/>
    </row>
    <row r="7345" spans="2:2" customFormat="1" x14ac:dyDescent="0.25">
      <c r="B7345" s="339"/>
    </row>
    <row r="7346" spans="2:2" customFormat="1" x14ac:dyDescent="0.25">
      <c r="B7346" s="339"/>
    </row>
    <row r="7347" spans="2:2" customFormat="1" x14ac:dyDescent="0.25">
      <c r="B7347" s="339"/>
    </row>
    <row r="7348" spans="2:2" customFormat="1" x14ac:dyDescent="0.25">
      <c r="B7348" s="339"/>
    </row>
    <row r="7349" spans="2:2" customFormat="1" x14ac:dyDescent="0.25">
      <c r="B7349" s="339"/>
    </row>
    <row r="7350" spans="2:2" customFormat="1" x14ac:dyDescent="0.25">
      <c r="B7350" s="339"/>
    </row>
    <row r="7351" spans="2:2" customFormat="1" x14ac:dyDescent="0.25">
      <c r="B7351" s="339"/>
    </row>
    <row r="7352" spans="2:2" customFormat="1" x14ac:dyDescent="0.25">
      <c r="B7352" s="339"/>
    </row>
    <row r="7353" spans="2:2" customFormat="1" x14ac:dyDescent="0.25">
      <c r="B7353" s="339"/>
    </row>
    <row r="7354" spans="2:2" customFormat="1" x14ac:dyDescent="0.25">
      <c r="B7354" s="339"/>
    </row>
    <row r="7355" spans="2:2" customFormat="1" x14ac:dyDescent="0.25">
      <c r="B7355" s="339"/>
    </row>
    <row r="7356" spans="2:2" customFormat="1" x14ac:dyDescent="0.25">
      <c r="B7356" s="339"/>
    </row>
    <row r="7357" spans="2:2" customFormat="1" x14ac:dyDescent="0.25">
      <c r="B7357" s="339"/>
    </row>
    <row r="7358" spans="2:2" customFormat="1" x14ac:dyDescent="0.25">
      <c r="B7358" s="339"/>
    </row>
    <row r="7359" spans="2:2" customFormat="1" x14ac:dyDescent="0.25">
      <c r="B7359" s="339"/>
    </row>
    <row r="7360" spans="2:2" customFormat="1" x14ac:dyDescent="0.25">
      <c r="B7360" s="339"/>
    </row>
    <row r="7361" spans="2:2" customFormat="1" x14ac:dyDescent="0.25">
      <c r="B7361" s="339"/>
    </row>
    <row r="7362" spans="2:2" customFormat="1" x14ac:dyDescent="0.25">
      <c r="B7362" s="339"/>
    </row>
    <row r="7363" spans="2:2" customFormat="1" x14ac:dyDescent="0.25">
      <c r="B7363" s="339"/>
    </row>
    <row r="7364" spans="2:2" customFormat="1" x14ac:dyDescent="0.25">
      <c r="B7364" s="339"/>
    </row>
    <row r="7365" spans="2:2" customFormat="1" x14ac:dyDescent="0.25">
      <c r="B7365" s="339"/>
    </row>
    <row r="7366" spans="2:2" customFormat="1" x14ac:dyDescent="0.25">
      <c r="B7366" s="339"/>
    </row>
    <row r="7367" spans="2:2" customFormat="1" x14ac:dyDescent="0.25">
      <c r="B7367" s="339"/>
    </row>
    <row r="7368" spans="2:2" customFormat="1" x14ac:dyDescent="0.25">
      <c r="B7368" s="339"/>
    </row>
    <row r="7369" spans="2:2" customFormat="1" x14ac:dyDescent="0.25">
      <c r="B7369" s="339"/>
    </row>
    <row r="7370" spans="2:2" customFormat="1" x14ac:dyDescent="0.25">
      <c r="B7370" s="339"/>
    </row>
    <row r="7371" spans="2:2" customFormat="1" x14ac:dyDescent="0.25">
      <c r="B7371" s="339"/>
    </row>
    <row r="7372" spans="2:2" customFormat="1" x14ac:dyDescent="0.25">
      <c r="B7372" s="339"/>
    </row>
    <row r="7373" spans="2:2" customFormat="1" x14ac:dyDescent="0.25">
      <c r="B7373" s="339"/>
    </row>
    <row r="7374" spans="2:2" customFormat="1" x14ac:dyDescent="0.25">
      <c r="B7374" s="339"/>
    </row>
    <row r="7375" spans="2:2" customFormat="1" x14ac:dyDescent="0.25">
      <c r="B7375" s="339"/>
    </row>
    <row r="7376" spans="2:2" customFormat="1" x14ac:dyDescent="0.25">
      <c r="B7376" s="339"/>
    </row>
    <row r="7377" spans="2:2" customFormat="1" x14ac:dyDescent="0.25">
      <c r="B7377" s="339"/>
    </row>
    <row r="7378" spans="2:2" customFormat="1" x14ac:dyDescent="0.25">
      <c r="B7378" s="339"/>
    </row>
    <row r="7379" spans="2:2" customFormat="1" x14ac:dyDescent="0.25">
      <c r="B7379" s="339"/>
    </row>
    <row r="7380" spans="2:2" customFormat="1" x14ac:dyDescent="0.25">
      <c r="B7380" s="339"/>
    </row>
    <row r="7381" spans="2:2" customFormat="1" x14ac:dyDescent="0.25">
      <c r="B7381" s="339"/>
    </row>
    <row r="7382" spans="2:2" customFormat="1" x14ac:dyDescent="0.25">
      <c r="B7382" s="339"/>
    </row>
    <row r="7383" spans="2:2" customFormat="1" x14ac:dyDescent="0.25">
      <c r="B7383" s="339"/>
    </row>
    <row r="7384" spans="2:2" customFormat="1" x14ac:dyDescent="0.25">
      <c r="B7384" s="339"/>
    </row>
    <row r="7385" spans="2:2" customFormat="1" x14ac:dyDescent="0.25">
      <c r="B7385" s="339"/>
    </row>
    <row r="7386" spans="2:2" customFormat="1" x14ac:dyDescent="0.25">
      <c r="B7386" s="339"/>
    </row>
    <row r="7387" spans="2:2" customFormat="1" x14ac:dyDescent="0.25">
      <c r="B7387" s="339"/>
    </row>
    <row r="7388" spans="2:2" customFormat="1" x14ac:dyDescent="0.25">
      <c r="B7388" s="339"/>
    </row>
    <row r="7389" spans="2:2" customFormat="1" x14ac:dyDescent="0.25">
      <c r="B7389" s="339"/>
    </row>
    <row r="7390" spans="2:2" customFormat="1" x14ac:dyDescent="0.25">
      <c r="B7390" s="339"/>
    </row>
    <row r="7391" spans="2:2" customFormat="1" x14ac:dyDescent="0.25">
      <c r="B7391" s="339"/>
    </row>
    <row r="7392" spans="2:2" customFormat="1" x14ac:dyDescent="0.25">
      <c r="B7392" s="339"/>
    </row>
    <row r="7393" spans="2:2" customFormat="1" x14ac:dyDescent="0.25">
      <c r="B7393" s="339"/>
    </row>
    <row r="7394" spans="2:2" customFormat="1" x14ac:dyDescent="0.25">
      <c r="B7394" s="339"/>
    </row>
    <row r="7395" spans="2:2" customFormat="1" x14ac:dyDescent="0.25">
      <c r="B7395" s="339"/>
    </row>
    <row r="7396" spans="2:2" customFormat="1" x14ac:dyDescent="0.25">
      <c r="B7396" s="339"/>
    </row>
    <row r="7397" spans="2:2" customFormat="1" x14ac:dyDescent="0.25">
      <c r="B7397" s="339"/>
    </row>
    <row r="7398" spans="2:2" customFormat="1" x14ac:dyDescent="0.25">
      <c r="B7398" s="339"/>
    </row>
    <row r="7399" spans="2:2" customFormat="1" x14ac:dyDescent="0.25">
      <c r="B7399" s="339"/>
    </row>
    <row r="7400" spans="2:2" customFormat="1" x14ac:dyDescent="0.25">
      <c r="B7400" s="339"/>
    </row>
    <row r="7401" spans="2:2" customFormat="1" x14ac:dyDescent="0.25">
      <c r="B7401" s="339"/>
    </row>
    <row r="7402" spans="2:2" customFormat="1" x14ac:dyDescent="0.25">
      <c r="B7402" s="339"/>
    </row>
    <row r="7403" spans="2:2" customFormat="1" x14ac:dyDescent="0.25">
      <c r="B7403" s="339"/>
    </row>
    <row r="7404" spans="2:2" customFormat="1" x14ac:dyDescent="0.25">
      <c r="B7404" s="339"/>
    </row>
    <row r="7405" spans="2:2" customFormat="1" x14ac:dyDescent="0.25">
      <c r="B7405" s="339"/>
    </row>
    <row r="7406" spans="2:2" customFormat="1" x14ac:dyDescent="0.25">
      <c r="B7406" s="339"/>
    </row>
    <row r="7407" spans="2:2" customFormat="1" x14ac:dyDescent="0.25">
      <c r="B7407" s="339"/>
    </row>
    <row r="7408" spans="2:2" customFormat="1" x14ac:dyDescent="0.25">
      <c r="B7408" s="339"/>
    </row>
    <row r="7409" spans="2:2" customFormat="1" x14ac:dyDescent="0.25">
      <c r="B7409" s="339"/>
    </row>
    <row r="7410" spans="2:2" customFormat="1" x14ac:dyDescent="0.25">
      <c r="B7410" s="339"/>
    </row>
    <row r="7411" spans="2:2" customFormat="1" x14ac:dyDescent="0.25">
      <c r="B7411" s="339"/>
    </row>
    <row r="7412" spans="2:2" customFormat="1" x14ac:dyDescent="0.25">
      <c r="B7412" s="339"/>
    </row>
    <row r="7413" spans="2:2" customFormat="1" x14ac:dyDescent="0.25">
      <c r="B7413" s="339"/>
    </row>
    <row r="7414" spans="2:2" customFormat="1" x14ac:dyDescent="0.25">
      <c r="B7414" s="339"/>
    </row>
    <row r="7415" spans="2:2" customFormat="1" x14ac:dyDescent="0.25">
      <c r="B7415" s="339"/>
    </row>
    <row r="7416" spans="2:2" customFormat="1" x14ac:dyDescent="0.25">
      <c r="B7416" s="339"/>
    </row>
    <row r="7417" spans="2:2" customFormat="1" x14ac:dyDescent="0.25">
      <c r="B7417" s="339"/>
    </row>
    <row r="7418" spans="2:2" customFormat="1" x14ac:dyDescent="0.25">
      <c r="B7418" s="339"/>
    </row>
    <row r="7419" spans="2:2" customFormat="1" x14ac:dyDescent="0.25">
      <c r="B7419" s="339"/>
    </row>
    <row r="7420" spans="2:2" customFormat="1" x14ac:dyDescent="0.25">
      <c r="B7420" s="339"/>
    </row>
    <row r="7421" spans="2:2" customFormat="1" x14ac:dyDescent="0.25">
      <c r="B7421" s="339"/>
    </row>
    <row r="7422" spans="2:2" customFormat="1" x14ac:dyDescent="0.25">
      <c r="B7422" s="339"/>
    </row>
    <row r="7423" spans="2:2" customFormat="1" x14ac:dyDescent="0.25">
      <c r="B7423" s="339"/>
    </row>
    <row r="7424" spans="2:2" customFormat="1" x14ac:dyDescent="0.25">
      <c r="B7424" s="339"/>
    </row>
    <row r="7425" spans="2:2" customFormat="1" x14ac:dyDescent="0.25">
      <c r="B7425" s="339"/>
    </row>
    <row r="7426" spans="2:2" customFormat="1" x14ac:dyDescent="0.25">
      <c r="B7426" s="339"/>
    </row>
    <row r="7427" spans="2:2" customFormat="1" x14ac:dyDescent="0.25">
      <c r="B7427" s="339"/>
    </row>
    <row r="7428" spans="2:2" customFormat="1" x14ac:dyDescent="0.25">
      <c r="B7428" s="339"/>
    </row>
    <row r="7429" spans="2:2" customFormat="1" x14ac:dyDescent="0.25">
      <c r="B7429" s="339"/>
    </row>
    <row r="7430" spans="2:2" customFormat="1" x14ac:dyDescent="0.25">
      <c r="B7430" s="339"/>
    </row>
    <row r="7431" spans="2:2" customFormat="1" x14ac:dyDescent="0.25">
      <c r="B7431" s="339"/>
    </row>
    <row r="7432" spans="2:2" customFormat="1" x14ac:dyDescent="0.25">
      <c r="B7432" s="339"/>
    </row>
    <row r="7433" spans="2:2" customFormat="1" x14ac:dyDescent="0.25">
      <c r="B7433" s="339"/>
    </row>
    <row r="7434" spans="2:2" customFormat="1" x14ac:dyDescent="0.25">
      <c r="B7434" s="339"/>
    </row>
    <row r="7435" spans="2:2" customFormat="1" x14ac:dyDescent="0.25">
      <c r="B7435" s="339"/>
    </row>
    <row r="7436" spans="2:2" customFormat="1" x14ac:dyDescent="0.25">
      <c r="B7436" s="339"/>
    </row>
    <row r="7437" spans="2:2" customFormat="1" x14ac:dyDescent="0.25">
      <c r="B7437" s="339"/>
    </row>
    <row r="7438" spans="2:2" customFormat="1" x14ac:dyDescent="0.25">
      <c r="B7438" s="339"/>
    </row>
    <row r="7439" spans="2:2" customFormat="1" x14ac:dyDescent="0.25">
      <c r="B7439" s="339"/>
    </row>
    <row r="7440" spans="2:2" customFormat="1" x14ac:dyDescent="0.25">
      <c r="B7440" s="339"/>
    </row>
    <row r="7441" spans="2:2" customFormat="1" x14ac:dyDescent="0.25">
      <c r="B7441" s="339"/>
    </row>
    <row r="7442" spans="2:2" customFormat="1" x14ac:dyDescent="0.25">
      <c r="B7442" s="339"/>
    </row>
    <row r="7443" spans="2:2" customFormat="1" x14ac:dyDescent="0.25">
      <c r="B7443" s="339"/>
    </row>
    <row r="7444" spans="2:2" customFormat="1" x14ac:dyDescent="0.25">
      <c r="B7444" s="339"/>
    </row>
    <row r="7445" spans="2:2" customFormat="1" x14ac:dyDescent="0.25">
      <c r="B7445" s="339"/>
    </row>
    <row r="7446" spans="2:2" customFormat="1" x14ac:dyDescent="0.25">
      <c r="B7446" s="339"/>
    </row>
    <row r="7447" spans="2:2" customFormat="1" x14ac:dyDescent="0.25">
      <c r="B7447" s="339"/>
    </row>
    <row r="7448" spans="2:2" customFormat="1" x14ac:dyDescent="0.25">
      <c r="B7448" s="339"/>
    </row>
    <row r="7449" spans="2:2" customFormat="1" x14ac:dyDescent="0.25">
      <c r="B7449" s="339"/>
    </row>
    <row r="7450" spans="2:2" customFormat="1" x14ac:dyDescent="0.25">
      <c r="B7450" s="339"/>
    </row>
    <row r="7451" spans="2:2" customFormat="1" x14ac:dyDescent="0.25">
      <c r="B7451" s="339"/>
    </row>
    <row r="7452" spans="2:2" customFormat="1" x14ac:dyDescent="0.25">
      <c r="B7452" s="339"/>
    </row>
    <row r="7453" spans="2:2" customFormat="1" x14ac:dyDescent="0.25">
      <c r="B7453" s="339"/>
    </row>
    <row r="7454" spans="2:2" customFormat="1" x14ac:dyDescent="0.25">
      <c r="B7454" s="339"/>
    </row>
    <row r="7455" spans="2:2" customFormat="1" x14ac:dyDescent="0.25">
      <c r="B7455" s="339"/>
    </row>
    <row r="7456" spans="2:2" customFormat="1" x14ac:dyDescent="0.25">
      <c r="B7456" s="339"/>
    </row>
    <row r="7457" spans="2:2" customFormat="1" x14ac:dyDescent="0.25">
      <c r="B7457" s="339"/>
    </row>
    <row r="7458" spans="2:2" customFormat="1" x14ac:dyDescent="0.25">
      <c r="B7458" s="339"/>
    </row>
    <row r="7459" spans="2:2" customFormat="1" x14ac:dyDescent="0.25">
      <c r="B7459" s="339"/>
    </row>
    <row r="7460" spans="2:2" customFormat="1" x14ac:dyDescent="0.25">
      <c r="B7460" s="339"/>
    </row>
    <row r="7461" spans="2:2" customFormat="1" x14ac:dyDescent="0.25">
      <c r="B7461" s="339"/>
    </row>
    <row r="7462" spans="2:2" customFormat="1" x14ac:dyDescent="0.25">
      <c r="B7462" s="339"/>
    </row>
    <row r="7463" spans="2:2" customFormat="1" x14ac:dyDescent="0.25">
      <c r="B7463" s="339"/>
    </row>
    <row r="7464" spans="2:2" customFormat="1" x14ac:dyDescent="0.25">
      <c r="B7464" s="339"/>
    </row>
    <row r="7465" spans="2:2" customFormat="1" x14ac:dyDescent="0.25">
      <c r="B7465" s="339"/>
    </row>
    <row r="7466" spans="2:2" customFormat="1" x14ac:dyDescent="0.25">
      <c r="B7466" s="339"/>
    </row>
    <row r="7467" spans="2:2" customFormat="1" x14ac:dyDescent="0.25">
      <c r="B7467" s="339"/>
    </row>
    <row r="7468" spans="2:2" customFormat="1" x14ac:dyDescent="0.25">
      <c r="B7468" s="339"/>
    </row>
    <row r="7469" spans="2:2" customFormat="1" x14ac:dyDescent="0.25">
      <c r="B7469" s="339"/>
    </row>
    <row r="7470" spans="2:2" customFormat="1" x14ac:dyDescent="0.25">
      <c r="B7470" s="339"/>
    </row>
    <row r="7471" spans="2:2" customFormat="1" x14ac:dyDescent="0.25">
      <c r="B7471" s="339"/>
    </row>
    <row r="7472" spans="2:2" customFormat="1" x14ac:dyDescent="0.25">
      <c r="B7472" s="339"/>
    </row>
    <row r="7473" spans="2:2" customFormat="1" x14ac:dyDescent="0.25">
      <c r="B7473" s="339"/>
    </row>
    <row r="7474" spans="2:2" customFormat="1" x14ac:dyDescent="0.25">
      <c r="B7474" s="339"/>
    </row>
    <row r="7475" spans="2:2" customFormat="1" x14ac:dyDescent="0.25">
      <c r="B7475" s="339"/>
    </row>
    <row r="7476" spans="2:2" customFormat="1" x14ac:dyDescent="0.25">
      <c r="B7476" s="339"/>
    </row>
    <row r="7477" spans="2:2" customFormat="1" x14ac:dyDescent="0.25">
      <c r="B7477" s="339"/>
    </row>
    <row r="7478" spans="2:2" customFormat="1" x14ac:dyDescent="0.25">
      <c r="B7478" s="339"/>
    </row>
    <row r="7479" spans="2:2" customFormat="1" x14ac:dyDescent="0.25">
      <c r="B7479" s="339"/>
    </row>
    <row r="7480" spans="2:2" customFormat="1" x14ac:dyDescent="0.25">
      <c r="B7480" s="339"/>
    </row>
    <row r="7481" spans="2:2" customFormat="1" x14ac:dyDescent="0.25">
      <c r="B7481" s="339"/>
    </row>
    <row r="7482" spans="2:2" customFormat="1" x14ac:dyDescent="0.25">
      <c r="B7482" s="339"/>
    </row>
    <row r="7483" spans="2:2" customFormat="1" x14ac:dyDescent="0.25">
      <c r="B7483" s="339"/>
    </row>
    <row r="7484" spans="2:2" customFormat="1" x14ac:dyDescent="0.25">
      <c r="B7484" s="339"/>
    </row>
    <row r="7485" spans="2:2" customFormat="1" x14ac:dyDescent="0.25">
      <c r="B7485" s="339"/>
    </row>
    <row r="7486" spans="2:2" customFormat="1" x14ac:dyDescent="0.25">
      <c r="B7486" s="339"/>
    </row>
    <row r="7487" spans="2:2" customFormat="1" x14ac:dyDescent="0.25">
      <c r="B7487" s="339"/>
    </row>
    <row r="7488" spans="2:2" customFormat="1" x14ac:dyDescent="0.25">
      <c r="B7488" s="339"/>
    </row>
    <row r="7489" spans="2:2" customFormat="1" x14ac:dyDescent="0.25">
      <c r="B7489" s="339"/>
    </row>
    <row r="7490" spans="2:2" customFormat="1" x14ac:dyDescent="0.25">
      <c r="B7490" s="339"/>
    </row>
    <row r="7491" spans="2:2" customFormat="1" x14ac:dyDescent="0.25">
      <c r="B7491" s="339"/>
    </row>
    <row r="7492" spans="2:2" customFormat="1" x14ac:dyDescent="0.25">
      <c r="B7492" s="339"/>
    </row>
    <row r="7493" spans="2:2" customFormat="1" x14ac:dyDescent="0.25">
      <c r="B7493" s="339"/>
    </row>
    <row r="7494" spans="2:2" customFormat="1" x14ac:dyDescent="0.25">
      <c r="B7494" s="339"/>
    </row>
    <row r="7495" spans="2:2" customFormat="1" x14ac:dyDescent="0.25">
      <c r="B7495" s="339"/>
    </row>
    <row r="7496" spans="2:2" customFormat="1" x14ac:dyDescent="0.25">
      <c r="B7496" s="339"/>
    </row>
    <row r="7497" spans="2:2" customFormat="1" x14ac:dyDescent="0.25">
      <c r="B7497" s="339"/>
    </row>
    <row r="7498" spans="2:2" customFormat="1" x14ac:dyDescent="0.25">
      <c r="B7498" s="339"/>
    </row>
    <row r="7499" spans="2:2" customFormat="1" x14ac:dyDescent="0.25">
      <c r="B7499" s="339"/>
    </row>
    <row r="7500" spans="2:2" customFormat="1" x14ac:dyDescent="0.25">
      <c r="B7500" s="339"/>
    </row>
    <row r="7501" spans="2:2" customFormat="1" x14ac:dyDescent="0.25">
      <c r="B7501" s="339"/>
    </row>
    <row r="7502" spans="2:2" customFormat="1" x14ac:dyDescent="0.25">
      <c r="B7502" s="339"/>
    </row>
    <row r="7503" spans="2:2" customFormat="1" x14ac:dyDescent="0.25">
      <c r="B7503" s="339"/>
    </row>
    <row r="7504" spans="2:2" customFormat="1" x14ac:dyDescent="0.25">
      <c r="B7504" s="339"/>
    </row>
    <row r="7505" spans="2:2" customFormat="1" x14ac:dyDescent="0.25">
      <c r="B7505" s="339"/>
    </row>
    <row r="7506" spans="2:2" customFormat="1" x14ac:dyDescent="0.25">
      <c r="B7506" s="339"/>
    </row>
    <row r="7507" spans="2:2" customFormat="1" x14ac:dyDescent="0.25">
      <c r="B7507" s="339"/>
    </row>
    <row r="7508" spans="2:2" customFormat="1" x14ac:dyDescent="0.25">
      <c r="B7508" s="339"/>
    </row>
    <row r="7509" spans="2:2" customFormat="1" x14ac:dyDescent="0.25">
      <c r="B7509" s="339"/>
    </row>
    <row r="7510" spans="2:2" customFormat="1" x14ac:dyDescent="0.25">
      <c r="B7510" s="339"/>
    </row>
    <row r="7511" spans="2:2" customFormat="1" x14ac:dyDescent="0.25">
      <c r="B7511" s="339"/>
    </row>
    <row r="7512" spans="2:2" customFormat="1" x14ac:dyDescent="0.25">
      <c r="B7512" s="339"/>
    </row>
    <row r="7513" spans="2:2" customFormat="1" x14ac:dyDescent="0.25">
      <c r="B7513" s="339"/>
    </row>
    <row r="7514" spans="2:2" customFormat="1" x14ac:dyDescent="0.25">
      <c r="B7514" s="339"/>
    </row>
    <row r="7515" spans="2:2" customFormat="1" x14ac:dyDescent="0.25">
      <c r="B7515" s="339"/>
    </row>
    <row r="7516" spans="2:2" customFormat="1" x14ac:dyDescent="0.25">
      <c r="B7516" s="339"/>
    </row>
    <row r="7517" spans="2:2" customFormat="1" x14ac:dyDescent="0.25">
      <c r="B7517" s="339"/>
    </row>
    <row r="7518" spans="2:2" customFormat="1" x14ac:dyDescent="0.25">
      <c r="B7518" s="339"/>
    </row>
    <row r="7519" spans="2:2" customFormat="1" x14ac:dyDescent="0.25">
      <c r="B7519" s="339"/>
    </row>
    <row r="7520" spans="2:2" customFormat="1" x14ac:dyDescent="0.25">
      <c r="B7520" s="339"/>
    </row>
    <row r="7521" spans="2:2" customFormat="1" x14ac:dyDescent="0.25">
      <c r="B7521" s="339"/>
    </row>
    <row r="7522" spans="2:2" customFormat="1" x14ac:dyDescent="0.25">
      <c r="B7522" s="339"/>
    </row>
    <row r="7523" spans="2:2" customFormat="1" x14ac:dyDescent="0.25">
      <c r="B7523" s="339"/>
    </row>
    <row r="7524" spans="2:2" customFormat="1" x14ac:dyDescent="0.25">
      <c r="B7524" s="339"/>
    </row>
    <row r="7525" spans="2:2" customFormat="1" x14ac:dyDescent="0.25">
      <c r="B7525" s="339"/>
    </row>
    <row r="7526" spans="2:2" customFormat="1" x14ac:dyDescent="0.25">
      <c r="B7526" s="339"/>
    </row>
    <row r="7527" spans="2:2" customFormat="1" x14ac:dyDescent="0.25">
      <c r="B7527" s="339"/>
    </row>
    <row r="7528" spans="2:2" customFormat="1" x14ac:dyDescent="0.25">
      <c r="B7528" s="339"/>
    </row>
    <row r="7529" spans="2:2" customFormat="1" x14ac:dyDescent="0.25">
      <c r="B7529" s="339"/>
    </row>
    <row r="7530" spans="2:2" customFormat="1" x14ac:dyDescent="0.25">
      <c r="B7530" s="339"/>
    </row>
    <row r="7531" spans="2:2" customFormat="1" x14ac:dyDescent="0.25">
      <c r="B7531" s="339"/>
    </row>
    <row r="7532" spans="2:2" customFormat="1" x14ac:dyDescent="0.25">
      <c r="B7532" s="339"/>
    </row>
    <row r="7533" spans="2:2" customFormat="1" x14ac:dyDescent="0.25">
      <c r="B7533" s="339"/>
    </row>
    <row r="7534" spans="2:2" customFormat="1" x14ac:dyDescent="0.25">
      <c r="B7534" s="339"/>
    </row>
    <row r="7535" spans="2:2" customFormat="1" x14ac:dyDescent="0.25">
      <c r="B7535" s="339"/>
    </row>
    <row r="7536" spans="2:2" customFormat="1" x14ac:dyDescent="0.25">
      <c r="B7536" s="339"/>
    </row>
    <row r="7537" spans="2:2" customFormat="1" x14ac:dyDescent="0.25">
      <c r="B7537" s="339"/>
    </row>
    <row r="7538" spans="2:2" customFormat="1" x14ac:dyDescent="0.25">
      <c r="B7538" s="339"/>
    </row>
    <row r="7539" spans="2:2" customFormat="1" x14ac:dyDescent="0.25">
      <c r="B7539" s="339"/>
    </row>
    <row r="7540" spans="2:2" customFormat="1" x14ac:dyDescent="0.25">
      <c r="B7540" s="339"/>
    </row>
    <row r="7541" spans="2:2" customFormat="1" x14ac:dyDescent="0.25">
      <c r="B7541" s="339"/>
    </row>
    <row r="7542" spans="2:2" customFormat="1" x14ac:dyDescent="0.25">
      <c r="B7542" s="339"/>
    </row>
    <row r="7543" spans="2:2" customFormat="1" x14ac:dyDescent="0.25">
      <c r="B7543" s="339"/>
    </row>
    <row r="7544" spans="2:2" customFormat="1" x14ac:dyDescent="0.25">
      <c r="B7544" s="339"/>
    </row>
    <row r="7545" spans="2:2" customFormat="1" x14ac:dyDescent="0.25">
      <c r="B7545" s="339"/>
    </row>
    <row r="7546" spans="2:2" customFormat="1" x14ac:dyDescent="0.25">
      <c r="B7546" s="339"/>
    </row>
    <row r="7547" spans="2:2" customFormat="1" x14ac:dyDescent="0.25">
      <c r="B7547" s="339"/>
    </row>
    <row r="7548" spans="2:2" customFormat="1" x14ac:dyDescent="0.25">
      <c r="B7548" s="339"/>
    </row>
    <row r="7549" spans="2:2" customFormat="1" x14ac:dyDescent="0.25">
      <c r="B7549" s="339"/>
    </row>
    <row r="7550" spans="2:2" customFormat="1" x14ac:dyDescent="0.25">
      <c r="B7550" s="339"/>
    </row>
    <row r="7551" spans="2:2" customFormat="1" x14ac:dyDescent="0.25">
      <c r="B7551" s="339"/>
    </row>
    <row r="7552" spans="2:2" customFormat="1" x14ac:dyDescent="0.25">
      <c r="B7552" s="339"/>
    </row>
    <row r="7553" spans="2:2" customFormat="1" x14ac:dyDescent="0.25">
      <c r="B7553" s="339"/>
    </row>
    <row r="7554" spans="2:2" customFormat="1" x14ac:dyDescent="0.25">
      <c r="B7554" s="339"/>
    </row>
    <row r="7555" spans="2:2" customFormat="1" x14ac:dyDescent="0.25">
      <c r="B7555" s="339"/>
    </row>
    <row r="7556" spans="2:2" customFormat="1" x14ac:dyDescent="0.25">
      <c r="B7556" s="339"/>
    </row>
    <row r="7557" spans="2:2" customFormat="1" x14ac:dyDescent="0.25">
      <c r="B7557" s="339"/>
    </row>
    <row r="7558" spans="2:2" customFormat="1" x14ac:dyDescent="0.25">
      <c r="B7558" s="339"/>
    </row>
    <row r="7559" spans="2:2" customFormat="1" x14ac:dyDescent="0.25">
      <c r="B7559" s="339"/>
    </row>
    <row r="7560" spans="2:2" customFormat="1" x14ac:dyDescent="0.25">
      <c r="B7560" s="339"/>
    </row>
    <row r="7561" spans="2:2" customFormat="1" x14ac:dyDescent="0.25">
      <c r="B7561" s="339"/>
    </row>
    <row r="7562" spans="2:2" customFormat="1" x14ac:dyDescent="0.25">
      <c r="B7562" s="339"/>
    </row>
    <row r="7563" spans="2:2" customFormat="1" x14ac:dyDescent="0.25">
      <c r="B7563" s="339"/>
    </row>
    <row r="7564" spans="2:2" customFormat="1" x14ac:dyDescent="0.25">
      <c r="B7564" s="339"/>
    </row>
    <row r="7565" spans="2:2" customFormat="1" x14ac:dyDescent="0.25">
      <c r="B7565" s="339"/>
    </row>
    <row r="7566" spans="2:2" customFormat="1" x14ac:dyDescent="0.25">
      <c r="B7566" s="339"/>
    </row>
    <row r="7567" spans="2:2" customFormat="1" x14ac:dyDescent="0.25">
      <c r="B7567" s="339"/>
    </row>
    <row r="7568" spans="2:2" customFormat="1" x14ac:dyDescent="0.25">
      <c r="B7568" s="339"/>
    </row>
    <row r="7569" spans="2:2" customFormat="1" x14ac:dyDescent="0.25">
      <c r="B7569" s="339"/>
    </row>
    <row r="7570" spans="2:2" customFormat="1" x14ac:dyDescent="0.25">
      <c r="B7570" s="339"/>
    </row>
    <row r="7571" spans="2:2" customFormat="1" x14ac:dyDescent="0.25">
      <c r="B7571" s="339"/>
    </row>
    <row r="7572" spans="2:2" customFormat="1" x14ac:dyDescent="0.25">
      <c r="B7572" s="339"/>
    </row>
    <row r="7573" spans="2:2" customFormat="1" x14ac:dyDescent="0.25">
      <c r="B7573" s="339"/>
    </row>
    <row r="7574" spans="2:2" customFormat="1" x14ac:dyDescent="0.25">
      <c r="B7574" s="339"/>
    </row>
    <row r="7575" spans="2:2" customFormat="1" x14ac:dyDescent="0.25">
      <c r="B7575" s="339"/>
    </row>
    <row r="7576" spans="2:2" customFormat="1" x14ac:dyDescent="0.25">
      <c r="B7576" s="339"/>
    </row>
    <row r="7577" spans="2:2" customFormat="1" x14ac:dyDescent="0.25">
      <c r="B7577" s="339"/>
    </row>
    <row r="7578" spans="2:2" customFormat="1" x14ac:dyDescent="0.25">
      <c r="B7578" s="339"/>
    </row>
    <row r="7579" spans="2:2" customFormat="1" x14ac:dyDescent="0.25">
      <c r="B7579" s="339"/>
    </row>
    <row r="7580" spans="2:2" customFormat="1" x14ac:dyDescent="0.25">
      <c r="B7580" s="339"/>
    </row>
    <row r="7581" spans="2:2" customFormat="1" x14ac:dyDescent="0.25">
      <c r="B7581" s="339"/>
    </row>
    <row r="7582" spans="2:2" customFormat="1" x14ac:dyDescent="0.25">
      <c r="B7582" s="339"/>
    </row>
    <row r="7583" spans="2:2" customFormat="1" x14ac:dyDescent="0.25">
      <c r="B7583" s="339"/>
    </row>
    <row r="7584" spans="2:2" customFormat="1" x14ac:dyDescent="0.25">
      <c r="B7584" s="339"/>
    </row>
    <row r="7585" spans="2:2" customFormat="1" x14ac:dyDescent="0.25">
      <c r="B7585" s="339"/>
    </row>
    <row r="7586" spans="2:2" customFormat="1" x14ac:dyDescent="0.25">
      <c r="B7586" s="339"/>
    </row>
    <row r="7587" spans="2:2" customFormat="1" x14ac:dyDescent="0.25">
      <c r="B7587" s="339"/>
    </row>
    <row r="7588" spans="2:2" customFormat="1" x14ac:dyDescent="0.25">
      <c r="B7588" s="339"/>
    </row>
    <row r="7589" spans="2:2" customFormat="1" x14ac:dyDescent="0.25">
      <c r="B7589" s="339"/>
    </row>
    <row r="7590" spans="2:2" customFormat="1" x14ac:dyDescent="0.25">
      <c r="B7590" s="339"/>
    </row>
    <row r="7591" spans="2:2" customFormat="1" x14ac:dyDescent="0.25">
      <c r="B7591" s="339"/>
    </row>
    <row r="7592" spans="2:2" customFormat="1" x14ac:dyDescent="0.25">
      <c r="B7592" s="339"/>
    </row>
    <row r="7593" spans="2:2" customFormat="1" x14ac:dyDescent="0.25">
      <c r="B7593" s="339"/>
    </row>
    <row r="7594" spans="2:2" customFormat="1" x14ac:dyDescent="0.25">
      <c r="B7594" s="339"/>
    </row>
    <row r="7595" spans="2:2" customFormat="1" x14ac:dyDescent="0.25">
      <c r="B7595" s="339"/>
    </row>
    <row r="7596" spans="2:2" customFormat="1" x14ac:dyDescent="0.25">
      <c r="B7596" s="339"/>
    </row>
    <row r="7597" spans="2:2" customFormat="1" x14ac:dyDescent="0.25">
      <c r="B7597" s="339"/>
    </row>
    <row r="7598" spans="2:2" customFormat="1" x14ac:dyDescent="0.25">
      <c r="B7598" s="339"/>
    </row>
    <row r="7599" spans="2:2" customFormat="1" x14ac:dyDescent="0.25">
      <c r="B7599" s="339"/>
    </row>
    <row r="7600" spans="2:2" customFormat="1" x14ac:dyDescent="0.25">
      <c r="B7600" s="339"/>
    </row>
    <row r="7601" spans="2:2" customFormat="1" x14ac:dyDescent="0.25">
      <c r="B7601" s="339"/>
    </row>
    <row r="7602" spans="2:2" customFormat="1" x14ac:dyDescent="0.25">
      <c r="B7602" s="339"/>
    </row>
    <row r="7603" spans="2:2" customFormat="1" x14ac:dyDescent="0.25">
      <c r="B7603" s="339"/>
    </row>
    <row r="7604" spans="2:2" customFormat="1" x14ac:dyDescent="0.25">
      <c r="B7604" s="339"/>
    </row>
    <row r="7605" spans="2:2" customFormat="1" x14ac:dyDescent="0.25">
      <c r="B7605" s="339"/>
    </row>
    <row r="7606" spans="2:2" customFormat="1" x14ac:dyDescent="0.25">
      <c r="B7606" s="339"/>
    </row>
    <row r="7607" spans="2:2" customFormat="1" x14ac:dyDescent="0.25">
      <c r="B7607" s="339"/>
    </row>
    <row r="7608" spans="2:2" customFormat="1" x14ac:dyDescent="0.25">
      <c r="B7608" s="339"/>
    </row>
    <row r="7609" spans="2:2" customFormat="1" x14ac:dyDescent="0.25">
      <c r="B7609" s="339"/>
    </row>
    <row r="7610" spans="2:2" customFormat="1" x14ac:dyDescent="0.25">
      <c r="B7610" s="339"/>
    </row>
    <row r="7611" spans="2:2" customFormat="1" x14ac:dyDescent="0.25">
      <c r="B7611" s="339"/>
    </row>
    <row r="7612" spans="2:2" customFormat="1" x14ac:dyDescent="0.25">
      <c r="B7612" s="339"/>
    </row>
    <row r="7613" spans="2:2" customFormat="1" x14ac:dyDescent="0.25">
      <c r="B7613" s="339"/>
    </row>
    <row r="7614" spans="2:2" customFormat="1" x14ac:dyDescent="0.25">
      <c r="B7614" s="339"/>
    </row>
    <row r="7615" spans="2:2" customFormat="1" x14ac:dyDescent="0.25">
      <c r="B7615" s="339"/>
    </row>
    <row r="7616" spans="2:2" customFormat="1" x14ac:dyDescent="0.25">
      <c r="B7616" s="339"/>
    </row>
    <row r="7617" spans="2:2" customFormat="1" x14ac:dyDescent="0.25">
      <c r="B7617" s="339"/>
    </row>
    <row r="7618" spans="2:2" customFormat="1" x14ac:dyDescent="0.25">
      <c r="B7618" s="339"/>
    </row>
    <row r="7619" spans="2:2" customFormat="1" x14ac:dyDescent="0.25">
      <c r="B7619" s="339"/>
    </row>
    <row r="7620" spans="2:2" customFormat="1" x14ac:dyDescent="0.25">
      <c r="B7620" s="339"/>
    </row>
    <row r="7621" spans="2:2" customFormat="1" x14ac:dyDescent="0.25">
      <c r="B7621" s="339"/>
    </row>
    <row r="7622" spans="2:2" customFormat="1" x14ac:dyDescent="0.25">
      <c r="B7622" s="339"/>
    </row>
    <row r="7623" spans="2:2" customFormat="1" x14ac:dyDescent="0.25">
      <c r="B7623" s="339"/>
    </row>
    <row r="7624" spans="2:2" customFormat="1" x14ac:dyDescent="0.25">
      <c r="B7624" s="339"/>
    </row>
    <row r="7625" spans="2:2" customFormat="1" x14ac:dyDescent="0.25">
      <c r="B7625" s="339"/>
    </row>
    <row r="7626" spans="2:2" customFormat="1" x14ac:dyDescent="0.25">
      <c r="B7626" s="339"/>
    </row>
    <row r="7627" spans="2:2" customFormat="1" x14ac:dyDescent="0.25">
      <c r="B7627" s="339"/>
    </row>
    <row r="7628" spans="2:2" customFormat="1" x14ac:dyDescent="0.25">
      <c r="B7628" s="339"/>
    </row>
    <row r="7629" spans="2:2" customFormat="1" x14ac:dyDescent="0.25">
      <c r="B7629" s="339"/>
    </row>
    <row r="7630" spans="2:2" customFormat="1" x14ac:dyDescent="0.25">
      <c r="B7630" s="339"/>
    </row>
    <row r="7631" spans="2:2" customFormat="1" x14ac:dyDescent="0.25">
      <c r="B7631" s="339"/>
    </row>
    <row r="7632" spans="2:2" customFormat="1" x14ac:dyDescent="0.25">
      <c r="B7632" s="339"/>
    </row>
    <row r="7633" spans="2:2" customFormat="1" x14ac:dyDescent="0.25">
      <c r="B7633" s="339"/>
    </row>
    <row r="7634" spans="2:2" customFormat="1" x14ac:dyDescent="0.25">
      <c r="B7634" s="339"/>
    </row>
    <row r="7635" spans="2:2" customFormat="1" x14ac:dyDescent="0.25">
      <c r="B7635" s="339"/>
    </row>
    <row r="7636" spans="2:2" customFormat="1" x14ac:dyDescent="0.25">
      <c r="B7636" s="339"/>
    </row>
    <row r="7637" spans="2:2" customFormat="1" x14ac:dyDescent="0.25">
      <c r="B7637" s="339"/>
    </row>
    <row r="7638" spans="2:2" customFormat="1" x14ac:dyDescent="0.25">
      <c r="B7638" s="339"/>
    </row>
    <row r="7639" spans="2:2" customFormat="1" x14ac:dyDescent="0.25">
      <c r="B7639" s="339"/>
    </row>
    <row r="7640" spans="2:2" customFormat="1" x14ac:dyDescent="0.25">
      <c r="B7640" s="339"/>
    </row>
    <row r="7641" spans="2:2" customFormat="1" x14ac:dyDescent="0.25">
      <c r="B7641" s="339"/>
    </row>
    <row r="7642" spans="2:2" customFormat="1" x14ac:dyDescent="0.25">
      <c r="B7642" s="339"/>
    </row>
    <row r="7643" spans="2:2" customFormat="1" x14ac:dyDescent="0.25">
      <c r="B7643" s="339"/>
    </row>
    <row r="7644" spans="2:2" customFormat="1" x14ac:dyDescent="0.25">
      <c r="B7644" s="339"/>
    </row>
    <row r="7645" spans="2:2" customFormat="1" x14ac:dyDescent="0.25">
      <c r="B7645" s="339"/>
    </row>
    <row r="7646" spans="2:2" customFormat="1" x14ac:dyDescent="0.25">
      <c r="B7646" s="339"/>
    </row>
    <row r="7647" spans="2:2" customFormat="1" x14ac:dyDescent="0.25">
      <c r="B7647" s="339"/>
    </row>
    <row r="7648" spans="2:2" customFormat="1" x14ac:dyDescent="0.25">
      <c r="B7648" s="339"/>
    </row>
    <row r="7649" spans="2:2" customFormat="1" x14ac:dyDescent="0.25">
      <c r="B7649" s="339"/>
    </row>
    <row r="7650" spans="2:2" customFormat="1" x14ac:dyDescent="0.25">
      <c r="B7650" s="339"/>
    </row>
    <row r="7651" spans="2:2" customFormat="1" x14ac:dyDescent="0.25">
      <c r="B7651" s="339"/>
    </row>
    <row r="7652" spans="2:2" customFormat="1" x14ac:dyDescent="0.25">
      <c r="B7652" s="339"/>
    </row>
    <row r="7653" spans="2:2" customFormat="1" x14ac:dyDescent="0.25">
      <c r="B7653" s="339"/>
    </row>
    <row r="7654" spans="2:2" customFormat="1" x14ac:dyDescent="0.25">
      <c r="B7654" s="339"/>
    </row>
    <row r="7655" spans="2:2" customFormat="1" x14ac:dyDescent="0.25">
      <c r="B7655" s="339"/>
    </row>
    <row r="7656" spans="2:2" customFormat="1" x14ac:dyDescent="0.25">
      <c r="B7656" s="339"/>
    </row>
    <row r="7657" spans="2:2" customFormat="1" x14ac:dyDescent="0.25">
      <c r="B7657" s="339"/>
    </row>
    <row r="7658" spans="2:2" customFormat="1" x14ac:dyDescent="0.25">
      <c r="B7658" s="339"/>
    </row>
    <row r="7659" spans="2:2" customFormat="1" x14ac:dyDescent="0.25">
      <c r="B7659" s="339"/>
    </row>
    <row r="7660" spans="2:2" customFormat="1" x14ac:dyDescent="0.25">
      <c r="B7660" s="339"/>
    </row>
    <row r="7661" spans="2:2" customFormat="1" x14ac:dyDescent="0.25">
      <c r="B7661" s="339"/>
    </row>
    <row r="7662" spans="2:2" customFormat="1" x14ac:dyDescent="0.25">
      <c r="B7662" s="339"/>
    </row>
    <row r="7663" spans="2:2" customFormat="1" x14ac:dyDescent="0.25">
      <c r="B7663" s="339"/>
    </row>
    <row r="7664" spans="2:2" customFormat="1" x14ac:dyDescent="0.25">
      <c r="B7664" s="339"/>
    </row>
    <row r="7665" spans="2:2" customFormat="1" x14ac:dyDescent="0.25">
      <c r="B7665" s="339"/>
    </row>
    <row r="7666" spans="2:2" customFormat="1" x14ac:dyDescent="0.25">
      <c r="B7666" s="339"/>
    </row>
    <row r="7667" spans="2:2" customFormat="1" x14ac:dyDescent="0.25">
      <c r="B7667" s="339"/>
    </row>
    <row r="7668" spans="2:2" customFormat="1" x14ac:dyDescent="0.25">
      <c r="B7668" s="339"/>
    </row>
    <row r="7669" spans="2:2" customFormat="1" x14ac:dyDescent="0.25">
      <c r="B7669" s="339"/>
    </row>
    <row r="7670" spans="2:2" customFormat="1" x14ac:dyDescent="0.25">
      <c r="B7670" s="339"/>
    </row>
    <row r="7671" spans="2:2" customFormat="1" x14ac:dyDescent="0.25">
      <c r="B7671" s="339"/>
    </row>
    <row r="7672" spans="2:2" customFormat="1" x14ac:dyDescent="0.25">
      <c r="B7672" s="339"/>
    </row>
    <row r="7673" spans="2:2" customFormat="1" x14ac:dyDescent="0.25">
      <c r="B7673" s="339"/>
    </row>
    <row r="7674" spans="2:2" customFormat="1" x14ac:dyDescent="0.25">
      <c r="B7674" s="339"/>
    </row>
    <row r="7675" spans="2:2" customFormat="1" x14ac:dyDescent="0.25">
      <c r="B7675" s="339"/>
    </row>
    <row r="7676" spans="2:2" customFormat="1" x14ac:dyDescent="0.25">
      <c r="B7676" s="339"/>
    </row>
    <row r="7677" spans="2:2" customFormat="1" x14ac:dyDescent="0.25">
      <c r="B7677" s="339"/>
    </row>
    <row r="7678" spans="2:2" customFormat="1" x14ac:dyDescent="0.25">
      <c r="B7678" s="339"/>
    </row>
    <row r="7679" spans="2:2" customFormat="1" x14ac:dyDescent="0.25">
      <c r="B7679" s="339"/>
    </row>
    <row r="7680" spans="2:2" customFormat="1" x14ac:dyDescent="0.25">
      <c r="B7680" s="339"/>
    </row>
    <row r="7681" spans="2:2" customFormat="1" x14ac:dyDescent="0.25">
      <c r="B7681" s="339"/>
    </row>
    <row r="7682" spans="2:2" customFormat="1" x14ac:dyDescent="0.25">
      <c r="B7682" s="339"/>
    </row>
    <row r="7683" spans="2:2" customFormat="1" x14ac:dyDescent="0.25">
      <c r="B7683" s="339"/>
    </row>
    <row r="7684" spans="2:2" customFormat="1" x14ac:dyDescent="0.25">
      <c r="B7684" s="339"/>
    </row>
    <row r="7685" spans="2:2" customFormat="1" x14ac:dyDescent="0.25">
      <c r="B7685" s="339"/>
    </row>
    <row r="7686" spans="2:2" customFormat="1" x14ac:dyDescent="0.25">
      <c r="B7686" s="339"/>
    </row>
    <row r="7687" spans="2:2" customFormat="1" x14ac:dyDescent="0.25">
      <c r="B7687" s="339"/>
    </row>
    <row r="7688" spans="2:2" customFormat="1" x14ac:dyDescent="0.25">
      <c r="B7688" s="339"/>
    </row>
    <row r="7689" spans="2:2" customFormat="1" x14ac:dyDescent="0.25">
      <c r="B7689" s="339"/>
    </row>
    <row r="7690" spans="2:2" customFormat="1" x14ac:dyDescent="0.25">
      <c r="B7690" s="339"/>
    </row>
    <row r="7691" spans="2:2" customFormat="1" x14ac:dyDescent="0.25">
      <c r="B7691" s="339"/>
    </row>
    <row r="7692" spans="2:2" customFormat="1" x14ac:dyDescent="0.25">
      <c r="B7692" s="339"/>
    </row>
    <row r="7693" spans="2:2" customFormat="1" x14ac:dyDescent="0.25">
      <c r="B7693" s="339"/>
    </row>
    <row r="7694" spans="2:2" customFormat="1" x14ac:dyDescent="0.25">
      <c r="B7694" s="339"/>
    </row>
    <row r="7695" spans="2:2" customFormat="1" x14ac:dyDescent="0.25">
      <c r="B7695" s="339"/>
    </row>
    <row r="7696" spans="2:2" customFormat="1" x14ac:dyDescent="0.25">
      <c r="B7696" s="339"/>
    </row>
    <row r="7697" spans="2:2" customFormat="1" x14ac:dyDescent="0.25">
      <c r="B7697" s="339"/>
    </row>
    <row r="7698" spans="2:2" customFormat="1" x14ac:dyDescent="0.25">
      <c r="B7698" s="339"/>
    </row>
    <row r="7699" spans="2:2" customFormat="1" x14ac:dyDescent="0.25">
      <c r="B7699" s="339"/>
    </row>
    <row r="7700" spans="2:2" customFormat="1" x14ac:dyDescent="0.25">
      <c r="B7700" s="339"/>
    </row>
    <row r="7701" spans="2:2" customFormat="1" x14ac:dyDescent="0.25">
      <c r="B7701" s="339"/>
    </row>
    <row r="7702" spans="2:2" customFormat="1" x14ac:dyDescent="0.25">
      <c r="B7702" s="339"/>
    </row>
    <row r="7703" spans="2:2" customFormat="1" x14ac:dyDescent="0.25">
      <c r="B7703" s="339"/>
    </row>
    <row r="7704" spans="2:2" customFormat="1" x14ac:dyDescent="0.25">
      <c r="B7704" s="339"/>
    </row>
    <row r="7705" spans="2:2" customFormat="1" x14ac:dyDescent="0.25">
      <c r="B7705" s="339"/>
    </row>
    <row r="7706" spans="2:2" customFormat="1" x14ac:dyDescent="0.25">
      <c r="B7706" s="339"/>
    </row>
    <row r="7707" spans="2:2" customFormat="1" x14ac:dyDescent="0.25">
      <c r="B7707" s="339"/>
    </row>
    <row r="7708" spans="2:2" customFormat="1" x14ac:dyDescent="0.25">
      <c r="B7708" s="339"/>
    </row>
    <row r="7709" spans="2:2" customFormat="1" x14ac:dyDescent="0.25">
      <c r="B7709" s="339"/>
    </row>
    <row r="7710" spans="2:2" customFormat="1" x14ac:dyDescent="0.25">
      <c r="B7710" s="339"/>
    </row>
    <row r="7711" spans="2:2" customFormat="1" x14ac:dyDescent="0.25">
      <c r="B7711" s="339"/>
    </row>
    <row r="7712" spans="2:2" customFormat="1" x14ac:dyDescent="0.25">
      <c r="B7712" s="339"/>
    </row>
    <row r="7713" spans="2:2" customFormat="1" x14ac:dyDescent="0.25">
      <c r="B7713" s="339"/>
    </row>
    <row r="7714" spans="2:2" customFormat="1" x14ac:dyDescent="0.25">
      <c r="B7714" s="339"/>
    </row>
    <row r="7715" spans="2:2" customFormat="1" x14ac:dyDescent="0.25">
      <c r="B7715" s="339"/>
    </row>
    <row r="7716" spans="2:2" customFormat="1" x14ac:dyDescent="0.25">
      <c r="B7716" s="339"/>
    </row>
    <row r="7717" spans="2:2" customFormat="1" x14ac:dyDescent="0.25">
      <c r="B7717" s="339"/>
    </row>
    <row r="7718" spans="2:2" customFormat="1" x14ac:dyDescent="0.25">
      <c r="B7718" s="339"/>
    </row>
    <row r="7719" spans="2:2" customFormat="1" x14ac:dyDescent="0.25">
      <c r="B7719" s="339"/>
    </row>
    <row r="7720" spans="2:2" customFormat="1" x14ac:dyDescent="0.25">
      <c r="B7720" s="339"/>
    </row>
    <row r="7721" spans="2:2" customFormat="1" x14ac:dyDescent="0.25">
      <c r="B7721" s="339"/>
    </row>
    <row r="7722" spans="2:2" customFormat="1" x14ac:dyDescent="0.25">
      <c r="B7722" s="339"/>
    </row>
    <row r="7723" spans="2:2" customFormat="1" x14ac:dyDescent="0.25">
      <c r="B7723" s="339"/>
    </row>
    <row r="7724" spans="2:2" customFormat="1" x14ac:dyDescent="0.25">
      <c r="B7724" s="339"/>
    </row>
    <row r="7725" spans="2:2" customFormat="1" x14ac:dyDescent="0.25">
      <c r="B7725" s="339"/>
    </row>
    <row r="7726" spans="2:2" customFormat="1" x14ac:dyDescent="0.25">
      <c r="B7726" s="339"/>
    </row>
    <row r="7727" spans="2:2" customFormat="1" x14ac:dyDescent="0.25">
      <c r="B7727" s="339"/>
    </row>
    <row r="7728" spans="2:2" customFormat="1" x14ac:dyDescent="0.25">
      <c r="B7728" s="339"/>
    </row>
    <row r="7729" spans="2:2" customFormat="1" x14ac:dyDescent="0.25">
      <c r="B7729" s="339"/>
    </row>
    <row r="7730" spans="2:2" customFormat="1" x14ac:dyDescent="0.25">
      <c r="B7730" s="339"/>
    </row>
    <row r="7731" spans="2:2" customFormat="1" x14ac:dyDescent="0.25">
      <c r="B7731" s="339"/>
    </row>
    <row r="7732" spans="2:2" customFormat="1" x14ac:dyDescent="0.25">
      <c r="B7732" s="339"/>
    </row>
    <row r="7733" spans="2:2" customFormat="1" x14ac:dyDescent="0.25">
      <c r="B7733" s="339"/>
    </row>
    <row r="7734" spans="2:2" customFormat="1" x14ac:dyDescent="0.25">
      <c r="B7734" s="339"/>
    </row>
    <row r="7735" spans="2:2" customFormat="1" x14ac:dyDescent="0.25">
      <c r="B7735" s="339"/>
    </row>
    <row r="7736" spans="2:2" customFormat="1" x14ac:dyDescent="0.25">
      <c r="B7736" s="339"/>
    </row>
    <row r="7737" spans="2:2" customFormat="1" x14ac:dyDescent="0.25">
      <c r="B7737" s="339"/>
    </row>
    <row r="7738" spans="2:2" customFormat="1" x14ac:dyDescent="0.25">
      <c r="B7738" s="339"/>
    </row>
    <row r="7739" spans="2:2" customFormat="1" x14ac:dyDescent="0.25">
      <c r="B7739" s="339"/>
    </row>
    <row r="7740" spans="2:2" customFormat="1" x14ac:dyDescent="0.25">
      <c r="B7740" s="339"/>
    </row>
    <row r="7741" spans="2:2" customFormat="1" x14ac:dyDescent="0.25">
      <c r="B7741" s="339"/>
    </row>
    <row r="7742" spans="2:2" customFormat="1" x14ac:dyDescent="0.25">
      <c r="B7742" s="339"/>
    </row>
    <row r="7743" spans="2:2" customFormat="1" x14ac:dyDescent="0.25">
      <c r="B7743" s="339"/>
    </row>
    <row r="7744" spans="2:2" customFormat="1" x14ac:dyDescent="0.25">
      <c r="B7744" s="339"/>
    </row>
    <row r="7745" spans="2:2" customFormat="1" x14ac:dyDescent="0.25">
      <c r="B7745" s="339"/>
    </row>
    <row r="7746" spans="2:2" customFormat="1" x14ac:dyDescent="0.25">
      <c r="B7746" s="339"/>
    </row>
    <row r="7747" spans="2:2" customFormat="1" x14ac:dyDescent="0.25">
      <c r="B7747" s="339"/>
    </row>
    <row r="7748" spans="2:2" customFormat="1" x14ac:dyDescent="0.25">
      <c r="B7748" s="339"/>
    </row>
    <row r="7749" spans="2:2" customFormat="1" x14ac:dyDescent="0.25">
      <c r="B7749" s="339"/>
    </row>
    <row r="7750" spans="2:2" customFormat="1" x14ac:dyDescent="0.25">
      <c r="B7750" s="339"/>
    </row>
    <row r="7751" spans="2:2" customFormat="1" x14ac:dyDescent="0.25">
      <c r="B7751" s="339"/>
    </row>
    <row r="7752" spans="2:2" customFormat="1" x14ac:dyDescent="0.25">
      <c r="B7752" s="339"/>
    </row>
    <row r="7753" spans="2:2" customFormat="1" x14ac:dyDescent="0.25">
      <c r="B7753" s="339"/>
    </row>
    <row r="7754" spans="2:2" customFormat="1" x14ac:dyDescent="0.25">
      <c r="B7754" s="339"/>
    </row>
    <row r="7755" spans="2:2" customFormat="1" x14ac:dyDescent="0.25">
      <c r="B7755" s="339"/>
    </row>
    <row r="7756" spans="2:2" customFormat="1" x14ac:dyDescent="0.25">
      <c r="B7756" s="339"/>
    </row>
    <row r="7757" spans="2:2" customFormat="1" x14ac:dyDescent="0.25">
      <c r="B7757" s="339"/>
    </row>
    <row r="7758" spans="2:2" customFormat="1" x14ac:dyDescent="0.25">
      <c r="B7758" s="339"/>
    </row>
    <row r="7759" spans="2:2" customFormat="1" x14ac:dyDescent="0.25">
      <c r="B7759" s="339"/>
    </row>
    <row r="7760" spans="2:2" customFormat="1" x14ac:dyDescent="0.25">
      <c r="B7760" s="339"/>
    </row>
    <row r="7761" spans="2:2" customFormat="1" x14ac:dyDescent="0.25">
      <c r="B7761" s="339"/>
    </row>
    <row r="7762" spans="2:2" customFormat="1" x14ac:dyDescent="0.25">
      <c r="B7762" s="339"/>
    </row>
    <row r="7763" spans="2:2" customFormat="1" x14ac:dyDescent="0.25">
      <c r="B7763" s="339"/>
    </row>
    <row r="7764" spans="2:2" customFormat="1" x14ac:dyDescent="0.25">
      <c r="B7764" s="339"/>
    </row>
    <row r="7765" spans="2:2" customFormat="1" x14ac:dyDescent="0.25">
      <c r="B7765" s="339"/>
    </row>
    <row r="7766" spans="2:2" customFormat="1" x14ac:dyDescent="0.25">
      <c r="B7766" s="339"/>
    </row>
    <row r="7767" spans="2:2" customFormat="1" x14ac:dyDescent="0.25">
      <c r="B7767" s="339"/>
    </row>
    <row r="7768" spans="2:2" customFormat="1" x14ac:dyDescent="0.25">
      <c r="B7768" s="339"/>
    </row>
    <row r="7769" spans="2:2" customFormat="1" x14ac:dyDescent="0.25">
      <c r="B7769" s="339"/>
    </row>
    <row r="7770" spans="2:2" customFormat="1" x14ac:dyDescent="0.25">
      <c r="B7770" s="339"/>
    </row>
    <row r="7771" spans="2:2" customFormat="1" x14ac:dyDescent="0.25">
      <c r="B7771" s="339"/>
    </row>
    <row r="7772" spans="2:2" customFormat="1" x14ac:dyDescent="0.25">
      <c r="B7772" s="339"/>
    </row>
    <row r="7773" spans="2:2" customFormat="1" x14ac:dyDescent="0.25">
      <c r="B7773" s="339"/>
    </row>
    <row r="7774" spans="2:2" customFormat="1" x14ac:dyDescent="0.25">
      <c r="B7774" s="339"/>
    </row>
    <row r="7775" spans="2:2" customFormat="1" x14ac:dyDescent="0.25">
      <c r="B7775" s="339"/>
    </row>
    <row r="7776" spans="2:2" customFormat="1" x14ac:dyDescent="0.25">
      <c r="B7776" s="339"/>
    </row>
    <row r="7777" spans="2:2" customFormat="1" x14ac:dyDescent="0.25">
      <c r="B7777" s="339"/>
    </row>
    <row r="7778" spans="2:2" customFormat="1" x14ac:dyDescent="0.25">
      <c r="B7778" s="339"/>
    </row>
    <row r="7779" spans="2:2" customFormat="1" x14ac:dyDescent="0.25">
      <c r="B7779" s="339"/>
    </row>
    <row r="7780" spans="2:2" customFormat="1" x14ac:dyDescent="0.25">
      <c r="B7780" s="339"/>
    </row>
    <row r="7781" spans="2:2" customFormat="1" x14ac:dyDescent="0.25">
      <c r="B7781" s="339"/>
    </row>
    <row r="7782" spans="2:2" customFormat="1" x14ac:dyDescent="0.25">
      <c r="B7782" s="339"/>
    </row>
    <row r="7783" spans="2:2" customFormat="1" x14ac:dyDescent="0.25">
      <c r="B7783" s="339"/>
    </row>
    <row r="7784" spans="2:2" customFormat="1" x14ac:dyDescent="0.25">
      <c r="B7784" s="339"/>
    </row>
    <row r="7785" spans="2:2" customFormat="1" x14ac:dyDescent="0.25">
      <c r="B7785" s="339"/>
    </row>
    <row r="7786" spans="2:2" customFormat="1" x14ac:dyDescent="0.25">
      <c r="B7786" s="339"/>
    </row>
    <row r="7787" spans="2:2" customFormat="1" x14ac:dyDescent="0.25">
      <c r="B7787" s="339"/>
    </row>
    <row r="7788" spans="2:2" customFormat="1" x14ac:dyDescent="0.25">
      <c r="B7788" s="339"/>
    </row>
    <row r="7789" spans="2:2" customFormat="1" x14ac:dyDescent="0.25">
      <c r="B7789" s="339"/>
    </row>
    <row r="7790" spans="2:2" customFormat="1" x14ac:dyDescent="0.25">
      <c r="B7790" s="339"/>
    </row>
    <row r="7791" spans="2:2" customFormat="1" x14ac:dyDescent="0.25">
      <c r="B7791" s="339"/>
    </row>
    <row r="7792" spans="2:2" customFormat="1" x14ac:dyDescent="0.25">
      <c r="B7792" s="339"/>
    </row>
    <row r="7793" spans="2:2" customFormat="1" x14ac:dyDescent="0.25">
      <c r="B7793" s="339"/>
    </row>
    <row r="7794" spans="2:2" customFormat="1" x14ac:dyDescent="0.25">
      <c r="B7794" s="339"/>
    </row>
    <row r="7795" spans="2:2" customFormat="1" x14ac:dyDescent="0.25">
      <c r="B7795" s="339"/>
    </row>
    <row r="7796" spans="2:2" customFormat="1" x14ac:dyDescent="0.25">
      <c r="B7796" s="339"/>
    </row>
    <row r="7797" spans="2:2" customFormat="1" x14ac:dyDescent="0.25">
      <c r="B7797" s="339"/>
    </row>
    <row r="7798" spans="2:2" customFormat="1" x14ac:dyDescent="0.25">
      <c r="B7798" s="339"/>
    </row>
    <row r="7799" spans="2:2" customFormat="1" x14ac:dyDescent="0.25">
      <c r="B7799" s="339"/>
    </row>
    <row r="7800" spans="2:2" customFormat="1" x14ac:dyDescent="0.25">
      <c r="B7800" s="339"/>
    </row>
    <row r="7801" spans="2:2" customFormat="1" x14ac:dyDescent="0.25">
      <c r="B7801" s="339"/>
    </row>
    <row r="7802" spans="2:2" customFormat="1" x14ac:dyDescent="0.25">
      <c r="B7802" s="339"/>
    </row>
    <row r="7803" spans="2:2" customFormat="1" x14ac:dyDescent="0.25">
      <c r="B7803" s="339"/>
    </row>
    <row r="7804" spans="2:2" customFormat="1" x14ac:dyDescent="0.25">
      <c r="B7804" s="339"/>
    </row>
    <row r="7805" spans="2:2" customFormat="1" x14ac:dyDescent="0.25">
      <c r="B7805" s="339"/>
    </row>
    <row r="7806" spans="2:2" customFormat="1" x14ac:dyDescent="0.25">
      <c r="B7806" s="339"/>
    </row>
    <row r="7807" spans="2:2" customFormat="1" x14ac:dyDescent="0.25">
      <c r="B7807" s="339"/>
    </row>
    <row r="7808" spans="2:2" customFormat="1" x14ac:dyDescent="0.25">
      <c r="B7808" s="339"/>
    </row>
    <row r="7809" spans="2:2" customFormat="1" x14ac:dyDescent="0.25">
      <c r="B7809" s="339"/>
    </row>
    <row r="7810" spans="2:2" customFormat="1" x14ac:dyDescent="0.25">
      <c r="B7810" s="339"/>
    </row>
    <row r="7811" spans="2:2" customFormat="1" x14ac:dyDescent="0.25">
      <c r="B7811" s="339"/>
    </row>
    <row r="7812" spans="2:2" customFormat="1" x14ac:dyDescent="0.25">
      <c r="B7812" s="339"/>
    </row>
    <row r="7813" spans="2:2" customFormat="1" x14ac:dyDescent="0.25">
      <c r="B7813" s="339"/>
    </row>
    <row r="7814" spans="2:2" customFormat="1" x14ac:dyDescent="0.25">
      <c r="B7814" s="339"/>
    </row>
    <row r="7815" spans="2:2" customFormat="1" x14ac:dyDescent="0.25">
      <c r="B7815" s="339"/>
    </row>
    <row r="7816" spans="2:2" customFormat="1" x14ac:dyDescent="0.25">
      <c r="B7816" s="339"/>
    </row>
    <row r="7817" spans="2:2" customFormat="1" x14ac:dyDescent="0.25">
      <c r="B7817" s="339"/>
    </row>
    <row r="7818" spans="2:2" customFormat="1" x14ac:dyDescent="0.25">
      <c r="B7818" s="339"/>
    </row>
    <row r="7819" spans="2:2" customFormat="1" x14ac:dyDescent="0.25">
      <c r="B7819" s="339"/>
    </row>
    <row r="7820" spans="2:2" customFormat="1" x14ac:dyDescent="0.25">
      <c r="B7820" s="339"/>
    </row>
    <row r="7821" spans="2:2" customFormat="1" x14ac:dyDescent="0.25">
      <c r="B7821" s="339"/>
    </row>
    <row r="7822" spans="2:2" customFormat="1" x14ac:dyDescent="0.25">
      <c r="B7822" s="339"/>
    </row>
    <row r="7823" spans="2:2" customFormat="1" x14ac:dyDescent="0.25">
      <c r="B7823" s="339"/>
    </row>
    <row r="7824" spans="2:2" customFormat="1" x14ac:dyDescent="0.25">
      <c r="B7824" s="339"/>
    </row>
    <row r="7825" spans="2:2" customFormat="1" x14ac:dyDescent="0.25">
      <c r="B7825" s="339"/>
    </row>
    <row r="7826" spans="2:2" customFormat="1" x14ac:dyDescent="0.25">
      <c r="B7826" s="339"/>
    </row>
    <row r="7827" spans="2:2" customFormat="1" x14ac:dyDescent="0.25">
      <c r="B7827" s="339"/>
    </row>
    <row r="7828" spans="2:2" customFormat="1" x14ac:dyDescent="0.25">
      <c r="B7828" s="339"/>
    </row>
    <row r="7829" spans="2:2" customFormat="1" x14ac:dyDescent="0.25">
      <c r="B7829" s="339"/>
    </row>
    <row r="7830" spans="2:2" customFormat="1" x14ac:dyDescent="0.25">
      <c r="B7830" s="339"/>
    </row>
    <row r="7831" spans="2:2" customFormat="1" x14ac:dyDescent="0.25">
      <c r="B7831" s="339"/>
    </row>
    <row r="7832" spans="2:2" customFormat="1" x14ac:dyDescent="0.25">
      <c r="B7832" s="339"/>
    </row>
    <row r="7833" spans="2:2" customFormat="1" x14ac:dyDescent="0.25">
      <c r="B7833" s="339"/>
    </row>
    <row r="7834" spans="2:2" customFormat="1" x14ac:dyDescent="0.25">
      <c r="B7834" s="339"/>
    </row>
    <row r="7835" spans="2:2" customFormat="1" x14ac:dyDescent="0.25">
      <c r="B7835" s="339"/>
    </row>
    <row r="7836" spans="2:2" customFormat="1" x14ac:dyDescent="0.25">
      <c r="B7836" s="339"/>
    </row>
    <row r="7837" spans="2:2" customFormat="1" x14ac:dyDescent="0.25">
      <c r="B7837" s="339"/>
    </row>
    <row r="7838" spans="2:2" customFormat="1" x14ac:dyDescent="0.25">
      <c r="B7838" s="339"/>
    </row>
    <row r="7839" spans="2:2" customFormat="1" x14ac:dyDescent="0.25">
      <c r="B7839" s="339"/>
    </row>
    <row r="7840" spans="2:2" customFormat="1" x14ac:dyDescent="0.25">
      <c r="B7840" s="339"/>
    </row>
    <row r="7841" spans="2:2" customFormat="1" x14ac:dyDescent="0.25">
      <c r="B7841" s="339"/>
    </row>
    <row r="7842" spans="2:2" customFormat="1" x14ac:dyDescent="0.25">
      <c r="B7842" s="339"/>
    </row>
    <row r="7843" spans="2:2" customFormat="1" x14ac:dyDescent="0.25">
      <c r="B7843" s="339"/>
    </row>
    <row r="7844" spans="2:2" customFormat="1" x14ac:dyDescent="0.25">
      <c r="B7844" s="339"/>
    </row>
    <row r="7845" spans="2:2" customFormat="1" x14ac:dyDescent="0.25">
      <c r="B7845" s="339"/>
    </row>
    <row r="7846" spans="2:2" customFormat="1" x14ac:dyDescent="0.25">
      <c r="B7846" s="339"/>
    </row>
    <row r="7847" spans="2:2" customFormat="1" x14ac:dyDescent="0.25">
      <c r="B7847" s="339"/>
    </row>
    <row r="7848" spans="2:2" customFormat="1" x14ac:dyDescent="0.25">
      <c r="B7848" s="339"/>
    </row>
    <row r="7849" spans="2:2" customFormat="1" x14ac:dyDescent="0.25">
      <c r="B7849" s="339"/>
    </row>
    <row r="7850" spans="2:2" customFormat="1" x14ac:dyDescent="0.25">
      <c r="B7850" s="339"/>
    </row>
    <row r="7851" spans="2:2" customFormat="1" x14ac:dyDescent="0.25">
      <c r="B7851" s="339"/>
    </row>
    <row r="7852" spans="2:2" customFormat="1" x14ac:dyDescent="0.25">
      <c r="B7852" s="339"/>
    </row>
    <row r="7853" spans="2:2" customFormat="1" x14ac:dyDescent="0.25">
      <c r="B7853" s="339"/>
    </row>
    <row r="7854" spans="2:2" customFormat="1" x14ac:dyDescent="0.25">
      <c r="B7854" s="339"/>
    </row>
    <row r="7855" spans="2:2" customFormat="1" x14ac:dyDescent="0.25">
      <c r="B7855" s="339"/>
    </row>
    <row r="7856" spans="2:2" customFormat="1" x14ac:dyDescent="0.25">
      <c r="B7856" s="339"/>
    </row>
    <row r="7857" spans="2:2" customFormat="1" x14ac:dyDescent="0.25">
      <c r="B7857" s="339"/>
    </row>
    <row r="7858" spans="2:2" customFormat="1" x14ac:dyDescent="0.25">
      <c r="B7858" s="339"/>
    </row>
    <row r="7859" spans="2:2" customFormat="1" x14ac:dyDescent="0.25">
      <c r="B7859" s="339"/>
    </row>
    <row r="7860" spans="2:2" customFormat="1" x14ac:dyDescent="0.25">
      <c r="B7860" s="339"/>
    </row>
    <row r="7861" spans="2:2" customFormat="1" x14ac:dyDescent="0.25">
      <c r="B7861" s="339"/>
    </row>
    <row r="7862" spans="2:2" customFormat="1" x14ac:dyDescent="0.25">
      <c r="B7862" s="339"/>
    </row>
    <row r="7863" spans="2:2" customFormat="1" x14ac:dyDescent="0.25">
      <c r="B7863" s="339"/>
    </row>
    <row r="7864" spans="2:2" customFormat="1" x14ac:dyDescent="0.25">
      <c r="B7864" s="339"/>
    </row>
    <row r="7865" spans="2:2" customFormat="1" x14ac:dyDescent="0.25">
      <c r="B7865" s="339"/>
    </row>
    <row r="7866" spans="2:2" customFormat="1" x14ac:dyDescent="0.25">
      <c r="B7866" s="339"/>
    </row>
    <row r="7867" spans="2:2" customFormat="1" x14ac:dyDescent="0.25">
      <c r="B7867" s="339"/>
    </row>
    <row r="7868" spans="2:2" customFormat="1" x14ac:dyDescent="0.25">
      <c r="B7868" s="339"/>
    </row>
    <row r="7869" spans="2:2" customFormat="1" x14ac:dyDescent="0.25">
      <c r="B7869" s="339"/>
    </row>
    <row r="7870" spans="2:2" customFormat="1" x14ac:dyDescent="0.25">
      <c r="B7870" s="339"/>
    </row>
    <row r="7871" spans="2:2" customFormat="1" x14ac:dyDescent="0.25">
      <c r="B7871" s="339"/>
    </row>
    <row r="7872" spans="2:2" customFormat="1" x14ac:dyDescent="0.25">
      <c r="B7872" s="339"/>
    </row>
    <row r="7873" spans="2:2" customFormat="1" x14ac:dyDescent="0.25">
      <c r="B7873" s="339"/>
    </row>
    <row r="7874" spans="2:2" customFormat="1" x14ac:dyDescent="0.25">
      <c r="B7874" s="339"/>
    </row>
    <row r="7875" spans="2:2" customFormat="1" x14ac:dyDescent="0.25">
      <c r="B7875" s="339"/>
    </row>
    <row r="7876" spans="2:2" customFormat="1" x14ac:dyDescent="0.25">
      <c r="B7876" s="339"/>
    </row>
    <row r="7877" spans="2:2" customFormat="1" x14ac:dyDescent="0.25">
      <c r="B7877" s="339"/>
    </row>
    <row r="7878" spans="2:2" customFormat="1" x14ac:dyDescent="0.25">
      <c r="B7878" s="339"/>
    </row>
    <row r="7879" spans="2:2" customFormat="1" x14ac:dyDescent="0.25">
      <c r="B7879" s="339"/>
    </row>
    <row r="7880" spans="2:2" customFormat="1" x14ac:dyDescent="0.25">
      <c r="B7880" s="339"/>
    </row>
    <row r="7881" spans="2:2" customFormat="1" x14ac:dyDescent="0.25">
      <c r="B7881" s="339"/>
    </row>
    <row r="7882" spans="2:2" customFormat="1" x14ac:dyDescent="0.25">
      <c r="B7882" s="339"/>
    </row>
    <row r="7883" spans="2:2" customFormat="1" x14ac:dyDescent="0.25">
      <c r="B7883" s="339"/>
    </row>
    <row r="7884" spans="2:2" customFormat="1" x14ac:dyDescent="0.25">
      <c r="B7884" s="339"/>
    </row>
    <row r="7885" spans="2:2" customFormat="1" x14ac:dyDescent="0.25">
      <c r="B7885" s="339"/>
    </row>
    <row r="7886" spans="2:2" customFormat="1" x14ac:dyDescent="0.25">
      <c r="B7886" s="339"/>
    </row>
    <row r="7887" spans="2:2" customFormat="1" x14ac:dyDescent="0.25">
      <c r="B7887" s="339"/>
    </row>
    <row r="7888" spans="2:2" customFormat="1" x14ac:dyDescent="0.25">
      <c r="B7888" s="339"/>
    </row>
    <row r="7889" spans="2:2" customFormat="1" x14ac:dyDescent="0.25">
      <c r="B7889" s="339"/>
    </row>
    <row r="7890" spans="2:2" customFormat="1" x14ac:dyDescent="0.25">
      <c r="B7890" s="339"/>
    </row>
    <row r="7891" spans="2:2" customFormat="1" x14ac:dyDescent="0.25">
      <c r="B7891" s="339"/>
    </row>
    <row r="7892" spans="2:2" customFormat="1" x14ac:dyDescent="0.25">
      <c r="B7892" s="339"/>
    </row>
    <row r="7893" spans="2:2" customFormat="1" x14ac:dyDescent="0.25">
      <c r="B7893" s="339"/>
    </row>
    <row r="7894" spans="2:2" customFormat="1" x14ac:dyDescent="0.25">
      <c r="B7894" s="339"/>
    </row>
    <row r="7895" spans="2:2" customFormat="1" x14ac:dyDescent="0.25">
      <c r="B7895" s="339"/>
    </row>
    <row r="7896" spans="2:2" customFormat="1" x14ac:dyDescent="0.25">
      <c r="B7896" s="339"/>
    </row>
    <row r="7897" spans="2:2" customFormat="1" x14ac:dyDescent="0.25">
      <c r="B7897" s="339"/>
    </row>
    <row r="7898" spans="2:2" customFormat="1" x14ac:dyDescent="0.25">
      <c r="B7898" s="339"/>
    </row>
    <row r="7899" spans="2:2" customFormat="1" x14ac:dyDescent="0.25">
      <c r="B7899" s="339"/>
    </row>
    <row r="7900" spans="2:2" customFormat="1" x14ac:dyDescent="0.25">
      <c r="B7900" s="339"/>
    </row>
    <row r="7901" spans="2:2" customFormat="1" x14ac:dyDescent="0.25">
      <c r="B7901" s="339"/>
    </row>
    <row r="7902" spans="2:2" customFormat="1" x14ac:dyDescent="0.25">
      <c r="B7902" s="339"/>
    </row>
    <row r="7903" spans="2:2" customFormat="1" x14ac:dyDescent="0.25">
      <c r="B7903" s="339"/>
    </row>
    <row r="7904" spans="2:2" customFormat="1" x14ac:dyDescent="0.25">
      <c r="B7904" s="339"/>
    </row>
    <row r="7905" spans="2:2" customFormat="1" x14ac:dyDescent="0.25">
      <c r="B7905" s="339"/>
    </row>
    <row r="7906" spans="2:2" customFormat="1" x14ac:dyDescent="0.25">
      <c r="B7906" s="339"/>
    </row>
    <row r="7907" spans="2:2" customFormat="1" x14ac:dyDescent="0.25">
      <c r="B7907" s="339"/>
    </row>
    <row r="7908" spans="2:2" customFormat="1" x14ac:dyDescent="0.25">
      <c r="B7908" s="339"/>
    </row>
    <row r="7909" spans="2:2" customFormat="1" x14ac:dyDescent="0.25">
      <c r="B7909" s="339"/>
    </row>
    <row r="7910" spans="2:2" customFormat="1" x14ac:dyDescent="0.25">
      <c r="B7910" s="339"/>
    </row>
    <row r="7911" spans="2:2" customFormat="1" x14ac:dyDescent="0.25">
      <c r="B7911" s="339"/>
    </row>
    <row r="7912" spans="2:2" customFormat="1" x14ac:dyDescent="0.25">
      <c r="B7912" s="339"/>
    </row>
    <row r="7913" spans="2:2" customFormat="1" x14ac:dyDescent="0.25">
      <c r="B7913" s="339"/>
    </row>
    <row r="7914" spans="2:2" customFormat="1" x14ac:dyDescent="0.25">
      <c r="B7914" s="339"/>
    </row>
    <row r="7915" spans="2:2" customFormat="1" x14ac:dyDescent="0.25">
      <c r="B7915" s="339"/>
    </row>
    <row r="7916" spans="2:2" customFormat="1" x14ac:dyDescent="0.25">
      <c r="B7916" s="339"/>
    </row>
    <row r="7917" spans="2:2" customFormat="1" x14ac:dyDescent="0.25">
      <c r="B7917" s="339"/>
    </row>
    <row r="7918" spans="2:2" customFormat="1" x14ac:dyDescent="0.25">
      <c r="B7918" s="339"/>
    </row>
    <row r="7919" spans="2:2" customFormat="1" x14ac:dyDescent="0.25">
      <c r="B7919" s="339"/>
    </row>
    <row r="7920" spans="2:2" customFormat="1" x14ac:dyDescent="0.25">
      <c r="B7920" s="339"/>
    </row>
    <row r="7921" spans="2:2" customFormat="1" x14ac:dyDescent="0.25">
      <c r="B7921" s="339"/>
    </row>
    <row r="7922" spans="2:2" customFormat="1" x14ac:dyDescent="0.25">
      <c r="B7922" s="339"/>
    </row>
    <row r="7923" spans="2:2" customFormat="1" x14ac:dyDescent="0.25">
      <c r="B7923" s="339"/>
    </row>
    <row r="7924" spans="2:2" customFormat="1" x14ac:dyDescent="0.25">
      <c r="B7924" s="339"/>
    </row>
    <row r="7925" spans="2:2" customFormat="1" x14ac:dyDescent="0.25">
      <c r="B7925" s="339"/>
    </row>
    <row r="7926" spans="2:2" customFormat="1" x14ac:dyDescent="0.25">
      <c r="B7926" s="339"/>
    </row>
    <row r="7927" spans="2:2" customFormat="1" x14ac:dyDescent="0.25">
      <c r="B7927" s="339"/>
    </row>
    <row r="7928" spans="2:2" customFormat="1" x14ac:dyDescent="0.25">
      <c r="B7928" s="339"/>
    </row>
    <row r="7929" spans="2:2" customFormat="1" x14ac:dyDescent="0.25">
      <c r="B7929" s="339"/>
    </row>
    <row r="7930" spans="2:2" customFormat="1" x14ac:dyDescent="0.25">
      <c r="B7930" s="339"/>
    </row>
    <row r="7931" spans="2:2" customFormat="1" x14ac:dyDescent="0.25">
      <c r="B7931" s="339"/>
    </row>
    <row r="7932" spans="2:2" customFormat="1" x14ac:dyDescent="0.25">
      <c r="B7932" s="339"/>
    </row>
    <row r="7933" spans="2:2" customFormat="1" x14ac:dyDescent="0.25">
      <c r="B7933" s="339"/>
    </row>
    <row r="7934" spans="2:2" customFormat="1" x14ac:dyDescent="0.25">
      <c r="B7934" s="339"/>
    </row>
    <row r="7935" spans="2:2" customFormat="1" x14ac:dyDescent="0.25">
      <c r="B7935" s="339"/>
    </row>
    <row r="7936" spans="2:2" customFormat="1" x14ac:dyDescent="0.25">
      <c r="B7936" s="339"/>
    </row>
    <row r="7937" spans="2:2" customFormat="1" x14ac:dyDescent="0.25">
      <c r="B7937" s="339"/>
    </row>
    <row r="7938" spans="2:2" customFormat="1" x14ac:dyDescent="0.25">
      <c r="B7938" s="339"/>
    </row>
    <row r="7939" spans="2:2" customFormat="1" x14ac:dyDescent="0.25">
      <c r="B7939" s="339"/>
    </row>
    <row r="7940" spans="2:2" customFormat="1" x14ac:dyDescent="0.25">
      <c r="B7940" s="339"/>
    </row>
    <row r="7941" spans="2:2" customFormat="1" x14ac:dyDescent="0.25">
      <c r="B7941" s="339"/>
    </row>
    <row r="7942" spans="2:2" customFormat="1" x14ac:dyDescent="0.25">
      <c r="B7942" s="339"/>
    </row>
    <row r="7943" spans="2:2" customFormat="1" x14ac:dyDescent="0.25">
      <c r="B7943" s="339"/>
    </row>
    <row r="7944" spans="2:2" customFormat="1" x14ac:dyDescent="0.25">
      <c r="B7944" s="339"/>
    </row>
    <row r="7945" spans="2:2" customFormat="1" x14ac:dyDescent="0.25">
      <c r="B7945" s="339"/>
    </row>
    <row r="7946" spans="2:2" customFormat="1" x14ac:dyDescent="0.25">
      <c r="B7946" s="339"/>
    </row>
    <row r="7947" spans="2:2" customFormat="1" x14ac:dyDescent="0.25">
      <c r="B7947" s="339"/>
    </row>
    <row r="7948" spans="2:2" customFormat="1" x14ac:dyDescent="0.25">
      <c r="B7948" s="339"/>
    </row>
    <row r="7949" spans="2:2" customFormat="1" x14ac:dyDescent="0.25">
      <c r="B7949" s="339"/>
    </row>
    <row r="7950" spans="2:2" customFormat="1" x14ac:dyDescent="0.25">
      <c r="B7950" s="339"/>
    </row>
    <row r="7951" spans="2:2" customFormat="1" x14ac:dyDescent="0.25">
      <c r="B7951" s="339"/>
    </row>
    <row r="7952" spans="2:2" customFormat="1" x14ac:dyDescent="0.25">
      <c r="B7952" s="339"/>
    </row>
    <row r="7953" spans="2:2" customFormat="1" x14ac:dyDescent="0.25">
      <c r="B7953" s="339"/>
    </row>
    <row r="7954" spans="2:2" customFormat="1" x14ac:dyDescent="0.25">
      <c r="B7954" s="339"/>
    </row>
    <row r="7955" spans="2:2" customFormat="1" x14ac:dyDescent="0.25">
      <c r="B7955" s="339"/>
    </row>
    <row r="7956" spans="2:2" customFormat="1" x14ac:dyDescent="0.25">
      <c r="B7956" s="339"/>
    </row>
    <row r="7957" spans="2:2" customFormat="1" x14ac:dyDescent="0.25">
      <c r="B7957" s="339"/>
    </row>
    <row r="7958" spans="2:2" customFormat="1" x14ac:dyDescent="0.25">
      <c r="B7958" s="339"/>
    </row>
    <row r="7959" spans="2:2" customFormat="1" x14ac:dyDescent="0.25">
      <c r="B7959" s="339"/>
    </row>
    <row r="7960" spans="2:2" customFormat="1" x14ac:dyDescent="0.25">
      <c r="B7960" s="339"/>
    </row>
    <row r="7961" spans="2:2" customFormat="1" x14ac:dyDescent="0.25">
      <c r="B7961" s="339"/>
    </row>
    <row r="7962" spans="2:2" customFormat="1" x14ac:dyDescent="0.25">
      <c r="B7962" s="339"/>
    </row>
    <row r="7963" spans="2:2" customFormat="1" x14ac:dyDescent="0.25">
      <c r="B7963" s="339"/>
    </row>
    <row r="7964" spans="2:2" customFormat="1" x14ac:dyDescent="0.25">
      <c r="B7964" s="339"/>
    </row>
    <row r="7965" spans="2:2" customFormat="1" x14ac:dyDescent="0.25">
      <c r="B7965" s="339"/>
    </row>
    <row r="7966" spans="2:2" customFormat="1" x14ac:dyDescent="0.25">
      <c r="B7966" s="339"/>
    </row>
    <row r="7967" spans="2:2" customFormat="1" x14ac:dyDescent="0.25">
      <c r="B7967" s="339"/>
    </row>
    <row r="7968" spans="2:2" customFormat="1" x14ac:dyDescent="0.25">
      <c r="B7968" s="339"/>
    </row>
    <row r="7969" spans="2:2" customFormat="1" x14ac:dyDescent="0.25">
      <c r="B7969" s="339"/>
    </row>
    <row r="7970" spans="2:2" customFormat="1" x14ac:dyDescent="0.25">
      <c r="B7970" s="339"/>
    </row>
    <row r="7971" spans="2:2" customFormat="1" x14ac:dyDescent="0.25">
      <c r="B7971" s="339"/>
    </row>
    <row r="7972" spans="2:2" customFormat="1" x14ac:dyDescent="0.25">
      <c r="B7972" s="339"/>
    </row>
    <row r="7973" spans="2:2" customFormat="1" x14ac:dyDescent="0.25">
      <c r="B7973" s="339"/>
    </row>
    <row r="7974" spans="2:2" customFormat="1" x14ac:dyDescent="0.25">
      <c r="B7974" s="339"/>
    </row>
    <row r="7975" spans="2:2" customFormat="1" x14ac:dyDescent="0.25">
      <c r="B7975" s="339"/>
    </row>
    <row r="7976" spans="2:2" customFormat="1" x14ac:dyDescent="0.25">
      <c r="B7976" s="339"/>
    </row>
    <row r="7977" spans="2:2" customFormat="1" x14ac:dyDescent="0.25">
      <c r="B7977" s="339"/>
    </row>
    <row r="7978" spans="2:2" customFormat="1" x14ac:dyDescent="0.25">
      <c r="B7978" s="339"/>
    </row>
    <row r="7979" spans="2:2" customFormat="1" x14ac:dyDescent="0.25">
      <c r="B7979" s="339"/>
    </row>
    <row r="7980" spans="2:2" customFormat="1" x14ac:dyDescent="0.25">
      <c r="B7980" s="339"/>
    </row>
    <row r="7981" spans="2:2" customFormat="1" x14ac:dyDescent="0.25">
      <c r="B7981" s="339"/>
    </row>
    <row r="7982" spans="2:2" customFormat="1" x14ac:dyDescent="0.25">
      <c r="B7982" s="339"/>
    </row>
    <row r="7983" spans="2:2" customFormat="1" x14ac:dyDescent="0.25">
      <c r="B7983" s="339"/>
    </row>
    <row r="7984" spans="2:2" customFormat="1" x14ac:dyDescent="0.25">
      <c r="B7984" s="339"/>
    </row>
    <row r="7985" spans="2:2" customFormat="1" x14ac:dyDescent="0.25">
      <c r="B7985" s="339"/>
    </row>
    <row r="7986" spans="2:2" customFormat="1" x14ac:dyDescent="0.25">
      <c r="B7986" s="339"/>
    </row>
    <row r="7987" spans="2:2" customFormat="1" x14ac:dyDescent="0.25">
      <c r="B7987" s="339"/>
    </row>
    <row r="7988" spans="2:2" customFormat="1" x14ac:dyDescent="0.25">
      <c r="B7988" s="339"/>
    </row>
    <row r="7989" spans="2:2" customFormat="1" x14ac:dyDescent="0.25">
      <c r="B7989" s="339"/>
    </row>
    <row r="7990" spans="2:2" customFormat="1" x14ac:dyDescent="0.25">
      <c r="B7990" s="339"/>
    </row>
    <row r="7991" spans="2:2" customFormat="1" x14ac:dyDescent="0.25">
      <c r="B7991" s="339"/>
    </row>
    <row r="7992" spans="2:2" customFormat="1" x14ac:dyDescent="0.25">
      <c r="B7992" s="339"/>
    </row>
    <row r="7993" spans="2:2" customFormat="1" x14ac:dyDescent="0.25">
      <c r="B7993" s="339"/>
    </row>
    <row r="7994" spans="2:2" customFormat="1" x14ac:dyDescent="0.25">
      <c r="B7994" s="339"/>
    </row>
    <row r="7995" spans="2:2" customFormat="1" x14ac:dyDescent="0.25">
      <c r="B7995" s="339"/>
    </row>
    <row r="7996" spans="2:2" customFormat="1" x14ac:dyDescent="0.25">
      <c r="B7996" s="339"/>
    </row>
    <row r="7997" spans="2:2" customFormat="1" x14ac:dyDescent="0.25">
      <c r="B7997" s="339"/>
    </row>
    <row r="7998" spans="2:2" customFormat="1" x14ac:dyDescent="0.25">
      <c r="B7998" s="339"/>
    </row>
    <row r="7999" spans="2:2" customFormat="1" x14ac:dyDescent="0.25">
      <c r="B7999" s="339"/>
    </row>
    <row r="8000" spans="2:2" customFormat="1" x14ac:dyDescent="0.25">
      <c r="B8000" s="339"/>
    </row>
    <row r="8001" spans="2:2" customFormat="1" x14ac:dyDescent="0.25">
      <c r="B8001" s="339"/>
    </row>
    <row r="8002" spans="2:2" customFormat="1" x14ac:dyDescent="0.25">
      <c r="B8002" s="339"/>
    </row>
    <row r="8003" spans="2:2" customFormat="1" x14ac:dyDescent="0.25">
      <c r="B8003" s="339"/>
    </row>
    <row r="8004" spans="2:2" customFormat="1" x14ac:dyDescent="0.25">
      <c r="B8004" s="339"/>
    </row>
    <row r="8005" spans="2:2" customFormat="1" x14ac:dyDescent="0.25">
      <c r="B8005" s="339"/>
    </row>
    <row r="8006" spans="2:2" customFormat="1" x14ac:dyDescent="0.25">
      <c r="B8006" s="339"/>
    </row>
    <row r="8007" spans="2:2" customFormat="1" x14ac:dyDescent="0.25">
      <c r="B8007" s="339"/>
    </row>
    <row r="8008" spans="2:2" customFormat="1" x14ac:dyDescent="0.25">
      <c r="B8008" s="339"/>
    </row>
    <row r="8009" spans="2:2" customFormat="1" x14ac:dyDescent="0.25">
      <c r="B8009" s="339"/>
    </row>
    <row r="8010" spans="2:2" customFormat="1" x14ac:dyDescent="0.25">
      <c r="B8010" s="339"/>
    </row>
    <row r="8011" spans="2:2" customFormat="1" x14ac:dyDescent="0.25">
      <c r="B8011" s="339"/>
    </row>
    <row r="8012" spans="2:2" customFormat="1" x14ac:dyDescent="0.25">
      <c r="B8012" s="339"/>
    </row>
    <row r="8013" spans="2:2" customFormat="1" x14ac:dyDescent="0.25">
      <c r="B8013" s="339"/>
    </row>
    <row r="8014" spans="2:2" customFormat="1" x14ac:dyDescent="0.25">
      <c r="B8014" s="339"/>
    </row>
    <row r="8015" spans="2:2" customFormat="1" x14ac:dyDescent="0.25">
      <c r="B8015" s="339"/>
    </row>
    <row r="8016" spans="2:2" customFormat="1" x14ac:dyDescent="0.25">
      <c r="B8016" s="339"/>
    </row>
    <row r="8017" spans="2:2" customFormat="1" x14ac:dyDescent="0.25">
      <c r="B8017" s="339"/>
    </row>
    <row r="8018" spans="2:2" customFormat="1" x14ac:dyDescent="0.25">
      <c r="B8018" s="339"/>
    </row>
    <row r="8019" spans="2:2" customFormat="1" x14ac:dyDescent="0.25">
      <c r="B8019" s="339"/>
    </row>
    <row r="8020" spans="2:2" customFormat="1" x14ac:dyDescent="0.25">
      <c r="B8020" s="339"/>
    </row>
    <row r="8021" spans="2:2" customFormat="1" x14ac:dyDescent="0.25">
      <c r="B8021" s="339"/>
    </row>
    <row r="8022" spans="2:2" customFormat="1" x14ac:dyDescent="0.25">
      <c r="B8022" s="339"/>
    </row>
    <row r="8023" spans="2:2" customFormat="1" x14ac:dyDescent="0.25">
      <c r="B8023" s="339"/>
    </row>
    <row r="8024" spans="2:2" customFormat="1" x14ac:dyDescent="0.25">
      <c r="B8024" s="339"/>
    </row>
    <row r="8025" spans="2:2" customFormat="1" x14ac:dyDescent="0.25">
      <c r="B8025" s="339"/>
    </row>
    <row r="8026" spans="2:2" customFormat="1" x14ac:dyDescent="0.25">
      <c r="B8026" s="339"/>
    </row>
    <row r="8027" spans="2:2" customFormat="1" x14ac:dyDescent="0.25">
      <c r="B8027" s="339"/>
    </row>
    <row r="8028" spans="2:2" customFormat="1" x14ac:dyDescent="0.25">
      <c r="B8028" s="339"/>
    </row>
    <row r="8029" spans="2:2" customFormat="1" x14ac:dyDescent="0.25">
      <c r="B8029" s="339"/>
    </row>
    <row r="8030" spans="2:2" customFormat="1" x14ac:dyDescent="0.25">
      <c r="B8030" s="339"/>
    </row>
    <row r="8031" spans="2:2" customFormat="1" x14ac:dyDescent="0.25">
      <c r="B8031" s="339"/>
    </row>
    <row r="8032" spans="2:2" customFormat="1" x14ac:dyDescent="0.25">
      <c r="B8032" s="339"/>
    </row>
    <row r="8033" spans="2:2" customFormat="1" x14ac:dyDescent="0.25">
      <c r="B8033" s="339"/>
    </row>
    <row r="8034" spans="2:2" customFormat="1" x14ac:dyDescent="0.25">
      <c r="B8034" s="339"/>
    </row>
    <row r="8035" spans="2:2" customFormat="1" x14ac:dyDescent="0.25">
      <c r="B8035" s="339"/>
    </row>
    <row r="8036" spans="2:2" customFormat="1" x14ac:dyDescent="0.25">
      <c r="B8036" s="339"/>
    </row>
    <row r="8037" spans="2:2" customFormat="1" x14ac:dyDescent="0.25">
      <c r="B8037" s="339"/>
    </row>
    <row r="8038" spans="2:2" customFormat="1" x14ac:dyDescent="0.25">
      <c r="B8038" s="339"/>
    </row>
    <row r="8039" spans="2:2" customFormat="1" x14ac:dyDescent="0.25">
      <c r="B8039" s="339"/>
    </row>
    <row r="8040" spans="2:2" customFormat="1" x14ac:dyDescent="0.25">
      <c r="B8040" s="339"/>
    </row>
    <row r="8041" spans="2:2" customFormat="1" x14ac:dyDescent="0.25">
      <c r="B8041" s="339"/>
    </row>
    <row r="8042" spans="2:2" customFormat="1" x14ac:dyDescent="0.25">
      <c r="B8042" s="339"/>
    </row>
    <row r="8043" spans="2:2" customFormat="1" x14ac:dyDescent="0.25">
      <c r="B8043" s="339"/>
    </row>
    <row r="8044" spans="2:2" customFormat="1" x14ac:dyDescent="0.25">
      <c r="B8044" s="339"/>
    </row>
    <row r="8045" spans="2:2" customFormat="1" x14ac:dyDescent="0.25">
      <c r="B8045" s="339"/>
    </row>
    <row r="8046" spans="2:2" customFormat="1" x14ac:dyDescent="0.25">
      <c r="B8046" s="339"/>
    </row>
    <row r="8047" spans="2:2" customFormat="1" x14ac:dyDescent="0.25">
      <c r="B8047" s="339"/>
    </row>
    <row r="8048" spans="2:2" customFormat="1" x14ac:dyDescent="0.25">
      <c r="B8048" s="339"/>
    </row>
    <row r="8049" spans="2:2" customFormat="1" x14ac:dyDescent="0.25">
      <c r="B8049" s="339"/>
    </row>
    <row r="8050" spans="2:2" customFormat="1" x14ac:dyDescent="0.25">
      <c r="B8050" s="339"/>
    </row>
    <row r="8051" spans="2:2" customFormat="1" x14ac:dyDescent="0.25">
      <c r="B8051" s="339"/>
    </row>
    <row r="8052" spans="2:2" customFormat="1" x14ac:dyDescent="0.25">
      <c r="B8052" s="339"/>
    </row>
    <row r="8053" spans="2:2" customFormat="1" x14ac:dyDescent="0.25">
      <c r="B8053" s="339"/>
    </row>
    <row r="8054" spans="2:2" customFormat="1" x14ac:dyDescent="0.25">
      <c r="B8054" s="339"/>
    </row>
    <row r="8055" spans="2:2" customFormat="1" x14ac:dyDescent="0.25">
      <c r="B8055" s="339"/>
    </row>
    <row r="8056" spans="2:2" customFormat="1" x14ac:dyDescent="0.25">
      <c r="B8056" s="339"/>
    </row>
    <row r="8057" spans="2:2" customFormat="1" x14ac:dyDescent="0.25">
      <c r="B8057" s="339"/>
    </row>
    <row r="8058" spans="2:2" customFormat="1" x14ac:dyDescent="0.25">
      <c r="B8058" s="339"/>
    </row>
    <row r="8059" spans="2:2" customFormat="1" x14ac:dyDescent="0.25">
      <c r="B8059" s="339"/>
    </row>
    <row r="8060" spans="2:2" customFormat="1" x14ac:dyDescent="0.25">
      <c r="B8060" s="339"/>
    </row>
    <row r="8061" spans="2:2" customFormat="1" x14ac:dyDescent="0.25">
      <c r="B8061" s="339"/>
    </row>
    <row r="8062" spans="2:2" customFormat="1" x14ac:dyDescent="0.25">
      <c r="B8062" s="339"/>
    </row>
    <row r="8063" spans="2:2" customFormat="1" x14ac:dyDescent="0.25">
      <c r="B8063" s="339"/>
    </row>
    <row r="8064" spans="2:2" customFormat="1" x14ac:dyDescent="0.25">
      <c r="B8064" s="339"/>
    </row>
    <row r="8065" spans="2:2" customFormat="1" x14ac:dyDescent="0.25">
      <c r="B8065" s="339"/>
    </row>
    <row r="8066" spans="2:2" customFormat="1" x14ac:dyDescent="0.25">
      <c r="B8066" s="339"/>
    </row>
    <row r="8067" spans="2:2" customFormat="1" x14ac:dyDescent="0.25">
      <c r="B8067" s="339"/>
    </row>
    <row r="8068" spans="2:2" customFormat="1" x14ac:dyDescent="0.25">
      <c r="B8068" s="339"/>
    </row>
    <row r="8069" spans="2:2" customFormat="1" x14ac:dyDescent="0.25">
      <c r="B8069" s="339"/>
    </row>
    <row r="8070" spans="2:2" customFormat="1" x14ac:dyDescent="0.25">
      <c r="B8070" s="339"/>
    </row>
    <row r="8071" spans="2:2" customFormat="1" x14ac:dyDescent="0.25">
      <c r="B8071" s="339"/>
    </row>
    <row r="8072" spans="2:2" customFormat="1" x14ac:dyDescent="0.25">
      <c r="B8072" s="339"/>
    </row>
    <row r="8073" spans="2:2" customFormat="1" x14ac:dyDescent="0.25">
      <c r="B8073" s="339"/>
    </row>
    <row r="8074" spans="2:2" customFormat="1" x14ac:dyDescent="0.25">
      <c r="B8074" s="339"/>
    </row>
    <row r="8075" spans="2:2" customFormat="1" x14ac:dyDescent="0.25">
      <c r="B8075" s="339"/>
    </row>
    <row r="8076" spans="2:2" customFormat="1" x14ac:dyDescent="0.25">
      <c r="B8076" s="339"/>
    </row>
    <row r="8077" spans="2:2" customFormat="1" x14ac:dyDescent="0.25">
      <c r="B8077" s="339"/>
    </row>
    <row r="8078" spans="2:2" customFormat="1" x14ac:dyDescent="0.25">
      <c r="B8078" s="339"/>
    </row>
    <row r="8079" spans="2:2" customFormat="1" x14ac:dyDescent="0.25">
      <c r="B8079" s="339"/>
    </row>
    <row r="8080" spans="2:2" customFormat="1" x14ac:dyDescent="0.25">
      <c r="B8080" s="339"/>
    </row>
    <row r="8081" spans="2:2" customFormat="1" x14ac:dyDescent="0.25">
      <c r="B8081" s="339"/>
    </row>
    <row r="8082" spans="2:2" customFormat="1" x14ac:dyDescent="0.25">
      <c r="B8082" s="339"/>
    </row>
    <row r="8083" spans="2:2" customFormat="1" x14ac:dyDescent="0.25">
      <c r="B8083" s="339"/>
    </row>
    <row r="8084" spans="2:2" customFormat="1" x14ac:dyDescent="0.25">
      <c r="B8084" s="339"/>
    </row>
    <row r="8085" spans="2:2" customFormat="1" x14ac:dyDescent="0.25">
      <c r="B8085" s="339"/>
    </row>
    <row r="8086" spans="2:2" customFormat="1" x14ac:dyDescent="0.25">
      <c r="B8086" s="339"/>
    </row>
    <row r="8087" spans="2:2" customFormat="1" x14ac:dyDescent="0.25">
      <c r="B8087" s="339"/>
    </row>
    <row r="8088" spans="2:2" customFormat="1" x14ac:dyDescent="0.25">
      <c r="B8088" s="339"/>
    </row>
    <row r="8089" spans="2:2" customFormat="1" x14ac:dyDescent="0.25">
      <c r="B8089" s="339"/>
    </row>
    <row r="8090" spans="2:2" customFormat="1" x14ac:dyDescent="0.25">
      <c r="B8090" s="339"/>
    </row>
    <row r="8091" spans="2:2" customFormat="1" x14ac:dyDescent="0.25">
      <c r="B8091" s="339"/>
    </row>
    <row r="8092" spans="2:2" customFormat="1" x14ac:dyDescent="0.25">
      <c r="B8092" s="339"/>
    </row>
    <row r="8093" spans="2:2" customFormat="1" x14ac:dyDescent="0.25">
      <c r="B8093" s="339"/>
    </row>
    <row r="8094" spans="2:2" customFormat="1" x14ac:dyDescent="0.25">
      <c r="B8094" s="339"/>
    </row>
    <row r="8095" spans="2:2" customFormat="1" x14ac:dyDescent="0.25">
      <c r="B8095" s="339"/>
    </row>
    <row r="8096" spans="2:2" customFormat="1" x14ac:dyDescent="0.25">
      <c r="B8096" s="339"/>
    </row>
    <row r="8097" spans="2:2" customFormat="1" x14ac:dyDescent="0.25">
      <c r="B8097" s="339"/>
    </row>
    <row r="8098" spans="2:2" customFormat="1" x14ac:dyDescent="0.25">
      <c r="B8098" s="339"/>
    </row>
    <row r="8099" spans="2:2" customFormat="1" x14ac:dyDescent="0.25">
      <c r="B8099" s="339"/>
    </row>
    <row r="8100" spans="2:2" customFormat="1" x14ac:dyDescent="0.25">
      <c r="B8100" s="339"/>
    </row>
    <row r="8101" spans="2:2" customFormat="1" x14ac:dyDescent="0.25">
      <c r="B8101" s="339"/>
    </row>
    <row r="8102" spans="2:2" customFormat="1" x14ac:dyDescent="0.25">
      <c r="B8102" s="339"/>
    </row>
    <row r="8103" spans="2:2" customFormat="1" x14ac:dyDescent="0.25">
      <c r="B8103" s="339"/>
    </row>
    <row r="8104" spans="2:2" customFormat="1" x14ac:dyDescent="0.25">
      <c r="B8104" s="339"/>
    </row>
    <row r="8105" spans="2:2" customFormat="1" x14ac:dyDescent="0.25">
      <c r="B8105" s="339"/>
    </row>
    <row r="8106" spans="2:2" customFormat="1" x14ac:dyDescent="0.25">
      <c r="B8106" s="339"/>
    </row>
    <row r="8107" spans="2:2" customFormat="1" x14ac:dyDescent="0.25">
      <c r="B8107" s="339"/>
    </row>
    <row r="8108" spans="2:2" customFormat="1" x14ac:dyDescent="0.25">
      <c r="B8108" s="339"/>
    </row>
    <row r="8109" spans="2:2" customFormat="1" x14ac:dyDescent="0.25">
      <c r="B8109" s="339"/>
    </row>
    <row r="8110" spans="2:2" customFormat="1" x14ac:dyDescent="0.25">
      <c r="B8110" s="339"/>
    </row>
    <row r="8111" spans="2:2" customFormat="1" x14ac:dyDescent="0.25">
      <c r="B8111" s="339"/>
    </row>
    <row r="8112" spans="2:2" customFormat="1" x14ac:dyDescent="0.25">
      <c r="B8112" s="339"/>
    </row>
    <row r="8113" spans="2:2" customFormat="1" x14ac:dyDescent="0.25">
      <c r="B8113" s="339"/>
    </row>
    <row r="8114" spans="2:2" customFormat="1" x14ac:dyDescent="0.25">
      <c r="B8114" s="339"/>
    </row>
    <row r="8115" spans="2:2" customFormat="1" x14ac:dyDescent="0.25">
      <c r="B8115" s="339"/>
    </row>
    <row r="8116" spans="2:2" customFormat="1" x14ac:dyDescent="0.25">
      <c r="B8116" s="339"/>
    </row>
    <row r="8117" spans="2:2" customFormat="1" x14ac:dyDescent="0.25">
      <c r="B8117" s="339"/>
    </row>
    <row r="8118" spans="2:2" customFormat="1" x14ac:dyDescent="0.25">
      <c r="B8118" s="339"/>
    </row>
    <row r="8119" spans="2:2" customFormat="1" x14ac:dyDescent="0.25">
      <c r="B8119" s="339"/>
    </row>
    <row r="8120" spans="2:2" customFormat="1" x14ac:dyDescent="0.25">
      <c r="B8120" s="339"/>
    </row>
    <row r="8121" spans="2:2" customFormat="1" x14ac:dyDescent="0.25">
      <c r="B8121" s="339"/>
    </row>
    <row r="8122" spans="2:2" customFormat="1" x14ac:dyDescent="0.25">
      <c r="B8122" s="339"/>
    </row>
    <row r="8123" spans="2:2" customFormat="1" x14ac:dyDescent="0.25">
      <c r="B8123" s="339"/>
    </row>
    <row r="8124" spans="2:2" customFormat="1" x14ac:dyDescent="0.25">
      <c r="B8124" s="339"/>
    </row>
    <row r="8125" spans="2:2" customFormat="1" x14ac:dyDescent="0.25">
      <c r="B8125" s="339"/>
    </row>
    <row r="8126" spans="2:2" customFormat="1" x14ac:dyDescent="0.25">
      <c r="B8126" s="339"/>
    </row>
    <row r="8127" spans="2:2" customFormat="1" x14ac:dyDescent="0.25">
      <c r="B8127" s="339"/>
    </row>
    <row r="8128" spans="2:2" customFormat="1" x14ac:dyDescent="0.25">
      <c r="B8128" s="339"/>
    </row>
    <row r="8129" spans="2:2" customFormat="1" x14ac:dyDescent="0.25">
      <c r="B8129" s="339"/>
    </row>
    <row r="8130" spans="2:2" customFormat="1" x14ac:dyDescent="0.25">
      <c r="B8130" s="339"/>
    </row>
    <row r="8131" spans="2:2" customFormat="1" x14ac:dyDescent="0.25">
      <c r="B8131" s="339"/>
    </row>
    <row r="8132" spans="2:2" customFormat="1" x14ac:dyDescent="0.25">
      <c r="B8132" s="339"/>
    </row>
    <row r="8133" spans="2:2" customFormat="1" x14ac:dyDescent="0.25">
      <c r="B8133" s="339"/>
    </row>
    <row r="8134" spans="2:2" customFormat="1" x14ac:dyDescent="0.25">
      <c r="B8134" s="339"/>
    </row>
    <row r="8135" spans="2:2" customFormat="1" x14ac:dyDescent="0.25">
      <c r="B8135" s="339"/>
    </row>
    <row r="8136" spans="2:2" customFormat="1" x14ac:dyDescent="0.25">
      <c r="B8136" s="339"/>
    </row>
    <row r="8137" spans="2:2" customFormat="1" x14ac:dyDescent="0.25">
      <c r="B8137" s="339"/>
    </row>
    <row r="8138" spans="2:2" customFormat="1" x14ac:dyDescent="0.25">
      <c r="B8138" s="339"/>
    </row>
    <row r="8139" spans="2:2" customFormat="1" x14ac:dyDescent="0.25">
      <c r="B8139" s="339"/>
    </row>
    <row r="8140" spans="2:2" customFormat="1" x14ac:dyDescent="0.25">
      <c r="B8140" s="339"/>
    </row>
    <row r="8141" spans="2:2" customFormat="1" x14ac:dyDescent="0.25">
      <c r="B8141" s="339"/>
    </row>
    <row r="8142" spans="2:2" customFormat="1" x14ac:dyDescent="0.25">
      <c r="B8142" s="339"/>
    </row>
    <row r="8143" spans="2:2" customFormat="1" x14ac:dyDescent="0.25">
      <c r="B8143" s="339"/>
    </row>
    <row r="8144" spans="2:2" customFormat="1" x14ac:dyDescent="0.25">
      <c r="B8144" s="339"/>
    </row>
    <row r="8145" spans="2:2" customFormat="1" x14ac:dyDescent="0.25">
      <c r="B8145" s="339"/>
    </row>
    <row r="8146" spans="2:2" customFormat="1" x14ac:dyDescent="0.25">
      <c r="B8146" s="339"/>
    </row>
    <row r="8147" spans="2:2" customFormat="1" x14ac:dyDescent="0.25">
      <c r="B8147" s="339"/>
    </row>
    <row r="8148" spans="2:2" customFormat="1" x14ac:dyDescent="0.25">
      <c r="B8148" s="339"/>
    </row>
    <row r="8149" spans="2:2" customFormat="1" x14ac:dyDescent="0.25">
      <c r="B8149" s="339"/>
    </row>
    <row r="8150" spans="2:2" customFormat="1" x14ac:dyDescent="0.25">
      <c r="B8150" s="339"/>
    </row>
    <row r="8151" spans="2:2" customFormat="1" x14ac:dyDescent="0.25">
      <c r="B8151" s="339"/>
    </row>
    <row r="8152" spans="2:2" customFormat="1" x14ac:dyDescent="0.25">
      <c r="B8152" s="339"/>
    </row>
    <row r="8153" spans="2:2" customFormat="1" x14ac:dyDescent="0.25">
      <c r="B8153" s="339"/>
    </row>
    <row r="8154" spans="2:2" customFormat="1" x14ac:dyDescent="0.25">
      <c r="B8154" s="339"/>
    </row>
    <row r="8155" spans="2:2" customFormat="1" x14ac:dyDescent="0.25">
      <c r="B8155" s="339"/>
    </row>
    <row r="8156" spans="2:2" customFormat="1" x14ac:dyDescent="0.25">
      <c r="B8156" s="339"/>
    </row>
    <row r="8157" spans="2:2" customFormat="1" x14ac:dyDescent="0.25">
      <c r="B8157" s="339"/>
    </row>
    <row r="8158" spans="2:2" customFormat="1" x14ac:dyDescent="0.25">
      <c r="B8158" s="339"/>
    </row>
    <row r="8159" spans="2:2" customFormat="1" x14ac:dyDescent="0.25">
      <c r="B8159" s="339"/>
    </row>
    <row r="8160" spans="2:2" customFormat="1" x14ac:dyDescent="0.25">
      <c r="B8160" s="339"/>
    </row>
    <row r="8161" spans="2:2" customFormat="1" x14ac:dyDescent="0.25">
      <c r="B8161" s="339"/>
    </row>
    <row r="8162" spans="2:2" customFormat="1" x14ac:dyDescent="0.25">
      <c r="B8162" s="339"/>
    </row>
    <row r="8163" spans="2:2" customFormat="1" x14ac:dyDescent="0.25">
      <c r="B8163" s="339"/>
    </row>
    <row r="8164" spans="2:2" customFormat="1" x14ac:dyDescent="0.25">
      <c r="B8164" s="339"/>
    </row>
    <row r="8165" spans="2:2" customFormat="1" x14ac:dyDescent="0.25">
      <c r="B8165" s="339"/>
    </row>
    <row r="8166" spans="2:2" customFormat="1" x14ac:dyDescent="0.25">
      <c r="B8166" s="339"/>
    </row>
    <row r="8167" spans="2:2" customFormat="1" x14ac:dyDescent="0.25">
      <c r="B8167" s="339"/>
    </row>
    <row r="8168" spans="2:2" customFormat="1" x14ac:dyDescent="0.25">
      <c r="B8168" s="339"/>
    </row>
    <row r="8169" spans="2:2" customFormat="1" x14ac:dyDescent="0.25">
      <c r="B8169" s="339"/>
    </row>
    <row r="8170" spans="2:2" customFormat="1" x14ac:dyDescent="0.25">
      <c r="B8170" s="339"/>
    </row>
    <row r="8171" spans="2:2" customFormat="1" x14ac:dyDescent="0.25">
      <c r="B8171" s="339"/>
    </row>
    <row r="8172" spans="2:2" customFormat="1" x14ac:dyDescent="0.25">
      <c r="B8172" s="339"/>
    </row>
    <row r="8173" spans="2:2" customFormat="1" x14ac:dyDescent="0.25">
      <c r="B8173" s="339"/>
    </row>
    <row r="8174" spans="2:2" customFormat="1" x14ac:dyDescent="0.25">
      <c r="B8174" s="339"/>
    </row>
    <row r="8175" spans="2:2" customFormat="1" x14ac:dyDescent="0.25">
      <c r="B8175" s="339"/>
    </row>
    <row r="8176" spans="2:2" customFormat="1" x14ac:dyDescent="0.25">
      <c r="B8176" s="339"/>
    </row>
    <row r="8177" spans="2:2" customFormat="1" x14ac:dyDescent="0.25">
      <c r="B8177" s="339"/>
    </row>
    <row r="8178" spans="2:2" customFormat="1" x14ac:dyDescent="0.25">
      <c r="B8178" s="339"/>
    </row>
    <row r="8179" spans="2:2" customFormat="1" x14ac:dyDescent="0.25">
      <c r="B8179" s="339"/>
    </row>
    <row r="8180" spans="2:2" customFormat="1" x14ac:dyDescent="0.25">
      <c r="B8180" s="339"/>
    </row>
    <row r="8181" spans="2:2" customFormat="1" x14ac:dyDescent="0.25">
      <c r="B8181" s="339"/>
    </row>
    <row r="8182" spans="2:2" customFormat="1" x14ac:dyDescent="0.25">
      <c r="B8182" s="339"/>
    </row>
    <row r="8183" spans="2:2" customFormat="1" x14ac:dyDescent="0.25">
      <c r="B8183" s="339"/>
    </row>
    <row r="8184" spans="2:2" customFormat="1" x14ac:dyDescent="0.25">
      <c r="B8184" s="339"/>
    </row>
    <row r="8185" spans="2:2" customFormat="1" x14ac:dyDescent="0.25">
      <c r="B8185" s="339"/>
    </row>
    <row r="8186" spans="2:2" customFormat="1" x14ac:dyDescent="0.25">
      <c r="B8186" s="339"/>
    </row>
    <row r="8187" spans="2:2" customFormat="1" x14ac:dyDescent="0.25">
      <c r="B8187" s="339"/>
    </row>
    <row r="8188" spans="2:2" customFormat="1" x14ac:dyDescent="0.25">
      <c r="B8188" s="339"/>
    </row>
    <row r="8189" spans="2:2" customFormat="1" x14ac:dyDescent="0.25">
      <c r="B8189" s="339"/>
    </row>
    <row r="8190" spans="2:2" customFormat="1" x14ac:dyDescent="0.25">
      <c r="B8190" s="339"/>
    </row>
    <row r="8191" spans="2:2" customFormat="1" x14ac:dyDescent="0.25">
      <c r="B8191" s="339"/>
    </row>
    <row r="8192" spans="2:2" customFormat="1" x14ac:dyDescent="0.25">
      <c r="B8192" s="339"/>
    </row>
    <row r="8193" spans="2:2" customFormat="1" x14ac:dyDescent="0.25">
      <c r="B8193" s="339"/>
    </row>
    <row r="8194" spans="2:2" customFormat="1" x14ac:dyDescent="0.25">
      <c r="B8194" s="339"/>
    </row>
    <row r="8195" spans="2:2" customFormat="1" x14ac:dyDescent="0.25">
      <c r="B8195" s="339"/>
    </row>
    <row r="8196" spans="2:2" customFormat="1" x14ac:dyDescent="0.25">
      <c r="B8196" s="339"/>
    </row>
    <row r="8197" spans="2:2" customFormat="1" x14ac:dyDescent="0.25">
      <c r="B8197" s="339"/>
    </row>
    <row r="8198" spans="2:2" customFormat="1" x14ac:dyDescent="0.25">
      <c r="B8198" s="339"/>
    </row>
    <row r="8199" spans="2:2" customFormat="1" x14ac:dyDescent="0.25">
      <c r="B8199" s="339"/>
    </row>
    <row r="8200" spans="2:2" customFormat="1" x14ac:dyDescent="0.25">
      <c r="B8200" s="339"/>
    </row>
    <row r="8201" spans="2:2" customFormat="1" x14ac:dyDescent="0.25">
      <c r="B8201" s="339"/>
    </row>
    <row r="8202" spans="2:2" customFormat="1" x14ac:dyDescent="0.25">
      <c r="B8202" s="339"/>
    </row>
    <row r="8203" spans="2:2" customFormat="1" x14ac:dyDescent="0.25">
      <c r="B8203" s="339"/>
    </row>
    <row r="8204" spans="2:2" customFormat="1" x14ac:dyDescent="0.25">
      <c r="B8204" s="339"/>
    </row>
    <row r="8205" spans="2:2" customFormat="1" x14ac:dyDescent="0.25">
      <c r="B8205" s="339"/>
    </row>
  </sheetData>
  <sheetProtection algorithmName="SHA-512" hashValue="20ybt1JlTc9IAN/+jqj1COwkUDuO/bV0byI/R6N24lHo5X4SYwogatofRcNB66LZibOqO3u8D6Knf4X4mJNjnw==" saltValue="U/1LBiK4tQq88paEzYW7UA==" spinCount="100000" sheet="1" selectLockedCells="1"/>
  <autoFilter ref="B3:O8205" xr:uid="{00000000-0009-0000-0000-000009000000}"/>
  <sortState xmlns:xlrd2="http://schemas.microsoft.com/office/spreadsheetml/2017/richdata2" ref="B4:O4140">
    <sortCondition descending="1" ref="C4:C4140"/>
    <sortCondition ref="F4:F4140"/>
    <sortCondition ref="G4:G4140" customList="Male,Female,Total"/>
  </sortState>
  <dataValidations disablePrompts="1" count="7">
    <dataValidation allowBlank="1" showInputMessage="1" prompt="American Indian/Alaskan Native" sqref="H3" xr:uid="{00000000-0002-0000-0900-000000000000}"/>
    <dataValidation allowBlank="1" showInputMessage="1" prompt="Black/African American (Not Hispanic)" sqref="I3" xr:uid="{00000000-0002-0000-0900-000001000000}"/>
    <dataValidation allowBlank="1" showInputMessage="1" prompt="Hispanic (Any Race)_x000a_" sqref="J3" xr:uid="{00000000-0002-0000-0900-000002000000}"/>
    <dataValidation allowBlank="1" showInputMessage="1" prompt="White/Caucasian (Not Hispanic)" sqref="K3" xr:uid="{00000000-0002-0000-0900-000003000000}"/>
    <dataValidation allowBlank="1" showInputMessage="1" prompt="Multi-Racial (Not Hispanic)_x000a_" sqref="L3" xr:uid="{00000000-0002-0000-0900-000004000000}"/>
    <dataValidation allowBlank="1" showInputMessage="1" prompt="Asian (Not Hispanic)_x000a_" sqref="M3" xr:uid="{00000000-0002-0000-0900-000005000000}"/>
    <dataValidation allowBlank="1" showInputMessage="1" prompt="Native Hawaiian or Other Pacific Islander (Not Hispanic)" sqref="N3" xr:uid="{00000000-0002-0000-0900-000006000000}"/>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DJ5087"/>
  <sheetViews>
    <sheetView showGridLines="0" showRowColHeaders="0" zoomScaleNormal="100" workbookViewId="0">
      <pane xSplit="10" ySplit="13" topLeftCell="K14" activePane="bottomRight" state="frozen"/>
      <selection activeCell="G10" sqref="G10:M10"/>
      <selection pane="topRight" activeCell="G10" sqref="G10:M10"/>
      <selection pane="bottomLeft" activeCell="G10" sqref="G10:M10"/>
      <selection pane="bottomRight" activeCell="K14" sqref="K14"/>
    </sheetView>
  </sheetViews>
  <sheetFormatPr defaultColWidth="8.85546875" defaultRowHeight="15" x14ac:dyDescent="0.25"/>
  <cols>
    <col min="1" max="2" width="1.7109375" style="1" customWidth="1"/>
    <col min="3" max="3" width="0.85546875" style="1" customWidth="1"/>
    <col min="4" max="4" width="10.7109375" style="196" hidden="1" customWidth="1"/>
    <col min="5" max="5" width="28.5703125" style="1" customWidth="1"/>
    <col min="6" max="6" width="0.42578125" style="1" customWidth="1"/>
    <col min="7" max="7" width="8.42578125" style="1" customWidth="1"/>
    <col min="8" max="8" width="0.42578125" style="1" customWidth="1"/>
    <col min="9" max="9" width="8.42578125" style="1" customWidth="1"/>
    <col min="10" max="10" width="0.42578125" style="1" customWidth="1"/>
    <col min="11" max="13" width="8.85546875" style="1" customWidth="1"/>
    <col min="14" max="14" width="0.42578125" style="1" customWidth="1"/>
    <col min="15" max="17" width="4.7109375" style="1" customWidth="1"/>
    <col min="18" max="18" width="0.42578125" style="1" customWidth="1"/>
    <col min="19" max="21" width="10.28515625" style="1" customWidth="1"/>
    <col min="22" max="22" width="11.140625" style="1" customWidth="1"/>
    <col min="23" max="23" width="0.42578125" style="1" customWidth="1"/>
    <col min="24" max="27" width="4.7109375" style="1" customWidth="1"/>
    <col min="28" max="28" width="0.42578125" style="1" customWidth="1"/>
    <col min="29" max="32" width="4.7109375" style="1" customWidth="1"/>
    <col min="33" max="33" width="0.42578125" style="1" customWidth="1"/>
    <col min="34" max="37" width="8.28515625" style="1" customWidth="1"/>
    <col min="38" max="38" width="0.42578125" style="1" customWidth="1"/>
    <col min="39" max="42" width="9" style="1" customWidth="1"/>
    <col min="43" max="43" width="0.85546875" customWidth="1"/>
    <col min="44" max="44" width="1.7109375" customWidth="1"/>
    <col min="45" max="46" width="13.28515625" customWidth="1"/>
    <col min="47" max="49" width="9.140625" customWidth="1"/>
    <col min="50" max="51" width="12" customWidth="1"/>
    <col min="52" max="52" width="1" customWidth="1"/>
    <col min="53" max="54" width="27.28515625" customWidth="1"/>
    <col min="55" max="74" width="9.140625" customWidth="1"/>
    <col min="75" max="16384" width="8.85546875" style="1"/>
  </cols>
  <sheetData>
    <row r="1" spans="1:114" customFormat="1" ht="9.6" customHeight="1" thickBot="1" x14ac:dyDescent="0.3">
      <c r="D1" s="20"/>
    </row>
    <row r="2" spans="1:114" customFormat="1" ht="9.6" customHeight="1" thickTop="1" x14ac:dyDescent="0.25">
      <c r="B2" s="18"/>
      <c r="C2" s="19"/>
      <c r="D2" s="188"/>
      <c r="E2" s="458"/>
      <c r="F2" s="458"/>
      <c r="G2" s="458"/>
      <c r="H2" s="458"/>
      <c r="I2" s="458"/>
      <c r="J2" s="458"/>
      <c r="K2" s="458"/>
      <c r="L2" s="458"/>
      <c r="M2" s="458"/>
      <c r="N2" s="458"/>
      <c r="O2" s="458"/>
      <c r="P2" s="458"/>
      <c r="Q2" s="19"/>
      <c r="R2" s="19"/>
      <c r="S2" s="19"/>
      <c r="T2" s="19"/>
      <c r="U2" s="19"/>
      <c r="V2" s="19"/>
      <c r="W2" s="19"/>
      <c r="X2" s="19"/>
      <c r="Y2" s="19"/>
      <c r="Z2" s="19"/>
      <c r="AA2" s="19"/>
      <c r="AB2" s="19"/>
      <c r="AC2" s="19"/>
      <c r="AD2" s="19"/>
      <c r="AE2" s="19"/>
      <c r="AF2" s="458"/>
      <c r="AG2" s="458"/>
      <c r="AH2" s="458"/>
      <c r="AI2" s="458"/>
      <c r="AJ2" s="458"/>
      <c r="AK2" s="458"/>
      <c r="AL2" s="458"/>
      <c r="AM2" s="458"/>
      <c r="AN2" s="458"/>
      <c r="AO2" s="458"/>
      <c r="AP2" s="458"/>
      <c r="AQ2" s="458"/>
      <c r="AR2" s="471"/>
    </row>
    <row r="3" spans="1:114" customFormat="1" ht="4.9000000000000004" customHeight="1" x14ac:dyDescent="0.25">
      <c r="B3" s="16"/>
      <c r="C3" s="17"/>
      <c r="D3" s="20"/>
      <c r="E3" s="14"/>
      <c r="F3" s="14"/>
      <c r="G3" s="14"/>
      <c r="H3" s="14"/>
      <c r="I3" s="14"/>
      <c r="J3" s="14"/>
      <c r="K3" s="14"/>
      <c r="L3" s="14"/>
      <c r="M3" s="14"/>
      <c r="N3" s="14"/>
      <c r="O3" s="14"/>
      <c r="P3" s="14"/>
      <c r="AR3" s="23"/>
    </row>
    <row r="4" spans="1:114" ht="21" customHeight="1" x14ac:dyDescent="0.25">
      <c r="A4"/>
      <c r="B4" s="16"/>
      <c r="C4" s="15"/>
      <c r="D4" s="189"/>
      <c r="E4" s="472" t="str">
        <f>'Page 1 - General Information'!E4</f>
        <v xml:space="preserve"> INTERSCHOLASTIC ATHLETIC OPPORTUNITIES DISCLOSURE FORM 26.1</v>
      </c>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472"/>
      <c r="AN4" s="472"/>
      <c r="AO4" s="472"/>
      <c r="AP4" s="472"/>
      <c r="AR4" s="23"/>
      <c r="BW4"/>
      <c r="BX4"/>
      <c r="BY4"/>
      <c r="BZ4"/>
      <c r="CA4"/>
      <c r="CB4"/>
      <c r="CC4"/>
      <c r="CD4"/>
      <c r="CE4"/>
      <c r="CF4"/>
      <c r="CG4"/>
      <c r="CH4"/>
      <c r="CI4"/>
      <c r="CJ4"/>
      <c r="CK4"/>
      <c r="CL4"/>
      <c r="CM4"/>
      <c r="CN4"/>
      <c r="CO4"/>
      <c r="CP4"/>
    </row>
    <row r="5" spans="1:114" ht="20.45" customHeight="1" x14ac:dyDescent="0.25">
      <c r="A5"/>
      <c r="B5" s="16"/>
      <c r="C5" s="15"/>
      <c r="D5" s="190"/>
      <c r="E5" s="448" t="str">
        <f>'Page 1 - General Information'!E5</f>
        <v>2025-26 School Year</v>
      </c>
      <c r="F5" s="448"/>
      <c r="G5" s="448"/>
      <c r="H5" s="448"/>
      <c r="I5" s="448"/>
      <c r="J5" s="448"/>
      <c r="K5" s="448"/>
      <c r="L5" s="448"/>
      <c r="M5" s="448"/>
      <c r="N5" s="448"/>
      <c r="O5" s="448"/>
      <c r="P5" s="448"/>
      <c r="Q5" s="448"/>
      <c r="R5" s="448"/>
      <c r="S5" s="448"/>
      <c r="T5" s="448"/>
      <c r="U5" s="448"/>
      <c r="V5" s="448"/>
      <c r="W5" s="448"/>
      <c r="X5" s="448"/>
      <c r="Y5" s="448"/>
      <c r="Z5" s="448"/>
      <c r="AA5" s="448"/>
      <c r="AB5" s="448"/>
      <c r="AC5" s="448"/>
      <c r="AD5" s="448"/>
      <c r="AE5" s="448"/>
      <c r="AF5" s="448"/>
      <c r="AG5" s="448"/>
      <c r="AH5" s="448"/>
      <c r="AI5" s="448"/>
      <c r="AJ5" s="448"/>
      <c r="AK5" s="448"/>
      <c r="AL5" s="448"/>
      <c r="AM5" s="448"/>
      <c r="AN5" s="448"/>
      <c r="AO5" s="448"/>
      <c r="AP5" s="448"/>
      <c r="AR5" s="23"/>
      <c r="BW5"/>
      <c r="BX5"/>
      <c r="BY5"/>
      <c r="BZ5"/>
      <c r="CA5"/>
      <c r="CB5"/>
      <c r="CC5"/>
      <c r="CD5"/>
      <c r="CE5"/>
      <c r="CF5"/>
      <c r="CG5"/>
      <c r="CH5"/>
      <c r="CI5"/>
      <c r="CJ5"/>
      <c r="CK5"/>
      <c r="CL5"/>
      <c r="CM5"/>
      <c r="CN5"/>
      <c r="CO5"/>
      <c r="CP5"/>
    </row>
    <row r="6" spans="1:114" s="21" customFormat="1" ht="4.9000000000000004" customHeight="1" x14ac:dyDescent="0.25">
      <c r="B6" s="16"/>
      <c r="C6" s="15"/>
      <c r="D6" s="226"/>
      <c r="E6" s="22"/>
      <c r="F6" s="22"/>
      <c r="G6" s="22"/>
      <c r="H6" s="22"/>
      <c r="I6" s="22"/>
      <c r="J6" s="22"/>
      <c r="K6" s="22"/>
      <c r="L6" s="22"/>
      <c r="M6" s="22"/>
      <c r="N6" s="22"/>
      <c r="O6" s="22"/>
      <c r="Q6"/>
      <c r="AQ6"/>
      <c r="AR6" s="23"/>
      <c r="AS6"/>
      <c r="AT6"/>
      <c r="AU6"/>
      <c r="AV6"/>
      <c r="AW6"/>
      <c r="AX6"/>
      <c r="AY6"/>
      <c r="AZ6"/>
      <c r="BA6"/>
      <c r="BB6"/>
      <c r="BC6"/>
      <c r="BD6"/>
      <c r="BE6"/>
      <c r="BF6"/>
      <c r="BG6"/>
      <c r="BH6"/>
      <c r="BI6"/>
      <c r="BJ6"/>
      <c r="BK6"/>
      <c r="BL6"/>
      <c r="BM6"/>
      <c r="BN6"/>
      <c r="BO6"/>
      <c r="BP6"/>
      <c r="BQ6"/>
      <c r="BR6"/>
      <c r="BS6"/>
      <c r="BT6"/>
      <c r="BU6"/>
      <c r="BV6"/>
    </row>
    <row r="7" spans="1:114" customFormat="1" ht="20.45" customHeight="1" x14ac:dyDescent="0.25">
      <c r="B7" s="16"/>
      <c r="C7" s="15"/>
      <c r="D7" s="190"/>
      <c r="E7" s="182"/>
      <c r="F7" s="97"/>
      <c r="G7" s="201" t="str">
        <f>IF('Page 1 - General Information'!G14="[Make Selection From Drop-Down List ]","",("School:  "&amp;'Page 1 - General Information'!G14&amp;" - "&amp;'Page 1 - General Information'!G16))</f>
        <v/>
      </c>
      <c r="H7" s="97"/>
      <c r="I7" s="97"/>
      <c r="J7" s="97"/>
      <c r="K7" s="97"/>
      <c r="L7" s="201"/>
      <c r="M7" s="97"/>
      <c r="N7" s="97"/>
      <c r="O7" s="97"/>
      <c r="P7" s="97"/>
      <c r="Q7" s="97"/>
      <c r="R7" s="97"/>
      <c r="S7" s="97"/>
      <c r="T7" s="97" t="s">
        <v>2812</v>
      </c>
      <c r="U7" s="97"/>
      <c r="V7" s="97"/>
      <c r="W7" s="97"/>
      <c r="X7" s="97"/>
      <c r="Y7" s="97"/>
      <c r="Z7" s="97"/>
      <c r="AA7" s="97"/>
      <c r="AB7" s="97"/>
      <c r="AC7" s="97"/>
      <c r="AD7" s="97"/>
      <c r="AE7" s="97"/>
      <c r="AF7" s="97"/>
      <c r="AG7" s="97"/>
      <c r="AH7" s="201"/>
      <c r="AI7" s="201" t="str">
        <f>IF('Page 1 - General Information'!G10=" [Make Selection From Drop-Down List ]","",("LEA:  "&amp;'Page 1 - General Information'!G10&amp;" - "&amp;'Page 1 - General Information'!G12))</f>
        <v/>
      </c>
      <c r="AJ7" s="201"/>
      <c r="AK7" s="97"/>
      <c r="AL7" s="97"/>
      <c r="AM7" s="97"/>
      <c r="AN7" s="97"/>
      <c r="AO7" s="97"/>
      <c r="AP7" s="98"/>
      <c r="AQ7" s="15"/>
      <c r="AR7" s="23"/>
    </row>
    <row r="8" spans="1:114" customFormat="1" ht="4.9000000000000004" customHeight="1" x14ac:dyDescent="0.25">
      <c r="B8" s="16"/>
      <c r="C8" s="15"/>
      <c r="D8" s="226"/>
      <c r="E8" s="470"/>
      <c r="F8" s="470"/>
      <c r="G8" s="470"/>
      <c r="H8" s="470"/>
      <c r="I8" s="470"/>
      <c r="J8" s="470"/>
      <c r="K8" s="470"/>
      <c r="L8" s="470"/>
      <c r="M8" s="49"/>
      <c r="AP8" s="54"/>
      <c r="AQ8" s="53"/>
      <c r="AR8" s="23"/>
    </row>
    <row r="9" spans="1:114" ht="20.45" customHeight="1" x14ac:dyDescent="0.25">
      <c r="A9"/>
      <c r="B9" s="16"/>
      <c r="C9" s="15"/>
      <c r="D9" s="190"/>
      <c r="E9" s="480" t="s">
        <v>9</v>
      </c>
      <c r="F9" s="480"/>
      <c r="G9" s="480"/>
      <c r="H9" s="480"/>
      <c r="I9" s="480"/>
      <c r="J9" s="482"/>
      <c r="K9" s="480"/>
      <c r="L9" s="480"/>
      <c r="M9" s="480"/>
      <c r="N9" s="480"/>
      <c r="O9" s="480"/>
      <c r="P9" s="480"/>
      <c r="Q9" s="480"/>
      <c r="R9" s="480"/>
      <c r="S9" s="480"/>
      <c r="T9" s="480"/>
      <c r="U9" s="480"/>
      <c r="V9" s="480"/>
      <c r="W9" s="480"/>
      <c r="X9" s="480"/>
      <c r="Y9" s="480"/>
      <c r="Z9" s="480"/>
      <c r="AA9" s="480"/>
      <c r="AB9" s="480"/>
      <c r="AC9" s="480"/>
      <c r="AD9" s="480"/>
      <c r="AE9" s="480"/>
      <c r="AF9" s="481"/>
      <c r="AG9" s="101"/>
      <c r="AH9" s="479" t="s">
        <v>11</v>
      </c>
      <c r="AI9" s="480"/>
      <c r="AJ9" s="480"/>
      <c r="AK9" s="480"/>
      <c r="AL9" s="480"/>
      <c r="AM9" s="480"/>
      <c r="AN9" s="480"/>
      <c r="AO9" s="480"/>
      <c r="AP9" s="481"/>
      <c r="AQ9" s="15"/>
      <c r="AR9" s="23"/>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row>
    <row r="10" spans="1:114" ht="41.45" customHeight="1" x14ac:dyDescent="0.2">
      <c r="A10" s="111"/>
      <c r="B10" s="112"/>
      <c r="C10" s="113"/>
      <c r="D10" s="191"/>
      <c r="E10" s="473" t="s">
        <v>2766</v>
      </c>
      <c r="F10" s="8"/>
      <c r="G10" s="476" t="s">
        <v>2762</v>
      </c>
      <c r="H10" s="122"/>
      <c r="I10" s="476" t="s">
        <v>2767</v>
      </c>
      <c r="J10" s="122"/>
      <c r="K10" s="489" t="s">
        <v>2811</v>
      </c>
      <c r="L10" s="490"/>
      <c r="M10" s="491"/>
      <c r="N10" s="113"/>
      <c r="O10" s="489" t="s">
        <v>2734</v>
      </c>
      <c r="P10" s="490"/>
      <c r="Q10" s="491"/>
      <c r="R10" s="96"/>
      <c r="S10" s="483" t="s">
        <v>9985</v>
      </c>
      <c r="T10" s="484"/>
      <c r="U10" s="484"/>
      <c r="V10" s="485"/>
      <c r="W10" s="96"/>
      <c r="X10" s="489" t="s">
        <v>2730</v>
      </c>
      <c r="Y10" s="490"/>
      <c r="Z10" s="490"/>
      <c r="AA10" s="491"/>
      <c r="AB10" s="96"/>
      <c r="AC10" s="489" t="s">
        <v>2731</v>
      </c>
      <c r="AD10" s="490"/>
      <c r="AE10" s="490"/>
      <c r="AF10" s="491"/>
      <c r="AG10" s="3"/>
      <c r="AH10" s="493" t="s">
        <v>10213</v>
      </c>
      <c r="AI10" s="493"/>
      <c r="AJ10" s="493"/>
      <c r="AK10" s="497"/>
      <c r="AL10" s="11"/>
      <c r="AM10" s="495" t="s">
        <v>13</v>
      </c>
      <c r="AN10" s="496"/>
      <c r="AO10" s="496"/>
      <c r="AP10" s="496"/>
      <c r="AQ10" s="113"/>
      <c r="AR10" s="114"/>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row>
    <row r="11" spans="1:114" ht="16.149999999999999" customHeight="1" x14ac:dyDescent="0.25">
      <c r="A11"/>
      <c r="B11" s="16"/>
      <c r="C11" s="15"/>
      <c r="D11" s="190"/>
      <c r="E11" s="474"/>
      <c r="F11" s="95"/>
      <c r="G11" s="477"/>
      <c r="H11" s="164"/>
      <c r="I11" s="477"/>
      <c r="J11" s="164"/>
      <c r="K11" s="492"/>
      <c r="L11" s="493"/>
      <c r="M11" s="494"/>
      <c r="N11" s="95"/>
      <c r="O11" s="492"/>
      <c r="P11" s="493"/>
      <c r="Q11" s="494"/>
      <c r="R11" s="96"/>
      <c r="S11" s="486"/>
      <c r="T11" s="487"/>
      <c r="U11" s="487"/>
      <c r="V11" s="488"/>
      <c r="W11" s="96"/>
      <c r="X11" s="492"/>
      <c r="Y11" s="493"/>
      <c r="Z11" s="493"/>
      <c r="AA11" s="494"/>
      <c r="AB11" s="154"/>
      <c r="AC11" s="492"/>
      <c r="AD11" s="493"/>
      <c r="AE11" s="493"/>
      <c r="AF11" s="494"/>
      <c r="AG11" s="3"/>
      <c r="AH11" s="498" t="s">
        <v>2732</v>
      </c>
      <c r="AI11" s="499"/>
      <c r="AJ11" s="498" t="s">
        <v>2733</v>
      </c>
      <c r="AK11" s="499"/>
      <c r="AL11" s="10"/>
      <c r="AM11" s="145" t="s">
        <v>3</v>
      </c>
      <c r="AN11" s="145" t="s">
        <v>4</v>
      </c>
      <c r="AO11" s="145" t="s">
        <v>5</v>
      </c>
      <c r="AP11" s="146" t="s">
        <v>6</v>
      </c>
      <c r="AQ11" s="15"/>
      <c r="AR11" s="23"/>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row>
    <row r="12" spans="1:114" ht="25.9" customHeight="1" x14ac:dyDescent="0.25">
      <c r="A12"/>
      <c r="B12" s="16"/>
      <c r="C12" s="15"/>
      <c r="D12" s="190"/>
      <c r="E12" s="475"/>
      <c r="F12" s="9"/>
      <c r="G12" s="478"/>
      <c r="H12" s="10"/>
      <c r="I12" s="478"/>
      <c r="J12" s="10"/>
      <c r="K12" s="155" t="s">
        <v>2752</v>
      </c>
      <c r="L12" s="5" t="s">
        <v>2809</v>
      </c>
      <c r="M12" s="63" t="s">
        <v>2810</v>
      </c>
      <c r="N12" s="12"/>
      <c r="O12" s="6" t="s">
        <v>7</v>
      </c>
      <c r="P12" s="6" t="s">
        <v>0</v>
      </c>
      <c r="Q12" s="6" t="s">
        <v>8</v>
      </c>
      <c r="R12" s="10"/>
      <c r="S12" s="6" t="s">
        <v>9986</v>
      </c>
      <c r="T12" s="6" t="s">
        <v>2</v>
      </c>
      <c r="U12" s="6" t="s">
        <v>1</v>
      </c>
      <c r="V12" s="6" t="s">
        <v>2748</v>
      </c>
      <c r="W12" s="10"/>
      <c r="X12" s="6" t="s">
        <v>7</v>
      </c>
      <c r="Y12" s="7" t="s">
        <v>0</v>
      </c>
      <c r="Z12" s="7" t="s">
        <v>8</v>
      </c>
      <c r="AA12" s="126" t="s">
        <v>2385</v>
      </c>
      <c r="AB12" s="10"/>
      <c r="AC12" s="7" t="s">
        <v>7</v>
      </c>
      <c r="AD12" s="7" t="s">
        <v>0</v>
      </c>
      <c r="AE12" s="7" t="s">
        <v>8</v>
      </c>
      <c r="AF12" s="126" t="s">
        <v>2385</v>
      </c>
      <c r="AG12" s="3"/>
      <c r="AH12" s="143" t="s">
        <v>2746</v>
      </c>
      <c r="AI12" s="143" t="s">
        <v>2747</v>
      </c>
      <c r="AJ12" s="143" t="s">
        <v>2746</v>
      </c>
      <c r="AK12" s="6" t="s">
        <v>2747</v>
      </c>
      <c r="AL12" s="10"/>
      <c r="AM12" s="227">
        <f>SUM(AM14:AM194)</f>
        <v>0</v>
      </c>
      <c r="AN12" s="227">
        <f>SUM(AN14:AN194)</f>
        <v>0</v>
      </c>
      <c r="AO12" s="227">
        <f>SUM(AO14:AO194)</f>
        <v>0</v>
      </c>
      <c r="AP12" s="228">
        <f>SUM(AP14:AP194)</f>
        <v>0</v>
      </c>
      <c r="AQ12" s="15"/>
      <c r="AR12" s="23"/>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row>
    <row r="13" spans="1:114" s="196" customFormat="1" ht="26.45" hidden="1" customHeight="1" x14ac:dyDescent="0.25">
      <c r="A13" s="20"/>
      <c r="B13" s="197"/>
      <c r="D13" s="192"/>
      <c r="E13" s="198"/>
      <c r="F13" s="199"/>
      <c r="G13" s="183"/>
      <c r="H13" s="184"/>
      <c r="I13" s="185"/>
      <c r="J13" s="186"/>
      <c r="K13" s="187">
        <v>1</v>
      </c>
      <c r="L13" s="187">
        <v>2</v>
      </c>
      <c r="M13" s="187">
        <v>3</v>
      </c>
      <c r="N13" s="187">
        <v>9</v>
      </c>
      <c r="O13" s="187">
        <v>5</v>
      </c>
      <c r="P13" s="187">
        <v>6</v>
      </c>
      <c r="Q13" s="187">
        <v>7</v>
      </c>
      <c r="R13" s="187">
        <v>22</v>
      </c>
      <c r="S13" s="187">
        <v>9</v>
      </c>
      <c r="T13" s="187">
        <v>10</v>
      </c>
      <c r="U13" s="187">
        <v>11</v>
      </c>
      <c r="V13" s="187">
        <v>12</v>
      </c>
      <c r="W13" s="187">
        <v>27</v>
      </c>
      <c r="X13" s="187">
        <v>14</v>
      </c>
      <c r="Y13" s="187">
        <v>15</v>
      </c>
      <c r="Z13" s="187">
        <v>16</v>
      </c>
      <c r="AA13" s="187">
        <v>17</v>
      </c>
      <c r="AB13" s="187">
        <v>32</v>
      </c>
      <c r="AC13" s="187">
        <v>19</v>
      </c>
      <c r="AD13" s="187">
        <v>20</v>
      </c>
      <c r="AE13" s="187">
        <v>21</v>
      </c>
      <c r="AF13" s="187">
        <v>22</v>
      </c>
      <c r="AG13" s="187">
        <v>37</v>
      </c>
      <c r="AH13" s="187">
        <v>24</v>
      </c>
      <c r="AI13" s="187">
        <v>25</v>
      </c>
      <c r="AJ13" s="187">
        <v>26</v>
      </c>
      <c r="AK13" s="187">
        <v>27</v>
      </c>
      <c r="AL13" s="187">
        <v>42</v>
      </c>
      <c r="AM13" s="229">
        <v>29</v>
      </c>
      <c r="AN13" s="229">
        <v>30</v>
      </c>
      <c r="AO13" s="229">
        <v>31</v>
      </c>
      <c r="AP13" s="229">
        <v>32</v>
      </c>
      <c r="AQ13" s="190"/>
      <c r="AR13" s="20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row>
    <row r="14" spans="1:114" ht="15" customHeight="1" x14ac:dyDescent="0.25">
      <c r="A14"/>
      <c r="B14" s="16"/>
      <c r="D14" s="193">
        <v>1</v>
      </c>
      <c r="E14" s="384" t="s">
        <v>2770</v>
      </c>
      <c r="F14" s="414"/>
      <c r="G14" s="408" t="s">
        <v>2752</v>
      </c>
      <c r="H14" s="409"/>
      <c r="I14" s="410" t="s">
        <v>2763</v>
      </c>
      <c r="J14" s="389"/>
      <c r="K14" s="235"/>
      <c r="L14" s="235"/>
      <c r="M14" s="13">
        <f>SUM(K14:L14)</f>
        <v>0</v>
      </c>
      <c r="N14" s="2"/>
      <c r="O14" s="235"/>
      <c r="P14" s="235"/>
      <c r="Q14" s="235"/>
      <c r="R14" s="142"/>
      <c r="S14" s="235"/>
      <c r="T14" s="235"/>
      <c r="U14" s="235"/>
      <c r="V14" s="235"/>
      <c r="W14" s="142"/>
      <c r="X14" s="235"/>
      <c r="Y14" s="391"/>
      <c r="Z14" s="391"/>
      <c r="AA14" s="127">
        <f>SUM(X14:Z14)</f>
        <v>0</v>
      </c>
      <c r="AB14" s="2"/>
      <c r="AC14" s="391"/>
      <c r="AD14" s="391"/>
      <c r="AE14" s="391"/>
      <c r="AF14" s="127">
        <f>SUM(AC14:AE14)</f>
        <v>0</v>
      </c>
      <c r="AG14" s="3"/>
      <c r="AH14" s="171"/>
      <c r="AI14" s="391"/>
      <c r="AJ14" s="299"/>
      <c r="AK14" s="235"/>
      <c r="AL14" s="113"/>
      <c r="AM14" s="393"/>
      <c r="AN14" s="393"/>
      <c r="AO14" s="393"/>
      <c r="AP14" s="394"/>
      <c r="AQ14" s="15"/>
      <c r="AR14" s="23"/>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row>
    <row r="15" spans="1:114" ht="15" customHeight="1" x14ac:dyDescent="0.25">
      <c r="A15"/>
      <c r="B15" s="16"/>
      <c r="D15" s="193">
        <v>2</v>
      </c>
      <c r="E15" s="384" t="s">
        <v>2771</v>
      </c>
      <c r="F15" s="414"/>
      <c r="G15" s="408" t="s">
        <v>2752</v>
      </c>
      <c r="H15" s="409"/>
      <c r="I15" s="410" t="s">
        <v>2763</v>
      </c>
      <c r="J15" s="158"/>
      <c r="K15" s="390"/>
      <c r="L15" s="390"/>
      <c r="M15" s="13">
        <f t="shared" ref="M15:M78" si="0">SUM(K15:L15)</f>
        <v>0</v>
      </c>
      <c r="N15" s="2"/>
      <c r="O15" s="235"/>
      <c r="P15" s="235"/>
      <c r="Q15" s="235"/>
      <c r="R15" s="142"/>
      <c r="S15" s="235"/>
      <c r="T15" s="235"/>
      <c r="U15" s="235"/>
      <c r="V15" s="235"/>
      <c r="W15" s="142"/>
      <c r="X15" s="235"/>
      <c r="Y15" s="235"/>
      <c r="Z15" s="235"/>
      <c r="AA15" s="127">
        <f t="shared" ref="AA15:AA78" si="1">SUM(X15:Z15)</f>
        <v>0</v>
      </c>
      <c r="AB15" s="2"/>
      <c r="AC15" s="391"/>
      <c r="AD15" s="391"/>
      <c r="AE15" s="391"/>
      <c r="AF15" s="127">
        <f t="shared" ref="AF15:AF78" si="2">SUM(AC15:AE15)</f>
        <v>0</v>
      </c>
      <c r="AG15" s="3"/>
      <c r="AH15" s="171"/>
      <c r="AI15" s="391"/>
      <c r="AJ15" s="299"/>
      <c r="AK15" s="235"/>
      <c r="AL15" s="113"/>
      <c r="AM15" s="393"/>
      <c r="AN15" s="393"/>
      <c r="AO15" s="393"/>
      <c r="AP15" s="394"/>
      <c r="AQ15" s="15"/>
      <c r="AR15" s="23"/>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row>
    <row r="16" spans="1:114" ht="15" customHeight="1" x14ac:dyDescent="0.25">
      <c r="A16"/>
      <c r="B16" s="16"/>
      <c r="D16" s="193">
        <v>3</v>
      </c>
      <c r="E16" s="384" t="s">
        <v>2772</v>
      </c>
      <c r="F16" s="414"/>
      <c r="G16" s="408" t="s">
        <v>2752</v>
      </c>
      <c r="H16" s="409"/>
      <c r="I16" s="410" t="s">
        <v>2763</v>
      </c>
      <c r="J16" s="158"/>
      <c r="K16" s="390"/>
      <c r="L16" s="390"/>
      <c r="M16" s="13">
        <f t="shared" si="0"/>
        <v>0</v>
      </c>
      <c r="N16" s="2"/>
      <c r="O16" s="235"/>
      <c r="P16" s="235"/>
      <c r="Q16" s="235"/>
      <c r="R16" s="142"/>
      <c r="S16" s="235"/>
      <c r="T16" s="235"/>
      <c r="U16" s="235"/>
      <c r="V16" s="235"/>
      <c r="W16" s="142"/>
      <c r="X16" s="235"/>
      <c r="Y16" s="391"/>
      <c r="Z16" s="391"/>
      <c r="AA16" s="127">
        <f t="shared" si="1"/>
        <v>0</v>
      </c>
      <c r="AB16" s="2"/>
      <c r="AC16" s="391"/>
      <c r="AD16" s="391"/>
      <c r="AE16" s="391"/>
      <c r="AF16" s="127">
        <f t="shared" si="2"/>
        <v>0</v>
      </c>
      <c r="AG16" s="3"/>
      <c r="AH16" s="171"/>
      <c r="AI16" s="391"/>
      <c r="AJ16" s="299"/>
      <c r="AK16" s="235"/>
      <c r="AL16" s="113"/>
      <c r="AM16" s="393"/>
      <c r="AN16" s="393"/>
      <c r="AO16" s="393"/>
      <c r="AP16" s="394"/>
      <c r="AQ16" s="15"/>
      <c r="AR16" s="23"/>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row>
    <row r="17" spans="1:114" ht="15" customHeight="1" x14ac:dyDescent="0.25">
      <c r="A17"/>
      <c r="B17" s="16"/>
      <c r="D17" s="193">
        <v>4</v>
      </c>
      <c r="E17" s="384" t="s">
        <v>2773</v>
      </c>
      <c r="F17" s="414"/>
      <c r="G17" s="408" t="s">
        <v>2752</v>
      </c>
      <c r="H17" s="409"/>
      <c r="I17" s="410" t="s">
        <v>2763</v>
      </c>
      <c r="J17" s="158"/>
      <c r="K17" s="390"/>
      <c r="L17" s="390"/>
      <c r="M17" s="13">
        <f t="shared" si="0"/>
        <v>0</v>
      </c>
      <c r="N17" s="2"/>
      <c r="O17" s="235"/>
      <c r="P17" s="235"/>
      <c r="Q17" s="235"/>
      <c r="R17" s="142"/>
      <c r="S17" s="235"/>
      <c r="T17" s="235"/>
      <c r="U17" s="235"/>
      <c r="V17" s="235"/>
      <c r="W17" s="142"/>
      <c r="X17" s="235"/>
      <c r="Y17" s="235"/>
      <c r="Z17" s="235"/>
      <c r="AA17" s="127">
        <f t="shared" si="1"/>
        <v>0</v>
      </c>
      <c r="AB17" s="2"/>
      <c r="AC17" s="391"/>
      <c r="AD17" s="391"/>
      <c r="AE17" s="391"/>
      <c r="AF17" s="127">
        <f t="shared" si="2"/>
        <v>0</v>
      </c>
      <c r="AG17" s="3"/>
      <c r="AH17" s="171"/>
      <c r="AI17" s="391"/>
      <c r="AJ17" s="299"/>
      <c r="AK17" s="235"/>
      <c r="AL17" s="113"/>
      <c r="AM17" s="393"/>
      <c r="AN17" s="393"/>
      <c r="AO17" s="393"/>
      <c r="AP17" s="394"/>
      <c r="AQ17" s="15"/>
      <c r="AR17" s="23"/>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row>
    <row r="18" spans="1:114" ht="15" customHeight="1" x14ac:dyDescent="0.25">
      <c r="A18"/>
      <c r="B18" s="16"/>
      <c r="D18" s="193">
        <v>5</v>
      </c>
      <c r="E18" s="384" t="s">
        <v>2754</v>
      </c>
      <c r="F18" s="414"/>
      <c r="G18" s="408" t="s">
        <v>2752</v>
      </c>
      <c r="H18" s="409"/>
      <c r="I18" s="410" t="s">
        <v>2763</v>
      </c>
      <c r="J18" s="158"/>
      <c r="K18" s="390"/>
      <c r="L18" s="390"/>
      <c r="M18" s="13">
        <f t="shared" si="0"/>
        <v>0</v>
      </c>
      <c r="N18" s="2"/>
      <c r="O18" s="235"/>
      <c r="P18" s="235"/>
      <c r="Q18" s="235"/>
      <c r="R18" s="142"/>
      <c r="S18" s="235"/>
      <c r="T18" s="235"/>
      <c r="U18" s="235"/>
      <c r="V18" s="235"/>
      <c r="W18" s="142"/>
      <c r="X18" s="235"/>
      <c r="Y18" s="391"/>
      <c r="Z18" s="391"/>
      <c r="AA18" s="127">
        <f t="shared" si="1"/>
        <v>0</v>
      </c>
      <c r="AB18" s="2"/>
      <c r="AC18" s="391"/>
      <c r="AD18" s="391"/>
      <c r="AE18" s="391"/>
      <c r="AF18" s="127">
        <f>SUM(AC18:AE18)</f>
        <v>0</v>
      </c>
      <c r="AG18" s="3"/>
      <c r="AH18" s="171"/>
      <c r="AI18" s="391"/>
      <c r="AJ18" s="299"/>
      <c r="AK18" s="235"/>
      <c r="AL18" s="113"/>
      <c r="AM18" s="393"/>
      <c r="AN18" s="393"/>
      <c r="AO18" s="393"/>
      <c r="AP18" s="394"/>
      <c r="AQ18" s="15"/>
      <c r="AR18" s="23"/>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row>
    <row r="19" spans="1:114" ht="15" customHeight="1" x14ac:dyDescent="0.25">
      <c r="A19"/>
      <c r="B19" s="16"/>
      <c r="D19" s="193">
        <v>6</v>
      </c>
      <c r="E19" s="384" t="s">
        <v>2774</v>
      </c>
      <c r="F19" s="414"/>
      <c r="G19" s="408" t="s">
        <v>2752</v>
      </c>
      <c r="H19" s="409"/>
      <c r="I19" s="410" t="s">
        <v>2763</v>
      </c>
      <c r="J19" s="158"/>
      <c r="K19" s="390"/>
      <c r="L19" s="390"/>
      <c r="M19" s="13">
        <f t="shared" si="0"/>
        <v>0</v>
      </c>
      <c r="N19" s="2"/>
      <c r="O19" s="235"/>
      <c r="P19" s="235"/>
      <c r="Q19" s="235"/>
      <c r="R19" s="142"/>
      <c r="S19" s="235"/>
      <c r="T19" s="235"/>
      <c r="U19" s="235"/>
      <c r="V19" s="235"/>
      <c r="W19" s="142"/>
      <c r="X19" s="235"/>
      <c r="Y19" s="235"/>
      <c r="Z19" s="235"/>
      <c r="AA19" s="127">
        <f t="shared" si="1"/>
        <v>0</v>
      </c>
      <c r="AB19" s="2"/>
      <c r="AC19" s="391"/>
      <c r="AD19" s="391"/>
      <c r="AE19" s="391"/>
      <c r="AF19" s="127">
        <f t="shared" si="2"/>
        <v>0</v>
      </c>
      <c r="AG19" s="3"/>
      <c r="AH19" s="171"/>
      <c r="AI19" s="391"/>
      <c r="AJ19" s="299"/>
      <c r="AK19" s="235"/>
      <c r="AL19" s="113"/>
      <c r="AM19" s="393"/>
      <c r="AN19" s="393"/>
      <c r="AO19" s="393"/>
      <c r="AP19" s="394"/>
      <c r="AQ19" s="15"/>
      <c r="AR19" s="23"/>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row>
    <row r="20" spans="1:114" ht="15" customHeight="1" x14ac:dyDescent="0.25">
      <c r="A20"/>
      <c r="B20" s="16"/>
      <c r="D20" s="193">
        <v>7</v>
      </c>
      <c r="E20" s="384" t="s">
        <v>2775</v>
      </c>
      <c r="F20" s="414"/>
      <c r="G20" s="408" t="s">
        <v>2752</v>
      </c>
      <c r="H20" s="409"/>
      <c r="I20" s="410" t="s">
        <v>2763</v>
      </c>
      <c r="J20" s="158"/>
      <c r="K20" s="390"/>
      <c r="L20" s="390"/>
      <c r="M20" s="13">
        <f t="shared" si="0"/>
        <v>0</v>
      </c>
      <c r="N20" s="2"/>
      <c r="O20" s="235"/>
      <c r="P20" s="235"/>
      <c r="Q20" s="235"/>
      <c r="R20" s="142"/>
      <c r="S20" s="235"/>
      <c r="T20" s="235"/>
      <c r="U20" s="235"/>
      <c r="V20" s="235"/>
      <c r="W20" s="142"/>
      <c r="X20" s="235"/>
      <c r="Y20" s="391"/>
      <c r="Z20" s="391"/>
      <c r="AA20" s="127">
        <f t="shared" si="1"/>
        <v>0</v>
      </c>
      <c r="AB20" s="2"/>
      <c r="AC20" s="391"/>
      <c r="AD20" s="391"/>
      <c r="AE20" s="391"/>
      <c r="AF20" s="127">
        <f t="shared" si="2"/>
        <v>0</v>
      </c>
      <c r="AG20" s="3"/>
      <c r="AH20" s="171"/>
      <c r="AI20" s="391"/>
      <c r="AJ20" s="299"/>
      <c r="AK20" s="235"/>
      <c r="AL20" s="113"/>
      <c r="AM20" s="393"/>
      <c r="AN20" s="393"/>
      <c r="AO20" s="393"/>
      <c r="AP20" s="394"/>
      <c r="AQ20" s="15"/>
      <c r="AR20" s="23"/>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row>
    <row r="21" spans="1:114" ht="15" customHeight="1" x14ac:dyDescent="0.25">
      <c r="A21"/>
      <c r="B21" s="16"/>
      <c r="D21" s="193">
        <v>8</v>
      </c>
      <c r="E21" s="384" t="s">
        <v>2776</v>
      </c>
      <c r="F21" s="414"/>
      <c r="G21" s="408" t="s">
        <v>2752</v>
      </c>
      <c r="H21" s="409"/>
      <c r="I21" s="410" t="s">
        <v>2763</v>
      </c>
      <c r="J21" s="158"/>
      <c r="K21" s="390"/>
      <c r="L21" s="390"/>
      <c r="M21" s="13">
        <f t="shared" si="0"/>
        <v>0</v>
      </c>
      <c r="N21" s="2"/>
      <c r="O21" s="235"/>
      <c r="P21" s="235"/>
      <c r="Q21" s="235"/>
      <c r="R21" s="142"/>
      <c r="S21" s="235"/>
      <c r="T21" s="235"/>
      <c r="U21" s="235"/>
      <c r="V21" s="235"/>
      <c r="W21" s="142"/>
      <c r="X21" s="235"/>
      <c r="Y21" s="235"/>
      <c r="Z21" s="235"/>
      <c r="AA21" s="127">
        <f t="shared" si="1"/>
        <v>0</v>
      </c>
      <c r="AB21" s="2"/>
      <c r="AC21" s="391"/>
      <c r="AD21" s="391"/>
      <c r="AE21" s="391"/>
      <c r="AF21" s="127">
        <f t="shared" si="2"/>
        <v>0</v>
      </c>
      <c r="AG21" s="3"/>
      <c r="AH21" s="171"/>
      <c r="AI21" s="391"/>
      <c r="AJ21" s="299"/>
      <c r="AK21" s="235"/>
      <c r="AL21" s="113"/>
      <c r="AM21" s="393"/>
      <c r="AN21" s="393"/>
      <c r="AO21" s="393"/>
      <c r="AP21" s="394"/>
      <c r="AQ21" s="15"/>
      <c r="AR21" s="23"/>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row>
    <row r="22" spans="1:114" ht="15" customHeight="1" x14ac:dyDescent="0.25">
      <c r="A22"/>
      <c r="B22" s="16"/>
      <c r="D22" s="193">
        <v>9</v>
      </c>
      <c r="E22" s="384" t="s">
        <v>2777</v>
      </c>
      <c r="F22" s="414"/>
      <c r="G22" s="408" t="s">
        <v>2752</v>
      </c>
      <c r="H22" s="409"/>
      <c r="I22" s="410" t="s">
        <v>2763</v>
      </c>
      <c r="J22" s="158"/>
      <c r="K22" s="390"/>
      <c r="L22" s="390"/>
      <c r="M22" s="13">
        <f t="shared" si="0"/>
        <v>0</v>
      </c>
      <c r="N22" s="2"/>
      <c r="O22" s="235"/>
      <c r="P22" s="235"/>
      <c r="Q22" s="235"/>
      <c r="R22" s="142"/>
      <c r="S22" s="235"/>
      <c r="T22" s="235"/>
      <c r="U22" s="235"/>
      <c r="V22" s="235"/>
      <c r="W22" s="142"/>
      <c r="X22" s="235"/>
      <c r="Y22" s="391"/>
      <c r="Z22" s="391"/>
      <c r="AA22" s="127">
        <f t="shared" si="1"/>
        <v>0</v>
      </c>
      <c r="AB22" s="2"/>
      <c r="AC22" s="391"/>
      <c r="AD22" s="391"/>
      <c r="AE22" s="391"/>
      <c r="AF22" s="127">
        <f t="shared" si="2"/>
        <v>0</v>
      </c>
      <c r="AG22" s="3"/>
      <c r="AH22" s="171"/>
      <c r="AI22" s="391"/>
      <c r="AJ22" s="299"/>
      <c r="AK22" s="235"/>
      <c r="AL22" s="113"/>
      <c r="AM22" s="393"/>
      <c r="AN22" s="393"/>
      <c r="AO22" s="393"/>
      <c r="AP22" s="394"/>
      <c r="AQ22" s="15"/>
      <c r="AR22" s="23"/>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row>
    <row r="23" spans="1:114" ht="15" customHeight="1" x14ac:dyDescent="0.25">
      <c r="A23"/>
      <c r="B23" s="16"/>
      <c r="D23" s="193">
        <v>10</v>
      </c>
      <c r="E23" s="384" t="s">
        <v>2778</v>
      </c>
      <c r="F23" s="414"/>
      <c r="G23" s="408" t="s">
        <v>2752</v>
      </c>
      <c r="H23" s="409"/>
      <c r="I23" s="410" t="s">
        <v>2763</v>
      </c>
      <c r="J23" s="158"/>
      <c r="K23" s="390"/>
      <c r="L23" s="390"/>
      <c r="M23" s="13">
        <f t="shared" si="0"/>
        <v>0</v>
      </c>
      <c r="N23" s="2"/>
      <c r="O23" s="235"/>
      <c r="P23" s="235"/>
      <c r="Q23" s="235"/>
      <c r="R23" s="142"/>
      <c r="S23" s="235"/>
      <c r="T23" s="235"/>
      <c r="U23" s="235"/>
      <c r="V23" s="235"/>
      <c r="W23" s="142"/>
      <c r="X23" s="235"/>
      <c r="Y23" s="235"/>
      <c r="Z23" s="235"/>
      <c r="AA23" s="127">
        <f t="shared" si="1"/>
        <v>0</v>
      </c>
      <c r="AB23" s="2"/>
      <c r="AC23" s="391"/>
      <c r="AD23" s="391"/>
      <c r="AE23" s="391"/>
      <c r="AF23" s="127">
        <f t="shared" si="2"/>
        <v>0</v>
      </c>
      <c r="AG23" s="3"/>
      <c r="AH23" s="171"/>
      <c r="AI23" s="391"/>
      <c r="AJ23" s="299"/>
      <c r="AK23" s="235"/>
      <c r="AL23" s="113"/>
      <c r="AM23" s="393"/>
      <c r="AN23" s="393"/>
      <c r="AO23" s="393"/>
      <c r="AP23" s="394"/>
      <c r="AQ23" s="15"/>
      <c r="AR23" s="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row>
    <row r="24" spans="1:114" ht="15" customHeight="1" x14ac:dyDescent="0.25">
      <c r="A24"/>
      <c r="B24" s="16"/>
      <c r="D24" s="193">
        <v>11</v>
      </c>
      <c r="E24" s="384" t="s">
        <v>2779</v>
      </c>
      <c r="F24" s="414"/>
      <c r="G24" s="408" t="s">
        <v>2752</v>
      </c>
      <c r="H24" s="409"/>
      <c r="I24" s="410" t="s">
        <v>2763</v>
      </c>
      <c r="J24" s="158"/>
      <c r="K24" s="390"/>
      <c r="L24" s="390"/>
      <c r="M24" s="13">
        <f t="shared" si="0"/>
        <v>0</v>
      </c>
      <c r="N24" s="2"/>
      <c r="O24" s="235"/>
      <c r="P24" s="235"/>
      <c r="Q24" s="235"/>
      <c r="R24" s="142"/>
      <c r="S24" s="235"/>
      <c r="T24" s="235"/>
      <c r="U24" s="235"/>
      <c r="V24" s="235"/>
      <c r="W24" s="142"/>
      <c r="X24" s="235"/>
      <c r="Y24" s="391"/>
      <c r="Z24" s="391"/>
      <c r="AA24" s="127">
        <f t="shared" si="1"/>
        <v>0</v>
      </c>
      <c r="AB24" s="2"/>
      <c r="AC24" s="391"/>
      <c r="AD24" s="391"/>
      <c r="AE24" s="391"/>
      <c r="AF24" s="127">
        <f t="shared" si="2"/>
        <v>0</v>
      </c>
      <c r="AG24" s="3"/>
      <c r="AH24" s="171"/>
      <c r="AI24" s="391"/>
      <c r="AJ24" s="299"/>
      <c r="AK24" s="235"/>
      <c r="AL24" s="113"/>
      <c r="AM24" s="393"/>
      <c r="AN24" s="393"/>
      <c r="AO24" s="393"/>
      <c r="AP24" s="394"/>
      <c r="AQ24" s="15"/>
      <c r="AR24" s="23"/>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row>
    <row r="25" spans="1:114" ht="15" customHeight="1" x14ac:dyDescent="0.25">
      <c r="A25"/>
      <c r="B25" s="16"/>
      <c r="D25" s="193">
        <v>12</v>
      </c>
      <c r="E25" s="384" t="s">
        <v>2780</v>
      </c>
      <c r="F25" s="414"/>
      <c r="G25" s="408" t="s">
        <v>2752</v>
      </c>
      <c r="H25" s="409"/>
      <c r="I25" s="410" t="s">
        <v>2763</v>
      </c>
      <c r="J25" s="158"/>
      <c r="K25" s="390"/>
      <c r="L25" s="390"/>
      <c r="M25" s="13">
        <f t="shared" si="0"/>
        <v>0</v>
      </c>
      <c r="N25" s="2"/>
      <c r="O25" s="235"/>
      <c r="P25" s="235"/>
      <c r="Q25" s="235"/>
      <c r="R25" s="142"/>
      <c r="S25" s="235"/>
      <c r="T25" s="235"/>
      <c r="U25" s="235"/>
      <c r="V25" s="235"/>
      <c r="W25" s="142"/>
      <c r="X25" s="235"/>
      <c r="Y25" s="235"/>
      <c r="Z25" s="235"/>
      <c r="AA25" s="127">
        <f t="shared" si="1"/>
        <v>0</v>
      </c>
      <c r="AB25" s="2"/>
      <c r="AC25" s="391"/>
      <c r="AD25" s="391"/>
      <c r="AE25" s="391"/>
      <c r="AF25" s="127">
        <f t="shared" si="2"/>
        <v>0</v>
      </c>
      <c r="AG25" s="3"/>
      <c r="AH25" s="171"/>
      <c r="AI25" s="391"/>
      <c r="AJ25" s="299"/>
      <c r="AK25" s="235"/>
      <c r="AL25" s="113"/>
      <c r="AM25" s="393"/>
      <c r="AN25" s="393"/>
      <c r="AO25" s="393"/>
      <c r="AP25" s="394"/>
      <c r="AQ25" s="15"/>
      <c r="AR25" s="23"/>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row>
    <row r="26" spans="1:114" ht="15" customHeight="1" x14ac:dyDescent="0.25">
      <c r="A26"/>
      <c r="B26" s="16"/>
      <c r="D26" s="193">
        <v>13</v>
      </c>
      <c r="E26" s="384" t="s">
        <v>2781</v>
      </c>
      <c r="F26" s="414"/>
      <c r="G26" s="408" t="s">
        <v>2752</v>
      </c>
      <c r="H26" s="409"/>
      <c r="I26" s="410" t="s">
        <v>2763</v>
      </c>
      <c r="J26" s="158"/>
      <c r="K26" s="390"/>
      <c r="L26" s="390"/>
      <c r="M26" s="13">
        <f t="shared" si="0"/>
        <v>0</v>
      </c>
      <c r="N26" s="2"/>
      <c r="O26" s="235"/>
      <c r="P26" s="235"/>
      <c r="Q26" s="235"/>
      <c r="R26" s="142"/>
      <c r="S26" s="235"/>
      <c r="T26" s="235"/>
      <c r="U26" s="235"/>
      <c r="V26" s="235"/>
      <c r="W26" s="142"/>
      <c r="X26" s="235"/>
      <c r="Y26" s="391"/>
      <c r="Z26" s="391"/>
      <c r="AA26" s="127">
        <f t="shared" si="1"/>
        <v>0</v>
      </c>
      <c r="AB26" s="2"/>
      <c r="AC26" s="391"/>
      <c r="AD26" s="391"/>
      <c r="AE26" s="391"/>
      <c r="AF26" s="127">
        <f t="shared" si="2"/>
        <v>0</v>
      </c>
      <c r="AG26" s="3"/>
      <c r="AH26" s="171"/>
      <c r="AI26" s="391"/>
      <c r="AJ26" s="299"/>
      <c r="AK26" s="235"/>
      <c r="AL26" s="113"/>
      <c r="AM26" s="393"/>
      <c r="AN26" s="393"/>
      <c r="AO26" s="393"/>
      <c r="AP26" s="394"/>
      <c r="AQ26" s="15"/>
      <c r="AR26" s="23"/>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row>
    <row r="27" spans="1:114" ht="15" customHeight="1" x14ac:dyDescent="0.25">
      <c r="A27"/>
      <c r="B27" s="16"/>
      <c r="D27" s="193">
        <v>14</v>
      </c>
      <c r="E27" s="384" t="s">
        <v>2782</v>
      </c>
      <c r="F27" s="414"/>
      <c r="G27" s="408" t="s">
        <v>2752</v>
      </c>
      <c r="H27" s="409"/>
      <c r="I27" s="410" t="s">
        <v>2763</v>
      </c>
      <c r="J27" s="158"/>
      <c r="K27" s="390"/>
      <c r="L27" s="390"/>
      <c r="M27" s="13">
        <f t="shared" si="0"/>
        <v>0</v>
      </c>
      <c r="N27" s="2"/>
      <c r="O27" s="235"/>
      <c r="P27" s="235"/>
      <c r="Q27" s="235"/>
      <c r="R27" s="142"/>
      <c r="S27" s="235"/>
      <c r="T27" s="235"/>
      <c r="U27" s="235"/>
      <c r="V27" s="235"/>
      <c r="W27" s="142"/>
      <c r="X27" s="235"/>
      <c r="Y27" s="235"/>
      <c r="Z27" s="235"/>
      <c r="AA27" s="127">
        <f t="shared" si="1"/>
        <v>0</v>
      </c>
      <c r="AB27" s="2"/>
      <c r="AC27" s="391"/>
      <c r="AD27" s="391"/>
      <c r="AE27" s="391"/>
      <c r="AF27" s="127">
        <f t="shared" si="2"/>
        <v>0</v>
      </c>
      <c r="AG27" s="3"/>
      <c r="AH27" s="171"/>
      <c r="AI27" s="391"/>
      <c r="AJ27" s="299"/>
      <c r="AK27" s="235"/>
      <c r="AL27" s="113"/>
      <c r="AM27" s="393"/>
      <c r="AN27" s="393"/>
      <c r="AO27" s="393"/>
      <c r="AP27" s="394"/>
      <c r="AQ27" s="15"/>
      <c r="AR27" s="23"/>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row>
    <row r="28" spans="1:114" ht="15" customHeight="1" x14ac:dyDescent="0.25">
      <c r="A28"/>
      <c r="B28" s="16"/>
      <c r="D28" s="193">
        <v>15</v>
      </c>
      <c r="E28" s="384" t="s">
        <v>2783</v>
      </c>
      <c r="F28" s="414"/>
      <c r="G28" s="408" t="s">
        <v>2752</v>
      </c>
      <c r="H28" s="409"/>
      <c r="I28" s="410" t="s">
        <v>2763</v>
      </c>
      <c r="J28" s="158"/>
      <c r="K28" s="390"/>
      <c r="L28" s="390"/>
      <c r="M28" s="13">
        <f t="shared" si="0"/>
        <v>0</v>
      </c>
      <c r="N28" s="2"/>
      <c r="O28" s="235"/>
      <c r="P28" s="235"/>
      <c r="Q28" s="235"/>
      <c r="R28" s="142"/>
      <c r="S28" s="235"/>
      <c r="T28" s="235"/>
      <c r="U28" s="235"/>
      <c r="V28" s="235"/>
      <c r="W28" s="142"/>
      <c r="X28" s="235"/>
      <c r="Y28" s="391"/>
      <c r="Z28" s="391"/>
      <c r="AA28" s="127">
        <f t="shared" si="1"/>
        <v>0</v>
      </c>
      <c r="AB28" s="2"/>
      <c r="AC28" s="391"/>
      <c r="AD28" s="391"/>
      <c r="AE28" s="391"/>
      <c r="AF28" s="127">
        <f t="shared" si="2"/>
        <v>0</v>
      </c>
      <c r="AG28" s="3"/>
      <c r="AH28" s="171"/>
      <c r="AI28" s="391"/>
      <c r="AJ28" s="299"/>
      <c r="AK28" s="235"/>
      <c r="AL28" s="113"/>
      <c r="AM28" s="393"/>
      <c r="AN28" s="393"/>
      <c r="AO28" s="393"/>
      <c r="AP28" s="394"/>
      <c r="AQ28" s="15"/>
      <c r="AR28" s="23"/>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row>
    <row r="29" spans="1:114" ht="15" customHeight="1" x14ac:dyDescent="0.25">
      <c r="A29"/>
      <c r="B29" s="16"/>
      <c r="D29" s="193">
        <v>16</v>
      </c>
      <c r="E29" s="384" t="s">
        <v>2784</v>
      </c>
      <c r="F29" s="414"/>
      <c r="G29" s="408" t="s">
        <v>2752</v>
      </c>
      <c r="H29" s="409"/>
      <c r="I29" s="410" t="s">
        <v>2763</v>
      </c>
      <c r="J29" s="158"/>
      <c r="K29" s="390"/>
      <c r="L29" s="390"/>
      <c r="M29" s="13">
        <f t="shared" si="0"/>
        <v>0</v>
      </c>
      <c r="N29" s="2" t="s">
        <v>17100</v>
      </c>
      <c r="O29" s="235"/>
      <c r="P29" s="235"/>
      <c r="Q29" s="235"/>
      <c r="R29" s="142"/>
      <c r="S29" s="235"/>
      <c r="T29" s="235"/>
      <c r="U29" s="235"/>
      <c r="V29" s="235"/>
      <c r="W29" s="142"/>
      <c r="X29" s="235"/>
      <c r="Y29" s="235"/>
      <c r="Z29" s="235"/>
      <c r="AA29" s="127">
        <f t="shared" si="1"/>
        <v>0</v>
      </c>
      <c r="AB29" s="2"/>
      <c r="AC29" s="391"/>
      <c r="AD29" s="391"/>
      <c r="AE29" s="391"/>
      <c r="AF29" s="127">
        <f t="shared" si="2"/>
        <v>0</v>
      </c>
      <c r="AG29" s="3"/>
      <c r="AH29" s="171"/>
      <c r="AI29" s="391"/>
      <c r="AJ29" s="299"/>
      <c r="AK29" s="235"/>
      <c r="AL29" s="113"/>
      <c r="AM29" s="393"/>
      <c r="AN29" s="393"/>
      <c r="AO29" s="393"/>
      <c r="AP29" s="394"/>
      <c r="AQ29" s="15"/>
      <c r="AR29" s="23"/>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row>
    <row r="30" spans="1:114" ht="15" customHeight="1" x14ac:dyDescent="0.25">
      <c r="A30"/>
      <c r="B30" s="16"/>
      <c r="D30" s="193">
        <v>17</v>
      </c>
      <c r="E30" s="384" t="s">
        <v>2770</v>
      </c>
      <c r="F30" s="414"/>
      <c r="G30" s="408" t="s">
        <v>2752</v>
      </c>
      <c r="H30" s="409"/>
      <c r="I30" s="410" t="s">
        <v>2764</v>
      </c>
      <c r="J30" s="158"/>
      <c r="K30" s="390"/>
      <c r="L30" s="390"/>
      <c r="M30" s="13">
        <f t="shared" si="0"/>
        <v>0</v>
      </c>
      <c r="N30" s="2"/>
      <c r="O30" s="235"/>
      <c r="P30" s="235"/>
      <c r="Q30" s="235"/>
      <c r="R30" s="142"/>
      <c r="S30" s="235"/>
      <c r="T30" s="235"/>
      <c r="U30" s="235"/>
      <c r="V30" s="235"/>
      <c r="W30" s="142"/>
      <c r="X30" s="235"/>
      <c r="Y30" s="391"/>
      <c r="Z30" s="391"/>
      <c r="AA30" s="127">
        <f t="shared" si="1"/>
        <v>0</v>
      </c>
      <c r="AB30" s="2"/>
      <c r="AC30" s="391"/>
      <c r="AD30" s="391"/>
      <c r="AE30" s="391"/>
      <c r="AF30" s="127">
        <f t="shared" si="2"/>
        <v>0</v>
      </c>
      <c r="AG30" s="3"/>
      <c r="AH30" s="171"/>
      <c r="AI30" s="391"/>
      <c r="AJ30" s="299"/>
      <c r="AK30" s="235"/>
      <c r="AL30" s="113"/>
      <c r="AM30" s="393"/>
      <c r="AN30" s="393"/>
      <c r="AO30" s="393"/>
      <c r="AP30" s="394"/>
      <c r="AQ30" s="15"/>
      <c r="AR30" s="23"/>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row>
    <row r="31" spans="1:114" ht="15" customHeight="1" x14ac:dyDescent="0.25">
      <c r="A31"/>
      <c r="B31" s="16"/>
      <c r="D31" s="193">
        <v>18</v>
      </c>
      <c r="E31" s="384" t="s">
        <v>2771</v>
      </c>
      <c r="F31" s="414"/>
      <c r="G31" s="408" t="s">
        <v>2752</v>
      </c>
      <c r="H31" s="409"/>
      <c r="I31" s="410" t="s">
        <v>2764</v>
      </c>
      <c r="J31" s="158"/>
      <c r="K31" s="390"/>
      <c r="L31" s="390"/>
      <c r="M31" s="13">
        <f t="shared" si="0"/>
        <v>0</v>
      </c>
      <c r="N31" s="2"/>
      <c r="O31" s="235"/>
      <c r="P31" s="235"/>
      <c r="Q31" s="235"/>
      <c r="R31" s="142"/>
      <c r="S31" s="235"/>
      <c r="T31" s="235"/>
      <c r="U31" s="235"/>
      <c r="V31" s="235"/>
      <c r="W31" s="142"/>
      <c r="X31" s="235"/>
      <c r="Y31" s="235"/>
      <c r="Z31" s="235"/>
      <c r="AA31" s="127">
        <f t="shared" si="1"/>
        <v>0</v>
      </c>
      <c r="AB31" s="2"/>
      <c r="AC31" s="391"/>
      <c r="AD31" s="391"/>
      <c r="AE31" s="391"/>
      <c r="AF31" s="127">
        <f t="shared" si="2"/>
        <v>0</v>
      </c>
      <c r="AG31" s="3"/>
      <c r="AH31" s="171"/>
      <c r="AI31" s="391"/>
      <c r="AJ31" s="299"/>
      <c r="AK31" s="235"/>
      <c r="AL31" s="113"/>
      <c r="AM31" s="393"/>
      <c r="AN31" s="393"/>
      <c r="AO31" s="393"/>
      <c r="AP31" s="394"/>
      <c r="AQ31" s="15"/>
      <c r="AR31" s="23"/>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row>
    <row r="32" spans="1:114" ht="15" customHeight="1" x14ac:dyDescent="0.25">
      <c r="A32"/>
      <c r="B32" s="16"/>
      <c r="D32" s="193">
        <v>19</v>
      </c>
      <c r="E32" s="384" t="s">
        <v>2772</v>
      </c>
      <c r="F32" s="414"/>
      <c r="G32" s="408" t="s">
        <v>2752</v>
      </c>
      <c r="H32" s="409"/>
      <c r="I32" s="410" t="s">
        <v>2764</v>
      </c>
      <c r="J32" s="158"/>
      <c r="K32" s="390"/>
      <c r="L32" s="390"/>
      <c r="M32" s="13">
        <f t="shared" si="0"/>
        <v>0</v>
      </c>
      <c r="N32" s="2"/>
      <c r="O32" s="235"/>
      <c r="P32" s="235"/>
      <c r="Q32" s="235"/>
      <c r="R32" s="142"/>
      <c r="S32" s="235"/>
      <c r="T32" s="235"/>
      <c r="U32" s="235"/>
      <c r="V32" s="235"/>
      <c r="W32" s="142"/>
      <c r="X32" s="235"/>
      <c r="Y32" s="391"/>
      <c r="Z32" s="391"/>
      <c r="AA32" s="127">
        <f t="shared" si="1"/>
        <v>0</v>
      </c>
      <c r="AB32" s="2"/>
      <c r="AC32" s="391"/>
      <c r="AD32" s="391"/>
      <c r="AE32" s="391"/>
      <c r="AF32" s="127">
        <f t="shared" si="2"/>
        <v>0</v>
      </c>
      <c r="AG32" s="3"/>
      <c r="AH32" s="171"/>
      <c r="AI32" s="391"/>
      <c r="AJ32" s="299"/>
      <c r="AK32" s="235"/>
      <c r="AL32" s="113"/>
      <c r="AM32" s="393"/>
      <c r="AN32" s="393"/>
      <c r="AO32" s="393"/>
      <c r="AP32" s="394"/>
      <c r="AQ32" s="15"/>
      <c r="AR32" s="23"/>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row>
    <row r="33" spans="1:114" ht="15" customHeight="1" x14ac:dyDescent="0.25">
      <c r="A33"/>
      <c r="B33" s="16"/>
      <c r="D33" s="193">
        <v>20</v>
      </c>
      <c r="E33" s="384" t="s">
        <v>2773</v>
      </c>
      <c r="F33" s="414"/>
      <c r="G33" s="408" t="s">
        <v>2752</v>
      </c>
      <c r="H33" s="409"/>
      <c r="I33" s="410" t="s">
        <v>2764</v>
      </c>
      <c r="J33" s="158"/>
      <c r="K33" s="390"/>
      <c r="L33" s="390"/>
      <c r="M33" s="13">
        <f t="shared" si="0"/>
        <v>0</v>
      </c>
      <c r="N33" s="2"/>
      <c r="O33" s="235"/>
      <c r="P33" s="235"/>
      <c r="Q33" s="235"/>
      <c r="R33" s="142"/>
      <c r="S33" s="235"/>
      <c r="T33" s="235"/>
      <c r="U33" s="235"/>
      <c r="V33" s="235"/>
      <c r="W33" s="142"/>
      <c r="X33" s="235"/>
      <c r="Y33" s="235"/>
      <c r="Z33" s="235"/>
      <c r="AA33" s="127">
        <f t="shared" si="1"/>
        <v>0</v>
      </c>
      <c r="AB33" s="2"/>
      <c r="AC33" s="391"/>
      <c r="AD33" s="391"/>
      <c r="AE33" s="391"/>
      <c r="AF33" s="127">
        <f t="shared" si="2"/>
        <v>0</v>
      </c>
      <c r="AG33" s="3"/>
      <c r="AH33" s="171"/>
      <c r="AI33" s="391"/>
      <c r="AJ33" s="299"/>
      <c r="AK33" s="235"/>
      <c r="AL33" s="113"/>
      <c r="AM33" s="393"/>
      <c r="AN33" s="393"/>
      <c r="AO33" s="393"/>
      <c r="AP33" s="394"/>
      <c r="AQ33" s="15"/>
      <c r="AR33" s="2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row>
    <row r="34" spans="1:114" ht="15" customHeight="1" x14ac:dyDescent="0.25">
      <c r="A34"/>
      <c r="B34" s="16"/>
      <c r="D34" s="193">
        <v>21</v>
      </c>
      <c r="E34" s="384" t="s">
        <v>2754</v>
      </c>
      <c r="F34" s="414"/>
      <c r="G34" s="408" t="s">
        <v>2752</v>
      </c>
      <c r="H34" s="409"/>
      <c r="I34" s="410" t="s">
        <v>2764</v>
      </c>
      <c r="J34" s="158"/>
      <c r="K34" s="390"/>
      <c r="L34" s="390"/>
      <c r="M34" s="13">
        <f t="shared" si="0"/>
        <v>0</v>
      </c>
      <c r="N34" s="2"/>
      <c r="O34" s="235"/>
      <c r="P34" s="235"/>
      <c r="Q34" s="235"/>
      <c r="R34" s="142"/>
      <c r="S34" s="235"/>
      <c r="T34" s="235"/>
      <c r="U34" s="235"/>
      <c r="V34" s="235"/>
      <c r="W34" s="142"/>
      <c r="X34" s="235"/>
      <c r="Y34" s="391"/>
      <c r="Z34" s="391"/>
      <c r="AA34" s="127">
        <f t="shared" si="1"/>
        <v>0</v>
      </c>
      <c r="AB34" s="2"/>
      <c r="AC34" s="391"/>
      <c r="AD34" s="391"/>
      <c r="AE34" s="391"/>
      <c r="AF34" s="127">
        <f t="shared" si="2"/>
        <v>0</v>
      </c>
      <c r="AG34" s="3"/>
      <c r="AH34" s="171"/>
      <c r="AI34" s="391"/>
      <c r="AJ34" s="299"/>
      <c r="AK34" s="235"/>
      <c r="AL34" s="113"/>
      <c r="AM34" s="393"/>
      <c r="AN34" s="393"/>
      <c r="AO34" s="393"/>
      <c r="AP34" s="394"/>
      <c r="AQ34" s="15"/>
      <c r="AR34" s="23"/>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row>
    <row r="35" spans="1:114" ht="15" customHeight="1" x14ac:dyDescent="0.25">
      <c r="A35"/>
      <c r="B35" s="16"/>
      <c r="D35" s="193">
        <v>22</v>
      </c>
      <c r="E35" s="384" t="s">
        <v>2774</v>
      </c>
      <c r="F35" s="414"/>
      <c r="G35" s="408" t="s">
        <v>2752</v>
      </c>
      <c r="H35" s="409"/>
      <c r="I35" s="410" t="s">
        <v>2764</v>
      </c>
      <c r="J35" s="158"/>
      <c r="K35" s="390"/>
      <c r="L35" s="390"/>
      <c r="M35" s="13">
        <f t="shared" si="0"/>
        <v>0</v>
      </c>
      <c r="N35" s="2"/>
      <c r="O35" s="235"/>
      <c r="P35" s="235"/>
      <c r="Q35" s="235"/>
      <c r="R35" s="142"/>
      <c r="S35" s="235"/>
      <c r="T35" s="235"/>
      <c r="U35" s="235"/>
      <c r="V35" s="235"/>
      <c r="W35" s="142"/>
      <c r="X35" s="235"/>
      <c r="Y35" s="235"/>
      <c r="Z35" s="235"/>
      <c r="AA35" s="127">
        <f t="shared" si="1"/>
        <v>0</v>
      </c>
      <c r="AB35" s="2"/>
      <c r="AC35" s="391"/>
      <c r="AD35" s="391"/>
      <c r="AE35" s="391"/>
      <c r="AF35" s="127">
        <f t="shared" si="2"/>
        <v>0</v>
      </c>
      <c r="AG35" s="3"/>
      <c r="AH35" s="171"/>
      <c r="AI35" s="391"/>
      <c r="AJ35" s="299"/>
      <c r="AK35" s="235"/>
      <c r="AL35" s="113"/>
      <c r="AM35" s="393"/>
      <c r="AN35" s="393"/>
      <c r="AO35" s="393"/>
      <c r="AP35" s="394"/>
      <c r="AQ35" s="15"/>
      <c r="AR35" s="23"/>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row>
    <row r="36" spans="1:114" ht="15" customHeight="1" x14ac:dyDescent="0.25">
      <c r="A36"/>
      <c r="B36" s="16"/>
      <c r="D36" s="193">
        <v>23</v>
      </c>
      <c r="E36" s="384" t="s">
        <v>2775</v>
      </c>
      <c r="F36" s="414"/>
      <c r="G36" s="408" t="s">
        <v>2752</v>
      </c>
      <c r="H36" s="409"/>
      <c r="I36" s="410" t="s">
        <v>2764</v>
      </c>
      <c r="J36" s="158"/>
      <c r="K36" s="390"/>
      <c r="L36" s="390"/>
      <c r="M36" s="13">
        <f t="shared" si="0"/>
        <v>0</v>
      </c>
      <c r="N36" s="2"/>
      <c r="O36" s="235"/>
      <c r="P36" s="235"/>
      <c r="Q36" s="235"/>
      <c r="R36" s="142"/>
      <c r="S36" s="235"/>
      <c r="T36" s="235"/>
      <c r="U36" s="235"/>
      <c r="V36" s="235"/>
      <c r="W36" s="142"/>
      <c r="X36" s="235"/>
      <c r="Y36" s="391"/>
      <c r="Z36" s="391"/>
      <c r="AA36" s="127">
        <f t="shared" si="1"/>
        <v>0</v>
      </c>
      <c r="AB36" s="2"/>
      <c r="AC36" s="391"/>
      <c r="AD36" s="391"/>
      <c r="AE36" s="391"/>
      <c r="AF36" s="127">
        <f t="shared" si="2"/>
        <v>0</v>
      </c>
      <c r="AG36" s="3"/>
      <c r="AH36" s="171"/>
      <c r="AI36" s="391"/>
      <c r="AJ36" s="299"/>
      <c r="AK36" s="235"/>
      <c r="AL36" s="113"/>
      <c r="AM36" s="393"/>
      <c r="AN36" s="393"/>
      <c r="AO36" s="393"/>
      <c r="AP36" s="394"/>
      <c r="AQ36" s="15"/>
      <c r="AR36" s="23"/>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row>
    <row r="37" spans="1:114" ht="15" customHeight="1" x14ac:dyDescent="0.25">
      <c r="A37"/>
      <c r="B37" s="16"/>
      <c r="D37" s="193">
        <v>24</v>
      </c>
      <c r="E37" s="384" t="s">
        <v>2776</v>
      </c>
      <c r="F37" s="414"/>
      <c r="G37" s="408" t="s">
        <v>2752</v>
      </c>
      <c r="H37" s="409"/>
      <c r="I37" s="410" t="s">
        <v>2764</v>
      </c>
      <c r="J37" s="158"/>
      <c r="K37" s="390"/>
      <c r="L37" s="390"/>
      <c r="M37" s="13">
        <f t="shared" si="0"/>
        <v>0</v>
      </c>
      <c r="N37" s="2"/>
      <c r="O37" s="235"/>
      <c r="P37" s="235"/>
      <c r="Q37" s="235"/>
      <c r="R37" s="142"/>
      <c r="S37" s="235"/>
      <c r="T37" s="235"/>
      <c r="U37" s="235"/>
      <c r="V37" s="235"/>
      <c r="W37" s="142"/>
      <c r="X37" s="235"/>
      <c r="Y37" s="235"/>
      <c r="Z37" s="235"/>
      <c r="AA37" s="127">
        <f t="shared" si="1"/>
        <v>0</v>
      </c>
      <c r="AB37" s="2"/>
      <c r="AC37" s="391"/>
      <c r="AD37" s="391"/>
      <c r="AE37" s="391"/>
      <c r="AF37" s="127">
        <f t="shared" si="2"/>
        <v>0</v>
      </c>
      <c r="AG37" s="3"/>
      <c r="AH37" s="171"/>
      <c r="AI37" s="391"/>
      <c r="AJ37" s="299"/>
      <c r="AK37" s="235"/>
      <c r="AL37" s="113"/>
      <c r="AM37" s="393"/>
      <c r="AN37" s="393"/>
      <c r="AO37" s="393"/>
      <c r="AP37" s="394"/>
      <c r="AQ37" s="15"/>
      <c r="AR37" s="23"/>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row>
    <row r="38" spans="1:114" ht="15" customHeight="1" x14ac:dyDescent="0.25">
      <c r="A38"/>
      <c r="B38" s="16"/>
      <c r="D38" s="193">
        <v>25</v>
      </c>
      <c r="E38" s="384" t="s">
        <v>2777</v>
      </c>
      <c r="F38" s="414"/>
      <c r="G38" s="408" t="s">
        <v>2752</v>
      </c>
      <c r="H38" s="409"/>
      <c r="I38" s="410" t="s">
        <v>2764</v>
      </c>
      <c r="J38" s="158"/>
      <c r="K38" s="390"/>
      <c r="L38" s="390"/>
      <c r="M38" s="13">
        <f t="shared" si="0"/>
        <v>0</v>
      </c>
      <c r="N38" s="2"/>
      <c r="O38" s="235"/>
      <c r="P38" s="235"/>
      <c r="Q38" s="235"/>
      <c r="R38" s="142"/>
      <c r="S38" s="235"/>
      <c r="T38" s="235"/>
      <c r="U38" s="235"/>
      <c r="V38" s="235"/>
      <c r="W38" s="142"/>
      <c r="X38" s="235"/>
      <c r="Y38" s="391"/>
      <c r="Z38" s="391"/>
      <c r="AA38" s="127">
        <f t="shared" si="1"/>
        <v>0</v>
      </c>
      <c r="AB38" s="2"/>
      <c r="AC38" s="391"/>
      <c r="AD38" s="391"/>
      <c r="AE38" s="391"/>
      <c r="AF38" s="127">
        <f t="shared" si="2"/>
        <v>0</v>
      </c>
      <c r="AG38" s="3"/>
      <c r="AH38" s="171"/>
      <c r="AI38" s="391"/>
      <c r="AJ38" s="299"/>
      <c r="AK38" s="235"/>
      <c r="AL38" s="113"/>
      <c r="AM38" s="393"/>
      <c r="AN38" s="393"/>
      <c r="AO38" s="393"/>
      <c r="AP38" s="394"/>
      <c r="AQ38" s="15"/>
      <c r="AR38" s="23"/>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row>
    <row r="39" spans="1:114" ht="15" customHeight="1" x14ac:dyDescent="0.25">
      <c r="A39"/>
      <c r="B39" s="16"/>
      <c r="D39" s="193">
        <v>26</v>
      </c>
      <c r="E39" s="384" t="s">
        <v>2778</v>
      </c>
      <c r="F39" s="414"/>
      <c r="G39" s="408" t="s">
        <v>2752</v>
      </c>
      <c r="H39" s="409"/>
      <c r="I39" s="410" t="s">
        <v>2764</v>
      </c>
      <c r="J39" s="158"/>
      <c r="K39" s="390"/>
      <c r="L39" s="390"/>
      <c r="M39" s="13">
        <f t="shared" si="0"/>
        <v>0</v>
      </c>
      <c r="N39" s="2"/>
      <c r="O39" s="235"/>
      <c r="P39" s="235"/>
      <c r="Q39" s="235"/>
      <c r="R39" s="142"/>
      <c r="S39" s="235"/>
      <c r="T39" s="235"/>
      <c r="U39" s="235"/>
      <c r="V39" s="235"/>
      <c r="W39" s="142"/>
      <c r="X39" s="235"/>
      <c r="Y39" s="235"/>
      <c r="Z39" s="235"/>
      <c r="AA39" s="127">
        <f t="shared" si="1"/>
        <v>0</v>
      </c>
      <c r="AB39" s="2"/>
      <c r="AC39" s="391"/>
      <c r="AD39" s="391"/>
      <c r="AE39" s="391"/>
      <c r="AF39" s="127">
        <f t="shared" si="2"/>
        <v>0</v>
      </c>
      <c r="AG39" s="3"/>
      <c r="AH39" s="171"/>
      <c r="AI39" s="391"/>
      <c r="AJ39" s="299"/>
      <c r="AK39" s="235"/>
      <c r="AL39" s="113"/>
      <c r="AM39" s="393"/>
      <c r="AN39" s="393"/>
      <c r="AO39" s="393"/>
      <c r="AP39" s="394"/>
      <c r="AQ39" s="15"/>
      <c r="AR39" s="23"/>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row>
    <row r="40" spans="1:114" ht="15" customHeight="1" x14ac:dyDescent="0.25">
      <c r="A40"/>
      <c r="B40" s="16"/>
      <c r="D40" s="193">
        <v>27</v>
      </c>
      <c r="E40" s="384" t="s">
        <v>2779</v>
      </c>
      <c r="F40" s="414"/>
      <c r="G40" s="408" t="s">
        <v>2752</v>
      </c>
      <c r="H40" s="409"/>
      <c r="I40" s="410" t="s">
        <v>2764</v>
      </c>
      <c r="J40" s="158"/>
      <c r="K40" s="390"/>
      <c r="L40" s="390"/>
      <c r="M40" s="13">
        <f t="shared" si="0"/>
        <v>0</v>
      </c>
      <c r="N40" s="2"/>
      <c r="O40" s="235"/>
      <c r="P40" s="235"/>
      <c r="Q40" s="235"/>
      <c r="R40" s="142"/>
      <c r="S40" s="235"/>
      <c r="T40" s="235"/>
      <c r="U40" s="235"/>
      <c r="V40" s="235"/>
      <c r="W40" s="142"/>
      <c r="X40" s="235"/>
      <c r="Y40" s="391"/>
      <c r="Z40" s="391"/>
      <c r="AA40" s="127">
        <f t="shared" si="1"/>
        <v>0</v>
      </c>
      <c r="AB40" s="2"/>
      <c r="AC40" s="391"/>
      <c r="AD40" s="391"/>
      <c r="AE40" s="391"/>
      <c r="AF40" s="127">
        <f t="shared" si="2"/>
        <v>0</v>
      </c>
      <c r="AG40" s="3"/>
      <c r="AH40" s="171"/>
      <c r="AI40" s="391"/>
      <c r="AJ40" s="299"/>
      <c r="AK40" s="235"/>
      <c r="AL40" s="113"/>
      <c r="AM40" s="393"/>
      <c r="AN40" s="393"/>
      <c r="AO40" s="393"/>
      <c r="AP40" s="394"/>
      <c r="AQ40" s="15"/>
      <c r="AR40" s="23"/>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row>
    <row r="41" spans="1:114" ht="15" customHeight="1" x14ac:dyDescent="0.25">
      <c r="A41"/>
      <c r="B41" s="16"/>
      <c r="D41" s="193">
        <v>28</v>
      </c>
      <c r="E41" s="384" t="s">
        <v>2780</v>
      </c>
      <c r="F41" s="414"/>
      <c r="G41" s="408" t="s">
        <v>2752</v>
      </c>
      <c r="H41" s="409"/>
      <c r="I41" s="410" t="s">
        <v>2764</v>
      </c>
      <c r="J41" s="158"/>
      <c r="K41" s="390"/>
      <c r="L41" s="390"/>
      <c r="M41" s="13">
        <f t="shared" si="0"/>
        <v>0</v>
      </c>
      <c r="N41" s="2"/>
      <c r="O41" s="235"/>
      <c r="P41" s="235"/>
      <c r="Q41" s="235"/>
      <c r="R41" s="142"/>
      <c r="S41" s="235"/>
      <c r="T41" s="235"/>
      <c r="U41" s="235"/>
      <c r="V41" s="235"/>
      <c r="W41" s="142"/>
      <c r="X41" s="235"/>
      <c r="Y41" s="235"/>
      <c r="Z41" s="235"/>
      <c r="AA41" s="127">
        <f t="shared" si="1"/>
        <v>0</v>
      </c>
      <c r="AB41" s="2"/>
      <c r="AC41" s="391"/>
      <c r="AD41" s="391"/>
      <c r="AE41" s="391"/>
      <c r="AF41" s="127">
        <f t="shared" si="2"/>
        <v>0</v>
      </c>
      <c r="AG41" s="3"/>
      <c r="AH41" s="171"/>
      <c r="AI41" s="391"/>
      <c r="AJ41" s="299"/>
      <c r="AK41" s="235"/>
      <c r="AL41" s="113"/>
      <c r="AM41" s="393"/>
      <c r="AN41" s="393"/>
      <c r="AO41" s="393"/>
      <c r="AP41" s="394"/>
      <c r="AQ41" s="15"/>
      <c r="AR41" s="23"/>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row>
    <row r="42" spans="1:114" ht="15" customHeight="1" x14ac:dyDescent="0.25">
      <c r="A42"/>
      <c r="B42" s="16"/>
      <c r="D42" s="193">
        <v>29</v>
      </c>
      <c r="E42" s="384" t="s">
        <v>2781</v>
      </c>
      <c r="F42" s="414"/>
      <c r="G42" s="408" t="s">
        <v>2752</v>
      </c>
      <c r="H42" s="409"/>
      <c r="I42" s="410" t="s">
        <v>2764</v>
      </c>
      <c r="J42" s="158"/>
      <c r="K42" s="390"/>
      <c r="L42" s="390"/>
      <c r="M42" s="13">
        <f t="shared" si="0"/>
        <v>0</v>
      </c>
      <c r="N42" s="2"/>
      <c r="O42" s="235"/>
      <c r="P42" s="235"/>
      <c r="Q42" s="235"/>
      <c r="R42" s="142"/>
      <c r="S42" s="235"/>
      <c r="T42" s="235"/>
      <c r="U42" s="235"/>
      <c r="V42" s="235"/>
      <c r="W42" s="142"/>
      <c r="X42" s="235"/>
      <c r="Y42" s="391"/>
      <c r="Z42" s="391"/>
      <c r="AA42" s="127">
        <f t="shared" si="1"/>
        <v>0</v>
      </c>
      <c r="AB42" s="2"/>
      <c r="AC42" s="391"/>
      <c r="AD42" s="391"/>
      <c r="AE42" s="391"/>
      <c r="AF42" s="127">
        <f t="shared" si="2"/>
        <v>0</v>
      </c>
      <c r="AG42" s="3"/>
      <c r="AH42" s="171"/>
      <c r="AI42" s="391"/>
      <c r="AJ42" s="299"/>
      <c r="AK42" s="235"/>
      <c r="AL42" s="113"/>
      <c r="AM42" s="393"/>
      <c r="AN42" s="393"/>
      <c r="AO42" s="393"/>
      <c r="AP42" s="394"/>
      <c r="AQ42" s="15"/>
      <c r="AR42" s="23"/>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row>
    <row r="43" spans="1:114" ht="15" customHeight="1" x14ac:dyDescent="0.25">
      <c r="A43"/>
      <c r="B43" s="16"/>
      <c r="D43" s="193">
        <v>30</v>
      </c>
      <c r="E43" s="384" t="s">
        <v>2782</v>
      </c>
      <c r="F43" s="414"/>
      <c r="G43" s="408" t="s">
        <v>2752</v>
      </c>
      <c r="H43" s="409"/>
      <c r="I43" s="410" t="s">
        <v>2764</v>
      </c>
      <c r="J43" s="158"/>
      <c r="K43" s="390"/>
      <c r="L43" s="390"/>
      <c r="M43" s="13">
        <f t="shared" si="0"/>
        <v>0</v>
      </c>
      <c r="N43" s="2"/>
      <c r="O43" s="235"/>
      <c r="P43" s="235"/>
      <c r="Q43" s="235"/>
      <c r="R43" s="142"/>
      <c r="S43" s="235"/>
      <c r="T43" s="235"/>
      <c r="U43" s="235"/>
      <c r="V43" s="235"/>
      <c r="W43" s="142"/>
      <c r="X43" s="235"/>
      <c r="Y43" s="235"/>
      <c r="Z43" s="235"/>
      <c r="AA43" s="127">
        <f t="shared" si="1"/>
        <v>0</v>
      </c>
      <c r="AB43" s="2"/>
      <c r="AC43" s="391"/>
      <c r="AD43" s="391"/>
      <c r="AE43" s="391"/>
      <c r="AF43" s="127">
        <f t="shared" si="2"/>
        <v>0</v>
      </c>
      <c r="AG43" s="3"/>
      <c r="AH43" s="171"/>
      <c r="AI43" s="391"/>
      <c r="AJ43" s="299"/>
      <c r="AK43" s="235"/>
      <c r="AL43" s="113"/>
      <c r="AM43" s="393"/>
      <c r="AN43" s="393"/>
      <c r="AO43" s="393"/>
      <c r="AP43" s="394"/>
      <c r="AQ43" s="15"/>
      <c r="AR43" s="2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row>
    <row r="44" spans="1:114" ht="15" customHeight="1" x14ac:dyDescent="0.25">
      <c r="A44"/>
      <c r="B44" s="16"/>
      <c r="D44" s="193">
        <v>31</v>
      </c>
      <c r="E44" s="384" t="s">
        <v>2785</v>
      </c>
      <c r="F44" s="414"/>
      <c r="G44" s="408" t="s">
        <v>2752</v>
      </c>
      <c r="H44" s="409"/>
      <c r="I44" s="410" t="s">
        <v>2764</v>
      </c>
      <c r="J44" s="158"/>
      <c r="K44" s="390"/>
      <c r="L44" s="390"/>
      <c r="M44" s="13">
        <f t="shared" si="0"/>
        <v>0</v>
      </c>
      <c r="N44" s="2"/>
      <c r="O44" s="235"/>
      <c r="P44" s="235"/>
      <c r="Q44" s="235"/>
      <c r="R44" s="142"/>
      <c r="S44" s="235"/>
      <c r="T44" s="235"/>
      <c r="U44" s="235"/>
      <c r="V44" s="235"/>
      <c r="W44" s="142"/>
      <c r="X44" s="235"/>
      <c r="Y44" s="391"/>
      <c r="Z44" s="391"/>
      <c r="AA44" s="127">
        <f t="shared" si="1"/>
        <v>0</v>
      </c>
      <c r="AB44" s="2"/>
      <c r="AC44" s="391"/>
      <c r="AD44" s="391"/>
      <c r="AE44" s="391"/>
      <c r="AF44" s="127">
        <f t="shared" si="2"/>
        <v>0</v>
      </c>
      <c r="AG44" s="3"/>
      <c r="AH44" s="171"/>
      <c r="AI44" s="391"/>
      <c r="AJ44" s="299"/>
      <c r="AK44" s="235"/>
      <c r="AL44" s="113"/>
      <c r="AM44" s="393"/>
      <c r="AN44" s="393"/>
      <c r="AO44" s="393"/>
      <c r="AP44" s="394"/>
      <c r="AQ44" s="15"/>
      <c r="AR44" s="23"/>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row>
    <row r="45" spans="1:114" ht="15" customHeight="1" x14ac:dyDescent="0.25">
      <c r="A45"/>
      <c r="B45" s="16"/>
      <c r="D45" s="193">
        <v>32</v>
      </c>
      <c r="E45" s="384" t="s">
        <v>2784</v>
      </c>
      <c r="F45" s="414"/>
      <c r="G45" s="408" t="s">
        <v>2752</v>
      </c>
      <c r="H45" s="409"/>
      <c r="I45" s="410" t="s">
        <v>2764</v>
      </c>
      <c r="J45" s="158"/>
      <c r="K45" s="390"/>
      <c r="L45" s="390"/>
      <c r="M45" s="13">
        <f t="shared" si="0"/>
        <v>0</v>
      </c>
      <c r="N45" s="2"/>
      <c r="O45" s="235"/>
      <c r="P45" s="235"/>
      <c r="Q45" s="235"/>
      <c r="R45" s="142"/>
      <c r="S45" s="235"/>
      <c r="T45" s="235"/>
      <c r="U45" s="235"/>
      <c r="V45" s="235"/>
      <c r="W45" s="142"/>
      <c r="X45" s="235"/>
      <c r="Y45" s="235"/>
      <c r="Z45" s="235"/>
      <c r="AA45" s="127">
        <f t="shared" si="1"/>
        <v>0</v>
      </c>
      <c r="AB45" s="2"/>
      <c r="AC45" s="391"/>
      <c r="AD45" s="391"/>
      <c r="AE45" s="391"/>
      <c r="AF45" s="127">
        <f t="shared" si="2"/>
        <v>0</v>
      </c>
      <c r="AG45" s="3"/>
      <c r="AH45" s="171"/>
      <c r="AI45" s="391"/>
      <c r="AJ45" s="299"/>
      <c r="AK45" s="235"/>
      <c r="AL45" s="113"/>
      <c r="AM45" s="393"/>
      <c r="AN45" s="393"/>
      <c r="AO45" s="393"/>
      <c r="AP45" s="394"/>
      <c r="AQ45" s="15"/>
      <c r="AR45" s="23"/>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row>
    <row r="46" spans="1:114" ht="15" customHeight="1" x14ac:dyDescent="0.25">
      <c r="A46"/>
      <c r="B46" s="16"/>
      <c r="D46" s="193">
        <v>33</v>
      </c>
      <c r="E46" s="384" t="s">
        <v>2770</v>
      </c>
      <c r="F46" s="414"/>
      <c r="G46" s="408" t="s">
        <v>2752</v>
      </c>
      <c r="H46" s="409"/>
      <c r="I46" s="410" t="s">
        <v>2765</v>
      </c>
      <c r="J46" s="158"/>
      <c r="K46" s="390"/>
      <c r="L46" s="390"/>
      <c r="M46" s="13">
        <f t="shared" si="0"/>
        <v>0</v>
      </c>
      <c r="N46" s="2"/>
      <c r="O46" s="235"/>
      <c r="P46" s="235"/>
      <c r="Q46" s="235"/>
      <c r="R46" s="142"/>
      <c r="S46" s="235"/>
      <c r="T46" s="235"/>
      <c r="U46" s="235"/>
      <c r="V46" s="235"/>
      <c r="W46" s="142"/>
      <c r="X46" s="235"/>
      <c r="Y46" s="391"/>
      <c r="Z46" s="391"/>
      <c r="AA46" s="127">
        <f t="shared" si="1"/>
        <v>0</v>
      </c>
      <c r="AB46" s="2"/>
      <c r="AC46" s="391"/>
      <c r="AD46" s="391"/>
      <c r="AE46" s="391"/>
      <c r="AF46" s="127">
        <f t="shared" si="2"/>
        <v>0</v>
      </c>
      <c r="AG46" s="3"/>
      <c r="AH46" s="171"/>
      <c r="AI46" s="391"/>
      <c r="AJ46" s="299"/>
      <c r="AK46" s="235"/>
      <c r="AL46" s="113"/>
      <c r="AM46" s="393"/>
      <c r="AN46" s="393"/>
      <c r="AO46" s="393"/>
      <c r="AP46" s="394"/>
      <c r="AQ46" s="15"/>
      <c r="AR46" s="23"/>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row>
    <row r="47" spans="1:114" ht="15" customHeight="1" x14ac:dyDescent="0.25">
      <c r="A47"/>
      <c r="B47" s="16"/>
      <c r="D47" s="193">
        <v>34</v>
      </c>
      <c r="E47" s="384" t="s">
        <v>2786</v>
      </c>
      <c r="F47" s="414"/>
      <c r="G47" s="408" t="s">
        <v>2752</v>
      </c>
      <c r="H47" s="409"/>
      <c r="I47" s="410" t="s">
        <v>2765</v>
      </c>
      <c r="J47" s="158"/>
      <c r="K47" s="390"/>
      <c r="L47" s="390"/>
      <c r="M47" s="13">
        <f t="shared" si="0"/>
        <v>0</v>
      </c>
      <c r="N47" s="2"/>
      <c r="O47" s="235"/>
      <c r="P47" s="235"/>
      <c r="Q47" s="235"/>
      <c r="R47" s="142"/>
      <c r="S47" s="235"/>
      <c r="T47" s="235"/>
      <c r="U47" s="235"/>
      <c r="V47" s="235"/>
      <c r="W47" s="142"/>
      <c r="X47" s="235"/>
      <c r="Y47" s="235"/>
      <c r="Z47" s="235"/>
      <c r="AA47" s="127">
        <f t="shared" si="1"/>
        <v>0</v>
      </c>
      <c r="AB47" s="2"/>
      <c r="AC47" s="391"/>
      <c r="AD47" s="391"/>
      <c r="AE47" s="391"/>
      <c r="AF47" s="127">
        <f t="shared" si="2"/>
        <v>0</v>
      </c>
      <c r="AG47" s="3"/>
      <c r="AH47" s="171"/>
      <c r="AI47" s="391"/>
      <c r="AJ47" s="299"/>
      <c r="AK47" s="235"/>
      <c r="AL47" s="113"/>
      <c r="AM47" s="393"/>
      <c r="AN47" s="393"/>
      <c r="AO47" s="393"/>
      <c r="AP47" s="394"/>
      <c r="AQ47" s="15"/>
      <c r="AR47" s="23"/>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row>
    <row r="48" spans="1:114" ht="15" customHeight="1" x14ac:dyDescent="0.25">
      <c r="A48"/>
      <c r="B48" s="16"/>
      <c r="D48" s="193">
        <v>35</v>
      </c>
      <c r="E48" s="384" t="s">
        <v>2772</v>
      </c>
      <c r="F48" s="414"/>
      <c r="G48" s="408" t="s">
        <v>2752</v>
      </c>
      <c r="H48" s="409"/>
      <c r="I48" s="410" t="s">
        <v>2765</v>
      </c>
      <c r="J48" s="158"/>
      <c r="K48" s="390"/>
      <c r="L48" s="390"/>
      <c r="M48" s="13">
        <f t="shared" si="0"/>
        <v>0</v>
      </c>
      <c r="N48" s="2"/>
      <c r="O48" s="235"/>
      <c r="P48" s="235"/>
      <c r="Q48" s="235"/>
      <c r="R48" s="142"/>
      <c r="S48" s="235"/>
      <c r="T48" s="235"/>
      <c r="U48" s="235"/>
      <c r="V48" s="235"/>
      <c r="W48" s="142"/>
      <c r="X48" s="235"/>
      <c r="Y48" s="391"/>
      <c r="Z48" s="391"/>
      <c r="AA48" s="127">
        <f t="shared" si="1"/>
        <v>0</v>
      </c>
      <c r="AB48" s="2"/>
      <c r="AC48" s="391"/>
      <c r="AD48" s="391"/>
      <c r="AE48" s="391"/>
      <c r="AF48" s="127">
        <f t="shared" si="2"/>
        <v>0</v>
      </c>
      <c r="AG48" s="3"/>
      <c r="AH48" s="171"/>
      <c r="AI48" s="391"/>
      <c r="AJ48" s="299"/>
      <c r="AK48" s="235"/>
      <c r="AL48" s="113"/>
      <c r="AM48" s="393"/>
      <c r="AN48" s="393"/>
      <c r="AO48" s="393"/>
      <c r="AP48" s="394"/>
      <c r="AQ48" s="15"/>
      <c r="AR48" s="23"/>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row>
    <row r="49" spans="1:114" ht="15" customHeight="1" x14ac:dyDescent="0.25">
      <c r="A49"/>
      <c r="B49" s="16"/>
      <c r="D49" s="193">
        <v>36</v>
      </c>
      <c r="E49" s="384" t="s">
        <v>2773</v>
      </c>
      <c r="F49" s="414"/>
      <c r="G49" s="408" t="s">
        <v>2752</v>
      </c>
      <c r="H49" s="409"/>
      <c r="I49" s="410" t="s">
        <v>2765</v>
      </c>
      <c r="J49" s="158"/>
      <c r="K49" s="390"/>
      <c r="L49" s="390"/>
      <c r="M49" s="13">
        <f t="shared" si="0"/>
        <v>0</v>
      </c>
      <c r="N49" s="2"/>
      <c r="O49" s="235"/>
      <c r="P49" s="235"/>
      <c r="Q49" s="235"/>
      <c r="R49" s="142"/>
      <c r="S49" s="235"/>
      <c r="T49" s="235"/>
      <c r="U49" s="235"/>
      <c r="V49" s="235"/>
      <c r="W49" s="142"/>
      <c r="X49" s="235"/>
      <c r="Y49" s="235"/>
      <c r="Z49" s="235"/>
      <c r="AA49" s="127">
        <f t="shared" si="1"/>
        <v>0</v>
      </c>
      <c r="AB49" s="2"/>
      <c r="AC49" s="391"/>
      <c r="AD49" s="391"/>
      <c r="AE49" s="391"/>
      <c r="AF49" s="127">
        <f t="shared" si="2"/>
        <v>0</v>
      </c>
      <c r="AG49" s="3"/>
      <c r="AH49" s="171"/>
      <c r="AI49" s="391"/>
      <c r="AJ49" s="299"/>
      <c r="AK49" s="235"/>
      <c r="AL49" s="113"/>
      <c r="AM49" s="393"/>
      <c r="AN49" s="393"/>
      <c r="AO49" s="393"/>
      <c r="AP49" s="394"/>
      <c r="AQ49" s="15"/>
      <c r="AR49" s="23"/>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row>
    <row r="50" spans="1:114" ht="15" customHeight="1" x14ac:dyDescent="0.25">
      <c r="A50"/>
      <c r="B50" s="16"/>
      <c r="D50" s="193">
        <v>37</v>
      </c>
      <c r="E50" s="384" t="s">
        <v>2754</v>
      </c>
      <c r="F50" s="414"/>
      <c r="G50" s="408" t="s">
        <v>2752</v>
      </c>
      <c r="H50" s="409"/>
      <c r="I50" s="410" t="s">
        <v>2765</v>
      </c>
      <c r="J50" s="158"/>
      <c r="K50" s="390"/>
      <c r="L50" s="390"/>
      <c r="M50" s="13">
        <f t="shared" si="0"/>
        <v>0</v>
      </c>
      <c r="N50" s="2"/>
      <c r="O50" s="235"/>
      <c r="P50" s="235"/>
      <c r="Q50" s="235"/>
      <c r="R50" s="142"/>
      <c r="S50" s="235"/>
      <c r="T50" s="235"/>
      <c r="U50" s="235"/>
      <c r="V50" s="235"/>
      <c r="W50" s="142"/>
      <c r="X50" s="235"/>
      <c r="Y50" s="391"/>
      <c r="Z50" s="391"/>
      <c r="AA50" s="127">
        <f t="shared" si="1"/>
        <v>0</v>
      </c>
      <c r="AB50" s="2"/>
      <c r="AC50" s="391"/>
      <c r="AD50" s="391"/>
      <c r="AE50" s="391"/>
      <c r="AF50" s="127">
        <f t="shared" si="2"/>
        <v>0</v>
      </c>
      <c r="AG50" s="3"/>
      <c r="AH50" s="171"/>
      <c r="AI50" s="391"/>
      <c r="AJ50" s="299"/>
      <c r="AK50" s="235"/>
      <c r="AL50" s="113"/>
      <c r="AM50" s="393"/>
      <c r="AN50" s="393"/>
      <c r="AO50" s="393"/>
      <c r="AP50" s="394"/>
      <c r="AQ50" s="15"/>
      <c r="AR50" s="23"/>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row>
    <row r="51" spans="1:114" ht="15" customHeight="1" x14ac:dyDescent="0.25">
      <c r="A51"/>
      <c r="B51" s="16"/>
      <c r="D51" s="193">
        <v>38</v>
      </c>
      <c r="E51" s="384" t="s">
        <v>2774</v>
      </c>
      <c r="F51" s="414"/>
      <c r="G51" s="408" t="s">
        <v>2752</v>
      </c>
      <c r="H51" s="409"/>
      <c r="I51" s="410" t="s">
        <v>2765</v>
      </c>
      <c r="J51" s="158"/>
      <c r="K51" s="390"/>
      <c r="L51" s="390"/>
      <c r="M51" s="13">
        <f t="shared" si="0"/>
        <v>0</v>
      </c>
      <c r="N51" s="2"/>
      <c r="O51" s="235"/>
      <c r="P51" s="235"/>
      <c r="Q51" s="235"/>
      <c r="R51" s="142"/>
      <c r="S51" s="235"/>
      <c r="T51" s="235"/>
      <c r="U51" s="235"/>
      <c r="V51" s="235"/>
      <c r="W51" s="142"/>
      <c r="X51" s="235"/>
      <c r="Y51" s="235"/>
      <c r="Z51" s="235"/>
      <c r="AA51" s="127">
        <f t="shared" si="1"/>
        <v>0</v>
      </c>
      <c r="AB51" s="2"/>
      <c r="AC51" s="391"/>
      <c r="AD51" s="391"/>
      <c r="AE51" s="391"/>
      <c r="AF51" s="127">
        <f t="shared" si="2"/>
        <v>0</v>
      </c>
      <c r="AG51" s="3"/>
      <c r="AH51" s="171"/>
      <c r="AI51" s="391"/>
      <c r="AJ51" s="299"/>
      <c r="AK51" s="235"/>
      <c r="AL51" s="113"/>
      <c r="AM51" s="393"/>
      <c r="AN51" s="393"/>
      <c r="AO51" s="393"/>
      <c r="AP51" s="394"/>
      <c r="AQ51" s="15"/>
      <c r="AR51" s="23"/>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row>
    <row r="52" spans="1:114" ht="15" customHeight="1" x14ac:dyDescent="0.25">
      <c r="A52"/>
      <c r="B52" s="16"/>
      <c r="D52" s="193">
        <v>39</v>
      </c>
      <c r="E52" s="384" t="s">
        <v>2775</v>
      </c>
      <c r="F52" s="414"/>
      <c r="G52" s="408" t="s">
        <v>2752</v>
      </c>
      <c r="H52" s="409"/>
      <c r="I52" s="410" t="s">
        <v>2765</v>
      </c>
      <c r="J52" s="158"/>
      <c r="K52" s="390"/>
      <c r="L52" s="390"/>
      <c r="M52" s="13">
        <f t="shared" si="0"/>
        <v>0</v>
      </c>
      <c r="N52" s="2"/>
      <c r="O52" s="235"/>
      <c r="P52" s="235"/>
      <c r="Q52" s="235"/>
      <c r="R52" s="142"/>
      <c r="S52" s="235"/>
      <c r="T52" s="235"/>
      <c r="U52" s="235"/>
      <c r="V52" s="235"/>
      <c r="W52" s="142"/>
      <c r="X52" s="235"/>
      <c r="Y52" s="391"/>
      <c r="Z52" s="391"/>
      <c r="AA52" s="127">
        <f t="shared" si="1"/>
        <v>0</v>
      </c>
      <c r="AB52" s="2"/>
      <c r="AC52" s="391"/>
      <c r="AD52" s="391"/>
      <c r="AE52" s="391"/>
      <c r="AF52" s="127">
        <f t="shared" si="2"/>
        <v>0</v>
      </c>
      <c r="AG52" s="3"/>
      <c r="AH52" s="171"/>
      <c r="AI52" s="391"/>
      <c r="AJ52" s="299"/>
      <c r="AK52" s="235"/>
      <c r="AL52" s="113"/>
      <c r="AM52" s="393"/>
      <c r="AN52" s="393"/>
      <c r="AO52" s="393"/>
      <c r="AP52" s="394"/>
      <c r="AQ52" s="15"/>
      <c r="AR52" s="23"/>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row>
    <row r="53" spans="1:114" ht="15" customHeight="1" x14ac:dyDescent="0.25">
      <c r="A53"/>
      <c r="B53" s="16"/>
      <c r="D53" s="193">
        <v>40</v>
      </c>
      <c r="E53" s="384" t="s">
        <v>2776</v>
      </c>
      <c r="F53" s="414"/>
      <c r="G53" s="408" t="s">
        <v>2752</v>
      </c>
      <c r="H53" s="409"/>
      <c r="I53" s="410" t="s">
        <v>2765</v>
      </c>
      <c r="J53" s="158"/>
      <c r="K53" s="390"/>
      <c r="L53" s="390"/>
      <c r="M53" s="13">
        <f t="shared" si="0"/>
        <v>0</v>
      </c>
      <c r="N53" s="2"/>
      <c r="O53" s="235"/>
      <c r="P53" s="235"/>
      <c r="Q53" s="235"/>
      <c r="R53" s="142"/>
      <c r="S53" s="235"/>
      <c r="T53" s="235"/>
      <c r="U53" s="235"/>
      <c r="V53" s="235"/>
      <c r="W53" s="142"/>
      <c r="X53" s="235"/>
      <c r="Y53" s="235"/>
      <c r="Z53" s="235"/>
      <c r="AA53" s="127">
        <f t="shared" si="1"/>
        <v>0</v>
      </c>
      <c r="AB53" s="2"/>
      <c r="AC53" s="391"/>
      <c r="AD53" s="391"/>
      <c r="AE53" s="391"/>
      <c r="AF53" s="127">
        <f t="shared" si="2"/>
        <v>0</v>
      </c>
      <c r="AG53" s="3"/>
      <c r="AH53" s="171"/>
      <c r="AI53" s="391"/>
      <c r="AJ53" s="299"/>
      <c r="AK53" s="235"/>
      <c r="AL53" s="113"/>
      <c r="AM53" s="393"/>
      <c r="AN53" s="393"/>
      <c r="AO53" s="393"/>
      <c r="AP53" s="394"/>
      <c r="AQ53" s="15"/>
      <c r="AR53" s="2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row>
    <row r="54" spans="1:114" ht="15" customHeight="1" x14ac:dyDescent="0.25">
      <c r="A54"/>
      <c r="B54" s="16"/>
      <c r="D54" s="193">
        <v>41</v>
      </c>
      <c r="E54" s="384" t="s">
        <v>2777</v>
      </c>
      <c r="F54" s="414"/>
      <c r="G54" s="408" t="s">
        <v>2752</v>
      </c>
      <c r="H54" s="409"/>
      <c r="I54" s="410" t="s">
        <v>2765</v>
      </c>
      <c r="J54" s="158"/>
      <c r="K54" s="390"/>
      <c r="L54" s="390"/>
      <c r="M54" s="13">
        <f t="shared" si="0"/>
        <v>0</v>
      </c>
      <c r="N54" s="2"/>
      <c r="O54" s="235"/>
      <c r="P54" s="235"/>
      <c r="Q54" s="235"/>
      <c r="R54" s="142"/>
      <c r="S54" s="235"/>
      <c r="T54" s="235"/>
      <c r="U54" s="235"/>
      <c r="V54" s="235"/>
      <c r="W54" s="142"/>
      <c r="X54" s="235"/>
      <c r="Y54" s="391"/>
      <c r="Z54" s="391"/>
      <c r="AA54" s="127">
        <f t="shared" si="1"/>
        <v>0</v>
      </c>
      <c r="AB54" s="2"/>
      <c r="AC54" s="391"/>
      <c r="AD54" s="391"/>
      <c r="AE54" s="391"/>
      <c r="AF54" s="127">
        <f t="shared" si="2"/>
        <v>0</v>
      </c>
      <c r="AG54" s="3"/>
      <c r="AH54" s="171"/>
      <c r="AI54" s="391"/>
      <c r="AJ54" s="299"/>
      <c r="AK54" s="235"/>
      <c r="AL54" s="113"/>
      <c r="AM54" s="393"/>
      <c r="AN54" s="393"/>
      <c r="AO54" s="393"/>
      <c r="AP54" s="394"/>
      <c r="AQ54" s="15"/>
      <c r="AR54" s="23"/>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row>
    <row r="55" spans="1:114" ht="15" customHeight="1" x14ac:dyDescent="0.25">
      <c r="A55"/>
      <c r="B55" s="16"/>
      <c r="D55" s="193">
        <v>42</v>
      </c>
      <c r="E55" s="384" t="s">
        <v>2778</v>
      </c>
      <c r="F55" s="414"/>
      <c r="G55" s="408" t="s">
        <v>2752</v>
      </c>
      <c r="H55" s="409"/>
      <c r="I55" s="410" t="s">
        <v>2765</v>
      </c>
      <c r="J55" s="158"/>
      <c r="K55" s="390"/>
      <c r="L55" s="390"/>
      <c r="M55" s="13">
        <f t="shared" si="0"/>
        <v>0</v>
      </c>
      <c r="N55" s="2"/>
      <c r="O55" s="235"/>
      <c r="P55" s="235"/>
      <c r="Q55" s="235"/>
      <c r="R55" s="142"/>
      <c r="S55" s="235"/>
      <c r="T55" s="235"/>
      <c r="U55" s="235"/>
      <c r="V55" s="235"/>
      <c r="W55" s="142"/>
      <c r="X55" s="235"/>
      <c r="Y55" s="235"/>
      <c r="Z55" s="235"/>
      <c r="AA55" s="127">
        <f t="shared" si="1"/>
        <v>0</v>
      </c>
      <c r="AB55" s="2"/>
      <c r="AC55" s="391"/>
      <c r="AD55" s="391"/>
      <c r="AE55" s="391"/>
      <c r="AF55" s="127">
        <f t="shared" si="2"/>
        <v>0</v>
      </c>
      <c r="AG55" s="3"/>
      <c r="AH55" s="171"/>
      <c r="AI55" s="391"/>
      <c r="AJ55" s="299"/>
      <c r="AK55" s="235"/>
      <c r="AL55" s="113"/>
      <c r="AM55" s="393"/>
      <c r="AN55" s="393"/>
      <c r="AO55" s="393"/>
      <c r="AP55" s="394"/>
      <c r="AQ55" s="15"/>
      <c r="AR55" s="23"/>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row>
    <row r="56" spans="1:114" ht="15" customHeight="1" x14ac:dyDescent="0.25">
      <c r="A56"/>
      <c r="B56" s="16"/>
      <c r="D56" s="193">
        <v>43</v>
      </c>
      <c r="E56" s="384" t="s">
        <v>2779</v>
      </c>
      <c r="F56" s="414"/>
      <c r="G56" s="408" t="s">
        <v>2752</v>
      </c>
      <c r="H56" s="409"/>
      <c r="I56" s="410" t="s">
        <v>2765</v>
      </c>
      <c r="J56" s="158"/>
      <c r="K56" s="390"/>
      <c r="L56" s="390"/>
      <c r="M56" s="13">
        <f t="shared" si="0"/>
        <v>0</v>
      </c>
      <c r="N56" s="2"/>
      <c r="O56" s="235"/>
      <c r="P56" s="235"/>
      <c r="Q56" s="235"/>
      <c r="R56" s="142"/>
      <c r="S56" s="235"/>
      <c r="T56" s="235"/>
      <c r="U56" s="235"/>
      <c r="V56" s="235"/>
      <c r="W56" s="142"/>
      <c r="X56" s="235"/>
      <c r="Y56" s="391"/>
      <c r="Z56" s="391"/>
      <c r="AA56" s="127">
        <f t="shared" si="1"/>
        <v>0</v>
      </c>
      <c r="AB56" s="2"/>
      <c r="AC56" s="391"/>
      <c r="AD56" s="391"/>
      <c r="AE56" s="391"/>
      <c r="AF56" s="127">
        <f t="shared" si="2"/>
        <v>0</v>
      </c>
      <c r="AG56" s="3"/>
      <c r="AH56" s="171"/>
      <c r="AI56" s="391"/>
      <c r="AJ56" s="299"/>
      <c r="AK56" s="235"/>
      <c r="AL56" s="113"/>
      <c r="AM56" s="393"/>
      <c r="AN56" s="393"/>
      <c r="AO56" s="393"/>
      <c r="AP56" s="394"/>
      <c r="AQ56" s="15"/>
      <c r="AR56" s="23"/>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row>
    <row r="57" spans="1:114" ht="15" customHeight="1" x14ac:dyDescent="0.25">
      <c r="A57"/>
      <c r="B57" s="16"/>
      <c r="D57" s="193">
        <v>44</v>
      </c>
      <c r="E57" s="384" t="s">
        <v>2780</v>
      </c>
      <c r="F57" s="414"/>
      <c r="G57" s="408" t="s">
        <v>2752</v>
      </c>
      <c r="H57" s="409"/>
      <c r="I57" s="410" t="s">
        <v>2765</v>
      </c>
      <c r="J57" s="158"/>
      <c r="K57" s="390"/>
      <c r="L57" s="390"/>
      <c r="M57" s="13">
        <f t="shared" si="0"/>
        <v>0</v>
      </c>
      <c r="N57" s="2"/>
      <c r="O57" s="235"/>
      <c r="P57" s="235"/>
      <c r="Q57" s="235"/>
      <c r="R57" s="142"/>
      <c r="S57" s="235"/>
      <c r="T57" s="235"/>
      <c r="U57" s="235"/>
      <c r="V57" s="235"/>
      <c r="W57" s="142"/>
      <c r="X57" s="235"/>
      <c r="Y57" s="235"/>
      <c r="Z57" s="235"/>
      <c r="AA57" s="127">
        <f t="shared" si="1"/>
        <v>0</v>
      </c>
      <c r="AB57" s="2"/>
      <c r="AC57" s="391"/>
      <c r="AD57" s="391"/>
      <c r="AE57" s="391"/>
      <c r="AF57" s="127">
        <f t="shared" si="2"/>
        <v>0</v>
      </c>
      <c r="AG57" s="3"/>
      <c r="AH57" s="171"/>
      <c r="AI57" s="391"/>
      <c r="AJ57" s="299"/>
      <c r="AK57" s="235"/>
      <c r="AL57" s="113"/>
      <c r="AM57" s="393"/>
      <c r="AN57" s="393"/>
      <c r="AO57" s="393"/>
      <c r="AP57" s="394"/>
      <c r="AQ57" s="15"/>
      <c r="AR57" s="23"/>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row>
    <row r="58" spans="1:114" ht="15" customHeight="1" x14ac:dyDescent="0.25">
      <c r="A58"/>
      <c r="B58" s="16"/>
      <c r="D58" s="193">
        <v>45</v>
      </c>
      <c r="E58" s="384" t="s">
        <v>2781</v>
      </c>
      <c r="F58" s="414"/>
      <c r="G58" s="408" t="s">
        <v>2752</v>
      </c>
      <c r="H58" s="409"/>
      <c r="I58" s="410" t="s">
        <v>2765</v>
      </c>
      <c r="J58" s="158"/>
      <c r="K58" s="390"/>
      <c r="L58" s="390"/>
      <c r="M58" s="13">
        <f t="shared" si="0"/>
        <v>0</v>
      </c>
      <c r="N58" s="2"/>
      <c r="O58" s="235"/>
      <c r="P58" s="235"/>
      <c r="Q58" s="235"/>
      <c r="R58" s="142"/>
      <c r="S58" s="235"/>
      <c r="T58" s="235"/>
      <c r="U58" s="235"/>
      <c r="V58" s="235"/>
      <c r="W58" s="142"/>
      <c r="X58" s="235"/>
      <c r="Y58" s="391"/>
      <c r="Z58" s="391"/>
      <c r="AA58" s="127">
        <f t="shared" si="1"/>
        <v>0</v>
      </c>
      <c r="AB58" s="2"/>
      <c r="AC58" s="391"/>
      <c r="AD58" s="391"/>
      <c r="AE58" s="391"/>
      <c r="AF58" s="127">
        <f t="shared" si="2"/>
        <v>0</v>
      </c>
      <c r="AG58" s="3"/>
      <c r="AH58" s="171"/>
      <c r="AI58" s="391"/>
      <c r="AJ58" s="299"/>
      <c r="AK58" s="235"/>
      <c r="AL58" s="113"/>
      <c r="AM58" s="393"/>
      <c r="AN58" s="393"/>
      <c r="AO58" s="393"/>
      <c r="AP58" s="394"/>
      <c r="AQ58" s="15"/>
      <c r="AR58" s="23"/>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row>
    <row r="59" spans="1:114" ht="15" customHeight="1" x14ac:dyDescent="0.25">
      <c r="A59"/>
      <c r="B59" s="16"/>
      <c r="D59" s="193">
        <v>46</v>
      </c>
      <c r="E59" s="384" t="s">
        <v>2782</v>
      </c>
      <c r="F59" s="414"/>
      <c r="G59" s="408" t="s">
        <v>2752</v>
      </c>
      <c r="H59" s="409"/>
      <c r="I59" s="410" t="s">
        <v>2765</v>
      </c>
      <c r="J59" s="158"/>
      <c r="K59" s="390"/>
      <c r="L59" s="390"/>
      <c r="M59" s="13">
        <f t="shared" si="0"/>
        <v>0</v>
      </c>
      <c r="N59" s="2"/>
      <c r="O59" s="235"/>
      <c r="P59" s="235"/>
      <c r="Q59" s="235"/>
      <c r="R59" s="142"/>
      <c r="S59" s="235"/>
      <c r="T59" s="235"/>
      <c r="U59" s="235"/>
      <c r="V59" s="235"/>
      <c r="W59" s="142"/>
      <c r="X59" s="235"/>
      <c r="Y59" s="235"/>
      <c r="Z59" s="235"/>
      <c r="AA59" s="127">
        <f t="shared" si="1"/>
        <v>0</v>
      </c>
      <c r="AB59" s="2"/>
      <c r="AC59" s="391"/>
      <c r="AD59" s="391"/>
      <c r="AE59" s="391"/>
      <c r="AF59" s="127">
        <f t="shared" si="2"/>
        <v>0</v>
      </c>
      <c r="AG59" s="3"/>
      <c r="AH59" s="171"/>
      <c r="AI59" s="391"/>
      <c r="AJ59" s="299"/>
      <c r="AK59" s="235"/>
      <c r="AL59" s="113"/>
      <c r="AM59" s="393"/>
      <c r="AN59" s="393"/>
      <c r="AO59" s="393"/>
      <c r="AP59" s="394"/>
      <c r="AQ59" s="15"/>
      <c r="AR59" s="23"/>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row>
    <row r="60" spans="1:114" ht="15" customHeight="1" x14ac:dyDescent="0.25">
      <c r="A60"/>
      <c r="B60" s="16"/>
      <c r="D60" s="193">
        <v>47</v>
      </c>
      <c r="E60" s="384" t="s">
        <v>2785</v>
      </c>
      <c r="F60" s="414"/>
      <c r="G60" s="408" t="s">
        <v>2752</v>
      </c>
      <c r="H60" s="409"/>
      <c r="I60" s="410" t="s">
        <v>2765</v>
      </c>
      <c r="J60" s="158"/>
      <c r="K60" s="390"/>
      <c r="L60" s="390"/>
      <c r="M60" s="13">
        <f t="shared" si="0"/>
        <v>0</v>
      </c>
      <c r="N60" s="2"/>
      <c r="O60" s="235"/>
      <c r="P60" s="235"/>
      <c r="Q60" s="235"/>
      <c r="R60" s="142"/>
      <c r="S60" s="235"/>
      <c r="T60" s="235"/>
      <c r="U60" s="235"/>
      <c r="V60" s="235"/>
      <c r="W60" s="142"/>
      <c r="X60" s="235"/>
      <c r="Y60" s="391"/>
      <c r="Z60" s="391"/>
      <c r="AA60" s="127">
        <f t="shared" si="1"/>
        <v>0</v>
      </c>
      <c r="AB60" s="2"/>
      <c r="AC60" s="391"/>
      <c r="AD60" s="391"/>
      <c r="AE60" s="391"/>
      <c r="AF60" s="127">
        <f t="shared" si="2"/>
        <v>0</v>
      </c>
      <c r="AG60" s="3"/>
      <c r="AH60" s="171"/>
      <c r="AI60" s="391"/>
      <c r="AJ60" s="299"/>
      <c r="AK60" s="235"/>
      <c r="AL60" s="113"/>
      <c r="AM60" s="393"/>
      <c r="AN60" s="393"/>
      <c r="AO60" s="393"/>
      <c r="AP60" s="394"/>
      <c r="AQ60" s="15"/>
      <c r="AR60" s="23"/>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row>
    <row r="61" spans="1:114" ht="15" customHeight="1" x14ac:dyDescent="0.25">
      <c r="A61"/>
      <c r="B61" s="16"/>
      <c r="D61" s="193">
        <v>48</v>
      </c>
      <c r="E61" s="384" t="s">
        <v>2784</v>
      </c>
      <c r="F61" s="414"/>
      <c r="G61" s="408" t="s">
        <v>2752</v>
      </c>
      <c r="H61" s="409"/>
      <c r="I61" s="410" t="s">
        <v>2765</v>
      </c>
      <c r="J61" s="158"/>
      <c r="K61" s="390"/>
      <c r="L61" s="390"/>
      <c r="M61" s="13">
        <f t="shared" si="0"/>
        <v>0</v>
      </c>
      <c r="N61" s="2"/>
      <c r="O61" s="235"/>
      <c r="P61" s="235"/>
      <c r="Q61" s="235"/>
      <c r="R61" s="142"/>
      <c r="S61" s="235"/>
      <c r="T61" s="235"/>
      <c r="U61" s="235"/>
      <c r="V61" s="235"/>
      <c r="W61" s="142"/>
      <c r="X61" s="235"/>
      <c r="Y61" s="235"/>
      <c r="Z61" s="235"/>
      <c r="AA61" s="127">
        <f t="shared" si="1"/>
        <v>0</v>
      </c>
      <c r="AB61" s="2"/>
      <c r="AC61" s="391"/>
      <c r="AD61" s="391"/>
      <c r="AE61" s="391"/>
      <c r="AF61" s="127">
        <f t="shared" si="2"/>
        <v>0</v>
      </c>
      <c r="AG61" s="3"/>
      <c r="AH61" s="171"/>
      <c r="AI61" s="391"/>
      <c r="AJ61" s="299"/>
      <c r="AK61" s="235"/>
      <c r="AL61" s="113"/>
      <c r="AM61" s="393"/>
      <c r="AN61" s="393"/>
      <c r="AO61" s="393"/>
      <c r="AP61" s="394"/>
      <c r="AQ61" s="15"/>
      <c r="AR61" s="23"/>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row>
    <row r="62" spans="1:114" ht="15" customHeight="1" x14ac:dyDescent="0.25">
      <c r="A62"/>
      <c r="B62" s="16"/>
      <c r="D62" s="193">
        <v>49</v>
      </c>
      <c r="E62" s="384" t="s">
        <v>2770</v>
      </c>
      <c r="F62" s="414"/>
      <c r="G62" s="408" t="s">
        <v>2752</v>
      </c>
      <c r="H62" s="409"/>
      <c r="I62" s="411" t="s">
        <v>2384</v>
      </c>
      <c r="J62" s="158"/>
      <c r="K62" s="390"/>
      <c r="L62" s="390"/>
      <c r="M62" s="13">
        <f t="shared" si="0"/>
        <v>0</v>
      </c>
      <c r="N62" s="2"/>
      <c r="O62" s="235"/>
      <c r="P62" s="235"/>
      <c r="Q62" s="235"/>
      <c r="R62" s="142"/>
      <c r="S62" s="235"/>
      <c r="T62" s="235"/>
      <c r="U62" s="235"/>
      <c r="V62" s="235"/>
      <c r="W62" s="142"/>
      <c r="X62" s="235"/>
      <c r="Y62" s="391"/>
      <c r="Z62" s="391"/>
      <c r="AA62" s="127">
        <f t="shared" si="1"/>
        <v>0</v>
      </c>
      <c r="AB62" s="2"/>
      <c r="AC62" s="391"/>
      <c r="AD62" s="391"/>
      <c r="AE62" s="391"/>
      <c r="AF62" s="127">
        <f t="shared" si="2"/>
        <v>0</v>
      </c>
      <c r="AG62" s="3"/>
      <c r="AH62" s="171"/>
      <c r="AI62" s="391"/>
      <c r="AJ62" s="299"/>
      <c r="AK62" s="235"/>
      <c r="AL62" s="113"/>
      <c r="AM62" s="393"/>
      <c r="AN62" s="393"/>
      <c r="AO62" s="393"/>
      <c r="AP62" s="394"/>
      <c r="AQ62" s="15"/>
      <c r="AR62" s="23"/>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row>
    <row r="63" spans="1:114" ht="15" customHeight="1" x14ac:dyDescent="0.25">
      <c r="A63"/>
      <c r="B63" s="16"/>
      <c r="D63" s="193">
        <v>50</v>
      </c>
      <c r="E63" s="384" t="s">
        <v>2786</v>
      </c>
      <c r="F63" s="414"/>
      <c r="G63" s="408" t="s">
        <v>2752</v>
      </c>
      <c r="H63" s="409"/>
      <c r="I63" s="411" t="s">
        <v>2384</v>
      </c>
      <c r="J63" s="158"/>
      <c r="K63" s="390"/>
      <c r="L63" s="390"/>
      <c r="M63" s="13">
        <f t="shared" si="0"/>
        <v>0</v>
      </c>
      <c r="N63" s="2"/>
      <c r="O63" s="235"/>
      <c r="P63" s="235"/>
      <c r="Q63" s="235"/>
      <c r="R63" s="142"/>
      <c r="S63" s="235"/>
      <c r="T63" s="235"/>
      <c r="U63" s="235"/>
      <c r="V63" s="235"/>
      <c r="W63" s="142"/>
      <c r="X63" s="235"/>
      <c r="Y63" s="235"/>
      <c r="Z63" s="235"/>
      <c r="AA63" s="127">
        <f t="shared" si="1"/>
        <v>0</v>
      </c>
      <c r="AB63" s="2"/>
      <c r="AC63" s="391"/>
      <c r="AD63" s="391"/>
      <c r="AE63" s="391"/>
      <c r="AF63" s="127">
        <f t="shared" si="2"/>
        <v>0</v>
      </c>
      <c r="AG63" s="3"/>
      <c r="AH63" s="171"/>
      <c r="AI63" s="391"/>
      <c r="AJ63" s="299"/>
      <c r="AK63" s="235"/>
      <c r="AL63" s="113"/>
      <c r="AM63" s="393"/>
      <c r="AN63" s="393"/>
      <c r="AO63" s="393"/>
      <c r="AP63" s="394"/>
      <c r="AQ63" s="15"/>
      <c r="AR63" s="2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row>
    <row r="64" spans="1:114" ht="15" customHeight="1" x14ac:dyDescent="0.25">
      <c r="A64"/>
      <c r="B64" s="16"/>
      <c r="D64" s="193">
        <v>51</v>
      </c>
      <c r="E64" s="384" t="s">
        <v>2772</v>
      </c>
      <c r="F64" s="414"/>
      <c r="G64" s="408" t="s">
        <v>2752</v>
      </c>
      <c r="H64" s="409"/>
      <c r="I64" s="411" t="s">
        <v>2384</v>
      </c>
      <c r="J64" s="158"/>
      <c r="K64" s="390"/>
      <c r="L64" s="390"/>
      <c r="M64" s="13">
        <f t="shared" si="0"/>
        <v>0</v>
      </c>
      <c r="N64" s="2"/>
      <c r="O64" s="235"/>
      <c r="P64" s="235"/>
      <c r="Q64" s="235"/>
      <c r="R64" s="142"/>
      <c r="S64" s="235"/>
      <c r="T64" s="235"/>
      <c r="U64" s="235"/>
      <c r="V64" s="235"/>
      <c r="W64" s="142"/>
      <c r="X64" s="235"/>
      <c r="Y64" s="391"/>
      <c r="Z64" s="391"/>
      <c r="AA64" s="127">
        <f t="shared" si="1"/>
        <v>0</v>
      </c>
      <c r="AB64" s="2"/>
      <c r="AC64" s="391"/>
      <c r="AD64" s="391"/>
      <c r="AE64" s="391"/>
      <c r="AF64" s="127">
        <f t="shared" si="2"/>
        <v>0</v>
      </c>
      <c r="AG64" s="3"/>
      <c r="AH64" s="171"/>
      <c r="AI64" s="391"/>
      <c r="AJ64" s="299"/>
      <c r="AK64" s="235"/>
      <c r="AL64" s="113"/>
      <c r="AM64" s="393"/>
      <c r="AN64" s="393"/>
      <c r="AO64" s="393"/>
      <c r="AP64" s="394"/>
      <c r="AQ64" s="15"/>
      <c r="AR64" s="23"/>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row>
    <row r="65" spans="1:114" ht="15" customHeight="1" x14ac:dyDescent="0.25">
      <c r="A65"/>
      <c r="B65" s="16"/>
      <c r="D65" s="193">
        <v>52</v>
      </c>
      <c r="E65" s="384" t="s">
        <v>2773</v>
      </c>
      <c r="F65" s="414"/>
      <c r="G65" s="408" t="s">
        <v>2752</v>
      </c>
      <c r="H65" s="409"/>
      <c r="I65" s="411" t="s">
        <v>2384</v>
      </c>
      <c r="J65" s="158"/>
      <c r="K65" s="390"/>
      <c r="L65" s="390"/>
      <c r="M65" s="13">
        <f t="shared" si="0"/>
        <v>0</v>
      </c>
      <c r="N65" s="2"/>
      <c r="O65" s="235"/>
      <c r="P65" s="235"/>
      <c r="Q65" s="235"/>
      <c r="R65" s="142"/>
      <c r="S65" s="235"/>
      <c r="T65" s="235"/>
      <c r="U65" s="235"/>
      <c r="V65" s="235"/>
      <c r="W65" s="142"/>
      <c r="X65" s="235"/>
      <c r="Y65" s="235"/>
      <c r="Z65" s="235"/>
      <c r="AA65" s="127">
        <f t="shared" si="1"/>
        <v>0</v>
      </c>
      <c r="AB65" s="2"/>
      <c r="AC65" s="391"/>
      <c r="AD65" s="391"/>
      <c r="AE65" s="391"/>
      <c r="AF65" s="127">
        <f t="shared" si="2"/>
        <v>0</v>
      </c>
      <c r="AG65" s="3"/>
      <c r="AH65" s="171"/>
      <c r="AI65" s="391"/>
      <c r="AJ65" s="299"/>
      <c r="AK65" s="235"/>
      <c r="AL65" s="113"/>
      <c r="AM65" s="393"/>
      <c r="AN65" s="393"/>
      <c r="AO65" s="393"/>
      <c r="AP65" s="394"/>
      <c r="AQ65" s="15"/>
      <c r="AR65" s="23"/>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row>
    <row r="66" spans="1:114" ht="15" customHeight="1" x14ac:dyDescent="0.25">
      <c r="A66"/>
      <c r="B66" s="16"/>
      <c r="D66" s="193">
        <v>53</v>
      </c>
      <c r="E66" s="384" t="s">
        <v>2754</v>
      </c>
      <c r="F66" s="414"/>
      <c r="G66" s="408" t="s">
        <v>2752</v>
      </c>
      <c r="H66" s="409"/>
      <c r="I66" s="411" t="s">
        <v>2384</v>
      </c>
      <c r="J66" s="158"/>
      <c r="K66" s="390"/>
      <c r="L66" s="390"/>
      <c r="M66" s="13">
        <f t="shared" si="0"/>
        <v>0</v>
      </c>
      <c r="N66" s="2"/>
      <c r="O66" s="235"/>
      <c r="P66" s="235"/>
      <c r="Q66" s="235"/>
      <c r="R66" s="142"/>
      <c r="S66" s="235"/>
      <c r="T66" s="235"/>
      <c r="U66" s="235"/>
      <c r="V66" s="235"/>
      <c r="W66" s="142"/>
      <c r="X66" s="235"/>
      <c r="Y66" s="391"/>
      <c r="Z66" s="391"/>
      <c r="AA66" s="127">
        <f t="shared" si="1"/>
        <v>0</v>
      </c>
      <c r="AB66" s="2"/>
      <c r="AC66" s="391"/>
      <c r="AD66" s="391"/>
      <c r="AE66" s="391"/>
      <c r="AF66" s="127">
        <f t="shared" si="2"/>
        <v>0</v>
      </c>
      <c r="AG66" s="3"/>
      <c r="AH66" s="171"/>
      <c r="AI66" s="391"/>
      <c r="AJ66" s="299"/>
      <c r="AK66" s="235"/>
      <c r="AL66" s="113"/>
      <c r="AM66" s="393"/>
      <c r="AN66" s="393"/>
      <c r="AO66" s="393"/>
      <c r="AP66" s="394"/>
      <c r="AQ66" s="15"/>
      <c r="AR66" s="23"/>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row>
    <row r="67" spans="1:114" ht="15" customHeight="1" x14ac:dyDescent="0.25">
      <c r="A67"/>
      <c r="B67" s="16"/>
      <c r="D67" s="193">
        <v>54</v>
      </c>
      <c r="E67" s="384" t="s">
        <v>2774</v>
      </c>
      <c r="F67" s="414"/>
      <c r="G67" s="408" t="s">
        <v>2752</v>
      </c>
      <c r="H67" s="409"/>
      <c r="I67" s="411" t="s">
        <v>2384</v>
      </c>
      <c r="J67" s="158"/>
      <c r="K67" s="390"/>
      <c r="L67" s="390"/>
      <c r="M67" s="13">
        <f t="shared" si="0"/>
        <v>0</v>
      </c>
      <c r="N67" s="2"/>
      <c r="O67" s="235"/>
      <c r="P67" s="235"/>
      <c r="Q67" s="235"/>
      <c r="R67" s="142"/>
      <c r="S67" s="235"/>
      <c r="T67" s="235"/>
      <c r="U67" s="235"/>
      <c r="V67" s="235"/>
      <c r="W67" s="142"/>
      <c r="X67" s="235"/>
      <c r="Y67" s="235"/>
      <c r="Z67" s="235"/>
      <c r="AA67" s="127">
        <f t="shared" si="1"/>
        <v>0</v>
      </c>
      <c r="AB67" s="2"/>
      <c r="AC67" s="391"/>
      <c r="AD67" s="391"/>
      <c r="AE67" s="391"/>
      <c r="AF67" s="127">
        <f t="shared" si="2"/>
        <v>0</v>
      </c>
      <c r="AG67" s="3"/>
      <c r="AH67" s="171"/>
      <c r="AI67" s="391"/>
      <c r="AJ67" s="299"/>
      <c r="AK67" s="235"/>
      <c r="AL67" s="113"/>
      <c r="AM67" s="393"/>
      <c r="AN67" s="393"/>
      <c r="AO67" s="393"/>
      <c r="AP67" s="394"/>
      <c r="AQ67" s="15"/>
      <c r="AR67" s="23"/>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row>
    <row r="68" spans="1:114" ht="15" customHeight="1" x14ac:dyDescent="0.25">
      <c r="A68"/>
      <c r="B68" s="16"/>
      <c r="D68" s="193">
        <v>55</v>
      </c>
      <c r="E68" s="384" t="s">
        <v>2775</v>
      </c>
      <c r="F68" s="414"/>
      <c r="G68" s="408" t="s">
        <v>2752</v>
      </c>
      <c r="H68" s="409"/>
      <c r="I68" s="411" t="s">
        <v>2384</v>
      </c>
      <c r="J68" s="158"/>
      <c r="K68" s="390"/>
      <c r="L68" s="390"/>
      <c r="M68" s="13">
        <f t="shared" si="0"/>
        <v>0</v>
      </c>
      <c r="N68" s="2"/>
      <c r="O68" s="235"/>
      <c r="P68" s="235"/>
      <c r="Q68" s="235"/>
      <c r="R68" s="142"/>
      <c r="S68" s="235"/>
      <c r="T68" s="235"/>
      <c r="U68" s="235"/>
      <c r="V68" s="235"/>
      <c r="W68" s="142"/>
      <c r="X68" s="235"/>
      <c r="Y68" s="391"/>
      <c r="Z68" s="391"/>
      <c r="AA68" s="127">
        <f t="shared" si="1"/>
        <v>0</v>
      </c>
      <c r="AB68" s="2"/>
      <c r="AC68" s="391"/>
      <c r="AD68" s="391"/>
      <c r="AE68" s="391"/>
      <c r="AF68" s="127">
        <f t="shared" si="2"/>
        <v>0</v>
      </c>
      <c r="AG68" s="3"/>
      <c r="AH68" s="171"/>
      <c r="AI68" s="391"/>
      <c r="AJ68" s="299"/>
      <c r="AK68" s="235"/>
      <c r="AL68" s="113"/>
      <c r="AM68" s="393"/>
      <c r="AN68" s="393"/>
      <c r="AO68" s="393"/>
      <c r="AP68" s="394"/>
      <c r="AQ68" s="15"/>
      <c r="AR68" s="23"/>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row>
    <row r="69" spans="1:114" ht="15" customHeight="1" x14ac:dyDescent="0.25">
      <c r="A69"/>
      <c r="B69" s="16"/>
      <c r="D69" s="193">
        <v>56</v>
      </c>
      <c r="E69" s="384" t="s">
        <v>2776</v>
      </c>
      <c r="F69" s="414"/>
      <c r="G69" s="408" t="s">
        <v>2752</v>
      </c>
      <c r="H69" s="409"/>
      <c r="I69" s="411" t="s">
        <v>2384</v>
      </c>
      <c r="J69" s="158"/>
      <c r="K69" s="390"/>
      <c r="L69" s="390"/>
      <c r="M69" s="13">
        <f t="shared" si="0"/>
        <v>0</v>
      </c>
      <c r="N69" s="2"/>
      <c r="O69" s="235"/>
      <c r="P69" s="235"/>
      <c r="Q69" s="235"/>
      <c r="R69" s="142"/>
      <c r="S69" s="235"/>
      <c r="T69" s="235"/>
      <c r="U69" s="235"/>
      <c r="V69" s="235"/>
      <c r="W69" s="142"/>
      <c r="X69" s="235"/>
      <c r="Y69" s="235"/>
      <c r="Z69" s="235"/>
      <c r="AA69" s="127">
        <f t="shared" si="1"/>
        <v>0</v>
      </c>
      <c r="AB69" s="2"/>
      <c r="AC69" s="391"/>
      <c r="AD69" s="391"/>
      <c r="AE69" s="391"/>
      <c r="AF69" s="127">
        <f t="shared" si="2"/>
        <v>0</v>
      </c>
      <c r="AG69" s="3"/>
      <c r="AH69" s="171"/>
      <c r="AI69" s="391"/>
      <c r="AJ69" s="299"/>
      <c r="AK69" s="235"/>
      <c r="AL69" s="113"/>
      <c r="AM69" s="393"/>
      <c r="AN69" s="393"/>
      <c r="AO69" s="393"/>
      <c r="AP69" s="394"/>
      <c r="AQ69" s="15"/>
      <c r="AR69" s="23"/>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row>
    <row r="70" spans="1:114" ht="15" customHeight="1" x14ac:dyDescent="0.25">
      <c r="A70"/>
      <c r="B70" s="16"/>
      <c r="D70" s="193">
        <v>57</v>
      </c>
      <c r="E70" s="384" t="s">
        <v>2777</v>
      </c>
      <c r="F70" s="414"/>
      <c r="G70" s="408" t="s">
        <v>2752</v>
      </c>
      <c r="H70" s="409"/>
      <c r="I70" s="411" t="s">
        <v>2384</v>
      </c>
      <c r="J70" s="158"/>
      <c r="K70" s="390"/>
      <c r="L70" s="390"/>
      <c r="M70" s="13">
        <f t="shared" si="0"/>
        <v>0</v>
      </c>
      <c r="N70" s="2"/>
      <c r="O70" s="235"/>
      <c r="P70" s="235"/>
      <c r="Q70" s="235"/>
      <c r="R70" s="142"/>
      <c r="S70" s="235"/>
      <c r="T70" s="235"/>
      <c r="U70" s="235"/>
      <c r="V70" s="235"/>
      <c r="W70" s="142"/>
      <c r="X70" s="235"/>
      <c r="Y70" s="391"/>
      <c r="Z70" s="391"/>
      <c r="AA70" s="127">
        <f t="shared" si="1"/>
        <v>0</v>
      </c>
      <c r="AB70" s="2"/>
      <c r="AC70" s="391"/>
      <c r="AD70" s="391"/>
      <c r="AE70" s="391"/>
      <c r="AF70" s="127">
        <f t="shared" si="2"/>
        <v>0</v>
      </c>
      <c r="AG70" s="3"/>
      <c r="AH70" s="171"/>
      <c r="AI70" s="391"/>
      <c r="AJ70" s="299"/>
      <c r="AK70" s="235"/>
      <c r="AL70" s="113"/>
      <c r="AM70" s="393"/>
      <c r="AN70" s="393"/>
      <c r="AO70" s="393"/>
      <c r="AP70" s="394"/>
      <c r="AQ70" s="15"/>
      <c r="AR70" s="23"/>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row>
    <row r="71" spans="1:114" ht="15" customHeight="1" x14ac:dyDescent="0.25">
      <c r="A71"/>
      <c r="B71" s="16"/>
      <c r="D71" s="193">
        <v>58</v>
      </c>
      <c r="E71" s="384" t="s">
        <v>2778</v>
      </c>
      <c r="F71" s="414"/>
      <c r="G71" s="408" t="s">
        <v>2752</v>
      </c>
      <c r="H71" s="409"/>
      <c r="I71" s="411" t="s">
        <v>2384</v>
      </c>
      <c r="J71" s="158"/>
      <c r="K71" s="390"/>
      <c r="L71" s="390"/>
      <c r="M71" s="13">
        <f t="shared" si="0"/>
        <v>0</v>
      </c>
      <c r="N71" s="2"/>
      <c r="O71" s="235"/>
      <c r="P71" s="235"/>
      <c r="Q71" s="235"/>
      <c r="R71" s="142"/>
      <c r="S71" s="235"/>
      <c r="T71" s="235"/>
      <c r="U71" s="235"/>
      <c r="V71" s="235"/>
      <c r="W71" s="142"/>
      <c r="X71" s="235"/>
      <c r="Y71" s="235"/>
      <c r="Z71" s="235"/>
      <c r="AA71" s="127">
        <f t="shared" si="1"/>
        <v>0</v>
      </c>
      <c r="AB71" s="2"/>
      <c r="AC71" s="391"/>
      <c r="AD71" s="391"/>
      <c r="AE71" s="391"/>
      <c r="AF71" s="127">
        <f t="shared" si="2"/>
        <v>0</v>
      </c>
      <c r="AG71" s="3"/>
      <c r="AH71" s="171"/>
      <c r="AI71" s="391"/>
      <c r="AJ71" s="299"/>
      <c r="AK71" s="235"/>
      <c r="AL71" s="113"/>
      <c r="AM71" s="393"/>
      <c r="AN71" s="393"/>
      <c r="AO71" s="393"/>
      <c r="AP71" s="394"/>
      <c r="AQ71" s="15"/>
      <c r="AR71" s="23"/>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row>
    <row r="72" spans="1:114" ht="15" customHeight="1" x14ac:dyDescent="0.25">
      <c r="A72"/>
      <c r="B72" s="16"/>
      <c r="D72" s="193">
        <v>59</v>
      </c>
      <c r="E72" s="384" t="s">
        <v>2779</v>
      </c>
      <c r="F72" s="414"/>
      <c r="G72" s="408" t="s">
        <v>2752</v>
      </c>
      <c r="H72" s="409"/>
      <c r="I72" s="411" t="s">
        <v>2384</v>
      </c>
      <c r="J72" s="158"/>
      <c r="K72" s="390"/>
      <c r="L72" s="390"/>
      <c r="M72" s="13">
        <f t="shared" si="0"/>
        <v>0</v>
      </c>
      <c r="N72" s="2"/>
      <c r="O72" s="235"/>
      <c r="P72" s="235"/>
      <c r="Q72" s="235"/>
      <c r="R72" s="142"/>
      <c r="S72" s="235"/>
      <c r="T72" s="235"/>
      <c r="U72" s="235"/>
      <c r="V72" s="235"/>
      <c r="W72" s="142"/>
      <c r="X72" s="235"/>
      <c r="Y72" s="391"/>
      <c r="Z72" s="391"/>
      <c r="AA72" s="127">
        <f t="shared" si="1"/>
        <v>0</v>
      </c>
      <c r="AB72" s="2"/>
      <c r="AC72" s="391"/>
      <c r="AD72" s="391"/>
      <c r="AE72" s="391"/>
      <c r="AF72" s="127">
        <f t="shared" si="2"/>
        <v>0</v>
      </c>
      <c r="AG72" s="3"/>
      <c r="AH72" s="171"/>
      <c r="AI72" s="391"/>
      <c r="AJ72" s="299"/>
      <c r="AK72" s="235"/>
      <c r="AL72" s="113"/>
      <c r="AM72" s="393"/>
      <c r="AN72" s="393"/>
      <c r="AO72" s="393"/>
      <c r="AP72" s="394"/>
      <c r="AQ72" s="15"/>
      <c r="AR72" s="23"/>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row>
    <row r="73" spans="1:114" ht="15" customHeight="1" x14ac:dyDescent="0.25">
      <c r="A73"/>
      <c r="B73" s="16"/>
      <c r="D73" s="193">
        <v>60</v>
      </c>
      <c r="E73" s="384" t="s">
        <v>2780</v>
      </c>
      <c r="F73" s="414"/>
      <c r="G73" s="408" t="s">
        <v>2752</v>
      </c>
      <c r="H73" s="409"/>
      <c r="I73" s="411" t="s">
        <v>2384</v>
      </c>
      <c r="J73" s="158"/>
      <c r="K73" s="390"/>
      <c r="L73" s="390"/>
      <c r="M73" s="13">
        <f t="shared" si="0"/>
        <v>0</v>
      </c>
      <c r="N73" s="2"/>
      <c r="O73" s="235"/>
      <c r="P73" s="235"/>
      <c r="Q73" s="235"/>
      <c r="R73" s="142"/>
      <c r="S73" s="235"/>
      <c r="T73" s="235"/>
      <c r="U73" s="235"/>
      <c r="V73" s="235"/>
      <c r="W73" s="142"/>
      <c r="X73" s="235"/>
      <c r="Y73" s="235"/>
      <c r="Z73" s="235"/>
      <c r="AA73" s="127">
        <f t="shared" si="1"/>
        <v>0</v>
      </c>
      <c r="AB73" s="2"/>
      <c r="AC73" s="391"/>
      <c r="AD73" s="391"/>
      <c r="AE73" s="391"/>
      <c r="AF73" s="127">
        <f t="shared" si="2"/>
        <v>0</v>
      </c>
      <c r="AG73" s="3"/>
      <c r="AH73" s="171"/>
      <c r="AI73" s="391"/>
      <c r="AJ73" s="299"/>
      <c r="AK73" s="235"/>
      <c r="AL73" s="113"/>
      <c r="AM73" s="393"/>
      <c r="AN73" s="393"/>
      <c r="AO73" s="393"/>
      <c r="AP73" s="394"/>
      <c r="AQ73" s="15"/>
      <c r="AR73" s="2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row>
    <row r="74" spans="1:114" ht="15" customHeight="1" x14ac:dyDescent="0.25">
      <c r="A74"/>
      <c r="B74" s="16"/>
      <c r="D74" s="193">
        <v>61</v>
      </c>
      <c r="E74" s="384" t="s">
        <v>2781</v>
      </c>
      <c r="F74" s="414"/>
      <c r="G74" s="408" t="s">
        <v>2752</v>
      </c>
      <c r="H74" s="409"/>
      <c r="I74" s="411" t="s">
        <v>2384</v>
      </c>
      <c r="J74" s="158"/>
      <c r="K74" s="390"/>
      <c r="L74" s="390"/>
      <c r="M74" s="13">
        <f t="shared" si="0"/>
        <v>0</v>
      </c>
      <c r="N74" s="2"/>
      <c r="O74" s="235"/>
      <c r="P74" s="235"/>
      <c r="Q74" s="235"/>
      <c r="R74" s="142"/>
      <c r="S74" s="235"/>
      <c r="T74" s="235"/>
      <c r="U74" s="235"/>
      <c r="V74" s="235"/>
      <c r="W74" s="142"/>
      <c r="X74" s="235"/>
      <c r="Y74" s="391"/>
      <c r="Z74" s="391"/>
      <c r="AA74" s="127">
        <f t="shared" si="1"/>
        <v>0</v>
      </c>
      <c r="AB74" s="2"/>
      <c r="AC74" s="391"/>
      <c r="AD74" s="391"/>
      <c r="AE74" s="391"/>
      <c r="AF74" s="127">
        <f t="shared" si="2"/>
        <v>0</v>
      </c>
      <c r="AG74" s="3"/>
      <c r="AH74" s="171"/>
      <c r="AI74" s="391"/>
      <c r="AJ74" s="299"/>
      <c r="AK74" s="235"/>
      <c r="AL74" s="113"/>
      <c r="AM74" s="393"/>
      <c r="AN74" s="393"/>
      <c r="AO74" s="393"/>
      <c r="AP74" s="394"/>
      <c r="AQ74" s="15"/>
      <c r="AR74" s="23"/>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row>
    <row r="75" spans="1:114" ht="15" customHeight="1" x14ac:dyDescent="0.25">
      <c r="A75"/>
      <c r="B75" s="16"/>
      <c r="D75" s="193">
        <v>62</v>
      </c>
      <c r="E75" s="384" t="s">
        <v>2782</v>
      </c>
      <c r="F75" s="414"/>
      <c r="G75" s="408" t="s">
        <v>2752</v>
      </c>
      <c r="H75" s="409"/>
      <c r="I75" s="411" t="s">
        <v>2384</v>
      </c>
      <c r="J75" s="158"/>
      <c r="K75" s="390"/>
      <c r="L75" s="390"/>
      <c r="M75" s="13">
        <f t="shared" si="0"/>
        <v>0</v>
      </c>
      <c r="N75" s="2"/>
      <c r="O75" s="235"/>
      <c r="P75" s="235"/>
      <c r="Q75" s="235"/>
      <c r="R75" s="142"/>
      <c r="S75" s="235"/>
      <c r="T75" s="235"/>
      <c r="U75" s="235"/>
      <c r="V75" s="235"/>
      <c r="W75" s="142"/>
      <c r="X75" s="235"/>
      <c r="Y75" s="235"/>
      <c r="Z75" s="235"/>
      <c r="AA75" s="127">
        <f t="shared" si="1"/>
        <v>0</v>
      </c>
      <c r="AB75" s="2"/>
      <c r="AC75" s="391"/>
      <c r="AD75" s="391"/>
      <c r="AE75" s="391"/>
      <c r="AF75" s="127">
        <f t="shared" si="2"/>
        <v>0</v>
      </c>
      <c r="AG75" s="3"/>
      <c r="AH75" s="171"/>
      <c r="AI75" s="391"/>
      <c r="AJ75" s="299"/>
      <c r="AK75" s="235"/>
      <c r="AL75" s="113"/>
      <c r="AM75" s="393"/>
      <c r="AN75" s="393"/>
      <c r="AO75" s="393"/>
      <c r="AP75" s="394"/>
      <c r="AQ75" s="15"/>
      <c r="AR75" s="23"/>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row>
    <row r="76" spans="1:114" ht="15" customHeight="1" x14ac:dyDescent="0.25">
      <c r="A76"/>
      <c r="B76" s="16"/>
      <c r="D76" s="193">
        <v>63</v>
      </c>
      <c r="E76" s="384" t="s">
        <v>2785</v>
      </c>
      <c r="F76" s="414"/>
      <c r="G76" s="408" t="s">
        <v>2752</v>
      </c>
      <c r="H76" s="409"/>
      <c r="I76" s="411" t="s">
        <v>2384</v>
      </c>
      <c r="J76" s="158"/>
      <c r="K76" s="390"/>
      <c r="L76" s="390"/>
      <c r="M76" s="13">
        <f t="shared" si="0"/>
        <v>0</v>
      </c>
      <c r="N76" s="2"/>
      <c r="O76" s="235"/>
      <c r="P76" s="235"/>
      <c r="Q76" s="235"/>
      <c r="R76" s="142"/>
      <c r="S76" s="235"/>
      <c r="T76" s="235"/>
      <c r="U76" s="235"/>
      <c r="V76" s="235"/>
      <c r="W76" s="142"/>
      <c r="X76" s="235"/>
      <c r="Y76" s="391"/>
      <c r="Z76" s="391"/>
      <c r="AA76" s="127">
        <f t="shared" si="1"/>
        <v>0</v>
      </c>
      <c r="AB76" s="2"/>
      <c r="AC76" s="391"/>
      <c r="AD76" s="391"/>
      <c r="AE76" s="391"/>
      <c r="AF76" s="127">
        <f t="shared" si="2"/>
        <v>0</v>
      </c>
      <c r="AG76" s="3"/>
      <c r="AH76" s="171"/>
      <c r="AI76" s="391"/>
      <c r="AJ76" s="299"/>
      <c r="AK76" s="235"/>
      <c r="AL76" s="113"/>
      <c r="AM76" s="393"/>
      <c r="AN76" s="393"/>
      <c r="AO76" s="393"/>
      <c r="AP76" s="394"/>
      <c r="AQ76" s="15"/>
      <c r="AR76" s="23"/>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row>
    <row r="77" spans="1:114" ht="15" customHeight="1" x14ac:dyDescent="0.25">
      <c r="A77"/>
      <c r="B77" s="16"/>
      <c r="D77" s="193">
        <v>64</v>
      </c>
      <c r="E77" s="384" t="s">
        <v>2784</v>
      </c>
      <c r="F77" s="414"/>
      <c r="G77" s="408" t="s">
        <v>2752</v>
      </c>
      <c r="H77" s="409"/>
      <c r="I77" s="411" t="s">
        <v>2384</v>
      </c>
      <c r="J77" s="158"/>
      <c r="K77" s="390"/>
      <c r="L77" s="390"/>
      <c r="M77" s="13">
        <f t="shared" si="0"/>
        <v>0</v>
      </c>
      <c r="N77" s="2"/>
      <c r="O77" s="235"/>
      <c r="P77" s="235"/>
      <c r="Q77" s="235"/>
      <c r="R77" s="142"/>
      <c r="S77" s="235"/>
      <c r="T77" s="235"/>
      <c r="U77" s="235"/>
      <c r="V77" s="235"/>
      <c r="W77" s="142"/>
      <c r="X77" s="235"/>
      <c r="Y77" s="235"/>
      <c r="Z77" s="235"/>
      <c r="AA77" s="127">
        <f t="shared" si="1"/>
        <v>0</v>
      </c>
      <c r="AB77" s="2"/>
      <c r="AC77" s="391"/>
      <c r="AD77" s="391"/>
      <c r="AE77" s="391"/>
      <c r="AF77" s="127">
        <f t="shared" si="2"/>
        <v>0</v>
      </c>
      <c r="AG77" s="3"/>
      <c r="AH77" s="171"/>
      <c r="AI77" s="391"/>
      <c r="AJ77" s="299"/>
      <c r="AK77" s="235"/>
      <c r="AL77" s="113"/>
      <c r="AM77" s="393"/>
      <c r="AN77" s="393"/>
      <c r="AO77" s="393"/>
      <c r="AP77" s="394"/>
      <c r="AQ77" s="15"/>
      <c r="AR77" s="23"/>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row>
    <row r="78" spans="1:114" ht="15" customHeight="1" x14ac:dyDescent="0.25">
      <c r="A78"/>
      <c r="B78" s="16"/>
      <c r="D78" s="193">
        <v>65</v>
      </c>
      <c r="E78" s="384" t="s">
        <v>2770</v>
      </c>
      <c r="F78" s="414"/>
      <c r="G78" s="408" t="s">
        <v>2752</v>
      </c>
      <c r="H78" s="409"/>
      <c r="I78" s="411" t="s">
        <v>2383</v>
      </c>
      <c r="J78" s="158"/>
      <c r="K78" s="390"/>
      <c r="L78" s="390"/>
      <c r="M78" s="13">
        <f t="shared" si="0"/>
        <v>0</v>
      </c>
      <c r="N78" s="2"/>
      <c r="O78" s="235"/>
      <c r="P78" s="235"/>
      <c r="Q78" s="235"/>
      <c r="R78" s="142"/>
      <c r="S78" s="235"/>
      <c r="T78" s="235"/>
      <c r="U78" s="235"/>
      <c r="V78" s="235"/>
      <c r="W78" s="142"/>
      <c r="X78" s="235"/>
      <c r="Y78" s="391"/>
      <c r="Z78" s="391"/>
      <c r="AA78" s="127">
        <f t="shared" si="1"/>
        <v>0</v>
      </c>
      <c r="AB78" s="2"/>
      <c r="AC78" s="391"/>
      <c r="AD78" s="391"/>
      <c r="AE78" s="391"/>
      <c r="AF78" s="127">
        <f t="shared" si="2"/>
        <v>0</v>
      </c>
      <c r="AG78" s="3"/>
      <c r="AH78" s="171"/>
      <c r="AI78" s="391"/>
      <c r="AJ78" s="299"/>
      <c r="AK78" s="235"/>
      <c r="AL78" s="113"/>
      <c r="AM78" s="393"/>
      <c r="AN78" s="393"/>
      <c r="AO78" s="393"/>
      <c r="AP78" s="394"/>
      <c r="AQ78" s="15"/>
      <c r="AR78" s="23"/>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row>
    <row r="79" spans="1:114" ht="15" customHeight="1" x14ac:dyDescent="0.25">
      <c r="A79"/>
      <c r="B79" s="16"/>
      <c r="D79" s="193">
        <v>66</v>
      </c>
      <c r="E79" s="384" t="s">
        <v>2786</v>
      </c>
      <c r="F79" s="414"/>
      <c r="G79" s="408" t="s">
        <v>2752</v>
      </c>
      <c r="H79" s="409"/>
      <c r="I79" s="411" t="s">
        <v>2383</v>
      </c>
      <c r="J79" s="158"/>
      <c r="K79" s="390"/>
      <c r="L79" s="390"/>
      <c r="M79" s="13">
        <f t="shared" ref="M79:M99" si="3">SUM(K79:L79)</f>
        <v>0</v>
      </c>
      <c r="N79" s="2"/>
      <c r="O79" s="235"/>
      <c r="P79" s="235"/>
      <c r="Q79" s="235"/>
      <c r="R79" s="142"/>
      <c r="S79" s="235"/>
      <c r="T79" s="235"/>
      <c r="U79" s="235"/>
      <c r="V79" s="235"/>
      <c r="W79" s="142"/>
      <c r="X79" s="235"/>
      <c r="Y79" s="235"/>
      <c r="Z79" s="235"/>
      <c r="AA79" s="127">
        <f t="shared" ref="AA79:AA98" si="4">SUM(X79:Z79)</f>
        <v>0</v>
      </c>
      <c r="AB79" s="2"/>
      <c r="AC79" s="391"/>
      <c r="AD79" s="391"/>
      <c r="AE79" s="391"/>
      <c r="AF79" s="127">
        <f t="shared" ref="AF79:AF98" si="5">SUM(AC79:AE79)</f>
        <v>0</v>
      </c>
      <c r="AG79" s="3"/>
      <c r="AH79" s="171"/>
      <c r="AI79" s="391"/>
      <c r="AJ79" s="299"/>
      <c r="AK79" s="235"/>
      <c r="AL79" s="113"/>
      <c r="AM79" s="393"/>
      <c r="AN79" s="393"/>
      <c r="AO79" s="393"/>
      <c r="AP79" s="394"/>
      <c r="AQ79" s="15"/>
      <c r="AR79" s="23"/>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row>
    <row r="80" spans="1:114" ht="15" customHeight="1" x14ac:dyDescent="0.25">
      <c r="A80"/>
      <c r="B80" s="16"/>
      <c r="D80" s="193">
        <v>67</v>
      </c>
      <c r="E80" s="384" t="s">
        <v>2772</v>
      </c>
      <c r="F80" s="414"/>
      <c r="G80" s="408" t="s">
        <v>2752</v>
      </c>
      <c r="H80" s="409"/>
      <c r="I80" s="411" t="s">
        <v>2383</v>
      </c>
      <c r="J80" s="158"/>
      <c r="K80" s="390"/>
      <c r="L80" s="390"/>
      <c r="M80" s="13">
        <f t="shared" si="3"/>
        <v>0</v>
      </c>
      <c r="N80" s="2"/>
      <c r="O80" s="235"/>
      <c r="P80" s="235"/>
      <c r="Q80" s="235"/>
      <c r="R80" s="142"/>
      <c r="S80" s="235"/>
      <c r="T80" s="235"/>
      <c r="U80" s="235"/>
      <c r="V80" s="235"/>
      <c r="W80" s="142"/>
      <c r="X80" s="235"/>
      <c r="Y80" s="391"/>
      <c r="Z80" s="391"/>
      <c r="AA80" s="127">
        <f t="shared" si="4"/>
        <v>0</v>
      </c>
      <c r="AB80" s="2"/>
      <c r="AC80" s="391"/>
      <c r="AD80" s="391"/>
      <c r="AE80" s="391"/>
      <c r="AF80" s="127">
        <f t="shared" si="5"/>
        <v>0</v>
      </c>
      <c r="AG80" s="3"/>
      <c r="AH80" s="171"/>
      <c r="AI80" s="391"/>
      <c r="AJ80" s="299"/>
      <c r="AK80" s="235"/>
      <c r="AL80" s="113"/>
      <c r="AM80" s="393"/>
      <c r="AN80" s="393"/>
      <c r="AO80" s="393"/>
      <c r="AP80" s="394"/>
      <c r="AQ80" s="15"/>
      <c r="AR80" s="23"/>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row>
    <row r="81" spans="1:114" ht="15" customHeight="1" x14ac:dyDescent="0.25">
      <c r="A81"/>
      <c r="B81" s="16"/>
      <c r="D81" s="193">
        <v>68</v>
      </c>
      <c r="E81" s="384" t="s">
        <v>2773</v>
      </c>
      <c r="F81" s="414"/>
      <c r="G81" s="408" t="s">
        <v>2752</v>
      </c>
      <c r="H81" s="409"/>
      <c r="I81" s="411" t="s">
        <v>2383</v>
      </c>
      <c r="J81" s="158"/>
      <c r="K81" s="390"/>
      <c r="L81" s="390"/>
      <c r="M81" s="13">
        <f t="shared" si="3"/>
        <v>0</v>
      </c>
      <c r="N81" s="2"/>
      <c r="O81" s="235"/>
      <c r="P81" s="235"/>
      <c r="Q81" s="235"/>
      <c r="R81" s="142"/>
      <c r="S81" s="235"/>
      <c r="T81" s="235"/>
      <c r="U81" s="235"/>
      <c r="V81" s="235"/>
      <c r="W81" s="142"/>
      <c r="X81" s="235"/>
      <c r="Y81" s="235"/>
      <c r="Z81" s="235"/>
      <c r="AA81" s="127">
        <f t="shared" si="4"/>
        <v>0</v>
      </c>
      <c r="AB81" s="2"/>
      <c r="AC81" s="391"/>
      <c r="AD81" s="391"/>
      <c r="AE81" s="391"/>
      <c r="AF81" s="127">
        <f t="shared" si="5"/>
        <v>0</v>
      </c>
      <c r="AG81" s="3"/>
      <c r="AH81" s="171"/>
      <c r="AI81" s="391"/>
      <c r="AJ81" s="299"/>
      <c r="AK81" s="235"/>
      <c r="AL81" s="113"/>
      <c r="AM81" s="393"/>
      <c r="AN81" s="393"/>
      <c r="AO81" s="393"/>
      <c r="AP81" s="394"/>
      <c r="AQ81" s="15"/>
      <c r="AR81" s="23"/>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row>
    <row r="82" spans="1:114" ht="15" customHeight="1" x14ac:dyDescent="0.25">
      <c r="A82"/>
      <c r="B82" s="16"/>
      <c r="D82" s="193">
        <v>69</v>
      </c>
      <c r="E82" s="384" t="s">
        <v>2754</v>
      </c>
      <c r="F82" s="414"/>
      <c r="G82" s="408" t="s">
        <v>2752</v>
      </c>
      <c r="H82" s="409"/>
      <c r="I82" s="411" t="s">
        <v>2383</v>
      </c>
      <c r="J82" s="158"/>
      <c r="K82" s="390"/>
      <c r="L82" s="390"/>
      <c r="M82" s="13">
        <f t="shared" si="3"/>
        <v>0</v>
      </c>
      <c r="N82" s="2"/>
      <c r="O82" s="235"/>
      <c r="P82" s="235"/>
      <c r="Q82" s="235"/>
      <c r="R82" s="142"/>
      <c r="S82" s="235"/>
      <c r="T82" s="235"/>
      <c r="U82" s="235"/>
      <c r="V82" s="235"/>
      <c r="W82" s="142"/>
      <c r="X82" s="235"/>
      <c r="Y82" s="391"/>
      <c r="Z82" s="391"/>
      <c r="AA82" s="127">
        <f t="shared" si="4"/>
        <v>0</v>
      </c>
      <c r="AB82" s="2"/>
      <c r="AC82" s="391"/>
      <c r="AD82" s="391"/>
      <c r="AE82" s="391"/>
      <c r="AF82" s="127">
        <f t="shared" si="5"/>
        <v>0</v>
      </c>
      <c r="AG82" s="3"/>
      <c r="AH82" s="171"/>
      <c r="AI82" s="391"/>
      <c r="AJ82" s="299"/>
      <c r="AK82" s="235"/>
      <c r="AL82" s="113"/>
      <c r="AM82" s="393"/>
      <c r="AN82" s="393"/>
      <c r="AO82" s="393"/>
      <c r="AP82" s="394"/>
      <c r="AQ82" s="15"/>
      <c r="AR82" s="23"/>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row>
    <row r="83" spans="1:114" ht="15" customHeight="1" x14ac:dyDescent="0.25">
      <c r="A83"/>
      <c r="B83" s="16"/>
      <c r="D83" s="193">
        <v>70</v>
      </c>
      <c r="E83" s="384" t="s">
        <v>2774</v>
      </c>
      <c r="F83" s="414"/>
      <c r="G83" s="408" t="s">
        <v>2752</v>
      </c>
      <c r="H83" s="409"/>
      <c r="I83" s="411" t="s">
        <v>2383</v>
      </c>
      <c r="J83" s="158"/>
      <c r="K83" s="390"/>
      <c r="L83" s="390"/>
      <c r="M83" s="13">
        <f t="shared" si="3"/>
        <v>0</v>
      </c>
      <c r="N83" s="2"/>
      <c r="O83" s="235"/>
      <c r="P83" s="235"/>
      <c r="Q83" s="235"/>
      <c r="R83" s="142"/>
      <c r="S83" s="235"/>
      <c r="T83" s="235"/>
      <c r="U83" s="235"/>
      <c r="V83" s="235"/>
      <c r="W83" s="142"/>
      <c r="X83" s="235"/>
      <c r="Y83" s="235"/>
      <c r="Z83" s="235"/>
      <c r="AA83" s="127">
        <f t="shared" si="4"/>
        <v>0</v>
      </c>
      <c r="AB83" s="2"/>
      <c r="AC83" s="391"/>
      <c r="AD83" s="391"/>
      <c r="AE83" s="391"/>
      <c r="AF83" s="127">
        <f t="shared" si="5"/>
        <v>0</v>
      </c>
      <c r="AG83" s="3"/>
      <c r="AH83" s="171"/>
      <c r="AI83" s="391"/>
      <c r="AJ83" s="299"/>
      <c r="AK83" s="235"/>
      <c r="AL83" s="113"/>
      <c r="AM83" s="393"/>
      <c r="AN83" s="393"/>
      <c r="AO83" s="393"/>
      <c r="AP83" s="394"/>
      <c r="AQ83" s="15"/>
      <c r="AR83" s="2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row>
    <row r="84" spans="1:114" ht="15" customHeight="1" x14ac:dyDescent="0.25">
      <c r="A84"/>
      <c r="B84" s="16"/>
      <c r="D84" s="193">
        <v>71</v>
      </c>
      <c r="E84" s="384" t="s">
        <v>2775</v>
      </c>
      <c r="F84" s="414"/>
      <c r="G84" s="408" t="s">
        <v>2752</v>
      </c>
      <c r="H84" s="409"/>
      <c r="I84" s="411" t="s">
        <v>2383</v>
      </c>
      <c r="J84" s="158"/>
      <c r="K84" s="390"/>
      <c r="L84" s="390"/>
      <c r="M84" s="13">
        <f t="shared" si="3"/>
        <v>0</v>
      </c>
      <c r="N84" s="2"/>
      <c r="O84" s="235"/>
      <c r="P84" s="235"/>
      <c r="Q84" s="235"/>
      <c r="R84" s="142"/>
      <c r="S84" s="235"/>
      <c r="T84" s="235"/>
      <c r="U84" s="235"/>
      <c r="V84" s="235"/>
      <c r="W84" s="142"/>
      <c r="X84" s="235"/>
      <c r="Y84" s="391"/>
      <c r="Z84" s="391"/>
      <c r="AA84" s="127">
        <f t="shared" si="4"/>
        <v>0</v>
      </c>
      <c r="AB84" s="2"/>
      <c r="AC84" s="391"/>
      <c r="AD84" s="391"/>
      <c r="AE84" s="391"/>
      <c r="AF84" s="127">
        <f t="shared" si="5"/>
        <v>0</v>
      </c>
      <c r="AG84" s="3"/>
      <c r="AH84" s="171"/>
      <c r="AI84" s="391"/>
      <c r="AJ84" s="299"/>
      <c r="AK84" s="235"/>
      <c r="AL84" s="113"/>
      <c r="AM84" s="393"/>
      <c r="AN84" s="393"/>
      <c r="AO84" s="393"/>
      <c r="AP84" s="394"/>
      <c r="AQ84" s="15"/>
      <c r="AR84" s="23"/>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row>
    <row r="85" spans="1:114" ht="15" customHeight="1" x14ac:dyDescent="0.25">
      <c r="A85"/>
      <c r="B85" s="16"/>
      <c r="D85" s="193">
        <v>72</v>
      </c>
      <c r="E85" s="384" t="s">
        <v>2776</v>
      </c>
      <c r="F85" s="414"/>
      <c r="G85" s="408" t="s">
        <v>2752</v>
      </c>
      <c r="H85" s="409"/>
      <c r="I85" s="411" t="s">
        <v>2383</v>
      </c>
      <c r="J85" s="158"/>
      <c r="K85" s="390"/>
      <c r="L85" s="390"/>
      <c r="M85" s="13">
        <f t="shared" si="3"/>
        <v>0</v>
      </c>
      <c r="N85" s="2"/>
      <c r="O85" s="235"/>
      <c r="P85" s="235"/>
      <c r="Q85" s="235"/>
      <c r="R85" s="142"/>
      <c r="S85" s="235"/>
      <c r="T85" s="235"/>
      <c r="U85" s="235"/>
      <c r="V85" s="235"/>
      <c r="W85" s="142"/>
      <c r="X85" s="235"/>
      <c r="Y85" s="235"/>
      <c r="Z85" s="235"/>
      <c r="AA85" s="127">
        <f t="shared" si="4"/>
        <v>0</v>
      </c>
      <c r="AB85" s="2"/>
      <c r="AC85" s="391"/>
      <c r="AD85" s="391"/>
      <c r="AE85" s="391"/>
      <c r="AF85" s="127">
        <f t="shared" si="5"/>
        <v>0</v>
      </c>
      <c r="AG85" s="3"/>
      <c r="AH85" s="171"/>
      <c r="AI85" s="391"/>
      <c r="AJ85" s="299"/>
      <c r="AK85" s="235"/>
      <c r="AL85" s="113"/>
      <c r="AM85" s="393"/>
      <c r="AN85" s="393"/>
      <c r="AO85" s="393"/>
      <c r="AP85" s="394"/>
      <c r="AQ85" s="15"/>
      <c r="AR85" s="23"/>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row>
    <row r="86" spans="1:114" ht="15" customHeight="1" x14ac:dyDescent="0.25">
      <c r="A86"/>
      <c r="B86" s="16"/>
      <c r="D86" s="193">
        <v>73</v>
      </c>
      <c r="E86" s="384" t="s">
        <v>2777</v>
      </c>
      <c r="F86" s="414"/>
      <c r="G86" s="408" t="s">
        <v>2752</v>
      </c>
      <c r="H86" s="409"/>
      <c r="I86" s="411" t="s">
        <v>2383</v>
      </c>
      <c r="J86" s="158"/>
      <c r="K86" s="390"/>
      <c r="L86" s="390"/>
      <c r="M86" s="13">
        <f t="shared" si="3"/>
        <v>0</v>
      </c>
      <c r="N86" s="2"/>
      <c r="O86" s="235"/>
      <c r="P86" s="235"/>
      <c r="Q86" s="235"/>
      <c r="R86" s="142"/>
      <c r="S86" s="235"/>
      <c r="T86" s="235"/>
      <c r="U86" s="235"/>
      <c r="V86" s="235"/>
      <c r="W86" s="142"/>
      <c r="X86" s="235"/>
      <c r="Y86" s="391"/>
      <c r="Z86" s="391"/>
      <c r="AA86" s="127">
        <f t="shared" si="4"/>
        <v>0</v>
      </c>
      <c r="AB86" s="2"/>
      <c r="AC86" s="391"/>
      <c r="AD86" s="391"/>
      <c r="AE86" s="391"/>
      <c r="AF86" s="127">
        <f t="shared" si="5"/>
        <v>0</v>
      </c>
      <c r="AG86" s="3"/>
      <c r="AH86" s="171"/>
      <c r="AI86" s="391"/>
      <c r="AJ86" s="299"/>
      <c r="AK86" s="235"/>
      <c r="AL86" s="113"/>
      <c r="AM86" s="393"/>
      <c r="AN86" s="393"/>
      <c r="AO86" s="393"/>
      <c r="AP86" s="394"/>
      <c r="AQ86" s="15"/>
      <c r="AR86" s="23"/>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row>
    <row r="87" spans="1:114" ht="15" customHeight="1" x14ac:dyDescent="0.25">
      <c r="A87"/>
      <c r="B87" s="16"/>
      <c r="D87" s="193">
        <v>74</v>
      </c>
      <c r="E87" s="384" t="s">
        <v>2778</v>
      </c>
      <c r="F87" s="414"/>
      <c r="G87" s="408" t="s">
        <v>2752</v>
      </c>
      <c r="H87" s="409"/>
      <c r="I87" s="411" t="s">
        <v>2383</v>
      </c>
      <c r="J87" s="158"/>
      <c r="K87" s="390"/>
      <c r="L87" s="390"/>
      <c r="M87" s="13">
        <f t="shared" si="3"/>
        <v>0</v>
      </c>
      <c r="N87" s="2"/>
      <c r="O87" s="235"/>
      <c r="P87" s="235"/>
      <c r="Q87" s="235"/>
      <c r="R87" s="142"/>
      <c r="S87" s="235"/>
      <c r="T87" s="235"/>
      <c r="U87" s="235"/>
      <c r="V87" s="235"/>
      <c r="W87" s="142"/>
      <c r="X87" s="235"/>
      <c r="Y87" s="235"/>
      <c r="Z87" s="235"/>
      <c r="AA87" s="127">
        <f t="shared" si="4"/>
        <v>0</v>
      </c>
      <c r="AB87" s="2"/>
      <c r="AC87" s="391"/>
      <c r="AD87" s="391"/>
      <c r="AE87" s="391"/>
      <c r="AF87" s="127">
        <f t="shared" si="5"/>
        <v>0</v>
      </c>
      <c r="AG87" s="3"/>
      <c r="AH87" s="171"/>
      <c r="AI87" s="391"/>
      <c r="AJ87" s="299"/>
      <c r="AK87" s="235"/>
      <c r="AL87" s="113"/>
      <c r="AM87" s="393"/>
      <c r="AN87" s="393"/>
      <c r="AO87" s="393"/>
      <c r="AP87" s="394"/>
      <c r="AQ87" s="15"/>
      <c r="AR87" s="23"/>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row>
    <row r="88" spans="1:114" ht="15" customHeight="1" x14ac:dyDescent="0.25">
      <c r="A88"/>
      <c r="B88" s="16"/>
      <c r="D88" s="193">
        <v>75</v>
      </c>
      <c r="E88" s="384" t="s">
        <v>2779</v>
      </c>
      <c r="F88" s="414"/>
      <c r="G88" s="408" t="s">
        <v>2752</v>
      </c>
      <c r="H88" s="409"/>
      <c r="I88" s="411" t="s">
        <v>2383</v>
      </c>
      <c r="J88" s="158"/>
      <c r="K88" s="390"/>
      <c r="L88" s="390"/>
      <c r="M88" s="13">
        <f t="shared" si="3"/>
        <v>0</v>
      </c>
      <c r="N88" s="2"/>
      <c r="O88" s="235"/>
      <c r="P88" s="235"/>
      <c r="Q88" s="235"/>
      <c r="R88" s="142"/>
      <c r="S88" s="235"/>
      <c r="T88" s="235"/>
      <c r="U88" s="235"/>
      <c r="V88" s="235"/>
      <c r="W88" s="142"/>
      <c r="X88" s="235"/>
      <c r="Y88" s="391"/>
      <c r="Z88" s="391"/>
      <c r="AA88" s="127">
        <f t="shared" si="4"/>
        <v>0</v>
      </c>
      <c r="AB88" s="2"/>
      <c r="AC88" s="391"/>
      <c r="AD88" s="391"/>
      <c r="AE88" s="391"/>
      <c r="AF88" s="127">
        <f t="shared" si="5"/>
        <v>0</v>
      </c>
      <c r="AG88" s="3"/>
      <c r="AH88" s="171"/>
      <c r="AI88" s="391"/>
      <c r="AJ88" s="299"/>
      <c r="AK88" s="235"/>
      <c r="AL88" s="113"/>
      <c r="AM88" s="393"/>
      <c r="AN88" s="393"/>
      <c r="AO88" s="393"/>
      <c r="AP88" s="394"/>
      <c r="AQ88" s="15"/>
      <c r="AR88" s="23"/>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row>
    <row r="89" spans="1:114" ht="15" customHeight="1" x14ac:dyDescent="0.25">
      <c r="A89"/>
      <c r="B89" s="16"/>
      <c r="D89" s="193">
        <v>76</v>
      </c>
      <c r="E89" s="384" t="s">
        <v>2780</v>
      </c>
      <c r="F89" s="414"/>
      <c r="G89" s="408" t="s">
        <v>2752</v>
      </c>
      <c r="H89" s="409"/>
      <c r="I89" s="411" t="s">
        <v>2383</v>
      </c>
      <c r="J89" s="158"/>
      <c r="K89" s="390"/>
      <c r="L89" s="390"/>
      <c r="M89" s="13">
        <f t="shared" si="3"/>
        <v>0</v>
      </c>
      <c r="N89" s="2"/>
      <c r="O89" s="235"/>
      <c r="P89" s="235"/>
      <c r="Q89" s="235"/>
      <c r="R89" s="142"/>
      <c r="S89" s="235"/>
      <c r="T89" s="235"/>
      <c r="U89" s="235"/>
      <c r="V89" s="235"/>
      <c r="W89" s="142"/>
      <c r="X89" s="235"/>
      <c r="Y89" s="235"/>
      <c r="Z89" s="235"/>
      <c r="AA89" s="127">
        <f t="shared" si="4"/>
        <v>0</v>
      </c>
      <c r="AB89" s="2"/>
      <c r="AC89" s="391"/>
      <c r="AD89" s="391"/>
      <c r="AE89" s="391"/>
      <c r="AF89" s="127">
        <f t="shared" si="5"/>
        <v>0</v>
      </c>
      <c r="AG89" s="3"/>
      <c r="AH89" s="171"/>
      <c r="AI89" s="391"/>
      <c r="AJ89" s="299"/>
      <c r="AK89" s="235"/>
      <c r="AL89" s="113"/>
      <c r="AM89" s="393"/>
      <c r="AN89" s="393"/>
      <c r="AO89" s="393"/>
      <c r="AP89" s="394"/>
      <c r="AQ89" s="15"/>
      <c r="AR89" s="23"/>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row>
    <row r="90" spans="1:114" ht="15" customHeight="1" x14ac:dyDescent="0.25">
      <c r="A90"/>
      <c r="B90" s="16"/>
      <c r="D90" s="193">
        <v>77</v>
      </c>
      <c r="E90" s="384" t="s">
        <v>2781</v>
      </c>
      <c r="F90" s="414"/>
      <c r="G90" s="408" t="s">
        <v>2752</v>
      </c>
      <c r="H90" s="409"/>
      <c r="I90" s="411" t="s">
        <v>2383</v>
      </c>
      <c r="J90" s="158"/>
      <c r="K90" s="390"/>
      <c r="L90" s="390"/>
      <c r="M90" s="13">
        <f t="shared" si="3"/>
        <v>0</v>
      </c>
      <c r="N90" s="2"/>
      <c r="O90" s="235"/>
      <c r="P90" s="235"/>
      <c r="Q90" s="235"/>
      <c r="R90" s="142"/>
      <c r="S90" s="235"/>
      <c r="T90" s="235"/>
      <c r="U90" s="235"/>
      <c r="V90" s="235"/>
      <c r="W90" s="142"/>
      <c r="X90" s="235"/>
      <c r="Y90" s="391"/>
      <c r="Z90" s="391"/>
      <c r="AA90" s="127">
        <f t="shared" si="4"/>
        <v>0</v>
      </c>
      <c r="AB90" s="2"/>
      <c r="AC90" s="391"/>
      <c r="AD90" s="391"/>
      <c r="AE90" s="391"/>
      <c r="AF90" s="127">
        <f t="shared" si="5"/>
        <v>0</v>
      </c>
      <c r="AG90" s="3"/>
      <c r="AH90" s="171"/>
      <c r="AI90" s="391"/>
      <c r="AJ90" s="299"/>
      <c r="AK90" s="235"/>
      <c r="AL90" s="113"/>
      <c r="AM90" s="393"/>
      <c r="AN90" s="393"/>
      <c r="AO90" s="393"/>
      <c r="AP90" s="394"/>
      <c r="AQ90" s="15"/>
      <c r="AR90" s="23"/>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row>
    <row r="91" spans="1:114" ht="15" customHeight="1" x14ac:dyDescent="0.25">
      <c r="A91"/>
      <c r="B91" s="16"/>
      <c r="D91" s="193">
        <v>78</v>
      </c>
      <c r="E91" s="384" t="s">
        <v>2782</v>
      </c>
      <c r="F91" s="414"/>
      <c r="G91" s="408" t="s">
        <v>2752</v>
      </c>
      <c r="H91" s="409"/>
      <c r="I91" s="411" t="s">
        <v>2383</v>
      </c>
      <c r="J91" s="158"/>
      <c r="K91" s="390"/>
      <c r="L91" s="390"/>
      <c r="M91" s="13">
        <f t="shared" si="3"/>
        <v>0</v>
      </c>
      <c r="N91" s="2"/>
      <c r="O91" s="235"/>
      <c r="P91" s="235"/>
      <c r="Q91" s="235"/>
      <c r="R91" s="142"/>
      <c r="S91" s="235"/>
      <c r="T91" s="235"/>
      <c r="U91" s="235"/>
      <c r="V91" s="235"/>
      <c r="W91" s="142"/>
      <c r="X91" s="235"/>
      <c r="Y91" s="235"/>
      <c r="Z91" s="235"/>
      <c r="AA91" s="127">
        <f t="shared" si="4"/>
        <v>0</v>
      </c>
      <c r="AB91" s="2"/>
      <c r="AC91" s="391"/>
      <c r="AD91" s="391"/>
      <c r="AE91" s="391"/>
      <c r="AF91" s="127">
        <f t="shared" si="5"/>
        <v>0</v>
      </c>
      <c r="AG91" s="3"/>
      <c r="AH91" s="171"/>
      <c r="AI91" s="391"/>
      <c r="AJ91" s="299"/>
      <c r="AK91" s="235"/>
      <c r="AL91" s="113"/>
      <c r="AM91" s="393"/>
      <c r="AN91" s="393"/>
      <c r="AO91" s="393"/>
      <c r="AP91" s="394"/>
      <c r="AQ91" s="15"/>
      <c r="AR91" s="23"/>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row>
    <row r="92" spans="1:114" ht="15" customHeight="1" x14ac:dyDescent="0.25">
      <c r="A92"/>
      <c r="B92" s="16"/>
      <c r="D92" s="193">
        <v>79</v>
      </c>
      <c r="E92" s="384" t="s">
        <v>2783</v>
      </c>
      <c r="F92" s="414"/>
      <c r="G92" s="408" t="s">
        <v>2752</v>
      </c>
      <c r="H92" s="409"/>
      <c r="I92" s="411" t="s">
        <v>2383</v>
      </c>
      <c r="J92" s="158"/>
      <c r="K92" s="390"/>
      <c r="L92" s="390"/>
      <c r="M92" s="13">
        <f t="shared" si="3"/>
        <v>0</v>
      </c>
      <c r="N92" s="2"/>
      <c r="O92" s="235"/>
      <c r="P92" s="235"/>
      <c r="Q92" s="235"/>
      <c r="R92" s="142"/>
      <c r="S92" s="235"/>
      <c r="T92" s="235"/>
      <c r="U92" s="235"/>
      <c r="V92" s="235"/>
      <c r="W92" s="142"/>
      <c r="X92" s="235"/>
      <c r="Y92" s="391"/>
      <c r="Z92" s="391"/>
      <c r="AA92" s="127">
        <f t="shared" si="4"/>
        <v>0</v>
      </c>
      <c r="AB92" s="2"/>
      <c r="AC92" s="391"/>
      <c r="AD92" s="391"/>
      <c r="AE92" s="391"/>
      <c r="AF92" s="127">
        <f t="shared" si="5"/>
        <v>0</v>
      </c>
      <c r="AG92" s="3"/>
      <c r="AH92" s="171"/>
      <c r="AI92" s="391"/>
      <c r="AJ92" s="299"/>
      <c r="AK92" s="235"/>
      <c r="AL92" s="113"/>
      <c r="AM92" s="393"/>
      <c r="AN92" s="393"/>
      <c r="AO92" s="393"/>
      <c r="AP92" s="394"/>
      <c r="AQ92" s="15"/>
      <c r="AR92" s="23"/>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row>
    <row r="93" spans="1:114" ht="15" customHeight="1" x14ac:dyDescent="0.25">
      <c r="A93"/>
      <c r="B93" s="16"/>
      <c r="D93" s="193">
        <v>80</v>
      </c>
      <c r="E93" s="384" t="s">
        <v>2784</v>
      </c>
      <c r="F93" s="414"/>
      <c r="G93" s="408" t="s">
        <v>2752</v>
      </c>
      <c r="H93" s="409"/>
      <c r="I93" s="411" t="s">
        <v>2383</v>
      </c>
      <c r="J93" s="158"/>
      <c r="K93" s="390"/>
      <c r="L93" s="390"/>
      <c r="M93" s="13">
        <f t="shared" si="3"/>
        <v>0</v>
      </c>
      <c r="N93" s="2"/>
      <c r="O93" s="235"/>
      <c r="P93" s="235"/>
      <c r="Q93" s="235"/>
      <c r="R93" s="142"/>
      <c r="S93" s="235"/>
      <c r="T93" s="235"/>
      <c r="U93" s="235"/>
      <c r="V93" s="235"/>
      <c r="W93" s="142"/>
      <c r="X93" s="235"/>
      <c r="Y93" s="235"/>
      <c r="Z93" s="235"/>
      <c r="AA93" s="127">
        <f t="shared" si="4"/>
        <v>0</v>
      </c>
      <c r="AB93" s="2"/>
      <c r="AC93" s="391"/>
      <c r="AD93" s="391"/>
      <c r="AE93" s="391"/>
      <c r="AF93" s="127">
        <f t="shared" si="5"/>
        <v>0</v>
      </c>
      <c r="AG93" s="3"/>
      <c r="AH93" s="171"/>
      <c r="AI93" s="391"/>
      <c r="AJ93" s="299"/>
      <c r="AK93" s="235"/>
      <c r="AL93" s="113"/>
      <c r="AM93" s="393"/>
      <c r="AN93" s="393"/>
      <c r="AO93" s="393"/>
      <c r="AP93" s="394"/>
      <c r="AQ93" s="15"/>
      <c r="AR93" s="2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row>
    <row r="94" spans="1:114" ht="15" customHeight="1" x14ac:dyDescent="0.25">
      <c r="A94"/>
      <c r="B94" s="16"/>
      <c r="D94" s="193">
        <v>81</v>
      </c>
      <c r="E94" s="384" t="s">
        <v>2786</v>
      </c>
      <c r="F94" s="414"/>
      <c r="G94" s="408" t="s">
        <v>2753</v>
      </c>
      <c r="H94" s="409"/>
      <c r="I94" s="411" t="s">
        <v>2763</v>
      </c>
      <c r="J94" s="158"/>
      <c r="K94" s="390"/>
      <c r="L94" s="390"/>
      <c r="M94" s="13">
        <f t="shared" si="3"/>
        <v>0</v>
      </c>
      <c r="N94" s="2"/>
      <c r="O94" s="235"/>
      <c r="P94" s="235"/>
      <c r="Q94" s="235"/>
      <c r="R94" s="142"/>
      <c r="S94" s="235"/>
      <c r="T94" s="235"/>
      <c r="U94" s="235"/>
      <c r="V94" s="235"/>
      <c r="W94" s="142"/>
      <c r="X94" s="235"/>
      <c r="Y94" s="391"/>
      <c r="Z94" s="391"/>
      <c r="AA94" s="127">
        <f t="shared" si="4"/>
        <v>0</v>
      </c>
      <c r="AB94" s="2"/>
      <c r="AC94" s="391"/>
      <c r="AD94" s="391"/>
      <c r="AE94" s="391"/>
      <c r="AF94" s="127">
        <f t="shared" si="5"/>
        <v>0</v>
      </c>
      <c r="AG94" s="3"/>
      <c r="AH94" s="171"/>
      <c r="AI94" s="391"/>
      <c r="AJ94" s="299"/>
      <c r="AK94" s="235"/>
      <c r="AL94" s="113"/>
      <c r="AM94" s="393"/>
      <c r="AN94" s="393"/>
      <c r="AO94" s="393"/>
      <c r="AP94" s="394"/>
      <c r="AQ94" s="15"/>
      <c r="AR94" s="23"/>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row>
    <row r="95" spans="1:114" ht="15" customHeight="1" x14ac:dyDescent="0.25">
      <c r="A95"/>
      <c r="B95" s="16"/>
      <c r="D95" s="193">
        <v>82</v>
      </c>
      <c r="E95" s="384" t="s">
        <v>2772</v>
      </c>
      <c r="F95" s="414"/>
      <c r="G95" s="408" t="s">
        <v>2753</v>
      </c>
      <c r="H95" s="409"/>
      <c r="I95" s="411" t="s">
        <v>2763</v>
      </c>
      <c r="J95" s="158"/>
      <c r="K95" s="390"/>
      <c r="L95" s="390"/>
      <c r="M95" s="13">
        <f t="shared" si="3"/>
        <v>0</v>
      </c>
      <c r="N95" s="2"/>
      <c r="O95" s="235"/>
      <c r="P95" s="235"/>
      <c r="Q95" s="235"/>
      <c r="R95" s="142"/>
      <c r="S95" s="235"/>
      <c r="T95" s="235"/>
      <c r="U95" s="235"/>
      <c r="V95" s="235"/>
      <c r="W95" s="142"/>
      <c r="X95" s="235"/>
      <c r="Y95" s="235"/>
      <c r="Z95" s="235"/>
      <c r="AA95" s="127">
        <f t="shared" si="4"/>
        <v>0</v>
      </c>
      <c r="AB95" s="2"/>
      <c r="AC95" s="391"/>
      <c r="AD95" s="391"/>
      <c r="AE95" s="391"/>
      <c r="AF95" s="127">
        <f t="shared" si="5"/>
        <v>0</v>
      </c>
      <c r="AG95" s="3"/>
      <c r="AH95" s="171"/>
      <c r="AI95" s="391"/>
      <c r="AJ95" s="299"/>
      <c r="AK95" s="235"/>
      <c r="AL95" s="113"/>
      <c r="AM95" s="393"/>
      <c r="AN95" s="393"/>
      <c r="AO95" s="393"/>
      <c r="AP95" s="394"/>
      <c r="AQ95" s="15"/>
      <c r="AR95" s="23"/>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row>
    <row r="96" spans="1:114" ht="15" customHeight="1" x14ac:dyDescent="0.25">
      <c r="A96"/>
      <c r="B96" s="16"/>
      <c r="D96" s="193">
        <v>83</v>
      </c>
      <c r="E96" s="384" t="s">
        <v>2787</v>
      </c>
      <c r="F96" s="414"/>
      <c r="G96" s="408" t="s">
        <v>2753</v>
      </c>
      <c r="H96" s="409"/>
      <c r="I96" s="411" t="s">
        <v>2763</v>
      </c>
      <c r="J96" s="158"/>
      <c r="K96" s="390"/>
      <c r="L96" s="390"/>
      <c r="M96" s="13">
        <f t="shared" si="3"/>
        <v>0</v>
      </c>
      <c r="N96" s="2"/>
      <c r="O96" s="235"/>
      <c r="P96" s="235"/>
      <c r="Q96" s="235"/>
      <c r="R96" s="142"/>
      <c r="S96" s="235"/>
      <c r="T96" s="235"/>
      <c r="U96" s="235"/>
      <c r="V96" s="235"/>
      <c r="W96" s="142"/>
      <c r="X96" s="235"/>
      <c r="Y96" s="391"/>
      <c r="Z96" s="391"/>
      <c r="AA96" s="127">
        <f t="shared" si="4"/>
        <v>0</v>
      </c>
      <c r="AB96" s="2"/>
      <c r="AC96" s="391"/>
      <c r="AD96" s="391"/>
      <c r="AE96" s="391"/>
      <c r="AF96" s="127">
        <f t="shared" si="5"/>
        <v>0</v>
      </c>
      <c r="AG96" s="3"/>
      <c r="AH96" s="171"/>
      <c r="AI96" s="391"/>
      <c r="AJ96" s="299"/>
      <c r="AK96" s="235"/>
      <c r="AL96" s="113"/>
      <c r="AM96" s="393"/>
      <c r="AN96" s="393"/>
      <c r="AO96" s="393"/>
      <c r="AP96" s="394"/>
      <c r="AQ96" s="15"/>
      <c r="AR96" s="23"/>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row>
    <row r="97" spans="1:114" ht="15" customHeight="1" x14ac:dyDescent="0.25">
      <c r="A97"/>
      <c r="B97" s="16"/>
      <c r="D97" s="193">
        <v>84</v>
      </c>
      <c r="E97" s="384" t="s">
        <v>2773</v>
      </c>
      <c r="F97" s="414"/>
      <c r="G97" s="408" t="s">
        <v>2753</v>
      </c>
      <c r="H97" s="409"/>
      <c r="I97" s="411" t="s">
        <v>2763</v>
      </c>
      <c r="J97" s="158"/>
      <c r="K97" s="390"/>
      <c r="L97" s="390"/>
      <c r="M97" s="13">
        <f t="shared" si="3"/>
        <v>0</v>
      </c>
      <c r="N97" s="2"/>
      <c r="O97" s="235"/>
      <c r="P97" s="235"/>
      <c r="Q97" s="235"/>
      <c r="R97" s="142"/>
      <c r="S97" s="235"/>
      <c r="T97" s="235"/>
      <c r="U97" s="235"/>
      <c r="V97" s="235"/>
      <c r="W97" s="142"/>
      <c r="X97" s="235"/>
      <c r="Y97" s="235"/>
      <c r="Z97" s="235"/>
      <c r="AA97" s="127">
        <f t="shared" si="4"/>
        <v>0</v>
      </c>
      <c r="AB97" s="2"/>
      <c r="AC97" s="391"/>
      <c r="AD97" s="391"/>
      <c r="AE97" s="391"/>
      <c r="AF97" s="127">
        <f t="shared" si="5"/>
        <v>0</v>
      </c>
      <c r="AG97" s="3"/>
      <c r="AH97" s="171"/>
      <c r="AI97" s="391"/>
      <c r="AJ97" s="299"/>
      <c r="AK97" s="235"/>
      <c r="AL97" s="113"/>
      <c r="AM97" s="393"/>
      <c r="AN97" s="393"/>
      <c r="AO97" s="393"/>
      <c r="AP97" s="394"/>
      <c r="AQ97" s="15"/>
      <c r="AR97" s="23"/>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row>
    <row r="98" spans="1:114" ht="15" customHeight="1" x14ac:dyDescent="0.25">
      <c r="A98"/>
      <c r="B98" s="16"/>
      <c r="D98" s="193">
        <v>85</v>
      </c>
      <c r="E98" s="384" t="s">
        <v>2788</v>
      </c>
      <c r="F98" s="414"/>
      <c r="G98" s="408" t="s">
        <v>2753</v>
      </c>
      <c r="H98" s="409"/>
      <c r="I98" s="411" t="s">
        <v>2763</v>
      </c>
      <c r="J98" s="158"/>
      <c r="K98" s="390"/>
      <c r="L98" s="390"/>
      <c r="M98" s="13">
        <f t="shared" si="3"/>
        <v>0</v>
      </c>
      <c r="N98" s="2"/>
      <c r="O98" s="235"/>
      <c r="P98" s="235"/>
      <c r="Q98" s="235"/>
      <c r="R98" s="142"/>
      <c r="S98" s="235"/>
      <c r="T98" s="235"/>
      <c r="U98" s="235"/>
      <c r="V98" s="235"/>
      <c r="W98" s="142"/>
      <c r="X98" s="235"/>
      <c r="Y98" s="391"/>
      <c r="Z98" s="391"/>
      <c r="AA98" s="127">
        <f t="shared" si="4"/>
        <v>0</v>
      </c>
      <c r="AB98" s="2"/>
      <c r="AC98" s="391"/>
      <c r="AD98" s="391"/>
      <c r="AE98" s="391"/>
      <c r="AF98" s="127">
        <f t="shared" si="5"/>
        <v>0</v>
      </c>
      <c r="AG98" s="3"/>
      <c r="AH98" s="171"/>
      <c r="AI98" s="391"/>
      <c r="AJ98" s="299"/>
      <c r="AK98" s="235"/>
      <c r="AL98" s="113"/>
      <c r="AM98" s="393"/>
      <c r="AN98" s="393"/>
      <c r="AO98" s="393"/>
      <c r="AP98" s="394"/>
      <c r="AQ98" s="15"/>
      <c r="AR98" s="23"/>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row>
    <row r="99" spans="1:114" ht="15" customHeight="1" x14ac:dyDescent="0.25">
      <c r="A99"/>
      <c r="B99" s="16"/>
      <c r="D99" s="193"/>
      <c r="E99" s="384" t="s">
        <v>21450</v>
      </c>
      <c r="F99" s="414"/>
      <c r="G99" s="408" t="s">
        <v>2753</v>
      </c>
      <c r="H99" s="409"/>
      <c r="I99" s="411" t="s">
        <v>2763</v>
      </c>
      <c r="J99" s="158"/>
      <c r="K99" s="390"/>
      <c r="L99" s="390"/>
      <c r="M99" s="13">
        <f t="shared" si="3"/>
        <v>0</v>
      </c>
      <c r="N99" s="2"/>
      <c r="O99" s="235"/>
      <c r="P99" s="235"/>
      <c r="Q99" s="235"/>
      <c r="R99" s="142"/>
      <c r="S99" s="235"/>
      <c r="T99" s="235"/>
      <c r="U99" s="235"/>
      <c r="V99" s="235"/>
      <c r="W99" s="142"/>
      <c r="X99" s="235"/>
      <c r="Y99" s="391"/>
      <c r="Z99" s="391"/>
      <c r="AA99" s="127">
        <f>SUM(X99:Z99)</f>
        <v>0</v>
      </c>
      <c r="AB99" s="2"/>
      <c r="AC99" s="391"/>
      <c r="AD99" s="391"/>
      <c r="AE99" s="391"/>
      <c r="AF99" s="127">
        <f>SUM(AC99:AE99)</f>
        <v>0</v>
      </c>
      <c r="AG99" s="3"/>
      <c r="AH99" s="171"/>
      <c r="AI99" s="391"/>
      <c r="AJ99" s="299"/>
      <c r="AK99" s="235"/>
      <c r="AL99" s="113"/>
      <c r="AM99" s="393"/>
      <c r="AN99" s="393"/>
      <c r="AO99" s="393"/>
      <c r="AP99" s="394"/>
      <c r="AQ99" s="15"/>
      <c r="AR99" s="23"/>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row>
    <row r="100" spans="1:114" ht="15" customHeight="1" x14ac:dyDescent="0.25">
      <c r="A100"/>
      <c r="B100" s="16"/>
      <c r="D100" s="193">
        <v>86</v>
      </c>
      <c r="E100" s="384" t="s">
        <v>2774</v>
      </c>
      <c r="F100" s="414"/>
      <c r="G100" s="408" t="s">
        <v>2753</v>
      </c>
      <c r="H100" s="409"/>
      <c r="I100" s="411" t="s">
        <v>2763</v>
      </c>
      <c r="J100" s="158"/>
      <c r="K100" s="390"/>
      <c r="L100" s="390"/>
      <c r="M100" s="13">
        <f t="shared" ref="M100:M147" si="6">SUM(K100:L100)</f>
        <v>0</v>
      </c>
      <c r="N100" s="2"/>
      <c r="O100" s="235"/>
      <c r="P100" s="235"/>
      <c r="Q100" s="235"/>
      <c r="R100" s="142"/>
      <c r="S100" s="235"/>
      <c r="T100" s="235"/>
      <c r="U100" s="235"/>
      <c r="V100" s="235"/>
      <c r="W100" s="142"/>
      <c r="X100" s="235"/>
      <c r="Y100" s="235"/>
      <c r="Z100" s="235"/>
      <c r="AA100" s="127">
        <f t="shared" ref="AA100:AA170" si="7">SUM(X100:Z100)</f>
        <v>0</v>
      </c>
      <c r="AB100" s="2"/>
      <c r="AC100" s="391"/>
      <c r="AD100" s="391"/>
      <c r="AE100" s="391"/>
      <c r="AF100" s="127">
        <f t="shared" ref="AF100:AF170" si="8">SUM(AC100:AE100)</f>
        <v>0</v>
      </c>
      <c r="AG100" s="3"/>
      <c r="AH100" s="171"/>
      <c r="AI100" s="391"/>
      <c r="AJ100" s="299"/>
      <c r="AK100" s="235"/>
      <c r="AL100" s="113"/>
      <c r="AM100" s="393"/>
      <c r="AN100" s="393"/>
      <c r="AO100" s="393"/>
      <c r="AP100" s="394"/>
      <c r="AQ100" s="15"/>
      <c r="AR100" s="23"/>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row>
    <row r="101" spans="1:114" ht="15" customHeight="1" x14ac:dyDescent="0.25">
      <c r="A101"/>
      <c r="B101" s="16"/>
      <c r="D101" s="193">
        <v>87</v>
      </c>
      <c r="E101" s="384" t="s">
        <v>2789</v>
      </c>
      <c r="F101" s="414"/>
      <c r="G101" s="408" t="s">
        <v>2753</v>
      </c>
      <c r="H101" s="409"/>
      <c r="I101" s="411" t="s">
        <v>2763</v>
      </c>
      <c r="J101" s="158"/>
      <c r="K101" s="390"/>
      <c r="L101" s="390"/>
      <c r="M101" s="13">
        <f t="shared" si="6"/>
        <v>0</v>
      </c>
      <c r="N101" s="2"/>
      <c r="O101" s="235"/>
      <c r="P101" s="235"/>
      <c r="Q101" s="235"/>
      <c r="R101" s="142"/>
      <c r="S101" s="235"/>
      <c r="T101" s="235"/>
      <c r="U101" s="235"/>
      <c r="V101" s="235"/>
      <c r="W101" s="142"/>
      <c r="X101" s="235"/>
      <c r="Y101" s="391"/>
      <c r="Z101" s="391"/>
      <c r="AA101" s="127">
        <f t="shared" si="7"/>
        <v>0</v>
      </c>
      <c r="AB101" s="2"/>
      <c r="AC101" s="391"/>
      <c r="AD101" s="391"/>
      <c r="AE101" s="391"/>
      <c r="AF101" s="127">
        <f t="shared" si="8"/>
        <v>0</v>
      </c>
      <c r="AG101" s="3"/>
      <c r="AH101" s="171"/>
      <c r="AI101" s="391"/>
      <c r="AJ101" s="299"/>
      <c r="AK101" s="235"/>
      <c r="AL101" s="113"/>
      <c r="AM101" s="393"/>
      <c r="AN101" s="393"/>
      <c r="AO101" s="393"/>
      <c r="AP101" s="394"/>
      <c r="AQ101" s="15"/>
      <c r="AR101" s="23"/>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row>
    <row r="102" spans="1:114" ht="15" customHeight="1" x14ac:dyDescent="0.25">
      <c r="A102"/>
      <c r="B102" s="16"/>
      <c r="D102" s="193">
        <v>88</v>
      </c>
      <c r="E102" s="384" t="s">
        <v>2775</v>
      </c>
      <c r="F102" s="414"/>
      <c r="G102" s="408" t="s">
        <v>2753</v>
      </c>
      <c r="H102" s="409"/>
      <c r="I102" s="411" t="s">
        <v>2763</v>
      </c>
      <c r="J102" s="158"/>
      <c r="K102" s="390"/>
      <c r="L102" s="390"/>
      <c r="M102" s="13">
        <f t="shared" si="6"/>
        <v>0</v>
      </c>
      <c r="N102" s="2"/>
      <c r="O102" s="235"/>
      <c r="P102" s="235"/>
      <c r="Q102" s="235"/>
      <c r="R102" s="142"/>
      <c r="S102" s="235"/>
      <c r="T102" s="235"/>
      <c r="U102" s="235"/>
      <c r="V102" s="235"/>
      <c r="W102" s="142"/>
      <c r="X102" s="235"/>
      <c r="Y102" s="235"/>
      <c r="Z102" s="235"/>
      <c r="AA102" s="127">
        <f t="shared" si="7"/>
        <v>0</v>
      </c>
      <c r="AB102" s="2"/>
      <c r="AC102" s="391"/>
      <c r="AD102" s="391"/>
      <c r="AE102" s="391"/>
      <c r="AF102" s="127">
        <f t="shared" si="8"/>
        <v>0</v>
      </c>
      <c r="AG102" s="3"/>
      <c r="AH102" s="171"/>
      <c r="AI102" s="391"/>
      <c r="AJ102" s="299"/>
      <c r="AK102" s="235"/>
      <c r="AL102" s="113"/>
      <c r="AM102" s="393"/>
      <c r="AN102" s="393"/>
      <c r="AO102" s="393"/>
      <c r="AP102" s="394"/>
      <c r="AQ102" s="15"/>
      <c r="AR102" s="23"/>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row>
    <row r="103" spans="1:114" ht="15" customHeight="1" x14ac:dyDescent="0.25">
      <c r="A103"/>
      <c r="B103" s="16"/>
      <c r="D103" s="193">
        <v>89</v>
      </c>
      <c r="E103" s="384" t="s">
        <v>2776</v>
      </c>
      <c r="F103" s="414"/>
      <c r="G103" s="408" t="s">
        <v>2753</v>
      </c>
      <c r="H103" s="409"/>
      <c r="I103" s="411" t="s">
        <v>2763</v>
      </c>
      <c r="J103" s="158"/>
      <c r="K103" s="390"/>
      <c r="L103" s="390"/>
      <c r="M103" s="13">
        <f t="shared" si="6"/>
        <v>0</v>
      </c>
      <c r="N103" s="2"/>
      <c r="O103" s="235"/>
      <c r="P103" s="235"/>
      <c r="Q103" s="235"/>
      <c r="R103" s="142"/>
      <c r="S103" s="235"/>
      <c r="T103" s="235"/>
      <c r="U103" s="235"/>
      <c r="V103" s="235"/>
      <c r="W103" s="142"/>
      <c r="X103" s="235"/>
      <c r="Y103" s="391"/>
      <c r="Z103" s="391"/>
      <c r="AA103" s="127">
        <f t="shared" si="7"/>
        <v>0</v>
      </c>
      <c r="AB103" s="2"/>
      <c r="AC103" s="391"/>
      <c r="AD103" s="391"/>
      <c r="AE103" s="391"/>
      <c r="AF103" s="127">
        <f t="shared" si="8"/>
        <v>0</v>
      </c>
      <c r="AG103" s="3"/>
      <c r="AH103" s="171"/>
      <c r="AI103" s="391"/>
      <c r="AJ103" s="299"/>
      <c r="AK103" s="235"/>
      <c r="AL103" s="113"/>
      <c r="AM103" s="393"/>
      <c r="AN103" s="393"/>
      <c r="AO103" s="393"/>
      <c r="AP103" s="394"/>
      <c r="AQ103" s="15"/>
      <c r="AR103" s="2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row>
    <row r="104" spans="1:114" ht="15" customHeight="1" x14ac:dyDescent="0.25">
      <c r="A104"/>
      <c r="B104" s="16"/>
      <c r="D104" s="193">
        <v>90</v>
      </c>
      <c r="E104" s="384" t="s">
        <v>2777</v>
      </c>
      <c r="F104" s="414"/>
      <c r="G104" s="408" t="s">
        <v>2753</v>
      </c>
      <c r="H104" s="409"/>
      <c r="I104" s="411" t="s">
        <v>2763</v>
      </c>
      <c r="J104" s="158"/>
      <c r="K104" s="390"/>
      <c r="L104" s="390"/>
      <c r="M104" s="13">
        <f t="shared" si="6"/>
        <v>0</v>
      </c>
      <c r="N104" s="2"/>
      <c r="O104" s="235"/>
      <c r="P104" s="235"/>
      <c r="Q104" s="235"/>
      <c r="R104" s="142"/>
      <c r="S104" s="235"/>
      <c r="T104" s="235"/>
      <c r="U104" s="235"/>
      <c r="V104" s="235"/>
      <c r="W104" s="142"/>
      <c r="X104" s="235"/>
      <c r="Y104" s="235"/>
      <c r="Z104" s="235"/>
      <c r="AA104" s="127">
        <f t="shared" si="7"/>
        <v>0</v>
      </c>
      <c r="AB104" s="2"/>
      <c r="AC104" s="391"/>
      <c r="AD104" s="391"/>
      <c r="AE104" s="391"/>
      <c r="AF104" s="127">
        <f t="shared" si="8"/>
        <v>0</v>
      </c>
      <c r="AG104" s="3"/>
      <c r="AH104" s="171"/>
      <c r="AI104" s="391"/>
      <c r="AJ104" s="299"/>
      <c r="AK104" s="235"/>
      <c r="AL104" s="113"/>
      <c r="AM104" s="393"/>
      <c r="AN104" s="393"/>
      <c r="AO104" s="393"/>
      <c r="AP104" s="394"/>
      <c r="AQ104" s="15"/>
      <c r="AR104" s="23"/>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row>
    <row r="105" spans="1:114" ht="15" customHeight="1" x14ac:dyDescent="0.25">
      <c r="A105"/>
      <c r="B105" s="16"/>
      <c r="D105" s="193">
        <v>91</v>
      </c>
      <c r="E105" s="384" t="s">
        <v>2790</v>
      </c>
      <c r="F105" s="414"/>
      <c r="G105" s="408" t="s">
        <v>2753</v>
      </c>
      <c r="H105" s="409"/>
      <c r="I105" s="411" t="s">
        <v>2763</v>
      </c>
      <c r="J105" s="158"/>
      <c r="K105" s="390"/>
      <c r="L105" s="390"/>
      <c r="M105" s="13">
        <f t="shared" si="6"/>
        <v>0</v>
      </c>
      <c r="N105" s="2"/>
      <c r="O105" s="235"/>
      <c r="P105" s="235"/>
      <c r="Q105" s="235"/>
      <c r="R105" s="142"/>
      <c r="S105" s="235"/>
      <c r="T105" s="235"/>
      <c r="U105" s="235"/>
      <c r="V105" s="235"/>
      <c r="W105" s="142"/>
      <c r="X105" s="235"/>
      <c r="Y105" s="391"/>
      <c r="Z105" s="391"/>
      <c r="AA105" s="127">
        <f t="shared" si="7"/>
        <v>0</v>
      </c>
      <c r="AB105" s="2"/>
      <c r="AC105" s="391"/>
      <c r="AD105" s="391"/>
      <c r="AE105" s="391"/>
      <c r="AF105" s="127">
        <f t="shared" si="8"/>
        <v>0</v>
      </c>
      <c r="AG105" s="3"/>
      <c r="AH105" s="171"/>
      <c r="AI105" s="391"/>
      <c r="AJ105" s="299"/>
      <c r="AK105" s="235"/>
      <c r="AL105" s="113"/>
      <c r="AM105" s="393"/>
      <c r="AN105" s="393"/>
      <c r="AO105" s="393"/>
      <c r="AP105" s="394"/>
      <c r="AQ105" s="15"/>
      <c r="AR105" s="23"/>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row>
    <row r="106" spans="1:114" ht="15" customHeight="1" x14ac:dyDescent="0.25">
      <c r="A106"/>
      <c r="B106" s="16"/>
      <c r="D106" s="193">
        <v>92</v>
      </c>
      <c r="E106" s="384" t="s">
        <v>2778</v>
      </c>
      <c r="F106" s="414"/>
      <c r="G106" s="408" t="s">
        <v>2753</v>
      </c>
      <c r="H106" s="409"/>
      <c r="I106" s="411" t="s">
        <v>2763</v>
      </c>
      <c r="J106" s="158"/>
      <c r="K106" s="390"/>
      <c r="L106" s="390"/>
      <c r="M106" s="13">
        <f t="shared" si="6"/>
        <v>0</v>
      </c>
      <c r="N106" s="2"/>
      <c r="O106" s="235"/>
      <c r="P106" s="235"/>
      <c r="Q106" s="235"/>
      <c r="R106" s="142"/>
      <c r="S106" s="235"/>
      <c r="T106" s="235"/>
      <c r="U106" s="235"/>
      <c r="V106" s="235"/>
      <c r="W106" s="142"/>
      <c r="X106" s="235"/>
      <c r="Y106" s="235"/>
      <c r="Z106" s="235"/>
      <c r="AA106" s="127">
        <f t="shared" si="7"/>
        <v>0</v>
      </c>
      <c r="AB106" s="2"/>
      <c r="AC106" s="391"/>
      <c r="AD106" s="391"/>
      <c r="AE106" s="391"/>
      <c r="AF106" s="127">
        <f t="shared" si="8"/>
        <v>0</v>
      </c>
      <c r="AG106" s="3"/>
      <c r="AH106" s="171"/>
      <c r="AI106" s="391"/>
      <c r="AJ106" s="299"/>
      <c r="AK106" s="235"/>
      <c r="AL106" s="113"/>
      <c r="AM106" s="393"/>
      <c r="AN106" s="393"/>
      <c r="AO106" s="393"/>
      <c r="AP106" s="394"/>
      <c r="AQ106" s="15"/>
      <c r="AR106" s="23"/>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row>
    <row r="107" spans="1:114" ht="15" customHeight="1" x14ac:dyDescent="0.25">
      <c r="A107"/>
      <c r="B107" s="16"/>
      <c r="D107" s="193">
        <v>93</v>
      </c>
      <c r="E107" s="384" t="s">
        <v>2779</v>
      </c>
      <c r="F107" s="414"/>
      <c r="G107" s="408" t="s">
        <v>2753</v>
      </c>
      <c r="H107" s="409"/>
      <c r="I107" s="411" t="s">
        <v>2763</v>
      </c>
      <c r="J107" s="158"/>
      <c r="K107" s="390"/>
      <c r="L107" s="390"/>
      <c r="M107" s="13">
        <f t="shared" si="6"/>
        <v>0</v>
      </c>
      <c r="N107" s="2"/>
      <c r="O107" s="235"/>
      <c r="P107" s="235"/>
      <c r="Q107" s="235"/>
      <c r="R107" s="142"/>
      <c r="S107" s="235"/>
      <c r="T107" s="235"/>
      <c r="U107" s="235"/>
      <c r="V107" s="235"/>
      <c r="W107" s="142"/>
      <c r="X107" s="235"/>
      <c r="Y107" s="391"/>
      <c r="Z107" s="391"/>
      <c r="AA107" s="127">
        <f t="shared" si="7"/>
        <v>0</v>
      </c>
      <c r="AB107" s="2"/>
      <c r="AC107" s="391"/>
      <c r="AD107" s="391"/>
      <c r="AE107" s="391"/>
      <c r="AF107" s="127">
        <f t="shared" si="8"/>
        <v>0</v>
      </c>
      <c r="AG107" s="3"/>
      <c r="AH107" s="171"/>
      <c r="AI107" s="391"/>
      <c r="AJ107" s="299"/>
      <c r="AK107" s="235"/>
      <c r="AL107" s="113"/>
      <c r="AM107" s="393"/>
      <c r="AN107" s="393"/>
      <c r="AO107" s="393"/>
      <c r="AP107" s="394"/>
      <c r="AQ107" s="15"/>
      <c r="AR107" s="23"/>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row>
    <row r="108" spans="1:114" ht="15" customHeight="1" x14ac:dyDescent="0.25">
      <c r="A108"/>
      <c r="B108" s="16"/>
      <c r="D108" s="193">
        <v>94</v>
      </c>
      <c r="E108" s="384" t="s">
        <v>2780</v>
      </c>
      <c r="F108" s="414"/>
      <c r="G108" s="408" t="s">
        <v>2753</v>
      </c>
      <c r="H108" s="409"/>
      <c r="I108" s="411" t="s">
        <v>2763</v>
      </c>
      <c r="J108" s="158"/>
      <c r="K108" s="390"/>
      <c r="L108" s="390"/>
      <c r="M108" s="13">
        <f t="shared" si="6"/>
        <v>0</v>
      </c>
      <c r="N108" s="2"/>
      <c r="O108" s="235"/>
      <c r="P108" s="235"/>
      <c r="Q108" s="235"/>
      <c r="R108" s="142"/>
      <c r="S108" s="235"/>
      <c r="T108" s="235"/>
      <c r="U108" s="235"/>
      <c r="V108" s="235"/>
      <c r="W108" s="142"/>
      <c r="X108" s="235"/>
      <c r="Y108" s="235"/>
      <c r="Z108" s="235"/>
      <c r="AA108" s="127">
        <f t="shared" si="7"/>
        <v>0</v>
      </c>
      <c r="AB108" s="2"/>
      <c r="AC108" s="391"/>
      <c r="AD108" s="391"/>
      <c r="AE108" s="391"/>
      <c r="AF108" s="127">
        <f t="shared" si="8"/>
        <v>0</v>
      </c>
      <c r="AG108" s="3"/>
      <c r="AH108" s="171"/>
      <c r="AI108" s="391"/>
      <c r="AJ108" s="299"/>
      <c r="AK108" s="235"/>
      <c r="AL108" s="113"/>
      <c r="AM108" s="393"/>
      <c r="AN108" s="393"/>
      <c r="AO108" s="393"/>
      <c r="AP108" s="394"/>
      <c r="AQ108" s="15"/>
      <c r="AR108" s="23"/>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row>
    <row r="109" spans="1:114" ht="15" customHeight="1" x14ac:dyDescent="0.25">
      <c r="A109"/>
      <c r="B109" s="16"/>
      <c r="D109" s="193">
        <v>95</v>
      </c>
      <c r="E109" s="384" t="s">
        <v>2781</v>
      </c>
      <c r="F109" s="414"/>
      <c r="G109" s="408" t="s">
        <v>2753</v>
      </c>
      <c r="H109" s="409"/>
      <c r="I109" s="411" t="s">
        <v>2763</v>
      </c>
      <c r="J109" s="158"/>
      <c r="K109" s="390"/>
      <c r="L109" s="390"/>
      <c r="M109" s="13">
        <f t="shared" si="6"/>
        <v>0</v>
      </c>
      <c r="N109" s="2"/>
      <c r="O109" s="235"/>
      <c r="P109" s="235"/>
      <c r="Q109" s="235"/>
      <c r="R109" s="142"/>
      <c r="S109" s="235"/>
      <c r="T109" s="235"/>
      <c r="U109" s="235"/>
      <c r="V109" s="235"/>
      <c r="W109" s="142"/>
      <c r="X109" s="235"/>
      <c r="Y109" s="391"/>
      <c r="Z109" s="391"/>
      <c r="AA109" s="127">
        <f t="shared" si="7"/>
        <v>0</v>
      </c>
      <c r="AB109" s="2"/>
      <c r="AC109" s="391"/>
      <c r="AD109" s="391"/>
      <c r="AE109" s="391"/>
      <c r="AF109" s="127">
        <f t="shared" si="8"/>
        <v>0</v>
      </c>
      <c r="AG109" s="3"/>
      <c r="AH109" s="171"/>
      <c r="AI109" s="391"/>
      <c r="AJ109" s="299"/>
      <c r="AK109" s="235"/>
      <c r="AL109" s="113"/>
      <c r="AM109" s="393"/>
      <c r="AN109" s="393"/>
      <c r="AO109" s="393"/>
      <c r="AP109" s="394"/>
      <c r="AQ109" s="15"/>
      <c r="AR109" s="23"/>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row>
    <row r="110" spans="1:114" ht="15" customHeight="1" x14ac:dyDescent="0.25">
      <c r="A110"/>
      <c r="B110" s="16"/>
      <c r="D110" s="193">
        <v>96</v>
      </c>
      <c r="E110" s="384" t="s">
        <v>2782</v>
      </c>
      <c r="F110" s="414"/>
      <c r="G110" s="408" t="s">
        <v>2753</v>
      </c>
      <c r="H110" s="409"/>
      <c r="I110" s="411" t="s">
        <v>2763</v>
      </c>
      <c r="J110" s="158"/>
      <c r="K110" s="390"/>
      <c r="L110" s="390"/>
      <c r="M110" s="13">
        <f t="shared" si="6"/>
        <v>0</v>
      </c>
      <c r="N110" s="2"/>
      <c r="O110" s="235"/>
      <c r="P110" s="235"/>
      <c r="Q110" s="235"/>
      <c r="R110" s="142"/>
      <c r="S110" s="235"/>
      <c r="T110" s="235"/>
      <c r="U110" s="235"/>
      <c r="V110" s="235"/>
      <c r="W110" s="142"/>
      <c r="X110" s="235"/>
      <c r="Y110" s="235"/>
      <c r="Z110" s="235"/>
      <c r="AA110" s="127">
        <f t="shared" si="7"/>
        <v>0</v>
      </c>
      <c r="AB110" s="2"/>
      <c r="AC110" s="391"/>
      <c r="AD110" s="391"/>
      <c r="AE110" s="391"/>
      <c r="AF110" s="127">
        <f t="shared" si="8"/>
        <v>0</v>
      </c>
      <c r="AG110" s="3"/>
      <c r="AH110" s="171"/>
      <c r="AI110" s="391"/>
      <c r="AJ110" s="299"/>
      <c r="AK110" s="235"/>
      <c r="AL110" s="113"/>
      <c r="AM110" s="393"/>
      <c r="AN110" s="393"/>
      <c r="AO110" s="393"/>
      <c r="AP110" s="394"/>
      <c r="AQ110" s="15"/>
      <c r="AR110" s="23"/>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row>
    <row r="111" spans="1:114" ht="15" customHeight="1" x14ac:dyDescent="0.25">
      <c r="A111"/>
      <c r="B111" s="16"/>
      <c r="D111" s="193">
        <v>97</v>
      </c>
      <c r="E111" s="384" t="s">
        <v>2783</v>
      </c>
      <c r="F111" s="414"/>
      <c r="G111" s="408" t="s">
        <v>2753</v>
      </c>
      <c r="H111" s="409"/>
      <c r="I111" s="411" t="s">
        <v>2763</v>
      </c>
      <c r="J111" s="158"/>
      <c r="K111" s="390"/>
      <c r="L111" s="390"/>
      <c r="M111" s="13">
        <f t="shared" si="6"/>
        <v>0</v>
      </c>
      <c r="N111" s="2"/>
      <c r="O111" s="235"/>
      <c r="P111" s="235"/>
      <c r="Q111" s="235"/>
      <c r="R111" s="142"/>
      <c r="S111" s="235"/>
      <c r="T111" s="235"/>
      <c r="U111" s="235"/>
      <c r="V111" s="235"/>
      <c r="W111" s="142"/>
      <c r="X111" s="235"/>
      <c r="Y111" s="391"/>
      <c r="Z111" s="391"/>
      <c r="AA111" s="127">
        <f t="shared" si="7"/>
        <v>0</v>
      </c>
      <c r="AB111" s="2"/>
      <c r="AC111" s="391"/>
      <c r="AD111" s="391"/>
      <c r="AE111" s="391"/>
      <c r="AF111" s="127">
        <f t="shared" si="8"/>
        <v>0</v>
      </c>
      <c r="AG111" s="3"/>
      <c r="AH111" s="171"/>
      <c r="AI111" s="391"/>
      <c r="AJ111" s="299"/>
      <c r="AK111" s="235"/>
      <c r="AL111" s="113"/>
      <c r="AM111" s="393"/>
      <c r="AN111" s="393"/>
      <c r="AO111" s="393"/>
      <c r="AP111" s="394"/>
      <c r="AQ111" s="15"/>
      <c r="AR111" s="23"/>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row>
    <row r="112" spans="1:114" ht="15" customHeight="1" x14ac:dyDescent="0.25">
      <c r="A112"/>
      <c r="B112" s="16"/>
      <c r="D112" s="193"/>
      <c r="E112" s="384" t="s">
        <v>2784</v>
      </c>
      <c r="F112" s="414"/>
      <c r="G112" s="408" t="s">
        <v>2753</v>
      </c>
      <c r="H112" s="409"/>
      <c r="I112" s="411" t="s">
        <v>2763</v>
      </c>
      <c r="J112" s="158"/>
      <c r="K112" s="390"/>
      <c r="L112" s="390"/>
      <c r="M112" s="13">
        <f t="shared" ref="M112" si="9">SUM(K112:L112)</f>
        <v>0</v>
      </c>
      <c r="N112" s="2"/>
      <c r="O112" s="235"/>
      <c r="P112" s="235"/>
      <c r="Q112" s="235"/>
      <c r="R112" s="142"/>
      <c r="S112" s="235"/>
      <c r="T112" s="235"/>
      <c r="U112" s="235"/>
      <c r="V112" s="235"/>
      <c r="W112" s="142"/>
      <c r="X112" s="235"/>
      <c r="Y112" s="391"/>
      <c r="Z112" s="391"/>
      <c r="AA112" s="127">
        <f t="shared" ref="AA112" si="10">SUM(X112:Z112)</f>
        <v>0</v>
      </c>
      <c r="AB112" s="2"/>
      <c r="AC112" s="391"/>
      <c r="AD112" s="391"/>
      <c r="AE112" s="391"/>
      <c r="AF112" s="127">
        <f t="shared" ref="AF112" si="11">SUM(AC112:AE112)</f>
        <v>0</v>
      </c>
      <c r="AG112" s="3"/>
      <c r="AH112" s="171"/>
      <c r="AI112" s="391"/>
      <c r="AJ112" s="299"/>
      <c r="AK112" s="235"/>
      <c r="AL112" s="113"/>
      <c r="AM112" s="393"/>
      <c r="AN112" s="393"/>
      <c r="AO112" s="393"/>
      <c r="AP112" s="394"/>
      <c r="AQ112" s="15"/>
      <c r="AR112" s="23"/>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row>
    <row r="113" spans="1:114" ht="15" customHeight="1" x14ac:dyDescent="0.25">
      <c r="A113"/>
      <c r="B113" s="16"/>
      <c r="D113" s="193">
        <v>98</v>
      </c>
      <c r="E113" s="384" t="s">
        <v>2786</v>
      </c>
      <c r="F113" s="414"/>
      <c r="G113" s="408" t="s">
        <v>2753</v>
      </c>
      <c r="H113" s="409"/>
      <c r="I113" s="411" t="s">
        <v>2764</v>
      </c>
      <c r="J113" s="158"/>
      <c r="K113" s="390"/>
      <c r="L113" s="390"/>
      <c r="M113" s="13">
        <f t="shared" si="6"/>
        <v>0</v>
      </c>
      <c r="N113" s="2"/>
      <c r="O113" s="235"/>
      <c r="P113" s="235"/>
      <c r="Q113" s="235"/>
      <c r="R113" s="142"/>
      <c r="S113" s="235"/>
      <c r="T113" s="235"/>
      <c r="U113" s="235"/>
      <c r="V113" s="235"/>
      <c r="W113" s="142"/>
      <c r="X113" s="235"/>
      <c r="Y113" s="235"/>
      <c r="Z113" s="235"/>
      <c r="AA113" s="127">
        <f t="shared" si="7"/>
        <v>0</v>
      </c>
      <c r="AB113" s="2"/>
      <c r="AC113" s="391"/>
      <c r="AD113" s="391"/>
      <c r="AE113" s="391"/>
      <c r="AF113" s="127">
        <f t="shared" si="8"/>
        <v>0</v>
      </c>
      <c r="AG113" s="3"/>
      <c r="AH113" s="171"/>
      <c r="AI113" s="391"/>
      <c r="AJ113" s="299"/>
      <c r="AK113" s="235"/>
      <c r="AL113" s="113"/>
      <c r="AM113" s="393"/>
      <c r="AN113" s="393"/>
      <c r="AO113" s="393"/>
      <c r="AP113" s="394"/>
      <c r="AQ113" s="15"/>
      <c r="AR113" s="2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row>
    <row r="114" spans="1:114" ht="15" customHeight="1" x14ac:dyDescent="0.25">
      <c r="A114"/>
      <c r="B114" s="16"/>
      <c r="D114" s="193">
        <v>99</v>
      </c>
      <c r="E114" s="384" t="s">
        <v>2772</v>
      </c>
      <c r="F114" s="414"/>
      <c r="G114" s="408" t="s">
        <v>2753</v>
      </c>
      <c r="H114" s="409"/>
      <c r="I114" s="411" t="s">
        <v>2764</v>
      </c>
      <c r="J114" s="158"/>
      <c r="K114" s="390"/>
      <c r="L114" s="390"/>
      <c r="M114" s="13">
        <f t="shared" si="6"/>
        <v>0</v>
      </c>
      <c r="N114" s="2"/>
      <c r="O114" s="235"/>
      <c r="P114" s="235"/>
      <c r="Q114" s="235"/>
      <c r="R114" s="142"/>
      <c r="S114" s="235"/>
      <c r="T114" s="235"/>
      <c r="U114" s="235"/>
      <c r="V114" s="235"/>
      <c r="W114" s="142"/>
      <c r="X114" s="235"/>
      <c r="Y114" s="391"/>
      <c r="Z114" s="391"/>
      <c r="AA114" s="127">
        <f t="shared" si="7"/>
        <v>0</v>
      </c>
      <c r="AB114" s="2"/>
      <c r="AC114" s="391"/>
      <c r="AD114" s="391"/>
      <c r="AE114" s="391"/>
      <c r="AF114" s="127">
        <f t="shared" si="8"/>
        <v>0</v>
      </c>
      <c r="AG114" s="3"/>
      <c r="AH114" s="171"/>
      <c r="AI114" s="391"/>
      <c r="AJ114" s="299"/>
      <c r="AK114" s="235"/>
      <c r="AL114" s="113"/>
      <c r="AM114" s="393"/>
      <c r="AN114" s="393"/>
      <c r="AO114" s="393"/>
      <c r="AP114" s="394"/>
      <c r="AQ114" s="15"/>
      <c r="AR114" s="23"/>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row>
    <row r="115" spans="1:114" ht="15" customHeight="1" x14ac:dyDescent="0.25">
      <c r="A115"/>
      <c r="B115" s="16"/>
      <c r="D115" s="193">
        <v>100</v>
      </c>
      <c r="E115" s="384" t="s">
        <v>2787</v>
      </c>
      <c r="F115" s="414"/>
      <c r="G115" s="408" t="s">
        <v>2753</v>
      </c>
      <c r="H115" s="409"/>
      <c r="I115" s="411" t="s">
        <v>2764</v>
      </c>
      <c r="J115" s="158"/>
      <c r="K115" s="390"/>
      <c r="L115" s="390"/>
      <c r="M115" s="13">
        <f t="shared" si="6"/>
        <v>0</v>
      </c>
      <c r="N115" s="2"/>
      <c r="O115" s="235"/>
      <c r="P115" s="235"/>
      <c r="Q115" s="235"/>
      <c r="R115" s="142"/>
      <c r="S115" s="235"/>
      <c r="T115" s="235"/>
      <c r="U115" s="235"/>
      <c r="V115" s="235"/>
      <c r="W115" s="142"/>
      <c r="X115" s="235"/>
      <c r="Y115" s="235"/>
      <c r="Z115" s="235"/>
      <c r="AA115" s="127">
        <f t="shared" si="7"/>
        <v>0</v>
      </c>
      <c r="AB115" s="2"/>
      <c r="AC115" s="391"/>
      <c r="AD115" s="391"/>
      <c r="AE115" s="391"/>
      <c r="AF115" s="127">
        <f t="shared" si="8"/>
        <v>0</v>
      </c>
      <c r="AG115" s="3"/>
      <c r="AH115" s="171"/>
      <c r="AI115" s="391"/>
      <c r="AJ115" s="299"/>
      <c r="AK115" s="235"/>
      <c r="AL115" s="113"/>
      <c r="AM115" s="393"/>
      <c r="AN115" s="393"/>
      <c r="AO115" s="393"/>
      <c r="AP115" s="394"/>
      <c r="AQ115" s="15"/>
      <c r="AR115" s="23"/>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row>
    <row r="116" spans="1:114" ht="15" customHeight="1" x14ac:dyDescent="0.25">
      <c r="A116"/>
      <c r="B116" s="16"/>
      <c r="D116" s="193">
        <v>101</v>
      </c>
      <c r="E116" s="384" t="s">
        <v>2773</v>
      </c>
      <c r="F116" s="414"/>
      <c r="G116" s="408" t="s">
        <v>2753</v>
      </c>
      <c r="H116" s="409"/>
      <c r="I116" s="411" t="s">
        <v>2764</v>
      </c>
      <c r="J116" s="158"/>
      <c r="K116" s="390"/>
      <c r="L116" s="390"/>
      <c r="M116" s="13">
        <f t="shared" si="6"/>
        <v>0</v>
      </c>
      <c r="N116" s="2"/>
      <c r="O116" s="235"/>
      <c r="P116" s="235"/>
      <c r="Q116" s="235"/>
      <c r="R116" s="142"/>
      <c r="S116" s="235"/>
      <c r="T116" s="235"/>
      <c r="U116" s="235"/>
      <c r="V116" s="235"/>
      <c r="W116" s="142"/>
      <c r="X116" s="235"/>
      <c r="Y116" s="391"/>
      <c r="Z116" s="391"/>
      <c r="AA116" s="127">
        <f t="shared" si="7"/>
        <v>0</v>
      </c>
      <c r="AB116" s="2"/>
      <c r="AC116" s="391"/>
      <c r="AD116" s="391"/>
      <c r="AE116" s="391"/>
      <c r="AF116" s="127">
        <f t="shared" si="8"/>
        <v>0</v>
      </c>
      <c r="AG116" s="3"/>
      <c r="AH116" s="171"/>
      <c r="AI116" s="391"/>
      <c r="AJ116" s="299"/>
      <c r="AK116" s="235"/>
      <c r="AL116" s="113"/>
      <c r="AM116" s="393"/>
      <c r="AN116" s="393"/>
      <c r="AO116" s="393"/>
      <c r="AP116" s="394"/>
      <c r="AQ116" s="15"/>
      <c r="AR116" s="23"/>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row>
    <row r="117" spans="1:114" ht="15" customHeight="1" x14ac:dyDescent="0.25">
      <c r="A117"/>
      <c r="B117" s="16"/>
      <c r="D117" s="193">
        <v>102</v>
      </c>
      <c r="E117" s="384" t="s">
        <v>2788</v>
      </c>
      <c r="F117" s="414"/>
      <c r="G117" s="408" t="s">
        <v>2753</v>
      </c>
      <c r="H117" s="409"/>
      <c r="I117" s="411" t="s">
        <v>2764</v>
      </c>
      <c r="J117" s="158"/>
      <c r="K117" s="390"/>
      <c r="L117" s="390"/>
      <c r="M117" s="13">
        <f t="shared" si="6"/>
        <v>0</v>
      </c>
      <c r="N117" s="2"/>
      <c r="O117" s="235"/>
      <c r="P117" s="235"/>
      <c r="Q117" s="235"/>
      <c r="R117" s="142" t="s">
        <v>17101</v>
      </c>
      <c r="S117" s="235"/>
      <c r="T117" s="235"/>
      <c r="U117" s="235"/>
      <c r="V117" s="235"/>
      <c r="W117" s="142"/>
      <c r="X117" s="235"/>
      <c r="Y117" s="235"/>
      <c r="Z117" s="235"/>
      <c r="AA117" s="127">
        <f t="shared" si="7"/>
        <v>0</v>
      </c>
      <c r="AB117" s="2"/>
      <c r="AC117" s="391"/>
      <c r="AD117" s="391"/>
      <c r="AE117" s="391"/>
      <c r="AF117" s="127">
        <f t="shared" si="8"/>
        <v>0</v>
      </c>
      <c r="AG117" s="3"/>
      <c r="AH117" s="171"/>
      <c r="AI117" s="391"/>
      <c r="AJ117" s="299"/>
      <c r="AK117" s="235"/>
      <c r="AL117" s="113"/>
      <c r="AM117" s="393"/>
      <c r="AN117" s="393"/>
      <c r="AO117" s="393"/>
      <c r="AP117" s="394"/>
      <c r="AQ117" s="15"/>
      <c r="AR117" s="23"/>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row>
    <row r="118" spans="1:114" ht="15" customHeight="1" x14ac:dyDescent="0.25">
      <c r="A118"/>
      <c r="B118" s="16"/>
      <c r="D118" s="193"/>
      <c r="E118" s="384" t="s">
        <v>21450</v>
      </c>
      <c r="F118" s="414"/>
      <c r="G118" s="408" t="s">
        <v>2753</v>
      </c>
      <c r="H118" s="409"/>
      <c r="I118" s="411" t="s">
        <v>2764</v>
      </c>
      <c r="J118" s="158"/>
      <c r="K118" s="390"/>
      <c r="L118" s="390"/>
      <c r="M118" s="13">
        <f t="shared" si="6"/>
        <v>0</v>
      </c>
      <c r="N118" s="2"/>
      <c r="O118" s="235"/>
      <c r="P118" s="235"/>
      <c r="Q118" s="235"/>
      <c r="R118" s="142"/>
      <c r="S118" s="235"/>
      <c r="T118" s="235"/>
      <c r="U118" s="235"/>
      <c r="V118" s="235"/>
      <c r="W118" s="142"/>
      <c r="X118" s="235"/>
      <c r="Y118" s="391"/>
      <c r="Z118" s="391"/>
      <c r="AA118" s="127">
        <f>SUM(X118:Z118)</f>
        <v>0</v>
      </c>
      <c r="AB118" s="2"/>
      <c r="AC118" s="391"/>
      <c r="AD118" s="391"/>
      <c r="AE118" s="391"/>
      <c r="AF118" s="127">
        <f>SUM(AC118:AE118)</f>
        <v>0</v>
      </c>
      <c r="AG118" s="3"/>
      <c r="AH118" s="171"/>
      <c r="AI118" s="391"/>
      <c r="AJ118" s="299"/>
      <c r="AK118" s="235"/>
      <c r="AL118" s="113"/>
      <c r="AM118" s="393"/>
      <c r="AN118" s="393"/>
      <c r="AO118" s="393"/>
      <c r="AP118" s="394"/>
      <c r="AQ118" s="15"/>
      <c r="AR118" s="23"/>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row>
    <row r="119" spans="1:114" ht="15" customHeight="1" x14ac:dyDescent="0.25">
      <c r="A119"/>
      <c r="B119" s="16"/>
      <c r="D119" s="193">
        <v>103</v>
      </c>
      <c r="E119" s="384" t="s">
        <v>2774</v>
      </c>
      <c r="F119" s="414"/>
      <c r="G119" s="408" t="s">
        <v>2753</v>
      </c>
      <c r="H119" s="409"/>
      <c r="I119" s="411" t="s">
        <v>2764</v>
      </c>
      <c r="J119" s="158"/>
      <c r="K119" s="390"/>
      <c r="L119" s="390"/>
      <c r="M119" s="13">
        <f t="shared" si="6"/>
        <v>0</v>
      </c>
      <c r="N119" s="2"/>
      <c r="O119" s="235"/>
      <c r="P119" s="235"/>
      <c r="Q119" s="235"/>
      <c r="R119" s="142"/>
      <c r="S119" s="235"/>
      <c r="T119" s="235"/>
      <c r="U119" s="235"/>
      <c r="V119" s="235"/>
      <c r="W119" s="142"/>
      <c r="X119" s="235"/>
      <c r="Y119" s="391"/>
      <c r="Z119" s="391"/>
      <c r="AA119" s="127">
        <f t="shared" si="7"/>
        <v>0</v>
      </c>
      <c r="AB119" s="2"/>
      <c r="AC119" s="391"/>
      <c r="AD119" s="391"/>
      <c r="AE119" s="391"/>
      <c r="AF119" s="127">
        <f t="shared" si="8"/>
        <v>0</v>
      </c>
      <c r="AG119" s="3"/>
      <c r="AH119" s="171"/>
      <c r="AI119" s="391"/>
      <c r="AJ119" s="299"/>
      <c r="AK119" s="235"/>
      <c r="AL119" s="113"/>
      <c r="AM119" s="393"/>
      <c r="AN119" s="393"/>
      <c r="AO119" s="393"/>
      <c r="AP119" s="394"/>
      <c r="AQ119" s="15"/>
      <c r="AR119" s="23"/>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row>
    <row r="120" spans="1:114" ht="15" customHeight="1" x14ac:dyDescent="0.25">
      <c r="A120"/>
      <c r="B120" s="16"/>
      <c r="D120" s="193">
        <v>104</v>
      </c>
      <c r="E120" s="384" t="s">
        <v>2789</v>
      </c>
      <c r="F120" s="414"/>
      <c r="G120" s="408" t="s">
        <v>2753</v>
      </c>
      <c r="H120" s="409"/>
      <c r="I120" s="411" t="s">
        <v>2764</v>
      </c>
      <c r="J120" s="158"/>
      <c r="K120" s="390"/>
      <c r="L120" s="390"/>
      <c r="M120" s="13">
        <f t="shared" si="6"/>
        <v>0</v>
      </c>
      <c r="N120" s="2"/>
      <c r="O120" s="235"/>
      <c r="P120" s="235"/>
      <c r="Q120" s="235"/>
      <c r="R120" s="142"/>
      <c r="S120" s="235"/>
      <c r="T120" s="235"/>
      <c r="U120" s="235"/>
      <c r="V120" s="235"/>
      <c r="W120" s="142"/>
      <c r="X120" s="235"/>
      <c r="Y120" s="235"/>
      <c r="Z120" s="235"/>
      <c r="AA120" s="127">
        <f t="shared" si="7"/>
        <v>0</v>
      </c>
      <c r="AB120" s="2"/>
      <c r="AC120" s="391"/>
      <c r="AD120" s="391"/>
      <c r="AE120" s="391"/>
      <c r="AF120" s="127">
        <f t="shared" si="8"/>
        <v>0</v>
      </c>
      <c r="AG120" s="3"/>
      <c r="AH120" s="171"/>
      <c r="AI120" s="391"/>
      <c r="AJ120" s="299"/>
      <c r="AK120" s="235"/>
      <c r="AL120" s="113"/>
      <c r="AM120" s="393"/>
      <c r="AN120" s="393"/>
      <c r="AO120" s="393"/>
      <c r="AP120" s="394"/>
      <c r="AQ120" s="15"/>
      <c r="AR120" s="23"/>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row>
    <row r="121" spans="1:114" ht="15" customHeight="1" x14ac:dyDescent="0.25">
      <c r="A121"/>
      <c r="B121" s="16"/>
      <c r="D121" s="193">
        <v>105</v>
      </c>
      <c r="E121" s="384" t="s">
        <v>2775</v>
      </c>
      <c r="F121" s="414"/>
      <c r="G121" s="408" t="s">
        <v>2753</v>
      </c>
      <c r="H121" s="409"/>
      <c r="I121" s="411" t="s">
        <v>2764</v>
      </c>
      <c r="J121" s="158"/>
      <c r="K121" s="390"/>
      <c r="L121" s="390"/>
      <c r="M121" s="13">
        <f t="shared" si="6"/>
        <v>0</v>
      </c>
      <c r="N121" s="2"/>
      <c r="O121" s="235"/>
      <c r="P121" s="235"/>
      <c r="Q121" s="235"/>
      <c r="R121" s="142"/>
      <c r="S121" s="235"/>
      <c r="T121" s="235"/>
      <c r="U121" s="235"/>
      <c r="V121" s="235"/>
      <c r="W121" s="142"/>
      <c r="X121" s="235"/>
      <c r="Y121" s="391"/>
      <c r="Z121" s="391"/>
      <c r="AA121" s="127">
        <f t="shared" si="7"/>
        <v>0</v>
      </c>
      <c r="AB121" s="2"/>
      <c r="AC121" s="391"/>
      <c r="AD121" s="391"/>
      <c r="AE121" s="391"/>
      <c r="AF121" s="127">
        <f t="shared" si="8"/>
        <v>0</v>
      </c>
      <c r="AG121" s="3"/>
      <c r="AH121" s="171"/>
      <c r="AI121" s="391"/>
      <c r="AJ121" s="299"/>
      <c r="AK121" s="235"/>
      <c r="AL121" s="113"/>
      <c r="AM121" s="393"/>
      <c r="AN121" s="393"/>
      <c r="AO121" s="393"/>
      <c r="AP121" s="394"/>
      <c r="AQ121" s="15"/>
      <c r="AR121" s="23"/>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row>
    <row r="122" spans="1:114" ht="15" customHeight="1" x14ac:dyDescent="0.25">
      <c r="A122"/>
      <c r="B122" s="16"/>
      <c r="D122" s="193">
        <v>106</v>
      </c>
      <c r="E122" s="384" t="s">
        <v>2776</v>
      </c>
      <c r="F122" s="414"/>
      <c r="G122" s="408" t="s">
        <v>2753</v>
      </c>
      <c r="H122" s="409"/>
      <c r="I122" s="411" t="s">
        <v>2764</v>
      </c>
      <c r="J122" s="158"/>
      <c r="K122" s="390"/>
      <c r="L122" s="390"/>
      <c r="M122" s="13">
        <f t="shared" si="6"/>
        <v>0</v>
      </c>
      <c r="N122" s="2"/>
      <c r="O122" s="235"/>
      <c r="P122" s="235"/>
      <c r="Q122" s="235"/>
      <c r="R122" s="142"/>
      <c r="S122" s="235"/>
      <c r="T122" s="235"/>
      <c r="U122" s="235"/>
      <c r="V122" s="235"/>
      <c r="W122" s="142"/>
      <c r="X122" s="235"/>
      <c r="Y122" s="235"/>
      <c r="Z122" s="235"/>
      <c r="AA122" s="127">
        <f t="shared" si="7"/>
        <v>0</v>
      </c>
      <c r="AB122" s="2"/>
      <c r="AC122" s="391"/>
      <c r="AD122" s="391"/>
      <c r="AE122" s="391"/>
      <c r="AF122" s="127">
        <f t="shared" si="8"/>
        <v>0</v>
      </c>
      <c r="AG122" s="3"/>
      <c r="AH122" s="171"/>
      <c r="AI122" s="391"/>
      <c r="AJ122" s="299"/>
      <c r="AK122" s="235"/>
      <c r="AL122" s="113"/>
      <c r="AM122" s="393"/>
      <c r="AN122" s="393"/>
      <c r="AO122" s="393"/>
      <c r="AP122" s="394"/>
      <c r="AQ122" s="15"/>
      <c r="AR122" s="23"/>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row>
    <row r="123" spans="1:114" ht="15" customHeight="1" x14ac:dyDescent="0.25">
      <c r="A123"/>
      <c r="B123" s="16"/>
      <c r="D123" s="193">
        <v>107</v>
      </c>
      <c r="E123" s="384" t="s">
        <v>2777</v>
      </c>
      <c r="F123" s="414"/>
      <c r="G123" s="408" t="s">
        <v>2753</v>
      </c>
      <c r="H123" s="409"/>
      <c r="I123" s="411" t="s">
        <v>2764</v>
      </c>
      <c r="J123" s="158"/>
      <c r="K123" s="390"/>
      <c r="L123" s="390"/>
      <c r="M123" s="13">
        <f t="shared" si="6"/>
        <v>0</v>
      </c>
      <c r="N123" s="2"/>
      <c r="O123" s="235"/>
      <c r="P123" s="235"/>
      <c r="Q123" s="235"/>
      <c r="R123" s="142"/>
      <c r="S123" s="235"/>
      <c r="T123" s="235"/>
      <c r="U123" s="235"/>
      <c r="V123" s="235"/>
      <c r="W123" s="142"/>
      <c r="X123" s="235"/>
      <c r="Y123" s="391"/>
      <c r="Z123" s="391"/>
      <c r="AA123" s="127">
        <f t="shared" si="7"/>
        <v>0</v>
      </c>
      <c r="AB123" s="2"/>
      <c r="AC123" s="391"/>
      <c r="AD123" s="391"/>
      <c r="AE123" s="391"/>
      <c r="AF123" s="127">
        <f t="shared" si="8"/>
        <v>0</v>
      </c>
      <c r="AG123" s="3"/>
      <c r="AH123" s="171"/>
      <c r="AI123" s="391"/>
      <c r="AJ123" s="299"/>
      <c r="AK123" s="235"/>
      <c r="AL123" s="113"/>
      <c r="AM123" s="393"/>
      <c r="AN123" s="393"/>
      <c r="AO123" s="393"/>
      <c r="AP123" s="394"/>
      <c r="AQ123" s="15"/>
      <c r="AR123" s="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row>
    <row r="124" spans="1:114" ht="15" customHeight="1" x14ac:dyDescent="0.25">
      <c r="A124"/>
      <c r="B124" s="16"/>
      <c r="D124" s="193">
        <v>108</v>
      </c>
      <c r="E124" s="384" t="s">
        <v>2790</v>
      </c>
      <c r="F124" s="414"/>
      <c r="G124" s="408" t="s">
        <v>2753</v>
      </c>
      <c r="H124" s="409"/>
      <c r="I124" s="411" t="s">
        <v>2764</v>
      </c>
      <c r="J124" s="158"/>
      <c r="K124" s="390"/>
      <c r="L124" s="390"/>
      <c r="M124" s="13">
        <f t="shared" si="6"/>
        <v>0</v>
      </c>
      <c r="N124" s="2"/>
      <c r="O124" s="235"/>
      <c r="P124" s="235"/>
      <c r="Q124" s="235"/>
      <c r="R124" s="142"/>
      <c r="S124" s="235"/>
      <c r="T124" s="235"/>
      <c r="U124" s="235"/>
      <c r="V124" s="235"/>
      <c r="W124" s="142"/>
      <c r="X124" s="235"/>
      <c r="Y124" s="235"/>
      <c r="Z124" s="235"/>
      <c r="AA124" s="127">
        <f t="shared" si="7"/>
        <v>0</v>
      </c>
      <c r="AB124" s="2"/>
      <c r="AC124" s="391"/>
      <c r="AD124" s="391"/>
      <c r="AE124" s="391"/>
      <c r="AF124" s="127">
        <f t="shared" si="8"/>
        <v>0</v>
      </c>
      <c r="AG124" s="3"/>
      <c r="AH124" s="171"/>
      <c r="AI124" s="391"/>
      <c r="AJ124" s="299"/>
      <c r="AK124" s="235"/>
      <c r="AL124" s="113"/>
      <c r="AM124" s="393"/>
      <c r="AN124" s="393"/>
      <c r="AO124" s="393"/>
      <c r="AP124" s="394"/>
      <c r="AQ124" s="15"/>
      <c r="AR124" s="23"/>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row>
    <row r="125" spans="1:114" ht="15" customHeight="1" x14ac:dyDescent="0.25">
      <c r="A125"/>
      <c r="B125" s="16"/>
      <c r="D125" s="193">
        <v>109</v>
      </c>
      <c r="E125" s="384" t="s">
        <v>2778</v>
      </c>
      <c r="F125" s="414"/>
      <c r="G125" s="408" t="s">
        <v>2753</v>
      </c>
      <c r="H125" s="409"/>
      <c r="I125" s="411" t="s">
        <v>2764</v>
      </c>
      <c r="J125" s="158"/>
      <c r="K125" s="390"/>
      <c r="L125" s="390"/>
      <c r="M125" s="13">
        <f t="shared" si="6"/>
        <v>0</v>
      </c>
      <c r="N125" s="2"/>
      <c r="O125" s="235"/>
      <c r="P125" s="235"/>
      <c r="Q125" s="235"/>
      <c r="R125" s="142"/>
      <c r="S125" s="235"/>
      <c r="T125" s="235"/>
      <c r="U125" s="235"/>
      <c r="V125" s="235"/>
      <c r="W125" s="142"/>
      <c r="X125" s="235"/>
      <c r="Y125" s="391"/>
      <c r="Z125" s="391"/>
      <c r="AA125" s="127">
        <f t="shared" si="7"/>
        <v>0</v>
      </c>
      <c r="AB125" s="2"/>
      <c r="AC125" s="391"/>
      <c r="AD125" s="391"/>
      <c r="AE125" s="391"/>
      <c r="AF125" s="127">
        <f t="shared" si="8"/>
        <v>0</v>
      </c>
      <c r="AG125" s="3"/>
      <c r="AH125" s="171"/>
      <c r="AI125" s="391"/>
      <c r="AJ125" s="299"/>
      <c r="AK125" s="235"/>
      <c r="AL125" s="113"/>
      <c r="AM125" s="393"/>
      <c r="AN125" s="393"/>
      <c r="AO125" s="393"/>
      <c r="AP125" s="394"/>
      <c r="AQ125" s="15"/>
      <c r="AR125" s="23"/>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row>
    <row r="126" spans="1:114" ht="15" customHeight="1" x14ac:dyDescent="0.25">
      <c r="A126"/>
      <c r="B126" s="16"/>
      <c r="D126" s="193">
        <v>110</v>
      </c>
      <c r="E126" s="384" t="s">
        <v>2779</v>
      </c>
      <c r="F126" s="414"/>
      <c r="G126" s="408" t="s">
        <v>2753</v>
      </c>
      <c r="H126" s="409"/>
      <c r="I126" s="411" t="s">
        <v>2764</v>
      </c>
      <c r="J126" s="158"/>
      <c r="K126" s="390"/>
      <c r="L126" s="390"/>
      <c r="M126" s="13">
        <f t="shared" si="6"/>
        <v>0</v>
      </c>
      <c r="N126" s="2"/>
      <c r="O126" s="235"/>
      <c r="P126" s="235"/>
      <c r="Q126" s="235"/>
      <c r="R126" s="142"/>
      <c r="S126" s="235"/>
      <c r="T126" s="235"/>
      <c r="U126" s="235"/>
      <c r="V126" s="235"/>
      <c r="W126" s="142"/>
      <c r="X126" s="235"/>
      <c r="Y126" s="235"/>
      <c r="Z126" s="235"/>
      <c r="AA126" s="127">
        <f t="shared" si="7"/>
        <v>0</v>
      </c>
      <c r="AB126" s="2"/>
      <c r="AC126" s="391"/>
      <c r="AD126" s="391"/>
      <c r="AE126" s="391"/>
      <c r="AF126" s="127">
        <f t="shared" si="8"/>
        <v>0</v>
      </c>
      <c r="AG126" s="3"/>
      <c r="AH126" s="171"/>
      <c r="AI126" s="391"/>
      <c r="AJ126" s="299"/>
      <c r="AK126" s="235"/>
      <c r="AL126" s="113"/>
      <c r="AM126" s="393"/>
      <c r="AN126" s="393"/>
      <c r="AO126" s="393"/>
      <c r="AP126" s="394"/>
      <c r="AQ126" s="15"/>
      <c r="AR126" s="23"/>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row>
    <row r="127" spans="1:114" ht="15" customHeight="1" x14ac:dyDescent="0.25">
      <c r="A127"/>
      <c r="B127" s="16"/>
      <c r="D127" s="193">
        <v>111</v>
      </c>
      <c r="E127" s="384" t="s">
        <v>2780</v>
      </c>
      <c r="F127" s="414"/>
      <c r="G127" s="408" t="s">
        <v>2753</v>
      </c>
      <c r="H127" s="409"/>
      <c r="I127" s="411" t="s">
        <v>2764</v>
      </c>
      <c r="J127" s="158"/>
      <c r="K127" s="390"/>
      <c r="L127" s="390"/>
      <c r="M127" s="13">
        <f t="shared" si="6"/>
        <v>0</v>
      </c>
      <c r="N127" s="2"/>
      <c r="O127" s="235"/>
      <c r="P127" s="235"/>
      <c r="Q127" s="235"/>
      <c r="R127" s="142"/>
      <c r="S127" s="235"/>
      <c r="T127" s="235"/>
      <c r="U127" s="235"/>
      <c r="V127" s="235"/>
      <c r="W127" s="142"/>
      <c r="X127" s="235"/>
      <c r="Y127" s="391"/>
      <c r="Z127" s="391"/>
      <c r="AA127" s="127">
        <f t="shared" si="7"/>
        <v>0</v>
      </c>
      <c r="AB127" s="2"/>
      <c r="AC127" s="391"/>
      <c r="AD127" s="391"/>
      <c r="AE127" s="391"/>
      <c r="AF127" s="127">
        <f t="shared" si="8"/>
        <v>0</v>
      </c>
      <c r="AG127" s="3"/>
      <c r="AH127" s="171"/>
      <c r="AI127" s="391"/>
      <c r="AJ127" s="299"/>
      <c r="AK127" s="235"/>
      <c r="AL127" s="113"/>
      <c r="AM127" s="393"/>
      <c r="AN127" s="393"/>
      <c r="AO127" s="393"/>
      <c r="AP127" s="394"/>
      <c r="AQ127" s="15"/>
      <c r="AR127" s="23"/>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row>
    <row r="128" spans="1:114" ht="15" customHeight="1" x14ac:dyDescent="0.25">
      <c r="A128"/>
      <c r="B128" s="16"/>
      <c r="D128" s="193">
        <v>112</v>
      </c>
      <c r="E128" s="384" t="s">
        <v>2781</v>
      </c>
      <c r="F128" s="414"/>
      <c r="G128" s="408" t="s">
        <v>2753</v>
      </c>
      <c r="H128" s="409"/>
      <c r="I128" s="411" t="s">
        <v>2764</v>
      </c>
      <c r="J128" s="158"/>
      <c r="K128" s="390"/>
      <c r="L128" s="390"/>
      <c r="M128" s="13">
        <f t="shared" si="6"/>
        <v>0</v>
      </c>
      <c r="N128" s="2"/>
      <c r="O128" s="235"/>
      <c r="P128" s="235"/>
      <c r="Q128" s="235"/>
      <c r="R128" s="142"/>
      <c r="S128" s="235"/>
      <c r="T128" s="235"/>
      <c r="U128" s="235"/>
      <c r="V128" s="235"/>
      <c r="W128" s="142"/>
      <c r="X128" s="235"/>
      <c r="Y128" s="235"/>
      <c r="Z128" s="235"/>
      <c r="AA128" s="127">
        <f t="shared" si="7"/>
        <v>0</v>
      </c>
      <c r="AB128" s="2"/>
      <c r="AC128" s="391"/>
      <c r="AD128" s="391"/>
      <c r="AE128" s="391"/>
      <c r="AF128" s="127">
        <f t="shared" si="8"/>
        <v>0</v>
      </c>
      <c r="AG128" s="3"/>
      <c r="AH128" s="171"/>
      <c r="AI128" s="391"/>
      <c r="AJ128" s="299"/>
      <c r="AK128" s="235"/>
      <c r="AL128" s="113"/>
      <c r="AM128" s="393"/>
      <c r="AN128" s="393"/>
      <c r="AO128" s="393"/>
      <c r="AP128" s="394"/>
      <c r="AQ128" s="15"/>
      <c r="AR128" s="23"/>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row>
    <row r="129" spans="1:114" ht="15" customHeight="1" x14ac:dyDescent="0.25">
      <c r="A129"/>
      <c r="B129" s="16"/>
      <c r="D129" s="193">
        <v>113</v>
      </c>
      <c r="E129" s="384" t="s">
        <v>2782</v>
      </c>
      <c r="F129" s="414"/>
      <c r="G129" s="408" t="s">
        <v>2753</v>
      </c>
      <c r="H129" s="409"/>
      <c r="I129" s="411" t="s">
        <v>2764</v>
      </c>
      <c r="J129" s="158"/>
      <c r="K129" s="390"/>
      <c r="L129" s="390"/>
      <c r="M129" s="13">
        <f t="shared" si="6"/>
        <v>0</v>
      </c>
      <c r="N129" s="2"/>
      <c r="O129" s="235"/>
      <c r="P129" s="235"/>
      <c r="Q129" s="235"/>
      <c r="R129" s="142"/>
      <c r="S129" s="235"/>
      <c r="T129" s="235"/>
      <c r="U129" s="235"/>
      <c r="V129" s="235"/>
      <c r="W129" s="142"/>
      <c r="X129" s="235"/>
      <c r="Y129" s="391"/>
      <c r="Z129" s="391"/>
      <c r="AA129" s="127">
        <f t="shared" si="7"/>
        <v>0</v>
      </c>
      <c r="AB129" s="2"/>
      <c r="AC129" s="391"/>
      <c r="AD129" s="391"/>
      <c r="AE129" s="391"/>
      <c r="AF129" s="127">
        <f t="shared" si="8"/>
        <v>0</v>
      </c>
      <c r="AG129" s="3"/>
      <c r="AH129" s="171"/>
      <c r="AI129" s="391"/>
      <c r="AJ129" s="299"/>
      <c r="AK129" s="235"/>
      <c r="AL129" s="113"/>
      <c r="AM129" s="393"/>
      <c r="AN129" s="393"/>
      <c r="AO129" s="393"/>
      <c r="AP129" s="394"/>
      <c r="AQ129" s="15"/>
      <c r="AR129" s="23"/>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row>
    <row r="130" spans="1:114" ht="15" customHeight="1" x14ac:dyDescent="0.25">
      <c r="A130"/>
      <c r="B130" s="16"/>
      <c r="D130" s="193">
        <v>114</v>
      </c>
      <c r="E130" s="384" t="s">
        <v>2783</v>
      </c>
      <c r="F130" s="414"/>
      <c r="G130" s="408" t="s">
        <v>2753</v>
      </c>
      <c r="H130" s="409"/>
      <c r="I130" s="411" t="s">
        <v>2764</v>
      </c>
      <c r="J130" s="158"/>
      <c r="K130" s="390"/>
      <c r="L130" s="390"/>
      <c r="M130" s="13">
        <f t="shared" si="6"/>
        <v>0</v>
      </c>
      <c r="N130" s="2"/>
      <c r="O130" s="235"/>
      <c r="P130" s="235"/>
      <c r="Q130" s="235"/>
      <c r="R130" s="142"/>
      <c r="S130" s="235"/>
      <c r="T130" s="235"/>
      <c r="U130" s="235"/>
      <c r="V130" s="235"/>
      <c r="W130" s="142"/>
      <c r="X130" s="235"/>
      <c r="Y130" s="235"/>
      <c r="Z130" s="235"/>
      <c r="AA130" s="127">
        <f t="shared" si="7"/>
        <v>0</v>
      </c>
      <c r="AB130" s="2"/>
      <c r="AC130" s="391"/>
      <c r="AD130" s="391"/>
      <c r="AE130" s="391"/>
      <c r="AF130" s="127">
        <f t="shared" si="8"/>
        <v>0</v>
      </c>
      <c r="AG130" s="3"/>
      <c r="AH130" s="171"/>
      <c r="AI130" s="391"/>
      <c r="AJ130" s="299"/>
      <c r="AK130" s="235"/>
      <c r="AL130" s="113"/>
      <c r="AM130" s="393"/>
      <c r="AN130" s="393"/>
      <c r="AO130" s="393"/>
      <c r="AP130" s="394"/>
      <c r="AQ130" s="15"/>
      <c r="AR130" s="23"/>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row>
    <row r="131" spans="1:114" ht="15" customHeight="1" x14ac:dyDescent="0.25">
      <c r="A131"/>
      <c r="B131" s="16"/>
      <c r="D131" s="193"/>
      <c r="E131" s="384" t="s">
        <v>2784</v>
      </c>
      <c r="F131" s="414"/>
      <c r="G131" s="408" t="s">
        <v>2753</v>
      </c>
      <c r="H131" s="409"/>
      <c r="I131" s="411" t="s">
        <v>2764</v>
      </c>
      <c r="J131" s="158"/>
      <c r="K131" s="390"/>
      <c r="L131" s="390"/>
      <c r="M131" s="13">
        <f t="shared" ref="M131" si="12">SUM(K131:L131)</f>
        <v>0</v>
      </c>
      <c r="N131" s="2"/>
      <c r="O131" s="235"/>
      <c r="P131" s="235"/>
      <c r="Q131" s="235"/>
      <c r="R131" s="142"/>
      <c r="S131" s="235"/>
      <c r="T131" s="235"/>
      <c r="U131" s="235"/>
      <c r="V131" s="235"/>
      <c r="W131" s="142"/>
      <c r="X131" s="235"/>
      <c r="Y131" s="235"/>
      <c r="Z131" s="235"/>
      <c r="AA131" s="127">
        <f t="shared" ref="AA131" si="13">SUM(X131:Z131)</f>
        <v>0</v>
      </c>
      <c r="AB131" s="2"/>
      <c r="AC131" s="391"/>
      <c r="AD131" s="391"/>
      <c r="AE131" s="391"/>
      <c r="AF131" s="127">
        <f t="shared" ref="AF131" si="14">SUM(AC131:AE131)</f>
        <v>0</v>
      </c>
      <c r="AG131" s="3"/>
      <c r="AH131" s="171"/>
      <c r="AI131" s="391"/>
      <c r="AJ131" s="299"/>
      <c r="AK131" s="235"/>
      <c r="AL131" s="113"/>
      <c r="AM131" s="393"/>
      <c r="AN131" s="393"/>
      <c r="AO131" s="393"/>
      <c r="AP131" s="394"/>
      <c r="AQ131" s="15"/>
      <c r="AR131" s="23"/>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row>
    <row r="132" spans="1:114" ht="15" customHeight="1" x14ac:dyDescent="0.25">
      <c r="A132"/>
      <c r="B132" s="16"/>
      <c r="D132" s="193">
        <v>115</v>
      </c>
      <c r="E132" s="384" t="s">
        <v>2786</v>
      </c>
      <c r="F132" s="414"/>
      <c r="G132" s="408" t="s">
        <v>2753</v>
      </c>
      <c r="H132" s="409"/>
      <c r="I132" s="411" t="s">
        <v>2765</v>
      </c>
      <c r="J132" s="158"/>
      <c r="K132" s="390"/>
      <c r="L132" s="390"/>
      <c r="M132" s="13">
        <f t="shared" si="6"/>
        <v>0</v>
      </c>
      <c r="N132" s="2"/>
      <c r="O132" s="235"/>
      <c r="P132" s="235"/>
      <c r="Q132" s="235"/>
      <c r="R132" s="142"/>
      <c r="S132" s="235"/>
      <c r="T132" s="235"/>
      <c r="U132" s="235"/>
      <c r="V132" s="235"/>
      <c r="W132" s="142"/>
      <c r="X132" s="235"/>
      <c r="Y132" s="391"/>
      <c r="Z132" s="391"/>
      <c r="AA132" s="127">
        <f t="shared" si="7"/>
        <v>0</v>
      </c>
      <c r="AB132" s="2"/>
      <c r="AC132" s="391"/>
      <c r="AD132" s="391"/>
      <c r="AE132" s="391"/>
      <c r="AF132" s="127">
        <f t="shared" si="8"/>
        <v>0</v>
      </c>
      <c r="AG132" s="3"/>
      <c r="AH132" s="171"/>
      <c r="AI132" s="391"/>
      <c r="AJ132" s="299"/>
      <c r="AK132" s="235"/>
      <c r="AL132" s="113"/>
      <c r="AM132" s="393"/>
      <c r="AN132" s="393"/>
      <c r="AO132" s="393"/>
      <c r="AP132" s="394"/>
      <c r="AQ132" s="15"/>
      <c r="AR132" s="23"/>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row>
    <row r="133" spans="1:114" ht="15" customHeight="1" x14ac:dyDescent="0.25">
      <c r="A133"/>
      <c r="B133" s="16"/>
      <c r="D133" s="193">
        <v>116</v>
      </c>
      <c r="E133" s="384" t="s">
        <v>2772</v>
      </c>
      <c r="F133" s="414"/>
      <c r="G133" s="408" t="s">
        <v>2753</v>
      </c>
      <c r="H133" s="409"/>
      <c r="I133" s="411" t="s">
        <v>2765</v>
      </c>
      <c r="J133" s="158"/>
      <c r="K133" s="390"/>
      <c r="L133" s="390"/>
      <c r="M133" s="13">
        <f t="shared" si="6"/>
        <v>0</v>
      </c>
      <c r="N133" s="2"/>
      <c r="O133" s="235"/>
      <c r="P133" s="235"/>
      <c r="Q133" s="235"/>
      <c r="R133" s="142"/>
      <c r="S133" s="235"/>
      <c r="T133" s="235"/>
      <c r="U133" s="235"/>
      <c r="V133" s="235"/>
      <c r="W133" s="142"/>
      <c r="X133" s="235"/>
      <c r="Y133" s="235"/>
      <c r="Z133" s="235"/>
      <c r="AA133" s="127">
        <f t="shared" si="7"/>
        <v>0</v>
      </c>
      <c r="AB133" s="2"/>
      <c r="AC133" s="391"/>
      <c r="AD133" s="391"/>
      <c r="AE133" s="391"/>
      <c r="AF133" s="127">
        <f t="shared" si="8"/>
        <v>0</v>
      </c>
      <c r="AG133" s="3"/>
      <c r="AH133" s="171"/>
      <c r="AI133" s="391"/>
      <c r="AJ133" s="299"/>
      <c r="AK133" s="235"/>
      <c r="AL133" s="113"/>
      <c r="AM133" s="393"/>
      <c r="AN133" s="393"/>
      <c r="AO133" s="393"/>
      <c r="AP133" s="394"/>
      <c r="AQ133" s="15"/>
      <c r="AR133" s="2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row>
    <row r="134" spans="1:114" ht="15" customHeight="1" x14ac:dyDescent="0.25">
      <c r="A134"/>
      <c r="B134" s="16"/>
      <c r="D134" s="193">
        <v>117</v>
      </c>
      <c r="E134" s="384" t="s">
        <v>2787</v>
      </c>
      <c r="F134" s="414"/>
      <c r="G134" s="408" t="s">
        <v>2753</v>
      </c>
      <c r="H134" s="409"/>
      <c r="I134" s="411" t="s">
        <v>2765</v>
      </c>
      <c r="J134" s="158"/>
      <c r="K134" s="390"/>
      <c r="L134" s="390"/>
      <c r="M134" s="13">
        <f t="shared" si="6"/>
        <v>0</v>
      </c>
      <c r="N134" s="2"/>
      <c r="O134" s="235"/>
      <c r="P134" s="235"/>
      <c r="Q134" s="235"/>
      <c r="R134" s="142"/>
      <c r="S134" s="235"/>
      <c r="T134" s="235"/>
      <c r="U134" s="235"/>
      <c r="V134" s="235"/>
      <c r="W134" s="142"/>
      <c r="X134" s="235"/>
      <c r="Y134" s="391"/>
      <c r="Z134" s="391"/>
      <c r="AA134" s="127">
        <f t="shared" si="7"/>
        <v>0</v>
      </c>
      <c r="AB134" s="2"/>
      <c r="AC134" s="391"/>
      <c r="AD134" s="391"/>
      <c r="AE134" s="391"/>
      <c r="AF134" s="127">
        <f t="shared" si="8"/>
        <v>0</v>
      </c>
      <c r="AG134" s="3"/>
      <c r="AH134" s="171"/>
      <c r="AI134" s="391"/>
      <c r="AJ134" s="299"/>
      <c r="AK134" s="235"/>
      <c r="AL134" s="113"/>
      <c r="AM134" s="393"/>
      <c r="AN134" s="393"/>
      <c r="AO134" s="393"/>
      <c r="AP134" s="394"/>
      <c r="AQ134" s="15"/>
      <c r="AR134" s="23"/>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row>
    <row r="135" spans="1:114" ht="15" customHeight="1" x14ac:dyDescent="0.25">
      <c r="A135"/>
      <c r="B135" s="16"/>
      <c r="D135" s="193">
        <v>118</v>
      </c>
      <c r="E135" s="384" t="s">
        <v>2773</v>
      </c>
      <c r="F135" s="414"/>
      <c r="G135" s="408" t="s">
        <v>2753</v>
      </c>
      <c r="H135" s="409"/>
      <c r="I135" s="411" t="s">
        <v>2765</v>
      </c>
      <c r="J135" s="158"/>
      <c r="K135" s="390"/>
      <c r="L135" s="390"/>
      <c r="M135" s="13">
        <f t="shared" si="6"/>
        <v>0</v>
      </c>
      <c r="N135" s="2"/>
      <c r="O135" s="235"/>
      <c r="P135" s="235"/>
      <c r="Q135" s="235"/>
      <c r="R135" s="142"/>
      <c r="S135" s="235"/>
      <c r="T135" s="235"/>
      <c r="U135" s="235"/>
      <c r="V135" s="235"/>
      <c r="W135" s="142"/>
      <c r="X135" s="235"/>
      <c r="Y135" s="235"/>
      <c r="Z135" s="235"/>
      <c r="AA135" s="127">
        <f t="shared" si="7"/>
        <v>0</v>
      </c>
      <c r="AB135" s="2"/>
      <c r="AC135" s="391"/>
      <c r="AD135" s="391"/>
      <c r="AE135" s="391"/>
      <c r="AF135" s="127">
        <f t="shared" si="8"/>
        <v>0</v>
      </c>
      <c r="AG135" s="3"/>
      <c r="AH135" s="171"/>
      <c r="AI135" s="391"/>
      <c r="AJ135" s="299"/>
      <c r="AK135" s="235"/>
      <c r="AL135" s="113"/>
      <c r="AM135" s="393"/>
      <c r="AN135" s="393"/>
      <c r="AO135" s="393"/>
      <c r="AP135" s="394"/>
      <c r="AQ135" s="15"/>
      <c r="AR135" s="23"/>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row>
    <row r="136" spans="1:114" ht="15" customHeight="1" x14ac:dyDescent="0.25">
      <c r="A136"/>
      <c r="B136" s="16"/>
      <c r="D136" s="193">
        <v>119</v>
      </c>
      <c r="E136" s="384" t="s">
        <v>2788</v>
      </c>
      <c r="F136" s="414"/>
      <c r="G136" s="408" t="s">
        <v>2753</v>
      </c>
      <c r="H136" s="409"/>
      <c r="I136" s="411" t="s">
        <v>2765</v>
      </c>
      <c r="J136" s="158"/>
      <c r="K136" s="390"/>
      <c r="L136" s="390"/>
      <c r="M136" s="13">
        <f t="shared" si="6"/>
        <v>0</v>
      </c>
      <c r="N136" s="2"/>
      <c r="O136" s="235"/>
      <c r="P136" s="235"/>
      <c r="Q136" s="235"/>
      <c r="R136" s="142"/>
      <c r="S136" s="235"/>
      <c r="T136" s="235"/>
      <c r="U136" s="235"/>
      <c r="V136" s="235"/>
      <c r="W136" s="142"/>
      <c r="X136" s="235"/>
      <c r="Y136" s="391"/>
      <c r="Z136" s="391"/>
      <c r="AA136" s="127">
        <f t="shared" si="7"/>
        <v>0</v>
      </c>
      <c r="AB136" s="2"/>
      <c r="AC136" s="391"/>
      <c r="AD136" s="391"/>
      <c r="AE136" s="391"/>
      <c r="AF136" s="127">
        <f t="shared" si="8"/>
        <v>0</v>
      </c>
      <c r="AG136" s="3"/>
      <c r="AH136" s="171"/>
      <c r="AI136" s="391"/>
      <c r="AJ136" s="299"/>
      <c r="AK136" s="235"/>
      <c r="AL136" s="113"/>
      <c r="AM136" s="393"/>
      <c r="AN136" s="393"/>
      <c r="AO136" s="393"/>
      <c r="AP136" s="394"/>
      <c r="AQ136" s="15"/>
      <c r="AR136" s="23"/>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row>
    <row r="137" spans="1:114" ht="15" customHeight="1" x14ac:dyDescent="0.25">
      <c r="A137"/>
      <c r="B137" s="16"/>
      <c r="D137" s="193"/>
      <c r="E137" s="384" t="s">
        <v>21450</v>
      </c>
      <c r="F137" s="414"/>
      <c r="G137" s="408" t="s">
        <v>2753</v>
      </c>
      <c r="H137" s="409"/>
      <c r="I137" s="411" t="s">
        <v>2765</v>
      </c>
      <c r="J137" s="158"/>
      <c r="K137" s="390"/>
      <c r="L137" s="390"/>
      <c r="M137" s="13">
        <f t="shared" si="6"/>
        <v>0</v>
      </c>
      <c r="N137" s="2"/>
      <c r="O137" s="235"/>
      <c r="P137" s="235"/>
      <c r="Q137" s="235"/>
      <c r="R137" s="142"/>
      <c r="S137" s="235"/>
      <c r="T137" s="235"/>
      <c r="U137" s="235"/>
      <c r="V137" s="235"/>
      <c r="W137" s="142"/>
      <c r="X137" s="235"/>
      <c r="Y137" s="391"/>
      <c r="Z137" s="391"/>
      <c r="AA137" s="127">
        <f>SUM(X137:Z137)</f>
        <v>0</v>
      </c>
      <c r="AB137" s="2"/>
      <c r="AC137" s="391"/>
      <c r="AD137" s="391"/>
      <c r="AE137" s="391"/>
      <c r="AF137" s="127">
        <f>SUM(AC137:AE137)</f>
        <v>0</v>
      </c>
      <c r="AG137" s="3"/>
      <c r="AH137" s="171"/>
      <c r="AI137" s="391"/>
      <c r="AJ137" s="299"/>
      <c r="AK137" s="235"/>
      <c r="AL137" s="113"/>
      <c r="AM137" s="393"/>
      <c r="AN137" s="393"/>
      <c r="AO137" s="393"/>
      <c r="AP137" s="394"/>
      <c r="AQ137" s="15"/>
      <c r="AR137" s="23"/>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row>
    <row r="138" spans="1:114" ht="15" customHeight="1" x14ac:dyDescent="0.25">
      <c r="A138"/>
      <c r="B138" s="16"/>
      <c r="D138" s="193">
        <v>120</v>
      </c>
      <c r="E138" s="384" t="s">
        <v>2774</v>
      </c>
      <c r="F138" s="414"/>
      <c r="G138" s="408" t="s">
        <v>2753</v>
      </c>
      <c r="H138" s="409"/>
      <c r="I138" s="411" t="s">
        <v>2765</v>
      </c>
      <c r="J138" s="158"/>
      <c r="K138" s="390"/>
      <c r="L138" s="390"/>
      <c r="M138" s="13">
        <f t="shared" si="6"/>
        <v>0</v>
      </c>
      <c r="N138" s="2"/>
      <c r="O138" s="235"/>
      <c r="P138" s="235"/>
      <c r="Q138" s="235"/>
      <c r="R138" s="142"/>
      <c r="S138" s="235"/>
      <c r="T138" s="235"/>
      <c r="U138" s="235"/>
      <c r="V138" s="235"/>
      <c r="W138" s="142"/>
      <c r="X138" s="235"/>
      <c r="Y138" s="235"/>
      <c r="Z138" s="235"/>
      <c r="AA138" s="127">
        <f t="shared" si="7"/>
        <v>0</v>
      </c>
      <c r="AB138" s="2"/>
      <c r="AC138" s="391"/>
      <c r="AD138" s="391"/>
      <c r="AE138" s="391"/>
      <c r="AF138" s="127">
        <f t="shared" si="8"/>
        <v>0</v>
      </c>
      <c r="AG138" s="3"/>
      <c r="AH138" s="171"/>
      <c r="AI138" s="391"/>
      <c r="AJ138" s="299"/>
      <c r="AK138" s="235"/>
      <c r="AL138" s="113"/>
      <c r="AM138" s="393"/>
      <c r="AN138" s="393"/>
      <c r="AO138" s="393"/>
      <c r="AP138" s="394"/>
      <c r="AQ138" s="15"/>
      <c r="AR138" s="23"/>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row>
    <row r="139" spans="1:114" ht="15" customHeight="1" x14ac:dyDescent="0.25">
      <c r="A139"/>
      <c r="B139" s="16"/>
      <c r="D139" s="193">
        <v>121</v>
      </c>
      <c r="E139" s="384" t="s">
        <v>2789</v>
      </c>
      <c r="F139" s="414"/>
      <c r="G139" s="408" t="s">
        <v>2753</v>
      </c>
      <c r="H139" s="409"/>
      <c r="I139" s="411" t="s">
        <v>2765</v>
      </c>
      <c r="J139" s="158"/>
      <c r="K139" s="390"/>
      <c r="L139" s="390"/>
      <c r="M139" s="13">
        <f t="shared" si="6"/>
        <v>0</v>
      </c>
      <c r="N139" s="2"/>
      <c r="O139" s="235"/>
      <c r="P139" s="235"/>
      <c r="Q139" s="235"/>
      <c r="R139" s="142"/>
      <c r="S139" s="235"/>
      <c r="T139" s="235"/>
      <c r="U139" s="235"/>
      <c r="V139" s="235"/>
      <c r="W139" s="142"/>
      <c r="X139" s="235"/>
      <c r="Y139" s="391"/>
      <c r="Z139" s="391"/>
      <c r="AA139" s="127">
        <f t="shared" si="7"/>
        <v>0</v>
      </c>
      <c r="AB139" s="2"/>
      <c r="AC139" s="391"/>
      <c r="AD139" s="391"/>
      <c r="AE139" s="391"/>
      <c r="AF139" s="127">
        <f t="shared" si="8"/>
        <v>0</v>
      </c>
      <c r="AG139" s="3"/>
      <c r="AH139" s="171"/>
      <c r="AI139" s="391"/>
      <c r="AJ139" s="299"/>
      <c r="AK139" s="235"/>
      <c r="AL139" s="113"/>
      <c r="AM139" s="393"/>
      <c r="AN139" s="393"/>
      <c r="AO139" s="393"/>
      <c r="AP139" s="394"/>
      <c r="AQ139" s="15"/>
      <c r="AR139" s="23"/>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row>
    <row r="140" spans="1:114" ht="15" customHeight="1" x14ac:dyDescent="0.25">
      <c r="A140"/>
      <c r="B140" s="16"/>
      <c r="D140" s="193">
        <v>122</v>
      </c>
      <c r="E140" s="384" t="s">
        <v>2775</v>
      </c>
      <c r="F140" s="414"/>
      <c r="G140" s="408" t="s">
        <v>2753</v>
      </c>
      <c r="H140" s="409"/>
      <c r="I140" s="411" t="s">
        <v>2765</v>
      </c>
      <c r="J140" s="158"/>
      <c r="K140" s="390"/>
      <c r="L140" s="390"/>
      <c r="M140" s="13">
        <f t="shared" si="6"/>
        <v>0</v>
      </c>
      <c r="N140" s="2"/>
      <c r="O140" s="235"/>
      <c r="P140" s="235"/>
      <c r="Q140" s="235"/>
      <c r="R140" s="142"/>
      <c r="S140" s="235"/>
      <c r="T140" s="235"/>
      <c r="U140" s="235"/>
      <c r="V140" s="235"/>
      <c r="W140" s="142"/>
      <c r="X140" s="235"/>
      <c r="Y140" s="235"/>
      <c r="Z140" s="235"/>
      <c r="AA140" s="127">
        <f t="shared" si="7"/>
        <v>0</v>
      </c>
      <c r="AB140" s="2"/>
      <c r="AC140" s="391"/>
      <c r="AD140" s="391"/>
      <c r="AE140" s="391"/>
      <c r="AF140" s="127">
        <f t="shared" si="8"/>
        <v>0</v>
      </c>
      <c r="AG140" s="3"/>
      <c r="AH140" s="171"/>
      <c r="AI140" s="391"/>
      <c r="AJ140" s="299"/>
      <c r="AK140" s="235"/>
      <c r="AL140" s="113"/>
      <c r="AM140" s="393"/>
      <c r="AN140" s="393"/>
      <c r="AO140" s="393"/>
      <c r="AP140" s="394"/>
      <c r="AQ140" s="15"/>
      <c r="AR140" s="23"/>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row>
    <row r="141" spans="1:114" ht="15" customHeight="1" x14ac:dyDescent="0.25">
      <c r="A141"/>
      <c r="B141" s="16"/>
      <c r="D141" s="193">
        <v>123</v>
      </c>
      <c r="E141" s="384" t="s">
        <v>2776</v>
      </c>
      <c r="F141" s="414"/>
      <c r="G141" s="408" t="s">
        <v>2753</v>
      </c>
      <c r="H141" s="409"/>
      <c r="I141" s="411" t="s">
        <v>2765</v>
      </c>
      <c r="J141" s="158"/>
      <c r="K141" s="390"/>
      <c r="L141" s="390"/>
      <c r="M141" s="13">
        <f t="shared" si="6"/>
        <v>0</v>
      </c>
      <c r="N141" s="2"/>
      <c r="O141" s="235"/>
      <c r="P141" s="235"/>
      <c r="Q141" s="235"/>
      <c r="R141" s="142"/>
      <c r="S141" s="235"/>
      <c r="T141" s="235"/>
      <c r="U141" s="235"/>
      <c r="V141" s="235"/>
      <c r="W141" s="142"/>
      <c r="X141" s="235"/>
      <c r="Y141" s="391"/>
      <c r="Z141" s="391"/>
      <c r="AA141" s="127">
        <f t="shared" si="7"/>
        <v>0</v>
      </c>
      <c r="AB141" s="2"/>
      <c r="AC141" s="391"/>
      <c r="AD141" s="391"/>
      <c r="AE141" s="391"/>
      <c r="AF141" s="127">
        <f t="shared" si="8"/>
        <v>0</v>
      </c>
      <c r="AG141" s="3"/>
      <c r="AH141" s="171"/>
      <c r="AI141" s="391"/>
      <c r="AJ141" s="299"/>
      <c r="AK141" s="235"/>
      <c r="AL141" s="113"/>
      <c r="AM141" s="393"/>
      <c r="AN141" s="393"/>
      <c r="AO141" s="393"/>
      <c r="AP141" s="394"/>
      <c r="AQ141" s="15"/>
      <c r="AR141" s="23"/>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row>
    <row r="142" spans="1:114" ht="15" customHeight="1" x14ac:dyDescent="0.25">
      <c r="A142"/>
      <c r="B142" s="16"/>
      <c r="D142" s="193">
        <v>124</v>
      </c>
      <c r="E142" s="384" t="s">
        <v>2777</v>
      </c>
      <c r="F142" s="414"/>
      <c r="G142" s="408" t="s">
        <v>2753</v>
      </c>
      <c r="H142" s="409"/>
      <c r="I142" s="411" t="s">
        <v>2765</v>
      </c>
      <c r="J142" s="158"/>
      <c r="K142" s="390"/>
      <c r="L142" s="390"/>
      <c r="M142" s="13">
        <f t="shared" si="6"/>
        <v>0</v>
      </c>
      <c r="N142" s="2"/>
      <c r="O142" s="235"/>
      <c r="P142" s="235"/>
      <c r="Q142" s="235"/>
      <c r="R142" s="142"/>
      <c r="S142" s="235"/>
      <c r="T142" s="235"/>
      <c r="U142" s="235"/>
      <c r="V142" s="235"/>
      <c r="W142" s="142"/>
      <c r="X142" s="235"/>
      <c r="Y142" s="235"/>
      <c r="Z142" s="235"/>
      <c r="AA142" s="127">
        <f t="shared" si="7"/>
        <v>0</v>
      </c>
      <c r="AB142" s="2"/>
      <c r="AC142" s="391"/>
      <c r="AD142" s="391"/>
      <c r="AE142" s="391"/>
      <c r="AF142" s="127">
        <f t="shared" si="8"/>
        <v>0</v>
      </c>
      <c r="AG142" s="3"/>
      <c r="AH142" s="171"/>
      <c r="AI142" s="391"/>
      <c r="AJ142" s="299"/>
      <c r="AK142" s="235"/>
      <c r="AL142" s="113"/>
      <c r="AM142" s="393"/>
      <c r="AN142" s="393"/>
      <c r="AO142" s="393"/>
      <c r="AP142" s="394"/>
      <c r="AQ142" s="15"/>
      <c r="AR142" s="23"/>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row>
    <row r="143" spans="1:114" ht="15" customHeight="1" x14ac:dyDescent="0.25">
      <c r="A143"/>
      <c r="B143" s="16"/>
      <c r="D143" s="193">
        <v>125</v>
      </c>
      <c r="E143" s="384" t="s">
        <v>2790</v>
      </c>
      <c r="F143" s="414"/>
      <c r="G143" s="408" t="s">
        <v>2753</v>
      </c>
      <c r="H143" s="409"/>
      <c r="I143" s="411" t="s">
        <v>2765</v>
      </c>
      <c r="J143" s="158"/>
      <c r="K143" s="390"/>
      <c r="L143" s="390"/>
      <c r="M143" s="13">
        <f t="shared" si="6"/>
        <v>0</v>
      </c>
      <c r="N143" s="2"/>
      <c r="O143" s="235"/>
      <c r="P143" s="235"/>
      <c r="Q143" s="235"/>
      <c r="R143" s="142"/>
      <c r="S143" s="235"/>
      <c r="T143" s="235"/>
      <c r="U143" s="235"/>
      <c r="V143" s="235"/>
      <c r="W143" s="142"/>
      <c r="X143" s="235"/>
      <c r="Y143" s="391"/>
      <c r="Z143" s="391"/>
      <c r="AA143" s="127">
        <f t="shared" si="7"/>
        <v>0</v>
      </c>
      <c r="AB143" s="2"/>
      <c r="AC143" s="391"/>
      <c r="AD143" s="391"/>
      <c r="AE143" s="391"/>
      <c r="AF143" s="127">
        <f t="shared" si="8"/>
        <v>0</v>
      </c>
      <c r="AG143" s="3"/>
      <c r="AH143" s="171"/>
      <c r="AI143" s="391"/>
      <c r="AJ143" s="299"/>
      <c r="AK143" s="235"/>
      <c r="AL143" s="113"/>
      <c r="AM143" s="393"/>
      <c r="AN143" s="393"/>
      <c r="AO143" s="393"/>
      <c r="AP143" s="394"/>
      <c r="AQ143" s="15"/>
      <c r="AR143" s="2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row>
    <row r="144" spans="1:114" ht="15" customHeight="1" x14ac:dyDescent="0.25">
      <c r="A144"/>
      <c r="B144" s="16"/>
      <c r="D144" s="193">
        <v>126</v>
      </c>
      <c r="E144" s="384" t="s">
        <v>2778</v>
      </c>
      <c r="F144" s="414"/>
      <c r="G144" s="408" t="s">
        <v>2753</v>
      </c>
      <c r="H144" s="409"/>
      <c r="I144" s="411" t="s">
        <v>2765</v>
      </c>
      <c r="J144" s="158"/>
      <c r="K144" s="390"/>
      <c r="L144" s="390"/>
      <c r="M144" s="13">
        <f t="shared" si="6"/>
        <v>0</v>
      </c>
      <c r="N144" s="2"/>
      <c r="O144" s="235"/>
      <c r="P144" s="235"/>
      <c r="Q144" s="235"/>
      <c r="R144" s="142"/>
      <c r="S144" s="235"/>
      <c r="T144" s="235"/>
      <c r="U144" s="235"/>
      <c r="V144" s="235"/>
      <c r="W144" s="142"/>
      <c r="X144" s="235"/>
      <c r="Y144" s="235"/>
      <c r="Z144" s="235"/>
      <c r="AA144" s="127">
        <f t="shared" si="7"/>
        <v>0</v>
      </c>
      <c r="AB144" s="2"/>
      <c r="AC144" s="391"/>
      <c r="AD144" s="391"/>
      <c r="AE144" s="391"/>
      <c r="AF144" s="127">
        <f t="shared" si="8"/>
        <v>0</v>
      </c>
      <c r="AG144" s="3"/>
      <c r="AH144" s="171"/>
      <c r="AI144" s="391"/>
      <c r="AJ144" s="299"/>
      <c r="AK144" s="235"/>
      <c r="AL144" s="113"/>
      <c r="AM144" s="393"/>
      <c r="AN144" s="393"/>
      <c r="AO144" s="393"/>
      <c r="AP144" s="394"/>
      <c r="AQ144" s="15"/>
      <c r="AR144" s="23"/>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row>
    <row r="145" spans="1:114" ht="15" customHeight="1" x14ac:dyDescent="0.25">
      <c r="A145"/>
      <c r="B145" s="16"/>
      <c r="D145" s="193">
        <v>127</v>
      </c>
      <c r="E145" s="384" t="s">
        <v>2779</v>
      </c>
      <c r="F145" s="414"/>
      <c r="G145" s="408" t="s">
        <v>2753</v>
      </c>
      <c r="H145" s="409"/>
      <c r="I145" s="411" t="s">
        <v>2765</v>
      </c>
      <c r="J145" s="158"/>
      <c r="K145" s="390"/>
      <c r="L145" s="390"/>
      <c r="M145" s="13">
        <f t="shared" si="6"/>
        <v>0</v>
      </c>
      <c r="N145" s="2"/>
      <c r="O145" s="235"/>
      <c r="P145" s="235"/>
      <c r="Q145" s="235"/>
      <c r="R145" s="142"/>
      <c r="S145" s="235"/>
      <c r="T145" s="235"/>
      <c r="U145" s="235"/>
      <c r="V145" s="235"/>
      <c r="W145" s="142"/>
      <c r="X145" s="235"/>
      <c r="Y145" s="391"/>
      <c r="Z145" s="391"/>
      <c r="AA145" s="127">
        <f t="shared" si="7"/>
        <v>0</v>
      </c>
      <c r="AB145" s="2"/>
      <c r="AC145" s="391"/>
      <c r="AD145" s="391"/>
      <c r="AE145" s="391"/>
      <c r="AF145" s="127">
        <f t="shared" si="8"/>
        <v>0</v>
      </c>
      <c r="AG145" s="3"/>
      <c r="AH145" s="171"/>
      <c r="AI145" s="391"/>
      <c r="AJ145" s="299"/>
      <c r="AK145" s="235"/>
      <c r="AL145" s="113"/>
      <c r="AM145" s="393"/>
      <c r="AN145" s="393"/>
      <c r="AO145" s="393"/>
      <c r="AP145" s="394"/>
      <c r="AQ145" s="15"/>
      <c r="AR145" s="23"/>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row>
    <row r="146" spans="1:114" ht="15" customHeight="1" x14ac:dyDescent="0.25">
      <c r="A146"/>
      <c r="B146" s="16"/>
      <c r="D146" s="193">
        <v>128</v>
      </c>
      <c r="E146" s="384" t="s">
        <v>2780</v>
      </c>
      <c r="F146" s="414"/>
      <c r="G146" s="408" t="s">
        <v>2753</v>
      </c>
      <c r="H146" s="409"/>
      <c r="I146" s="411" t="s">
        <v>2765</v>
      </c>
      <c r="J146" s="158"/>
      <c r="K146" s="390"/>
      <c r="L146" s="390"/>
      <c r="M146" s="13">
        <f t="shared" si="6"/>
        <v>0</v>
      </c>
      <c r="N146" s="2"/>
      <c r="O146" s="235"/>
      <c r="P146" s="235"/>
      <c r="Q146" s="235"/>
      <c r="R146" s="142"/>
      <c r="S146" s="235"/>
      <c r="T146" s="235"/>
      <c r="U146" s="235"/>
      <c r="V146" s="235"/>
      <c r="W146" s="142"/>
      <c r="X146" s="235"/>
      <c r="Y146" s="235"/>
      <c r="Z146" s="235"/>
      <c r="AA146" s="127">
        <f t="shared" si="7"/>
        <v>0</v>
      </c>
      <c r="AB146" s="2"/>
      <c r="AC146" s="391"/>
      <c r="AD146" s="391"/>
      <c r="AE146" s="391"/>
      <c r="AF146" s="127">
        <f t="shared" si="8"/>
        <v>0</v>
      </c>
      <c r="AG146" s="3"/>
      <c r="AH146" s="171"/>
      <c r="AI146" s="391"/>
      <c r="AJ146" s="299"/>
      <c r="AK146" s="235"/>
      <c r="AL146" s="113"/>
      <c r="AM146" s="393"/>
      <c r="AN146" s="393"/>
      <c r="AO146" s="393"/>
      <c r="AP146" s="394"/>
      <c r="AQ146" s="15"/>
      <c r="AR146" s="23"/>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row>
    <row r="147" spans="1:114" ht="15" customHeight="1" x14ac:dyDescent="0.25">
      <c r="A147"/>
      <c r="B147" s="16"/>
      <c r="D147" s="193">
        <v>129</v>
      </c>
      <c r="E147" s="384" t="s">
        <v>2781</v>
      </c>
      <c r="F147" s="414"/>
      <c r="G147" s="408" t="s">
        <v>2753</v>
      </c>
      <c r="H147" s="409"/>
      <c r="I147" s="411" t="s">
        <v>2765</v>
      </c>
      <c r="J147" s="158"/>
      <c r="K147" s="390"/>
      <c r="L147" s="390"/>
      <c r="M147" s="13">
        <f t="shared" si="6"/>
        <v>0</v>
      </c>
      <c r="N147" s="2"/>
      <c r="O147" s="235"/>
      <c r="P147" s="235"/>
      <c r="Q147" s="235"/>
      <c r="R147" s="142"/>
      <c r="S147" s="235"/>
      <c r="T147" s="235"/>
      <c r="U147" s="235"/>
      <c r="V147" s="235"/>
      <c r="W147" s="142"/>
      <c r="X147" s="235"/>
      <c r="Y147" s="391"/>
      <c r="Z147" s="391"/>
      <c r="AA147" s="127">
        <f t="shared" si="7"/>
        <v>0</v>
      </c>
      <c r="AB147" s="2"/>
      <c r="AC147" s="391"/>
      <c r="AD147" s="391"/>
      <c r="AE147" s="391"/>
      <c r="AF147" s="127">
        <f t="shared" si="8"/>
        <v>0</v>
      </c>
      <c r="AG147" s="3"/>
      <c r="AH147" s="171"/>
      <c r="AI147" s="391"/>
      <c r="AJ147" s="299"/>
      <c r="AK147" s="235"/>
      <c r="AL147" s="113"/>
      <c r="AM147" s="393"/>
      <c r="AN147" s="393"/>
      <c r="AO147" s="393"/>
      <c r="AP147" s="394"/>
      <c r="AQ147" s="15"/>
      <c r="AR147" s="23"/>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row>
    <row r="148" spans="1:114" ht="15" customHeight="1" x14ac:dyDescent="0.25">
      <c r="A148"/>
      <c r="B148" s="16"/>
      <c r="D148" s="193">
        <v>130</v>
      </c>
      <c r="E148" s="384" t="s">
        <v>2782</v>
      </c>
      <c r="F148" s="414"/>
      <c r="G148" s="408" t="s">
        <v>2753</v>
      </c>
      <c r="H148" s="409"/>
      <c r="I148" s="411" t="s">
        <v>2765</v>
      </c>
      <c r="J148" s="158"/>
      <c r="K148" s="390"/>
      <c r="L148" s="390"/>
      <c r="M148" s="13">
        <f t="shared" ref="M148:M186" si="15">SUM(K148:L148)</f>
        <v>0</v>
      </c>
      <c r="N148" s="2"/>
      <c r="O148" s="235"/>
      <c r="P148" s="235"/>
      <c r="Q148" s="235"/>
      <c r="R148" s="142"/>
      <c r="S148" s="235"/>
      <c r="T148" s="235"/>
      <c r="U148" s="235"/>
      <c r="V148" s="235"/>
      <c r="W148" s="142"/>
      <c r="X148" s="235"/>
      <c r="Y148" s="235"/>
      <c r="Z148" s="235"/>
      <c r="AA148" s="127">
        <f t="shared" si="7"/>
        <v>0</v>
      </c>
      <c r="AB148" s="2"/>
      <c r="AC148" s="391"/>
      <c r="AD148" s="391"/>
      <c r="AE148" s="391"/>
      <c r="AF148" s="127">
        <f t="shared" si="8"/>
        <v>0</v>
      </c>
      <c r="AG148" s="3"/>
      <c r="AH148" s="171"/>
      <c r="AI148" s="391"/>
      <c r="AJ148" s="299"/>
      <c r="AK148" s="235"/>
      <c r="AL148" s="113"/>
      <c r="AM148" s="393"/>
      <c r="AN148" s="393"/>
      <c r="AO148" s="393"/>
      <c r="AP148" s="394"/>
      <c r="AQ148" s="15"/>
      <c r="AR148" s="23"/>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row>
    <row r="149" spans="1:114" ht="15" customHeight="1" x14ac:dyDescent="0.25">
      <c r="A149"/>
      <c r="B149" s="16"/>
      <c r="D149" s="193">
        <v>131</v>
      </c>
      <c r="E149" s="384" t="s">
        <v>2783</v>
      </c>
      <c r="F149" s="414"/>
      <c r="G149" s="408" t="s">
        <v>2753</v>
      </c>
      <c r="H149" s="409"/>
      <c r="I149" s="411" t="s">
        <v>2765</v>
      </c>
      <c r="J149" s="158"/>
      <c r="K149" s="390"/>
      <c r="L149" s="390"/>
      <c r="M149" s="13">
        <f t="shared" si="15"/>
        <v>0</v>
      </c>
      <c r="N149" s="2"/>
      <c r="O149" s="235"/>
      <c r="P149" s="235"/>
      <c r="Q149" s="235"/>
      <c r="R149" s="142"/>
      <c r="S149" s="235"/>
      <c r="T149" s="235"/>
      <c r="U149" s="235"/>
      <c r="V149" s="235"/>
      <c r="W149" s="142"/>
      <c r="X149" s="235"/>
      <c r="Y149" s="391"/>
      <c r="Z149" s="391"/>
      <c r="AA149" s="127">
        <f t="shared" si="7"/>
        <v>0</v>
      </c>
      <c r="AB149" s="2"/>
      <c r="AC149" s="391"/>
      <c r="AD149" s="391"/>
      <c r="AE149" s="391"/>
      <c r="AF149" s="127">
        <f t="shared" si="8"/>
        <v>0</v>
      </c>
      <c r="AG149" s="3"/>
      <c r="AH149" s="171"/>
      <c r="AI149" s="391"/>
      <c r="AJ149" s="299"/>
      <c r="AK149" s="235"/>
      <c r="AL149" s="113"/>
      <c r="AM149" s="393"/>
      <c r="AN149" s="393"/>
      <c r="AO149" s="393"/>
      <c r="AP149" s="394"/>
      <c r="AQ149" s="15"/>
      <c r="AR149" s="23"/>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row>
    <row r="150" spans="1:114" ht="15" customHeight="1" x14ac:dyDescent="0.25">
      <c r="A150"/>
      <c r="B150" s="16"/>
      <c r="D150" s="193"/>
      <c r="E150" s="384" t="s">
        <v>2784</v>
      </c>
      <c r="F150" s="414"/>
      <c r="G150" s="408" t="s">
        <v>2753</v>
      </c>
      <c r="H150" s="409"/>
      <c r="I150" s="411" t="s">
        <v>2765</v>
      </c>
      <c r="J150" s="158"/>
      <c r="K150" s="390"/>
      <c r="L150" s="390"/>
      <c r="M150" s="13">
        <f t="shared" ref="M150" si="16">SUM(K150:L150)</f>
        <v>0</v>
      </c>
      <c r="N150" s="2"/>
      <c r="O150" s="235"/>
      <c r="P150" s="235"/>
      <c r="Q150" s="235"/>
      <c r="R150" s="142"/>
      <c r="S150" s="235"/>
      <c r="T150" s="235"/>
      <c r="U150" s="235"/>
      <c r="V150" s="235"/>
      <c r="W150" s="142"/>
      <c r="X150" s="235"/>
      <c r="Y150" s="391"/>
      <c r="Z150" s="391"/>
      <c r="AA150" s="127">
        <f t="shared" ref="AA150" si="17">SUM(X150:Z150)</f>
        <v>0</v>
      </c>
      <c r="AB150" s="2"/>
      <c r="AC150" s="391"/>
      <c r="AD150" s="391"/>
      <c r="AE150" s="391"/>
      <c r="AF150" s="127">
        <f t="shared" ref="AF150" si="18">SUM(AC150:AE150)</f>
        <v>0</v>
      </c>
      <c r="AG150" s="3"/>
      <c r="AH150" s="171"/>
      <c r="AI150" s="391"/>
      <c r="AJ150" s="299"/>
      <c r="AK150" s="235"/>
      <c r="AL150" s="113"/>
      <c r="AM150" s="393"/>
      <c r="AN150" s="393"/>
      <c r="AO150" s="393"/>
      <c r="AP150" s="394"/>
      <c r="AQ150" s="15"/>
      <c r="AR150" s="23"/>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row>
    <row r="151" spans="1:114" ht="15" customHeight="1" x14ac:dyDescent="0.25">
      <c r="A151"/>
      <c r="B151" s="16"/>
      <c r="D151" s="193">
        <v>132</v>
      </c>
      <c r="E151" s="384" t="s">
        <v>2786</v>
      </c>
      <c r="F151" s="414"/>
      <c r="G151" s="408" t="s">
        <v>2753</v>
      </c>
      <c r="H151" s="409"/>
      <c r="I151" s="411" t="s">
        <v>2384</v>
      </c>
      <c r="J151" s="158"/>
      <c r="K151" s="390"/>
      <c r="L151" s="390"/>
      <c r="M151" s="13">
        <f t="shared" si="15"/>
        <v>0</v>
      </c>
      <c r="N151" s="2"/>
      <c r="O151" s="235"/>
      <c r="P151" s="235"/>
      <c r="Q151" s="235"/>
      <c r="R151" s="142"/>
      <c r="S151" s="235"/>
      <c r="T151" s="235"/>
      <c r="U151" s="235"/>
      <c r="V151" s="235"/>
      <c r="W151" s="142"/>
      <c r="X151" s="235"/>
      <c r="Y151" s="235"/>
      <c r="Z151" s="235"/>
      <c r="AA151" s="127">
        <f t="shared" si="7"/>
        <v>0</v>
      </c>
      <c r="AB151" s="2"/>
      <c r="AC151" s="391"/>
      <c r="AD151" s="391"/>
      <c r="AE151" s="391"/>
      <c r="AF151" s="127">
        <f t="shared" si="8"/>
        <v>0</v>
      </c>
      <c r="AG151" s="3"/>
      <c r="AH151" s="171"/>
      <c r="AI151" s="391"/>
      <c r="AJ151" s="299"/>
      <c r="AK151" s="235"/>
      <c r="AL151" s="113"/>
      <c r="AM151" s="393"/>
      <c r="AN151" s="393"/>
      <c r="AO151" s="393"/>
      <c r="AP151" s="394"/>
      <c r="AQ151" s="15"/>
      <c r="AR151" s="23"/>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row>
    <row r="152" spans="1:114" ht="15" customHeight="1" x14ac:dyDescent="0.25">
      <c r="A152"/>
      <c r="B152" s="16"/>
      <c r="D152" s="193">
        <v>133</v>
      </c>
      <c r="E152" s="384" t="s">
        <v>2772</v>
      </c>
      <c r="F152" s="414"/>
      <c r="G152" s="408" t="s">
        <v>2753</v>
      </c>
      <c r="H152" s="409"/>
      <c r="I152" s="411" t="s">
        <v>2384</v>
      </c>
      <c r="J152" s="158"/>
      <c r="K152" s="390"/>
      <c r="L152" s="390"/>
      <c r="M152" s="13">
        <f t="shared" si="15"/>
        <v>0</v>
      </c>
      <c r="N152" s="2"/>
      <c r="O152" s="235"/>
      <c r="P152" s="235"/>
      <c r="Q152" s="235"/>
      <c r="R152" s="142"/>
      <c r="S152" s="235"/>
      <c r="T152" s="235"/>
      <c r="U152" s="235"/>
      <c r="V152" s="235"/>
      <c r="W152" s="142"/>
      <c r="X152" s="235"/>
      <c r="Y152" s="391"/>
      <c r="Z152" s="391"/>
      <c r="AA152" s="127">
        <f t="shared" si="7"/>
        <v>0</v>
      </c>
      <c r="AB152" s="2"/>
      <c r="AC152" s="391"/>
      <c r="AD152" s="391"/>
      <c r="AE152" s="391"/>
      <c r="AF152" s="127">
        <f t="shared" si="8"/>
        <v>0</v>
      </c>
      <c r="AG152" s="3"/>
      <c r="AH152" s="171"/>
      <c r="AI152" s="391"/>
      <c r="AJ152" s="299"/>
      <c r="AK152" s="235"/>
      <c r="AL152" s="113"/>
      <c r="AM152" s="393"/>
      <c r="AN152" s="393"/>
      <c r="AO152" s="393"/>
      <c r="AP152" s="394"/>
      <c r="AQ152" s="15"/>
      <c r="AR152" s="23"/>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row>
    <row r="153" spans="1:114" ht="15" customHeight="1" x14ac:dyDescent="0.25">
      <c r="A153"/>
      <c r="B153" s="16"/>
      <c r="D153" s="193">
        <v>134</v>
      </c>
      <c r="E153" s="384" t="s">
        <v>2787</v>
      </c>
      <c r="F153" s="414"/>
      <c r="G153" s="408" t="s">
        <v>2753</v>
      </c>
      <c r="H153" s="409"/>
      <c r="I153" s="411" t="s">
        <v>2384</v>
      </c>
      <c r="J153" s="158"/>
      <c r="K153" s="390"/>
      <c r="L153" s="390"/>
      <c r="M153" s="13">
        <f t="shared" si="15"/>
        <v>0</v>
      </c>
      <c r="N153" s="2"/>
      <c r="O153" s="235"/>
      <c r="P153" s="235"/>
      <c r="Q153" s="235"/>
      <c r="R153" s="142"/>
      <c r="S153" s="235"/>
      <c r="T153" s="235"/>
      <c r="U153" s="235"/>
      <c r="V153" s="235"/>
      <c r="W153" s="142"/>
      <c r="X153" s="235"/>
      <c r="Y153" s="235"/>
      <c r="Z153" s="235"/>
      <c r="AA153" s="127">
        <f t="shared" si="7"/>
        <v>0</v>
      </c>
      <c r="AB153" s="2"/>
      <c r="AC153" s="391"/>
      <c r="AD153" s="391"/>
      <c r="AE153" s="391"/>
      <c r="AF153" s="127">
        <f t="shared" si="8"/>
        <v>0</v>
      </c>
      <c r="AG153" s="3"/>
      <c r="AH153" s="171"/>
      <c r="AI153" s="391"/>
      <c r="AJ153" s="299"/>
      <c r="AK153" s="235"/>
      <c r="AL153" s="113"/>
      <c r="AM153" s="393"/>
      <c r="AN153" s="393"/>
      <c r="AO153" s="393"/>
      <c r="AP153" s="394"/>
      <c r="AQ153" s="15"/>
      <c r="AR153" s="2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row>
    <row r="154" spans="1:114" ht="15" customHeight="1" x14ac:dyDescent="0.25">
      <c r="A154"/>
      <c r="B154" s="16"/>
      <c r="D154" s="193">
        <v>135</v>
      </c>
      <c r="E154" s="384" t="s">
        <v>2773</v>
      </c>
      <c r="F154" s="414"/>
      <c r="G154" s="408" t="s">
        <v>2753</v>
      </c>
      <c r="H154" s="409"/>
      <c r="I154" s="411" t="s">
        <v>2384</v>
      </c>
      <c r="J154" s="158"/>
      <c r="K154" s="390"/>
      <c r="L154" s="390"/>
      <c r="M154" s="13">
        <f t="shared" si="15"/>
        <v>0</v>
      </c>
      <c r="N154" s="2"/>
      <c r="O154" s="235"/>
      <c r="P154" s="235"/>
      <c r="Q154" s="235"/>
      <c r="R154" s="142"/>
      <c r="S154" s="235"/>
      <c r="T154" s="235"/>
      <c r="U154" s="235"/>
      <c r="V154" s="235"/>
      <c r="W154" s="142"/>
      <c r="X154" s="235"/>
      <c r="Y154" s="391"/>
      <c r="Z154" s="391"/>
      <c r="AA154" s="127">
        <f t="shared" si="7"/>
        <v>0</v>
      </c>
      <c r="AB154" s="2"/>
      <c r="AC154" s="391"/>
      <c r="AD154" s="391"/>
      <c r="AE154" s="391"/>
      <c r="AF154" s="127">
        <f t="shared" si="8"/>
        <v>0</v>
      </c>
      <c r="AG154" s="3"/>
      <c r="AH154" s="171"/>
      <c r="AI154" s="391"/>
      <c r="AJ154" s="299"/>
      <c r="AK154" s="235"/>
      <c r="AL154" s="113"/>
      <c r="AM154" s="393"/>
      <c r="AN154" s="393"/>
      <c r="AO154" s="393"/>
      <c r="AP154" s="394"/>
      <c r="AQ154" s="15"/>
      <c r="AR154" s="23"/>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row>
    <row r="155" spans="1:114" ht="15" customHeight="1" x14ac:dyDescent="0.25">
      <c r="A155"/>
      <c r="B155" s="16"/>
      <c r="D155" s="193">
        <v>136</v>
      </c>
      <c r="E155" s="384" t="s">
        <v>2788</v>
      </c>
      <c r="F155" s="414"/>
      <c r="G155" s="408" t="s">
        <v>2753</v>
      </c>
      <c r="H155" s="409"/>
      <c r="I155" s="411" t="s">
        <v>2384</v>
      </c>
      <c r="J155" s="158"/>
      <c r="K155" s="390"/>
      <c r="L155" s="390"/>
      <c r="M155" s="13">
        <f t="shared" si="15"/>
        <v>0</v>
      </c>
      <c r="N155" s="2"/>
      <c r="O155" s="235"/>
      <c r="P155" s="235"/>
      <c r="Q155" s="235"/>
      <c r="R155" s="142"/>
      <c r="S155" s="235"/>
      <c r="T155" s="235"/>
      <c r="U155" s="235"/>
      <c r="V155" s="235"/>
      <c r="W155" s="142"/>
      <c r="X155" s="235"/>
      <c r="Y155" s="235"/>
      <c r="Z155" s="235"/>
      <c r="AA155" s="127">
        <f t="shared" si="7"/>
        <v>0</v>
      </c>
      <c r="AB155" s="2"/>
      <c r="AC155" s="391"/>
      <c r="AD155" s="391"/>
      <c r="AE155" s="391"/>
      <c r="AF155" s="127">
        <f t="shared" si="8"/>
        <v>0</v>
      </c>
      <c r="AG155" s="3"/>
      <c r="AH155" s="171"/>
      <c r="AI155" s="391"/>
      <c r="AJ155" s="299"/>
      <c r="AK155" s="235"/>
      <c r="AL155" s="113"/>
      <c r="AM155" s="393"/>
      <c r="AN155" s="393"/>
      <c r="AO155" s="393"/>
      <c r="AP155" s="394"/>
      <c r="AQ155" s="15"/>
      <c r="AR155" s="23"/>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row>
    <row r="156" spans="1:114" ht="15" customHeight="1" x14ac:dyDescent="0.25">
      <c r="A156"/>
      <c r="B156" s="16"/>
      <c r="D156" s="193"/>
      <c r="E156" s="384" t="s">
        <v>21450</v>
      </c>
      <c r="F156" s="414"/>
      <c r="G156" s="408" t="s">
        <v>2753</v>
      </c>
      <c r="H156" s="409"/>
      <c r="I156" s="411" t="s">
        <v>2384</v>
      </c>
      <c r="J156" s="158"/>
      <c r="K156" s="390"/>
      <c r="L156" s="390"/>
      <c r="M156" s="13">
        <f t="shared" si="15"/>
        <v>0</v>
      </c>
      <c r="N156" s="2"/>
      <c r="O156" s="235"/>
      <c r="P156" s="235"/>
      <c r="Q156" s="235"/>
      <c r="R156" s="142"/>
      <c r="S156" s="235"/>
      <c r="T156" s="235"/>
      <c r="U156" s="235"/>
      <c r="V156" s="235"/>
      <c r="W156" s="142"/>
      <c r="X156" s="235"/>
      <c r="Y156" s="391"/>
      <c r="Z156" s="391"/>
      <c r="AA156" s="127">
        <f>SUM(X156:Z156)</f>
        <v>0</v>
      </c>
      <c r="AB156" s="2"/>
      <c r="AC156" s="391"/>
      <c r="AD156" s="391"/>
      <c r="AE156" s="391"/>
      <c r="AF156" s="127">
        <f>SUM(AC156:AE156)</f>
        <v>0</v>
      </c>
      <c r="AG156" s="3"/>
      <c r="AH156" s="171"/>
      <c r="AI156" s="391"/>
      <c r="AJ156" s="299"/>
      <c r="AK156" s="235"/>
      <c r="AL156" s="113"/>
      <c r="AM156" s="393"/>
      <c r="AN156" s="393"/>
      <c r="AO156" s="393"/>
      <c r="AP156" s="394"/>
      <c r="AQ156" s="15"/>
      <c r="AR156" s="23"/>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row>
    <row r="157" spans="1:114" ht="15" customHeight="1" x14ac:dyDescent="0.25">
      <c r="A157"/>
      <c r="B157" s="16"/>
      <c r="D157" s="193">
        <v>137</v>
      </c>
      <c r="E157" s="384" t="s">
        <v>2774</v>
      </c>
      <c r="F157" s="414"/>
      <c r="G157" s="408" t="s">
        <v>2753</v>
      </c>
      <c r="H157" s="409"/>
      <c r="I157" s="411" t="s">
        <v>2384</v>
      </c>
      <c r="J157" s="158"/>
      <c r="K157" s="390"/>
      <c r="L157" s="390"/>
      <c r="M157" s="13">
        <f t="shared" si="15"/>
        <v>0</v>
      </c>
      <c r="N157" s="2"/>
      <c r="O157" s="235"/>
      <c r="P157" s="235"/>
      <c r="Q157" s="235"/>
      <c r="R157" s="142"/>
      <c r="S157" s="235"/>
      <c r="T157" s="235"/>
      <c r="U157" s="235"/>
      <c r="V157" s="235"/>
      <c r="W157" s="142"/>
      <c r="X157" s="235"/>
      <c r="Y157" s="391"/>
      <c r="Z157" s="391"/>
      <c r="AA157" s="127">
        <f t="shared" si="7"/>
        <v>0</v>
      </c>
      <c r="AB157" s="2"/>
      <c r="AC157" s="391"/>
      <c r="AD157" s="391"/>
      <c r="AE157" s="391"/>
      <c r="AF157" s="127">
        <f t="shared" si="8"/>
        <v>0</v>
      </c>
      <c r="AG157" s="3"/>
      <c r="AH157" s="171"/>
      <c r="AI157" s="391"/>
      <c r="AJ157" s="299"/>
      <c r="AK157" s="235"/>
      <c r="AL157" s="113"/>
      <c r="AM157" s="393"/>
      <c r="AN157" s="393"/>
      <c r="AO157" s="393"/>
      <c r="AP157" s="394"/>
      <c r="AQ157" s="15"/>
      <c r="AR157" s="23"/>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row>
    <row r="158" spans="1:114" ht="15" customHeight="1" x14ac:dyDescent="0.25">
      <c r="A158"/>
      <c r="B158" s="16"/>
      <c r="D158" s="193">
        <v>138</v>
      </c>
      <c r="E158" s="384" t="s">
        <v>2789</v>
      </c>
      <c r="F158" s="414"/>
      <c r="G158" s="408" t="s">
        <v>2753</v>
      </c>
      <c r="H158" s="409"/>
      <c r="I158" s="411" t="s">
        <v>2384</v>
      </c>
      <c r="J158" s="158"/>
      <c r="K158" s="390"/>
      <c r="L158" s="390"/>
      <c r="M158" s="13">
        <f t="shared" si="15"/>
        <v>0</v>
      </c>
      <c r="N158" s="2"/>
      <c r="O158" s="235"/>
      <c r="P158" s="235"/>
      <c r="Q158" s="235"/>
      <c r="R158" s="142"/>
      <c r="S158" s="235"/>
      <c r="T158" s="235"/>
      <c r="U158" s="235"/>
      <c r="V158" s="235"/>
      <c r="W158" s="142"/>
      <c r="X158" s="235"/>
      <c r="Y158" s="235"/>
      <c r="Z158" s="235"/>
      <c r="AA158" s="127">
        <f t="shared" si="7"/>
        <v>0</v>
      </c>
      <c r="AB158" s="2"/>
      <c r="AC158" s="391"/>
      <c r="AD158" s="391"/>
      <c r="AE158" s="391"/>
      <c r="AF158" s="127">
        <f t="shared" si="8"/>
        <v>0</v>
      </c>
      <c r="AG158" s="3"/>
      <c r="AH158" s="171"/>
      <c r="AI158" s="391"/>
      <c r="AJ158" s="299"/>
      <c r="AK158" s="235"/>
      <c r="AL158" s="113"/>
      <c r="AM158" s="393"/>
      <c r="AN158" s="393"/>
      <c r="AO158" s="393"/>
      <c r="AP158" s="394"/>
      <c r="AQ158" s="15"/>
      <c r="AR158" s="23"/>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row>
    <row r="159" spans="1:114" ht="15" customHeight="1" x14ac:dyDescent="0.25">
      <c r="A159"/>
      <c r="B159" s="16"/>
      <c r="D159" s="193">
        <v>139</v>
      </c>
      <c r="E159" s="384" t="s">
        <v>2775</v>
      </c>
      <c r="F159" s="414"/>
      <c r="G159" s="408" t="s">
        <v>2753</v>
      </c>
      <c r="H159" s="409"/>
      <c r="I159" s="411" t="s">
        <v>2384</v>
      </c>
      <c r="J159" s="158"/>
      <c r="K159" s="390"/>
      <c r="L159" s="390"/>
      <c r="M159" s="13">
        <f t="shared" si="15"/>
        <v>0</v>
      </c>
      <c r="N159" s="2"/>
      <c r="O159" s="235"/>
      <c r="P159" s="235"/>
      <c r="Q159" s="235"/>
      <c r="R159" s="142"/>
      <c r="S159" s="235"/>
      <c r="T159" s="235"/>
      <c r="U159" s="235"/>
      <c r="V159" s="235"/>
      <c r="W159" s="142"/>
      <c r="X159" s="235"/>
      <c r="Y159" s="391"/>
      <c r="Z159" s="391"/>
      <c r="AA159" s="127">
        <f t="shared" si="7"/>
        <v>0</v>
      </c>
      <c r="AB159" s="2"/>
      <c r="AC159" s="391"/>
      <c r="AD159" s="391"/>
      <c r="AE159" s="391"/>
      <c r="AF159" s="127">
        <f t="shared" si="8"/>
        <v>0</v>
      </c>
      <c r="AG159" s="3"/>
      <c r="AH159" s="171"/>
      <c r="AI159" s="391"/>
      <c r="AJ159" s="299"/>
      <c r="AK159" s="235"/>
      <c r="AL159" s="113"/>
      <c r="AM159" s="393"/>
      <c r="AN159" s="393"/>
      <c r="AO159" s="393"/>
      <c r="AP159" s="394"/>
      <c r="AQ159" s="15"/>
      <c r="AR159" s="23"/>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row>
    <row r="160" spans="1:114" ht="15" customHeight="1" x14ac:dyDescent="0.25">
      <c r="A160"/>
      <c r="B160" s="16"/>
      <c r="D160" s="193">
        <v>140</v>
      </c>
      <c r="E160" s="384" t="s">
        <v>2776</v>
      </c>
      <c r="F160" s="414"/>
      <c r="G160" s="408" t="s">
        <v>2753</v>
      </c>
      <c r="H160" s="409"/>
      <c r="I160" s="411" t="s">
        <v>2384</v>
      </c>
      <c r="J160" s="158"/>
      <c r="K160" s="390"/>
      <c r="L160" s="390"/>
      <c r="M160" s="13">
        <f t="shared" si="15"/>
        <v>0</v>
      </c>
      <c r="N160" s="2"/>
      <c r="O160" s="235"/>
      <c r="P160" s="235"/>
      <c r="Q160" s="235"/>
      <c r="R160" s="142"/>
      <c r="S160" s="235"/>
      <c r="T160" s="235"/>
      <c r="U160" s="235"/>
      <c r="V160" s="235"/>
      <c r="W160" s="142"/>
      <c r="X160" s="235"/>
      <c r="Y160" s="235"/>
      <c r="Z160" s="235"/>
      <c r="AA160" s="127">
        <f t="shared" si="7"/>
        <v>0</v>
      </c>
      <c r="AB160" s="2"/>
      <c r="AC160" s="391"/>
      <c r="AD160" s="391"/>
      <c r="AE160" s="391"/>
      <c r="AF160" s="127">
        <f t="shared" si="8"/>
        <v>0</v>
      </c>
      <c r="AG160" s="3"/>
      <c r="AH160" s="171"/>
      <c r="AI160" s="391"/>
      <c r="AJ160" s="299"/>
      <c r="AK160" s="235"/>
      <c r="AL160" s="113"/>
      <c r="AM160" s="393"/>
      <c r="AN160" s="393"/>
      <c r="AO160" s="393"/>
      <c r="AP160" s="394"/>
      <c r="AQ160" s="15"/>
      <c r="AR160" s="23"/>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row>
    <row r="161" spans="1:114" ht="15" customHeight="1" x14ac:dyDescent="0.25">
      <c r="A161"/>
      <c r="B161" s="16"/>
      <c r="D161" s="193">
        <v>141</v>
      </c>
      <c r="E161" s="384" t="s">
        <v>2777</v>
      </c>
      <c r="F161" s="414"/>
      <c r="G161" s="408" t="s">
        <v>2753</v>
      </c>
      <c r="H161" s="409"/>
      <c r="I161" s="411" t="s">
        <v>2384</v>
      </c>
      <c r="J161" s="158"/>
      <c r="K161" s="390"/>
      <c r="L161" s="390"/>
      <c r="M161" s="13">
        <f t="shared" si="15"/>
        <v>0</v>
      </c>
      <c r="N161" s="2"/>
      <c r="O161" s="235"/>
      <c r="P161" s="235"/>
      <c r="Q161" s="235"/>
      <c r="R161" s="142"/>
      <c r="S161" s="235"/>
      <c r="T161" s="235"/>
      <c r="U161" s="235"/>
      <c r="V161" s="235"/>
      <c r="W161" s="142"/>
      <c r="X161" s="235"/>
      <c r="Y161" s="391"/>
      <c r="Z161" s="391"/>
      <c r="AA161" s="127">
        <f t="shared" si="7"/>
        <v>0</v>
      </c>
      <c r="AB161" s="2"/>
      <c r="AC161" s="391"/>
      <c r="AD161" s="391"/>
      <c r="AE161" s="391"/>
      <c r="AF161" s="127">
        <f t="shared" si="8"/>
        <v>0</v>
      </c>
      <c r="AG161" s="3"/>
      <c r="AH161" s="171"/>
      <c r="AI161" s="391"/>
      <c r="AJ161" s="299"/>
      <c r="AK161" s="235"/>
      <c r="AL161" s="113"/>
      <c r="AM161" s="393"/>
      <c r="AN161" s="393"/>
      <c r="AO161" s="393"/>
      <c r="AP161" s="394"/>
      <c r="AQ161" s="15"/>
      <c r="AR161" s="23"/>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row>
    <row r="162" spans="1:114" ht="15" customHeight="1" x14ac:dyDescent="0.25">
      <c r="A162"/>
      <c r="B162" s="16"/>
      <c r="D162" s="193">
        <v>142</v>
      </c>
      <c r="E162" s="384" t="s">
        <v>2790</v>
      </c>
      <c r="F162" s="414"/>
      <c r="G162" s="408" t="s">
        <v>2753</v>
      </c>
      <c r="H162" s="409"/>
      <c r="I162" s="411" t="s">
        <v>2384</v>
      </c>
      <c r="J162" s="158"/>
      <c r="K162" s="390"/>
      <c r="L162" s="390"/>
      <c r="M162" s="13">
        <f t="shared" si="15"/>
        <v>0</v>
      </c>
      <c r="N162" s="2"/>
      <c r="O162" s="235"/>
      <c r="P162" s="235"/>
      <c r="Q162" s="235"/>
      <c r="R162" s="142"/>
      <c r="S162" s="235"/>
      <c r="T162" s="235"/>
      <c r="U162" s="235"/>
      <c r="V162" s="235"/>
      <c r="W162" s="142"/>
      <c r="X162" s="235"/>
      <c r="Y162" s="235"/>
      <c r="Z162" s="235"/>
      <c r="AA162" s="127">
        <f t="shared" si="7"/>
        <v>0</v>
      </c>
      <c r="AB162" s="2"/>
      <c r="AC162" s="391"/>
      <c r="AD162" s="391"/>
      <c r="AE162" s="391"/>
      <c r="AF162" s="127">
        <f t="shared" si="8"/>
        <v>0</v>
      </c>
      <c r="AG162" s="3"/>
      <c r="AH162" s="171"/>
      <c r="AI162" s="391"/>
      <c r="AJ162" s="299"/>
      <c r="AK162" s="235"/>
      <c r="AL162" s="113"/>
      <c r="AM162" s="393"/>
      <c r="AN162" s="393"/>
      <c r="AO162" s="393"/>
      <c r="AP162" s="394"/>
      <c r="AQ162" s="15"/>
      <c r="AR162" s="23"/>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row>
    <row r="163" spans="1:114" ht="15" customHeight="1" x14ac:dyDescent="0.25">
      <c r="A163"/>
      <c r="B163" s="16"/>
      <c r="D163" s="193">
        <v>143</v>
      </c>
      <c r="E163" s="384" t="s">
        <v>2778</v>
      </c>
      <c r="F163" s="414"/>
      <c r="G163" s="408" t="s">
        <v>2753</v>
      </c>
      <c r="H163" s="409"/>
      <c r="I163" s="411" t="s">
        <v>2384</v>
      </c>
      <c r="J163" s="158"/>
      <c r="K163" s="390"/>
      <c r="L163" s="390"/>
      <c r="M163" s="13">
        <f t="shared" si="15"/>
        <v>0</v>
      </c>
      <c r="N163" s="2"/>
      <c r="O163" s="235"/>
      <c r="P163" s="235"/>
      <c r="Q163" s="235"/>
      <c r="R163" s="142"/>
      <c r="S163" s="235"/>
      <c r="T163" s="235"/>
      <c r="U163" s="235"/>
      <c r="V163" s="235"/>
      <c r="W163" s="142"/>
      <c r="X163" s="235"/>
      <c r="Y163" s="391"/>
      <c r="Z163" s="391"/>
      <c r="AA163" s="127">
        <f t="shared" si="7"/>
        <v>0</v>
      </c>
      <c r="AB163" s="2"/>
      <c r="AC163" s="391"/>
      <c r="AD163" s="391"/>
      <c r="AE163" s="391"/>
      <c r="AF163" s="127">
        <f t="shared" si="8"/>
        <v>0</v>
      </c>
      <c r="AG163" s="3"/>
      <c r="AH163" s="171"/>
      <c r="AI163" s="391"/>
      <c r="AJ163" s="299"/>
      <c r="AK163" s="235"/>
      <c r="AL163" s="113"/>
      <c r="AM163" s="393"/>
      <c r="AN163" s="393"/>
      <c r="AO163" s="393"/>
      <c r="AP163" s="394"/>
      <c r="AQ163" s="15"/>
      <c r="AR163" s="2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row>
    <row r="164" spans="1:114" ht="15" customHeight="1" x14ac:dyDescent="0.25">
      <c r="A164"/>
      <c r="B164" s="16"/>
      <c r="D164" s="193">
        <v>144</v>
      </c>
      <c r="E164" s="384" t="s">
        <v>2779</v>
      </c>
      <c r="F164" s="414"/>
      <c r="G164" s="408" t="s">
        <v>2753</v>
      </c>
      <c r="H164" s="409"/>
      <c r="I164" s="411" t="s">
        <v>2384</v>
      </c>
      <c r="J164" s="158"/>
      <c r="K164" s="390"/>
      <c r="L164" s="390"/>
      <c r="M164" s="13">
        <f t="shared" si="15"/>
        <v>0</v>
      </c>
      <c r="N164" s="2"/>
      <c r="O164" s="235"/>
      <c r="P164" s="235"/>
      <c r="Q164" s="235"/>
      <c r="R164" s="142"/>
      <c r="S164" s="235"/>
      <c r="T164" s="235"/>
      <c r="U164" s="235"/>
      <c r="V164" s="235"/>
      <c r="W164" s="142"/>
      <c r="X164" s="235"/>
      <c r="Y164" s="235"/>
      <c r="Z164" s="235"/>
      <c r="AA164" s="127">
        <f t="shared" si="7"/>
        <v>0</v>
      </c>
      <c r="AB164" s="2"/>
      <c r="AC164" s="391"/>
      <c r="AD164" s="391"/>
      <c r="AE164" s="391"/>
      <c r="AF164" s="127">
        <f t="shared" si="8"/>
        <v>0</v>
      </c>
      <c r="AG164" s="3"/>
      <c r="AH164" s="171"/>
      <c r="AI164" s="391"/>
      <c r="AJ164" s="299"/>
      <c r="AK164" s="235"/>
      <c r="AL164" s="113"/>
      <c r="AM164" s="393"/>
      <c r="AN164" s="393"/>
      <c r="AO164" s="393"/>
      <c r="AP164" s="394"/>
      <c r="AQ164" s="15"/>
      <c r="AR164" s="23"/>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row>
    <row r="165" spans="1:114" ht="15" customHeight="1" x14ac:dyDescent="0.25">
      <c r="A165"/>
      <c r="B165" s="16"/>
      <c r="D165" s="193">
        <v>145</v>
      </c>
      <c r="E165" s="384" t="s">
        <v>2780</v>
      </c>
      <c r="F165" s="414"/>
      <c r="G165" s="408" t="s">
        <v>2753</v>
      </c>
      <c r="H165" s="409"/>
      <c r="I165" s="411" t="s">
        <v>2384</v>
      </c>
      <c r="J165" s="158"/>
      <c r="K165" s="390"/>
      <c r="L165" s="390"/>
      <c r="M165" s="13">
        <f t="shared" si="15"/>
        <v>0</v>
      </c>
      <c r="N165" s="2"/>
      <c r="O165" s="235"/>
      <c r="P165" s="235"/>
      <c r="Q165" s="235"/>
      <c r="R165" s="142"/>
      <c r="S165" s="235"/>
      <c r="T165" s="235"/>
      <c r="U165" s="235"/>
      <c r="V165" s="235"/>
      <c r="W165" s="142"/>
      <c r="X165" s="235"/>
      <c r="Y165" s="391"/>
      <c r="Z165" s="391"/>
      <c r="AA165" s="127">
        <f t="shared" si="7"/>
        <v>0</v>
      </c>
      <c r="AB165" s="2"/>
      <c r="AC165" s="391"/>
      <c r="AD165" s="391"/>
      <c r="AE165" s="391"/>
      <c r="AF165" s="127">
        <f t="shared" si="8"/>
        <v>0</v>
      </c>
      <c r="AG165" s="3"/>
      <c r="AH165" s="171"/>
      <c r="AI165" s="391"/>
      <c r="AJ165" s="299"/>
      <c r="AK165" s="235"/>
      <c r="AL165" s="113"/>
      <c r="AM165" s="393"/>
      <c r="AN165" s="393"/>
      <c r="AO165" s="393"/>
      <c r="AP165" s="394"/>
      <c r="AQ165" s="15"/>
      <c r="AR165" s="23"/>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row>
    <row r="166" spans="1:114" ht="15" customHeight="1" x14ac:dyDescent="0.25">
      <c r="A166"/>
      <c r="B166" s="16"/>
      <c r="D166" s="193">
        <v>146</v>
      </c>
      <c r="E166" s="384" t="s">
        <v>2781</v>
      </c>
      <c r="F166" s="414"/>
      <c r="G166" s="408" t="s">
        <v>2753</v>
      </c>
      <c r="H166" s="409"/>
      <c r="I166" s="411" t="s">
        <v>2384</v>
      </c>
      <c r="J166" s="158"/>
      <c r="K166" s="390"/>
      <c r="L166" s="390"/>
      <c r="M166" s="13">
        <f t="shared" si="15"/>
        <v>0</v>
      </c>
      <c r="N166" s="2"/>
      <c r="O166" s="235"/>
      <c r="P166" s="235"/>
      <c r="Q166" s="235"/>
      <c r="R166" s="142"/>
      <c r="S166" s="235"/>
      <c r="T166" s="235"/>
      <c r="U166" s="235"/>
      <c r="V166" s="235"/>
      <c r="W166" s="142"/>
      <c r="X166" s="235"/>
      <c r="Y166" s="235"/>
      <c r="Z166" s="235"/>
      <c r="AA166" s="127">
        <f t="shared" si="7"/>
        <v>0</v>
      </c>
      <c r="AB166" s="2"/>
      <c r="AC166" s="391"/>
      <c r="AD166" s="391"/>
      <c r="AE166" s="391"/>
      <c r="AF166" s="127">
        <f t="shared" si="8"/>
        <v>0</v>
      </c>
      <c r="AG166" s="3"/>
      <c r="AH166" s="171"/>
      <c r="AI166" s="391"/>
      <c r="AJ166" s="299"/>
      <c r="AK166" s="235"/>
      <c r="AL166" s="113"/>
      <c r="AM166" s="393"/>
      <c r="AN166" s="393"/>
      <c r="AO166" s="393"/>
      <c r="AP166" s="394"/>
      <c r="AQ166" s="15"/>
      <c r="AR166" s="23"/>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row>
    <row r="167" spans="1:114" ht="15" customHeight="1" x14ac:dyDescent="0.25">
      <c r="A167"/>
      <c r="B167" s="16"/>
      <c r="D167" s="193">
        <v>147</v>
      </c>
      <c r="E167" s="384" t="s">
        <v>2782</v>
      </c>
      <c r="F167" s="414"/>
      <c r="G167" s="408" t="s">
        <v>2753</v>
      </c>
      <c r="H167" s="409"/>
      <c r="I167" s="411" t="s">
        <v>2384</v>
      </c>
      <c r="J167" s="158"/>
      <c r="K167" s="390"/>
      <c r="L167" s="390"/>
      <c r="M167" s="13">
        <f t="shared" si="15"/>
        <v>0</v>
      </c>
      <c r="N167" s="2"/>
      <c r="O167" s="235"/>
      <c r="P167" s="235"/>
      <c r="Q167" s="235"/>
      <c r="R167" s="142"/>
      <c r="S167" s="235"/>
      <c r="T167" s="235"/>
      <c r="U167" s="235"/>
      <c r="V167" s="235"/>
      <c r="W167" s="142"/>
      <c r="X167" s="235"/>
      <c r="Y167" s="391"/>
      <c r="Z167" s="391"/>
      <c r="AA167" s="127">
        <f t="shared" si="7"/>
        <v>0</v>
      </c>
      <c r="AB167" s="2"/>
      <c r="AC167" s="391"/>
      <c r="AD167" s="391"/>
      <c r="AE167" s="391"/>
      <c r="AF167" s="127">
        <f t="shared" si="8"/>
        <v>0</v>
      </c>
      <c r="AG167" s="3"/>
      <c r="AH167" s="171"/>
      <c r="AI167" s="391"/>
      <c r="AJ167" s="299"/>
      <c r="AK167" s="235"/>
      <c r="AL167" s="113"/>
      <c r="AM167" s="393"/>
      <c r="AN167" s="393"/>
      <c r="AO167" s="393"/>
      <c r="AP167" s="394"/>
      <c r="AQ167" s="15"/>
      <c r="AR167" s="23"/>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row>
    <row r="168" spans="1:114" ht="15" customHeight="1" x14ac:dyDescent="0.25">
      <c r="A168"/>
      <c r="B168" s="16"/>
      <c r="D168" s="193">
        <v>148</v>
      </c>
      <c r="E168" s="384" t="s">
        <v>2783</v>
      </c>
      <c r="F168" s="414"/>
      <c r="G168" s="408" t="s">
        <v>2753</v>
      </c>
      <c r="H168" s="409"/>
      <c r="I168" s="411" t="s">
        <v>2384</v>
      </c>
      <c r="J168" s="158"/>
      <c r="K168" s="390"/>
      <c r="L168" s="390"/>
      <c r="M168" s="13">
        <f t="shared" si="15"/>
        <v>0</v>
      </c>
      <c r="N168" s="2"/>
      <c r="O168" s="235"/>
      <c r="P168" s="235"/>
      <c r="Q168" s="235"/>
      <c r="R168" s="142"/>
      <c r="S168" s="235"/>
      <c r="T168" s="235"/>
      <c r="U168" s="235"/>
      <c r="V168" s="235"/>
      <c r="W168" s="142"/>
      <c r="X168" s="235"/>
      <c r="Y168" s="235"/>
      <c r="Z168" s="235"/>
      <c r="AA168" s="127">
        <f t="shared" si="7"/>
        <v>0</v>
      </c>
      <c r="AB168" s="2"/>
      <c r="AC168" s="391"/>
      <c r="AD168" s="391"/>
      <c r="AE168" s="391"/>
      <c r="AF168" s="127">
        <f t="shared" si="8"/>
        <v>0</v>
      </c>
      <c r="AG168" s="3"/>
      <c r="AH168" s="171"/>
      <c r="AI168" s="391"/>
      <c r="AJ168" s="299"/>
      <c r="AK168" s="235"/>
      <c r="AL168" s="113"/>
      <c r="AM168" s="393"/>
      <c r="AN168" s="393"/>
      <c r="AO168" s="393"/>
      <c r="AP168" s="394"/>
      <c r="AQ168" s="15"/>
      <c r="AR168" s="23"/>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row>
    <row r="169" spans="1:114" ht="15" customHeight="1" x14ac:dyDescent="0.25">
      <c r="A169"/>
      <c r="B169" s="16"/>
      <c r="D169" s="193"/>
      <c r="E169" s="384" t="s">
        <v>2784</v>
      </c>
      <c r="F169" s="414"/>
      <c r="G169" s="408" t="s">
        <v>2753</v>
      </c>
      <c r="H169" s="409"/>
      <c r="I169" s="411" t="s">
        <v>2384</v>
      </c>
      <c r="J169" s="158"/>
      <c r="K169" s="390"/>
      <c r="L169" s="390"/>
      <c r="M169" s="13">
        <f t="shared" ref="M169" si="19">SUM(K169:L169)</f>
        <v>0</v>
      </c>
      <c r="N169" s="2"/>
      <c r="O169" s="235"/>
      <c r="P169" s="235"/>
      <c r="Q169" s="235"/>
      <c r="R169" s="142"/>
      <c r="S169" s="235"/>
      <c r="T169" s="235"/>
      <c r="U169" s="235"/>
      <c r="V169" s="235"/>
      <c r="W169" s="142"/>
      <c r="X169" s="235"/>
      <c r="Y169" s="235"/>
      <c r="Z169" s="235"/>
      <c r="AA169" s="127">
        <f t="shared" ref="AA169" si="20">SUM(X169:Z169)</f>
        <v>0</v>
      </c>
      <c r="AB169" s="2"/>
      <c r="AC169" s="391"/>
      <c r="AD169" s="391"/>
      <c r="AE169" s="391"/>
      <c r="AF169" s="127">
        <f t="shared" ref="AF169" si="21">SUM(AC169:AE169)</f>
        <v>0</v>
      </c>
      <c r="AG169" s="3"/>
      <c r="AH169" s="171"/>
      <c r="AI169" s="391"/>
      <c r="AJ169" s="299"/>
      <c r="AK169" s="235"/>
      <c r="AL169" s="113"/>
      <c r="AM169" s="393"/>
      <c r="AN169" s="393"/>
      <c r="AO169" s="393"/>
      <c r="AP169" s="394"/>
      <c r="AQ169" s="15"/>
      <c r="AR169" s="23"/>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row>
    <row r="170" spans="1:114" ht="15" customHeight="1" x14ac:dyDescent="0.25">
      <c r="A170"/>
      <c r="B170" s="16"/>
      <c r="D170" s="193">
        <v>149</v>
      </c>
      <c r="E170" s="384" t="s">
        <v>2786</v>
      </c>
      <c r="F170" s="414"/>
      <c r="G170" s="408" t="s">
        <v>2753</v>
      </c>
      <c r="H170" s="409"/>
      <c r="I170" s="411" t="s">
        <v>2383</v>
      </c>
      <c r="J170" s="158"/>
      <c r="K170" s="390"/>
      <c r="L170" s="390"/>
      <c r="M170" s="13">
        <f t="shared" si="15"/>
        <v>0</v>
      </c>
      <c r="N170" s="2"/>
      <c r="O170" s="235"/>
      <c r="P170" s="235"/>
      <c r="Q170" s="235"/>
      <c r="R170" s="142"/>
      <c r="S170" s="235"/>
      <c r="T170" s="235"/>
      <c r="U170" s="235"/>
      <c r="V170" s="235"/>
      <c r="W170" s="142"/>
      <c r="X170" s="235"/>
      <c r="Y170" s="391"/>
      <c r="Z170" s="391"/>
      <c r="AA170" s="127">
        <f t="shared" si="7"/>
        <v>0</v>
      </c>
      <c r="AB170" s="2"/>
      <c r="AC170" s="391"/>
      <c r="AD170" s="391"/>
      <c r="AE170" s="391"/>
      <c r="AF170" s="127">
        <f t="shared" si="8"/>
        <v>0</v>
      </c>
      <c r="AG170" s="3"/>
      <c r="AH170" s="171"/>
      <c r="AI170" s="391"/>
      <c r="AJ170" s="299"/>
      <c r="AK170" s="235"/>
      <c r="AL170" s="113"/>
      <c r="AM170" s="393"/>
      <c r="AN170" s="393"/>
      <c r="AO170" s="393"/>
      <c r="AP170" s="394"/>
      <c r="AQ170" s="15"/>
      <c r="AR170" s="23"/>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row>
    <row r="171" spans="1:114" ht="15" customHeight="1" x14ac:dyDescent="0.25">
      <c r="A171"/>
      <c r="B171" s="16"/>
      <c r="D171" s="193">
        <v>150</v>
      </c>
      <c r="E171" s="384" t="s">
        <v>2772</v>
      </c>
      <c r="F171" s="414"/>
      <c r="G171" s="408" t="s">
        <v>2753</v>
      </c>
      <c r="H171" s="409"/>
      <c r="I171" s="411" t="s">
        <v>2383</v>
      </c>
      <c r="J171" s="158"/>
      <c r="K171" s="390"/>
      <c r="L171" s="390"/>
      <c r="M171" s="13">
        <f t="shared" si="15"/>
        <v>0</v>
      </c>
      <c r="N171" s="2"/>
      <c r="O171" s="235"/>
      <c r="P171" s="235"/>
      <c r="Q171" s="235"/>
      <c r="R171" s="142"/>
      <c r="S171" s="235"/>
      <c r="T171" s="235"/>
      <c r="U171" s="235"/>
      <c r="V171" s="235"/>
      <c r="W171" s="142"/>
      <c r="X171" s="235"/>
      <c r="Y171" s="235"/>
      <c r="Z171" s="235"/>
      <c r="AA171" s="127">
        <f t="shared" ref="AA171:AA186" si="22">SUM(X171:Z171)</f>
        <v>0</v>
      </c>
      <c r="AB171" s="2"/>
      <c r="AC171" s="391"/>
      <c r="AD171" s="391"/>
      <c r="AE171" s="391"/>
      <c r="AF171" s="127">
        <f t="shared" ref="AF171:AF186" si="23">SUM(AC171:AE171)</f>
        <v>0</v>
      </c>
      <c r="AG171" s="3"/>
      <c r="AH171" s="171"/>
      <c r="AI171" s="391"/>
      <c r="AJ171" s="299"/>
      <c r="AK171" s="235"/>
      <c r="AL171" s="113"/>
      <c r="AM171" s="393"/>
      <c r="AN171" s="393"/>
      <c r="AO171" s="393"/>
      <c r="AP171" s="394"/>
      <c r="AQ171" s="15"/>
      <c r="AR171" s="23"/>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row>
    <row r="172" spans="1:114" ht="15" customHeight="1" x14ac:dyDescent="0.25">
      <c r="A172"/>
      <c r="B172" s="16"/>
      <c r="D172" s="193">
        <v>151</v>
      </c>
      <c r="E172" s="384" t="s">
        <v>2787</v>
      </c>
      <c r="F172" s="414"/>
      <c r="G172" s="408" t="s">
        <v>2753</v>
      </c>
      <c r="H172" s="409"/>
      <c r="I172" s="411" t="s">
        <v>2383</v>
      </c>
      <c r="J172" s="158"/>
      <c r="K172" s="390"/>
      <c r="L172" s="390"/>
      <c r="M172" s="13">
        <f t="shared" si="15"/>
        <v>0</v>
      </c>
      <c r="N172" s="2"/>
      <c r="O172" s="235"/>
      <c r="P172" s="235"/>
      <c r="Q172" s="235"/>
      <c r="R172" s="142"/>
      <c r="S172" s="235"/>
      <c r="T172" s="235"/>
      <c r="U172" s="235"/>
      <c r="V172" s="235"/>
      <c r="W172" s="142"/>
      <c r="X172" s="235"/>
      <c r="Y172" s="391"/>
      <c r="Z172" s="391"/>
      <c r="AA172" s="127">
        <f t="shared" si="22"/>
        <v>0</v>
      </c>
      <c r="AB172" s="2"/>
      <c r="AC172" s="391"/>
      <c r="AD172" s="391"/>
      <c r="AE172" s="391"/>
      <c r="AF172" s="127">
        <f t="shared" si="23"/>
        <v>0</v>
      </c>
      <c r="AG172" s="3"/>
      <c r="AH172" s="171"/>
      <c r="AI172" s="391"/>
      <c r="AJ172" s="299"/>
      <c r="AK172" s="235"/>
      <c r="AL172" s="113"/>
      <c r="AM172" s="393"/>
      <c r="AN172" s="393"/>
      <c r="AO172" s="393"/>
      <c r="AP172" s="394"/>
      <c r="AQ172" s="15"/>
      <c r="AR172" s="23"/>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row>
    <row r="173" spans="1:114" ht="15" customHeight="1" x14ac:dyDescent="0.25">
      <c r="A173"/>
      <c r="B173" s="16"/>
      <c r="D173" s="193">
        <v>152</v>
      </c>
      <c r="E173" s="384" t="s">
        <v>2773</v>
      </c>
      <c r="F173" s="414"/>
      <c r="G173" s="408" t="s">
        <v>2753</v>
      </c>
      <c r="H173" s="409"/>
      <c r="I173" s="411" t="s">
        <v>2383</v>
      </c>
      <c r="J173" s="158"/>
      <c r="K173" s="390"/>
      <c r="L173" s="390"/>
      <c r="M173" s="13">
        <f t="shared" si="15"/>
        <v>0</v>
      </c>
      <c r="N173" s="2"/>
      <c r="O173" s="235"/>
      <c r="P173" s="235"/>
      <c r="Q173" s="235"/>
      <c r="R173" s="142"/>
      <c r="S173" s="235"/>
      <c r="T173" s="235"/>
      <c r="U173" s="235"/>
      <c r="V173" s="235"/>
      <c r="W173" s="142"/>
      <c r="X173" s="235"/>
      <c r="Y173" s="235"/>
      <c r="Z173" s="235"/>
      <c r="AA173" s="127">
        <f t="shared" si="22"/>
        <v>0</v>
      </c>
      <c r="AB173" s="2"/>
      <c r="AC173" s="391"/>
      <c r="AD173" s="391"/>
      <c r="AE173" s="391"/>
      <c r="AF173" s="127">
        <f t="shared" si="23"/>
        <v>0</v>
      </c>
      <c r="AG173" s="3"/>
      <c r="AH173" s="171"/>
      <c r="AI173" s="391"/>
      <c r="AJ173" s="299"/>
      <c r="AK173" s="235"/>
      <c r="AL173" s="113"/>
      <c r="AM173" s="393"/>
      <c r="AN173" s="393"/>
      <c r="AO173" s="393"/>
      <c r="AP173" s="394"/>
      <c r="AQ173" s="15"/>
      <c r="AR173" s="2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row>
    <row r="174" spans="1:114" ht="15" customHeight="1" x14ac:dyDescent="0.25">
      <c r="A174"/>
      <c r="B174" s="16"/>
      <c r="D174" s="193">
        <v>153</v>
      </c>
      <c r="E174" s="384" t="s">
        <v>2788</v>
      </c>
      <c r="F174" s="414"/>
      <c r="G174" s="408" t="s">
        <v>2753</v>
      </c>
      <c r="H174" s="409"/>
      <c r="I174" s="411" t="s">
        <v>2383</v>
      </c>
      <c r="J174" s="158"/>
      <c r="K174" s="390"/>
      <c r="L174" s="390"/>
      <c r="M174" s="13">
        <f t="shared" si="15"/>
        <v>0</v>
      </c>
      <c r="N174" s="2"/>
      <c r="O174" s="235"/>
      <c r="P174" s="235"/>
      <c r="Q174" s="235"/>
      <c r="R174" s="142"/>
      <c r="S174" s="235"/>
      <c r="T174" s="235"/>
      <c r="U174" s="235"/>
      <c r="V174" s="235"/>
      <c r="W174" s="142"/>
      <c r="X174" s="235"/>
      <c r="Y174" s="391"/>
      <c r="Z174" s="391"/>
      <c r="AA174" s="127">
        <f t="shared" si="22"/>
        <v>0</v>
      </c>
      <c r="AB174" s="2"/>
      <c r="AC174" s="391"/>
      <c r="AD174" s="391"/>
      <c r="AE174" s="391"/>
      <c r="AF174" s="127">
        <f t="shared" si="23"/>
        <v>0</v>
      </c>
      <c r="AG174" s="3"/>
      <c r="AH174" s="171"/>
      <c r="AI174" s="391"/>
      <c r="AJ174" s="299"/>
      <c r="AK174" s="235"/>
      <c r="AL174" s="113"/>
      <c r="AM174" s="393"/>
      <c r="AN174" s="393"/>
      <c r="AO174" s="393"/>
      <c r="AP174" s="394"/>
      <c r="AQ174" s="15"/>
      <c r="AR174" s="23"/>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row>
    <row r="175" spans="1:114" ht="15" customHeight="1" x14ac:dyDescent="0.25">
      <c r="A175"/>
      <c r="B175" s="16"/>
      <c r="D175" s="193"/>
      <c r="E175" s="384" t="s">
        <v>21450</v>
      </c>
      <c r="F175" s="414"/>
      <c r="G175" s="408" t="s">
        <v>2753</v>
      </c>
      <c r="H175" s="409"/>
      <c r="I175" s="411" t="s">
        <v>2383</v>
      </c>
      <c r="J175" s="158"/>
      <c r="K175" s="390"/>
      <c r="L175" s="390"/>
      <c r="M175" s="13">
        <f t="shared" si="15"/>
        <v>0</v>
      </c>
      <c r="N175" s="2"/>
      <c r="O175" s="235"/>
      <c r="P175" s="235"/>
      <c r="Q175" s="235"/>
      <c r="R175" s="142"/>
      <c r="S175" s="235"/>
      <c r="T175" s="235"/>
      <c r="U175" s="235"/>
      <c r="V175" s="235"/>
      <c r="W175" s="142"/>
      <c r="X175" s="235"/>
      <c r="Y175" s="391"/>
      <c r="Z175" s="391"/>
      <c r="AA175" s="127">
        <f>SUM(X175:Z175)</f>
        <v>0</v>
      </c>
      <c r="AB175" s="2"/>
      <c r="AC175" s="391"/>
      <c r="AD175" s="391"/>
      <c r="AE175" s="391"/>
      <c r="AF175" s="127">
        <f>SUM(AC175:AE175)</f>
        <v>0</v>
      </c>
      <c r="AG175" s="3"/>
      <c r="AH175" s="171"/>
      <c r="AI175" s="391"/>
      <c r="AJ175" s="299"/>
      <c r="AK175" s="235"/>
      <c r="AL175" s="113"/>
      <c r="AM175" s="393"/>
      <c r="AN175" s="393"/>
      <c r="AO175" s="393"/>
      <c r="AP175" s="394"/>
      <c r="AQ175" s="15"/>
      <c r="AR175" s="23"/>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row>
    <row r="176" spans="1:114" ht="15" customHeight="1" x14ac:dyDescent="0.25">
      <c r="A176"/>
      <c r="B176" s="16"/>
      <c r="D176" s="193">
        <v>154</v>
      </c>
      <c r="E176" s="384" t="s">
        <v>2774</v>
      </c>
      <c r="F176" s="414"/>
      <c r="G176" s="408" t="s">
        <v>2753</v>
      </c>
      <c r="H176" s="409"/>
      <c r="I176" s="411" t="s">
        <v>2383</v>
      </c>
      <c r="J176" s="158"/>
      <c r="K176" s="390"/>
      <c r="L176" s="390"/>
      <c r="M176" s="13">
        <f t="shared" si="15"/>
        <v>0</v>
      </c>
      <c r="N176" s="2"/>
      <c r="O176" s="235"/>
      <c r="P176" s="235"/>
      <c r="Q176" s="235"/>
      <c r="R176" s="142"/>
      <c r="S176" s="235"/>
      <c r="T176" s="235"/>
      <c r="U176" s="235"/>
      <c r="V176" s="235"/>
      <c r="W176" s="142"/>
      <c r="X176" s="235"/>
      <c r="Y176" s="235"/>
      <c r="Z176" s="235"/>
      <c r="AA176" s="127"/>
      <c r="AB176" s="2"/>
      <c r="AC176" s="391"/>
      <c r="AD176" s="391"/>
      <c r="AE176" s="391"/>
      <c r="AF176" s="127"/>
      <c r="AG176" s="3"/>
      <c r="AH176" s="171"/>
      <c r="AI176" s="391"/>
      <c r="AJ176" s="299"/>
      <c r="AK176" s="235"/>
      <c r="AL176" s="113"/>
      <c r="AM176" s="393"/>
      <c r="AN176" s="393"/>
      <c r="AO176" s="393"/>
      <c r="AP176" s="394"/>
      <c r="AQ176" s="15"/>
      <c r="AR176" s="23"/>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row>
    <row r="177" spans="1:114" ht="15" customHeight="1" x14ac:dyDescent="0.25">
      <c r="A177"/>
      <c r="B177" s="16"/>
      <c r="D177" s="193">
        <v>155</v>
      </c>
      <c r="E177" s="384" t="s">
        <v>2789</v>
      </c>
      <c r="F177" s="414"/>
      <c r="G177" s="408" t="s">
        <v>2753</v>
      </c>
      <c r="H177" s="409"/>
      <c r="I177" s="411" t="s">
        <v>2383</v>
      </c>
      <c r="J177" s="158"/>
      <c r="K177" s="390"/>
      <c r="L177" s="390"/>
      <c r="M177" s="13">
        <f t="shared" si="15"/>
        <v>0</v>
      </c>
      <c r="N177" s="2"/>
      <c r="O177" s="235"/>
      <c r="P177" s="235"/>
      <c r="Q177" s="235"/>
      <c r="R177" s="142"/>
      <c r="S177" s="235"/>
      <c r="T177" s="235"/>
      <c r="U177" s="235"/>
      <c r="V177" s="235"/>
      <c r="W177" s="142"/>
      <c r="X177" s="235"/>
      <c r="Y177" s="391"/>
      <c r="Z177" s="391"/>
      <c r="AA177" s="127">
        <f t="shared" si="22"/>
        <v>0</v>
      </c>
      <c r="AB177" s="2"/>
      <c r="AC177" s="391"/>
      <c r="AD177" s="391"/>
      <c r="AE177" s="391"/>
      <c r="AF177" s="127">
        <f t="shared" si="23"/>
        <v>0</v>
      </c>
      <c r="AG177" s="3"/>
      <c r="AH177" s="171"/>
      <c r="AI177" s="391"/>
      <c r="AJ177" s="299"/>
      <c r="AK177" s="235"/>
      <c r="AL177" s="113"/>
      <c r="AM177" s="393"/>
      <c r="AN177" s="393"/>
      <c r="AO177" s="393"/>
      <c r="AP177" s="394"/>
      <c r="AQ177" s="15"/>
      <c r="AR177" s="23"/>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row>
    <row r="178" spans="1:114" ht="15" customHeight="1" x14ac:dyDescent="0.25">
      <c r="A178"/>
      <c r="B178" s="16"/>
      <c r="D178" s="193">
        <v>156</v>
      </c>
      <c r="E178" s="384" t="s">
        <v>2775</v>
      </c>
      <c r="F178" s="414"/>
      <c r="G178" s="408" t="s">
        <v>2753</v>
      </c>
      <c r="H178" s="409"/>
      <c r="I178" s="411" t="s">
        <v>2383</v>
      </c>
      <c r="J178" s="158"/>
      <c r="K178" s="390"/>
      <c r="L178" s="390"/>
      <c r="M178" s="13">
        <f t="shared" si="15"/>
        <v>0</v>
      </c>
      <c r="N178" s="2"/>
      <c r="O178" s="235"/>
      <c r="P178" s="235"/>
      <c r="Q178" s="235"/>
      <c r="R178" s="142"/>
      <c r="S178" s="235"/>
      <c r="T178" s="235"/>
      <c r="U178" s="235"/>
      <c r="V178" s="235"/>
      <c r="W178" s="142"/>
      <c r="X178" s="235"/>
      <c r="Y178" s="235"/>
      <c r="Z178" s="235"/>
      <c r="AA178" s="127">
        <f t="shared" si="22"/>
        <v>0</v>
      </c>
      <c r="AB178" s="2"/>
      <c r="AC178" s="391"/>
      <c r="AD178" s="391"/>
      <c r="AE178" s="391"/>
      <c r="AF178" s="127">
        <f t="shared" si="23"/>
        <v>0</v>
      </c>
      <c r="AG178" s="3"/>
      <c r="AH178" s="171"/>
      <c r="AI178" s="391"/>
      <c r="AJ178" s="299"/>
      <c r="AK178" s="235"/>
      <c r="AL178" s="113"/>
      <c r="AM178" s="393"/>
      <c r="AN178" s="393"/>
      <c r="AO178" s="393"/>
      <c r="AP178" s="394"/>
      <c r="AQ178" s="15"/>
      <c r="AR178" s="23"/>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row>
    <row r="179" spans="1:114" ht="15" customHeight="1" x14ac:dyDescent="0.25">
      <c r="A179"/>
      <c r="B179" s="16"/>
      <c r="D179" s="193">
        <v>157</v>
      </c>
      <c r="E179" s="384" t="s">
        <v>2776</v>
      </c>
      <c r="F179" s="414"/>
      <c r="G179" s="408" t="s">
        <v>2753</v>
      </c>
      <c r="H179" s="409"/>
      <c r="I179" s="411" t="s">
        <v>2383</v>
      </c>
      <c r="J179" s="158"/>
      <c r="K179" s="390"/>
      <c r="L179" s="390"/>
      <c r="M179" s="13">
        <f t="shared" si="15"/>
        <v>0</v>
      </c>
      <c r="N179" s="2"/>
      <c r="O179" s="235"/>
      <c r="P179" s="235"/>
      <c r="Q179" s="235"/>
      <c r="R179" s="142"/>
      <c r="S179" s="235"/>
      <c r="T179" s="235"/>
      <c r="U179" s="235"/>
      <c r="V179" s="235"/>
      <c r="W179" s="142"/>
      <c r="X179" s="235"/>
      <c r="Y179" s="391"/>
      <c r="Z179" s="391"/>
      <c r="AA179" s="127">
        <f t="shared" si="22"/>
        <v>0</v>
      </c>
      <c r="AB179" s="2"/>
      <c r="AC179" s="391"/>
      <c r="AD179" s="391"/>
      <c r="AE179" s="391"/>
      <c r="AF179" s="127">
        <f t="shared" si="23"/>
        <v>0</v>
      </c>
      <c r="AG179" s="3"/>
      <c r="AH179" s="171"/>
      <c r="AI179" s="391"/>
      <c r="AJ179" s="299"/>
      <c r="AK179" s="235"/>
      <c r="AL179" s="113"/>
      <c r="AM179" s="393"/>
      <c r="AN179" s="393"/>
      <c r="AO179" s="393"/>
      <c r="AP179" s="394"/>
      <c r="AQ179" s="15"/>
      <c r="AR179" s="23"/>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row>
    <row r="180" spans="1:114" ht="15" customHeight="1" x14ac:dyDescent="0.25">
      <c r="A180"/>
      <c r="B180" s="16"/>
      <c r="D180" s="193">
        <v>158</v>
      </c>
      <c r="E180" s="384" t="s">
        <v>2777</v>
      </c>
      <c r="F180" s="414"/>
      <c r="G180" s="408" t="s">
        <v>2753</v>
      </c>
      <c r="H180" s="409"/>
      <c r="I180" s="411" t="s">
        <v>2383</v>
      </c>
      <c r="J180" s="158"/>
      <c r="K180" s="390"/>
      <c r="L180" s="390"/>
      <c r="M180" s="13">
        <f t="shared" si="15"/>
        <v>0</v>
      </c>
      <c r="N180" s="2"/>
      <c r="O180" s="235"/>
      <c r="P180" s="235"/>
      <c r="Q180" s="235"/>
      <c r="R180" s="142"/>
      <c r="S180" s="235"/>
      <c r="T180" s="235"/>
      <c r="U180" s="235"/>
      <c r="V180" s="235"/>
      <c r="W180" s="142"/>
      <c r="X180" s="235"/>
      <c r="Y180" s="235"/>
      <c r="Z180" s="235"/>
      <c r="AA180" s="127">
        <f t="shared" si="22"/>
        <v>0</v>
      </c>
      <c r="AB180" s="2"/>
      <c r="AC180" s="391"/>
      <c r="AD180" s="391"/>
      <c r="AE180" s="391"/>
      <c r="AF180" s="127">
        <f t="shared" si="23"/>
        <v>0</v>
      </c>
      <c r="AG180" s="3"/>
      <c r="AH180" s="171"/>
      <c r="AI180" s="391"/>
      <c r="AJ180" s="299"/>
      <c r="AK180" s="235"/>
      <c r="AL180" s="113"/>
      <c r="AM180" s="393"/>
      <c r="AN180" s="393"/>
      <c r="AO180" s="393"/>
      <c r="AP180" s="394"/>
      <c r="AQ180" s="15"/>
      <c r="AR180" s="23"/>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row>
    <row r="181" spans="1:114" ht="15" customHeight="1" x14ac:dyDescent="0.25">
      <c r="A181"/>
      <c r="B181" s="16"/>
      <c r="D181" s="193">
        <v>159</v>
      </c>
      <c r="E181" s="384" t="s">
        <v>2790</v>
      </c>
      <c r="F181" s="414"/>
      <c r="G181" s="408" t="s">
        <v>2753</v>
      </c>
      <c r="H181" s="409"/>
      <c r="I181" s="411" t="s">
        <v>2383</v>
      </c>
      <c r="J181" s="158"/>
      <c r="K181" s="390"/>
      <c r="L181" s="390"/>
      <c r="M181" s="13">
        <f t="shared" si="15"/>
        <v>0</v>
      </c>
      <c r="N181" s="2"/>
      <c r="O181" s="235"/>
      <c r="P181" s="235"/>
      <c r="Q181" s="235"/>
      <c r="R181" s="142"/>
      <c r="S181" s="235"/>
      <c r="T181" s="235"/>
      <c r="U181" s="235"/>
      <c r="V181" s="235"/>
      <c r="W181" s="142"/>
      <c r="X181" s="235"/>
      <c r="Y181" s="391"/>
      <c r="Z181" s="391"/>
      <c r="AA181" s="127">
        <f t="shared" si="22"/>
        <v>0</v>
      </c>
      <c r="AB181" s="2"/>
      <c r="AC181" s="391"/>
      <c r="AD181" s="391"/>
      <c r="AE181" s="391"/>
      <c r="AF181" s="127">
        <f t="shared" si="23"/>
        <v>0</v>
      </c>
      <c r="AG181" s="3"/>
      <c r="AH181" s="171"/>
      <c r="AI181" s="391"/>
      <c r="AJ181" s="299"/>
      <c r="AK181" s="235"/>
      <c r="AL181" s="113"/>
      <c r="AM181" s="393"/>
      <c r="AN181" s="393"/>
      <c r="AO181" s="393"/>
      <c r="AP181" s="394"/>
      <c r="AQ181" s="15"/>
      <c r="AR181" s="23"/>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row>
    <row r="182" spans="1:114" ht="15" customHeight="1" x14ac:dyDescent="0.25">
      <c r="A182"/>
      <c r="B182" s="16"/>
      <c r="D182" s="193">
        <v>160</v>
      </c>
      <c r="E182" s="384" t="s">
        <v>2778</v>
      </c>
      <c r="F182" s="414"/>
      <c r="G182" s="408" t="s">
        <v>2753</v>
      </c>
      <c r="H182" s="409"/>
      <c r="I182" s="411" t="s">
        <v>2383</v>
      </c>
      <c r="J182" s="158"/>
      <c r="K182" s="390"/>
      <c r="L182" s="390"/>
      <c r="M182" s="13">
        <f t="shared" si="15"/>
        <v>0</v>
      </c>
      <c r="N182" s="2"/>
      <c r="O182" s="235"/>
      <c r="P182" s="235"/>
      <c r="Q182" s="235"/>
      <c r="R182" s="142"/>
      <c r="S182" s="235"/>
      <c r="T182" s="235"/>
      <c r="U182" s="235"/>
      <c r="V182" s="235"/>
      <c r="W182" s="142"/>
      <c r="X182" s="235"/>
      <c r="Y182" s="235"/>
      <c r="Z182" s="235"/>
      <c r="AA182" s="127">
        <f t="shared" si="22"/>
        <v>0</v>
      </c>
      <c r="AB182" s="2"/>
      <c r="AC182" s="391"/>
      <c r="AD182" s="391"/>
      <c r="AE182" s="391"/>
      <c r="AF182" s="127">
        <f t="shared" si="23"/>
        <v>0</v>
      </c>
      <c r="AG182" s="3"/>
      <c r="AH182" s="171"/>
      <c r="AI182" s="391"/>
      <c r="AJ182" s="299"/>
      <c r="AK182" s="235"/>
      <c r="AL182" s="113"/>
      <c r="AM182" s="393"/>
      <c r="AN182" s="393"/>
      <c r="AO182" s="393"/>
      <c r="AP182" s="394"/>
      <c r="AQ182" s="15"/>
      <c r="AR182" s="23"/>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row>
    <row r="183" spans="1:114" ht="15" customHeight="1" x14ac:dyDescent="0.25">
      <c r="A183"/>
      <c r="B183" s="16"/>
      <c r="D183" s="193">
        <v>161</v>
      </c>
      <c r="E183" s="384" t="s">
        <v>2779</v>
      </c>
      <c r="F183" s="414"/>
      <c r="G183" s="408" t="s">
        <v>2753</v>
      </c>
      <c r="H183" s="409"/>
      <c r="I183" s="411" t="s">
        <v>2383</v>
      </c>
      <c r="J183" s="158"/>
      <c r="K183" s="390"/>
      <c r="L183" s="390"/>
      <c r="M183" s="13">
        <f t="shared" si="15"/>
        <v>0</v>
      </c>
      <c r="N183" s="2"/>
      <c r="O183" s="235"/>
      <c r="P183" s="235"/>
      <c r="Q183" s="235"/>
      <c r="R183" s="142"/>
      <c r="S183" s="235"/>
      <c r="T183" s="235"/>
      <c r="U183" s="235"/>
      <c r="V183" s="235"/>
      <c r="W183" s="142"/>
      <c r="X183" s="235"/>
      <c r="Y183" s="391"/>
      <c r="Z183" s="391"/>
      <c r="AA183" s="127">
        <f t="shared" si="22"/>
        <v>0</v>
      </c>
      <c r="AB183" s="2"/>
      <c r="AC183" s="391"/>
      <c r="AD183" s="391"/>
      <c r="AE183" s="391"/>
      <c r="AF183" s="127">
        <f t="shared" si="23"/>
        <v>0</v>
      </c>
      <c r="AG183" s="3"/>
      <c r="AH183" s="171"/>
      <c r="AI183" s="391"/>
      <c r="AJ183" s="299"/>
      <c r="AK183" s="235"/>
      <c r="AL183" s="113"/>
      <c r="AM183" s="393"/>
      <c r="AN183" s="393"/>
      <c r="AO183" s="393"/>
      <c r="AP183" s="394"/>
      <c r="AQ183" s="15"/>
      <c r="AR183" s="2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row>
    <row r="184" spans="1:114" ht="15" customHeight="1" x14ac:dyDescent="0.25">
      <c r="A184"/>
      <c r="B184" s="16"/>
      <c r="D184" s="193">
        <v>162</v>
      </c>
      <c r="E184" s="384" t="s">
        <v>2780</v>
      </c>
      <c r="F184" s="414"/>
      <c r="G184" s="408" t="s">
        <v>2753</v>
      </c>
      <c r="H184" s="409"/>
      <c r="I184" s="411" t="s">
        <v>2383</v>
      </c>
      <c r="J184" s="158"/>
      <c r="K184" s="390"/>
      <c r="L184" s="390"/>
      <c r="M184" s="13">
        <f t="shared" si="15"/>
        <v>0</v>
      </c>
      <c r="N184" s="2"/>
      <c r="O184" s="235"/>
      <c r="P184" s="235"/>
      <c r="Q184" s="235"/>
      <c r="R184" s="142"/>
      <c r="S184" s="235"/>
      <c r="T184" s="235"/>
      <c r="U184" s="235"/>
      <c r="V184" s="235"/>
      <c r="W184" s="142"/>
      <c r="X184" s="235"/>
      <c r="Y184" s="235"/>
      <c r="Z184" s="235"/>
      <c r="AA184" s="127">
        <f t="shared" si="22"/>
        <v>0</v>
      </c>
      <c r="AB184" s="2"/>
      <c r="AC184" s="391"/>
      <c r="AD184" s="391"/>
      <c r="AE184" s="391"/>
      <c r="AF184" s="127">
        <f t="shared" si="23"/>
        <v>0</v>
      </c>
      <c r="AG184" s="3"/>
      <c r="AH184" s="171"/>
      <c r="AI184" s="391"/>
      <c r="AJ184" s="299"/>
      <c r="AK184" s="235"/>
      <c r="AL184" s="113"/>
      <c r="AM184" s="393"/>
      <c r="AN184" s="393"/>
      <c r="AO184" s="393"/>
      <c r="AP184" s="394"/>
      <c r="AQ184" s="15"/>
      <c r="AR184" s="23"/>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row>
    <row r="185" spans="1:114" ht="15" customHeight="1" x14ac:dyDescent="0.25">
      <c r="A185"/>
      <c r="B185" s="16"/>
      <c r="D185" s="193">
        <v>163</v>
      </c>
      <c r="E185" s="384" t="s">
        <v>2781</v>
      </c>
      <c r="F185" s="414"/>
      <c r="G185" s="408" t="s">
        <v>2753</v>
      </c>
      <c r="H185" s="409"/>
      <c r="I185" s="411" t="s">
        <v>2383</v>
      </c>
      <c r="J185" s="158"/>
      <c r="K185" s="390"/>
      <c r="L185" s="390"/>
      <c r="M185" s="13">
        <f t="shared" si="15"/>
        <v>0</v>
      </c>
      <c r="N185" s="2"/>
      <c r="O185" s="235"/>
      <c r="P185" s="235"/>
      <c r="Q185" s="235"/>
      <c r="R185" s="142"/>
      <c r="S185" s="235"/>
      <c r="T185" s="235"/>
      <c r="U185" s="235"/>
      <c r="V185" s="235"/>
      <c r="W185" s="142"/>
      <c r="X185" s="235"/>
      <c r="Y185" s="391"/>
      <c r="Z185" s="391"/>
      <c r="AA185" s="127">
        <f t="shared" si="22"/>
        <v>0</v>
      </c>
      <c r="AB185" s="2"/>
      <c r="AC185" s="391"/>
      <c r="AD185" s="391"/>
      <c r="AE185" s="391"/>
      <c r="AF185" s="127">
        <f t="shared" si="23"/>
        <v>0</v>
      </c>
      <c r="AG185" s="3"/>
      <c r="AH185" s="171"/>
      <c r="AI185" s="391"/>
      <c r="AJ185" s="299"/>
      <c r="AK185" s="235"/>
      <c r="AL185" s="113"/>
      <c r="AM185" s="393"/>
      <c r="AN185" s="393"/>
      <c r="AO185" s="393"/>
      <c r="AP185" s="394"/>
      <c r="AQ185" s="15"/>
      <c r="AR185" s="23"/>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row>
    <row r="186" spans="1:114" ht="15" customHeight="1" x14ac:dyDescent="0.25">
      <c r="A186"/>
      <c r="B186" s="16"/>
      <c r="D186" s="193">
        <v>164</v>
      </c>
      <c r="E186" s="384" t="s">
        <v>2782</v>
      </c>
      <c r="F186" s="414"/>
      <c r="G186" s="408" t="s">
        <v>2753</v>
      </c>
      <c r="H186" s="409"/>
      <c r="I186" s="411" t="s">
        <v>2383</v>
      </c>
      <c r="J186" s="158"/>
      <c r="K186" s="390"/>
      <c r="L186" s="390"/>
      <c r="M186" s="13">
        <f t="shared" si="15"/>
        <v>0</v>
      </c>
      <c r="N186" s="2"/>
      <c r="O186" s="235"/>
      <c r="P186" s="235"/>
      <c r="Q186" s="235"/>
      <c r="R186" s="142"/>
      <c r="S186" s="235"/>
      <c r="T186" s="235"/>
      <c r="U186" s="235"/>
      <c r="V186" s="235"/>
      <c r="W186" s="142"/>
      <c r="X186" s="235"/>
      <c r="Y186" s="235"/>
      <c r="Z186" s="235"/>
      <c r="AA186" s="127">
        <f t="shared" si="22"/>
        <v>0</v>
      </c>
      <c r="AB186" s="2"/>
      <c r="AC186" s="391"/>
      <c r="AD186" s="391"/>
      <c r="AE186" s="391"/>
      <c r="AF186" s="127">
        <f t="shared" si="23"/>
        <v>0</v>
      </c>
      <c r="AG186" s="3"/>
      <c r="AH186" s="171"/>
      <c r="AI186" s="391"/>
      <c r="AJ186" s="299"/>
      <c r="AK186" s="235"/>
      <c r="AL186" s="113"/>
      <c r="AM186" s="393"/>
      <c r="AN186" s="393"/>
      <c r="AO186" s="393"/>
      <c r="AP186" s="394"/>
      <c r="AQ186" s="15"/>
      <c r="AR186" s="23"/>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row>
    <row r="187" spans="1:114" ht="15" customHeight="1" x14ac:dyDescent="0.25">
      <c r="A187"/>
      <c r="B187" s="16"/>
      <c r="D187" s="193">
        <v>165</v>
      </c>
      <c r="E187" s="384" t="s">
        <v>2783</v>
      </c>
      <c r="F187" s="415"/>
      <c r="G187" s="408" t="s">
        <v>2753</v>
      </c>
      <c r="H187" s="413"/>
      <c r="I187" s="411" t="s">
        <v>2383</v>
      </c>
      <c r="J187" s="157"/>
      <c r="K187" s="390"/>
      <c r="L187" s="390"/>
      <c r="M187" s="13">
        <f t="shared" ref="M187:M194" si="24">SUM(K187:L187)</f>
        <v>0</v>
      </c>
      <c r="N187" s="93"/>
      <c r="O187" s="235"/>
      <c r="P187" s="235"/>
      <c r="Q187" s="235"/>
      <c r="R187" s="392"/>
      <c r="S187" s="235"/>
      <c r="T187" s="235"/>
      <c r="U187" s="235"/>
      <c r="V187" s="235"/>
      <c r="W187" s="392"/>
      <c r="X187" s="235"/>
      <c r="Y187" s="391"/>
      <c r="Z187" s="391"/>
      <c r="AA187" s="127">
        <f>SUM(X187:Z187)</f>
        <v>0</v>
      </c>
      <c r="AB187" s="93"/>
      <c r="AC187" s="391"/>
      <c r="AD187" s="391"/>
      <c r="AE187" s="391"/>
      <c r="AF187" s="127">
        <f>SUM(AC187:AE187)</f>
        <v>0</v>
      </c>
      <c r="AG187" s="94"/>
      <c r="AH187" s="171"/>
      <c r="AI187" s="391"/>
      <c r="AJ187" s="299"/>
      <c r="AK187" s="235"/>
      <c r="AL187" s="395"/>
      <c r="AM187" s="393"/>
      <c r="AN187" s="393"/>
      <c r="AO187" s="393"/>
      <c r="AP187" s="393"/>
      <c r="AQ187" s="15"/>
      <c r="AR187" s="23"/>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row>
    <row r="188" spans="1:114" ht="15" customHeight="1" x14ac:dyDescent="0.25">
      <c r="A188"/>
      <c r="B188" s="16"/>
      <c r="D188" s="193"/>
      <c r="E188" s="384" t="s">
        <v>2784</v>
      </c>
      <c r="F188" s="416"/>
      <c r="G188" s="408" t="s">
        <v>2753</v>
      </c>
      <c r="H188" s="413"/>
      <c r="I188" s="411" t="s">
        <v>2383</v>
      </c>
      <c r="J188" s="157"/>
      <c r="K188" s="390"/>
      <c r="L188" s="390"/>
      <c r="M188" s="13">
        <f t="shared" si="24"/>
        <v>0</v>
      </c>
      <c r="N188" s="93"/>
      <c r="O188" s="235"/>
      <c r="P188" s="235"/>
      <c r="Q188" s="235"/>
      <c r="R188" s="392"/>
      <c r="S188" s="235"/>
      <c r="T188" s="235"/>
      <c r="U188" s="235"/>
      <c r="V188" s="235"/>
      <c r="W188" s="392"/>
      <c r="X188" s="235"/>
      <c r="Y188" s="391"/>
      <c r="Z188" s="391"/>
      <c r="AA188" s="127">
        <f>SUM(X188:Z188)</f>
        <v>0</v>
      </c>
      <c r="AB188" s="93"/>
      <c r="AC188" s="391"/>
      <c r="AD188" s="391"/>
      <c r="AE188" s="391"/>
      <c r="AF188" s="127">
        <f>SUM(AC188:AE188)</f>
        <v>0</v>
      </c>
      <c r="AG188" s="94"/>
      <c r="AH188" s="171"/>
      <c r="AI188" s="391"/>
      <c r="AJ188" s="299"/>
      <c r="AK188" s="235"/>
      <c r="AL188" s="395"/>
      <c r="AM188" s="393"/>
      <c r="AN188" s="393"/>
      <c r="AO188" s="393"/>
      <c r="AP188" s="393"/>
      <c r="AQ188" s="15"/>
      <c r="AR188" s="23"/>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row>
    <row r="189" spans="1:114" ht="15" customHeight="1" x14ac:dyDescent="0.25">
      <c r="A189"/>
      <c r="B189" s="16"/>
      <c r="D189" s="193">
        <v>166</v>
      </c>
      <c r="E189" s="417" t="s">
        <v>2744</v>
      </c>
      <c r="F189" s="418"/>
      <c r="G189" s="419"/>
      <c r="H189" s="409"/>
      <c r="I189" s="420"/>
      <c r="J189" s="159"/>
      <c r="K189" s="262"/>
      <c r="L189" s="262"/>
      <c r="M189" s="263">
        <f t="shared" si="24"/>
        <v>0</v>
      </c>
      <c r="N189" s="141"/>
      <c r="O189" s="264"/>
      <c r="P189" s="264"/>
      <c r="Q189" s="264"/>
      <c r="R189" s="142"/>
      <c r="S189" s="264"/>
      <c r="T189" s="264"/>
      <c r="U189" s="264"/>
      <c r="V189" s="264"/>
      <c r="W189" s="142"/>
      <c r="X189" s="264"/>
      <c r="Y189" s="265"/>
      <c r="Z189" s="265"/>
      <c r="AA189" s="265"/>
      <c r="AB189" s="142"/>
      <c r="AC189" s="265"/>
      <c r="AD189" s="265"/>
      <c r="AE189" s="265"/>
      <c r="AF189" s="265"/>
      <c r="AG189" s="113"/>
      <c r="AH189" s="266"/>
      <c r="AI189" s="267"/>
      <c r="AJ189" s="268"/>
      <c r="AK189" s="269"/>
      <c r="AL189" s="113"/>
      <c r="AM189" s="270"/>
      <c r="AN189" s="270"/>
      <c r="AO189" s="270"/>
      <c r="AP189" s="271"/>
      <c r="AQ189" s="15"/>
      <c r="AR189" s="23"/>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row>
    <row r="190" spans="1:114" x14ac:dyDescent="0.25">
      <c r="A190"/>
      <c r="B190" s="16"/>
      <c r="D190" s="193">
        <v>167</v>
      </c>
      <c r="E190" s="204"/>
      <c r="F190" s="202"/>
      <c r="G190" s="160"/>
      <c r="H190" s="159"/>
      <c r="I190" s="167"/>
      <c r="J190" s="158"/>
      <c r="K190" s="163"/>
      <c r="L190" s="163"/>
      <c r="M190" s="13">
        <f t="shared" si="24"/>
        <v>0</v>
      </c>
      <c r="N190" s="2"/>
      <c r="O190" s="61"/>
      <c r="P190" s="61"/>
      <c r="Q190" s="61"/>
      <c r="R190" s="2"/>
      <c r="S190" s="61"/>
      <c r="T190" s="61"/>
      <c r="U190" s="61"/>
      <c r="V190" s="61"/>
      <c r="W190" s="2"/>
      <c r="X190" s="61"/>
      <c r="Y190" s="91"/>
      <c r="Z190" s="91"/>
      <c r="AA190" s="127">
        <f>SUM(X190:Z190)</f>
        <v>0</v>
      </c>
      <c r="AB190" s="2"/>
      <c r="AC190" s="91"/>
      <c r="AD190" s="91"/>
      <c r="AE190" s="91"/>
      <c r="AF190" s="127">
        <f>SUM(AC190:AE190)</f>
        <v>0</v>
      </c>
      <c r="AG190" s="3"/>
      <c r="AH190" s="251"/>
      <c r="AI190" s="256"/>
      <c r="AJ190" s="251"/>
      <c r="AK190" s="257"/>
      <c r="AL190" s="3"/>
      <c r="AM190" s="230">
        <v>0</v>
      </c>
      <c r="AN190" s="230">
        <v>0</v>
      </c>
      <c r="AO190" s="230">
        <v>0</v>
      </c>
      <c r="AP190" s="231">
        <v>0</v>
      </c>
      <c r="AQ190" s="15"/>
      <c r="AR190" s="23"/>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row>
    <row r="191" spans="1:114" x14ac:dyDescent="0.25">
      <c r="A191"/>
      <c r="B191" s="16"/>
      <c r="D191" s="193">
        <v>168</v>
      </c>
      <c r="E191" s="205"/>
      <c r="F191" s="202"/>
      <c r="G191" s="125"/>
      <c r="H191" s="159"/>
      <c r="I191" s="166"/>
      <c r="J191" s="158"/>
      <c r="K191" s="162"/>
      <c r="L191" s="162"/>
      <c r="M191" s="13">
        <f t="shared" si="24"/>
        <v>0</v>
      </c>
      <c r="N191" s="2"/>
      <c r="O191" s="62"/>
      <c r="P191" s="62"/>
      <c r="Q191" s="62"/>
      <c r="R191" s="2"/>
      <c r="S191" s="235"/>
      <c r="T191" s="235"/>
      <c r="U191" s="235"/>
      <c r="V191" s="235"/>
      <c r="W191" s="2"/>
      <c r="X191" s="62"/>
      <c r="Y191" s="125"/>
      <c r="Z191" s="125"/>
      <c r="AA191" s="127">
        <f>SUM(X191:Z191)</f>
        <v>0</v>
      </c>
      <c r="AB191" s="2"/>
      <c r="AC191" s="125"/>
      <c r="AD191" s="125"/>
      <c r="AE191" s="125"/>
      <c r="AF191" s="127">
        <f>SUM(AC191:AE191)</f>
        <v>0</v>
      </c>
      <c r="AG191" s="3"/>
      <c r="AH191" s="252"/>
      <c r="AI191" s="258"/>
      <c r="AJ191" s="252"/>
      <c r="AK191" s="259"/>
      <c r="AL191" s="3"/>
      <c r="AM191" s="232">
        <v>0</v>
      </c>
      <c r="AN191" s="232">
        <v>0</v>
      </c>
      <c r="AO191" s="232">
        <v>0</v>
      </c>
      <c r="AP191" s="233">
        <v>0</v>
      </c>
      <c r="AQ191" s="15"/>
      <c r="AR191" s="23"/>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row>
    <row r="192" spans="1:114" x14ac:dyDescent="0.25">
      <c r="A192"/>
      <c r="B192" s="16"/>
      <c r="D192" s="193">
        <v>169</v>
      </c>
      <c r="E192" s="206"/>
      <c r="F192" s="202"/>
      <c r="G192" s="91"/>
      <c r="H192" s="159"/>
      <c r="I192" s="165"/>
      <c r="J192" s="158"/>
      <c r="K192" s="161"/>
      <c r="L192" s="161"/>
      <c r="M192" s="13">
        <f t="shared" si="24"/>
        <v>0</v>
      </c>
      <c r="N192" s="2"/>
      <c r="O192" s="61"/>
      <c r="P192" s="61"/>
      <c r="Q192" s="61"/>
      <c r="R192" s="2"/>
      <c r="S192" s="61"/>
      <c r="T192" s="61"/>
      <c r="U192" s="61"/>
      <c r="V192" s="61"/>
      <c r="W192" s="2"/>
      <c r="X192" s="61"/>
      <c r="Y192" s="91"/>
      <c r="Z192" s="91"/>
      <c r="AA192" s="127">
        <f>SUM(X192:Z192)</f>
        <v>0</v>
      </c>
      <c r="AB192" s="2"/>
      <c r="AC192" s="91"/>
      <c r="AD192" s="91"/>
      <c r="AE192" s="91"/>
      <c r="AF192" s="127">
        <f>SUM(AC192:AE192)</f>
        <v>0</v>
      </c>
      <c r="AG192" s="3"/>
      <c r="AH192" s="251"/>
      <c r="AI192" s="256"/>
      <c r="AJ192" s="251"/>
      <c r="AK192" s="257"/>
      <c r="AL192" s="3"/>
      <c r="AM192" s="230">
        <v>0</v>
      </c>
      <c r="AN192" s="230">
        <v>0</v>
      </c>
      <c r="AO192" s="230">
        <v>0</v>
      </c>
      <c r="AP192" s="231">
        <v>0</v>
      </c>
      <c r="AQ192" s="15"/>
      <c r="AR192" s="23"/>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row>
    <row r="193" spans="1:114" x14ac:dyDescent="0.25">
      <c r="A193"/>
      <c r="B193" s="16"/>
      <c r="D193" s="193">
        <v>170</v>
      </c>
      <c r="E193" s="205"/>
      <c r="F193" s="202"/>
      <c r="G193" s="125"/>
      <c r="H193" s="170"/>
      <c r="I193" s="166"/>
      <c r="J193" s="158"/>
      <c r="K193" s="162"/>
      <c r="L193" s="162"/>
      <c r="M193" s="13">
        <f t="shared" si="24"/>
        <v>0</v>
      </c>
      <c r="N193" s="2"/>
      <c r="O193" s="62"/>
      <c r="P193" s="62"/>
      <c r="Q193" s="62"/>
      <c r="R193" s="2"/>
      <c r="S193" s="235"/>
      <c r="T193" s="235"/>
      <c r="U193" s="235"/>
      <c r="V193" s="235"/>
      <c r="W193" s="2"/>
      <c r="X193" s="62"/>
      <c r="Y193" s="125"/>
      <c r="Z193" s="125"/>
      <c r="AA193" s="127">
        <f>SUM(X193:Z193)</f>
        <v>0</v>
      </c>
      <c r="AB193" s="2"/>
      <c r="AC193" s="125"/>
      <c r="AD193" s="125"/>
      <c r="AE193" s="125"/>
      <c r="AF193" s="127">
        <f>SUM(AC193:AE193)</f>
        <v>0</v>
      </c>
      <c r="AG193" s="3"/>
      <c r="AH193" s="252"/>
      <c r="AI193" s="258"/>
      <c r="AJ193" s="252"/>
      <c r="AK193" s="259"/>
      <c r="AL193" s="3"/>
      <c r="AM193" s="232">
        <v>0</v>
      </c>
      <c r="AN193" s="232">
        <v>0</v>
      </c>
      <c r="AO193" s="232">
        <v>0</v>
      </c>
      <c r="AP193" s="233">
        <v>0</v>
      </c>
      <c r="AQ193" s="15"/>
      <c r="AR193" s="2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row>
    <row r="194" spans="1:114" x14ac:dyDescent="0.25">
      <c r="A194"/>
      <c r="B194" s="16"/>
      <c r="D194" s="193">
        <v>171</v>
      </c>
      <c r="E194" s="206"/>
      <c r="F194" s="203"/>
      <c r="G194" s="91"/>
      <c r="H194" s="171"/>
      <c r="I194" s="165"/>
      <c r="J194" s="157"/>
      <c r="K194" s="161"/>
      <c r="L194" s="161"/>
      <c r="M194" s="13">
        <f t="shared" si="24"/>
        <v>0</v>
      </c>
      <c r="N194" s="93"/>
      <c r="O194" s="61"/>
      <c r="P194" s="61"/>
      <c r="Q194" s="61"/>
      <c r="R194" s="93"/>
      <c r="S194" s="61"/>
      <c r="T194" s="61"/>
      <c r="U194" s="61"/>
      <c r="V194" s="61"/>
      <c r="W194" s="93"/>
      <c r="X194" s="61"/>
      <c r="Y194" s="91"/>
      <c r="Z194" s="91"/>
      <c r="AA194" s="127">
        <f>SUM(X194:Z194)</f>
        <v>0</v>
      </c>
      <c r="AB194" s="93"/>
      <c r="AC194" s="91"/>
      <c r="AD194" s="91"/>
      <c r="AE194" s="91"/>
      <c r="AF194" s="127">
        <f>SUM(AC194:AE194)</f>
        <v>0</v>
      </c>
      <c r="AG194" s="94"/>
      <c r="AH194" s="251"/>
      <c r="AI194" s="256"/>
      <c r="AJ194" s="251"/>
      <c r="AK194" s="257"/>
      <c r="AL194" s="94"/>
      <c r="AM194" s="230">
        <v>0</v>
      </c>
      <c r="AN194" s="230">
        <v>0</v>
      </c>
      <c r="AO194" s="230">
        <v>0</v>
      </c>
      <c r="AP194" s="231">
        <v>0</v>
      </c>
      <c r="AQ194" s="15"/>
      <c r="AR194" s="23"/>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row>
    <row r="195" spans="1:114" ht="28.15" customHeight="1" x14ac:dyDescent="0.25">
      <c r="A195"/>
      <c r="B195" s="16"/>
      <c r="C195" s="17"/>
      <c r="D195" s="194"/>
      <c r="E195" s="207" t="s">
        <v>9987</v>
      </c>
      <c r="F195" s="133"/>
      <c r="AQ195" s="15"/>
      <c r="AR195" s="23"/>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row>
    <row r="196" spans="1:114" ht="4.9000000000000004" customHeight="1" x14ac:dyDescent="0.25">
      <c r="A196"/>
      <c r="B196" s="16"/>
      <c r="C196" s="17"/>
      <c r="D196" s="20"/>
      <c r="E196" s="76"/>
      <c r="F196" s="133"/>
      <c r="G196" s="76"/>
      <c r="H196" s="76"/>
      <c r="I196" s="76"/>
      <c r="J196" s="76"/>
      <c r="K196" s="76"/>
      <c r="L196" s="14"/>
      <c r="M196" s="14"/>
      <c r="N196" s="14"/>
      <c r="O196" s="14"/>
      <c r="P196" s="14"/>
      <c r="Q196" s="14"/>
      <c r="R196" s="14"/>
      <c r="S196" s="14"/>
      <c r="T196" s="14"/>
      <c r="U196" s="14"/>
      <c r="V196" s="76"/>
      <c r="W196" s="76"/>
      <c r="X196" s="76"/>
      <c r="Y196" s="76"/>
      <c r="Z196" s="76"/>
      <c r="AA196" s="76"/>
      <c r="AB196" s="76"/>
      <c r="AC196" s="76"/>
      <c r="AD196" s="76"/>
      <c r="AE196" s="76"/>
      <c r="AF196" s="76"/>
      <c r="AH196" s="76"/>
      <c r="AI196" s="76">
        <v>0</v>
      </c>
      <c r="AJ196" s="76"/>
      <c r="AK196" s="76"/>
      <c r="AL196" s="76"/>
      <c r="AM196" s="76"/>
      <c r="AN196" s="76"/>
      <c r="AO196" s="76"/>
      <c r="AP196" s="76"/>
      <c r="AQ196" s="44"/>
      <c r="AR196" s="23"/>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row>
    <row r="197" spans="1:114" customFormat="1" ht="9.6" customHeight="1" thickBot="1" x14ac:dyDescent="0.3">
      <c r="B197" s="41"/>
      <c r="C197" s="42"/>
      <c r="D197" s="195"/>
      <c r="E197" s="74"/>
      <c r="F197" s="74"/>
      <c r="G197" s="74"/>
      <c r="H197" s="74"/>
      <c r="I197" s="74"/>
      <c r="J197" s="74"/>
      <c r="K197" s="74"/>
      <c r="L197" s="74"/>
      <c r="M197" s="74"/>
      <c r="N197" s="74"/>
      <c r="O197" s="74"/>
      <c r="P197" s="74"/>
      <c r="Q197" s="74"/>
      <c r="R197" s="74"/>
      <c r="S197" s="74"/>
      <c r="T197" s="74"/>
      <c r="U197" s="74"/>
      <c r="V197" s="74"/>
      <c r="W197" s="74"/>
      <c r="X197" s="74"/>
      <c r="Y197" s="74"/>
      <c r="Z197" s="74"/>
      <c r="AA197" s="74"/>
      <c r="AB197" s="74"/>
      <c r="AC197" s="74"/>
      <c r="AD197" s="74"/>
      <c r="AE197" s="74"/>
      <c r="AF197" s="74"/>
      <c r="AG197" s="99"/>
      <c r="AH197" s="74"/>
      <c r="AI197" s="74"/>
      <c r="AJ197" s="74"/>
      <c r="AK197" s="74"/>
      <c r="AL197" s="74"/>
      <c r="AM197" s="74"/>
      <c r="AN197" s="74"/>
      <c r="AO197" s="74"/>
      <c r="AP197" s="74"/>
      <c r="AQ197" s="74"/>
      <c r="AR197" s="45"/>
    </row>
    <row r="198" spans="1:114" customFormat="1" ht="15.75" thickTop="1" x14ac:dyDescent="0.25">
      <c r="D198" s="20"/>
    </row>
    <row r="199" spans="1:114" customFormat="1" x14ac:dyDescent="0.25">
      <c r="D199" s="20"/>
    </row>
    <row r="200" spans="1:114" customFormat="1" x14ac:dyDescent="0.25">
      <c r="D200" s="20"/>
    </row>
    <row r="201" spans="1:114" customFormat="1" x14ac:dyDescent="0.25">
      <c r="D201" s="20"/>
    </row>
    <row r="202" spans="1:114" customFormat="1" x14ac:dyDescent="0.25">
      <c r="D202" s="20"/>
    </row>
    <row r="203" spans="1:114" customFormat="1" x14ac:dyDescent="0.25">
      <c r="D203" s="20"/>
    </row>
    <row r="204" spans="1:114" customFormat="1" x14ac:dyDescent="0.25">
      <c r="D204" s="20"/>
    </row>
    <row r="205" spans="1:114" customFormat="1" x14ac:dyDescent="0.25">
      <c r="D205" s="20"/>
    </row>
    <row r="206" spans="1:114" customFormat="1" x14ac:dyDescent="0.25">
      <c r="D206" s="20"/>
    </row>
    <row r="207" spans="1:114" customFormat="1" x14ac:dyDescent="0.25">
      <c r="D207" s="20"/>
    </row>
    <row r="208" spans="1:114" customFormat="1" x14ac:dyDescent="0.25">
      <c r="D208" s="20"/>
    </row>
    <row r="209" spans="4:4" customFormat="1" x14ac:dyDescent="0.25">
      <c r="D209" s="20"/>
    </row>
    <row r="210" spans="4:4" customFormat="1" x14ac:dyDescent="0.25">
      <c r="D210" s="20"/>
    </row>
    <row r="211" spans="4:4" customFormat="1" x14ac:dyDescent="0.25">
      <c r="D211" s="20"/>
    </row>
    <row r="212" spans="4:4" customFormat="1" x14ac:dyDescent="0.25">
      <c r="D212" s="20"/>
    </row>
    <row r="213" spans="4:4" customFormat="1" x14ac:dyDescent="0.25">
      <c r="D213" s="20"/>
    </row>
    <row r="214" spans="4:4" customFormat="1" x14ac:dyDescent="0.25">
      <c r="D214" s="20"/>
    </row>
    <row r="215" spans="4:4" customFormat="1" x14ac:dyDescent="0.25">
      <c r="D215" s="20"/>
    </row>
    <row r="216" spans="4:4" customFormat="1" x14ac:dyDescent="0.25">
      <c r="D216" s="20"/>
    </row>
    <row r="217" spans="4:4" customFormat="1" x14ac:dyDescent="0.25">
      <c r="D217" s="20"/>
    </row>
    <row r="218" spans="4:4" customFormat="1" x14ac:dyDescent="0.25">
      <c r="D218" s="20"/>
    </row>
    <row r="219" spans="4:4" customFormat="1" x14ac:dyDescent="0.25">
      <c r="D219" s="20"/>
    </row>
    <row r="220" spans="4:4" customFormat="1" x14ac:dyDescent="0.25">
      <c r="D220" s="20"/>
    </row>
    <row r="221" spans="4:4" customFormat="1" x14ac:dyDescent="0.25">
      <c r="D221" s="20"/>
    </row>
    <row r="222" spans="4:4" customFormat="1" x14ac:dyDescent="0.25">
      <c r="D222" s="20"/>
    </row>
    <row r="223" spans="4:4" customFormat="1" x14ac:dyDescent="0.25">
      <c r="D223" s="20"/>
    </row>
    <row r="224" spans="4:4" customFormat="1" x14ac:dyDescent="0.25">
      <c r="D224" s="20"/>
    </row>
    <row r="225" spans="4:4" customFormat="1" x14ac:dyDescent="0.25">
      <c r="D225" s="20"/>
    </row>
    <row r="226" spans="4:4" customFormat="1" x14ac:dyDescent="0.25">
      <c r="D226" s="20"/>
    </row>
    <row r="227" spans="4:4" customFormat="1" x14ac:dyDescent="0.25">
      <c r="D227" s="20"/>
    </row>
    <row r="228" spans="4:4" customFormat="1" x14ac:dyDescent="0.25">
      <c r="D228" s="20"/>
    </row>
    <row r="229" spans="4:4" customFormat="1" x14ac:dyDescent="0.25">
      <c r="D229" s="20"/>
    </row>
    <row r="230" spans="4:4" customFormat="1" x14ac:dyDescent="0.25">
      <c r="D230" s="20"/>
    </row>
    <row r="231" spans="4:4" customFormat="1" x14ac:dyDescent="0.25">
      <c r="D231" s="20"/>
    </row>
    <row r="232" spans="4:4" customFormat="1" x14ac:dyDescent="0.25">
      <c r="D232" s="20"/>
    </row>
    <row r="233" spans="4:4" customFormat="1" x14ac:dyDescent="0.25">
      <c r="D233" s="20"/>
    </row>
    <row r="234" spans="4:4" customFormat="1" x14ac:dyDescent="0.25">
      <c r="D234" s="20"/>
    </row>
    <row r="235" spans="4:4" customFormat="1" x14ac:dyDescent="0.25">
      <c r="D235" s="20"/>
    </row>
    <row r="236" spans="4:4" customFormat="1" x14ac:dyDescent="0.25">
      <c r="D236" s="20"/>
    </row>
    <row r="237" spans="4:4" customFormat="1" x14ac:dyDescent="0.25">
      <c r="D237" s="20"/>
    </row>
    <row r="238" spans="4:4" customFormat="1" x14ac:dyDescent="0.25">
      <c r="D238" s="20"/>
    </row>
    <row r="239" spans="4:4" customFormat="1" x14ac:dyDescent="0.25">
      <c r="D239" s="20"/>
    </row>
    <row r="240" spans="4:4" customFormat="1" x14ac:dyDescent="0.25">
      <c r="D240" s="20"/>
    </row>
    <row r="241" spans="4:4" customFormat="1" x14ac:dyDescent="0.25">
      <c r="D241" s="20"/>
    </row>
    <row r="242" spans="4:4" customFormat="1" x14ac:dyDescent="0.25">
      <c r="D242" s="20"/>
    </row>
    <row r="243" spans="4:4" customFormat="1" x14ac:dyDescent="0.25">
      <c r="D243" s="20"/>
    </row>
    <row r="244" spans="4:4" customFormat="1" x14ac:dyDescent="0.25">
      <c r="D244" s="20"/>
    </row>
    <row r="245" spans="4:4" customFormat="1" x14ac:dyDescent="0.25">
      <c r="D245" s="20"/>
    </row>
    <row r="246" spans="4:4" customFormat="1" x14ac:dyDescent="0.25">
      <c r="D246" s="20"/>
    </row>
    <row r="247" spans="4:4" customFormat="1" x14ac:dyDescent="0.25">
      <c r="D247" s="20"/>
    </row>
    <row r="248" spans="4:4" customFormat="1" x14ac:dyDescent="0.25">
      <c r="D248" s="20"/>
    </row>
    <row r="249" spans="4:4" customFormat="1" x14ac:dyDescent="0.25">
      <c r="D249" s="20"/>
    </row>
    <row r="250" spans="4:4" customFormat="1" x14ac:dyDescent="0.25">
      <c r="D250" s="20"/>
    </row>
    <row r="251" spans="4:4" customFormat="1" x14ac:dyDescent="0.25">
      <c r="D251" s="20"/>
    </row>
    <row r="252" spans="4:4" customFormat="1" x14ac:dyDescent="0.25">
      <c r="D252" s="20"/>
    </row>
    <row r="253" spans="4:4" customFormat="1" x14ac:dyDescent="0.25">
      <c r="D253" s="20"/>
    </row>
    <row r="254" spans="4:4" customFormat="1" x14ac:dyDescent="0.25">
      <c r="D254" s="20"/>
    </row>
    <row r="255" spans="4:4" customFormat="1" x14ac:dyDescent="0.25">
      <c r="D255" s="20"/>
    </row>
    <row r="256" spans="4:4" customFormat="1" x14ac:dyDescent="0.25">
      <c r="D256" s="20"/>
    </row>
    <row r="257" spans="4:4" customFormat="1" x14ac:dyDescent="0.25">
      <c r="D257" s="20"/>
    </row>
    <row r="258" spans="4:4" customFormat="1" x14ac:dyDescent="0.25">
      <c r="D258" s="20"/>
    </row>
    <row r="259" spans="4:4" customFormat="1" x14ac:dyDescent="0.25">
      <c r="D259" s="20"/>
    </row>
    <row r="260" spans="4:4" customFormat="1" x14ac:dyDescent="0.25">
      <c r="D260" s="20"/>
    </row>
    <row r="261" spans="4:4" customFormat="1" x14ac:dyDescent="0.25">
      <c r="D261" s="20"/>
    </row>
    <row r="262" spans="4:4" customFormat="1" x14ac:dyDescent="0.25">
      <c r="D262" s="20"/>
    </row>
    <row r="263" spans="4:4" customFormat="1" x14ac:dyDescent="0.25">
      <c r="D263" s="20"/>
    </row>
    <row r="264" spans="4:4" customFormat="1" x14ac:dyDescent="0.25">
      <c r="D264" s="20"/>
    </row>
    <row r="265" spans="4:4" customFormat="1" x14ac:dyDescent="0.25">
      <c r="D265" s="20"/>
    </row>
    <row r="266" spans="4:4" customFormat="1" x14ac:dyDescent="0.25">
      <c r="D266" s="20"/>
    </row>
    <row r="267" spans="4:4" customFormat="1" x14ac:dyDescent="0.25">
      <c r="D267" s="20"/>
    </row>
    <row r="268" spans="4:4" customFormat="1" x14ac:dyDescent="0.25">
      <c r="D268" s="20"/>
    </row>
    <row r="269" spans="4:4" customFormat="1" x14ac:dyDescent="0.25">
      <c r="D269" s="20"/>
    </row>
    <row r="270" spans="4:4" customFormat="1" x14ac:dyDescent="0.25">
      <c r="D270" s="20"/>
    </row>
    <row r="271" spans="4:4" customFormat="1" x14ac:dyDescent="0.25">
      <c r="D271" s="20"/>
    </row>
    <row r="272" spans="4:4" customFormat="1" x14ac:dyDescent="0.25">
      <c r="D272" s="20"/>
    </row>
    <row r="273" spans="4:4" customFormat="1" x14ac:dyDescent="0.25">
      <c r="D273" s="20"/>
    </row>
    <row r="274" spans="4:4" customFormat="1" x14ac:dyDescent="0.25">
      <c r="D274" s="20"/>
    </row>
    <row r="275" spans="4:4" customFormat="1" x14ac:dyDescent="0.25">
      <c r="D275" s="20"/>
    </row>
    <row r="276" spans="4:4" customFormat="1" x14ac:dyDescent="0.25">
      <c r="D276" s="20"/>
    </row>
    <row r="277" spans="4:4" customFormat="1" x14ac:dyDescent="0.25">
      <c r="D277" s="20"/>
    </row>
    <row r="278" spans="4:4" customFormat="1" x14ac:dyDescent="0.25">
      <c r="D278" s="20"/>
    </row>
    <row r="279" spans="4:4" customFormat="1" x14ac:dyDescent="0.25">
      <c r="D279" s="20"/>
    </row>
    <row r="280" spans="4:4" customFormat="1" x14ac:dyDescent="0.25">
      <c r="D280" s="20"/>
    </row>
    <row r="281" spans="4:4" customFormat="1" x14ac:dyDescent="0.25">
      <c r="D281" s="20"/>
    </row>
    <row r="282" spans="4:4" customFormat="1" x14ac:dyDescent="0.25">
      <c r="D282" s="20"/>
    </row>
    <row r="283" spans="4:4" customFormat="1" x14ac:dyDescent="0.25">
      <c r="D283" s="20"/>
    </row>
    <row r="284" spans="4:4" customFormat="1" x14ac:dyDescent="0.25">
      <c r="D284" s="20"/>
    </row>
    <row r="285" spans="4:4" customFormat="1" x14ac:dyDescent="0.25">
      <c r="D285" s="20"/>
    </row>
    <row r="286" spans="4:4" customFormat="1" x14ac:dyDescent="0.25">
      <c r="D286" s="20"/>
    </row>
    <row r="287" spans="4:4" customFormat="1" x14ac:dyDescent="0.25">
      <c r="D287" s="20"/>
    </row>
    <row r="288" spans="4:4" customFormat="1" x14ac:dyDescent="0.25">
      <c r="D288" s="20"/>
    </row>
    <row r="289" spans="4:4" customFormat="1" x14ac:dyDescent="0.25">
      <c r="D289" s="20"/>
    </row>
    <row r="290" spans="4:4" customFormat="1" x14ac:dyDescent="0.25">
      <c r="D290" s="20"/>
    </row>
    <row r="291" spans="4:4" customFormat="1" x14ac:dyDescent="0.25">
      <c r="D291" s="20"/>
    </row>
    <row r="292" spans="4:4" customFormat="1" x14ac:dyDescent="0.25">
      <c r="D292" s="20"/>
    </row>
    <row r="293" spans="4:4" customFormat="1" x14ac:dyDescent="0.25">
      <c r="D293" s="20"/>
    </row>
    <row r="294" spans="4:4" customFormat="1" x14ac:dyDescent="0.25">
      <c r="D294" s="20"/>
    </row>
    <row r="295" spans="4:4" customFormat="1" x14ac:dyDescent="0.25">
      <c r="D295" s="20"/>
    </row>
    <row r="296" spans="4:4" customFormat="1" x14ac:dyDescent="0.25">
      <c r="D296" s="20"/>
    </row>
    <row r="297" spans="4:4" customFormat="1" x14ac:dyDescent="0.25">
      <c r="D297" s="20"/>
    </row>
    <row r="298" spans="4:4" customFormat="1" x14ac:dyDescent="0.25">
      <c r="D298" s="20"/>
    </row>
    <row r="299" spans="4:4" customFormat="1" x14ac:dyDescent="0.25">
      <c r="D299" s="20"/>
    </row>
    <row r="300" spans="4:4" customFormat="1" x14ac:dyDescent="0.25">
      <c r="D300" s="20"/>
    </row>
    <row r="301" spans="4:4" customFormat="1" x14ac:dyDescent="0.25">
      <c r="D301" s="20"/>
    </row>
    <row r="302" spans="4:4" customFormat="1" x14ac:dyDescent="0.25">
      <c r="D302" s="20"/>
    </row>
    <row r="303" spans="4:4" customFormat="1" x14ac:dyDescent="0.25">
      <c r="D303" s="20"/>
    </row>
    <row r="304" spans="4:4" customFormat="1" x14ac:dyDescent="0.25">
      <c r="D304" s="20"/>
    </row>
    <row r="305" spans="4:4" customFormat="1" x14ac:dyDescent="0.25">
      <c r="D305" s="20"/>
    </row>
    <row r="306" spans="4:4" customFormat="1" x14ac:dyDescent="0.25">
      <c r="D306" s="20"/>
    </row>
    <row r="307" spans="4:4" customFormat="1" x14ac:dyDescent="0.25">
      <c r="D307" s="20"/>
    </row>
    <row r="308" spans="4:4" customFormat="1" x14ac:dyDescent="0.25">
      <c r="D308" s="20"/>
    </row>
    <row r="309" spans="4:4" customFormat="1" x14ac:dyDescent="0.25">
      <c r="D309" s="20"/>
    </row>
    <row r="310" spans="4:4" customFormat="1" x14ac:dyDescent="0.25">
      <c r="D310" s="20"/>
    </row>
    <row r="311" spans="4:4" customFormat="1" x14ac:dyDescent="0.25">
      <c r="D311" s="20"/>
    </row>
    <row r="312" spans="4:4" customFormat="1" x14ac:dyDescent="0.25">
      <c r="D312" s="20"/>
    </row>
    <row r="313" spans="4:4" customFormat="1" x14ac:dyDescent="0.25">
      <c r="D313" s="20"/>
    </row>
    <row r="314" spans="4:4" customFormat="1" x14ac:dyDescent="0.25">
      <c r="D314" s="20"/>
    </row>
    <row r="315" spans="4:4" customFormat="1" x14ac:dyDescent="0.25">
      <c r="D315" s="20"/>
    </row>
    <row r="316" spans="4:4" customFormat="1" x14ac:dyDescent="0.25">
      <c r="D316" s="20"/>
    </row>
    <row r="317" spans="4:4" customFormat="1" x14ac:dyDescent="0.25">
      <c r="D317" s="20"/>
    </row>
    <row r="318" spans="4:4" customFormat="1" x14ac:dyDescent="0.25">
      <c r="D318" s="20"/>
    </row>
    <row r="319" spans="4:4" customFormat="1" x14ac:dyDescent="0.25">
      <c r="D319" s="20"/>
    </row>
    <row r="320" spans="4:4" customFormat="1" x14ac:dyDescent="0.25">
      <c r="D320" s="20"/>
    </row>
    <row r="321" spans="4:4" customFormat="1" x14ac:dyDescent="0.25">
      <c r="D321" s="20"/>
    </row>
    <row r="322" spans="4:4" customFormat="1" x14ac:dyDescent="0.25">
      <c r="D322" s="20"/>
    </row>
    <row r="323" spans="4:4" customFormat="1" x14ac:dyDescent="0.25">
      <c r="D323" s="20"/>
    </row>
    <row r="324" spans="4:4" customFormat="1" x14ac:dyDescent="0.25">
      <c r="D324" s="20"/>
    </row>
    <row r="325" spans="4:4" customFormat="1" x14ac:dyDescent="0.25">
      <c r="D325" s="20"/>
    </row>
    <row r="326" spans="4:4" customFormat="1" x14ac:dyDescent="0.25">
      <c r="D326" s="20"/>
    </row>
    <row r="327" spans="4:4" customFormat="1" x14ac:dyDescent="0.25">
      <c r="D327" s="20"/>
    </row>
    <row r="328" spans="4:4" customFormat="1" x14ac:dyDescent="0.25">
      <c r="D328" s="20"/>
    </row>
    <row r="329" spans="4:4" customFormat="1" x14ac:dyDescent="0.25">
      <c r="D329" s="20"/>
    </row>
    <row r="330" spans="4:4" customFormat="1" x14ac:dyDescent="0.25">
      <c r="D330" s="20"/>
    </row>
    <row r="331" spans="4:4" customFormat="1" x14ac:dyDescent="0.25">
      <c r="D331" s="20"/>
    </row>
    <row r="332" spans="4:4" customFormat="1" x14ac:dyDescent="0.25">
      <c r="D332" s="20"/>
    </row>
    <row r="333" spans="4:4" customFormat="1" x14ac:dyDescent="0.25">
      <c r="D333" s="20"/>
    </row>
    <row r="334" spans="4:4" customFormat="1" x14ac:dyDescent="0.25">
      <c r="D334" s="20"/>
    </row>
    <row r="335" spans="4:4" customFormat="1" x14ac:dyDescent="0.25">
      <c r="D335" s="20"/>
    </row>
    <row r="336" spans="4:4" customFormat="1" x14ac:dyDescent="0.25">
      <c r="D336" s="20"/>
    </row>
    <row r="337" spans="4:4" customFormat="1" x14ac:dyDescent="0.25">
      <c r="D337" s="20"/>
    </row>
    <row r="338" spans="4:4" customFormat="1" x14ac:dyDescent="0.25">
      <c r="D338" s="20"/>
    </row>
    <row r="339" spans="4:4" customFormat="1" x14ac:dyDescent="0.25">
      <c r="D339" s="20"/>
    </row>
    <row r="340" spans="4:4" customFormat="1" x14ac:dyDescent="0.25">
      <c r="D340" s="20"/>
    </row>
    <row r="341" spans="4:4" customFormat="1" x14ac:dyDescent="0.25">
      <c r="D341" s="20"/>
    </row>
    <row r="342" spans="4:4" customFormat="1" x14ac:dyDescent="0.25">
      <c r="D342" s="20"/>
    </row>
    <row r="343" spans="4:4" customFormat="1" x14ac:dyDescent="0.25">
      <c r="D343" s="20"/>
    </row>
    <row r="344" spans="4:4" customFormat="1" x14ac:dyDescent="0.25">
      <c r="D344" s="20"/>
    </row>
    <row r="345" spans="4:4" customFormat="1" x14ac:dyDescent="0.25">
      <c r="D345" s="20"/>
    </row>
    <row r="346" spans="4:4" customFormat="1" x14ac:dyDescent="0.25">
      <c r="D346" s="20"/>
    </row>
    <row r="347" spans="4:4" customFormat="1" x14ac:dyDescent="0.25">
      <c r="D347" s="20"/>
    </row>
    <row r="348" spans="4:4" customFormat="1" x14ac:dyDescent="0.25">
      <c r="D348" s="20"/>
    </row>
    <row r="349" spans="4:4" customFormat="1" x14ac:dyDescent="0.25">
      <c r="D349" s="20"/>
    </row>
    <row r="350" spans="4:4" customFormat="1" x14ac:dyDescent="0.25">
      <c r="D350" s="20"/>
    </row>
    <row r="351" spans="4:4" customFormat="1" x14ac:dyDescent="0.25">
      <c r="D351" s="20"/>
    </row>
    <row r="352" spans="4:4" customFormat="1" x14ac:dyDescent="0.25">
      <c r="D352" s="20"/>
    </row>
    <row r="353" spans="4:4" customFormat="1" x14ac:dyDescent="0.25">
      <c r="D353" s="20"/>
    </row>
    <row r="354" spans="4:4" customFormat="1" x14ac:dyDescent="0.25">
      <c r="D354" s="20"/>
    </row>
    <row r="355" spans="4:4" customFormat="1" x14ac:dyDescent="0.25">
      <c r="D355" s="20"/>
    </row>
    <row r="356" spans="4:4" customFormat="1" x14ac:dyDescent="0.25">
      <c r="D356" s="20"/>
    </row>
    <row r="357" spans="4:4" customFormat="1" x14ac:dyDescent="0.25">
      <c r="D357" s="20"/>
    </row>
    <row r="358" spans="4:4" customFormat="1" x14ac:dyDescent="0.25">
      <c r="D358" s="20"/>
    </row>
    <row r="359" spans="4:4" customFormat="1" x14ac:dyDescent="0.25">
      <c r="D359" s="20"/>
    </row>
    <row r="360" spans="4:4" customFormat="1" x14ac:dyDescent="0.25">
      <c r="D360" s="20"/>
    </row>
    <row r="361" spans="4:4" customFormat="1" x14ac:dyDescent="0.25">
      <c r="D361" s="20"/>
    </row>
    <row r="362" spans="4:4" customFormat="1" x14ac:dyDescent="0.25">
      <c r="D362" s="20"/>
    </row>
    <row r="363" spans="4:4" customFormat="1" x14ac:dyDescent="0.25">
      <c r="D363" s="20"/>
    </row>
    <row r="364" spans="4:4" customFormat="1" x14ac:dyDescent="0.25">
      <c r="D364" s="20"/>
    </row>
    <row r="365" spans="4:4" customFormat="1" x14ac:dyDescent="0.25">
      <c r="D365" s="20"/>
    </row>
    <row r="366" spans="4:4" customFormat="1" x14ac:dyDescent="0.25">
      <c r="D366" s="20"/>
    </row>
    <row r="367" spans="4:4" customFormat="1" x14ac:dyDescent="0.25">
      <c r="D367" s="20"/>
    </row>
    <row r="368" spans="4:4" customFormat="1" x14ac:dyDescent="0.25">
      <c r="D368" s="20"/>
    </row>
    <row r="369" spans="4:4" customFormat="1" x14ac:dyDescent="0.25">
      <c r="D369" s="20"/>
    </row>
    <row r="370" spans="4:4" customFormat="1" x14ac:dyDescent="0.25">
      <c r="D370" s="20"/>
    </row>
    <row r="371" spans="4:4" customFormat="1" x14ac:dyDescent="0.25">
      <c r="D371" s="20"/>
    </row>
    <row r="372" spans="4:4" customFormat="1" x14ac:dyDescent="0.25">
      <c r="D372" s="20"/>
    </row>
    <row r="373" spans="4:4" customFormat="1" x14ac:dyDescent="0.25">
      <c r="D373" s="20"/>
    </row>
    <row r="374" spans="4:4" customFormat="1" x14ac:dyDescent="0.25">
      <c r="D374" s="20"/>
    </row>
    <row r="375" spans="4:4" customFormat="1" x14ac:dyDescent="0.25">
      <c r="D375" s="20"/>
    </row>
    <row r="376" spans="4:4" customFormat="1" x14ac:dyDescent="0.25">
      <c r="D376" s="20"/>
    </row>
    <row r="377" spans="4:4" customFormat="1" x14ac:dyDescent="0.25">
      <c r="D377" s="20"/>
    </row>
    <row r="378" spans="4:4" customFormat="1" x14ac:dyDescent="0.25">
      <c r="D378" s="20"/>
    </row>
    <row r="379" spans="4:4" customFormat="1" x14ac:dyDescent="0.25">
      <c r="D379" s="20"/>
    </row>
    <row r="380" spans="4:4" customFormat="1" x14ac:dyDescent="0.25">
      <c r="D380" s="20"/>
    </row>
    <row r="381" spans="4:4" customFormat="1" x14ac:dyDescent="0.25">
      <c r="D381" s="20"/>
    </row>
    <row r="382" spans="4:4" customFormat="1" x14ac:dyDescent="0.25">
      <c r="D382" s="20"/>
    </row>
    <row r="383" spans="4:4" customFormat="1" x14ac:dyDescent="0.25">
      <c r="D383" s="20"/>
    </row>
    <row r="384" spans="4:4" customFormat="1" x14ac:dyDescent="0.25">
      <c r="D384" s="20"/>
    </row>
    <row r="385" spans="4:4" customFormat="1" x14ac:dyDescent="0.25">
      <c r="D385" s="20"/>
    </row>
    <row r="386" spans="4:4" customFormat="1" x14ac:dyDescent="0.25">
      <c r="D386" s="20"/>
    </row>
    <row r="387" spans="4:4" customFormat="1" x14ac:dyDescent="0.25">
      <c r="D387" s="20"/>
    </row>
    <row r="388" spans="4:4" customFormat="1" x14ac:dyDescent="0.25">
      <c r="D388" s="20"/>
    </row>
    <row r="389" spans="4:4" customFormat="1" x14ac:dyDescent="0.25">
      <c r="D389" s="20"/>
    </row>
    <row r="390" spans="4:4" customFormat="1" x14ac:dyDescent="0.25">
      <c r="D390" s="20"/>
    </row>
    <row r="391" spans="4:4" customFormat="1" x14ac:dyDescent="0.25">
      <c r="D391" s="20"/>
    </row>
    <row r="392" spans="4:4" customFormat="1" x14ac:dyDescent="0.25">
      <c r="D392" s="20"/>
    </row>
    <row r="393" spans="4:4" customFormat="1" x14ac:dyDescent="0.25">
      <c r="D393" s="20"/>
    </row>
    <row r="394" spans="4:4" customFormat="1" x14ac:dyDescent="0.25">
      <c r="D394" s="20"/>
    </row>
    <row r="395" spans="4:4" customFormat="1" x14ac:dyDescent="0.25">
      <c r="D395" s="20"/>
    </row>
    <row r="396" spans="4:4" customFormat="1" x14ac:dyDescent="0.25">
      <c r="D396" s="20"/>
    </row>
    <row r="397" spans="4:4" customFormat="1" x14ac:dyDescent="0.25">
      <c r="D397" s="20"/>
    </row>
    <row r="398" spans="4:4" customFormat="1" x14ac:dyDescent="0.25">
      <c r="D398" s="20"/>
    </row>
    <row r="399" spans="4:4" customFormat="1" x14ac:dyDescent="0.25">
      <c r="D399" s="20"/>
    </row>
    <row r="400" spans="4:4" customFormat="1" x14ac:dyDescent="0.25">
      <c r="D400" s="20"/>
    </row>
    <row r="401" spans="4:4" customFormat="1" x14ac:dyDescent="0.25">
      <c r="D401" s="20"/>
    </row>
    <row r="402" spans="4:4" customFormat="1" x14ac:dyDescent="0.25">
      <c r="D402" s="20"/>
    </row>
    <row r="403" spans="4:4" customFormat="1" x14ac:dyDescent="0.25">
      <c r="D403" s="20"/>
    </row>
    <row r="404" spans="4:4" customFormat="1" x14ac:dyDescent="0.25">
      <c r="D404" s="20"/>
    </row>
    <row r="405" spans="4:4" customFormat="1" x14ac:dyDescent="0.25">
      <c r="D405" s="20"/>
    </row>
    <row r="406" spans="4:4" customFormat="1" x14ac:dyDescent="0.25">
      <c r="D406" s="20"/>
    </row>
    <row r="407" spans="4:4" customFormat="1" x14ac:dyDescent="0.25">
      <c r="D407" s="20"/>
    </row>
    <row r="408" spans="4:4" customFormat="1" x14ac:dyDescent="0.25">
      <c r="D408" s="20"/>
    </row>
    <row r="409" spans="4:4" customFormat="1" x14ac:dyDescent="0.25">
      <c r="D409" s="20"/>
    </row>
    <row r="410" spans="4:4" customFormat="1" x14ac:dyDescent="0.25">
      <c r="D410" s="20"/>
    </row>
    <row r="411" spans="4:4" customFormat="1" x14ac:dyDescent="0.25">
      <c r="D411" s="20"/>
    </row>
    <row r="412" spans="4:4" customFormat="1" x14ac:dyDescent="0.25">
      <c r="D412" s="20"/>
    </row>
    <row r="413" spans="4:4" customFormat="1" x14ac:dyDescent="0.25">
      <c r="D413" s="20"/>
    </row>
    <row r="414" spans="4:4" customFormat="1" x14ac:dyDescent="0.25">
      <c r="D414" s="20"/>
    </row>
    <row r="415" spans="4:4" customFormat="1" x14ac:dyDescent="0.25">
      <c r="D415" s="20"/>
    </row>
    <row r="416" spans="4:4" customFormat="1" x14ac:dyDescent="0.25">
      <c r="D416" s="20"/>
    </row>
    <row r="417" spans="4:4" customFormat="1" x14ac:dyDescent="0.25">
      <c r="D417" s="20"/>
    </row>
    <row r="418" spans="4:4" customFormat="1" x14ac:dyDescent="0.25">
      <c r="D418" s="20"/>
    </row>
    <row r="419" spans="4:4" customFormat="1" x14ac:dyDescent="0.25">
      <c r="D419" s="20"/>
    </row>
    <row r="420" spans="4:4" customFormat="1" x14ac:dyDescent="0.25">
      <c r="D420" s="20"/>
    </row>
    <row r="421" spans="4:4" customFormat="1" x14ac:dyDescent="0.25">
      <c r="D421" s="20"/>
    </row>
    <row r="422" spans="4:4" customFormat="1" x14ac:dyDescent="0.25">
      <c r="D422" s="20"/>
    </row>
    <row r="423" spans="4:4" customFormat="1" x14ac:dyDescent="0.25">
      <c r="D423" s="20"/>
    </row>
    <row r="424" spans="4:4" customFormat="1" x14ac:dyDescent="0.25">
      <c r="D424" s="20"/>
    </row>
    <row r="425" spans="4:4" customFormat="1" x14ac:dyDescent="0.25">
      <c r="D425" s="20"/>
    </row>
    <row r="426" spans="4:4" customFormat="1" x14ac:dyDescent="0.25">
      <c r="D426" s="20"/>
    </row>
    <row r="427" spans="4:4" customFormat="1" x14ac:dyDescent="0.25">
      <c r="D427" s="20"/>
    </row>
    <row r="428" spans="4:4" customFormat="1" x14ac:dyDescent="0.25">
      <c r="D428" s="20"/>
    </row>
    <row r="429" spans="4:4" customFormat="1" x14ac:dyDescent="0.25">
      <c r="D429" s="20"/>
    </row>
    <row r="430" spans="4:4" customFormat="1" x14ac:dyDescent="0.25">
      <c r="D430" s="20"/>
    </row>
    <row r="431" spans="4:4" customFormat="1" x14ac:dyDescent="0.25">
      <c r="D431" s="20"/>
    </row>
    <row r="432" spans="4:4" customFormat="1" x14ac:dyDescent="0.25">
      <c r="D432" s="20"/>
    </row>
    <row r="433" spans="4:4" customFormat="1" x14ac:dyDescent="0.25">
      <c r="D433" s="20"/>
    </row>
    <row r="434" spans="4:4" customFormat="1" x14ac:dyDescent="0.25">
      <c r="D434" s="20"/>
    </row>
    <row r="435" spans="4:4" customFormat="1" x14ac:dyDescent="0.25">
      <c r="D435" s="20"/>
    </row>
    <row r="436" spans="4:4" customFormat="1" x14ac:dyDescent="0.25">
      <c r="D436" s="20"/>
    </row>
    <row r="437" spans="4:4" customFormat="1" x14ac:dyDescent="0.25">
      <c r="D437" s="20"/>
    </row>
    <row r="438" spans="4:4" customFormat="1" x14ac:dyDescent="0.25">
      <c r="D438" s="20"/>
    </row>
    <row r="439" spans="4:4" customFormat="1" x14ac:dyDescent="0.25">
      <c r="D439" s="20"/>
    </row>
    <row r="440" spans="4:4" customFormat="1" x14ac:dyDescent="0.25">
      <c r="D440" s="20"/>
    </row>
    <row r="441" spans="4:4" customFormat="1" x14ac:dyDescent="0.25">
      <c r="D441" s="20"/>
    </row>
    <row r="442" spans="4:4" customFormat="1" x14ac:dyDescent="0.25">
      <c r="D442" s="20"/>
    </row>
    <row r="443" spans="4:4" customFormat="1" x14ac:dyDescent="0.25">
      <c r="D443" s="20"/>
    </row>
    <row r="444" spans="4:4" customFormat="1" x14ac:dyDescent="0.25">
      <c r="D444" s="20"/>
    </row>
    <row r="445" spans="4:4" customFormat="1" x14ac:dyDescent="0.25">
      <c r="D445" s="20"/>
    </row>
    <row r="446" spans="4:4" customFormat="1" x14ac:dyDescent="0.25">
      <c r="D446" s="20"/>
    </row>
    <row r="447" spans="4:4" customFormat="1" x14ac:dyDescent="0.25">
      <c r="D447" s="20"/>
    </row>
    <row r="448" spans="4:4" customFormat="1" x14ac:dyDescent="0.25">
      <c r="D448" s="20"/>
    </row>
    <row r="449" spans="4:4" customFormat="1" x14ac:dyDescent="0.25">
      <c r="D449" s="20"/>
    </row>
    <row r="450" spans="4:4" customFormat="1" x14ac:dyDescent="0.25">
      <c r="D450" s="20"/>
    </row>
    <row r="451" spans="4:4" customFormat="1" x14ac:dyDescent="0.25">
      <c r="D451" s="20"/>
    </row>
    <row r="452" spans="4:4" customFormat="1" x14ac:dyDescent="0.25">
      <c r="D452" s="20"/>
    </row>
    <row r="453" spans="4:4" customFormat="1" x14ac:dyDescent="0.25">
      <c r="D453" s="20"/>
    </row>
    <row r="454" spans="4:4" customFormat="1" x14ac:dyDescent="0.25">
      <c r="D454" s="20"/>
    </row>
    <row r="455" spans="4:4" customFormat="1" x14ac:dyDescent="0.25">
      <c r="D455" s="20"/>
    </row>
    <row r="456" spans="4:4" customFormat="1" x14ac:dyDescent="0.25">
      <c r="D456" s="20"/>
    </row>
    <row r="457" spans="4:4" customFormat="1" x14ac:dyDescent="0.25">
      <c r="D457" s="20"/>
    </row>
    <row r="458" spans="4:4" customFormat="1" x14ac:dyDescent="0.25">
      <c r="D458" s="20"/>
    </row>
    <row r="459" spans="4:4" customFormat="1" x14ac:dyDescent="0.25">
      <c r="D459" s="20"/>
    </row>
    <row r="460" spans="4:4" customFormat="1" x14ac:dyDescent="0.25">
      <c r="D460" s="20"/>
    </row>
    <row r="461" spans="4:4" customFormat="1" x14ac:dyDescent="0.25">
      <c r="D461" s="20"/>
    </row>
    <row r="462" spans="4:4" customFormat="1" x14ac:dyDescent="0.25">
      <c r="D462" s="20"/>
    </row>
    <row r="463" spans="4:4" customFormat="1" x14ac:dyDescent="0.25">
      <c r="D463" s="20"/>
    </row>
    <row r="464" spans="4:4" customFormat="1" x14ac:dyDescent="0.25">
      <c r="D464" s="20"/>
    </row>
    <row r="465" spans="4:4" customFormat="1" x14ac:dyDescent="0.25">
      <c r="D465" s="20"/>
    </row>
    <row r="466" spans="4:4" customFormat="1" x14ac:dyDescent="0.25">
      <c r="D466" s="20"/>
    </row>
    <row r="467" spans="4:4" customFormat="1" x14ac:dyDescent="0.25">
      <c r="D467" s="20"/>
    </row>
    <row r="468" spans="4:4" customFormat="1" x14ac:dyDescent="0.25">
      <c r="D468" s="20"/>
    </row>
    <row r="469" spans="4:4" customFormat="1" x14ac:dyDescent="0.25">
      <c r="D469" s="20"/>
    </row>
    <row r="470" spans="4:4" customFormat="1" x14ac:dyDescent="0.25">
      <c r="D470" s="20"/>
    </row>
    <row r="471" spans="4:4" customFormat="1" x14ac:dyDescent="0.25">
      <c r="D471" s="20"/>
    </row>
    <row r="472" spans="4:4" customFormat="1" x14ac:dyDescent="0.25">
      <c r="D472" s="20"/>
    </row>
    <row r="473" spans="4:4" customFormat="1" x14ac:dyDescent="0.25">
      <c r="D473" s="20"/>
    </row>
    <row r="474" spans="4:4" customFormat="1" x14ac:dyDescent="0.25">
      <c r="D474" s="20"/>
    </row>
    <row r="475" spans="4:4" customFormat="1" x14ac:dyDescent="0.25">
      <c r="D475" s="20"/>
    </row>
    <row r="476" spans="4:4" customFormat="1" x14ac:dyDescent="0.25">
      <c r="D476" s="20"/>
    </row>
    <row r="477" spans="4:4" customFormat="1" x14ac:dyDescent="0.25">
      <c r="D477" s="20"/>
    </row>
    <row r="478" spans="4:4" customFormat="1" x14ac:dyDescent="0.25">
      <c r="D478" s="20"/>
    </row>
    <row r="479" spans="4:4" customFormat="1" x14ac:dyDescent="0.25">
      <c r="D479" s="20"/>
    </row>
    <row r="480" spans="4:4" customFormat="1" x14ac:dyDescent="0.25">
      <c r="D480" s="20"/>
    </row>
    <row r="481" spans="4:4" customFormat="1" x14ac:dyDescent="0.25">
      <c r="D481" s="20"/>
    </row>
    <row r="482" spans="4:4" customFormat="1" x14ac:dyDescent="0.25">
      <c r="D482" s="20"/>
    </row>
    <row r="483" spans="4:4" customFormat="1" x14ac:dyDescent="0.25">
      <c r="D483" s="20"/>
    </row>
    <row r="484" spans="4:4" customFormat="1" x14ac:dyDescent="0.25">
      <c r="D484" s="20"/>
    </row>
    <row r="485" spans="4:4" customFormat="1" x14ac:dyDescent="0.25">
      <c r="D485" s="20"/>
    </row>
    <row r="486" spans="4:4" customFormat="1" x14ac:dyDescent="0.25">
      <c r="D486" s="20"/>
    </row>
    <row r="487" spans="4:4" customFormat="1" x14ac:dyDescent="0.25">
      <c r="D487" s="20"/>
    </row>
    <row r="488" spans="4:4" customFormat="1" x14ac:dyDescent="0.25">
      <c r="D488" s="20"/>
    </row>
    <row r="489" spans="4:4" customFormat="1" x14ac:dyDescent="0.25">
      <c r="D489" s="20"/>
    </row>
    <row r="490" spans="4:4" customFormat="1" x14ac:dyDescent="0.25">
      <c r="D490" s="20"/>
    </row>
    <row r="491" spans="4:4" customFormat="1" x14ac:dyDescent="0.25">
      <c r="D491" s="20"/>
    </row>
    <row r="492" spans="4:4" customFormat="1" x14ac:dyDescent="0.25">
      <c r="D492" s="20"/>
    </row>
    <row r="493" spans="4:4" customFormat="1" x14ac:dyDescent="0.25">
      <c r="D493" s="20"/>
    </row>
    <row r="494" spans="4:4" customFormat="1" x14ac:dyDescent="0.25">
      <c r="D494" s="20"/>
    </row>
    <row r="495" spans="4:4" customFormat="1" x14ac:dyDescent="0.25">
      <c r="D495" s="20"/>
    </row>
    <row r="496" spans="4:4" customFormat="1" x14ac:dyDescent="0.25">
      <c r="D496" s="20"/>
    </row>
    <row r="497" spans="4:4" customFormat="1" x14ac:dyDescent="0.25">
      <c r="D497" s="20"/>
    </row>
    <row r="498" spans="4:4" customFormat="1" x14ac:dyDescent="0.25">
      <c r="D498" s="20"/>
    </row>
    <row r="499" spans="4:4" customFormat="1" x14ac:dyDescent="0.25">
      <c r="D499" s="20"/>
    </row>
    <row r="500" spans="4:4" customFormat="1" x14ac:dyDescent="0.25">
      <c r="D500" s="20"/>
    </row>
    <row r="501" spans="4:4" customFormat="1" x14ac:dyDescent="0.25">
      <c r="D501" s="20"/>
    </row>
    <row r="502" spans="4:4" customFormat="1" x14ac:dyDescent="0.25">
      <c r="D502" s="20"/>
    </row>
    <row r="503" spans="4:4" customFormat="1" x14ac:dyDescent="0.25">
      <c r="D503" s="20"/>
    </row>
    <row r="504" spans="4:4" customFormat="1" x14ac:dyDescent="0.25">
      <c r="D504" s="20"/>
    </row>
    <row r="505" spans="4:4" customFormat="1" x14ac:dyDescent="0.25">
      <c r="D505" s="20"/>
    </row>
    <row r="506" spans="4:4" customFormat="1" x14ac:dyDescent="0.25">
      <c r="D506" s="20"/>
    </row>
    <row r="507" spans="4:4" customFormat="1" x14ac:dyDescent="0.25">
      <c r="D507" s="20"/>
    </row>
    <row r="508" spans="4:4" customFormat="1" x14ac:dyDescent="0.25">
      <c r="D508" s="20"/>
    </row>
    <row r="509" spans="4:4" customFormat="1" x14ac:dyDescent="0.25">
      <c r="D509" s="20"/>
    </row>
    <row r="510" spans="4:4" customFormat="1" x14ac:dyDescent="0.25">
      <c r="D510" s="20"/>
    </row>
    <row r="511" spans="4:4" customFormat="1" x14ac:dyDescent="0.25">
      <c r="D511" s="20"/>
    </row>
    <row r="512" spans="4:4" customFormat="1" x14ac:dyDescent="0.25">
      <c r="D512" s="20"/>
    </row>
    <row r="513" spans="4:4" customFormat="1" x14ac:dyDescent="0.25">
      <c r="D513" s="20"/>
    </row>
    <row r="514" spans="4:4" customFormat="1" x14ac:dyDescent="0.25">
      <c r="D514" s="20"/>
    </row>
    <row r="515" spans="4:4" customFormat="1" x14ac:dyDescent="0.25">
      <c r="D515" s="20"/>
    </row>
    <row r="516" spans="4:4" customFormat="1" x14ac:dyDescent="0.25">
      <c r="D516" s="20"/>
    </row>
    <row r="517" spans="4:4" customFormat="1" x14ac:dyDescent="0.25">
      <c r="D517" s="20"/>
    </row>
    <row r="518" spans="4:4" customFormat="1" x14ac:dyDescent="0.25">
      <c r="D518" s="20"/>
    </row>
    <row r="519" spans="4:4" customFormat="1" x14ac:dyDescent="0.25">
      <c r="D519" s="20"/>
    </row>
    <row r="520" spans="4:4" customFormat="1" x14ac:dyDescent="0.25">
      <c r="D520" s="20"/>
    </row>
    <row r="521" spans="4:4" customFormat="1" x14ac:dyDescent="0.25">
      <c r="D521" s="20"/>
    </row>
    <row r="522" spans="4:4" customFormat="1" x14ac:dyDescent="0.25">
      <c r="D522" s="20"/>
    </row>
    <row r="523" spans="4:4" customFormat="1" x14ac:dyDescent="0.25">
      <c r="D523" s="20"/>
    </row>
    <row r="524" spans="4:4" customFormat="1" x14ac:dyDescent="0.25">
      <c r="D524" s="20"/>
    </row>
    <row r="525" spans="4:4" customFormat="1" x14ac:dyDescent="0.25">
      <c r="D525" s="20"/>
    </row>
    <row r="526" spans="4:4" customFormat="1" x14ac:dyDescent="0.25">
      <c r="D526" s="20"/>
    </row>
    <row r="527" spans="4:4" customFormat="1" x14ac:dyDescent="0.25">
      <c r="D527" s="20"/>
    </row>
    <row r="528" spans="4:4" customFormat="1" x14ac:dyDescent="0.25">
      <c r="D528" s="20"/>
    </row>
    <row r="529" spans="4:4" customFormat="1" x14ac:dyDescent="0.25">
      <c r="D529" s="20"/>
    </row>
    <row r="530" spans="4:4" customFormat="1" x14ac:dyDescent="0.25">
      <c r="D530" s="20"/>
    </row>
    <row r="531" spans="4:4" customFormat="1" x14ac:dyDescent="0.25">
      <c r="D531" s="20"/>
    </row>
    <row r="532" spans="4:4" customFormat="1" x14ac:dyDescent="0.25">
      <c r="D532" s="20"/>
    </row>
    <row r="533" spans="4:4" customFormat="1" x14ac:dyDescent="0.25">
      <c r="D533" s="20"/>
    </row>
    <row r="534" spans="4:4" customFormat="1" x14ac:dyDescent="0.25">
      <c r="D534" s="20"/>
    </row>
    <row r="535" spans="4:4" customFormat="1" x14ac:dyDescent="0.25">
      <c r="D535" s="20"/>
    </row>
    <row r="536" spans="4:4" customFormat="1" x14ac:dyDescent="0.25">
      <c r="D536" s="20"/>
    </row>
    <row r="537" spans="4:4" customFormat="1" x14ac:dyDescent="0.25">
      <c r="D537" s="20"/>
    </row>
    <row r="538" spans="4:4" customFormat="1" x14ac:dyDescent="0.25">
      <c r="D538" s="20"/>
    </row>
    <row r="539" spans="4:4" customFormat="1" x14ac:dyDescent="0.25">
      <c r="D539" s="20"/>
    </row>
    <row r="540" spans="4:4" customFormat="1" x14ac:dyDescent="0.25">
      <c r="D540" s="20"/>
    </row>
    <row r="541" spans="4:4" customFormat="1" x14ac:dyDescent="0.25">
      <c r="D541" s="20"/>
    </row>
    <row r="542" spans="4:4" customFormat="1" x14ac:dyDescent="0.25">
      <c r="D542" s="20"/>
    </row>
    <row r="543" spans="4:4" customFormat="1" x14ac:dyDescent="0.25">
      <c r="D543" s="20"/>
    </row>
    <row r="544" spans="4:4" customFormat="1" x14ac:dyDescent="0.25">
      <c r="D544" s="20"/>
    </row>
    <row r="545" spans="4:4" customFormat="1" x14ac:dyDescent="0.25">
      <c r="D545" s="20"/>
    </row>
    <row r="546" spans="4:4" customFormat="1" x14ac:dyDescent="0.25">
      <c r="D546" s="20"/>
    </row>
    <row r="547" spans="4:4" customFormat="1" x14ac:dyDescent="0.25">
      <c r="D547" s="20"/>
    </row>
    <row r="548" spans="4:4" customFormat="1" x14ac:dyDescent="0.25">
      <c r="D548" s="20"/>
    </row>
    <row r="549" spans="4:4" customFormat="1" x14ac:dyDescent="0.25">
      <c r="D549" s="20"/>
    </row>
    <row r="550" spans="4:4" customFormat="1" x14ac:dyDescent="0.25">
      <c r="D550" s="20"/>
    </row>
    <row r="551" spans="4:4" customFormat="1" x14ac:dyDescent="0.25">
      <c r="D551" s="20"/>
    </row>
    <row r="552" spans="4:4" customFormat="1" x14ac:dyDescent="0.25">
      <c r="D552" s="20"/>
    </row>
    <row r="553" spans="4:4" customFormat="1" x14ac:dyDescent="0.25">
      <c r="D553" s="20"/>
    </row>
    <row r="554" spans="4:4" customFormat="1" x14ac:dyDescent="0.25">
      <c r="D554" s="20"/>
    </row>
    <row r="555" spans="4:4" customFormat="1" x14ac:dyDescent="0.25">
      <c r="D555" s="20"/>
    </row>
    <row r="556" spans="4:4" customFormat="1" x14ac:dyDescent="0.25">
      <c r="D556" s="20"/>
    </row>
    <row r="557" spans="4:4" customFormat="1" x14ac:dyDescent="0.25">
      <c r="D557" s="20"/>
    </row>
    <row r="558" spans="4:4" customFormat="1" x14ac:dyDescent="0.25">
      <c r="D558" s="20"/>
    </row>
    <row r="559" spans="4:4" customFormat="1" x14ac:dyDescent="0.25">
      <c r="D559" s="20"/>
    </row>
    <row r="560" spans="4:4" customFormat="1" x14ac:dyDescent="0.25">
      <c r="D560" s="20"/>
    </row>
    <row r="561" spans="4:4" customFormat="1" x14ac:dyDescent="0.25">
      <c r="D561" s="20"/>
    </row>
    <row r="562" spans="4:4" customFormat="1" x14ac:dyDescent="0.25">
      <c r="D562" s="20"/>
    </row>
    <row r="563" spans="4:4" customFormat="1" x14ac:dyDescent="0.25">
      <c r="D563" s="20"/>
    </row>
    <row r="564" spans="4:4" customFormat="1" x14ac:dyDescent="0.25">
      <c r="D564" s="20"/>
    </row>
    <row r="565" spans="4:4" customFormat="1" x14ac:dyDescent="0.25">
      <c r="D565" s="20"/>
    </row>
    <row r="566" spans="4:4" customFormat="1" x14ac:dyDescent="0.25">
      <c r="D566" s="20"/>
    </row>
    <row r="567" spans="4:4" customFormat="1" x14ac:dyDescent="0.25">
      <c r="D567" s="20"/>
    </row>
    <row r="568" spans="4:4" customFormat="1" x14ac:dyDescent="0.25">
      <c r="D568" s="20"/>
    </row>
    <row r="569" spans="4:4" customFormat="1" x14ac:dyDescent="0.25">
      <c r="D569" s="20"/>
    </row>
    <row r="570" spans="4:4" customFormat="1" x14ac:dyDescent="0.25">
      <c r="D570" s="20"/>
    </row>
    <row r="571" spans="4:4" customFormat="1" x14ac:dyDescent="0.25">
      <c r="D571" s="20"/>
    </row>
    <row r="572" spans="4:4" customFormat="1" x14ac:dyDescent="0.25">
      <c r="D572" s="20"/>
    </row>
    <row r="573" spans="4:4" customFormat="1" x14ac:dyDescent="0.25">
      <c r="D573" s="20"/>
    </row>
    <row r="574" spans="4:4" customFormat="1" x14ac:dyDescent="0.25">
      <c r="D574" s="20"/>
    </row>
    <row r="575" spans="4:4" customFormat="1" x14ac:dyDescent="0.25">
      <c r="D575" s="20"/>
    </row>
    <row r="576" spans="4:4" customFormat="1" x14ac:dyDescent="0.25">
      <c r="D576" s="20"/>
    </row>
    <row r="577" spans="4:4" customFormat="1" x14ac:dyDescent="0.25">
      <c r="D577" s="20"/>
    </row>
    <row r="578" spans="4:4" customFormat="1" x14ac:dyDescent="0.25">
      <c r="D578" s="20"/>
    </row>
    <row r="579" spans="4:4" customFormat="1" x14ac:dyDescent="0.25">
      <c r="D579" s="20"/>
    </row>
    <row r="580" spans="4:4" customFormat="1" x14ac:dyDescent="0.25">
      <c r="D580" s="20"/>
    </row>
    <row r="581" spans="4:4" customFormat="1" x14ac:dyDescent="0.25">
      <c r="D581" s="20"/>
    </row>
    <row r="582" spans="4:4" customFormat="1" x14ac:dyDescent="0.25">
      <c r="D582" s="20"/>
    </row>
    <row r="583" spans="4:4" customFormat="1" x14ac:dyDescent="0.25">
      <c r="D583" s="20"/>
    </row>
    <row r="584" spans="4:4" customFormat="1" x14ac:dyDescent="0.25">
      <c r="D584" s="20"/>
    </row>
    <row r="585" spans="4:4" customFormat="1" x14ac:dyDescent="0.25">
      <c r="D585" s="20"/>
    </row>
    <row r="586" spans="4:4" customFormat="1" x14ac:dyDescent="0.25">
      <c r="D586" s="20"/>
    </row>
    <row r="587" spans="4:4" customFormat="1" x14ac:dyDescent="0.25">
      <c r="D587" s="20"/>
    </row>
    <row r="588" spans="4:4" customFormat="1" x14ac:dyDescent="0.25">
      <c r="D588" s="20"/>
    </row>
    <row r="589" spans="4:4" customFormat="1" x14ac:dyDescent="0.25">
      <c r="D589" s="20"/>
    </row>
    <row r="590" spans="4:4" customFormat="1" x14ac:dyDescent="0.25">
      <c r="D590" s="20"/>
    </row>
    <row r="591" spans="4:4" customFormat="1" x14ac:dyDescent="0.25">
      <c r="D591" s="20"/>
    </row>
    <row r="592" spans="4:4" customFormat="1" x14ac:dyDescent="0.25">
      <c r="D592" s="20"/>
    </row>
    <row r="593" spans="4:4" customFormat="1" x14ac:dyDescent="0.25">
      <c r="D593" s="20"/>
    </row>
    <row r="594" spans="4:4" customFormat="1" x14ac:dyDescent="0.25">
      <c r="D594" s="20"/>
    </row>
    <row r="595" spans="4:4" customFormat="1" x14ac:dyDescent="0.25">
      <c r="D595" s="20"/>
    </row>
    <row r="596" spans="4:4" customFormat="1" x14ac:dyDescent="0.25">
      <c r="D596" s="20"/>
    </row>
    <row r="597" spans="4:4" customFormat="1" x14ac:dyDescent="0.25">
      <c r="D597" s="20"/>
    </row>
    <row r="598" spans="4:4" customFormat="1" x14ac:dyDescent="0.25">
      <c r="D598" s="20"/>
    </row>
    <row r="599" spans="4:4" customFormat="1" x14ac:dyDescent="0.25">
      <c r="D599" s="20"/>
    </row>
    <row r="600" spans="4:4" customFormat="1" x14ac:dyDescent="0.25">
      <c r="D600" s="20"/>
    </row>
    <row r="601" spans="4:4" customFormat="1" x14ac:dyDescent="0.25">
      <c r="D601" s="20"/>
    </row>
    <row r="602" spans="4:4" customFormat="1" x14ac:dyDescent="0.25">
      <c r="D602" s="20"/>
    </row>
    <row r="603" spans="4:4" customFormat="1" x14ac:dyDescent="0.25">
      <c r="D603" s="20"/>
    </row>
    <row r="604" spans="4:4" customFormat="1" x14ac:dyDescent="0.25">
      <c r="D604" s="20"/>
    </row>
    <row r="605" spans="4:4" customFormat="1" x14ac:dyDescent="0.25">
      <c r="D605" s="20"/>
    </row>
    <row r="606" spans="4:4" customFormat="1" x14ac:dyDescent="0.25">
      <c r="D606" s="20"/>
    </row>
    <row r="607" spans="4:4" customFormat="1" x14ac:dyDescent="0.25">
      <c r="D607" s="20"/>
    </row>
    <row r="608" spans="4:4" customFormat="1" x14ac:dyDescent="0.25">
      <c r="D608" s="20"/>
    </row>
    <row r="609" spans="4:4" customFormat="1" x14ac:dyDescent="0.25">
      <c r="D609" s="20"/>
    </row>
    <row r="610" spans="4:4" customFormat="1" x14ac:dyDescent="0.25">
      <c r="D610" s="20"/>
    </row>
    <row r="611" spans="4:4" customFormat="1" x14ac:dyDescent="0.25">
      <c r="D611" s="20"/>
    </row>
    <row r="612" spans="4:4" customFormat="1" x14ac:dyDescent="0.25">
      <c r="D612" s="20"/>
    </row>
    <row r="613" spans="4:4" customFormat="1" x14ac:dyDescent="0.25">
      <c r="D613" s="20"/>
    </row>
    <row r="614" spans="4:4" customFormat="1" x14ac:dyDescent="0.25">
      <c r="D614" s="20"/>
    </row>
    <row r="615" spans="4:4" customFormat="1" x14ac:dyDescent="0.25">
      <c r="D615" s="20"/>
    </row>
    <row r="616" spans="4:4" customFormat="1" x14ac:dyDescent="0.25">
      <c r="D616" s="20"/>
    </row>
    <row r="617" spans="4:4" customFormat="1" x14ac:dyDescent="0.25">
      <c r="D617" s="20"/>
    </row>
    <row r="618" spans="4:4" customFormat="1" x14ac:dyDescent="0.25">
      <c r="D618" s="20"/>
    </row>
    <row r="619" spans="4:4" customFormat="1" x14ac:dyDescent="0.25">
      <c r="D619" s="20"/>
    </row>
    <row r="620" spans="4:4" customFormat="1" x14ac:dyDescent="0.25">
      <c r="D620" s="20"/>
    </row>
    <row r="621" spans="4:4" customFormat="1" x14ac:dyDescent="0.25">
      <c r="D621" s="20"/>
    </row>
    <row r="622" spans="4:4" customFormat="1" x14ac:dyDescent="0.25">
      <c r="D622" s="20"/>
    </row>
    <row r="623" spans="4:4" customFormat="1" x14ac:dyDescent="0.25">
      <c r="D623" s="20"/>
    </row>
    <row r="624" spans="4:4" customFormat="1" x14ac:dyDescent="0.25">
      <c r="D624" s="20"/>
    </row>
    <row r="625" spans="4:4" customFormat="1" x14ac:dyDescent="0.25">
      <c r="D625" s="20"/>
    </row>
    <row r="626" spans="4:4" customFormat="1" x14ac:dyDescent="0.25">
      <c r="D626" s="20"/>
    </row>
    <row r="627" spans="4:4" customFormat="1" x14ac:dyDescent="0.25">
      <c r="D627" s="20"/>
    </row>
    <row r="628" spans="4:4" customFormat="1" x14ac:dyDescent="0.25">
      <c r="D628" s="20"/>
    </row>
    <row r="629" spans="4:4" customFormat="1" x14ac:dyDescent="0.25">
      <c r="D629" s="20"/>
    </row>
    <row r="630" spans="4:4" customFormat="1" x14ac:dyDescent="0.25">
      <c r="D630" s="20"/>
    </row>
    <row r="631" spans="4:4" customFormat="1" x14ac:dyDescent="0.25">
      <c r="D631" s="20"/>
    </row>
    <row r="632" spans="4:4" customFormat="1" x14ac:dyDescent="0.25">
      <c r="D632" s="20"/>
    </row>
    <row r="633" spans="4:4" customFormat="1" x14ac:dyDescent="0.25">
      <c r="D633" s="20"/>
    </row>
    <row r="634" spans="4:4" customFormat="1" x14ac:dyDescent="0.25">
      <c r="D634" s="20"/>
    </row>
    <row r="635" spans="4:4" customFormat="1" x14ac:dyDescent="0.25">
      <c r="D635" s="20"/>
    </row>
    <row r="636" spans="4:4" customFormat="1" x14ac:dyDescent="0.25">
      <c r="D636" s="20"/>
    </row>
    <row r="637" spans="4:4" customFormat="1" x14ac:dyDescent="0.25">
      <c r="D637" s="20"/>
    </row>
    <row r="638" spans="4:4" customFormat="1" x14ac:dyDescent="0.25">
      <c r="D638" s="20"/>
    </row>
    <row r="639" spans="4:4" customFormat="1" x14ac:dyDescent="0.25">
      <c r="D639" s="20"/>
    </row>
    <row r="640" spans="4:4" customFormat="1" x14ac:dyDescent="0.25">
      <c r="D640" s="20"/>
    </row>
    <row r="641" spans="4:4" customFormat="1" x14ac:dyDescent="0.25">
      <c r="D641" s="20"/>
    </row>
    <row r="642" spans="4:4" customFormat="1" x14ac:dyDescent="0.25">
      <c r="D642" s="20"/>
    </row>
    <row r="643" spans="4:4" customFormat="1" x14ac:dyDescent="0.25">
      <c r="D643" s="20"/>
    </row>
    <row r="644" spans="4:4" customFormat="1" x14ac:dyDescent="0.25">
      <c r="D644" s="20"/>
    </row>
    <row r="645" spans="4:4" customFormat="1" x14ac:dyDescent="0.25">
      <c r="D645" s="20"/>
    </row>
    <row r="646" spans="4:4" customFormat="1" x14ac:dyDescent="0.25">
      <c r="D646" s="20"/>
    </row>
    <row r="647" spans="4:4" customFormat="1" x14ac:dyDescent="0.25">
      <c r="D647" s="20"/>
    </row>
    <row r="648" spans="4:4" customFormat="1" x14ac:dyDescent="0.25">
      <c r="D648" s="20"/>
    </row>
    <row r="649" spans="4:4" customFormat="1" x14ac:dyDescent="0.25">
      <c r="D649" s="20"/>
    </row>
    <row r="650" spans="4:4" customFormat="1" x14ac:dyDescent="0.25">
      <c r="D650" s="20"/>
    </row>
    <row r="651" spans="4:4" customFormat="1" x14ac:dyDescent="0.25">
      <c r="D651" s="20"/>
    </row>
    <row r="652" spans="4:4" customFormat="1" x14ac:dyDescent="0.25">
      <c r="D652" s="20"/>
    </row>
    <row r="653" spans="4:4" customFormat="1" x14ac:dyDescent="0.25">
      <c r="D653" s="20"/>
    </row>
    <row r="654" spans="4:4" customFormat="1" x14ac:dyDescent="0.25">
      <c r="D654" s="20"/>
    </row>
    <row r="655" spans="4:4" customFormat="1" x14ac:dyDescent="0.25">
      <c r="D655" s="20"/>
    </row>
    <row r="656" spans="4:4" customFormat="1" x14ac:dyDescent="0.25">
      <c r="D656" s="20"/>
    </row>
    <row r="657" spans="4:4" customFormat="1" x14ac:dyDescent="0.25">
      <c r="D657" s="20"/>
    </row>
    <row r="658" spans="4:4" customFormat="1" x14ac:dyDescent="0.25">
      <c r="D658" s="20"/>
    </row>
    <row r="659" spans="4:4" customFormat="1" x14ac:dyDescent="0.25">
      <c r="D659" s="20"/>
    </row>
    <row r="660" spans="4:4" customFormat="1" x14ac:dyDescent="0.25">
      <c r="D660" s="20"/>
    </row>
    <row r="661" spans="4:4" customFormat="1" x14ac:dyDescent="0.25">
      <c r="D661" s="20"/>
    </row>
    <row r="662" spans="4:4" customFormat="1" x14ac:dyDescent="0.25">
      <c r="D662" s="20"/>
    </row>
    <row r="663" spans="4:4" customFormat="1" x14ac:dyDescent="0.25">
      <c r="D663" s="20"/>
    </row>
    <row r="664" spans="4:4" customFormat="1" x14ac:dyDescent="0.25">
      <c r="D664" s="20"/>
    </row>
    <row r="665" spans="4:4" customFormat="1" x14ac:dyDescent="0.25">
      <c r="D665" s="20"/>
    </row>
    <row r="666" spans="4:4" customFormat="1" x14ac:dyDescent="0.25">
      <c r="D666" s="20"/>
    </row>
    <row r="667" spans="4:4" customFormat="1" x14ac:dyDescent="0.25">
      <c r="D667" s="20"/>
    </row>
    <row r="668" spans="4:4" customFormat="1" x14ac:dyDescent="0.25">
      <c r="D668" s="20"/>
    </row>
    <row r="669" spans="4:4" customFormat="1" x14ac:dyDescent="0.25">
      <c r="D669" s="20"/>
    </row>
    <row r="670" spans="4:4" customFormat="1" x14ac:dyDescent="0.25">
      <c r="D670" s="20"/>
    </row>
    <row r="671" spans="4:4" customFormat="1" x14ac:dyDescent="0.25">
      <c r="D671" s="20"/>
    </row>
    <row r="672" spans="4:4" customFormat="1" x14ac:dyDescent="0.25">
      <c r="D672" s="20"/>
    </row>
    <row r="673" spans="4:4" customFormat="1" x14ac:dyDescent="0.25">
      <c r="D673" s="20"/>
    </row>
    <row r="674" spans="4:4" customFormat="1" x14ac:dyDescent="0.25">
      <c r="D674" s="20"/>
    </row>
    <row r="675" spans="4:4" customFormat="1" x14ac:dyDescent="0.25">
      <c r="D675" s="20"/>
    </row>
    <row r="676" spans="4:4" customFormat="1" x14ac:dyDescent="0.25">
      <c r="D676" s="20"/>
    </row>
    <row r="677" spans="4:4" customFormat="1" x14ac:dyDescent="0.25">
      <c r="D677" s="20"/>
    </row>
    <row r="678" spans="4:4" customFormat="1" x14ac:dyDescent="0.25">
      <c r="D678" s="20"/>
    </row>
    <row r="679" spans="4:4" customFormat="1" x14ac:dyDescent="0.25">
      <c r="D679" s="20"/>
    </row>
    <row r="680" spans="4:4" customFormat="1" x14ac:dyDescent="0.25">
      <c r="D680" s="20"/>
    </row>
    <row r="681" spans="4:4" customFormat="1" x14ac:dyDescent="0.25">
      <c r="D681" s="20"/>
    </row>
    <row r="682" spans="4:4" customFormat="1" x14ac:dyDescent="0.25">
      <c r="D682" s="20"/>
    </row>
    <row r="683" spans="4:4" customFormat="1" x14ac:dyDescent="0.25">
      <c r="D683" s="20"/>
    </row>
    <row r="684" spans="4:4" customFormat="1" x14ac:dyDescent="0.25">
      <c r="D684" s="20"/>
    </row>
    <row r="685" spans="4:4" customFormat="1" x14ac:dyDescent="0.25">
      <c r="D685" s="20"/>
    </row>
    <row r="686" spans="4:4" customFormat="1" x14ac:dyDescent="0.25">
      <c r="D686" s="20"/>
    </row>
    <row r="687" spans="4:4" customFormat="1" x14ac:dyDescent="0.25">
      <c r="D687" s="20"/>
    </row>
    <row r="688" spans="4:4" customFormat="1" x14ac:dyDescent="0.25">
      <c r="D688" s="20"/>
    </row>
    <row r="689" spans="4:4" customFormat="1" x14ac:dyDescent="0.25">
      <c r="D689" s="20"/>
    </row>
    <row r="690" spans="4:4" customFormat="1" x14ac:dyDescent="0.25">
      <c r="D690" s="20"/>
    </row>
    <row r="691" spans="4:4" customFormat="1" x14ac:dyDescent="0.25">
      <c r="D691" s="20"/>
    </row>
    <row r="692" spans="4:4" customFormat="1" x14ac:dyDescent="0.25">
      <c r="D692" s="20"/>
    </row>
    <row r="693" spans="4:4" customFormat="1" x14ac:dyDescent="0.25">
      <c r="D693" s="20"/>
    </row>
    <row r="694" spans="4:4" customFormat="1" x14ac:dyDescent="0.25">
      <c r="D694" s="20"/>
    </row>
    <row r="695" spans="4:4" customFormat="1" x14ac:dyDescent="0.25">
      <c r="D695" s="20"/>
    </row>
    <row r="696" spans="4:4" customFormat="1" x14ac:dyDescent="0.25">
      <c r="D696" s="20"/>
    </row>
    <row r="697" spans="4:4" customFormat="1" x14ac:dyDescent="0.25">
      <c r="D697" s="20"/>
    </row>
    <row r="698" spans="4:4" customFormat="1" x14ac:dyDescent="0.25">
      <c r="D698" s="20"/>
    </row>
    <row r="699" spans="4:4" customFormat="1" x14ac:dyDescent="0.25">
      <c r="D699" s="20"/>
    </row>
    <row r="700" spans="4:4" customFormat="1" x14ac:dyDescent="0.25">
      <c r="D700" s="20"/>
    </row>
    <row r="701" spans="4:4" customFormat="1" x14ac:dyDescent="0.25">
      <c r="D701" s="20"/>
    </row>
    <row r="702" spans="4:4" customFormat="1" x14ac:dyDescent="0.25">
      <c r="D702" s="20"/>
    </row>
    <row r="703" spans="4:4" customFormat="1" x14ac:dyDescent="0.25">
      <c r="D703" s="20"/>
    </row>
    <row r="704" spans="4:4" customFormat="1" x14ac:dyDescent="0.25">
      <c r="D704" s="20"/>
    </row>
    <row r="705" spans="4:4" customFormat="1" x14ac:dyDescent="0.25">
      <c r="D705" s="20"/>
    </row>
    <row r="706" spans="4:4" customFormat="1" x14ac:dyDescent="0.25">
      <c r="D706" s="20"/>
    </row>
    <row r="707" spans="4:4" customFormat="1" x14ac:dyDescent="0.25">
      <c r="D707" s="20"/>
    </row>
    <row r="708" spans="4:4" customFormat="1" x14ac:dyDescent="0.25">
      <c r="D708" s="20"/>
    </row>
    <row r="709" spans="4:4" customFormat="1" x14ac:dyDescent="0.25">
      <c r="D709" s="20"/>
    </row>
    <row r="710" spans="4:4" customFormat="1" x14ac:dyDescent="0.25">
      <c r="D710" s="20"/>
    </row>
    <row r="711" spans="4:4" customFormat="1" x14ac:dyDescent="0.25">
      <c r="D711" s="20"/>
    </row>
    <row r="712" spans="4:4" customFormat="1" x14ac:dyDescent="0.25">
      <c r="D712" s="20"/>
    </row>
    <row r="713" spans="4:4" customFormat="1" x14ac:dyDescent="0.25">
      <c r="D713" s="20"/>
    </row>
    <row r="714" spans="4:4" customFormat="1" x14ac:dyDescent="0.25">
      <c r="D714" s="20"/>
    </row>
    <row r="715" spans="4:4" customFormat="1" x14ac:dyDescent="0.25">
      <c r="D715" s="20"/>
    </row>
    <row r="716" spans="4:4" customFormat="1" x14ac:dyDescent="0.25">
      <c r="D716" s="20"/>
    </row>
    <row r="717" spans="4:4" customFormat="1" x14ac:dyDescent="0.25">
      <c r="D717" s="20"/>
    </row>
    <row r="718" spans="4:4" customFormat="1" x14ac:dyDescent="0.25">
      <c r="D718" s="20"/>
    </row>
    <row r="719" spans="4:4" customFormat="1" x14ac:dyDescent="0.25">
      <c r="D719" s="20"/>
    </row>
    <row r="720" spans="4:4" customFormat="1" x14ac:dyDescent="0.25">
      <c r="D720" s="20"/>
    </row>
    <row r="721" spans="4:4" customFormat="1" x14ac:dyDescent="0.25">
      <c r="D721" s="20"/>
    </row>
    <row r="722" spans="4:4" customFormat="1" x14ac:dyDescent="0.25">
      <c r="D722" s="20"/>
    </row>
    <row r="723" spans="4:4" customFormat="1" x14ac:dyDescent="0.25">
      <c r="D723" s="20"/>
    </row>
    <row r="724" spans="4:4" customFormat="1" x14ac:dyDescent="0.25">
      <c r="D724" s="20"/>
    </row>
    <row r="725" spans="4:4" customFormat="1" x14ac:dyDescent="0.25">
      <c r="D725" s="20"/>
    </row>
    <row r="726" spans="4:4" customFormat="1" x14ac:dyDescent="0.25">
      <c r="D726" s="20"/>
    </row>
    <row r="727" spans="4:4" customFormat="1" x14ac:dyDescent="0.25">
      <c r="D727" s="20"/>
    </row>
    <row r="728" spans="4:4" customFormat="1" x14ac:dyDescent="0.25">
      <c r="D728" s="20"/>
    </row>
    <row r="729" spans="4:4" customFormat="1" x14ac:dyDescent="0.25">
      <c r="D729" s="20"/>
    </row>
    <row r="730" spans="4:4" customFormat="1" x14ac:dyDescent="0.25">
      <c r="D730" s="20"/>
    </row>
    <row r="731" spans="4:4" customFormat="1" x14ac:dyDescent="0.25">
      <c r="D731" s="20"/>
    </row>
    <row r="732" spans="4:4" customFormat="1" x14ac:dyDescent="0.25">
      <c r="D732" s="20"/>
    </row>
    <row r="733" spans="4:4" customFormat="1" x14ac:dyDescent="0.25">
      <c r="D733" s="20"/>
    </row>
    <row r="734" spans="4:4" customFormat="1" x14ac:dyDescent="0.25">
      <c r="D734" s="20"/>
    </row>
    <row r="735" spans="4:4" customFormat="1" x14ac:dyDescent="0.25">
      <c r="D735" s="20"/>
    </row>
    <row r="736" spans="4:4" customFormat="1" x14ac:dyDescent="0.25">
      <c r="D736" s="20"/>
    </row>
    <row r="737" spans="4:4" customFormat="1" x14ac:dyDescent="0.25">
      <c r="D737" s="20"/>
    </row>
    <row r="738" spans="4:4" customFormat="1" x14ac:dyDescent="0.25">
      <c r="D738" s="20"/>
    </row>
    <row r="739" spans="4:4" customFormat="1" x14ac:dyDescent="0.25">
      <c r="D739" s="20"/>
    </row>
    <row r="740" spans="4:4" customFormat="1" x14ac:dyDescent="0.25">
      <c r="D740" s="20"/>
    </row>
    <row r="741" spans="4:4" customFormat="1" x14ac:dyDescent="0.25">
      <c r="D741" s="20"/>
    </row>
    <row r="742" spans="4:4" customFormat="1" x14ac:dyDescent="0.25">
      <c r="D742" s="20"/>
    </row>
    <row r="743" spans="4:4" customFormat="1" x14ac:dyDescent="0.25">
      <c r="D743" s="20"/>
    </row>
    <row r="744" spans="4:4" customFormat="1" x14ac:dyDescent="0.25">
      <c r="D744" s="20"/>
    </row>
    <row r="745" spans="4:4" customFormat="1" x14ac:dyDescent="0.25">
      <c r="D745" s="20"/>
    </row>
    <row r="746" spans="4:4" customFormat="1" x14ac:dyDescent="0.25">
      <c r="D746" s="20"/>
    </row>
    <row r="747" spans="4:4" customFormat="1" x14ac:dyDescent="0.25">
      <c r="D747" s="20"/>
    </row>
    <row r="748" spans="4:4" customFormat="1" x14ac:dyDescent="0.25">
      <c r="D748" s="20"/>
    </row>
    <row r="749" spans="4:4" customFormat="1" x14ac:dyDescent="0.25">
      <c r="D749" s="20"/>
    </row>
    <row r="750" spans="4:4" customFormat="1" x14ac:dyDescent="0.25">
      <c r="D750" s="20"/>
    </row>
    <row r="751" spans="4:4" customFormat="1" x14ac:dyDescent="0.25">
      <c r="D751" s="20"/>
    </row>
    <row r="752" spans="4:4" customFormat="1" x14ac:dyDescent="0.25">
      <c r="D752" s="20"/>
    </row>
    <row r="753" spans="4:4" customFormat="1" x14ac:dyDescent="0.25">
      <c r="D753" s="20"/>
    </row>
    <row r="754" spans="4:4" customFormat="1" x14ac:dyDescent="0.25">
      <c r="D754" s="20"/>
    </row>
    <row r="755" spans="4:4" customFormat="1" x14ac:dyDescent="0.25">
      <c r="D755" s="20"/>
    </row>
    <row r="756" spans="4:4" customFormat="1" x14ac:dyDescent="0.25">
      <c r="D756" s="20"/>
    </row>
    <row r="757" spans="4:4" customFormat="1" x14ac:dyDescent="0.25">
      <c r="D757" s="20"/>
    </row>
    <row r="758" spans="4:4" customFormat="1" x14ac:dyDescent="0.25">
      <c r="D758" s="20"/>
    </row>
    <row r="759" spans="4:4" customFormat="1" x14ac:dyDescent="0.25">
      <c r="D759" s="20"/>
    </row>
    <row r="760" spans="4:4" customFormat="1" x14ac:dyDescent="0.25">
      <c r="D760" s="20"/>
    </row>
    <row r="761" spans="4:4" customFormat="1" x14ac:dyDescent="0.25">
      <c r="D761" s="20"/>
    </row>
    <row r="762" spans="4:4" customFormat="1" x14ac:dyDescent="0.25">
      <c r="D762" s="20"/>
    </row>
    <row r="763" spans="4:4" customFormat="1" x14ac:dyDescent="0.25">
      <c r="D763" s="20"/>
    </row>
    <row r="764" spans="4:4" customFormat="1" x14ac:dyDescent="0.25">
      <c r="D764" s="20"/>
    </row>
    <row r="765" spans="4:4" customFormat="1" x14ac:dyDescent="0.25">
      <c r="D765" s="20"/>
    </row>
    <row r="766" spans="4:4" customFormat="1" x14ac:dyDescent="0.25">
      <c r="D766" s="20"/>
    </row>
    <row r="767" spans="4:4" customFormat="1" x14ac:dyDescent="0.25">
      <c r="D767" s="20"/>
    </row>
    <row r="768" spans="4:4" customFormat="1" x14ac:dyDescent="0.25">
      <c r="D768" s="20"/>
    </row>
    <row r="769" spans="4:4" customFormat="1" x14ac:dyDescent="0.25">
      <c r="D769" s="20"/>
    </row>
    <row r="770" spans="4:4" customFormat="1" x14ac:dyDescent="0.25">
      <c r="D770" s="20"/>
    </row>
    <row r="771" spans="4:4" customFormat="1" x14ac:dyDescent="0.25">
      <c r="D771" s="20"/>
    </row>
    <row r="772" spans="4:4" customFormat="1" x14ac:dyDescent="0.25">
      <c r="D772" s="20"/>
    </row>
    <row r="773" spans="4:4" customFormat="1" x14ac:dyDescent="0.25">
      <c r="D773" s="20"/>
    </row>
    <row r="774" spans="4:4" customFormat="1" x14ac:dyDescent="0.25">
      <c r="D774" s="20"/>
    </row>
    <row r="775" spans="4:4" customFormat="1" x14ac:dyDescent="0.25">
      <c r="D775" s="20"/>
    </row>
    <row r="776" spans="4:4" customFormat="1" x14ac:dyDescent="0.25">
      <c r="D776" s="20"/>
    </row>
    <row r="777" spans="4:4" customFormat="1" x14ac:dyDescent="0.25">
      <c r="D777" s="20"/>
    </row>
    <row r="778" spans="4:4" customFormat="1" x14ac:dyDescent="0.25">
      <c r="D778" s="20"/>
    </row>
    <row r="779" spans="4:4" customFormat="1" x14ac:dyDescent="0.25">
      <c r="D779" s="20"/>
    </row>
    <row r="780" spans="4:4" customFormat="1" x14ac:dyDescent="0.25">
      <c r="D780" s="20"/>
    </row>
    <row r="781" spans="4:4" customFormat="1" x14ac:dyDescent="0.25">
      <c r="D781" s="20"/>
    </row>
    <row r="782" spans="4:4" customFormat="1" x14ac:dyDescent="0.25">
      <c r="D782" s="20"/>
    </row>
    <row r="783" spans="4:4" customFormat="1" x14ac:dyDescent="0.25">
      <c r="D783" s="20"/>
    </row>
    <row r="784" spans="4:4" customFormat="1" x14ac:dyDescent="0.25">
      <c r="D784" s="20"/>
    </row>
    <row r="785" spans="4:4" customFormat="1" x14ac:dyDescent="0.25">
      <c r="D785" s="20"/>
    </row>
    <row r="786" spans="4:4" customFormat="1" x14ac:dyDescent="0.25">
      <c r="D786" s="20"/>
    </row>
    <row r="787" spans="4:4" customFormat="1" x14ac:dyDescent="0.25">
      <c r="D787" s="20"/>
    </row>
    <row r="788" spans="4:4" customFormat="1" x14ac:dyDescent="0.25">
      <c r="D788" s="20"/>
    </row>
    <row r="789" spans="4:4" customFormat="1" x14ac:dyDescent="0.25">
      <c r="D789" s="20"/>
    </row>
    <row r="790" spans="4:4" customFormat="1" x14ac:dyDescent="0.25">
      <c r="D790" s="20"/>
    </row>
    <row r="791" spans="4:4" customFormat="1" x14ac:dyDescent="0.25">
      <c r="D791" s="20"/>
    </row>
    <row r="792" spans="4:4" customFormat="1" x14ac:dyDescent="0.25">
      <c r="D792" s="20"/>
    </row>
    <row r="793" spans="4:4" customFormat="1" x14ac:dyDescent="0.25">
      <c r="D793" s="20"/>
    </row>
    <row r="794" spans="4:4" customFormat="1" x14ac:dyDescent="0.25">
      <c r="D794" s="20"/>
    </row>
    <row r="795" spans="4:4" customFormat="1" x14ac:dyDescent="0.25">
      <c r="D795" s="20"/>
    </row>
    <row r="796" spans="4:4" customFormat="1" x14ac:dyDescent="0.25">
      <c r="D796" s="20"/>
    </row>
    <row r="797" spans="4:4" customFormat="1" x14ac:dyDescent="0.25">
      <c r="D797" s="20"/>
    </row>
    <row r="798" spans="4:4" customFormat="1" x14ac:dyDescent="0.25">
      <c r="D798" s="20"/>
    </row>
    <row r="799" spans="4:4" customFormat="1" x14ac:dyDescent="0.25">
      <c r="D799" s="20"/>
    </row>
    <row r="800" spans="4:4" customFormat="1" x14ac:dyDescent="0.25">
      <c r="D800" s="20"/>
    </row>
    <row r="801" spans="4:4" customFormat="1" x14ac:dyDescent="0.25">
      <c r="D801" s="20"/>
    </row>
    <row r="802" spans="4:4" customFormat="1" x14ac:dyDescent="0.25">
      <c r="D802" s="20"/>
    </row>
    <row r="803" spans="4:4" customFormat="1" x14ac:dyDescent="0.25">
      <c r="D803" s="20"/>
    </row>
    <row r="804" spans="4:4" customFormat="1" x14ac:dyDescent="0.25">
      <c r="D804" s="20"/>
    </row>
    <row r="805" spans="4:4" customFormat="1" x14ac:dyDescent="0.25">
      <c r="D805" s="20"/>
    </row>
    <row r="806" spans="4:4" customFormat="1" x14ac:dyDescent="0.25">
      <c r="D806" s="20"/>
    </row>
    <row r="807" spans="4:4" customFormat="1" x14ac:dyDescent="0.25">
      <c r="D807" s="20"/>
    </row>
    <row r="808" spans="4:4" customFormat="1" x14ac:dyDescent="0.25">
      <c r="D808" s="20"/>
    </row>
    <row r="809" spans="4:4" customFormat="1" x14ac:dyDescent="0.25">
      <c r="D809" s="20"/>
    </row>
    <row r="810" spans="4:4" customFormat="1" x14ac:dyDescent="0.25">
      <c r="D810" s="20"/>
    </row>
    <row r="811" spans="4:4" customFormat="1" x14ac:dyDescent="0.25">
      <c r="D811" s="20"/>
    </row>
    <row r="812" spans="4:4" customFormat="1" x14ac:dyDescent="0.25">
      <c r="D812" s="20"/>
    </row>
    <row r="813" spans="4:4" customFormat="1" x14ac:dyDescent="0.25">
      <c r="D813" s="20"/>
    </row>
    <row r="814" spans="4:4" customFormat="1" x14ac:dyDescent="0.25">
      <c r="D814" s="20"/>
    </row>
    <row r="815" spans="4:4" customFormat="1" x14ac:dyDescent="0.25">
      <c r="D815" s="20"/>
    </row>
    <row r="816" spans="4:4" customFormat="1" x14ac:dyDescent="0.25">
      <c r="D816" s="20"/>
    </row>
    <row r="817" spans="4:4" customFormat="1" x14ac:dyDescent="0.25">
      <c r="D817" s="20"/>
    </row>
    <row r="818" spans="4:4" customFormat="1" x14ac:dyDescent="0.25">
      <c r="D818" s="20"/>
    </row>
    <row r="819" spans="4:4" customFormat="1" x14ac:dyDescent="0.25">
      <c r="D819" s="20"/>
    </row>
    <row r="820" spans="4:4" customFormat="1" x14ac:dyDescent="0.25">
      <c r="D820" s="20"/>
    </row>
    <row r="821" spans="4:4" customFormat="1" x14ac:dyDescent="0.25">
      <c r="D821" s="20"/>
    </row>
    <row r="822" spans="4:4" customFormat="1" x14ac:dyDescent="0.25">
      <c r="D822" s="20"/>
    </row>
    <row r="823" spans="4:4" customFormat="1" x14ac:dyDescent="0.25">
      <c r="D823" s="20"/>
    </row>
    <row r="824" spans="4:4" customFormat="1" x14ac:dyDescent="0.25">
      <c r="D824" s="20"/>
    </row>
    <row r="825" spans="4:4" customFormat="1" x14ac:dyDescent="0.25">
      <c r="D825" s="20"/>
    </row>
    <row r="826" spans="4:4" customFormat="1" x14ac:dyDescent="0.25">
      <c r="D826" s="20"/>
    </row>
    <row r="827" spans="4:4" customFormat="1" x14ac:dyDescent="0.25">
      <c r="D827" s="20"/>
    </row>
    <row r="828" spans="4:4" customFormat="1" x14ac:dyDescent="0.25">
      <c r="D828" s="20"/>
    </row>
    <row r="829" spans="4:4" customFormat="1" x14ac:dyDescent="0.25">
      <c r="D829" s="20"/>
    </row>
    <row r="830" spans="4:4" customFormat="1" x14ac:dyDescent="0.25">
      <c r="D830" s="20"/>
    </row>
    <row r="831" spans="4:4" customFormat="1" x14ac:dyDescent="0.25">
      <c r="D831" s="20"/>
    </row>
    <row r="832" spans="4:4" customFormat="1" x14ac:dyDescent="0.25">
      <c r="D832" s="20"/>
    </row>
    <row r="833" spans="4:4" customFormat="1" x14ac:dyDescent="0.25">
      <c r="D833" s="20"/>
    </row>
    <row r="834" spans="4:4" customFormat="1" x14ac:dyDescent="0.25">
      <c r="D834" s="20"/>
    </row>
    <row r="835" spans="4:4" customFormat="1" x14ac:dyDescent="0.25">
      <c r="D835" s="20"/>
    </row>
    <row r="836" spans="4:4" customFormat="1" x14ac:dyDescent="0.25">
      <c r="D836" s="20"/>
    </row>
    <row r="837" spans="4:4" customFormat="1" x14ac:dyDescent="0.25">
      <c r="D837" s="20"/>
    </row>
    <row r="838" spans="4:4" customFormat="1" x14ac:dyDescent="0.25">
      <c r="D838" s="20"/>
    </row>
    <row r="839" spans="4:4" customFormat="1" x14ac:dyDescent="0.25">
      <c r="D839" s="20"/>
    </row>
    <row r="840" spans="4:4" customFormat="1" x14ac:dyDescent="0.25">
      <c r="D840" s="20"/>
    </row>
    <row r="841" spans="4:4" customFormat="1" x14ac:dyDescent="0.25">
      <c r="D841" s="20"/>
    </row>
    <row r="842" spans="4:4" customFormat="1" x14ac:dyDescent="0.25">
      <c r="D842" s="20"/>
    </row>
    <row r="843" spans="4:4" customFormat="1" x14ac:dyDescent="0.25">
      <c r="D843" s="20"/>
    </row>
    <row r="844" spans="4:4" customFormat="1" x14ac:dyDescent="0.25">
      <c r="D844" s="20"/>
    </row>
    <row r="845" spans="4:4" customFormat="1" x14ac:dyDescent="0.25">
      <c r="D845" s="20"/>
    </row>
    <row r="846" spans="4:4" customFormat="1" x14ac:dyDescent="0.25">
      <c r="D846" s="20"/>
    </row>
    <row r="847" spans="4:4" customFormat="1" x14ac:dyDescent="0.25">
      <c r="D847" s="20"/>
    </row>
    <row r="848" spans="4:4" customFormat="1" x14ac:dyDescent="0.25">
      <c r="D848" s="20"/>
    </row>
    <row r="849" spans="4:4" customFormat="1" x14ac:dyDescent="0.25">
      <c r="D849" s="20"/>
    </row>
    <row r="850" spans="4:4" customFormat="1" x14ac:dyDescent="0.25">
      <c r="D850" s="20"/>
    </row>
    <row r="851" spans="4:4" customFormat="1" x14ac:dyDescent="0.25">
      <c r="D851" s="20"/>
    </row>
    <row r="852" spans="4:4" customFormat="1" x14ac:dyDescent="0.25">
      <c r="D852" s="20"/>
    </row>
    <row r="853" spans="4:4" customFormat="1" x14ac:dyDescent="0.25">
      <c r="D853" s="20"/>
    </row>
    <row r="854" spans="4:4" customFormat="1" x14ac:dyDescent="0.25">
      <c r="D854" s="20"/>
    </row>
    <row r="855" spans="4:4" customFormat="1" x14ac:dyDescent="0.25">
      <c r="D855" s="20"/>
    </row>
    <row r="856" spans="4:4" customFormat="1" x14ac:dyDescent="0.25">
      <c r="D856" s="20"/>
    </row>
    <row r="857" spans="4:4" customFormat="1" x14ac:dyDescent="0.25">
      <c r="D857" s="20"/>
    </row>
    <row r="858" spans="4:4" customFormat="1" x14ac:dyDescent="0.25">
      <c r="D858" s="20"/>
    </row>
    <row r="859" spans="4:4" customFormat="1" x14ac:dyDescent="0.25">
      <c r="D859" s="20"/>
    </row>
    <row r="860" spans="4:4" customFormat="1" x14ac:dyDescent="0.25">
      <c r="D860" s="20"/>
    </row>
    <row r="861" spans="4:4" customFormat="1" x14ac:dyDescent="0.25">
      <c r="D861" s="20"/>
    </row>
    <row r="862" spans="4:4" customFormat="1" x14ac:dyDescent="0.25">
      <c r="D862" s="20"/>
    </row>
    <row r="863" spans="4:4" customFormat="1" x14ac:dyDescent="0.25">
      <c r="D863" s="20"/>
    </row>
    <row r="864" spans="4:4" customFormat="1" x14ac:dyDescent="0.25">
      <c r="D864" s="20"/>
    </row>
    <row r="865" spans="4:4" customFormat="1" x14ac:dyDescent="0.25">
      <c r="D865" s="20"/>
    </row>
    <row r="866" spans="4:4" customFormat="1" x14ac:dyDescent="0.25">
      <c r="D866" s="20"/>
    </row>
    <row r="867" spans="4:4" customFormat="1" x14ac:dyDescent="0.25">
      <c r="D867" s="20"/>
    </row>
    <row r="868" spans="4:4" customFormat="1" x14ac:dyDescent="0.25">
      <c r="D868" s="20"/>
    </row>
    <row r="869" spans="4:4" customFormat="1" x14ac:dyDescent="0.25">
      <c r="D869" s="20"/>
    </row>
    <row r="870" spans="4:4" customFormat="1" x14ac:dyDescent="0.25">
      <c r="D870" s="20"/>
    </row>
    <row r="871" spans="4:4" customFormat="1" x14ac:dyDescent="0.25">
      <c r="D871" s="20"/>
    </row>
    <row r="872" spans="4:4" customFormat="1" x14ac:dyDescent="0.25">
      <c r="D872" s="20"/>
    </row>
    <row r="873" spans="4:4" customFormat="1" x14ac:dyDescent="0.25">
      <c r="D873" s="20"/>
    </row>
    <row r="874" spans="4:4" customFormat="1" x14ac:dyDescent="0.25">
      <c r="D874" s="20"/>
    </row>
    <row r="875" spans="4:4" customFormat="1" x14ac:dyDescent="0.25">
      <c r="D875" s="20"/>
    </row>
    <row r="876" spans="4:4" customFormat="1" x14ac:dyDescent="0.25">
      <c r="D876" s="20"/>
    </row>
    <row r="877" spans="4:4" customFormat="1" x14ac:dyDescent="0.25">
      <c r="D877" s="20"/>
    </row>
    <row r="878" spans="4:4" customFormat="1" x14ac:dyDescent="0.25">
      <c r="D878" s="20"/>
    </row>
    <row r="879" spans="4:4" customFormat="1" x14ac:dyDescent="0.25">
      <c r="D879" s="20"/>
    </row>
    <row r="880" spans="4:4" customFormat="1" x14ac:dyDescent="0.25">
      <c r="D880" s="20"/>
    </row>
    <row r="881" spans="4:4" customFormat="1" x14ac:dyDescent="0.25">
      <c r="D881" s="20"/>
    </row>
    <row r="882" spans="4:4" customFormat="1" x14ac:dyDescent="0.25">
      <c r="D882" s="20"/>
    </row>
    <row r="883" spans="4:4" customFormat="1" x14ac:dyDescent="0.25">
      <c r="D883" s="20"/>
    </row>
    <row r="884" spans="4:4" customFormat="1" x14ac:dyDescent="0.25">
      <c r="D884" s="20"/>
    </row>
    <row r="885" spans="4:4" customFormat="1" x14ac:dyDescent="0.25">
      <c r="D885" s="20"/>
    </row>
    <row r="886" spans="4:4" customFormat="1" x14ac:dyDescent="0.25">
      <c r="D886" s="20"/>
    </row>
    <row r="887" spans="4:4" customFormat="1" x14ac:dyDescent="0.25">
      <c r="D887" s="20"/>
    </row>
    <row r="888" spans="4:4" customFormat="1" x14ac:dyDescent="0.25">
      <c r="D888" s="20"/>
    </row>
    <row r="889" spans="4:4" customFormat="1" x14ac:dyDescent="0.25">
      <c r="D889" s="20"/>
    </row>
    <row r="890" spans="4:4" customFormat="1" x14ac:dyDescent="0.25">
      <c r="D890" s="20"/>
    </row>
    <row r="891" spans="4:4" customFormat="1" x14ac:dyDescent="0.25">
      <c r="D891" s="20"/>
    </row>
    <row r="892" spans="4:4" customFormat="1" x14ac:dyDescent="0.25">
      <c r="D892" s="20"/>
    </row>
    <row r="893" spans="4:4" customFormat="1" x14ac:dyDescent="0.25">
      <c r="D893" s="20"/>
    </row>
    <row r="894" spans="4:4" customFormat="1" x14ac:dyDescent="0.25">
      <c r="D894" s="20"/>
    </row>
    <row r="895" spans="4:4" customFormat="1" x14ac:dyDescent="0.25">
      <c r="D895" s="20"/>
    </row>
    <row r="896" spans="4:4" customFormat="1" x14ac:dyDescent="0.25">
      <c r="D896" s="20"/>
    </row>
    <row r="897" spans="4:4" customFormat="1" x14ac:dyDescent="0.25">
      <c r="D897" s="20"/>
    </row>
    <row r="898" spans="4:4" customFormat="1" x14ac:dyDescent="0.25">
      <c r="D898" s="20"/>
    </row>
    <row r="899" spans="4:4" customFormat="1" x14ac:dyDescent="0.25">
      <c r="D899" s="20"/>
    </row>
    <row r="900" spans="4:4" customFormat="1" x14ac:dyDescent="0.25">
      <c r="D900" s="20"/>
    </row>
    <row r="901" spans="4:4" customFormat="1" x14ac:dyDescent="0.25">
      <c r="D901" s="20"/>
    </row>
    <row r="902" spans="4:4" customFormat="1" x14ac:dyDescent="0.25">
      <c r="D902" s="20"/>
    </row>
    <row r="903" spans="4:4" customFormat="1" x14ac:dyDescent="0.25">
      <c r="D903" s="20"/>
    </row>
    <row r="904" spans="4:4" customFormat="1" x14ac:dyDescent="0.25">
      <c r="D904" s="20"/>
    </row>
    <row r="905" spans="4:4" customFormat="1" x14ac:dyDescent="0.25">
      <c r="D905" s="20"/>
    </row>
    <row r="906" spans="4:4" customFormat="1" x14ac:dyDescent="0.25">
      <c r="D906" s="20"/>
    </row>
    <row r="907" spans="4:4" customFormat="1" x14ac:dyDescent="0.25">
      <c r="D907" s="20"/>
    </row>
    <row r="908" spans="4:4" customFormat="1" x14ac:dyDescent="0.25">
      <c r="D908" s="20"/>
    </row>
    <row r="909" spans="4:4" customFormat="1" x14ac:dyDescent="0.25">
      <c r="D909" s="20"/>
    </row>
    <row r="910" spans="4:4" customFormat="1" x14ac:dyDescent="0.25">
      <c r="D910" s="20"/>
    </row>
    <row r="911" spans="4:4" customFormat="1" x14ac:dyDescent="0.25">
      <c r="D911" s="20"/>
    </row>
    <row r="912" spans="4:4" customFormat="1" x14ac:dyDescent="0.25">
      <c r="D912" s="20"/>
    </row>
    <row r="913" spans="4:4" customFormat="1" x14ac:dyDescent="0.25">
      <c r="D913" s="20"/>
    </row>
    <row r="914" spans="4:4" customFormat="1" x14ac:dyDescent="0.25">
      <c r="D914" s="20"/>
    </row>
    <row r="915" spans="4:4" customFormat="1" x14ac:dyDescent="0.25">
      <c r="D915" s="20"/>
    </row>
    <row r="916" spans="4:4" customFormat="1" x14ac:dyDescent="0.25">
      <c r="D916" s="20"/>
    </row>
    <row r="917" spans="4:4" customFormat="1" x14ac:dyDescent="0.25">
      <c r="D917" s="20"/>
    </row>
    <row r="918" spans="4:4" customFormat="1" x14ac:dyDescent="0.25">
      <c r="D918" s="20"/>
    </row>
    <row r="919" spans="4:4" customFormat="1" x14ac:dyDescent="0.25">
      <c r="D919" s="20"/>
    </row>
    <row r="920" spans="4:4" customFormat="1" x14ac:dyDescent="0.25">
      <c r="D920" s="20"/>
    </row>
    <row r="921" spans="4:4" customFormat="1" x14ac:dyDescent="0.25">
      <c r="D921" s="20"/>
    </row>
    <row r="922" spans="4:4" customFormat="1" x14ac:dyDescent="0.25">
      <c r="D922" s="20"/>
    </row>
    <row r="923" spans="4:4" customFormat="1" x14ac:dyDescent="0.25">
      <c r="D923" s="20"/>
    </row>
    <row r="924" spans="4:4" customFormat="1" x14ac:dyDescent="0.25">
      <c r="D924" s="20"/>
    </row>
    <row r="925" spans="4:4" customFormat="1" x14ac:dyDescent="0.25">
      <c r="D925" s="20"/>
    </row>
    <row r="926" spans="4:4" customFormat="1" x14ac:dyDescent="0.25">
      <c r="D926" s="20"/>
    </row>
    <row r="927" spans="4:4" customFormat="1" x14ac:dyDescent="0.25">
      <c r="D927" s="20"/>
    </row>
    <row r="928" spans="4:4" customFormat="1" x14ac:dyDescent="0.25">
      <c r="D928" s="20"/>
    </row>
    <row r="929" spans="4:4" customFormat="1" x14ac:dyDescent="0.25">
      <c r="D929" s="20"/>
    </row>
    <row r="930" spans="4:4" customFormat="1" x14ac:dyDescent="0.25">
      <c r="D930" s="20"/>
    </row>
    <row r="931" spans="4:4" customFormat="1" x14ac:dyDescent="0.25">
      <c r="D931" s="20"/>
    </row>
    <row r="932" spans="4:4" customFormat="1" x14ac:dyDescent="0.25">
      <c r="D932" s="20"/>
    </row>
    <row r="933" spans="4:4" customFormat="1" x14ac:dyDescent="0.25">
      <c r="D933" s="20"/>
    </row>
    <row r="934" spans="4:4" customFormat="1" x14ac:dyDescent="0.25">
      <c r="D934" s="20"/>
    </row>
    <row r="935" spans="4:4" customFormat="1" x14ac:dyDescent="0.25">
      <c r="D935" s="20"/>
    </row>
    <row r="936" spans="4:4" customFormat="1" x14ac:dyDescent="0.25">
      <c r="D936" s="20"/>
    </row>
    <row r="937" spans="4:4" customFormat="1" x14ac:dyDescent="0.25">
      <c r="D937" s="20"/>
    </row>
    <row r="938" spans="4:4" customFormat="1" x14ac:dyDescent="0.25">
      <c r="D938" s="20"/>
    </row>
    <row r="939" spans="4:4" customFormat="1" x14ac:dyDescent="0.25">
      <c r="D939" s="20"/>
    </row>
    <row r="940" spans="4:4" customFormat="1" x14ac:dyDescent="0.25">
      <c r="D940" s="20"/>
    </row>
    <row r="941" spans="4:4" customFormat="1" x14ac:dyDescent="0.25">
      <c r="D941" s="20"/>
    </row>
    <row r="942" spans="4:4" customFormat="1" x14ac:dyDescent="0.25">
      <c r="D942" s="20"/>
    </row>
    <row r="943" spans="4:4" customFormat="1" x14ac:dyDescent="0.25">
      <c r="D943" s="20"/>
    </row>
    <row r="944" spans="4:4" customFormat="1" x14ac:dyDescent="0.25">
      <c r="D944" s="20"/>
    </row>
    <row r="945" spans="4:4" customFormat="1" x14ac:dyDescent="0.25">
      <c r="D945" s="20"/>
    </row>
    <row r="946" spans="4:4" customFormat="1" x14ac:dyDescent="0.25">
      <c r="D946" s="20"/>
    </row>
    <row r="947" spans="4:4" customFormat="1" x14ac:dyDescent="0.25">
      <c r="D947" s="20"/>
    </row>
    <row r="948" spans="4:4" customFormat="1" x14ac:dyDescent="0.25">
      <c r="D948" s="20"/>
    </row>
    <row r="949" spans="4:4" customFormat="1" x14ac:dyDescent="0.25">
      <c r="D949" s="20"/>
    </row>
    <row r="950" spans="4:4" customFormat="1" x14ac:dyDescent="0.25">
      <c r="D950" s="20"/>
    </row>
    <row r="951" spans="4:4" customFormat="1" x14ac:dyDescent="0.25">
      <c r="D951" s="20"/>
    </row>
    <row r="952" spans="4:4" customFormat="1" x14ac:dyDescent="0.25">
      <c r="D952" s="20"/>
    </row>
    <row r="953" spans="4:4" customFormat="1" x14ac:dyDescent="0.25">
      <c r="D953" s="20"/>
    </row>
    <row r="954" spans="4:4" customFormat="1" x14ac:dyDescent="0.25">
      <c r="D954" s="20"/>
    </row>
    <row r="955" spans="4:4" customFormat="1" x14ac:dyDescent="0.25">
      <c r="D955" s="20"/>
    </row>
    <row r="956" spans="4:4" customFormat="1" x14ac:dyDescent="0.25">
      <c r="D956" s="20"/>
    </row>
    <row r="957" spans="4:4" customFormat="1" x14ac:dyDescent="0.25">
      <c r="D957" s="20"/>
    </row>
    <row r="958" spans="4:4" customFormat="1" x14ac:dyDescent="0.25">
      <c r="D958" s="20"/>
    </row>
    <row r="959" spans="4:4" customFormat="1" x14ac:dyDescent="0.25">
      <c r="D959" s="20"/>
    </row>
    <row r="960" spans="4:4" customFormat="1" x14ac:dyDescent="0.25">
      <c r="D960" s="20"/>
    </row>
    <row r="961" spans="4:4" customFormat="1" x14ac:dyDescent="0.25">
      <c r="D961" s="20"/>
    </row>
    <row r="962" spans="4:4" customFormat="1" x14ac:dyDescent="0.25">
      <c r="D962" s="20"/>
    </row>
    <row r="963" spans="4:4" customFormat="1" x14ac:dyDescent="0.25">
      <c r="D963" s="20"/>
    </row>
    <row r="964" spans="4:4" customFormat="1" x14ac:dyDescent="0.25">
      <c r="D964" s="20"/>
    </row>
    <row r="965" spans="4:4" customFormat="1" x14ac:dyDescent="0.25">
      <c r="D965" s="20"/>
    </row>
    <row r="966" spans="4:4" customFormat="1" x14ac:dyDescent="0.25">
      <c r="D966" s="20"/>
    </row>
    <row r="967" spans="4:4" customFormat="1" x14ac:dyDescent="0.25">
      <c r="D967" s="20"/>
    </row>
    <row r="968" spans="4:4" customFormat="1" x14ac:dyDescent="0.25">
      <c r="D968" s="20"/>
    </row>
    <row r="969" spans="4:4" customFormat="1" x14ac:dyDescent="0.25">
      <c r="D969" s="20"/>
    </row>
    <row r="970" spans="4:4" customFormat="1" x14ac:dyDescent="0.25">
      <c r="D970" s="20"/>
    </row>
    <row r="971" spans="4:4" customFormat="1" x14ac:dyDescent="0.25">
      <c r="D971" s="20"/>
    </row>
    <row r="972" spans="4:4" customFormat="1" x14ac:dyDescent="0.25">
      <c r="D972" s="20"/>
    </row>
    <row r="973" spans="4:4" customFormat="1" x14ac:dyDescent="0.25">
      <c r="D973" s="20"/>
    </row>
    <row r="974" spans="4:4" customFormat="1" x14ac:dyDescent="0.25">
      <c r="D974" s="20"/>
    </row>
    <row r="975" spans="4:4" customFormat="1" x14ac:dyDescent="0.25">
      <c r="D975" s="20"/>
    </row>
    <row r="976" spans="4:4" customFormat="1" x14ac:dyDescent="0.25">
      <c r="D976" s="20"/>
    </row>
    <row r="977" spans="4:4" customFormat="1" x14ac:dyDescent="0.25">
      <c r="D977" s="20"/>
    </row>
    <row r="978" spans="4:4" customFormat="1" x14ac:dyDescent="0.25">
      <c r="D978" s="20"/>
    </row>
    <row r="979" spans="4:4" customFormat="1" x14ac:dyDescent="0.25">
      <c r="D979" s="20"/>
    </row>
    <row r="980" spans="4:4" customFormat="1" x14ac:dyDescent="0.25">
      <c r="D980" s="20"/>
    </row>
    <row r="981" spans="4:4" customFormat="1" x14ac:dyDescent="0.25">
      <c r="D981" s="20"/>
    </row>
    <row r="982" spans="4:4" customFormat="1" x14ac:dyDescent="0.25">
      <c r="D982" s="20"/>
    </row>
    <row r="983" spans="4:4" customFormat="1" x14ac:dyDescent="0.25">
      <c r="D983" s="20"/>
    </row>
    <row r="984" spans="4:4" customFormat="1" x14ac:dyDescent="0.25">
      <c r="D984" s="20"/>
    </row>
    <row r="985" spans="4:4" customFormat="1" x14ac:dyDescent="0.25">
      <c r="D985" s="20"/>
    </row>
    <row r="986" spans="4:4" customFormat="1" x14ac:dyDescent="0.25">
      <c r="D986" s="20"/>
    </row>
    <row r="987" spans="4:4" customFormat="1" x14ac:dyDescent="0.25">
      <c r="D987" s="20"/>
    </row>
    <row r="988" spans="4:4" customFormat="1" x14ac:dyDescent="0.25">
      <c r="D988" s="20"/>
    </row>
    <row r="989" spans="4:4" customFormat="1" x14ac:dyDescent="0.25">
      <c r="D989" s="20"/>
    </row>
    <row r="990" spans="4:4" customFormat="1" x14ac:dyDescent="0.25">
      <c r="D990" s="20"/>
    </row>
    <row r="991" spans="4:4" customFormat="1" x14ac:dyDescent="0.25">
      <c r="D991" s="20"/>
    </row>
    <row r="992" spans="4:4" customFormat="1" x14ac:dyDescent="0.25">
      <c r="D992" s="20"/>
    </row>
    <row r="993" spans="4:4" customFormat="1" x14ac:dyDescent="0.25">
      <c r="D993" s="20"/>
    </row>
    <row r="994" spans="4:4" customFormat="1" x14ac:dyDescent="0.25">
      <c r="D994" s="20"/>
    </row>
    <row r="995" spans="4:4" customFormat="1" x14ac:dyDescent="0.25">
      <c r="D995" s="20"/>
    </row>
    <row r="996" spans="4:4" customFormat="1" x14ac:dyDescent="0.25">
      <c r="D996" s="20"/>
    </row>
    <row r="997" spans="4:4" customFormat="1" x14ac:dyDescent="0.25">
      <c r="D997" s="20"/>
    </row>
    <row r="998" spans="4:4" customFormat="1" x14ac:dyDescent="0.25">
      <c r="D998" s="20"/>
    </row>
    <row r="999" spans="4:4" customFormat="1" x14ac:dyDescent="0.25">
      <c r="D999" s="20"/>
    </row>
    <row r="1000" spans="4:4" customFormat="1" x14ac:dyDescent="0.25">
      <c r="D1000" s="20"/>
    </row>
    <row r="1001" spans="4:4" customFormat="1" x14ac:dyDescent="0.25">
      <c r="D1001" s="20"/>
    </row>
    <row r="1002" spans="4:4" customFormat="1" x14ac:dyDescent="0.25">
      <c r="D1002" s="20"/>
    </row>
    <row r="1003" spans="4:4" customFormat="1" x14ac:dyDescent="0.25">
      <c r="D1003" s="20"/>
    </row>
    <row r="1004" spans="4:4" customFormat="1" x14ac:dyDescent="0.25">
      <c r="D1004" s="20"/>
    </row>
    <row r="1005" spans="4:4" customFormat="1" x14ac:dyDescent="0.25">
      <c r="D1005" s="20"/>
    </row>
    <row r="1006" spans="4:4" customFormat="1" x14ac:dyDescent="0.25">
      <c r="D1006" s="20"/>
    </row>
    <row r="1007" spans="4:4" customFormat="1" x14ac:dyDescent="0.25">
      <c r="D1007" s="20"/>
    </row>
    <row r="1008" spans="4:4" customFormat="1" x14ac:dyDescent="0.25">
      <c r="D1008" s="20"/>
    </row>
    <row r="1009" spans="4:4" customFormat="1" x14ac:dyDescent="0.25">
      <c r="D1009" s="20"/>
    </row>
    <row r="1010" spans="4:4" customFormat="1" x14ac:dyDescent="0.25">
      <c r="D1010" s="20"/>
    </row>
    <row r="1011" spans="4:4" customFormat="1" x14ac:dyDescent="0.25">
      <c r="D1011" s="20"/>
    </row>
    <row r="1012" spans="4:4" customFormat="1" x14ac:dyDescent="0.25">
      <c r="D1012" s="20"/>
    </row>
    <row r="1013" spans="4:4" customFormat="1" x14ac:dyDescent="0.25">
      <c r="D1013" s="20"/>
    </row>
    <row r="1014" spans="4:4" customFormat="1" x14ac:dyDescent="0.25">
      <c r="D1014" s="20"/>
    </row>
    <row r="1015" spans="4:4" customFormat="1" x14ac:dyDescent="0.25">
      <c r="D1015" s="20"/>
    </row>
    <row r="1016" spans="4:4" customFormat="1" x14ac:dyDescent="0.25">
      <c r="D1016" s="20"/>
    </row>
    <row r="1017" spans="4:4" customFormat="1" x14ac:dyDescent="0.25">
      <c r="D1017" s="20"/>
    </row>
    <row r="1018" spans="4:4" customFormat="1" x14ac:dyDescent="0.25">
      <c r="D1018" s="20"/>
    </row>
    <row r="1019" spans="4:4" customFormat="1" x14ac:dyDescent="0.25">
      <c r="D1019" s="20"/>
    </row>
    <row r="1020" spans="4:4" customFormat="1" x14ac:dyDescent="0.25">
      <c r="D1020" s="20"/>
    </row>
    <row r="1021" spans="4:4" customFormat="1" x14ac:dyDescent="0.25">
      <c r="D1021" s="20"/>
    </row>
    <row r="1022" spans="4:4" customFormat="1" x14ac:dyDescent="0.25">
      <c r="D1022" s="20"/>
    </row>
    <row r="1023" spans="4:4" customFormat="1" x14ac:dyDescent="0.25">
      <c r="D1023" s="20"/>
    </row>
    <row r="1024" spans="4:4" customFormat="1" x14ac:dyDescent="0.25">
      <c r="D1024" s="20"/>
    </row>
    <row r="1025" spans="4:4" customFormat="1" x14ac:dyDescent="0.25">
      <c r="D1025" s="20"/>
    </row>
    <row r="1026" spans="4:4" customFormat="1" x14ac:dyDescent="0.25">
      <c r="D1026" s="20"/>
    </row>
    <row r="1027" spans="4:4" customFormat="1" x14ac:dyDescent="0.25">
      <c r="D1027" s="20"/>
    </row>
    <row r="1028" spans="4:4" customFormat="1" x14ac:dyDescent="0.25">
      <c r="D1028" s="20"/>
    </row>
    <row r="1029" spans="4:4" customFormat="1" x14ac:dyDescent="0.25">
      <c r="D1029" s="20"/>
    </row>
    <row r="1030" spans="4:4" customFormat="1" x14ac:dyDescent="0.25">
      <c r="D1030" s="20"/>
    </row>
    <row r="1031" spans="4:4" customFormat="1" x14ac:dyDescent="0.25">
      <c r="D1031" s="20"/>
    </row>
    <row r="1032" spans="4:4" customFormat="1" x14ac:dyDescent="0.25">
      <c r="D1032" s="20"/>
    </row>
    <row r="1033" spans="4:4" customFormat="1" x14ac:dyDescent="0.25">
      <c r="D1033" s="20"/>
    </row>
    <row r="1034" spans="4:4" customFormat="1" x14ac:dyDescent="0.25">
      <c r="D1034" s="20"/>
    </row>
    <row r="1035" spans="4:4" customFormat="1" x14ac:dyDescent="0.25">
      <c r="D1035" s="20"/>
    </row>
    <row r="1036" spans="4:4" customFormat="1" x14ac:dyDescent="0.25">
      <c r="D1036" s="20"/>
    </row>
    <row r="1037" spans="4:4" customFormat="1" x14ac:dyDescent="0.25">
      <c r="D1037" s="20"/>
    </row>
    <row r="1038" spans="4:4" customFormat="1" x14ac:dyDescent="0.25">
      <c r="D1038" s="20"/>
    </row>
    <row r="1039" spans="4:4" customFormat="1" x14ac:dyDescent="0.25">
      <c r="D1039" s="20"/>
    </row>
    <row r="1040" spans="4:4" customFormat="1" x14ac:dyDescent="0.25">
      <c r="D1040" s="20"/>
    </row>
    <row r="1041" spans="4:4" customFormat="1" x14ac:dyDescent="0.25">
      <c r="D1041" s="20"/>
    </row>
    <row r="1042" spans="4:4" customFormat="1" x14ac:dyDescent="0.25">
      <c r="D1042" s="20"/>
    </row>
    <row r="1043" spans="4:4" customFormat="1" x14ac:dyDescent="0.25">
      <c r="D1043" s="20"/>
    </row>
    <row r="1044" spans="4:4" customFormat="1" x14ac:dyDescent="0.25">
      <c r="D1044" s="20"/>
    </row>
    <row r="1045" spans="4:4" customFormat="1" x14ac:dyDescent="0.25">
      <c r="D1045" s="20"/>
    </row>
    <row r="1046" spans="4:4" customFormat="1" x14ac:dyDescent="0.25">
      <c r="D1046" s="20"/>
    </row>
    <row r="1047" spans="4:4" customFormat="1" x14ac:dyDescent="0.25">
      <c r="D1047" s="20"/>
    </row>
    <row r="1048" spans="4:4" customFormat="1" x14ac:dyDescent="0.25">
      <c r="D1048" s="20"/>
    </row>
    <row r="1049" spans="4:4" customFormat="1" x14ac:dyDescent="0.25">
      <c r="D1049" s="20"/>
    </row>
    <row r="1050" spans="4:4" customFormat="1" x14ac:dyDescent="0.25">
      <c r="D1050" s="20"/>
    </row>
    <row r="1051" spans="4:4" customFormat="1" x14ac:dyDescent="0.25">
      <c r="D1051" s="20"/>
    </row>
    <row r="1052" spans="4:4" customFormat="1" x14ac:dyDescent="0.25">
      <c r="D1052" s="20"/>
    </row>
    <row r="1053" spans="4:4" customFormat="1" x14ac:dyDescent="0.25">
      <c r="D1053" s="20"/>
    </row>
    <row r="1054" spans="4:4" customFormat="1" x14ac:dyDescent="0.25">
      <c r="D1054" s="20"/>
    </row>
    <row r="1055" spans="4:4" customFormat="1" x14ac:dyDescent="0.25">
      <c r="D1055" s="20"/>
    </row>
    <row r="1056" spans="4:4" customFormat="1" x14ac:dyDescent="0.25">
      <c r="D1056" s="20"/>
    </row>
    <row r="1057" spans="4:4" customFormat="1" x14ac:dyDescent="0.25">
      <c r="D1057" s="20"/>
    </row>
    <row r="1058" spans="4:4" customFormat="1" x14ac:dyDescent="0.25">
      <c r="D1058" s="20"/>
    </row>
    <row r="1059" spans="4:4" customFormat="1" x14ac:dyDescent="0.25">
      <c r="D1059" s="20"/>
    </row>
    <row r="1060" spans="4:4" customFormat="1" x14ac:dyDescent="0.25">
      <c r="D1060" s="20"/>
    </row>
    <row r="1061" spans="4:4" customFormat="1" x14ac:dyDescent="0.25">
      <c r="D1061" s="20"/>
    </row>
    <row r="1062" spans="4:4" customFormat="1" x14ac:dyDescent="0.25">
      <c r="D1062" s="20"/>
    </row>
    <row r="1063" spans="4:4" customFormat="1" x14ac:dyDescent="0.25">
      <c r="D1063" s="20"/>
    </row>
    <row r="1064" spans="4:4" customFormat="1" x14ac:dyDescent="0.25">
      <c r="D1064" s="20"/>
    </row>
    <row r="1065" spans="4:4" customFormat="1" x14ac:dyDescent="0.25">
      <c r="D1065" s="20"/>
    </row>
    <row r="1066" spans="4:4" customFormat="1" x14ac:dyDescent="0.25">
      <c r="D1066" s="20"/>
    </row>
    <row r="1067" spans="4:4" customFormat="1" x14ac:dyDescent="0.25">
      <c r="D1067" s="20"/>
    </row>
    <row r="1068" spans="4:4" customFormat="1" x14ac:dyDescent="0.25">
      <c r="D1068" s="20"/>
    </row>
    <row r="1069" spans="4:4" customFormat="1" x14ac:dyDescent="0.25">
      <c r="D1069" s="20"/>
    </row>
    <row r="1070" spans="4:4" customFormat="1" x14ac:dyDescent="0.25">
      <c r="D1070" s="20"/>
    </row>
    <row r="1071" spans="4:4" customFormat="1" x14ac:dyDescent="0.25">
      <c r="D1071" s="20"/>
    </row>
    <row r="1072" spans="4:4" customFormat="1" x14ac:dyDescent="0.25">
      <c r="D1072" s="20"/>
    </row>
    <row r="1073" spans="4:4" customFormat="1" x14ac:dyDescent="0.25">
      <c r="D1073" s="20"/>
    </row>
    <row r="1074" spans="4:4" customFormat="1" x14ac:dyDescent="0.25">
      <c r="D1074" s="20"/>
    </row>
    <row r="1075" spans="4:4" customFormat="1" x14ac:dyDescent="0.25">
      <c r="D1075" s="20"/>
    </row>
    <row r="1076" spans="4:4" customFormat="1" x14ac:dyDescent="0.25">
      <c r="D1076" s="20"/>
    </row>
    <row r="1077" spans="4:4" customFormat="1" x14ac:dyDescent="0.25">
      <c r="D1077" s="20"/>
    </row>
    <row r="1078" spans="4:4" customFormat="1" x14ac:dyDescent="0.25">
      <c r="D1078" s="20"/>
    </row>
    <row r="1079" spans="4:4" customFormat="1" x14ac:dyDescent="0.25">
      <c r="D1079" s="20"/>
    </row>
    <row r="1080" spans="4:4" customFormat="1" x14ac:dyDescent="0.25">
      <c r="D1080" s="20"/>
    </row>
    <row r="1081" spans="4:4" customFormat="1" x14ac:dyDescent="0.25">
      <c r="D1081" s="20"/>
    </row>
    <row r="1082" spans="4:4" customFormat="1" x14ac:dyDescent="0.25">
      <c r="D1082" s="20"/>
    </row>
    <row r="1083" spans="4:4" customFormat="1" x14ac:dyDescent="0.25">
      <c r="D1083" s="20"/>
    </row>
    <row r="1084" spans="4:4" customFormat="1" x14ac:dyDescent="0.25">
      <c r="D1084" s="20"/>
    </row>
    <row r="1085" spans="4:4" customFormat="1" x14ac:dyDescent="0.25">
      <c r="D1085" s="20"/>
    </row>
    <row r="1086" spans="4:4" customFormat="1" x14ac:dyDescent="0.25">
      <c r="D1086" s="20"/>
    </row>
    <row r="1087" spans="4:4" customFormat="1" x14ac:dyDescent="0.25">
      <c r="D1087" s="20"/>
    </row>
    <row r="1088" spans="4:4" customFormat="1" x14ac:dyDescent="0.25">
      <c r="D1088" s="20"/>
    </row>
    <row r="1089" spans="4:4" customFormat="1" x14ac:dyDescent="0.25">
      <c r="D1089" s="20"/>
    </row>
    <row r="1090" spans="4:4" customFormat="1" x14ac:dyDescent="0.25">
      <c r="D1090" s="20"/>
    </row>
    <row r="1091" spans="4:4" customFormat="1" x14ac:dyDescent="0.25">
      <c r="D1091" s="20"/>
    </row>
    <row r="1092" spans="4:4" customFormat="1" x14ac:dyDescent="0.25">
      <c r="D1092" s="20"/>
    </row>
    <row r="1093" spans="4:4" customFormat="1" x14ac:dyDescent="0.25">
      <c r="D1093" s="20"/>
    </row>
    <row r="1094" spans="4:4" customFormat="1" x14ac:dyDescent="0.25">
      <c r="D1094" s="20"/>
    </row>
    <row r="1095" spans="4:4" customFormat="1" x14ac:dyDescent="0.25">
      <c r="D1095" s="20"/>
    </row>
    <row r="1096" spans="4:4" customFormat="1" x14ac:dyDescent="0.25">
      <c r="D1096" s="20"/>
    </row>
    <row r="1097" spans="4:4" customFormat="1" x14ac:dyDescent="0.25">
      <c r="D1097" s="20"/>
    </row>
    <row r="1098" spans="4:4" customFormat="1" x14ac:dyDescent="0.25">
      <c r="D1098" s="20"/>
    </row>
    <row r="1099" spans="4:4" customFormat="1" x14ac:dyDescent="0.25">
      <c r="D1099" s="20"/>
    </row>
    <row r="1100" spans="4:4" customFormat="1" x14ac:dyDescent="0.25">
      <c r="D1100" s="20"/>
    </row>
    <row r="1101" spans="4:4" customFormat="1" x14ac:dyDescent="0.25">
      <c r="D1101" s="20"/>
    </row>
    <row r="1102" spans="4:4" customFormat="1" x14ac:dyDescent="0.25">
      <c r="D1102" s="20"/>
    </row>
    <row r="1103" spans="4:4" customFormat="1" x14ac:dyDescent="0.25">
      <c r="D1103" s="20"/>
    </row>
    <row r="1104" spans="4:4" customFormat="1" x14ac:dyDescent="0.25">
      <c r="D1104" s="20"/>
    </row>
    <row r="1105" spans="4:4" customFormat="1" x14ac:dyDescent="0.25">
      <c r="D1105" s="20"/>
    </row>
    <row r="1106" spans="4:4" customFormat="1" x14ac:dyDescent="0.25">
      <c r="D1106" s="20"/>
    </row>
    <row r="1107" spans="4:4" customFormat="1" x14ac:dyDescent="0.25">
      <c r="D1107" s="20"/>
    </row>
    <row r="1108" spans="4:4" customFormat="1" x14ac:dyDescent="0.25">
      <c r="D1108" s="20"/>
    </row>
    <row r="1109" spans="4:4" customFormat="1" x14ac:dyDescent="0.25">
      <c r="D1109" s="20"/>
    </row>
    <row r="1110" spans="4:4" customFormat="1" x14ac:dyDescent="0.25">
      <c r="D1110" s="20"/>
    </row>
    <row r="1111" spans="4:4" customFormat="1" x14ac:dyDescent="0.25">
      <c r="D1111" s="20"/>
    </row>
    <row r="1112" spans="4:4" customFormat="1" x14ac:dyDescent="0.25">
      <c r="D1112" s="20"/>
    </row>
    <row r="1113" spans="4:4" customFormat="1" x14ac:dyDescent="0.25">
      <c r="D1113" s="20"/>
    </row>
    <row r="1114" spans="4:4" customFormat="1" x14ac:dyDescent="0.25">
      <c r="D1114" s="20"/>
    </row>
    <row r="1115" spans="4:4" customFormat="1" x14ac:dyDescent="0.25">
      <c r="D1115" s="20"/>
    </row>
    <row r="1116" spans="4:4" customFormat="1" x14ac:dyDescent="0.25">
      <c r="D1116" s="20"/>
    </row>
    <row r="1117" spans="4:4" customFormat="1" x14ac:dyDescent="0.25">
      <c r="D1117" s="20"/>
    </row>
    <row r="1118" spans="4:4" customFormat="1" x14ac:dyDescent="0.25">
      <c r="D1118" s="20"/>
    </row>
    <row r="1119" spans="4:4" customFormat="1" x14ac:dyDescent="0.25">
      <c r="D1119" s="20"/>
    </row>
    <row r="1120" spans="4:4" customFormat="1" x14ac:dyDescent="0.25">
      <c r="D1120" s="20"/>
    </row>
    <row r="1121" spans="4:4" customFormat="1" x14ac:dyDescent="0.25">
      <c r="D1121" s="20"/>
    </row>
    <row r="1122" spans="4:4" customFormat="1" x14ac:dyDescent="0.25">
      <c r="D1122" s="20"/>
    </row>
    <row r="1123" spans="4:4" customFormat="1" x14ac:dyDescent="0.25">
      <c r="D1123" s="20"/>
    </row>
    <row r="1124" spans="4:4" customFormat="1" x14ac:dyDescent="0.25">
      <c r="D1124" s="20"/>
    </row>
    <row r="1125" spans="4:4" customFormat="1" x14ac:dyDescent="0.25">
      <c r="D1125" s="20"/>
    </row>
    <row r="1126" spans="4:4" customFormat="1" x14ac:dyDescent="0.25">
      <c r="D1126" s="20"/>
    </row>
    <row r="1127" spans="4:4" customFormat="1" x14ac:dyDescent="0.25">
      <c r="D1127" s="20"/>
    </row>
    <row r="1128" spans="4:4" customFormat="1" x14ac:dyDescent="0.25">
      <c r="D1128" s="20"/>
    </row>
    <row r="1129" spans="4:4" customFormat="1" x14ac:dyDescent="0.25">
      <c r="D1129" s="20"/>
    </row>
    <row r="1130" spans="4:4" customFormat="1" x14ac:dyDescent="0.25">
      <c r="D1130" s="20"/>
    </row>
    <row r="1131" spans="4:4" customFormat="1" x14ac:dyDescent="0.25">
      <c r="D1131" s="20"/>
    </row>
    <row r="1132" spans="4:4" customFormat="1" x14ac:dyDescent="0.25">
      <c r="D1132" s="20"/>
    </row>
    <row r="1133" spans="4:4" customFormat="1" x14ac:dyDescent="0.25">
      <c r="D1133" s="20"/>
    </row>
    <row r="1134" spans="4:4" customFormat="1" x14ac:dyDescent="0.25">
      <c r="D1134" s="20"/>
    </row>
    <row r="1135" spans="4:4" customFormat="1" x14ac:dyDescent="0.25">
      <c r="D1135" s="20"/>
    </row>
    <row r="1136" spans="4:4" customFormat="1" x14ac:dyDescent="0.25">
      <c r="D1136" s="20"/>
    </row>
    <row r="1137" spans="4:4" customFormat="1" x14ac:dyDescent="0.25">
      <c r="D1137" s="20"/>
    </row>
    <row r="1138" spans="4:4" customFormat="1" x14ac:dyDescent="0.25">
      <c r="D1138" s="20"/>
    </row>
    <row r="1139" spans="4:4" customFormat="1" x14ac:dyDescent="0.25">
      <c r="D1139" s="20"/>
    </row>
    <row r="1140" spans="4:4" customFormat="1" x14ac:dyDescent="0.25">
      <c r="D1140" s="20"/>
    </row>
    <row r="1141" spans="4:4" customFormat="1" x14ac:dyDescent="0.25">
      <c r="D1141" s="20"/>
    </row>
    <row r="1142" spans="4:4" customFormat="1" x14ac:dyDescent="0.25">
      <c r="D1142" s="20"/>
    </row>
    <row r="1143" spans="4:4" customFormat="1" x14ac:dyDescent="0.25">
      <c r="D1143" s="20"/>
    </row>
    <row r="1144" spans="4:4" customFormat="1" x14ac:dyDescent="0.25">
      <c r="D1144" s="20"/>
    </row>
    <row r="1145" spans="4:4" customFormat="1" x14ac:dyDescent="0.25">
      <c r="D1145" s="20"/>
    </row>
    <row r="1146" spans="4:4" customFormat="1" x14ac:dyDescent="0.25">
      <c r="D1146" s="20"/>
    </row>
    <row r="1147" spans="4:4" customFormat="1" x14ac:dyDescent="0.25">
      <c r="D1147" s="20"/>
    </row>
    <row r="1148" spans="4:4" customFormat="1" x14ac:dyDescent="0.25">
      <c r="D1148" s="20"/>
    </row>
    <row r="1149" spans="4:4" customFormat="1" x14ac:dyDescent="0.25">
      <c r="D1149" s="20"/>
    </row>
    <row r="1150" spans="4:4" customFormat="1" x14ac:dyDescent="0.25">
      <c r="D1150" s="20"/>
    </row>
    <row r="1151" spans="4:4" customFormat="1" x14ac:dyDescent="0.25">
      <c r="D1151" s="20"/>
    </row>
    <row r="1152" spans="4:4" customFormat="1" x14ac:dyDescent="0.25">
      <c r="D1152" s="20"/>
    </row>
    <row r="1153" spans="4:4" customFormat="1" x14ac:dyDescent="0.25">
      <c r="D1153" s="20"/>
    </row>
    <row r="1154" spans="4:4" customFormat="1" x14ac:dyDescent="0.25">
      <c r="D1154" s="20"/>
    </row>
    <row r="1155" spans="4:4" customFormat="1" x14ac:dyDescent="0.25">
      <c r="D1155" s="20"/>
    </row>
    <row r="1156" spans="4:4" customFormat="1" x14ac:dyDescent="0.25">
      <c r="D1156" s="20"/>
    </row>
    <row r="1157" spans="4:4" customFormat="1" x14ac:dyDescent="0.25">
      <c r="D1157" s="20"/>
    </row>
    <row r="1158" spans="4:4" customFormat="1" x14ac:dyDescent="0.25">
      <c r="D1158" s="20"/>
    </row>
    <row r="1159" spans="4:4" customFormat="1" x14ac:dyDescent="0.25">
      <c r="D1159" s="20"/>
    </row>
    <row r="1160" spans="4:4" customFormat="1" x14ac:dyDescent="0.25">
      <c r="D1160" s="20"/>
    </row>
    <row r="1161" spans="4:4" customFormat="1" x14ac:dyDescent="0.25">
      <c r="D1161" s="20"/>
    </row>
    <row r="1162" spans="4:4" customFormat="1" x14ac:dyDescent="0.25">
      <c r="D1162" s="20"/>
    </row>
    <row r="1163" spans="4:4" customFormat="1" x14ac:dyDescent="0.25">
      <c r="D1163" s="20"/>
    </row>
    <row r="1164" spans="4:4" customFormat="1" x14ac:dyDescent="0.25">
      <c r="D1164" s="20"/>
    </row>
    <row r="1165" spans="4:4" customFormat="1" x14ac:dyDescent="0.25">
      <c r="D1165" s="20"/>
    </row>
    <row r="1166" spans="4:4" customFormat="1" x14ac:dyDescent="0.25">
      <c r="D1166" s="20"/>
    </row>
    <row r="1167" spans="4:4" customFormat="1" x14ac:dyDescent="0.25">
      <c r="D1167" s="20"/>
    </row>
    <row r="1168" spans="4:4" customFormat="1" x14ac:dyDescent="0.25">
      <c r="D1168" s="20"/>
    </row>
    <row r="1169" spans="4:4" customFormat="1" x14ac:dyDescent="0.25">
      <c r="D1169" s="20"/>
    </row>
    <row r="1170" spans="4:4" customFormat="1" x14ac:dyDescent="0.25">
      <c r="D1170" s="20"/>
    </row>
    <row r="1171" spans="4:4" customFormat="1" x14ac:dyDescent="0.25">
      <c r="D1171" s="20"/>
    </row>
    <row r="1172" spans="4:4" customFormat="1" x14ac:dyDescent="0.25">
      <c r="D1172" s="20"/>
    </row>
    <row r="1173" spans="4:4" customFormat="1" x14ac:dyDescent="0.25">
      <c r="D1173" s="20"/>
    </row>
    <row r="1174" spans="4:4" customFormat="1" x14ac:dyDescent="0.25">
      <c r="D1174" s="20"/>
    </row>
    <row r="1175" spans="4:4" customFormat="1" x14ac:dyDescent="0.25">
      <c r="D1175" s="20"/>
    </row>
    <row r="1176" spans="4:4" customFormat="1" x14ac:dyDescent="0.25">
      <c r="D1176" s="20"/>
    </row>
    <row r="1177" spans="4:4" customFormat="1" x14ac:dyDescent="0.25">
      <c r="D1177" s="20"/>
    </row>
    <row r="1178" spans="4:4" customFormat="1" x14ac:dyDescent="0.25">
      <c r="D1178" s="20"/>
    </row>
    <row r="1179" spans="4:4" customFormat="1" x14ac:dyDescent="0.25">
      <c r="D1179" s="20"/>
    </row>
    <row r="1180" spans="4:4" customFormat="1" x14ac:dyDescent="0.25">
      <c r="D1180" s="20"/>
    </row>
    <row r="1181" spans="4:4" customFormat="1" x14ac:dyDescent="0.25">
      <c r="D1181" s="20"/>
    </row>
    <row r="1182" spans="4:4" customFormat="1" x14ac:dyDescent="0.25">
      <c r="D1182" s="20"/>
    </row>
    <row r="1183" spans="4:4" customFormat="1" x14ac:dyDescent="0.25">
      <c r="D1183" s="20"/>
    </row>
    <row r="1184" spans="4:4" customFormat="1" x14ac:dyDescent="0.25">
      <c r="D1184" s="20"/>
    </row>
    <row r="1185" spans="4:4" customFormat="1" x14ac:dyDescent="0.25">
      <c r="D1185" s="20"/>
    </row>
    <row r="1186" spans="4:4" customFormat="1" x14ac:dyDescent="0.25">
      <c r="D1186" s="20"/>
    </row>
    <row r="1187" spans="4:4" customFormat="1" x14ac:dyDescent="0.25">
      <c r="D1187" s="20"/>
    </row>
    <row r="1188" spans="4:4" customFormat="1" x14ac:dyDescent="0.25">
      <c r="D1188" s="20"/>
    </row>
    <row r="1189" spans="4:4" customFormat="1" x14ac:dyDescent="0.25">
      <c r="D1189" s="20"/>
    </row>
    <row r="1190" spans="4:4" customFormat="1" x14ac:dyDescent="0.25">
      <c r="D1190" s="20"/>
    </row>
    <row r="1191" spans="4:4" customFormat="1" x14ac:dyDescent="0.25">
      <c r="D1191" s="20"/>
    </row>
    <row r="1192" spans="4:4" customFormat="1" x14ac:dyDescent="0.25">
      <c r="D1192" s="20"/>
    </row>
    <row r="1193" spans="4:4" customFormat="1" x14ac:dyDescent="0.25">
      <c r="D1193" s="20"/>
    </row>
    <row r="1194" spans="4:4" customFormat="1" x14ac:dyDescent="0.25">
      <c r="D1194" s="20"/>
    </row>
    <row r="1195" spans="4:4" customFormat="1" x14ac:dyDescent="0.25">
      <c r="D1195" s="20"/>
    </row>
    <row r="1196" spans="4:4" customFormat="1" x14ac:dyDescent="0.25">
      <c r="D1196" s="20"/>
    </row>
    <row r="1197" spans="4:4" customFormat="1" x14ac:dyDescent="0.25">
      <c r="D1197" s="20"/>
    </row>
    <row r="1198" spans="4:4" customFormat="1" x14ac:dyDescent="0.25">
      <c r="D1198" s="20"/>
    </row>
    <row r="1199" spans="4:4" customFormat="1" x14ac:dyDescent="0.25">
      <c r="D1199" s="20"/>
    </row>
    <row r="1200" spans="4:4" customFormat="1" x14ac:dyDescent="0.25">
      <c r="D1200" s="20"/>
    </row>
    <row r="1201" spans="4:4" customFormat="1" x14ac:dyDescent="0.25">
      <c r="D1201" s="20"/>
    </row>
    <row r="1202" spans="4:4" customFormat="1" x14ac:dyDescent="0.25">
      <c r="D1202" s="20"/>
    </row>
    <row r="1203" spans="4:4" customFormat="1" x14ac:dyDescent="0.25">
      <c r="D1203" s="20"/>
    </row>
    <row r="1204" spans="4:4" customFormat="1" x14ac:dyDescent="0.25">
      <c r="D1204" s="20"/>
    </row>
    <row r="1205" spans="4:4" customFormat="1" x14ac:dyDescent="0.25">
      <c r="D1205" s="20"/>
    </row>
    <row r="1206" spans="4:4" customFormat="1" x14ac:dyDescent="0.25">
      <c r="D1206" s="20"/>
    </row>
    <row r="1207" spans="4:4" customFormat="1" x14ac:dyDescent="0.25">
      <c r="D1207" s="20"/>
    </row>
    <row r="1208" spans="4:4" customFormat="1" x14ac:dyDescent="0.25">
      <c r="D1208" s="20"/>
    </row>
    <row r="1209" spans="4:4" customFormat="1" x14ac:dyDescent="0.25">
      <c r="D1209" s="20"/>
    </row>
    <row r="1210" spans="4:4" customFormat="1" x14ac:dyDescent="0.25">
      <c r="D1210" s="20"/>
    </row>
    <row r="1211" spans="4:4" customFormat="1" x14ac:dyDescent="0.25">
      <c r="D1211" s="20"/>
    </row>
    <row r="1212" spans="4:4" customFormat="1" x14ac:dyDescent="0.25">
      <c r="D1212" s="20"/>
    </row>
    <row r="1213" spans="4:4" customFormat="1" x14ac:dyDescent="0.25">
      <c r="D1213" s="20"/>
    </row>
    <row r="1214" spans="4:4" customFormat="1" x14ac:dyDescent="0.25">
      <c r="D1214" s="20"/>
    </row>
    <row r="1215" spans="4:4" customFormat="1" x14ac:dyDescent="0.25">
      <c r="D1215" s="20"/>
    </row>
    <row r="1216" spans="4:4" customFormat="1" x14ac:dyDescent="0.25">
      <c r="D1216" s="20"/>
    </row>
    <row r="1217" spans="4:4" customFormat="1" x14ac:dyDescent="0.25">
      <c r="D1217" s="20"/>
    </row>
    <row r="1218" spans="4:4" customFormat="1" x14ac:dyDescent="0.25">
      <c r="D1218" s="20"/>
    </row>
    <row r="1219" spans="4:4" customFormat="1" x14ac:dyDescent="0.25">
      <c r="D1219" s="20"/>
    </row>
    <row r="1220" spans="4:4" customFormat="1" x14ac:dyDescent="0.25">
      <c r="D1220" s="20"/>
    </row>
    <row r="1221" spans="4:4" customFormat="1" x14ac:dyDescent="0.25">
      <c r="D1221" s="20"/>
    </row>
    <row r="1222" spans="4:4" customFormat="1" x14ac:dyDescent="0.25">
      <c r="D1222" s="20"/>
    </row>
    <row r="1223" spans="4:4" customFormat="1" x14ac:dyDescent="0.25">
      <c r="D1223" s="20"/>
    </row>
    <row r="1224" spans="4:4" customFormat="1" x14ac:dyDescent="0.25">
      <c r="D1224" s="20"/>
    </row>
    <row r="1225" spans="4:4" customFormat="1" x14ac:dyDescent="0.25">
      <c r="D1225" s="20"/>
    </row>
    <row r="1226" spans="4:4" customFormat="1" x14ac:dyDescent="0.25">
      <c r="D1226" s="20"/>
    </row>
    <row r="1227" spans="4:4" customFormat="1" x14ac:dyDescent="0.25">
      <c r="D1227" s="20"/>
    </row>
    <row r="1228" spans="4:4" customFormat="1" x14ac:dyDescent="0.25">
      <c r="D1228" s="20"/>
    </row>
    <row r="1229" spans="4:4" customFormat="1" x14ac:dyDescent="0.25">
      <c r="D1229" s="20"/>
    </row>
    <row r="1230" spans="4:4" customFormat="1" x14ac:dyDescent="0.25">
      <c r="D1230" s="20"/>
    </row>
    <row r="1231" spans="4:4" customFormat="1" x14ac:dyDescent="0.25">
      <c r="D1231" s="20"/>
    </row>
    <row r="1232" spans="4:4" customFormat="1" x14ac:dyDescent="0.25">
      <c r="D1232" s="20"/>
    </row>
    <row r="1233" spans="4:4" customFormat="1" x14ac:dyDescent="0.25">
      <c r="D1233" s="20"/>
    </row>
    <row r="1234" spans="4:4" customFormat="1" x14ac:dyDescent="0.25">
      <c r="D1234" s="20"/>
    </row>
    <row r="1235" spans="4:4" customFormat="1" x14ac:dyDescent="0.25">
      <c r="D1235" s="20"/>
    </row>
    <row r="1236" spans="4:4" customFormat="1" x14ac:dyDescent="0.25">
      <c r="D1236" s="20"/>
    </row>
    <row r="1237" spans="4:4" customFormat="1" x14ac:dyDescent="0.25">
      <c r="D1237" s="20"/>
    </row>
    <row r="1238" spans="4:4" customFormat="1" x14ac:dyDescent="0.25">
      <c r="D1238" s="20"/>
    </row>
    <row r="1239" spans="4:4" customFormat="1" x14ac:dyDescent="0.25">
      <c r="D1239" s="20"/>
    </row>
    <row r="1240" spans="4:4" customFormat="1" x14ac:dyDescent="0.25">
      <c r="D1240" s="20"/>
    </row>
    <row r="1241" spans="4:4" customFormat="1" x14ac:dyDescent="0.25">
      <c r="D1241" s="20"/>
    </row>
    <row r="1242" spans="4:4" customFormat="1" x14ac:dyDescent="0.25">
      <c r="D1242" s="20"/>
    </row>
    <row r="1243" spans="4:4" customFormat="1" x14ac:dyDescent="0.25">
      <c r="D1243" s="20"/>
    </row>
    <row r="1244" spans="4:4" customFormat="1" x14ac:dyDescent="0.25">
      <c r="D1244" s="20"/>
    </row>
    <row r="1245" spans="4:4" customFormat="1" x14ac:dyDescent="0.25">
      <c r="D1245" s="20"/>
    </row>
    <row r="1246" spans="4:4" customFormat="1" x14ac:dyDescent="0.25">
      <c r="D1246" s="20"/>
    </row>
    <row r="1247" spans="4:4" customFormat="1" x14ac:dyDescent="0.25">
      <c r="D1247" s="20"/>
    </row>
    <row r="1248" spans="4:4" customFormat="1" x14ac:dyDescent="0.25">
      <c r="D1248" s="20"/>
    </row>
    <row r="1249" spans="4:4" customFormat="1" x14ac:dyDescent="0.25">
      <c r="D1249" s="20"/>
    </row>
    <row r="1250" spans="4:4" customFormat="1" x14ac:dyDescent="0.25">
      <c r="D1250" s="20"/>
    </row>
    <row r="1251" spans="4:4" customFormat="1" x14ac:dyDescent="0.25">
      <c r="D1251" s="20"/>
    </row>
    <row r="1252" spans="4:4" customFormat="1" x14ac:dyDescent="0.25">
      <c r="D1252" s="20"/>
    </row>
    <row r="1253" spans="4:4" customFormat="1" x14ac:dyDescent="0.25">
      <c r="D1253" s="20"/>
    </row>
    <row r="1254" spans="4:4" customFormat="1" x14ac:dyDescent="0.25">
      <c r="D1254" s="20"/>
    </row>
    <row r="1255" spans="4:4" customFormat="1" x14ac:dyDescent="0.25">
      <c r="D1255" s="20"/>
    </row>
    <row r="1256" spans="4:4" customFormat="1" x14ac:dyDescent="0.25">
      <c r="D1256" s="20"/>
    </row>
    <row r="1257" spans="4:4" customFormat="1" x14ac:dyDescent="0.25">
      <c r="D1257" s="20"/>
    </row>
    <row r="1258" spans="4:4" customFormat="1" x14ac:dyDescent="0.25">
      <c r="D1258" s="20"/>
    </row>
    <row r="1259" spans="4:4" customFormat="1" x14ac:dyDescent="0.25">
      <c r="D1259" s="20"/>
    </row>
    <row r="1260" spans="4:4" customFormat="1" x14ac:dyDescent="0.25">
      <c r="D1260" s="20"/>
    </row>
    <row r="1261" spans="4:4" customFormat="1" x14ac:dyDescent="0.25">
      <c r="D1261" s="20"/>
    </row>
    <row r="1262" spans="4:4" customFormat="1" x14ac:dyDescent="0.25">
      <c r="D1262" s="20"/>
    </row>
    <row r="1263" spans="4:4" customFormat="1" x14ac:dyDescent="0.25">
      <c r="D1263" s="20"/>
    </row>
    <row r="1264" spans="4:4" customFormat="1" x14ac:dyDescent="0.25">
      <c r="D1264" s="20"/>
    </row>
    <row r="1265" spans="4:4" customFormat="1" x14ac:dyDescent="0.25">
      <c r="D1265" s="20"/>
    </row>
    <row r="1266" spans="4:4" customFormat="1" x14ac:dyDescent="0.25">
      <c r="D1266" s="20"/>
    </row>
    <row r="1267" spans="4:4" customFormat="1" x14ac:dyDescent="0.25">
      <c r="D1267" s="20"/>
    </row>
    <row r="1268" spans="4:4" customFormat="1" x14ac:dyDescent="0.25">
      <c r="D1268" s="20"/>
    </row>
    <row r="1269" spans="4:4" customFormat="1" x14ac:dyDescent="0.25">
      <c r="D1269" s="20"/>
    </row>
    <row r="1270" spans="4:4" customFormat="1" x14ac:dyDescent="0.25">
      <c r="D1270" s="20"/>
    </row>
    <row r="1271" spans="4:4" customFormat="1" x14ac:dyDescent="0.25">
      <c r="D1271" s="20"/>
    </row>
    <row r="1272" spans="4:4" customFormat="1" x14ac:dyDescent="0.25">
      <c r="D1272" s="20"/>
    </row>
    <row r="1273" spans="4:4" customFormat="1" x14ac:dyDescent="0.25">
      <c r="D1273" s="20"/>
    </row>
    <row r="1274" spans="4:4" customFormat="1" x14ac:dyDescent="0.25">
      <c r="D1274" s="20"/>
    </row>
    <row r="1275" spans="4:4" customFormat="1" x14ac:dyDescent="0.25">
      <c r="D1275" s="20"/>
    </row>
    <row r="1276" spans="4:4" customFormat="1" x14ac:dyDescent="0.25">
      <c r="D1276" s="20"/>
    </row>
    <row r="1277" spans="4:4" customFormat="1" x14ac:dyDescent="0.25">
      <c r="D1277" s="20"/>
    </row>
    <row r="1278" spans="4:4" customFormat="1" x14ac:dyDescent="0.25">
      <c r="D1278" s="20"/>
    </row>
    <row r="1279" spans="4:4" customFormat="1" x14ac:dyDescent="0.25">
      <c r="D1279" s="20"/>
    </row>
    <row r="1280" spans="4:4" customFormat="1" x14ac:dyDescent="0.25">
      <c r="D1280" s="20"/>
    </row>
    <row r="1281" spans="4:4" customFormat="1" x14ac:dyDescent="0.25">
      <c r="D1281" s="20"/>
    </row>
    <row r="1282" spans="4:4" customFormat="1" x14ac:dyDescent="0.25">
      <c r="D1282" s="20"/>
    </row>
    <row r="1283" spans="4:4" customFormat="1" x14ac:dyDescent="0.25">
      <c r="D1283" s="20"/>
    </row>
    <row r="1284" spans="4:4" customFormat="1" x14ac:dyDescent="0.25">
      <c r="D1284" s="20"/>
    </row>
    <row r="1285" spans="4:4" customFormat="1" x14ac:dyDescent="0.25">
      <c r="D1285" s="20"/>
    </row>
    <row r="1286" spans="4:4" customFormat="1" x14ac:dyDescent="0.25">
      <c r="D1286" s="20"/>
    </row>
    <row r="1287" spans="4:4" customFormat="1" x14ac:dyDescent="0.25">
      <c r="D1287" s="20"/>
    </row>
    <row r="1288" spans="4:4" customFormat="1" x14ac:dyDescent="0.25">
      <c r="D1288" s="20"/>
    </row>
    <row r="1289" spans="4:4" customFormat="1" x14ac:dyDescent="0.25">
      <c r="D1289" s="20"/>
    </row>
    <row r="1290" spans="4:4" customFormat="1" x14ac:dyDescent="0.25">
      <c r="D1290" s="20"/>
    </row>
    <row r="1291" spans="4:4" customFormat="1" x14ac:dyDescent="0.25">
      <c r="D1291" s="20"/>
    </row>
    <row r="1292" spans="4:4" customFormat="1" x14ac:dyDescent="0.25">
      <c r="D1292" s="20"/>
    </row>
    <row r="1293" spans="4:4" customFormat="1" x14ac:dyDescent="0.25">
      <c r="D1293" s="20"/>
    </row>
    <row r="1294" spans="4:4" customFormat="1" x14ac:dyDescent="0.25">
      <c r="D1294" s="20"/>
    </row>
    <row r="1295" spans="4:4" customFormat="1" x14ac:dyDescent="0.25">
      <c r="D1295" s="20"/>
    </row>
    <row r="1296" spans="4:4" customFormat="1" x14ac:dyDescent="0.25">
      <c r="D1296" s="20"/>
    </row>
    <row r="1297" spans="4:4" customFormat="1" x14ac:dyDescent="0.25">
      <c r="D1297" s="20"/>
    </row>
    <row r="1298" spans="4:4" customFormat="1" x14ac:dyDescent="0.25">
      <c r="D1298" s="20"/>
    </row>
    <row r="1299" spans="4:4" customFormat="1" x14ac:dyDescent="0.25">
      <c r="D1299" s="20"/>
    </row>
    <row r="1300" spans="4:4" customFormat="1" x14ac:dyDescent="0.25">
      <c r="D1300" s="20"/>
    </row>
    <row r="1301" spans="4:4" customFormat="1" x14ac:dyDescent="0.25">
      <c r="D1301" s="20"/>
    </row>
    <row r="1302" spans="4:4" customFormat="1" x14ac:dyDescent="0.25">
      <c r="D1302" s="20"/>
    </row>
    <row r="1303" spans="4:4" customFormat="1" x14ac:dyDescent="0.25">
      <c r="D1303" s="20"/>
    </row>
    <row r="1304" spans="4:4" customFormat="1" x14ac:dyDescent="0.25">
      <c r="D1304" s="20"/>
    </row>
    <row r="1305" spans="4:4" customFormat="1" x14ac:dyDescent="0.25">
      <c r="D1305" s="20"/>
    </row>
    <row r="1306" spans="4:4" customFormat="1" x14ac:dyDescent="0.25">
      <c r="D1306" s="20"/>
    </row>
    <row r="1307" spans="4:4" customFormat="1" x14ac:dyDescent="0.25">
      <c r="D1307" s="20"/>
    </row>
    <row r="1308" spans="4:4" customFormat="1" x14ac:dyDescent="0.25">
      <c r="D1308" s="20"/>
    </row>
    <row r="1309" spans="4:4" customFormat="1" x14ac:dyDescent="0.25">
      <c r="D1309" s="20"/>
    </row>
    <row r="1310" spans="4:4" customFormat="1" x14ac:dyDescent="0.25">
      <c r="D1310" s="20"/>
    </row>
    <row r="1311" spans="4:4" customFormat="1" x14ac:dyDescent="0.25">
      <c r="D1311" s="20"/>
    </row>
    <row r="1312" spans="4:4" customFormat="1" x14ac:dyDescent="0.25">
      <c r="D1312" s="20"/>
    </row>
    <row r="1313" spans="4:4" customFormat="1" x14ac:dyDescent="0.25">
      <c r="D1313" s="20"/>
    </row>
    <row r="1314" spans="4:4" customFormat="1" x14ac:dyDescent="0.25">
      <c r="D1314" s="20"/>
    </row>
    <row r="1315" spans="4:4" customFormat="1" x14ac:dyDescent="0.25">
      <c r="D1315" s="20"/>
    </row>
    <row r="1316" spans="4:4" customFormat="1" x14ac:dyDescent="0.25">
      <c r="D1316" s="20"/>
    </row>
    <row r="1317" spans="4:4" customFormat="1" x14ac:dyDescent="0.25">
      <c r="D1317" s="20"/>
    </row>
    <row r="1318" spans="4:4" customFormat="1" x14ac:dyDescent="0.25">
      <c r="D1318" s="20"/>
    </row>
    <row r="1319" spans="4:4" customFormat="1" x14ac:dyDescent="0.25">
      <c r="D1319" s="20"/>
    </row>
    <row r="1320" spans="4:4" customFormat="1" x14ac:dyDescent="0.25">
      <c r="D1320" s="20"/>
    </row>
    <row r="1321" spans="4:4" customFormat="1" x14ac:dyDescent="0.25">
      <c r="D1321" s="20"/>
    </row>
    <row r="1322" spans="4:4" customFormat="1" x14ac:dyDescent="0.25">
      <c r="D1322" s="20"/>
    </row>
    <row r="1323" spans="4:4" customFormat="1" x14ac:dyDescent="0.25">
      <c r="D1323" s="20"/>
    </row>
    <row r="1324" spans="4:4" customFormat="1" x14ac:dyDescent="0.25">
      <c r="D1324" s="20"/>
    </row>
    <row r="1325" spans="4:4" customFormat="1" x14ac:dyDescent="0.25">
      <c r="D1325" s="20"/>
    </row>
    <row r="1326" spans="4:4" customFormat="1" x14ac:dyDescent="0.25">
      <c r="D1326" s="20"/>
    </row>
    <row r="1327" spans="4:4" customFormat="1" x14ac:dyDescent="0.25">
      <c r="D1327" s="20"/>
    </row>
    <row r="1328" spans="4:4" customFormat="1" x14ac:dyDescent="0.25">
      <c r="D1328" s="20"/>
    </row>
    <row r="1329" spans="4:4" customFormat="1" x14ac:dyDescent="0.25">
      <c r="D1329" s="20"/>
    </row>
    <row r="1330" spans="4:4" customFormat="1" x14ac:dyDescent="0.25">
      <c r="D1330" s="20"/>
    </row>
    <row r="1331" spans="4:4" customFormat="1" x14ac:dyDescent="0.25">
      <c r="D1331" s="20"/>
    </row>
    <row r="1332" spans="4:4" customFormat="1" x14ac:dyDescent="0.25">
      <c r="D1332" s="20"/>
    </row>
    <row r="1333" spans="4:4" customFormat="1" x14ac:dyDescent="0.25">
      <c r="D1333" s="20"/>
    </row>
    <row r="1334" spans="4:4" customFormat="1" x14ac:dyDescent="0.25">
      <c r="D1334" s="20"/>
    </row>
    <row r="1335" spans="4:4" customFormat="1" x14ac:dyDescent="0.25">
      <c r="D1335" s="20"/>
    </row>
    <row r="1336" spans="4:4" customFormat="1" x14ac:dyDescent="0.25">
      <c r="D1336" s="20"/>
    </row>
    <row r="1337" spans="4:4" customFormat="1" x14ac:dyDescent="0.25">
      <c r="D1337" s="20"/>
    </row>
    <row r="1338" spans="4:4" customFormat="1" x14ac:dyDescent="0.25">
      <c r="D1338" s="20"/>
    </row>
    <row r="1339" spans="4:4" customFormat="1" x14ac:dyDescent="0.25">
      <c r="D1339" s="20"/>
    </row>
    <row r="1340" spans="4:4" customFormat="1" x14ac:dyDescent="0.25">
      <c r="D1340" s="20"/>
    </row>
    <row r="1341" spans="4:4" customFormat="1" x14ac:dyDescent="0.25">
      <c r="D1341" s="20"/>
    </row>
    <row r="1342" spans="4:4" customFormat="1" x14ac:dyDescent="0.25">
      <c r="D1342" s="20"/>
    </row>
    <row r="1343" spans="4:4" customFormat="1" x14ac:dyDescent="0.25">
      <c r="D1343" s="20"/>
    </row>
    <row r="1344" spans="4:4" customFormat="1" x14ac:dyDescent="0.25">
      <c r="D1344" s="20"/>
    </row>
    <row r="1345" spans="4:4" customFormat="1" x14ac:dyDescent="0.25">
      <c r="D1345" s="20"/>
    </row>
    <row r="1346" spans="4:4" customFormat="1" x14ac:dyDescent="0.25">
      <c r="D1346" s="20"/>
    </row>
    <row r="1347" spans="4:4" customFormat="1" x14ac:dyDescent="0.25">
      <c r="D1347" s="20"/>
    </row>
    <row r="1348" spans="4:4" customFormat="1" x14ac:dyDescent="0.25">
      <c r="D1348" s="20"/>
    </row>
    <row r="1349" spans="4:4" customFormat="1" x14ac:dyDescent="0.25">
      <c r="D1349" s="20"/>
    </row>
    <row r="1350" spans="4:4" customFormat="1" x14ac:dyDescent="0.25">
      <c r="D1350" s="20"/>
    </row>
    <row r="1351" spans="4:4" customFormat="1" x14ac:dyDescent="0.25">
      <c r="D1351" s="20"/>
    </row>
    <row r="1352" spans="4:4" customFormat="1" x14ac:dyDescent="0.25">
      <c r="D1352" s="20"/>
    </row>
    <row r="1353" spans="4:4" customFormat="1" x14ac:dyDescent="0.25">
      <c r="D1353" s="20"/>
    </row>
    <row r="1354" spans="4:4" customFormat="1" x14ac:dyDescent="0.25">
      <c r="D1354" s="20"/>
    </row>
    <row r="1355" spans="4:4" customFormat="1" x14ac:dyDescent="0.25">
      <c r="D1355" s="20"/>
    </row>
    <row r="1356" spans="4:4" customFormat="1" x14ac:dyDescent="0.25">
      <c r="D1356" s="20"/>
    </row>
    <row r="1357" spans="4:4" customFormat="1" x14ac:dyDescent="0.25">
      <c r="D1357" s="20"/>
    </row>
    <row r="1358" spans="4:4" customFormat="1" x14ac:dyDescent="0.25">
      <c r="D1358" s="20"/>
    </row>
    <row r="1359" spans="4:4" customFormat="1" x14ac:dyDescent="0.25">
      <c r="D1359" s="20"/>
    </row>
    <row r="1360" spans="4:4" customFormat="1" x14ac:dyDescent="0.25">
      <c r="D1360" s="20"/>
    </row>
    <row r="1361" spans="4:4" customFormat="1" x14ac:dyDescent="0.25">
      <c r="D1361" s="20"/>
    </row>
    <row r="1362" spans="4:4" customFormat="1" x14ac:dyDescent="0.25">
      <c r="D1362" s="20"/>
    </row>
    <row r="1363" spans="4:4" customFormat="1" x14ac:dyDescent="0.25">
      <c r="D1363" s="20"/>
    </row>
    <row r="1364" spans="4:4" customFormat="1" x14ac:dyDescent="0.25">
      <c r="D1364" s="20"/>
    </row>
    <row r="1365" spans="4:4" customFormat="1" x14ac:dyDescent="0.25">
      <c r="D1365" s="20"/>
    </row>
    <row r="1366" spans="4:4" customFormat="1" x14ac:dyDescent="0.25">
      <c r="D1366" s="20"/>
    </row>
    <row r="1367" spans="4:4" customFormat="1" x14ac:dyDescent="0.25">
      <c r="D1367" s="20"/>
    </row>
    <row r="1368" spans="4:4" customFormat="1" x14ac:dyDescent="0.25">
      <c r="D1368" s="20"/>
    </row>
    <row r="1369" spans="4:4" customFormat="1" x14ac:dyDescent="0.25">
      <c r="D1369" s="20"/>
    </row>
    <row r="1370" spans="4:4" customFormat="1" x14ac:dyDescent="0.25">
      <c r="D1370" s="20"/>
    </row>
    <row r="1371" spans="4:4" customFormat="1" x14ac:dyDescent="0.25">
      <c r="D1371" s="20"/>
    </row>
    <row r="1372" spans="4:4" customFormat="1" x14ac:dyDescent="0.25">
      <c r="D1372" s="20"/>
    </row>
    <row r="1373" spans="4:4" customFormat="1" x14ac:dyDescent="0.25">
      <c r="D1373" s="20"/>
    </row>
    <row r="1374" spans="4:4" customFormat="1" x14ac:dyDescent="0.25">
      <c r="D1374" s="20"/>
    </row>
    <row r="1375" spans="4:4" customFormat="1" x14ac:dyDescent="0.25">
      <c r="D1375" s="20"/>
    </row>
    <row r="1376" spans="4:4" customFormat="1" x14ac:dyDescent="0.25">
      <c r="D1376" s="20"/>
    </row>
    <row r="1377" spans="4:4" customFormat="1" x14ac:dyDescent="0.25">
      <c r="D1377" s="20"/>
    </row>
    <row r="1378" spans="4:4" customFormat="1" x14ac:dyDescent="0.25">
      <c r="D1378" s="20"/>
    </row>
    <row r="1379" spans="4:4" customFormat="1" x14ac:dyDescent="0.25">
      <c r="D1379" s="20"/>
    </row>
    <row r="1380" spans="4:4" customFormat="1" x14ac:dyDescent="0.25">
      <c r="D1380" s="20"/>
    </row>
    <row r="1381" spans="4:4" customFormat="1" x14ac:dyDescent="0.25">
      <c r="D1381" s="20"/>
    </row>
    <row r="1382" spans="4:4" customFormat="1" x14ac:dyDescent="0.25">
      <c r="D1382" s="20"/>
    </row>
    <row r="1383" spans="4:4" customFormat="1" x14ac:dyDescent="0.25">
      <c r="D1383" s="20"/>
    </row>
    <row r="1384" spans="4:4" customFormat="1" x14ac:dyDescent="0.25">
      <c r="D1384" s="20"/>
    </row>
    <row r="1385" spans="4:4" customFormat="1" x14ac:dyDescent="0.25">
      <c r="D1385" s="20"/>
    </row>
    <row r="1386" spans="4:4" customFormat="1" x14ac:dyDescent="0.25">
      <c r="D1386" s="20"/>
    </row>
    <row r="1387" spans="4:4" customFormat="1" x14ac:dyDescent="0.25">
      <c r="D1387" s="20"/>
    </row>
    <row r="1388" spans="4:4" customFormat="1" x14ac:dyDescent="0.25">
      <c r="D1388" s="20"/>
    </row>
    <row r="1389" spans="4:4" customFormat="1" x14ac:dyDescent="0.25">
      <c r="D1389" s="20"/>
    </row>
    <row r="1390" spans="4:4" customFormat="1" x14ac:dyDescent="0.25">
      <c r="D1390" s="20"/>
    </row>
    <row r="1391" spans="4:4" customFormat="1" x14ac:dyDescent="0.25">
      <c r="D1391" s="20"/>
    </row>
    <row r="1392" spans="4:4" customFormat="1" x14ac:dyDescent="0.25">
      <c r="D1392" s="20"/>
    </row>
    <row r="1393" spans="4:4" customFormat="1" x14ac:dyDescent="0.25">
      <c r="D1393" s="20"/>
    </row>
    <row r="1394" spans="4:4" customFormat="1" x14ac:dyDescent="0.25">
      <c r="D1394" s="20"/>
    </row>
    <row r="1395" spans="4:4" customFormat="1" x14ac:dyDescent="0.25">
      <c r="D1395" s="20"/>
    </row>
    <row r="1396" spans="4:4" customFormat="1" x14ac:dyDescent="0.25">
      <c r="D1396" s="20"/>
    </row>
    <row r="1397" spans="4:4" customFormat="1" x14ac:dyDescent="0.25">
      <c r="D1397" s="20"/>
    </row>
    <row r="1398" spans="4:4" customFormat="1" x14ac:dyDescent="0.25">
      <c r="D1398" s="20"/>
    </row>
    <row r="1399" spans="4:4" customFormat="1" x14ac:dyDescent="0.25">
      <c r="D1399" s="20"/>
    </row>
    <row r="1400" spans="4:4" customFormat="1" x14ac:dyDescent="0.25">
      <c r="D1400" s="20"/>
    </row>
    <row r="1401" spans="4:4" customFormat="1" x14ac:dyDescent="0.25">
      <c r="D1401" s="20"/>
    </row>
    <row r="1402" spans="4:4" customFormat="1" x14ac:dyDescent="0.25">
      <c r="D1402" s="20"/>
    </row>
    <row r="1403" spans="4:4" customFormat="1" x14ac:dyDescent="0.25">
      <c r="D1403" s="20"/>
    </row>
    <row r="1404" spans="4:4" customFormat="1" x14ac:dyDescent="0.25">
      <c r="D1404" s="20"/>
    </row>
    <row r="1405" spans="4:4" customFormat="1" x14ac:dyDescent="0.25">
      <c r="D1405" s="20"/>
    </row>
    <row r="1406" spans="4:4" customFormat="1" x14ac:dyDescent="0.25">
      <c r="D1406" s="20"/>
    </row>
    <row r="1407" spans="4:4" customFormat="1" x14ac:dyDescent="0.25">
      <c r="D1407" s="20"/>
    </row>
    <row r="1408" spans="4:4" customFormat="1" x14ac:dyDescent="0.25">
      <c r="D1408" s="20"/>
    </row>
    <row r="1409" spans="4:4" customFormat="1" x14ac:dyDescent="0.25">
      <c r="D1409" s="20"/>
    </row>
    <row r="1410" spans="4:4" customFormat="1" x14ac:dyDescent="0.25">
      <c r="D1410" s="20"/>
    </row>
    <row r="1411" spans="4:4" customFormat="1" x14ac:dyDescent="0.25">
      <c r="D1411" s="20"/>
    </row>
    <row r="1412" spans="4:4" customFormat="1" x14ac:dyDescent="0.25">
      <c r="D1412" s="20"/>
    </row>
    <row r="1413" spans="4:4" customFormat="1" x14ac:dyDescent="0.25">
      <c r="D1413" s="20"/>
    </row>
    <row r="1414" spans="4:4" customFormat="1" x14ac:dyDescent="0.25">
      <c r="D1414" s="20"/>
    </row>
    <row r="1415" spans="4:4" customFormat="1" x14ac:dyDescent="0.25">
      <c r="D1415" s="20"/>
    </row>
    <row r="1416" spans="4:4" customFormat="1" x14ac:dyDescent="0.25">
      <c r="D1416" s="20"/>
    </row>
    <row r="1417" spans="4:4" customFormat="1" x14ac:dyDescent="0.25">
      <c r="D1417" s="20"/>
    </row>
    <row r="1418" spans="4:4" customFormat="1" x14ac:dyDescent="0.25">
      <c r="D1418" s="20"/>
    </row>
    <row r="1419" spans="4:4" customFormat="1" x14ac:dyDescent="0.25">
      <c r="D1419" s="20"/>
    </row>
    <row r="1420" spans="4:4" customFormat="1" x14ac:dyDescent="0.25">
      <c r="D1420" s="20"/>
    </row>
    <row r="1421" spans="4:4" customFormat="1" x14ac:dyDescent="0.25">
      <c r="D1421" s="20"/>
    </row>
    <row r="1422" spans="4:4" customFormat="1" x14ac:dyDescent="0.25">
      <c r="D1422" s="20"/>
    </row>
    <row r="1423" spans="4:4" customFormat="1" x14ac:dyDescent="0.25">
      <c r="D1423" s="20"/>
    </row>
    <row r="1424" spans="4:4" customFormat="1" x14ac:dyDescent="0.25">
      <c r="D1424" s="20"/>
    </row>
    <row r="1425" spans="4:4" customFormat="1" x14ac:dyDescent="0.25">
      <c r="D1425" s="20"/>
    </row>
    <row r="1426" spans="4:4" customFormat="1" x14ac:dyDescent="0.25">
      <c r="D1426" s="20"/>
    </row>
    <row r="1427" spans="4:4" customFormat="1" x14ac:dyDescent="0.25">
      <c r="D1427" s="20"/>
    </row>
    <row r="1428" spans="4:4" customFormat="1" x14ac:dyDescent="0.25">
      <c r="D1428" s="20"/>
    </row>
    <row r="1429" spans="4:4" customFormat="1" x14ac:dyDescent="0.25">
      <c r="D1429" s="20"/>
    </row>
    <row r="1430" spans="4:4" customFormat="1" x14ac:dyDescent="0.25">
      <c r="D1430" s="20"/>
    </row>
    <row r="1431" spans="4:4" customFormat="1" x14ac:dyDescent="0.25">
      <c r="D1431" s="20"/>
    </row>
    <row r="1432" spans="4:4" customFormat="1" x14ac:dyDescent="0.25">
      <c r="D1432" s="20"/>
    </row>
    <row r="1433" spans="4:4" customFormat="1" x14ac:dyDescent="0.25">
      <c r="D1433" s="20"/>
    </row>
    <row r="1434" spans="4:4" customFormat="1" x14ac:dyDescent="0.25">
      <c r="D1434" s="20"/>
    </row>
    <row r="1435" spans="4:4" customFormat="1" x14ac:dyDescent="0.25">
      <c r="D1435" s="20"/>
    </row>
    <row r="1436" spans="4:4" customFormat="1" x14ac:dyDescent="0.25">
      <c r="D1436" s="20"/>
    </row>
    <row r="1437" spans="4:4" customFormat="1" x14ac:dyDescent="0.25">
      <c r="D1437" s="20"/>
    </row>
    <row r="1438" spans="4:4" customFormat="1" x14ac:dyDescent="0.25">
      <c r="D1438" s="20"/>
    </row>
    <row r="1439" spans="4:4" customFormat="1" x14ac:dyDescent="0.25">
      <c r="D1439" s="20"/>
    </row>
    <row r="1440" spans="4:4" customFormat="1" x14ac:dyDescent="0.25">
      <c r="D1440" s="20"/>
    </row>
    <row r="1441" spans="4:4" customFormat="1" x14ac:dyDescent="0.25">
      <c r="D1441" s="20"/>
    </row>
    <row r="1442" spans="4:4" customFormat="1" x14ac:dyDescent="0.25">
      <c r="D1442" s="20"/>
    </row>
    <row r="1443" spans="4:4" customFormat="1" x14ac:dyDescent="0.25">
      <c r="D1443" s="20"/>
    </row>
    <row r="1444" spans="4:4" customFormat="1" x14ac:dyDescent="0.25">
      <c r="D1444" s="20"/>
    </row>
    <row r="1445" spans="4:4" customFormat="1" x14ac:dyDescent="0.25">
      <c r="D1445" s="20"/>
    </row>
    <row r="1446" spans="4:4" customFormat="1" x14ac:dyDescent="0.25">
      <c r="D1446" s="20"/>
    </row>
    <row r="1447" spans="4:4" customFormat="1" x14ac:dyDescent="0.25">
      <c r="D1447" s="20"/>
    </row>
    <row r="1448" spans="4:4" customFormat="1" x14ac:dyDescent="0.25">
      <c r="D1448" s="20"/>
    </row>
    <row r="1449" spans="4:4" customFormat="1" x14ac:dyDescent="0.25">
      <c r="D1449" s="20"/>
    </row>
    <row r="1450" spans="4:4" customFormat="1" x14ac:dyDescent="0.25">
      <c r="D1450" s="20"/>
    </row>
    <row r="1451" spans="4:4" customFormat="1" x14ac:dyDescent="0.25">
      <c r="D1451" s="20"/>
    </row>
    <row r="1452" spans="4:4" customFormat="1" x14ac:dyDescent="0.25">
      <c r="D1452" s="20"/>
    </row>
    <row r="1453" spans="4:4" customFormat="1" x14ac:dyDescent="0.25">
      <c r="D1453" s="20"/>
    </row>
    <row r="1454" spans="4:4" customFormat="1" x14ac:dyDescent="0.25">
      <c r="D1454" s="20"/>
    </row>
    <row r="1455" spans="4:4" customFormat="1" x14ac:dyDescent="0.25">
      <c r="D1455" s="20"/>
    </row>
    <row r="1456" spans="4:4" customFormat="1" x14ac:dyDescent="0.25">
      <c r="D1456" s="20"/>
    </row>
    <row r="1457" spans="4:4" customFormat="1" x14ac:dyDescent="0.25">
      <c r="D1457" s="20"/>
    </row>
    <row r="1458" spans="4:4" customFormat="1" x14ac:dyDescent="0.25">
      <c r="D1458" s="20"/>
    </row>
    <row r="1459" spans="4:4" customFormat="1" x14ac:dyDescent="0.25">
      <c r="D1459" s="20"/>
    </row>
    <row r="1460" spans="4:4" customFormat="1" x14ac:dyDescent="0.25">
      <c r="D1460" s="20"/>
    </row>
    <row r="1461" spans="4:4" customFormat="1" x14ac:dyDescent="0.25">
      <c r="D1461" s="20"/>
    </row>
    <row r="1462" spans="4:4" customFormat="1" x14ac:dyDescent="0.25">
      <c r="D1462" s="20"/>
    </row>
    <row r="1463" spans="4:4" customFormat="1" x14ac:dyDescent="0.25">
      <c r="D1463" s="20"/>
    </row>
    <row r="1464" spans="4:4" customFormat="1" x14ac:dyDescent="0.25">
      <c r="D1464" s="20"/>
    </row>
    <row r="1465" spans="4:4" customFormat="1" x14ac:dyDescent="0.25">
      <c r="D1465" s="20"/>
    </row>
    <row r="1466" spans="4:4" customFormat="1" x14ac:dyDescent="0.25">
      <c r="D1466" s="20"/>
    </row>
    <row r="1467" spans="4:4" customFormat="1" x14ac:dyDescent="0.25">
      <c r="D1467" s="20"/>
    </row>
    <row r="1468" spans="4:4" customFormat="1" x14ac:dyDescent="0.25">
      <c r="D1468" s="20"/>
    </row>
    <row r="1469" spans="4:4" customFormat="1" x14ac:dyDescent="0.25">
      <c r="D1469" s="20"/>
    </row>
    <row r="1470" spans="4:4" customFormat="1" x14ac:dyDescent="0.25">
      <c r="D1470" s="20"/>
    </row>
    <row r="1471" spans="4:4" customFormat="1" x14ac:dyDescent="0.25">
      <c r="D1471" s="20"/>
    </row>
    <row r="1472" spans="4:4" customFormat="1" x14ac:dyDescent="0.25">
      <c r="D1472" s="20"/>
    </row>
    <row r="1473" spans="4:4" customFormat="1" x14ac:dyDescent="0.25">
      <c r="D1473" s="20"/>
    </row>
    <row r="1474" spans="4:4" customFormat="1" x14ac:dyDescent="0.25">
      <c r="D1474" s="20"/>
    </row>
    <row r="1475" spans="4:4" customFormat="1" x14ac:dyDescent="0.25">
      <c r="D1475" s="20"/>
    </row>
    <row r="1476" spans="4:4" customFormat="1" x14ac:dyDescent="0.25">
      <c r="D1476" s="20"/>
    </row>
    <row r="1477" spans="4:4" customFormat="1" x14ac:dyDescent="0.25">
      <c r="D1477" s="20"/>
    </row>
    <row r="1478" spans="4:4" customFormat="1" x14ac:dyDescent="0.25">
      <c r="D1478" s="20"/>
    </row>
    <row r="1479" spans="4:4" customFormat="1" x14ac:dyDescent="0.25">
      <c r="D1479" s="20"/>
    </row>
    <row r="1480" spans="4:4" customFormat="1" x14ac:dyDescent="0.25">
      <c r="D1480" s="20"/>
    </row>
    <row r="1481" spans="4:4" customFormat="1" x14ac:dyDescent="0.25">
      <c r="D1481" s="20"/>
    </row>
    <row r="1482" spans="4:4" customFormat="1" x14ac:dyDescent="0.25">
      <c r="D1482" s="20"/>
    </row>
    <row r="1483" spans="4:4" customFormat="1" x14ac:dyDescent="0.25">
      <c r="D1483" s="20"/>
    </row>
    <row r="1484" spans="4:4" customFormat="1" x14ac:dyDescent="0.25">
      <c r="D1484" s="20"/>
    </row>
    <row r="1485" spans="4:4" customFormat="1" x14ac:dyDescent="0.25">
      <c r="D1485" s="20"/>
    </row>
    <row r="1486" spans="4:4" customFormat="1" x14ac:dyDescent="0.25">
      <c r="D1486" s="20"/>
    </row>
    <row r="1487" spans="4:4" customFormat="1" x14ac:dyDescent="0.25">
      <c r="D1487" s="20"/>
    </row>
    <row r="1488" spans="4:4" customFormat="1" x14ac:dyDescent="0.25">
      <c r="D1488" s="20"/>
    </row>
    <row r="1489" spans="4:4" customFormat="1" x14ac:dyDescent="0.25">
      <c r="D1489" s="20"/>
    </row>
    <row r="1490" spans="4:4" customFormat="1" x14ac:dyDescent="0.25">
      <c r="D1490" s="20"/>
    </row>
    <row r="1491" spans="4:4" customFormat="1" x14ac:dyDescent="0.25">
      <c r="D1491" s="20"/>
    </row>
    <row r="1492" spans="4:4" customFormat="1" x14ac:dyDescent="0.25">
      <c r="D1492" s="20"/>
    </row>
    <row r="1493" spans="4:4" customFormat="1" x14ac:dyDescent="0.25">
      <c r="D1493" s="20"/>
    </row>
    <row r="1494" spans="4:4" customFormat="1" x14ac:dyDescent="0.25">
      <c r="D1494" s="20"/>
    </row>
    <row r="1495" spans="4:4" customFormat="1" x14ac:dyDescent="0.25">
      <c r="D1495" s="20"/>
    </row>
    <row r="1496" spans="4:4" customFormat="1" x14ac:dyDescent="0.25">
      <c r="D1496" s="20"/>
    </row>
    <row r="1497" spans="4:4" customFormat="1" x14ac:dyDescent="0.25">
      <c r="D1497" s="20"/>
    </row>
    <row r="1498" spans="4:4" customFormat="1" x14ac:dyDescent="0.25">
      <c r="D1498" s="20"/>
    </row>
    <row r="1499" spans="4:4" customFormat="1" x14ac:dyDescent="0.25">
      <c r="D1499" s="20"/>
    </row>
    <row r="1500" spans="4:4" customFormat="1" x14ac:dyDescent="0.25">
      <c r="D1500" s="20"/>
    </row>
    <row r="1501" spans="4:4" customFormat="1" x14ac:dyDescent="0.25">
      <c r="D1501" s="20"/>
    </row>
    <row r="1502" spans="4:4" customFormat="1" x14ac:dyDescent="0.25">
      <c r="D1502" s="20"/>
    </row>
    <row r="1503" spans="4:4" customFormat="1" x14ac:dyDescent="0.25">
      <c r="D1503" s="20"/>
    </row>
    <row r="1504" spans="4:4" customFormat="1" x14ac:dyDescent="0.25">
      <c r="D1504" s="20"/>
    </row>
    <row r="1505" spans="4:4" customFormat="1" x14ac:dyDescent="0.25">
      <c r="D1505" s="20"/>
    </row>
    <row r="1506" spans="4:4" customFormat="1" x14ac:dyDescent="0.25">
      <c r="D1506" s="20"/>
    </row>
    <row r="1507" spans="4:4" customFormat="1" x14ac:dyDescent="0.25">
      <c r="D1507" s="20"/>
    </row>
    <row r="1508" spans="4:4" customFormat="1" x14ac:dyDescent="0.25">
      <c r="D1508" s="20"/>
    </row>
    <row r="1509" spans="4:4" customFormat="1" x14ac:dyDescent="0.25">
      <c r="D1509" s="20"/>
    </row>
    <row r="1510" spans="4:4" customFormat="1" x14ac:dyDescent="0.25">
      <c r="D1510" s="20"/>
    </row>
    <row r="1511" spans="4:4" customFormat="1" x14ac:dyDescent="0.25">
      <c r="D1511" s="20"/>
    </row>
    <row r="1512" spans="4:4" customFormat="1" x14ac:dyDescent="0.25">
      <c r="D1512" s="20"/>
    </row>
    <row r="1513" spans="4:4" customFormat="1" x14ac:dyDescent="0.25">
      <c r="D1513" s="20"/>
    </row>
    <row r="1514" spans="4:4" customFormat="1" x14ac:dyDescent="0.25">
      <c r="D1514" s="20"/>
    </row>
    <row r="1515" spans="4:4" customFormat="1" x14ac:dyDescent="0.25">
      <c r="D1515" s="20"/>
    </row>
    <row r="1516" spans="4:4" customFormat="1" x14ac:dyDescent="0.25">
      <c r="D1516" s="20"/>
    </row>
    <row r="1517" spans="4:4" customFormat="1" x14ac:dyDescent="0.25">
      <c r="D1517" s="20"/>
    </row>
    <row r="1518" spans="4:4" customFormat="1" x14ac:dyDescent="0.25">
      <c r="D1518" s="20"/>
    </row>
    <row r="1519" spans="4:4" customFormat="1" x14ac:dyDescent="0.25">
      <c r="D1519" s="20"/>
    </row>
    <row r="1520" spans="4:4" customFormat="1" x14ac:dyDescent="0.25">
      <c r="D1520" s="20"/>
    </row>
    <row r="1521" spans="4:4" customFormat="1" x14ac:dyDescent="0.25">
      <c r="D1521" s="20"/>
    </row>
    <row r="1522" spans="4:4" customFormat="1" x14ac:dyDescent="0.25">
      <c r="D1522" s="20"/>
    </row>
    <row r="1523" spans="4:4" customFormat="1" x14ac:dyDescent="0.25">
      <c r="D1523" s="20"/>
    </row>
    <row r="1524" spans="4:4" customFormat="1" x14ac:dyDescent="0.25">
      <c r="D1524" s="20"/>
    </row>
    <row r="1525" spans="4:4" customFormat="1" x14ac:dyDescent="0.25">
      <c r="D1525" s="20"/>
    </row>
    <row r="1526" spans="4:4" customFormat="1" x14ac:dyDescent="0.25">
      <c r="D1526" s="20"/>
    </row>
    <row r="1527" spans="4:4" customFormat="1" x14ac:dyDescent="0.25">
      <c r="D1527" s="20"/>
    </row>
    <row r="1528" spans="4:4" customFormat="1" x14ac:dyDescent="0.25">
      <c r="D1528" s="20"/>
    </row>
    <row r="1529" spans="4:4" customFormat="1" x14ac:dyDescent="0.25">
      <c r="D1529" s="20"/>
    </row>
    <row r="1530" spans="4:4" customFormat="1" x14ac:dyDescent="0.25">
      <c r="D1530" s="20"/>
    </row>
    <row r="1531" spans="4:4" customFormat="1" x14ac:dyDescent="0.25">
      <c r="D1531" s="20"/>
    </row>
    <row r="1532" spans="4:4" customFormat="1" x14ac:dyDescent="0.25">
      <c r="D1532" s="20"/>
    </row>
    <row r="1533" spans="4:4" customFormat="1" x14ac:dyDescent="0.25">
      <c r="D1533" s="20"/>
    </row>
    <row r="1534" spans="4:4" customFormat="1" x14ac:dyDescent="0.25">
      <c r="D1534" s="20"/>
    </row>
    <row r="1535" spans="4:4" customFormat="1" x14ac:dyDescent="0.25">
      <c r="D1535" s="20"/>
    </row>
    <row r="1536" spans="4:4" customFormat="1" x14ac:dyDescent="0.25">
      <c r="D1536" s="20"/>
    </row>
    <row r="1537" spans="4:4" customFormat="1" x14ac:dyDescent="0.25">
      <c r="D1537" s="20"/>
    </row>
    <row r="1538" spans="4:4" customFormat="1" x14ac:dyDescent="0.25">
      <c r="D1538" s="20"/>
    </row>
    <row r="1539" spans="4:4" customFormat="1" x14ac:dyDescent="0.25">
      <c r="D1539" s="20"/>
    </row>
    <row r="1540" spans="4:4" customFormat="1" x14ac:dyDescent="0.25">
      <c r="D1540" s="20"/>
    </row>
    <row r="1541" spans="4:4" customFormat="1" x14ac:dyDescent="0.25">
      <c r="D1541" s="20"/>
    </row>
    <row r="1542" spans="4:4" customFormat="1" x14ac:dyDescent="0.25">
      <c r="D1542" s="20"/>
    </row>
    <row r="1543" spans="4:4" customFormat="1" x14ac:dyDescent="0.25">
      <c r="D1543" s="20"/>
    </row>
    <row r="1544" spans="4:4" customFormat="1" x14ac:dyDescent="0.25">
      <c r="D1544" s="20"/>
    </row>
    <row r="1545" spans="4:4" customFormat="1" x14ac:dyDescent="0.25">
      <c r="D1545" s="20"/>
    </row>
    <row r="1546" spans="4:4" customFormat="1" x14ac:dyDescent="0.25">
      <c r="D1546" s="20"/>
    </row>
    <row r="1547" spans="4:4" customFormat="1" x14ac:dyDescent="0.25">
      <c r="D1547" s="20"/>
    </row>
    <row r="1548" spans="4:4" customFormat="1" x14ac:dyDescent="0.25">
      <c r="D1548" s="20"/>
    </row>
    <row r="1549" spans="4:4" customFormat="1" x14ac:dyDescent="0.25">
      <c r="D1549" s="20"/>
    </row>
    <row r="1550" spans="4:4" customFormat="1" x14ac:dyDescent="0.25">
      <c r="D1550" s="20"/>
    </row>
    <row r="1551" spans="4:4" customFormat="1" x14ac:dyDescent="0.25">
      <c r="D1551" s="20"/>
    </row>
    <row r="1552" spans="4:4" customFormat="1" x14ac:dyDescent="0.25">
      <c r="D1552" s="20"/>
    </row>
    <row r="1553" spans="4:4" customFormat="1" x14ac:dyDescent="0.25">
      <c r="D1553" s="20"/>
    </row>
    <row r="1554" spans="4:4" customFormat="1" x14ac:dyDescent="0.25">
      <c r="D1554" s="20"/>
    </row>
    <row r="1555" spans="4:4" customFormat="1" x14ac:dyDescent="0.25">
      <c r="D1555" s="20"/>
    </row>
    <row r="1556" spans="4:4" customFormat="1" x14ac:dyDescent="0.25">
      <c r="D1556" s="20"/>
    </row>
    <row r="1557" spans="4:4" customFormat="1" x14ac:dyDescent="0.25">
      <c r="D1557" s="20"/>
    </row>
    <row r="1558" spans="4:4" customFormat="1" x14ac:dyDescent="0.25">
      <c r="D1558" s="20"/>
    </row>
    <row r="1559" spans="4:4" customFormat="1" x14ac:dyDescent="0.25">
      <c r="D1559" s="20"/>
    </row>
    <row r="1560" spans="4:4" customFormat="1" x14ac:dyDescent="0.25">
      <c r="D1560" s="20"/>
    </row>
    <row r="1561" spans="4:4" customFormat="1" x14ac:dyDescent="0.25">
      <c r="D1561" s="20"/>
    </row>
    <row r="1562" spans="4:4" customFormat="1" x14ac:dyDescent="0.25">
      <c r="D1562" s="20"/>
    </row>
    <row r="1563" spans="4:4" customFormat="1" x14ac:dyDescent="0.25">
      <c r="D1563" s="20"/>
    </row>
    <row r="1564" spans="4:4" customFormat="1" x14ac:dyDescent="0.25">
      <c r="D1564" s="20"/>
    </row>
    <row r="1565" spans="4:4" customFormat="1" x14ac:dyDescent="0.25">
      <c r="D1565" s="20"/>
    </row>
    <row r="1566" spans="4:4" customFormat="1" x14ac:dyDescent="0.25">
      <c r="D1566" s="20"/>
    </row>
    <row r="1567" spans="4:4" customFormat="1" x14ac:dyDescent="0.25">
      <c r="D1567" s="20"/>
    </row>
    <row r="1568" spans="4:4" customFormat="1" x14ac:dyDescent="0.25">
      <c r="D1568" s="20"/>
    </row>
    <row r="1569" spans="4:4" customFormat="1" x14ac:dyDescent="0.25">
      <c r="D1569" s="20"/>
    </row>
    <row r="1570" spans="4:4" customFormat="1" x14ac:dyDescent="0.25">
      <c r="D1570" s="20"/>
    </row>
    <row r="1571" spans="4:4" customFormat="1" x14ac:dyDescent="0.25">
      <c r="D1571" s="20"/>
    </row>
    <row r="1572" spans="4:4" customFormat="1" x14ac:dyDescent="0.25">
      <c r="D1572" s="20"/>
    </row>
    <row r="1573" spans="4:4" customFormat="1" x14ac:dyDescent="0.25">
      <c r="D1573" s="20"/>
    </row>
    <row r="1574" spans="4:4" customFormat="1" x14ac:dyDescent="0.25">
      <c r="D1574" s="20"/>
    </row>
    <row r="1575" spans="4:4" customFormat="1" x14ac:dyDescent="0.25">
      <c r="D1575" s="20"/>
    </row>
    <row r="1576" spans="4:4" customFormat="1" x14ac:dyDescent="0.25">
      <c r="D1576" s="20"/>
    </row>
    <row r="1577" spans="4:4" customFormat="1" x14ac:dyDescent="0.25">
      <c r="D1577" s="20"/>
    </row>
    <row r="1578" spans="4:4" customFormat="1" x14ac:dyDescent="0.25">
      <c r="D1578" s="20"/>
    </row>
    <row r="1579" spans="4:4" customFormat="1" x14ac:dyDescent="0.25">
      <c r="D1579" s="20"/>
    </row>
    <row r="1580" spans="4:4" customFormat="1" x14ac:dyDescent="0.25">
      <c r="D1580" s="20"/>
    </row>
    <row r="1581" spans="4:4" customFormat="1" x14ac:dyDescent="0.25">
      <c r="D1581" s="20"/>
    </row>
    <row r="1582" spans="4:4" customFormat="1" x14ac:dyDescent="0.25">
      <c r="D1582" s="20"/>
    </row>
    <row r="1583" spans="4:4" customFormat="1" x14ac:dyDescent="0.25">
      <c r="D1583" s="20"/>
    </row>
    <row r="1584" spans="4:4" customFormat="1" x14ac:dyDescent="0.25">
      <c r="D1584" s="20"/>
    </row>
    <row r="1585" spans="4:4" customFormat="1" x14ac:dyDescent="0.25">
      <c r="D1585" s="20"/>
    </row>
    <row r="1586" spans="4:4" customFormat="1" x14ac:dyDescent="0.25">
      <c r="D1586" s="20"/>
    </row>
    <row r="1587" spans="4:4" customFormat="1" x14ac:dyDescent="0.25">
      <c r="D1587" s="20"/>
    </row>
    <row r="1588" spans="4:4" customFormat="1" x14ac:dyDescent="0.25">
      <c r="D1588" s="20"/>
    </row>
    <row r="1589" spans="4:4" customFormat="1" x14ac:dyDescent="0.25">
      <c r="D1589" s="20"/>
    </row>
    <row r="1590" spans="4:4" customFormat="1" x14ac:dyDescent="0.25">
      <c r="D1590" s="20"/>
    </row>
    <row r="1591" spans="4:4" customFormat="1" x14ac:dyDescent="0.25">
      <c r="D1591" s="20"/>
    </row>
    <row r="1592" spans="4:4" customFormat="1" x14ac:dyDescent="0.25">
      <c r="D1592" s="20"/>
    </row>
    <row r="1593" spans="4:4" customFormat="1" x14ac:dyDescent="0.25">
      <c r="D1593" s="20"/>
    </row>
    <row r="1594" spans="4:4" customFormat="1" x14ac:dyDescent="0.25">
      <c r="D1594" s="20"/>
    </row>
    <row r="1595" spans="4:4" customFormat="1" x14ac:dyDescent="0.25">
      <c r="D1595" s="20"/>
    </row>
    <row r="1596" spans="4:4" customFormat="1" x14ac:dyDescent="0.25">
      <c r="D1596" s="20"/>
    </row>
    <row r="1597" spans="4:4" customFormat="1" x14ac:dyDescent="0.25">
      <c r="D1597" s="20"/>
    </row>
    <row r="1598" spans="4:4" customFormat="1" x14ac:dyDescent="0.25">
      <c r="D1598" s="20"/>
    </row>
    <row r="1599" spans="4:4" customFormat="1" x14ac:dyDescent="0.25">
      <c r="D1599" s="20"/>
    </row>
    <row r="1600" spans="4:4" customFormat="1" x14ac:dyDescent="0.25">
      <c r="D1600" s="20"/>
    </row>
    <row r="1601" spans="4:4" customFormat="1" x14ac:dyDescent="0.25">
      <c r="D1601" s="20"/>
    </row>
    <row r="1602" spans="4:4" customFormat="1" x14ac:dyDescent="0.25">
      <c r="D1602" s="20"/>
    </row>
    <row r="1603" spans="4:4" customFormat="1" x14ac:dyDescent="0.25">
      <c r="D1603" s="20"/>
    </row>
    <row r="1604" spans="4:4" customFormat="1" x14ac:dyDescent="0.25">
      <c r="D1604" s="20"/>
    </row>
    <row r="1605" spans="4:4" customFormat="1" x14ac:dyDescent="0.25">
      <c r="D1605" s="20"/>
    </row>
    <row r="1606" spans="4:4" customFormat="1" x14ac:dyDescent="0.25">
      <c r="D1606" s="20"/>
    </row>
    <row r="1607" spans="4:4" customFormat="1" x14ac:dyDescent="0.25">
      <c r="D1607" s="20"/>
    </row>
    <row r="1608" spans="4:4" customFormat="1" x14ac:dyDescent="0.25">
      <c r="D1608" s="20"/>
    </row>
    <row r="1609" spans="4:4" customFormat="1" x14ac:dyDescent="0.25">
      <c r="D1609" s="20"/>
    </row>
    <row r="1610" spans="4:4" customFormat="1" x14ac:dyDescent="0.25">
      <c r="D1610" s="20"/>
    </row>
    <row r="1611" spans="4:4" customFormat="1" x14ac:dyDescent="0.25">
      <c r="D1611" s="20"/>
    </row>
    <row r="1612" spans="4:4" customFormat="1" x14ac:dyDescent="0.25">
      <c r="D1612" s="20"/>
    </row>
    <row r="1613" spans="4:4" customFormat="1" x14ac:dyDescent="0.25">
      <c r="D1613" s="20"/>
    </row>
    <row r="1614" spans="4:4" customFormat="1" x14ac:dyDescent="0.25">
      <c r="D1614" s="20"/>
    </row>
    <row r="1615" spans="4:4" customFormat="1" x14ac:dyDescent="0.25">
      <c r="D1615" s="20"/>
    </row>
    <row r="1616" spans="4:4" customFormat="1" x14ac:dyDescent="0.25">
      <c r="D1616" s="20"/>
    </row>
    <row r="1617" spans="4:4" customFormat="1" x14ac:dyDescent="0.25">
      <c r="D1617" s="20"/>
    </row>
    <row r="1618" spans="4:4" customFormat="1" x14ac:dyDescent="0.25">
      <c r="D1618" s="20"/>
    </row>
    <row r="1619" spans="4:4" customFormat="1" x14ac:dyDescent="0.25">
      <c r="D1619" s="20"/>
    </row>
    <row r="1620" spans="4:4" customFormat="1" x14ac:dyDescent="0.25">
      <c r="D1620" s="20"/>
    </row>
    <row r="1621" spans="4:4" customFormat="1" x14ac:dyDescent="0.25">
      <c r="D1621" s="20"/>
    </row>
    <row r="1622" spans="4:4" customFormat="1" x14ac:dyDescent="0.25">
      <c r="D1622" s="20"/>
    </row>
    <row r="1623" spans="4:4" customFormat="1" x14ac:dyDescent="0.25">
      <c r="D1623" s="20"/>
    </row>
    <row r="1624" spans="4:4" customFormat="1" x14ac:dyDescent="0.25">
      <c r="D1624" s="20"/>
    </row>
    <row r="1625" spans="4:4" customFormat="1" x14ac:dyDescent="0.25">
      <c r="D1625" s="20"/>
    </row>
    <row r="1626" spans="4:4" customFormat="1" x14ac:dyDescent="0.25">
      <c r="D1626" s="20"/>
    </row>
    <row r="1627" spans="4:4" customFormat="1" x14ac:dyDescent="0.25">
      <c r="D1627" s="20"/>
    </row>
    <row r="1628" spans="4:4" customFormat="1" x14ac:dyDescent="0.25">
      <c r="D1628" s="20"/>
    </row>
    <row r="1629" spans="4:4" customFormat="1" x14ac:dyDescent="0.25">
      <c r="D1629" s="20"/>
    </row>
    <row r="1630" spans="4:4" customFormat="1" x14ac:dyDescent="0.25">
      <c r="D1630" s="20"/>
    </row>
    <row r="1631" spans="4:4" customFormat="1" x14ac:dyDescent="0.25">
      <c r="D1631" s="20"/>
    </row>
    <row r="1632" spans="4:4" customFormat="1" x14ac:dyDescent="0.25">
      <c r="D1632" s="20"/>
    </row>
    <row r="1633" spans="4:4" customFormat="1" x14ac:dyDescent="0.25">
      <c r="D1633" s="20"/>
    </row>
    <row r="1634" spans="4:4" customFormat="1" x14ac:dyDescent="0.25">
      <c r="D1634" s="20"/>
    </row>
    <row r="1635" spans="4:4" customFormat="1" x14ac:dyDescent="0.25">
      <c r="D1635" s="20"/>
    </row>
    <row r="1636" spans="4:4" customFormat="1" x14ac:dyDescent="0.25">
      <c r="D1636" s="20"/>
    </row>
    <row r="1637" spans="4:4" customFormat="1" x14ac:dyDescent="0.25">
      <c r="D1637" s="20"/>
    </row>
    <row r="1638" spans="4:4" customFormat="1" x14ac:dyDescent="0.25">
      <c r="D1638" s="20"/>
    </row>
    <row r="1639" spans="4:4" customFormat="1" x14ac:dyDescent="0.25">
      <c r="D1639" s="20"/>
    </row>
    <row r="1640" spans="4:4" customFormat="1" x14ac:dyDescent="0.25">
      <c r="D1640" s="20"/>
    </row>
    <row r="1641" spans="4:4" customFormat="1" x14ac:dyDescent="0.25">
      <c r="D1641" s="20"/>
    </row>
    <row r="1642" spans="4:4" customFormat="1" x14ac:dyDescent="0.25">
      <c r="D1642" s="20"/>
    </row>
    <row r="1643" spans="4:4" customFormat="1" x14ac:dyDescent="0.25">
      <c r="D1643" s="20"/>
    </row>
    <row r="1644" spans="4:4" customFormat="1" x14ac:dyDescent="0.25">
      <c r="D1644" s="20"/>
    </row>
    <row r="1645" spans="4:4" customFormat="1" x14ac:dyDescent="0.25">
      <c r="D1645" s="20"/>
    </row>
    <row r="1646" spans="4:4" customFormat="1" x14ac:dyDescent="0.25">
      <c r="D1646" s="20"/>
    </row>
    <row r="1647" spans="4:4" customFormat="1" x14ac:dyDescent="0.25">
      <c r="D1647" s="20"/>
    </row>
    <row r="1648" spans="4:4" customFormat="1" x14ac:dyDescent="0.25">
      <c r="D1648" s="20"/>
    </row>
    <row r="1649" spans="4:4" customFormat="1" x14ac:dyDescent="0.25">
      <c r="D1649" s="20"/>
    </row>
    <row r="1650" spans="4:4" customFormat="1" x14ac:dyDescent="0.25">
      <c r="D1650" s="20"/>
    </row>
    <row r="1651" spans="4:4" customFormat="1" x14ac:dyDescent="0.25">
      <c r="D1651" s="20"/>
    </row>
    <row r="1652" spans="4:4" customFormat="1" x14ac:dyDescent="0.25">
      <c r="D1652" s="20"/>
    </row>
    <row r="1653" spans="4:4" customFormat="1" x14ac:dyDescent="0.25">
      <c r="D1653" s="20"/>
    </row>
    <row r="1654" spans="4:4" customFormat="1" x14ac:dyDescent="0.25">
      <c r="D1654" s="20"/>
    </row>
    <row r="1655" spans="4:4" customFormat="1" x14ac:dyDescent="0.25">
      <c r="D1655" s="20"/>
    </row>
    <row r="1656" spans="4:4" customFormat="1" x14ac:dyDescent="0.25">
      <c r="D1656" s="20"/>
    </row>
    <row r="1657" spans="4:4" customFormat="1" x14ac:dyDescent="0.25">
      <c r="D1657" s="20"/>
    </row>
    <row r="1658" spans="4:4" customFormat="1" x14ac:dyDescent="0.25">
      <c r="D1658" s="20"/>
    </row>
    <row r="1659" spans="4:4" customFormat="1" x14ac:dyDescent="0.25">
      <c r="D1659" s="20"/>
    </row>
    <row r="1660" spans="4:4" customFormat="1" x14ac:dyDescent="0.25">
      <c r="D1660" s="20"/>
    </row>
    <row r="1661" spans="4:4" customFormat="1" x14ac:dyDescent="0.25">
      <c r="D1661" s="20"/>
    </row>
    <row r="1662" spans="4:4" customFormat="1" x14ac:dyDescent="0.25">
      <c r="D1662" s="20"/>
    </row>
    <row r="1663" spans="4:4" customFormat="1" x14ac:dyDescent="0.25">
      <c r="D1663" s="20"/>
    </row>
    <row r="1664" spans="4:4" customFormat="1" x14ac:dyDescent="0.25">
      <c r="D1664" s="20"/>
    </row>
    <row r="1665" spans="4:4" customFormat="1" x14ac:dyDescent="0.25">
      <c r="D1665" s="20"/>
    </row>
    <row r="1666" spans="4:4" customFormat="1" x14ac:dyDescent="0.25">
      <c r="D1666" s="20"/>
    </row>
    <row r="1667" spans="4:4" customFormat="1" x14ac:dyDescent="0.25">
      <c r="D1667" s="20"/>
    </row>
    <row r="1668" spans="4:4" customFormat="1" x14ac:dyDescent="0.25">
      <c r="D1668" s="20"/>
    </row>
    <row r="1669" spans="4:4" customFormat="1" x14ac:dyDescent="0.25">
      <c r="D1669" s="20"/>
    </row>
    <row r="1670" spans="4:4" customFormat="1" x14ac:dyDescent="0.25">
      <c r="D1670" s="20"/>
    </row>
    <row r="1671" spans="4:4" customFormat="1" x14ac:dyDescent="0.25">
      <c r="D1671" s="20"/>
    </row>
    <row r="1672" spans="4:4" customFormat="1" x14ac:dyDescent="0.25">
      <c r="D1672" s="20"/>
    </row>
    <row r="1673" spans="4:4" customFormat="1" x14ac:dyDescent="0.25">
      <c r="D1673" s="20"/>
    </row>
    <row r="1674" spans="4:4" customFormat="1" x14ac:dyDescent="0.25">
      <c r="D1674" s="20"/>
    </row>
    <row r="1675" spans="4:4" customFormat="1" x14ac:dyDescent="0.25">
      <c r="D1675" s="20"/>
    </row>
    <row r="1676" spans="4:4" customFormat="1" x14ac:dyDescent="0.25">
      <c r="D1676" s="20"/>
    </row>
    <row r="1677" spans="4:4" customFormat="1" x14ac:dyDescent="0.25">
      <c r="D1677" s="20"/>
    </row>
    <row r="1678" spans="4:4" customFormat="1" x14ac:dyDescent="0.25">
      <c r="D1678" s="20"/>
    </row>
    <row r="1679" spans="4:4" customFormat="1" x14ac:dyDescent="0.25">
      <c r="D1679" s="20"/>
    </row>
    <row r="1680" spans="4:4" customFormat="1" x14ac:dyDescent="0.25">
      <c r="D1680" s="20"/>
    </row>
    <row r="1681" spans="4:4" customFormat="1" x14ac:dyDescent="0.25">
      <c r="D1681" s="20"/>
    </row>
    <row r="1682" spans="4:4" customFormat="1" x14ac:dyDescent="0.25">
      <c r="D1682" s="20"/>
    </row>
    <row r="1683" spans="4:4" customFormat="1" x14ac:dyDescent="0.25">
      <c r="D1683" s="20"/>
    </row>
    <row r="1684" spans="4:4" customFormat="1" x14ac:dyDescent="0.25">
      <c r="D1684" s="20"/>
    </row>
    <row r="1685" spans="4:4" customFormat="1" x14ac:dyDescent="0.25">
      <c r="D1685" s="20"/>
    </row>
    <row r="1686" spans="4:4" customFormat="1" x14ac:dyDescent="0.25">
      <c r="D1686" s="20"/>
    </row>
    <row r="1687" spans="4:4" customFormat="1" x14ac:dyDescent="0.25">
      <c r="D1687" s="20"/>
    </row>
    <row r="1688" spans="4:4" customFormat="1" x14ac:dyDescent="0.25">
      <c r="D1688" s="20"/>
    </row>
    <row r="1689" spans="4:4" customFormat="1" x14ac:dyDescent="0.25">
      <c r="D1689" s="20"/>
    </row>
    <row r="1690" spans="4:4" customFormat="1" x14ac:dyDescent="0.25">
      <c r="D1690" s="20"/>
    </row>
    <row r="1691" spans="4:4" customFormat="1" x14ac:dyDescent="0.25">
      <c r="D1691" s="20"/>
    </row>
    <row r="1692" spans="4:4" customFormat="1" x14ac:dyDescent="0.25">
      <c r="D1692" s="20"/>
    </row>
    <row r="1693" spans="4:4" customFormat="1" x14ac:dyDescent="0.25">
      <c r="D1693" s="20"/>
    </row>
    <row r="1694" spans="4:4" customFormat="1" x14ac:dyDescent="0.25">
      <c r="D1694" s="20"/>
    </row>
    <row r="1695" spans="4:4" customFormat="1" x14ac:dyDescent="0.25">
      <c r="D1695" s="20"/>
    </row>
    <row r="1696" spans="4:4" customFormat="1" x14ac:dyDescent="0.25">
      <c r="D1696" s="20"/>
    </row>
    <row r="1697" spans="4:4" customFormat="1" x14ac:dyDescent="0.25">
      <c r="D1697" s="20"/>
    </row>
    <row r="1698" spans="4:4" customFormat="1" x14ac:dyDescent="0.25">
      <c r="D1698" s="20"/>
    </row>
    <row r="1699" spans="4:4" customFormat="1" x14ac:dyDescent="0.25">
      <c r="D1699" s="20"/>
    </row>
    <row r="1700" spans="4:4" customFormat="1" x14ac:dyDescent="0.25">
      <c r="D1700" s="20"/>
    </row>
    <row r="1701" spans="4:4" customFormat="1" x14ac:dyDescent="0.25">
      <c r="D1701" s="20"/>
    </row>
    <row r="1702" spans="4:4" customFormat="1" x14ac:dyDescent="0.25">
      <c r="D1702" s="20"/>
    </row>
    <row r="1703" spans="4:4" customFormat="1" x14ac:dyDescent="0.25">
      <c r="D1703" s="20"/>
    </row>
    <row r="1704" spans="4:4" customFormat="1" x14ac:dyDescent="0.25">
      <c r="D1704" s="20"/>
    </row>
    <row r="1705" spans="4:4" customFormat="1" x14ac:dyDescent="0.25">
      <c r="D1705" s="20"/>
    </row>
    <row r="1706" spans="4:4" customFormat="1" x14ac:dyDescent="0.25">
      <c r="D1706" s="20"/>
    </row>
    <row r="1707" spans="4:4" customFormat="1" x14ac:dyDescent="0.25">
      <c r="D1707" s="20"/>
    </row>
    <row r="1708" spans="4:4" customFormat="1" x14ac:dyDescent="0.25">
      <c r="D1708" s="20"/>
    </row>
    <row r="1709" spans="4:4" customFormat="1" x14ac:dyDescent="0.25">
      <c r="D1709" s="20"/>
    </row>
    <row r="1710" spans="4:4" customFormat="1" x14ac:dyDescent="0.25">
      <c r="D1710" s="20"/>
    </row>
    <row r="1711" spans="4:4" customFormat="1" x14ac:dyDescent="0.25">
      <c r="D1711" s="20"/>
    </row>
    <row r="1712" spans="4:4" customFormat="1" x14ac:dyDescent="0.25">
      <c r="D1712" s="20"/>
    </row>
    <row r="1713" spans="4:4" customFormat="1" x14ac:dyDescent="0.25">
      <c r="D1713" s="20"/>
    </row>
    <row r="1714" spans="4:4" customFormat="1" x14ac:dyDescent="0.25">
      <c r="D1714" s="20"/>
    </row>
    <row r="1715" spans="4:4" customFormat="1" x14ac:dyDescent="0.25">
      <c r="D1715" s="20"/>
    </row>
    <row r="1716" spans="4:4" customFormat="1" x14ac:dyDescent="0.25">
      <c r="D1716" s="20"/>
    </row>
    <row r="1717" spans="4:4" customFormat="1" x14ac:dyDescent="0.25">
      <c r="D1717" s="20"/>
    </row>
    <row r="1718" spans="4:4" customFormat="1" x14ac:dyDescent="0.25">
      <c r="D1718" s="20"/>
    </row>
    <row r="1719" spans="4:4" customFormat="1" x14ac:dyDescent="0.25">
      <c r="D1719" s="20"/>
    </row>
    <row r="1720" spans="4:4" customFormat="1" x14ac:dyDescent="0.25">
      <c r="D1720" s="20"/>
    </row>
    <row r="1721" spans="4:4" customFormat="1" x14ac:dyDescent="0.25">
      <c r="D1721" s="20"/>
    </row>
    <row r="1722" spans="4:4" customFormat="1" x14ac:dyDescent="0.25">
      <c r="D1722" s="20"/>
    </row>
    <row r="1723" spans="4:4" customFormat="1" x14ac:dyDescent="0.25">
      <c r="D1723" s="20"/>
    </row>
    <row r="1724" spans="4:4" customFormat="1" x14ac:dyDescent="0.25">
      <c r="D1724" s="20"/>
    </row>
    <row r="1725" spans="4:4" customFormat="1" x14ac:dyDescent="0.25">
      <c r="D1725" s="20"/>
    </row>
    <row r="1726" spans="4:4" customFormat="1" x14ac:dyDescent="0.25">
      <c r="D1726" s="20"/>
    </row>
    <row r="1727" spans="4:4" customFormat="1" x14ac:dyDescent="0.25">
      <c r="D1727" s="20"/>
    </row>
    <row r="1728" spans="4:4" customFormat="1" x14ac:dyDescent="0.25">
      <c r="D1728" s="20"/>
    </row>
    <row r="1729" spans="4:4" customFormat="1" x14ac:dyDescent="0.25">
      <c r="D1729" s="20"/>
    </row>
    <row r="1730" spans="4:4" customFormat="1" x14ac:dyDescent="0.25">
      <c r="D1730" s="20"/>
    </row>
    <row r="1731" spans="4:4" customFormat="1" x14ac:dyDescent="0.25">
      <c r="D1731" s="20"/>
    </row>
    <row r="1732" spans="4:4" customFormat="1" x14ac:dyDescent="0.25">
      <c r="D1732" s="20"/>
    </row>
    <row r="1733" spans="4:4" customFormat="1" x14ac:dyDescent="0.25">
      <c r="D1733" s="20"/>
    </row>
    <row r="1734" spans="4:4" customFormat="1" x14ac:dyDescent="0.25">
      <c r="D1734" s="20"/>
    </row>
    <row r="1735" spans="4:4" customFormat="1" x14ac:dyDescent="0.25">
      <c r="D1735" s="20"/>
    </row>
    <row r="1736" spans="4:4" customFormat="1" x14ac:dyDescent="0.25">
      <c r="D1736" s="20"/>
    </row>
    <row r="1737" spans="4:4" customFormat="1" x14ac:dyDescent="0.25">
      <c r="D1737" s="20"/>
    </row>
    <row r="1738" spans="4:4" customFormat="1" x14ac:dyDescent="0.25">
      <c r="D1738" s="20"/>
    </row>
    <row r="1739" spans="4:4" customFormat="1" x14ac:dyDescent="0.25">
      <c r="D1739" s="20"/>
    </row>
    <row r="1740" spans="4:4" customFormat="1" x14ac:dyDescent="0.25">
      <c r="D1740" s="20"/>
    </row>
    <row r="1741" spans="4:4" customFormat="1" x14ac:dyDescent="0.25">
      <c r="D1741" s="20"/>
    </row>
    <row r="1742" spans="4:4" customFormat="1" x14ac:dyDescent="0.25">
      <c r="D1742" s="20"/>
    </row>
    <row r="1743" spans="4:4" customFormat="1" x14ac:dyDescent="0.25">
      <c r="D1743" s="20"/>
    </row>
    <row r="1744" spans="4:4" customFormat="1" x14ac:dyDescent="0.25">
      <c r="D1744" s="20"/>
    </row>
    <row r="1745" spans="4:4" customFormat="1" x14ac:dyDescent="0.25">
      <c r="D1745" s="20"/>
    </row>
    <row r="1746" spans="4:4" customFormat="1" x14ac:dyDescent="0.25">
      <c r="D1746" s="20"/>
    </row>
    <row r="1747" spans="4:4" customFormat="1" x14ac:dyDescent="0.25">
      <c r="D1747" s="20"/>
    </row>
    <row r="1748" spans="4:4" customFormat="1" x14ac:dyDescent="0.25">
      <c r="D1748" s="20"/>
    </row>
    <row r="1749" spans="4:4" customFormat="1" x14ac:dyDescent="0.25">
      <c r="D1749" s="20"/>
    </row>
    <row r="1750" spans="4:4" customFormat="1" x14ac:dyDescent="0.25">
      <c r="D1750" s="20"/>
    </row>
    <row r="1751" spans="4:4" customFormat="1" x14ac:dyDescent="0.25">
      <c r="D1751" s="20"/>
    </row>
    <row r="1752" spans="4:4" customFormat="1" x14ac:dyDescent="0.25">
      <c r="D1752" s="20"/>
    </row>
    <row r="1753" spans="4:4" customFormat="1" x14ac:dyDescent="0.25">
      <c r="D1753" s="20"/>
    </row>
    <row r="1754" spans="4:4" customFormat="1" x14ac:dyDescent="0.25">
      <c r="D1754" s="20"/>
    </row>
    <row r="1755" spans="4:4" customFormat="1" x14ac:dyDescent="0.25">
      <c r="D1755" s="20"/>
    </row>
    <row r="1756" spans="4:4" customFormat="1" x14ac:dyDescent="0.25">
      <c r="D1756" s="20"/>
    </row>
    <row r="1757" spans="4:4" customFormat="1" x14ac:dyDescent="0.25">
      <c r="D1757" s="20"/>
    </row>
    <row r="1758" spans="4:4" customFormat="1" x14ac:dyDescent="0.25">
      <c r="D1758" s="20"/>
    </row>
    <row r="1759" spans="4:4" customFormat="1" x14ac:dyDescent="0.25">
      <c r="D1759" s="20"/>
    </row>
    <row r="1760" spans="4:4" customFormat="1" x14ac:dyDescent="0.25">
      <c r="D1760" s="20"/>
    </row>
    <row r="1761" spans="4:4" customFormat="1" x14ac:dyDescent="0.25">
      <c r="D1761" s="20"/>
    </row>
    <row r="1762" spans="4:4" customFormat="1" x14ac:dyDescent="0.25">
      <c r="D1762" s="20"/>
    </row>
    <row r="1763" spans="4:4" customFormat="1" x14ac:dyDescent="0.25">
      <c r="D1763" s="20"/>
    </row>
    <row r="1764" spans="4:4" customFormat="1" x14ac:dyDescent="0.25">
      <c r="D1764" s="20"/>
    </row>
    <row r="1765" spans="4:4" customFormat="1" x14ac:dyDescent="0.25">
      <c r="D1765" s="20"/>
    </row>
    <row r="1766" spans="4:4" customFormat="1" x14ac:dyDescent="0.25">
      <c r="D1766" s="20"/>
    </row>
    <row r="1767" spans="4:4" customFormat="1" x14ac:dyDescent="0.25">
      <c r="D1767" s="20"/>
    </row>
    <row r="1768" spans="4:4" customFormat="1" x14ac:dyDescent="0.25">
      <c r="D1768" s="20"/>
    </row>
    <row r="1769" spans="4:4" customFormat="1" x14ac:dyDescent="0.25">
      <c r="D1769" s="20"/>
    </row>
    <row r="1770" spans="4:4" customFormat="1" x14ac:dyDescent="0.25">
      <c r="D1770" s="20"/>
    </row>
    <row r="1771" spans="4:4" customFormat="1" x14ac:dyDescent="0.25">
      <c r="D1771" s="20"/>
    </row>
    <row r="1772" spans="4:4" customFormat="1" x14ac:dyDescent="0.25">
      <c r="D1772" s="20"/>
    </row>
    <row r="1773" spans="4:4" customFormat="1" x14ac:dyDescent="0.25">
      <c r="D1773" s="20"/>
    </row>
    <row r="1774" spans="4:4" customFormat="1" x14ac:dyDescent="0.25">
      <c r="D1774" s="20"/>
    </row>
    <row r="1775" spans="4:4" customFormat="1" x14ac:dyDescent="0.25">
      <c r="D1775" s="20"/>
    </row>
    <row r="1776" spans="4:4" customFormat="1" x14ac:dyDescent="0.25">
      <c r="D1776" s="20"/>
    </row>
    <row r="1777" spans="4:4" customFormat="1" x14ac:dyDescent="0.25">
      <c r="D1777" s="20"/>
    </row>
    <row r="1778" spans="4:4" customFormat="1" x14ac:dyDescent="0.25">
      <c r="D1778" s="20"/>
    </row>
    <row r="1779" spans="4:4" customFormat="1" x14ac:dyDescent="0.25">
      <c r="D1779" s="20"/>
    </row>
    <row r="1780" spans="4:4" customFormat="1" x14ac:dyDescent="0.25">
      <c r="D1780" s="20"/>
    </row>
    <row r="1781" spans="4:4" customFormat="1" x14ac:dyDescent="0.25">
      <c r="D1781" s="20"/>
    </row>
    <row r="1782" spans="4:4" customFormat="1" x14ac:dyDescent="0.25">
      <c r="D1782" s="20"/>
    </row>
    <row r="1783" spans="4:4" customFormat="1" x14ac:dyDescent="0.25">
      <c r="D1783" s="20"/>
    </row>
    <row r="1784" spans="4:4" customFormat="1" x14ac:dyDescent="0.25">
      <c r="D1784" s="20"/>
    </row>
    <row r="1785" spans="4:4" customFormat="1" x14ac:dyDescent="0.25">
      <c r="D1785" s="20"/>
    </row>
    <row r="1786" spans="4:4" customFormat="1" x14ac:dyDescent="0.25">
      <c r="D1786" s="20"/>
    </row>
    <row r="1787" spans="4:4" customFormat="1" x14ac:dyDescent="0.25">
      <c r="D1787" s="20"/>
    </row>
    <row r="1788" spans="4:4" customFormat="1" x14ac:dyDescent="0.25">
      <c r="D1788" s="20"/>
    </row>
    <row r="1789" spans="4:4" customFormat="1" x14ac:dyDescent="0.25">
      <c r="D1789" s="20"/>
    </row>
    <row r="1790" spans="4:4" customFormat="1" x14ac:dyDescent="0.25">
      <c r="D1790" s="20"/>
    </row>
    <row r="1791" spans="4:4" customFormat="1" x14ac:dyDescent="0.25">
      <c r="D1791" s="20"/>
    </row>
    <row r="1792" spans="4:4" customFormat="1" x14ac:dyDescent="0.25">
      <c r="D1792" s="20"/>
    </row>
    <row r="1793" spans="4:4" customFormat="1" x14ac:dyDescent="0.25">
      <c r="D1793" s="20"/>
    </row>
    <row r="1794" spans="4:4" customFormat="1" x14ac:dyDescent="0.25">
      <c r="D1794" s="20"/>
    </row>
    <row r="1795" spans="4:4" customFormat="1" x14ac:dyDescent="0.25">
      <c r="D1795" s="20"/>
    </row>
    <row r="1796" spans="4:4" customFormat="1" x14ac:dyDescent="0.25">
      <c r="D1796" s="20"/>
    </row>
    <row r="1797" spans="4:4" customFormat="1" x14ac:dyDescent="0.25">
      <c r="D1797" s="20"/>
    </row>
    <row r="1798" spans="4:4" customFormat="1" x14ac:dyDescent="0.25">
      <c r="D1798" s="20"/>
    </row>
    <row r="1799" spans="4:4" customFormat="1" x14ac:dyDescent="0.25">
      <c r="D1799" s="20"/>
    </row>
    <row r="1800" spans="4:4" customFormat="1" x14ac:dyDescent="0.25">
      <c r="D1800" s="20"/>
    </row>
    <row r="1801" spans="4:4" customFormat="1" x14ac:dyDescent="0.25">
      <c r="D1801" s="20"/>
    </row>
    <row r="1802" spans="4:4" customFormat="1" x14ac:dyDescent="0.25">
      <c r="D1802" s="20"/>
    </row>
    <row r="1803" spans="4:4" customFormat="1" x14ac:dyDescent="0.25">
      <c r="D1803" s="20"/>
    </row>
    <row r="1804" spans="4:4" customFormat="1" x14ac:dyDescent="0.25">
      <c r="D1804" s="20"/>
    </row>
    <row r="1805" spans="4:4" customFormat="1" x14ac:dyDescent="0.25">
      <c r="D1805" s="20"/>
    </row>
    <row r="1806" spans="4:4" customFormat="1" x14ac:dyDescent="0.25">
      <c r="D1806" s="20"/>
    </row>
    <row r="1807" spans="4:4" customFormat="1" x14ac:dyDescent="0.25">
      <c r="D1807" s="20"/>
    </row>
    <row r="1808" spans="4:4" customFormat="1" x14ac:dyDescent="0.25">
      <c r="D1808" s="20"/>
    </row>
    <row r="1809" spans="4:4" customFormat="1" x14ac:dyDescent="0.25">
      <c r="D1809" s="20"/>
    </row>
    <row r="1810" spans="4:4" customFormat="1" x14ac:dyDescent="0.25">
      <c r="D1810" s="20"/>
    </row>
    <row r="1811" spans="4:4" customFormat="1" x14ac:dyDescent="0.25">
      <c r="D1811" s="20"/>
    </row>
    <row r="1812" spans="4:4" customFormat="1" x14ac:dyDescent="0.25">
      <c r="D1812" s="20"/>
    </row>
    <row r="1813" spans="4:4" customFormat="1" x14ac:dyDescent="0.25">
      <c r="D1813" s="20"/>
    </row>
    <row r="1814" spans="4:4" customFormat="1" x14ac:dyDescent="0.25">
      <c r="D1814" s="20"/>
    </row>
    <row r="1815" spans="4:4" customFormat="1" x14ac:dyDescent="0.25">
      <c r="D1815" s="20"/>
    </row>
    <row r="1816" spans="4:4" customFormat="1" x14ac:dyDescent="0.25">
      <c r="D1816" s="20"/>
    </row>
    <row r="1817" spans="4:4" customFormat="1" x14ac:dyDescent="0.25">
      <c r="D1817" s="20"/>
    </row>
    <row r="1818" spans="4:4" customFormat="1" x14ac:dyDescent="0.25">
      <c r="D1818" s="20"/>
    </row>
    <row r="1819" spans="4:4" customFormat="1" x14ac:dyDescent="0.25">
      <c r="D1819" s="20"/>
    </row>
    <row r="1820" spans="4:4" customFormat="1" x14ac:dyDescent="0.25">
      <c r="D1820" s="20"/>
    </row>
    <row r="1821" spans="4:4" customFormat="1" x14ac:dyDescent="0.25">
      <c r="D1821" s="20"/>
    </row>
    <row r="1822" spans="4:4" customFormat="1" x14ac:dyDescent="0.25">
      <c r="D1822" s="20"/>
    </row>
    <row r="1823" spans="4:4" customFormat="1" x14ac:dyDescent="0.25">
      <c r="D1823" s="20"/>
    </row>
    <row r="1824" spans="4:4" customFormat="1" x14ac:dyDescent="0.25">
      <c r="D1824" s="20"/>
    </row>
    <row r="1825" spans="4:4" customFormat="1" x14ac:dyDescent="0.25">
      <c r="D1825" s="20"/>
    </row>
    <row r="1826" spans="4:4" customFormat="1" x14ac:dyDescent="0.25">
      <c r="D1826" s="20"/>
    </row>
    <row r="1827" spans="4:4" customFormat="1" x14ac:dyDescent="0.25">
      <c r="D1827" s="20"/>
    </row>
    <row r="1828" spans="4:4" customFormat="1" x14ac:dyDescent="0.25">
      <c r="D1828" s="20"/>
    </row>
    <row r="1829" spans="4:4" customFormat="1" x14ac:dyDescent="0.25">
      <c r="D1829" s="20"/>
    </row>
    <row r="1830" spans="4:4" customFormat="1" x14ac:dyDescent="0.25">
      <c r="D1830" s="20"/>
    </row>
    <row r="1831" spans="4:4" customFormat="1" x14ac:dyDescent="0.25">
      <c r="D1831" s="20"/>
    </row>
    <row r="1832" spans="4:4" customFormat="1" x14ac:dyDescent="0.25">
      <c r="D1832" s="20"/>
    </row>
    <row r="1833" spans="4:4" customFormat="1" x14ac:dyDescent="0.25">
      <c r="D1833" s="20"/>
    </row>
    <row r="1834" spans="4:4" customFormat="1" x14ac:dyDescent="0.25">
      <c r="D1834" s="20"/>
    </row>
    <row r="1835" spans="4:4" customFormat="1" x14ac:dyDescent="0.25">
      <c r="D1835" s="20"/>
    </row>
    <row r="1836" spans="4:4" customFormat="1" x14ac:dyDescent="0.25">
      <c r="D1836" s="20"/>
    </row>
    <row r="1837" spans="4:4" customFormat="1" x14ac:dyDescent="0.25">
      <c r="D1837" s="20"/>
    </row>
    <row r="1838" spans="4:4" customFormat="1" x14ac:dyDescent="0.25">
      <c r="D1838" s="20"/>
    </row>
    <row r="1839" spans="4:4" customFormat="1" x14ac:dyDescent="0.25">
      <c r="D1839" s="20"/>
    </row>
    <row r="1840" spans="4:4" customFormat="1" x14ac:dyDescent="0.25">
      <c r="D1840" s="20"/>
    </row>
    <row r="1841" spans="4:4" customFormat="1" x14ac:dyDescent="0.25">
      <c r="D1841" s="20"/>
    </row>
    <row r="1842" spans="4:4" customFormat="1" x14ac:dyDescent="0.25">
      <c r="D1842" s="20"/>
    </row>
    <row r="1843" spans="4:4" customFormat="1" x14ac:dyDescent="0.25">
      <c r="D1843" s="20"/>
    </row>
    <row r="1844" spans="4:4" customFormat="1" x14ac:dyDescent="0.25">
      <c r="D1844" s="20"/>
    </row>
    <row r="1845" spans="4:4" customFormat="1" x14ac:dyDescent="0.25">
      <c r="D1845" s="20"/>
    </row>
    <row r="1846" spans="4:4" customFormat="1" x14ac:dyDescent="0.25">
      <c r="D1846" s="20"/>
    </row>
    <row r="1847" spans="4:4" customFormat="1" x14ac:dyDescent="0.25">
      <c r="D1847" s="20"/>
    </row>
    <row r="1848" spans="4:4" customFormat="1" x14ac:dyDescent="0.25">
      <c r="D1848" s="20"/>
    </row>
    <row r="1849" spans="4:4" customFormat="1" x14ac:dyDescent="0.25">
      <c r="D1849" s="20"/>
    </row>
    <row r="1850" spans="4:4" customFormat="1" x14ac:dyDescent="0.25">
      <c r="D1850" s="20"/>
    </row>
    <row r="1851" spans="4:4" customFormat="1" x14ac:dyDescent="0.25">
      <c r="D1851" s="20"/>
    </row>
    <row r="1852" spans="4:4" customFormat="1" x14ac:dyDescent="0.25">
      <c r="D1852" s="20"/>
    </row>
    <row r="1853" spans="4:4" customFormat="1" x14ac:dyDescent="0.25">
      <c r="D1853" s="20"/>
    </row>
    <row r="1854" spans="4:4" customFormat="1" x14ac:dyDescent="0.25">
      <c r="D1854" s="20"/>
    </row>
    <row r="1855" spans="4:4" customFormat="1" x14ac:dyDescent="0.25">
      <c r="D1855" s="20"/>
    </row>
    <row r="1856" spans="4:4" customFormat="1" x14ac:dyDescent="0.25">
      <c r="D1856" s="20"/>
    </row>
    <row r="1857" spans="4:4" customFormat="1" x14ac:dyDescent="0.25">
      <c r="D1857" s="20"/>
    </row>
    <row r="1858" spans="4:4" customFormat="1" x14ac:dyDescent="0.25">
      <c r="D1858" s="20"/>
    </row>
    <row r="1859" spans="4:4" customFormat="1" x14ac:dyDescent="0.25">
      <c r="D1859" s="20"/>
    </row>
    <row r="1860" spans="4:4" customFormat="1" x14ac:dyDescent="0.25">
      <c r="D1860" s="20"/>
    </row>
    <row r="1861" spans="4:4" customFormat="1" x14ac:dyDescent="0.25">
      <c r="D1861" s="20"/>
    </row>
    <row r="1862" spans="4:4" customFormat="1" x14ac:dyDescent="0.25">
      <c r="D1862" s="20"/>
    </row>
    <row r="1863" spans="4:4" customFormat="1" x14ac:dyDescent="0.25">
      <c r="D1863" s="20"/>
    </row>
    <row r="1864" spans="4:4" customFormat="1" x14ac:dyDescent="0.25">
      <c r="D1864" s="20"/>
    </row>
    <row r="1865" spans="4:4" customFormat="1" x14ac:dyDescent="0.25">
      <c r="D1865" s="20"/>
    </row>
    <row r="1866" spans="4:4" customFormat="1" x14ac:dyDescent="0.25">
      <c r="D1866" s="20"/>
    </row>
    <row r="1867" spans="4:4" customFormat="1" x14ac:dyDescent="0.25">
      <c r="D1867" s="20"/>
    </row>
    <row r="1868" spans="4:4" customFormat="1" x14ac:dyDescent="0.25">
      <c r="D1868" s="20"/>
    </row>
    <row r="1869" spans="4:4" customFormat="1" x14ac:dyDescent="0.25">
      <c r="D1869" s="20"/>
    </row>
    <row r="1870" spans="4:4" customFormat="1" x14ac:dyDescent="0.25">
      <c r="D1870" s="20"/>
    </row>
    <row r="1871" spans="4:4" customFormat="1" x14ac:dyDescent="0.25">
      <c r="D1871" s="20"/>
    </row>
    <row r="1872" spans="4:4" customFormat="1" x14ac:dyDescent="0.25">
      <c r="D1872" s="20"/>
    </row>
    <row r="1873" spans="4:4" customFormat="1" x14ac:dyDescent="0.25">
      <c r="D1873" s="20"/>
    </row>
    <row r="1874" spans="4:4" customFormat="1" x14ac:dyDescent="0.25">
      <c r="D1874" s="20"/>
    </row>
    <row r="1875" spans="4:4" customFormat="1" x14ac:dyDescent="0.25">
      <c r="D1875" s="20"/>
    </row>
    <row r="1876" spans="4:4" customFormat="1" x14ac:dyDescent="0.25">
      <c r="D1876" s="20"/>
    </row>
    <row r="1877" spans="4:4" customFormat="1" x14ac:dyDescent="0.25">
      <c r="D1877" s="20"/>
    </row>
    <row r="1878" spans="4:4" customFormat="1" x14ac:dyDescent="0.25">
      <c r="D1878" s="20"/>
    </row>
    <row r="1879" spans="4:4" customFormat="1" x14ac:dyDescent="0.25">
      <c r="D1879" s="20"/>
    </row>
    <row r="1880" spans="4:4" customFormat="1" x14ac:dyDescent="0.25">
      <c r="D1880" s="20"/>
    </row>
    <row r="1881" spans="4:4" customFormat="1" x14ac:dyDescent="0.25">
      <c r="D1881" s="20"/>
    </row>
    <row r="1882" spans="4:4" customFormat="1" x14ac:dyDescent="0.25">
      <c r="D1882" s="20"/>
    </row>
    <row r="1883" spans="4:4" customFormat="1" x14ac:dyDescent="0.25">
      <c r="D1883" s="20"/>
    </row>
    <row r="1884" spans="4:4" customFormat="1" x14ac:dyDescent="0.25">
      <c r="D1884" s="20"/>
    </row>
    <row r="1885" spans="4:4" customFormat="1" x14ac:dyDescent="0.25">
      <c r="D1885" s="20"/>
    </row>
    <row r="1886" spans="4:4" customFormat="1" x14ac:dyDescent="0.25">
      <c r="D1886" s="20"/>
    </row>
    <row r="1887" spans="4:4" customFormat="1" x14ac:dyDescent="0.25">
      <c r="D1887" s="20"/>
    </row>
    <row r="1888" spans="4:4" customFormat="1" x14ac:dyDescent="0.25">
      <c r="D1888" s="20"/>
    </row>
    <row r="1889" spans="4:4" customFormat="1" x14ac:dyDescent="0.25">
      <c r="D1889" s="20"/>
    </row>
    <row r="1890" spans="4:4" customFormat="1" x14ac:dyDescent="0.25">
      <c r="D1890" s="20"/>
    </row>
    <row r="1891" spans="4:4" customFormat="1" x14ac:dyDescent="0.25">
      <c r="D1891" s="20"/>
    </row>
    <row r="1892" spans="4:4" customFormat="1" x14ac:dyDescent="0.25">
      <c r="D1892" s="20"/>
    </row>
    <row r="1893" spans="4:4" customFormat="1" x14ac:dyDescent="0.25">
      <c r="D1893" s="20"/>
    </row>
    <row r="1894" spans="4:4" customFormat="1" x14ac:dyDescent="0.25">
      <c r="D1894" s="20"/>
    </row>
    <row r="1895" spans="4:4" customFormat="1" x14ac:dyDescent="0.25">
      <c r="D1895" s="20"/>
    </row>
    <row r="1896" spans="4:4" customFormat="1" x14ac:dyDescent="0.25">
      <c r="D1896" s="20"/>
    </row>
    <row r="1897" spans="4:4" customFormat="1" x14ac:dyDescent="0.25">
      <c r="D1897" s="20"/>
    </row>
    <row r="1898" spans="4:4" customFormat="1" x14ac:dyDescent="0.25">
      <c r="D1898" s="20"/>
    </row>
    <row r="1899" spans="4:4" customFormat="1" x14ac:dyDescent="0.25">
      <c r="D1899" s="20"/>
    </row>
    <row r="1900" spans="4:4" customFormat="1" x14ac:dyDescent="0.25">
      <c r="D1900" s="20"/>
    </row>
    <row r="1901" spans="4:4" customFormat="1" x14ac:dyDescent="0.25">
      <c r="D1901" s="20"/>
    </row>
    <row r="1902" spans="4:4" customFormat="1" x14ac:dyDescent="0.25">
      <c r="D1902" s="20"/>
    </row>
    <row r="1903" spans="4:4" customFormat="1" x14ac:dyDescent="0.25">
      <c r="D1903" s="20"/>
    </row>
    <row r="1904" spans="4:4" customFormat="1" x14ac:dyDescent="0.25">
      <c r="D1904" s="20"/>
    </row>
    <row r="1905" spans="4:4" customFormat="1" x14ac:dyDescent="0.25">
      <c r="D1905" s="20"/>
    </row>
    <row r="1906" spans="4:4" customFormat="1" x14ac:dyDescent="0.25">
      <c r="D1906" s="20"/>
    </row>
    <row r="1907" spans="4:4" customFormat="1" x14ac:dyDescent="0.25">
      <c r="D1907" s="20"/>
    </row>
    <row r="1908" spans="4:4" customFormat="1" x14ac:dyDescent="0.25">
      <c r="D1908" s="20"/>
    </row>
    <row r="1909" spans="4:4" customFormat="1" x14ac:dyDescent="0.25">
      <c r="D1909" s="20"/>
    </row>
    <row r="1910" spans="4:4" customFormat="1" x14ac:dyDescent="0.25">
      <c r="D1910" s="20"/>
    </row>
    <row r="1911" spans="4:4" customFormat="1" x14ac:dyDescent="0.25">
      <c r="D1911" s="20"/>
    </row>
    <row r="1912" spans="4:4" customFormat="1" x14ac:dyDescent="0.25">
      <c r="D1912" s="20"/>
    </row>
    <row r="1913" spans="4:4" customFormat="1" x14ac:dyDescent="0.25">
      <c r="D1913" s="20"/>
    </row>
    <row r="1914" spans="4:4" customFormat="1" x14ac:dyDescent="0.25">
      <c r="D1914" s="20"/>
    </row>
    <row r="1915" spans="4:4" customFormat="1" x14ac:dyDescent="0.25">
      <c r="D1915" s="20"/>
    </row>
    <row r="1916" spans="4:4" customFormat="1" x14ac:dyDescent="0.25">
      <c r="D1916" s="20"/>
    </row>
    <row r="1917" spans="4:4" customFormat="1" x14ac:dyDescent="0.25">
      <c r="D1917" s="20"/>
    </row>
    <row r="1918" spans="4:4" customFormat="1" x14ac:dyDescent="0.25">
      <c r="D1918" s="20"/>
    </row>
    <row r="1919" spans="4:4" customFormat="1" x14ac:dyDescent="0.25">
      <c r="D1919" s="20"/>
    </row>
    <row r="1920" spans="4:4" customFormat="1" x14ac:dyDescent="0.25">
      <c r="D1920" s="20"/>
    </row>
    <row r="1921" spans="4:4" customFormat="1" x14ac:dyDescent="0.25">
      <c r="D1921" s="20"/>
    </row>
    <row r="1922" spans="4:4" customFormat="1" x14ac:dyDescent="0.25">
      <c r="D1922" s="20"/>
    </row>
    <row r="1923" spans="4:4" customFormat="1" x14ac:dyDescent="0.25">
      <c r="D1923" s="20"/>
    </row>
    <row r="1924" spans="4:4" customFormat="1" x14ac:dyDescent="0.25">
      <c r="D1924" s="20"/>
    </row>
    <row r="1925" spans="4:4" customFormat="1" x14ac:dyDescent="0.25">
      <c r="D1925" s="20"/>
    </row>
    <row r="1926" spans="4:4" customFormat="1" x14ac:dyDescent="0.25">
      <c r="D1926" s="20"/>
    </row>
    <row r="1927" spans="4:4" customFormat="1" x14ac:dyDescent="0.25">
      <c r="D1927" s="20"/>
    </row>
    <row r="1928" spans="4:4" customFormat="1" x14ac:dyDescent="0.25">
      <c r="D1928" s="20"/>
    </row>
    <row r="1929" spans="4:4" customFormat="1" x14ac:dyDescent="0.25">
      <c r="D1929" s="20"/>
    </row>
    <row r="1930" spans="4:4" customFormat="1" x14ac:dyDescent="0.25">
      <c r="D1930" s="20"/>
    </row>
    <row r="1931" spans="4:4" customFormat="1" x14ac:dyDescent="0.25">
      <c r="D1931" s="20"/>
    </row>
    <row r="1932" spans="4:4" customFormat="1" x14ac:dyDescent="0.25">
      <c r="D1932" s="20"/>
    </row>
    <row r="1933" spans="4:4" customFormat="1" x14ac:dyDescent="0.25">
      <c r="D1933" s="20"/>
    </row>
    <row r="1934" spans="4:4" customFormat="1" x14ac:dyDescent="0.25">
      <c r="D1934" s="20"/>
    </row>
    <row r="1935" spans="4:4" customFormat="1" x14ac:dyDescent="0.25">
      <c r="D1935" s="20"/>
    </row>
    <row r="1936" spans="4:4" customFormat="1" x14ac:dyDescent="0.25">
      <c r="D1936" s="20"/>
    </row>
    <row r="1937" spans="4:4" customFormat="1" x14ac:dyDescent="0.25">
      <c r="D1937" s="20"/>
    </row>
    <row r="1938" spans="4:4" customFormat="1" x14ac:dyDescent="0.25">
      <c r="D1938" s="20"/>
    </row>
    <row r="1939" spans="4:4" customFormat="1" x14ac:dyDescent="0.25">
      <c r="D1939" s="20"/>
    </row>
    <row r="1940" spans="4:4" customFormat="1" x14ac:dyDescent="0.25">
      <c r="D1940" s="20"/>
    </row>
    <row r="1941" spans="4:4" customFormat="1" x14ac:dyDescent="0.25">
      <c r="D1941" s="20"/>
    </row>
    <row r="1942" spans="4:4" customFormat="1" x14ac:dyDescent="0.25">
      <c r="D1942" s="20"/>
    </row>
    <row r="1943" spans="4:4" customFormat="1" x14ac:dyDescent="0.25">
      <c r="D1943" s="20"/>
    </row>
    <row r="1944" spans="4:4" customFormat="1" x14ac:dyDescent="0.25">
      <c r="D1944" s="20"/>
    </row>
    <row r="1945" spans="4:4" customFormat="1" x14ac:dyDescent="0.25">
      <c r="D1945" s="20"/>
    </row>
    <row r="1946" spans="4:4" customFormat="1" x14ac:dyDescent="0.25">
      <c r="D1946" s="20"/>
    </row>
    <row r="1947" spans="4:4" customFormat="1" x14ac:dyDescent="0.25">
      <c r="D1947" s="20"/>
    </row>
    <row r="1948" spans="4:4" customFormat="1" x14ac:dyDescent="0.25">
      <c r="D1948" s="20"/>
    </row>
    <row r="1949" spans="4:4" customFormat="1" x14ac:dyDescent="0.25">
      <c r="D1949" s="20"/>
    </row>
    <row r="1950" spans="4:4" customFormat="1" x14ac:dyDescent="0.25">
      <c r="D1950" s="20"/>
    </row>
    <row r="1951" spans="4:4" customFormat="1" x14ac:dyDescent="0.25">
      <c r="D1951" s="20"/>
    </row>
    <row r="1952" spans="4:4" customFormat="1" x14ac:dyDescent="0.25">
      <c r="D1952" s="20"/>
    </row>
    <row r="1953" spans="4:4" customFormat="1" x14ac:dyDescent="0.25">
      <c r="D1953" s="20"/>
    </row>
    <row r="1954" spans="4:4" customFormat="1" x14ac:dyDescent="0.25">
      <c r="D1954" s="20"/>
    </row>
    <row r="1955" spans="4:4" customFormat="1" x14ac:dyDescent="0.25">
      <c r="D1955" s="20"/>
    </row>
    <row r="1956" spans="4:4" customFormat="1" x14ac:dyDescent="0.25">
      <c r="D1956" s="20"/>
    </row>
    <row r="1957" spans="4:4" customFormat="1" x14ac:dyDescent="0.25">
      <c r="D1957" s="20"/>
    </row>
    <row r="1958" spans="4:4" customFormat="1" x14ac:dyDescent="0.25">
      <c r="D1958" s="20"/>
    </row>
    <row r="1959" spans="4:4" customFormat="1" x14ac:dyDescent="0.25">
      <c r="D1959" s="20"/>
    </row>
    <row r="1960" spans="4:4" customFormat="1" x14ac:dyDescent="0.25">
      <c r="D1960" s="20"/>
    </row>
    <row r="1961" spans="4:4" customFormat="1" x14ac:dyDescent="0.25">
      <c r="D1961" s="20"/>
    </row>
    <row r="1962" spans="4:4" customFormat="1" x14ac:dyDescent="0.25">
      <c r="D1962" s="20"/>
    </row>
    <row r="1963" spans="4:4" customFormat="1" x14ac:dyDescent="0.25">
      <c r="D1963" s="20"/>
    </row>
    <row r="1964" spans="4:4" customFormat="1" x14ac:dyDescent="0.25">
      <c r="D1964" s="20"/>
    </row>
    <row r="1965" spans="4:4" customFormat="1" x14ac:dyDescent="0.25">
      <c r="D1965" s="20"/>
    </row>
    <row r="1966" spans="4:4" customFormat="1" x14ac:dyDescent="0.25">
      <c r="D1966" s="20"/>
    </row>
    <row r="1967" spans="4:4" customFormat="1" x14ac:dyDescent="0.25">
      <c r="D1967" s="20"/>
    </row>
    <row r="1968" spans="4:4" customFormat="1" x14ac:dyDescent="0.25">
      <c r="D1968" s="20"/>
    </row>
    <row r="1969" spans="4:4" customFormat="1" x14ac:dyDescent="0.25">
      <c r="D1969" s="20"/>
    </row>
    <row r="1970" spans="4:4" customFormat="1" x14ac:dyDescent="0.25">
      <c r="D1970" s="20"/>
    </row>
    <row r="1971" spans="4:4" customFormat="1" x14ac:dyDescent="0.25">
      <c r="D1971" s="20"/>
    </row>
    <row r="1972" spans="4:4" customFormat="1" x14ac:dyDescent="0.25">
      <c r="D1972" s="20"/>
    </row>
    <row r="1973" spans="4:4" customFormat="1" x14ac:dyDescent="0.25">
      <c r="D1973" s="20"/>
    </row>
    <row r="1974" spans="4:4" customFormat="1" x14ac:dyDescent="0.25">
      <c r="D1974" s="20"/>
    </row>
    <row r="1975" spans="4:4" customFormat="1" x14ac:dyDescent="0.25">
      <c r="D1975" s="20"/>
    </row>
    <row r="1976" spans="4:4" customFormat="1" x14ac:dyDescent="0.25">
      <c r="D1976" s="20"/>
    </row>
    <row r="1977" spans="4:4" customFormat="1" x14ac:dyDescent="0.25">
      <c r="D1977" s="20"/>
    </row>
    <row r="1978" spans="4:4" customFormat="1" x14ac:dyDescent="0.25">
      <c r="D1978" s="20"/>
    </row>
    <row r="1979" spans="4:4" customFormat="1" x14ac:dyDescent="0.25">
      <c r="D1979" s="20"/>
    </row>
    <row r="1980" spans="4:4" customFormat="1" x14ac:dyDescent="0.25">
      <c r="D1980" s="20"/>
    </row>
    <row r="1981" spans="4:4" customFormat="1" x14ac:dyDescent="0.25">
      <c r="D1981" s="20"/>
    </row>
    <row r="1982" spans="4:4" customFormat="1" x14ac:dyDescent="0.25">
      <c r="D1982" s="20"/>
    </row>
    <row r="1983" spans="4:4" customFormat="1" x14ac:dyDescent="0.25">
      <c r="D1983" s="20"/>
    </row>
    <row r="1984" spans="4:4" customFormat="1" x14ac:dyDescent="0.25">
      <c r="D1984" s="20"/>
    </row>
    <row r="1985" spans="4:4" customFormat="1" x14ac:dyDescent="0.25">
      <c r="D1985" s="20"/>
    </row>
    <row r="1986" spans="4:4" customFormat="1" x14ac:dyDescent="0.25">
      <c r="D1986" s="20"/>
    </row>
    <row r="1987" spans="4:4" customFormat="1" x14ac:dyDescent="0.25">
      <c r="D1987" s="20"/>
    </row>
    <row r="1988" spans="4:4" customFormat="1" x14ac:dyDescent="0.25">
      <c r="D1988" s="20"/>
    </row>
    <row r="1989" spans="4:4" customFormat="1" x14ac:dyDescent="0.25">
      <c r="D1989" s="20"/>
    </row>
    <row r="1990" spans="4:4" customFormat="1" x14ac:dyDescent="0.25">
      <c r="D1990" s="20"/>
    </row>
    <row r="1991" spans="4:4" customFormat="1" x14ac:dyDescent="0.25">
      <c r="D1991" s="20"/>
    </row>
    <row r="1992" spans="4:4" customFormat="1" x14ac:dyDescent="0.25">
      <c r="D1992" s="20"/>
    </row>
    <row r="1993" spans="4:4" customFormat="1" x14ac:dyDescent="0.25">
      <c r="D1993" s="20"/>
    </row>
    <row r="1994" spans="4:4" customFormat="1" x14ac:dyDescent="0.25">
      <c r="D1994" s="20"/>
    </row>
    <row r="1995" spans="4:4" customFormat="1" x14ac:dyDescent="0.25">
      <c r="D1995" s="20"/>
    </row>
    <row r="1996" spans="4:4" customFormat="1" x14ac:dyDescent="0.25">
      <c r="D1996" s="20"/>
    </row>
    <row r="1997" spans="4:4" customFormat="1" x14ac:dyDescent="0.25">
      <c r="D1997" s="20"/>
    </row>
    <row r="1998" spans="4:4" customFormat="1" x14ac:dyDescent="0.25">
      <c r="D1998" s="20"/>
    </row>
    <row r="1999" spans="4:4" customFormat="1" x14ac:dyDescent="0.25">
      <c r="D1999" s="20"/>
    </row>
    <row r="2000" spans="4:4" customFormat="1" x14ac:dyDescent="0.25">
      <c r="D2000" s="20"/>
    </row>
    <row r="2001" spans="4:4" customFormat="1" x14ac:dyDescent="0.25">
      <c r="D2001" s="20"/>
    </row>
    <row r="2002" spans="4:4" customFormat="1" x14ac:dyDescent="0.25">
      <c r="D2002" s="20"/>
    </row>
    <row r="2003" spans="4:4" customFormat="1" x14ac:dyDescent="0.25">
      <c r="D2003" s="20"/>
    </row>
    <row r="2004" spans="4:4" customFormat="1" x14ac:dyDescent="0.25">
      <c r="D2004" s="20"/>
    </row>
    <row r="2005" spans="4:4" customFormat="1" x14ac:dyDescent="0.25">
      <c r="D2005" s="20"/>
    </row>
    <row r="2006" spans="4:4" customFormat="1" x14ac:dyDescent="0.25">
      <c r="D2006" s="20"/>
    </row>
    <row r="2007" spans="4:4" customFormat="1" x14ac:dyDescent="0.25">
      <c r="D2007" s="20"/>
    </row>
    <row r="2008" spans="4:4" customFormat="1" x14ac:dyDescent="0.25">
      <c r="D2008" s="20"/>
    </row>
    <row r="2009" spans="4:4" customFormat="1" x14ac:dyDescent="0.25">
      <c r="D2009" s="20"/>
    </row>
    <row r="2010" spans="4:4" customFormat="1" x14ac:dyDescent="0.25">
      <c r="D2010" s="20"/>
    </row>
    <row r="2011" spans="4:4" customFormat="1" x14ac:dyDescent="0.25">
      <c r="D2011" s="20"/>
    </row>
    <row r="2012" spans="4:4" customFormat="1" x14ac:dyDescent="0.25">
      <c r="D2012" s="20"/>
    </row>
    <row r="2013" spans="4:4" customFormat="1" x14ac:dyDescent="0.25">
      <c r="D2013" s="20"/>
    </row>
    <row r="2014" spans="4:4" customFormat="1" x14ac:dyDescent="0.25">
      <c r="D2014" s="20"/>
    </row>
    <row r="2015" spans="4:4" customFormat="1" x14ac:dyDescent="0.25">
      <c r="D2015" s="20"/>
    </row>
    <row r="2016" spans="4:4" customFormat="1" x14ac:dyDescent="0.25">
      <c r="D2016" s="20"/>
    </row>
    <row r="2017" spans="4:4" customFormat="1" x14ac:dyDescent="0.25">
      <c r="D2017" s="20"/>
    </row>
    <row r="2018" spans="4:4" customFormat="1" x14ac:dyDescent="0.25">
      <c r="D2018" s="20"/>
    </row>
    <row r="2019" spans="4:4" customFormat="1" x14ac:dyDescent="0.25">
      <c r="D2019" s="20"/>
    </row>
    <row r="2020" spans="4:4" customFormat="1" x14ac:dyDescent="0.25">
      <c r="D2020" s="20"/>
    </row>
    <row r="2021" spans="4:4" customFormat="1" x14ac:dyDescent="0.25">
      <c r="D2021" s="20"/>
    </row>
    <row r="2022" spans="4:4" customFormat="1" x14ac:dyDescent="0.25">
      <c r="D2022" s="20"/>
    </row>
    <row r="2023" spans="4:4" customFormat="1" x14ac:dyDescent="0.25">
      <c r="D2023" s="20"/>
    </row>
    <row r="2024" spans="4:4" customFormat="1" x14ac:dyDescent="0.25">
      <c r="D2024" s="20"/>
    </row>
    <row r="2025" spans="4:4" customFormat="1" x14ac:dyDescent="0.25">
      <c r="D2025" s="20"/>
    </row>
    <row r="2026" spans="4:4" customFormat="1" x14ac:dyDescent="0.25">
      <c r="D2026" s="20"/>
    </row>
    <row r="2027" spans="4:4" customFormat="1" x14ac:dyDescent="0.25">
      <c r="D2027" s="20"/>
    </row>
    <row r="2028" spans="4:4" customFormat="1" x14ac:dyDescent="0.25">
      <c r="D2028" s="20"/>
    </row>
    <row r="2029" spans="4:4" customFormat="1" x14ac:dyDescent="0.25">
      <c r="D2029" s="20"/>
    </row>
    <row r="2030" spans="4:4" customFormat="1" x14ac:dyDescent="0.25">
      <c r="D2030" s="20"/>
    </row>
    <row r="2031" spans="4:4" customFormat="1" x14ac:dyDescent="0.25">
      <c r="D2031" s="20"/>
    </row>
    <row r="2032" spans="4:4" customFormat="1" x14ac:dyDescent="0.25">
      <c r="D2032" s="20"/>
    </row>
    <row r="2033" spans="4:4" customFormat="1" x14ac:dyDescent="0.25">
      <c r="D2033" s="20"/>
    </row>
    <row r="2034" spans="4:4" customFormat="1" x14ac:dyDescent="0.25">
      <c r="D2034" s="20"/>
    </row>
    <row r="2035" spans="4:4" customFormat="1" x14ac:dyDescent="0.25">
      <c r="D2035" s="20"/>
    </row>
    <row r="2036" spans="4:4" customFormat="1" x14ac:dyDescent="0.25">
      <c r="D2036" s="20"/>
    </row>
    <row r="2037" spans="4:4" customFormat="1" x14ac:dyDescent="0.25">
      <c r="D2037" s="20"/>
    </row>
    <row r="2038" spans="4:4" customFormat="1" x14ac:dyDescent="0.25">
      <c r="D2038" s="20"/>
    </row>
    <row r="2039" spans="4:4" customFormat="1" x14ac:dyDescent="0.25">
      <c r="D2039" s="20"/>
    </row>
    <row r="2040" spans="4:4" customFormat="1" x14ac:dyDescent="0.25">
      <c r="D2040" s="20"/>
    </row>
    <row r="2041" spans="4:4" customFormat="1" x14ac:dyDescent="0.25">
      <c r="D2041" s="20"/>
    </row>
    <row r="2042" spans="4:4" customFormat="1" x14ac:dyDescent="0.25">
      <c r="D2042" s="20"/>
    </row>
    <row r="2043" spans="4:4" customFormat="1" x14ac:dyDescent="0.25">
      <c r="D2043" s="20"/>
    </row>
    <row r="2044" spans="4:4" customFormat="1" x14ac:dyDescent="0.25">
      <c r="D2044" s="20"/>
    </row>
    <row r="2045" spans="4:4" customFormat="1" x14ac:dyDescent="0.25">
      <c r="D2045" s="20"/>
    </row>
    <row r="2046" spans="4:4" customFormat="1" x14ac:dyDescent="0.25">
      <c r="D2046" s="20"/>
    </row>
    <row r="2047" spans="4:4" customFormat="1" x14ac:dyDescent="0.25">
      <c r="D2047" s="20"/>
    </row>
    <row r="2048" spans="4:4" customFormat="1" x14ac:dyDescent="0.25">
      <c r="D2048" s="20"/>
    </row>
    <row r="2049" spans="4:4" customFormat="1" x14ac:dyDescent="0.25">
      <c r="D2049" s="20"/>
    </row>
    <row r="2050" spans="4:4" customFormat="1" x14ac:dyDescent="0.25">
      <c r="D2050" s="20"/>
    </row>
    <row r="2051" spans="4:4" customFormat="1" x14ac:dyDescent="0.25">
      <c r="D2051" s="20"/>
    </row>
    <row r="2052" spans="4:4" customFormat="1" x14ac:dyDescent="0.25">
      <c r="D2052" s="20"/>
    </row>
    <row r="2053" spans="4:4" customFormat="1" x14ac:dyDescent="0.25">
      <c r="D2053" s="20"/>
    </row>
    <row r="2054" spans="4:4" customFormat="1" x14ac:dyDescent="0.25">
      <c r="D2054" s="20"/>
    </row>
    <row r="2055" spans="4:4" customFormat="1" x14ac:dyDescent="0.25">
      <c r="D2055" s="20"/>
    </row>
    <row r="2056" spans="4:4" customFormat="1" x14ac:dyDescent="0.25">
      <c r="D2056" s="20"/>
    </row>
    <row r="2057" spans="4:4" customFormat="1" x14ac:dyDescent="0.25">
      <c r="D2057" s="20"/>
    </row>
    <row r="2058" spans="4:4" customFormat="1" x14ac:dyDescent="0.25">
      <c r="D2058" s="20"/>
    </row>
    <row r="2059" spans="4:4" customFormat="1" x14ac:dyDescent="0.25">
      <c r="D2059" s="20"/>
    </row>
    <row r="2060" spans="4:4" customFormat="1" x14ac:dyDescent="0.25">
      <c r="D2060" s="20"/>
    </row>
    <row r="2061" spans="4:4" customFormat="1" x14ac:dyDescent="0.25">
      <c r="D2061" s="20"/>
    </row>
    <row r="2062" spans="4:4" customFormat="1" x14ac:dyDescent="0.25">
      <c r="D2062" s="20"/>
    </row>
    <row r="2063" spans="4:4" customFormat="1" x14ac:dyDescent="0.25">
      <c r="D2063" s="20"/>
    </row>
    <row r="2064" spans="4:4" customFormat="1" x14ac:dyDescent="0.25">
      <c r="D2064" s="20"/>
    </row>
    <row r="2065" spans="4:4" customFormat="1" x14ac:dyDescent="0.25">
      <c r="D2065" s="20"/>
    </row>
    <row r="2066" spans="4:4" customFormat="1" x14ac:dyDescent="0.25">
      <c r="D2066" s="20"/>
    </row>
    <row r="2067" spans="4:4" customFormat="1" x14ac:dyDescent="0.25">
      <c r="D2067" s="20"/>
    </row>
    <row r="2068" spans="4:4" customFormat="1" x14ac:dyDescent="0.25">
      <c r="D2068" s="20"/>
    </row>
    <row r="2069" spans="4:4" customFormat="1" x14ac:dyDescent="0.25">
      <c r="D2069" s="20"/>
    </row>
    <row r="2070" spans="4:4" customFormat="1" x14ac:dyDescent="0.25">
      <c r="D2070" s="20"/>
    </row>
    <row r="2071" spans="4:4" customFormat="1" x14ac:dyDescent="0.25">
      <c r="D2071" s="20"/>
    </row>
    <row r="2072" spans="4:4" customFormat="1" x14ac:dyDescent="0.25">
      <c r="D2072" s="20"/>
    </row>
    <row r="2073" spans="4:4" customFormat="1" x14ac:dyDescent="0.25">
      <c r="D2073" s="20"/>
    </row>
    <row r="2074" spans="4:4" customFormat="1" x14ac:dyDescent="0.25">
      <c r="D2074" s="20"/>
    </row>
    <row r="2075" spans="4:4" customFormat="1" x14ac:dyDescent="0.25">
      <c r="D2075" s="20"/>
    </row>
    <row r="2076" spans="4:4" customFormat="1" x14ac:dyDescent="0.25">
      <c r="D2076" s="20"/>
    </row>
    <row r="2077" spans="4:4" customFormat="1" x14ac:dyDescent="0.25">
      <c r="D2077" s="20"/>
    </row>
    <row r="2078" spans="4:4" customFormat="1" x14ac:dyDescent="0.25">
      <c r="D2078" s="20"/>
    </row>
    <row r="2079" spans="4:4" customFormat="1" x14ac:dyDescent="0.25">
      <c r="D2079" s="20"/>
    </row>
    <row r="2080" spans="4:4" customFormat="1" x14ac:dyDescent="0.25">
      <c r="D2080" s="20"/>
    </row>
    <row r="2081" spans="4:4" customFormat="1" x14ac:dyDescent="0.25">
      <c r="D2081" s="20"/>
    </row>
    <row r="2082" spans="4:4" customFormat="1" x14ac:dyDescent="0.25">
      <c r="D2082" s="20"/>
    </row>
    <row r="2083" spans="4:4" customFormat="1" x14ac:dyDescent="0.25">
      <c r="D2083" s="20"/>
    </row>
    <row r="2084" spans="4:4" customFormat="1" x14ac:dyDescent="0.25">
      <c r="D2084" s="20"/>
    </row>
    <row r="2085" spans="4:4" customFormat="1" x14ac:dyDescent="0.25">
      <c r="D2085" s="20"/>
    </row>
    <row r="2086" spans="4:4" customFormat="1" x14ac:dyDescent="0.25">
      <c r="D2086" s="20"/>
    </row>
    <row r="2087" spans="4:4" customFormat="1" x14ac:dyDescent="0.25">
      <c r="D2087" s="20"/>
    </row>
    <row r="2088" spans="4:4" customFormat="1" x14ac:dyDescent="0.25">
      <c r="D2088" s="20"/>
    </row>
    <row r="2089" spans="4:4" customFormat="1" x14ac:dyDescent="0.25">
      <c r="D2089" s="20"/>
    </row>
    <row r="2090" spans="4:4" customFormat="1" x14ac:dyDescent="0.25">
      <c r="D2090" s="20"/>
    </row>
    <row r="2091" spans="4:4" customFormat="1" x14ac:dyDescent="0.25">
      <c r="D2091" s="20"/>
    </row>
    <row r="2092" spans="4:4" customFormat="1" x14ac:dyDescent="0.25">
      <c r="D2092" s="20"/>
    </row>
    <row r="2093" spans="4:4" customFormat="1" x14ac:dyDescent="0.25">
      <c r="D2093" s="20"/>
    </row>
    <row r="2094" spans="4:4" customFormat="1" x14ac:dyDescent="0.25">
      <c r="D2094" s="20"/>
    </row>
    <row r="2095" spans="4:4" customFormat="1" x14ac:dyDescent="0.25">
      <c r="D2095" s="20"/>
    </row>
    <row r="2096" spans="4:4" customFormat="1" x14ac:dyDescent="0.25">
      <c r="D2096" s="20"/>
    </row>
    <row r="2097" spans="4:4" customFormat="1" x14ac:dyDescent="0.25">
      <c r="D2097" s="20"/>
    </row>
    <row r="2098" spans="4:4" customFormat="1" x14ac:dyDescent="0.25">
      <c r="D2098" s="20"/>
    </row>
    <row r="2099" spans="4:4" customFormat="1" x14ac:dyDescent="0.25">
      <c r="D2099" s="20"/>
    </row>
    <row r="2100" spans="4:4" customFormat="1" x14ac:dyDescent="0.25">
      <c r="D2100" s="20"/>
    </row>
    <row r="2101" spans="4:4" customFormat="1" x14ac:dyDescent="0.25">
      <c r="D2101" s="20"/>
    </row>
    <row r="2102" spans="4:4" customFormat="1" x14ac:dyDescent="0.25">
      <c r="D2102" s="20"/>
    </row>
    <row r="2103" spans="4:4" customFormat="1" x14ac:dyDescent="0.25">
      <c r="D2103" s="20"/>
    </row>
    <row r="2104" spans="4:4" customFormat="1" x14ac:dyDescent="0.25">
      <c r="D2104" s="20"/>
    </row>
    <row r="2105" spans="4:4" customFormat="1" x14ac:dyDescent="0.25">
      <c r="D2105" s="20"/>
    </row>
    <row r="2106" spans="4:4" customFormat="1" x14ac:dyDescent="0.25">
      <c r="D2106" s="20"/>
    </row>
    <row r="2107" spans="4:4" customFormat="1" x14ac:dyDescent="0.25">
      <c r="D2107" s="20"/>
    </row>
    <row r="2108" spans="4:4" customFormat="1" x14ac:dyDescent="0.25">
      <c r="D2108" s="20"/>
    </row>
    <row r="2109" spans="4:4" customFormat="1" x14ac:dyDescent="0.25">
      <c r="D2109" s="20"/>
    </row>
    <row r="2110" spans="4:4" customFormat="1" x14ac:dyDescent="0.25">
      <c r="D2110" s="20"/>
    </row>
    <row r="2111" spans="4:4" customFormat="1" x14ac:dyDescent="0.25">
      <c r="D2111" s="20"/>
    </row>
    <row r="2112" spans="4:4" customFormat="1" x14ac:dyDescent="0.25">
      <c r="D2112" s="20"/>
    </row>
    <row r="2113" spans="4:4" customFormat="1" x14ac:dyDescent="0.25">
      <c r="D2113" s="20"/>
    </row>
    <row r="2114" spans="4:4" customFormat="1" x14ac:dyDescent="0.25">
      <c r="D2114" s="20"/>
    </row>
    <row r="2115" spans="4:4" customFormat="1" x14ac:dyDescent="0.25">
      <c r="D2115" s="20"/>
    </row>
    <row r="2116" spans="4:4" customFormat="1" x14ac:dyDescent="0.25">
      <c r="D2116" s="20"/>
    </row>
    <row r="2117" spans="4:4" customFormat="1" x14ac:dyDescent="0.25">
      <c r="D2117" s="20"/>
    </row>
    <row r="2118" spans="4:4" customFormat="1" x14ac:dyDescent="0.25">
      <c r="D2118" s="20"/>
    </row>
    <row r="2119" spans="4:4" customFormat="1" x14ac:dyDescent="0.25">
      <c r="D2119" s="20"/>
    </row>
    <row r="2120" spans="4:4" customFormat="1" x14ac:dyDescent="0.25">
      <c r="D2120" s="20"/>
    </row>
    <row r="2121" spans="4:4" customFormat="1" x14ac:dyDescent="0.25">
      <c r="D2121" s="20"/>
    </row>
    <row r="2122" spans="4:4" customFormat="1" x14ac:dyDescent="0.25">
      <c r="D2122" s="20"/>
    </row>
    <row r="2123" spans="4:4" customFormat="1" x14ac:dyDescent="0.25">
      <c r="D2123" s="20"/>
    </row>
    <row r="2124" spans="4:4" customFormat="1" x14ac:dyDescent="0.25">
      <c r="D2124" s="20"/>
    </row>
    <row r="2125" spans="4:4" customFormat="1" x14ac:dyDescent="0.25">
      <c r="D2125" s="20"/>
    </row>
    <row r="2126" spans="4:4" customFormat="1" x14ac:dyDescent="0.25">
      <c r="D2126" s="20"/>
    </row>
    <row r="2127" spans="4:4" customFormat="1" x14ac:dyDescent="0.25">
      <c r="D2127" s="20"/>
    </row>
    <row r="2128" spans="4:4" customFormat="1" x14ac:dyDescent="0.25">
      <c r="D2128" s="20"/>
    </row>
    <row r="2129" spans="4:4" customFormat="1" x14ac:dyDescent="0.25">
      <c r="D2129" s="20"/>
    </row>
    <row r="2130" spans="4:4" customFormat="1" x14ac:dyDescent="0.25">
      <c r="D2130" s="20"/>
    </row>
    <row r="2131" spans="4:4" customFormat="1" x14ac:dyDescent="0.25">
      <c r="D2131" s="20"/>
    </row>
    <row r="2132" spans="4:4" customFormat="1" x14ac:dyDescent="0.25">
      <c r="D2132" s="20"/>
    </row>
    <row r="2133" spans="4:4" customFormat="1" x14ac:dyDescent="0.25">
      <c r="D2133" s="20"/>
    </row>
    <row r="2134" spans="4:4" customFormat="1" x14ac:dyDescent="0.25">
      <c r="D2134" s="20"/>
    </row>
    <row r="2135" spans="4:4" customFormat="1" x14ac:dyDescent="0.25">
      <c r="D2135" s="20"/>
    </row>
    <row r="2136" spans="4:4" customFormat="1" x14ac:dyDescent="0.25">
      <c r="D2136" s="20"/>
    </row>
    <row r="2137" spans="4:4" customFormat="1" x14ac:dyDescent="0.25">
      <c r="D2137" s="20"/>
    </row>
    <row r="2138" spans="4:4" customFormat="1" x14ac:dyDescent="0.25">
      <c r="D2138" s="20"/>
    </row>
    <row r="2139" spans="4:4" customFormat="1" x14ac:dyDescent="0.25">
      <c r="D2139" s="20"/>
    </row>
    <row r="2140" spans="4:4" customFormat="1" x14ac:dyDescent="0.25">
      <c r="D2140" s="20"/>
    </row>
    <row r="2141" spans="4:4" customFormat="1" x14ac:dyDescent="0.25">
      <c r="D2141" s="20"/>
    </row>
    <row r="2142" spans="4:4" customFormat="1" x14ac:dyDescent="0.25">
      <c r="D2142" s="20"/>
    </row>
    <row r="2143" spans="4:4" customFormat="1" x14ac:dyDescent="0.25">
      <c r="D2143" s="20"/>
    </row>
    <row r="2144" spans="4:4" customFormat="1" x14ac:dyDescent="0.25">
      <c r="D2144" s="20"/>
    </row>
    <row r="2145" spans="4:4" customFormat="1" x14ac:dyDescent="0.25">
      <c r="D2145" s="20"/>
    </row>
    <row r="2146" spans="4:4" customFormat="1" x14ac:dyDescent="0.25">
      <c r="D2146" s="20"/>
    </row>
    <row r="2147" spans="4:4" customFormat="1" x14ac:dyDescent="0.25">
      <c r="D2147" s="20"/>
    </row>
    <row r="2148" spans="4:4" customFormat="1" x14ac:dyDescent="0.25">
      <c r="D2148" s="20"/>
    </row>
    <row r="2149" spans="4:4" customFormat="1" x14ac:dyDescent="0.25">
      <c r="D2149" s="20"/>
    </row>
    <row r="2150" spans="4:4" customFormat="1" x14ac:dyDescent="0.25">
      <c r="D2150" s="20"/>
    </row>
    <row r="2151" spans="4:4" customFormat="1" x14ac:dyDescent="0.25">
      <c r="D2151" s="20"/>
    </row>
    <row r="2152" spans="4:4" customFormat="1" x14ac:dyDescent="0.25">
      <c r="D2152" s="20"/>
    </row>
    <row r="2153" spans="4:4" customFormat="1" x14ac:dyDescent="0.25">
      <c r="D2153" s="20"/>
    </row>
    <row r="2154" spans="4:4" customFormat="1" x14ac:dyDescent="0.25">
      <c r="D2154" s="20"/>
    </row>
    <row r="2155" spans="4:4" customFormat="1" x14ac:dyDescent="0.25">
      <c r="D2155" s="20"/>
    </row>
    <row r="2156" spans="4:4" customFormat="1" x14ac:dyDescent="0.25">
      <c r="D2156" s="20"/>
    </row>
    <row r="2157" spans="4:4" customFormat="1" x14ac:dyDescent="0.25">
      <c r="D2157" s="20"/>
    </row>
    <row r="2158" spans="4:4" customFormat="1" x14ac:dyDescent="0.25">
      <c r="D2158" s="20"/>
    </row>
    <row r="2159" spans="4:4" customFormat="1" x14ac:dyDescent="0.25">
      <c r="D2159" s="20"/>
    </row>
    <row r="2160" spans="4:4" customFormat="1" x14ac:dyDescent="0.25">
      <c r="D2160" s="20"/>
    </row>
    <row r="2161" spans="4:4" customFormat="1" x14ac:dyDescent="0.25">
      <c r="D2161" s="20"/>
    </row>
    <row r="2162" spans="4:4" customFormat="1" x14ac:dyDescent="0.25">
      <c r="D2162" s="20"/>
    </row>
    <row r="2163" spans="4:4" customFormat="1" x14ac:dyDescent="0.25">
      <c r="D2163" s="20"/>
    </row>
    <row r="2164" spans="4:4" customFormat="1" x14ac:dyDescent="0.25">
      <c r="D2164" s="20"/>
    </row>
    <row r="2165" spans="4:4" customFormat="1" x14ac:dyDescent="0.25">
      <c r="D2165" s="20"/>
    </row>
    <row r="2166" spans="4:4" customFormat="1" x14ac:dyDescent="0.25">
      <c r="D2166" s="20"/>
    </row>
    <row r="2167" spans="4:4" customFormat="1" x14ac:dyDescent="0.25">
      <c r="D2167" s="20"/>
    </row>
    <row r="2168" spans="4:4" customFormat="1" x14ac:dyDescent="0.25">
      <c r="D2168" s="20"/>
    </row>
    <row r="2169" spans="4:4" customFormat="1" x14ac:dyDescent="0.25">
      <c r="D2169" s="20"/>
    </row>
    <row r="2170" spans="4:4" customFormat="1" x14ac:dyDescent="0.25">
      <c r="D2170" s="20"/>
    </row>
    <row r="2171" spans="4:4" customFormat="1" x14ac:dyDescent="0.25">
      <c r="D2171" s="20"/>
    </row>
    <row r="2172" spans="4:4" customFormat="1" x14ac:dyDescent="0.25">
      <c r="D2172" s="20"/>
    </row>
    <row r="2173" spans="4:4" customFormat="1" x14ac:dyDescent="0.25">
      <c r="D2173" s="20"/>
    </row>
    <row r="2174" spans="4:4" customFormat="1" x14ac:dyDescent="0.25">
      <c r="D2174" s="20"/>
    </row>
    <row r="2175" spans="4:4" customFormat="1" x14ac:dyDescent="0.25">
      <c r="D2175" s="20"/>
    </row>
    <row r="5009" spans="7:9" hidden="1" x14ac:dyDescent="0.25"/>
    <row r="5010" spans="7:9" hidden="1" x14ac:dyDescent="0.25"/>
    <row r="5011" spans="7:9" hidden="1" x14ac:dyDescent="0.25">
      <c r="G5011" s="169" t="s">
        <v>2762</v>
      </c>
      <c r="I5011" s="180" t="s">
        <v>2767</v>
      </c>
    </row>
    <row r="5012" spans="7:9" hidden="1" x14ac:dyDescent="0.25">
      <c r="G5012" s="3" t="s">
        <v>2768</v>
      </c>
      <c r="I5012" s="3" t="s">
        <v>2763</v>
      </c>
    </row>
    <row r="5013" spans="7:9" hidden="1" x14ac:dyDescent="0.25">
      <c r="G5013" s="94" t="s">
        <v>2753</v>
      </c>
      <c r="I5013" s="3" t="s">
        <v>2764</v>
      </c>
    </row>
    <row r="5014" spans="7:9" hidden="1" x14ac:dyDescent="0.25">
      <c r="I5014" s="3" t="s">
        <v>2765</v>
      </c>
    </row>
    <row r="5015" spans="7:9" hidden="1" x14ac:dyDescent="0.25">
      <c r="I5015" s="3" t="s">
        <v>2384</v>
      </c>
    </row>
    <row r="5016" spans="7:9" hidden="1" x14ac:dyDescent="0.25">
      <c r="I5016" s="94" t="s">
        <v>2383</v>
      </c>
    </row>
    <row r="5017" spans="7:9" hidden="1" x14ac:dyDescent="0.25"/>
    <row r="5083" spans="7:11" hidden="1" x14ac:dyDescent="0.25"/>
    <row r="5084" spans="7:11" hidden="1" x14ac:dyDescent="0.25">
      <c r="G5084" s="144" t="s">
        <v>2741</v>
      </c>
      <c r="H5084" s="156"/>
      <c r="I5084" s="156"/>
      <c r="J5084" s="156"/>
      <c r="K5084" s="156"/>
    </row>
    <row r="5085" spans="7:11" hidden="1" x14ac:dyDescent="0.25">
      <c r="G5085" s="3" t="s">
        <v>2745</v>
      </c>
    </row>
    <row r="5086" spans="7:11" hidden="1" x14ac:dyDescent="0.25">
      <c r="G5086" s="94" t="s">
        <v>2743</v>
      </c>
    </row>
    <row r="5087" spans="7:11" hidden="1" x14ac:dyDescent="0.25"/>
  </sheetData>
  <sheetProtection algorithmName="SHA-512" hashValue="D4bFsSAI32SGlJ1Cztq3/lv/JJPDJAMxsY7oWZ2nPOfoTmbwPJZJI+JTG8InE5XcahotsdeBGg69sLFhhjzdkQ==" saltValue="iB1Is99W6g2dgkoWrnC4pg==" spinCount="100000" sheet="1" selectLockedCells="1"/>
  <dataConsolidate/>
  <mergeCells count="19">
    <mergeCell ref="E10:E12"/>
    <mergeCell ref="G10:G12"/>
    <mergeCell ref="I10:I12"/>
    <mergeCell ref="AH9:AP9"/>
    <mergeCell ref="E9:AF9"/>
    <mergeCell ref="S10:V11"/>
    <mergeCell ref="O10:Q11"/>
    <mergeCell ref="K10:M11"/>
    <mergeCell ref="AM10:AP10"/>
    <mergeCell ref="AH10:AK10"/>
    <mergeCell ref="AH11:AI11"/>
    <mergeCell ref="AJ11:AK11"/>
    <mergeCell ref="AC10:AF11"/>
    <mergeCell ref="X10:AA11"/>
    <mergeCell ref="E8:L8"/>
    <mergeCell ref="E2:P2"/>
    <mergeCell ref="AF2:AR2"/>
    <mergeCell ref="E4:AP4"/>
    <mergeCell ref="E5:AP5"/>
  </mergeCells>
  <conditionalFormatting sqref="E14:L188">
    <cfRule type="expression" dxfId="9" priority="4">
      <formula>MOD(ROW(),2)=0</formula>
    </cfRule>
  </conditionalFormatting>
  <conditionalFormatting sqref="K94:K188">
    <cfRule type="cellIs" dxfId="8" priority="5" stopIfTrue="1" operator="greaterThan">
      <formula>0</formula>
    </cfRule>
  </conditionalFormatting>
  <conditionalFormatting sqref="L14">
    <cfRule type="cellIs" dxfId="7" priority="7" stopIfTrue="1" operator="greaterThan">
      <formula>0</formula>
    </cfRule>
  </conditionalFormatting>
  <conditionalFormatting sqref="L14:L93">
    <cfRule type="cellIs" dxfId="6" priority="6" stopIfTrue="1" operator="greaterThan">
      <formula>0</formula>
    </cfRule>
  </conditionalFormatting>
  <conditionalFormatting sqref="O14:Z188">
    <cfRule type="expression" dxfId="5" priority="3">
      <formula>MOD(ROW(),2)=0</formula>
    </cfRule>
  </conditionalFormatting>
  <conditionalFormatting sqref="AC14:AE188">
    <cfRule type="expression" dxfId="4" priority="2">
      <formula>MOD(ROW(),2)=0</formula>
    </cfRule>
  </conditionalFormatting>
  <conditionalFormatting sqref="AH14:AP188">
    <cfRule type="expression" dxfId="3" priority="1">
      <formula>MOD(ROW(),2)=0</formula>
    </cfRule>
  </conditionalFormatting>
  <dataValidations xWindow="1459" yWindow="618" count="21">
    <dataValidation type="whole" allowBlank="1" showInputMessage="1" showErrorMessage="1" error="Whole Numbers Only" sqref="M190:M194 M14:M188" xr:uid="{00000000-0002-0000-0100-000000000000}">
      <formula1>0</formula1>
      <formula2>10000</formula2>
    </dataValidation>
    <dataValidation allowBlank="1" sqref="Y189:AP189 W189 M189:R189 G14:I189" xr:uid="{00000000-0002-0000-0100-000001000000}"/>
    <dataValidation allowBlank="1" showInputMessage="1" prompt="American Indian/Alaskan Native (Not Hispanic) (AIAN)" sqref="H12 J12" xr:uid="{00000000-0002-0000-0100-000002000000}"/>
    <dataValidation allowBlank="1" showInputMessage="1" sqref="K12:L12" xr:uid="{00000000-0002-0000-0100-000003000000}"/>
    <dataValidation type="list" allowBlank="1" showInputMessage="1" showErrorMessage="1" error="Select Yes From The Drop-Down List." prompt="Fall Sport" sqref="O190:O194 O14:O188" xr:uid="{00000000-0002-0000-0100-000004000000}">
      <formula1>$G$5085:$G$5085</formula1>
    </dataValidation>
    <dataValidation type="list" allowBlank="1" showInputMessage="1" showErrorMessage="1" error="Select Yes From The Drop-Down List." prompt="Winter Sport" sqref="P190:P194 P14:P188" xr:uid="{00000000-0002-0000-0100-000005000000}">
      <formula1>$G$5085:$G$5085</formula1>
    </dataValidation>
    <dataValidation type="list" allowBlank="1" showInputMessage="1" showErrorMessage="1" error="Select Yes From The Drop-Down List." prompt="Spring Sport" sqref="Q190:Q194 Q14:Q188" xr:uid="{00000000-0002-0000-0100-000006000000}">
      <formula1>$G$5085:$G$5085</formula1>
    </dataValidation>
    <dataValidation allowBlank="1" showInputMessage="1" prompt="Fall Sport" sqref="O12 X12 AC12" xr:uid="{00000000-0002-0000-0100-000007000000}"/>
    <dataValidation allowBlank="1" showInputMessage="1" prompt="Winter Sport" sqref="P12 Y12 AD12" xr:uid="{00000000-0002-0000-0100-000008000000}"/>
    <dataValidation allowBlank="1" showInputMessage="1" prompt="Spring Sport" sqref="Q12 Z12 AE12" xr:uid="{00000000-0002-0000-0100-000009000000}"/>
    <dataValidation type="whole" allowBlank="1" showInputMessage="1" showErrorMessage="1" error="Whole Numbers Only!" prompt="Fall Competitions Scheduled" sqref="X190:X194 Y166:Z166 Y182:Z182 Y180:Z180 Y178:Z178 Y176:Z176 Y171:Z171 Y184:Z184 Y15:Z15 Y17:Z17 Y19:Z19 Y21:Z21 Y23:Z23 Y25:Z25 Y27:Z27 Y29:Z29 Y31:Z31 Y33:Z33 Y35:Z35 Y55:Z55 Y37:Z37 Y39:Z39 Y41:Z41 Y43:Z43 Y45:Z45 Y47:Z47 Y49:Z49 Y51:Z51 Y53:Z53 Y57:Z57 Y77:Z77 Y59:Z59 Y61:Z61 Y63:Z63 Y65:Z65 Y67:Z67 Y69:Z69 Y71:Z71 Y73:Z73 Y75:Z75 Y79:Z79 Y100:Z100 Y81:Z81 Y83:Z83 Y85:Z85 Y87:Z87 Y89:Z89 Y91:Z91 Y93:Z93 Y95:Z95 Y97:Z97 Y102:Z102 Y124:Z124 Y104:Z104 Y106:Z106 Y108:Z108 Y110:Z110 Y113:Z113 Y115:Z115 Y117:Z118 Y120:Z120 Y122:Z122 Y186:Z186 Y126:Z126 Y148:Z148 Y128:Z128 Y133:Z133 Y135:Z135 Y138:Z138 Y140:Z140 Y142:Z142 Y144:Z144 Y146:Z146 Y151:Z151 Y173:Z173 Y153:Z153 Y155:Z156 Y158:Z158 Y160:Z160 Y162:Z162 Y164:Z164 Y130:Z131 Y168:Z169 X14:X188" xr:uid="{00000000-0002-0000-0100-00000A000000}">
      <formula1>0</formula1>
      <formula2>100</formula2>
    </dataValidation>
    <dataValidation type="whole" allowBlank="1" showInputMessage="1" showErrorMessage="1" error="Whole Numbers Only!" prompt="Winter Competitions Scheduled" sqref="Y190:Y194 Y14 Y149:Y150 Y185 Y183 Y181 Y179 Y177 Y174:Y175 Y16 Y18 Y20 Y22 Y24 Y26 Y28 Y30 Y32 Y34 Y36 Y38 Y40 Y42 Y44 Y46 Y48 Y50 Y52 Y54 Y56 Y58 Y60 Y62 Y64 Y66 Y68 Y70 Y72 Y74 Y76 Y78 Y80 Y82 Y84 Y86 Y88 Y90 Y92 Y94 Y96 Y98:Y99 Y101 Y103 Y105 Y107 Y109 Y172 Y114 Y116 Y119 Y121 Y123 Y125 Y127 Y129 Y132 Y134 Y136:Y137 Y139 Y141 Y143 Y145 Y147 Y111:Y112 Y152 Y154 Y157 Y159 Y161 Y163 Y165 Y167 Y170 Y187:Y188" xr:uid="{00000000-0002-0000-0100-00000B000000}">
      <formula1>0</formula1>
      <formula2>100</formula2>
    </dataValidation>
    <dataValidation type="whole" allowBlank="1" showInputMessage="1" showErrorMessage="1" error="Whole Numbers Only!" prompt="Spring Competitions  Scheduled" sqref="Z190:Z194 Z14 Z149:Z150 Z185 Z183 Z181 Z179 Z177 Z174:Z175 Z16 Z18 Z20 Z22 Z24 Z26 Z28 Z30 Z32 Z34 Z36 Z38 Z40 Z42 Z44 Z46 Z48 Z50 Z52 Z54 Z56 Z58 Z60 Z62 Z64 Z66 Z68 Z70 Z72 Z74 Z76 Z78 Z80 Z82 Z84 Z86 Z88 Z90 Z92 Z94 Z96 Z98:Z99 Z101 Z103 Z105 Z107 Z109 Z172 Z114 Z116 Z119 Z121 Z123 Z125 Z127 Z129 Z132 Z134 Z136:Z137 Z139 Z141 Z143 Z145 Z147 Z111:Z112 Z152 Z154 Z157 Z159 Z161 Z163 Z165 Z167 Z170 Z187:Z188" xr:uid="{00000000-0002-0000-0100-00000C000000}">
      <formula1>0</formula1>
      <formula2>100</formula2>
    </dataValidation>
    <dataValidation allowBlank="1" prompt="Fall Competitions Scheduled" sqref="X189" xr:uid="{00000000-0002-0000-0100-00000D000000}"/>
    <dataValidation type="whole" allowBlank="1" showInputMessage="1" showErrorMessage="1" error="Whole Numbers Only!" prompt="Fall Competitions Played" sqref="AC190:AC194" xr:uid="{00000000-0002-0000-0100-00000E000000}">
      <formula1>1</formula1>
      <formula2>100</formula2>
    </dataValidation>
    <dataValidation type="whole" allowBlank="1" showInputMessage="1" showErrorMessage="1" error="Whole Numbers Only!" prompt="Winter Competitions Played" sqref="AD190:AD194 AD14:AD188" xr:uid="{00000000-0002-0000-0100-00000F000000}">
      <formula1>0</formula1>
      <formula2>100</formula2>
    </dataValidation>
    <dataValidation type="whole" allowBlank="1" showInputMessage="1" showErrorMessage="1" error="Whole Numbers Only!" prompt="Spring Competitions Played" sqref="AE190:AE194 AE14:AE188" xr:uid="{00000000-0002-0000-0100-000010000000}">
      <formula1>0</formula1>
      <formula2>100</formula2>
    </dataValidation>
    <dataValidation type="list" allowBlank="1" showInputMessage="1" showErrorMessage="1" error="Select From Drop-Down List" prompt="Select From Drop-Down List" sqref="G190:G194" xr:uid="{00000000-0002-0000-0100-000011000000}">
      <formula1>$G$5012:$G$5013</formula1>
    </dataValidation>
    <dataValidation type="list" allowBlank="1" showInputMessage="1" showErrorMessage="1" error="Select From Drop-Down List" prompt="Select From Drop-Down List" sqref="I190:I194" xr:uid="{00000000-0002-0000-0100-000012000000}">
      <formula1>$I$5012:$I$5016</formula1>
    </dataValidation>
    <dataValidation type="whole" allowBlank="1" showInputMessage="1" showErrorMessage="1" error="_x000a_Format = YYYY_x000a_Example - 1955" prompt="_x000a_Format = YYYY_x000a_Example - 1955" sqref="S190:V194 S14:V188" xr:uid="{00000000-0002-0000-0100-000013000000}">
      <formula1>1900</formula1>
      <formula2>2025</formula2>
    </dataValidation>
    <dataValidation type="whole" allowBlank="1" showInputMessage="1" showErrorMessage="1" error="Whole Numbers Only!" prompt="Fall Competitions Played" sqref="AC14:AC188" xr:uid="{00000000-0002-0000-0100-000014000000}">
      <formula1>0</formula1>
      <formula2>100</formula2>
    </dataValidation>
  </dataValidations>
  <printOptions horizontalCentered="1"/>
  <pageMargins left="0.25" right="0.25" top="0.5" bottom="0.5" header="0.3" footer="0.3"/>
  <pageSetup paperSize="5" fitToHeight="0" orientation="landscape" r:id="rId1"/>
  <headerFooter>
    <oddFooter>&amp;LAthletic Disclosure Form&amp;C&amp;P of &amp;N&amp;R&amp;A</oddFooter>
  </headerFooter>
  <ignoredErrors>
    <ignoredError sqref="AM12 AN12:AP1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BX5012"/>
  <sheetViews>
    <sheetView showGridLines="0" showRowColHeaders="0" zoomScale="115" zoomScaleNormal="115" workbookViewId="0">
      <pane xSplit="12" ySplit="15" topLeftCell="M63" activePane="bottomRight" state="frozen"/>
      <selection activeCell="G10" sqref="G10:M10"/>
      <selection pane="topRight" activeCell="G10" sqref="G10:M10"/>
      <selection pane="bottomLeft" activeCell="G10" sqref="G10:M10"/>
      <selection pane="bottomRight" activeCell="U13" sqref="U13:U14"/>
    </sheetView>
  </sheetViews>
  <sheetFormatPr defaultColWidth="8.85546875" defaultRowHeight="12" x14ac:dyDescent="0.2"/>
  <cols>
    <col min="1" max="2" width="1.7109375" style="1" customWidth="1"/>
    <col min="3" max="3" width="0.85546875" style="1" customWidth="1"/>
    <col min="4" max="4" width="4.42578125" style="1" hidden="1" customWidth="1"/>
    <col min="5" max="5" width="28.5703125" style="1" customWidth="1"/>
    <col min="6" max="6" width="0.42578125" style="1" customWidth="1"/>
    <col min="7" max="7" width="9" style="1" customWidth="1"/>
    <col min="8" max="8" width="0.42578125" style="1" customWidth="1"/>
    <col min="9" max="9" width="9" style="1" customWidth="1"/>
    <col min="10" max="10" width="0.42578125" style="1" customWidth="1"/>
    <col min="11" max="11" width="14.7109375" style="1" customWidth="1"/>
    <col min="12" max="12" width="0.42578125" style="1" customWidth="1"/>
    <col min="13" max="21" width="14.7109375" style="1" customWidth="1"/>
    <col min="22" max="22" width="0.28515625" style="1" customWidth="1"/>
    <col min="23" max="24" width="27.5703125" style="1" customWidth="1"/>
    <col min="25" max="25" width="0.85546875" style="1" customWidth="1"/>
    <col min="26" max="26" width="1.85546875" style="1" customWidth="1"/>
    <col min="27" max="16384" width="8.85546875" style="1"/>
  </cols>
  <sheetData>
    <row r="1" spans="1:76" customFormat="1" ht="9.6" customHeight="1" thickBot="1" x14ac:dyDescent="0.3"/>
    <row r="2" spans="1:76" customFormat="1" ht="9.6" customHeight="1" thickTop="1" x14ac:dyDescent="0.25">
      <c r="B2" s="18"/>
      <c r="C2" s="19"/>
      <c r="D2" s="181"/>
      <c r="E2" s="516"/>
      <c r="F2" s="516"/>
      <c r="G2" s="516"/>
      <c r="H2" s="516"/>
      <c r="I2" s="516"/>
      <c r="J2" s="516"/>
      <c r="K2" s="516"/>
      <c r="L2" s="516"/>
      <c r="M2" s="516"/>
      <c r="N2" s="516"/>
      <c r="O2" s="516"/>
      <c r="P2" s="516"/>
      <c r="Q2" s="516"/>
      <c r="R2" s="516"/>
      <c r="S2" s="516"/>
      <c r="T2" s="516"/>
      <c r="U2" s="516"/>
      <c r="V2" s="516"/>
      <c r="W2" s="516"/>
      <c r="X2" s="516"/>
      <c r="Y2" s="516"/>
      <c r="Z2" s="471"/>
    </row>
    <row r="3" spans="1:76" customFormat="1" ht="4.9000000000000004" customHeight="1" x14ac:dyDescent="0.25">
      <c r="B3" s="16"/>
      <c r="C3" s="17"/>
      <c r="E3" s="54"/>
      <c r="F3" s="54"/>
      <c r="G3" s="54"/>
      <c r="H3" s="54"/>
      <c r="I3" s="54"/>
      <c r="J3" s="54"/>
      <c r="K3" s="54"/>
      <c r="L3" s="54"/>
      <c r="M3" s="54"/>
      <c r="N3" s="54"/>
      <c r="O3" s="54"/>
      <c r="P3" s="54"/>
      <c r="Q3" s="54"/>
      <c r="R3" s="54"/>
      <c r="S3" s="54"/>
      <c r="T3" s="54"/>
      <c r="U3" s="54"/>
      <c r="V3" s="54"/>
      <c r="W3" s="54"/>
      <c r="X3" s="54"/>
      <c r="Z3" s="23"/>
    </row>
    <row r="4" spans="1:76" ht="21" customHeight="1" x14ac:dyDescent="0.25">
      <c r="A4"/>
      <c r="B4" s="16"/>
      <c r="C4" s="15"/>
      <c r="D4" s="17"/>
      <c r="E4" s="445" t="str">
        <f>'Page 1 - General Information'!E4</f>
        <v xml:space="preserve"> INTERSCHOLASTIC ATHLETIC OPPORTUNITIES DISCLOSURE FORM 26.1</v>
      </c>
      <c r="F4" s="446"/>
      <c r="G4" s="446"/>
      <c r="H4" s="446"/>
      <c r="I4" s="446"/>
      <c r="J4" s="446"/>
      <c r="K4" s="446"/>
      <c r="L4" s="446"/>
      <c r="M4" s="446"/>
      <c r="N4" s="446"/>
      <c r="O4" s="446"/>
      <c r="P4" s="446"/>
      <c r="Q4" s="446"/>
      <c r="R4" s="446"/>
      <c r="S4" s="446"/>
      <c r="T4" s="446"/>
      <c r="U4" s="446"/>
      <c r="V4" s="446"/>
      <c r="W4" s="446"/>
      <c r="X4" s="522"/>
      <c r="Y4" s="119"/>
      <c r="Z4" s="23"/>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row>
    <row r="5" spans="1:76" ht="20.45" customHeight="1" x14ac:dyDescent="0.25">
      <c r="A5"/>
      <c r="B5" s="16"/>
      <c r="C5" s="15"/>
      <c r="D5" s="17"/>
      <c r="E5" s="447" t="str">
        <f>'Page 1 - General Information'!E5</f>
        <v>2025-26 School Year</v>
      </c>
      <c r="F5" s="448"/>
      <c r="G5" s="448"/>
      <c r="H5" s="448"/>
      <c r="I5" s="448"/>
      <c r="J5" s="448"/>
      <c r="K5" s="448"/>
      <c r="L5" s="448"/>
      <c r="M5" s="448"/>
      <c r="N5" s="448"/>
      <c r="O5" s="448"/>
      <c r="P5" s="448"/>
      <c r="Q5" s="448"/>
      <c r="R5" s="448"/>
      <c r="S5" s="448"/>
      <c r="T5" s="448"/>
      <c r="U5" s="448"/>
      <c r="V5" s="448"/>
      <c r="W5" s="448"/>
      <c r="X5" s="521"/>
      <c r="Y5" s="67"/>
      <c r="Z5" s="23"/>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row>
    <row r="6" spans="1:76" s="21" customFormat="1" ht="4.9000000000000004" customHeight="1" x14ac:dyDescent="0.25">
      <c r="B6" s="16"/>
      <c r="C6" s="15"/>
      <c r="D6" s="17"/>
      <c r="E6" s="22"/>
      <c r="F6" s="22"/>
      <c r="G6" s="22"/>
      <c r="H6" s="22"/>
      <c r="I6" s="22"/>
      <c r="J6" s="22"/>
      <c r="K6" s="22"/>
      <c r="L6" s="22"/>
      <c r="M6" s="22"/>
      <c r="N6" s="22"/>
      <c r="O6" s="22"/>
      <c r="P6" s="22"/>
      <c r="Q6" s="22"/>
      <c r="R6" s="22"/>
      <c r="S6" s="22"/>
      <c r="T6" s="22"/>
      <c r="U6" s="22"/>
      <c r="V6" s="22"/>
      <c r="W6" s="22"/>
      <c r="X6" s="22"/>
      <c r="Y6" s="67"/>
      <c r="Z6" s="23"/>
      <c r="AA6"/>
      <c r="AB6"/>
      <c r="AC6"/>
      <c r="AD6"/>
      <c r="AE6"/>
      <c r="AF6"/>
      <c r="AG6"/>
      <c r="AH6"/>
      <c r="AI6"/>
      <c r="AJ6"/>
      <c r="AK6"/>
      <c r="AL6"/>
      <c r="AM6"/>
      <c r="AN6"/>
      <c r="AO6"/>
      <c r="AP6"/>
      <c r="AQ6"/>
      <c r="AR6"/>
      <c r="AS6"/>
      <c r="AT6"/>
      <c r="AU6"/>
      <c r="AV6"/>
      <c r="AW6"/>
      <c r="AX6"/>
      <c r="AY6"/>
      <c r="AZ6"/>
      <c r="BA6"/>
      <c r="BB6"/>
      <c r="BC6"/>
      <c r="BD6"/>
    </row>
    <row r="7" spans="1:76" customFormat="1" ht="20.45" customHeight="1" x14ac:dyDescent="0.25">
      <c r="B7" s="16"/>
      <c r="C7" s="15"/>
      <c r="D7" s="17"/>
      <c r="E7" s="124" t="str">
        <f>IF('Page 1 - General Information'!G14="[Make Selection From Drop-Down List ]","",("School:  "&amp;'Page 1 - General Information'!G14&amp;" - "&amp;'Page 1 - General Information'!G16))</f>
        <v/>
      </c>
      <c r="F7" s="124"/>
      <c r="G7" s="124"/>
      <c r="H7" s="97"/>
      <c r="I7" s="97"/>
      <c r="J7" s="97"/>
      <c r="K7" s="117"/>
      <c r="L7" s="97"/>
      <c r="M7" s="97"/>
      <c r="N7" s="97"/>
      <c r="O7" s="502" t="s">
        <v>10215</v>
      </c>
      <c r="P7" s="502"/>
      <c r="Q7" s="502"/>
      <c r="R7" s="502"/>
      <c r="S7" s="502"/>
      <c r="T7" s="502"/>
      <c r="U7" s="502"/>
      <c r="V7" s="117"/>
      <c r="W7" s="123" t="str">
        <f>IF('Page 1 - General Information'!G10=" [Make Selection From Drop-Down List ]","",("LEA:  "&amp;'Page 1 - General Information'!G10&amp;" - "&amp;'Page 1 - General Information'!G12))</f>
        <v/>
      </c>
      <c r="X7" s="97"/>
      <c r="Y7" s="67"/>
      <c r="Z7" s="23"/>
    </row>
    <row r="8" spans="1:76" customFormat="1" ht="4.9000000000000004" customHeight="1" x14ac:dyDescent="0.25">
      <c r="B8" s="16"/>
      <c r="C8" s="15"/>
      <c r="D8" s="17"/>
      <c r="E8" s="120"/>
      <c r="F8" s="121"/>
      <c r="G8" s="121"/>
      <c r="H8" s="121"/>
      <c r="I8" s="121"/>
      <c r="J8" s="121"/>
      <c r="K8" s="121"/>
      <c r="L8" s="121"/>
      <c r="M8" s="121"/>
      <c r="N8" s="121"/>
      <c r="O8" s="121"/>
      <c r="P8" s="121"/>
      <c r="Q8" s="121"/>
      <c r="R8" s="121"/>
      <c r="S8" s="121"/>
      <c r="T8" s="49"/>
      <c r="Y8" s="67"/>
      <c r="Z8" s="23"/>
    </row>
    <row r="9" spans="1:76" ht="20.45" customHeight="1" x14ac:dyDescent="0.25">
      <c r="A9"/>
      <c r="B9" s="16"/>
      <c r="C9" s="17"/>
      <c r="D9" s="17"/>
      <c r="E9" s="479" t="s">
        <v>10</v>
      </c>
      <c r="F9" s="480"/>
      <c r="G9" s="480"/>
      <c r="H9" s="480"/>
      <c r="I9" s="480"/>
      <c r="J9" s="480"/>
      <c r="K9" s="480"/>
      <c r="L9" s="480"/>
      <c r="M9" s="480"/>
      <c r="N9" s="480"/>
      <c r="O9" s="480"/>
      <c r="P9" s="480"/>
      <c r="Q9" s="480"/>
      <c r="R9" s="480"/>
      <c r="S9" s="480"/>
      <c r="T9" s="480"/>
      <c r="U9" s="480"/>
      <c r="V9" s="480"/>
      <c r="W9" s="480"/>
      <c r="X9" s="480"/>
      <c r="Y9" s="67"/>
      <c r="Z9" s="23"/>
      <c r="AA9"/>
      <c r="AB9"/>
      <c r="AC9"/>
      <c r="AD9"/>
      <c r="AE9"/>
      <c r="AF9"/>
      <c r="AG9"/>
      <c r="AH9"/>
      <c r="AI9"/>
      <c r="AJ9"/>
      <c r="AK9"/>
      <c r="AL9"/>
      <c r="AM9"/>
      <c r="AN9"/>
      <c r="AO9"/>
      <c r="AP9"/>
      <c r="AQ9"/>
      <c r="AR9"/>
      <c r="AS9"/>
      <c r="AT9"/>
      <c r="AU9"/>
      <c r="AV9"/>
    </row>
    <row r="10" spans="1:76" ht="27.6" customHeight="1" x14ac:dyDescent="0.25">
      <c r="A10"/>
      <c r="B10" s="16"/>
      <c r="C10" s="17"/>
      <c r="D10" s="17"/>
      <c r="E10" s="511" t="s">
        <v>2692</v>
      </c>
      <c r="F10" s="176"/>
      <c r="G10" s="508" t="s">
        <v>2762</v>
      </c>
      <c r="H10" s="175"/>
      <c r="I10" s="508" t="s">
        <v>2767</v>
      </c>
      <c r="J10" s="175"/>
      <c r="K10" s="505" t="s">
        <v>10214</v>
      </c>
      <c r="L10" s="122"/>
      <c r="M10" s="495" t="s">
        <v>12</v>
      </c>
      <c r="N10" s="519"/>
      <c r="O10" s="519"/>
      <c r="P10" s="519"/>
      <c r="Q10" s="519"/>
      <c r="R10" s="519"/>
      <c r="S10" s="519"/>
      <c r="T10" s="519"/>
      <c r="U10" s="520"/>
      <c r="V10" s="273"/>
      <c r="W10" s="504" t="s">
        <v>10212</v>
      </c>
      <c r="X10" s="523"/>
      <c r="Y10" s="68"/>
      <c r="Z10" s="23"/>
      <c r="AA10"/>
      <c r="AB10"/>
      <c r="AC10"/>
      <c r="AD10"/>
      <c r="AE10"/>
      <c r="AF10"/>
      <c r="AG10"/>
      <c r="AH10"/>
      <c r="AI10"/>
      <c r="AJ10"/>
      <c r="AK10"/>
      <c r="AL10"/>
      <c r="AM10"/>
      <c r="AN10"/>
      <c r="AO10"/>
      <c r="AP10"/>
      <c r="AQ10"/>
      <c r="AR10"/>
      <c r="AS10"/>
      <c r="AT10"/>
      <c r="AU10"/>
      <c r="AV10"/>
    </row>
    <row r="11" spans="1:76" ht="63" customHeight="1" x14ac:dyDescent="0.25">
      <c r="A11"/>
      <c r="B11" s="16"/>
      <c r="C11" s="17"/>
      <c r="D11" s="17"/>
      <c r="E11" s="512"/>
      <c r="F11" s="177"/>
      <c r="G11" s="509"/>
      <c r="H11" s="113"/>
      <c r="I11" s="509"/>
      <c r="J11" s="113"/>
      <c r="K11" s="506"/>
      <c r="L11" s="10"/>
      <c r="M11" s="503" t="s">
        <v>2736</v>
      </c>
      <c r="N11" s="503" t="s">
        <v>2737</v>
      </c>
      <c r="O11" s="503" t="s">
        <v>2738</v>
      </c>
      <c r="P11" s="503" t="s">
        <v>2739</v>
      </c>
      <c r="Q11" s="503" t="s">
        <v>2769</v>
      </c>
      <c r="R11" s="489" t="s">
        <v>2751</v>
      </c>
      <c r="S11" s="490"/>
      <c r="T11" s="491"/>
      <c r="U11" s="503" t="s">
        <v>2813</v>
      </c>
      <c r="V11" s="274"/>
      <c r="W11" s="261" t="s">
        <v>9988</v>
      </c>
      <c r="X11" s="260" t="s">
        <v>9989</v>
      </c>
      <c r="Y11" s="69"/>
      <c r="Z11" s="23"/>
      <c r="AA11"/>
      <c r="AB11"/>
      <c r="AC11"/>
      <c r="AD11"/>
      <c r="AE11"/>
      <c r="AF11"/>
      <c r="AG11"/>
      <c r="AH11"/>
      <c r="AI11"/>
      <c r="AJ11"/>
      <c r="AK11"/>
      <c r="AL11"/>
      <c r="AM11"/>
      <c r="AN11"/>
      <c r="AO11"/>
      <c r="AP11"/>
      <c r="AQ11"/>
      <c r="AR11"/>
      <c r="AS11"/>
      <c r="AT11"/>
      <c r="AU11"/>
      <c r="AV11"/>
    </row>
    <row r="12" spans="1:76" ht="20.45" customHeight="1" x14ac:dyDescent="0.25">
      <c r="A12"/>
      <c r="B12" s="16"/>
      <c r="C12" s="17"/>
      <c r="D12" s="17"/>
      <c r="E12" s="512"/>
      <c r="F12" s="177"/>
      <c r="G12" s="509"/>
      <c r="H12" s="113"/>
      <c r="I12" s="509"/>
      <c r="J12" s="113"/>
      <c r="K12" s="507"/>
      <c r="L12" s="10"/>
      <c r="M12" s="504"/>
      <c r="N12" s="504"/>
      <c r="O12" s="504"/>
      <c r="P12" s="504"/>
      <c r="Q12" s="504"/>
      <c r="R12" s="492"/>
      <c r="S12" s="493"/>
      <c r="T12" s="494"/>
      <c r="U12" s="504"/>
      <c r="V12" s="274"/>
      <c r="W12" s="517"/>
      <c r="X12" s="518"/>
      <c r="Y12" s="70"/>
      <c r="Z12" s="23"/>
      <c r="AA12"/>
      <c r="AB12"/>
      <c r="AC12"/>
      <c r="AD12"/>
      <c r="AE12"/>
      <c r="AF12"/>
      <c r="AG12"/>
      <c r="AH12"/>
      <c r="AI12"/>
      <c r="AJ12"/>
      <c r="AK12"/>
      <c r="AL12"/>
      <c r="AM12"/>
      <c r="AN12"/>
      <c r="AO12"/>
      <c r="AP12"/>
      <c r="AQ12"/>
      <c r="AR12"/>
      <c r="AS12"/>
      <c r="AT12"/>
      <c r="AU12"/>
      <c r="AV12"/>
    </row>
    <row r="13" spans="1:76" ht="14.45" customHeight="1" x14ac:dyDescent="0.25">
      <c r="A13"/>
      <c r="B13" s="16"/>
      <c r="C13" s="17"/>
      <c r="D13" s="17"/>
      <c r="E13" s="512"/>
      <c r="F13" s="178"/>
      <c r="G13" s="509"/>
      <c r="H13" s="15"/>
      <c r="I13" s="509"/>
      <c r="J13" s="15"/>
      <c r="K13" s="58"/>
      <c r="L13" s="66"/>
      <c r="M13" s="58"/>
      <c r="N13" s="58"/>
      <c r="O13" s="58"/>
      <c r="P13" s="58"/>
      <c r="Q13" s="58"/>
      <c r="R13" s="6" t="s">
        <v>2693</v>
      </c>
      <c r="S13" s="6" t="s">
        <v>2694</v>
      </c>
      <c r="T13" s="6" t="s">
        <v>2695</v>
      </c>
      <c r="U13" s="514"/>
      <c r="V13" s="275"/>
      <c r="W13" s="236"/>
      <c r="X13" s="237"/>
      <c r="Y13" s="71"/>
      <c r="Z13" s="23"/>
      <c r="AA13"/>
      <c r="AB13"/>
      <c r="AC13"/>
      <c r="AD13"/>
      <c r="AE13"/>
      <c r="AF13"/>
      <c r="AG13"/>
      <c r="AH13"/>
      <c r="AI13"/>
      <c r="AJ13"/>
      <c r="AK13"/>
      <c r="AL13"/>
      <c r="AM13"/>
      <c r="AN13"/>
      <c r="AO13"/>
      <c r="AP13"/>
      <c r="AQ13"/>
      <c r="AR13"/>
      <c r="AS13"/>
      <c r="AT13"/>
      <c r="AU13"/>
      <c r="AV13"/>
    </row>
    <row r="14" spans="1:76" ht="14.45" customHeight="1" x14ac:dyDescent="0.25">
      <c r="A14"/>
      <c r="B14" s="16"/>
      <c r="C14" s="17"/>
      <c r="D14" s="17"/>
      <c r="E14" s="513"/>
      <c r="F14" s="179"/>
      <c r="G14" s="510"/>
      <c r="H14" s="96"/>
      <c r="I14" s="510"/>
      <c r="J14" s="96"/>
      <c r="K14" s="63" t="s">
        <v>2691</v>
      </c>
      <c r="L14" s="10"/>
      <c r="M14" s="64">
        <f t="shared" ref="M14:T14" si="0">SUM(M16:M190)</f>
        <v>0</v>
      </c>
      <c r="N14" s="64">
        <f t="shared" si="0"/>
        <v>0</v>
      </c>
      <c r="O14" s="64">
        <f t="shared" si="0"/>
        <v>0</v>
      </c>
      <c r="P14" s="64">
        <f t="shared" si="0"/>
        <v>0</v>
      </c>
      <c r="Q14" s="64">
        <f t="shared" si="0"/>
        <v>0</v>
      </c>
      <c r="R14" s="64">
        <f t="shared" si="0"/>
        <v>0</v>
      </c>
      <c r="S14" s="64">
        <f t="shared" si="0"/>
        <v>0</v>
      </c>
      <c r="T14" s="64">
        <f t="shared" si="0"/>
        <v>0</v>
      </c>
      <c r="U14" s="515"/>
      <c r="V14" s="276"/>
      <c r="W14" s="254">
        <f>SUM(W16:W190)</f>
        <v>0</v>
      </c>
      <c r="X14" s="255">
        <f>SUM(X16:X190)</f>
        <v>0</v>
      </c>
      <c r="Y14" s="72"/>
      <c r="Z14" s="23"/>
      <c r="AA14"/>
      <c r="AB14"/>
      <c r="AC14"/>
      <c r="AD14"/>
      <c r="AE14"/>
      <c r="AF14"/>
      <c r="AG14"/>
      <c r="AH14"/>
      <c r="AI14"/>
      <c r="AJ14"/>
      <c r="AK14"/>
      <c r="AL14"/>
      <c r="AM14"/>
      <c r="AN14"/>
      <c r="AO14"/>
      <c r="AP14"/>
      <c r="AQ14"/>
      <c r="AR14"/>
      <c r="AS14"/>
      <c r="AT14"/>
      <c r="AU14"/>
      <c r="AV14"/>
    </row>
    <row r="15" spans="1:76" ht="33" hidden="1" customHeight="1" x14ac:dyDescent="0.25">
      <c r="A15"/>
      <c r="B15" s="16"/>
      <c r="C15" s="17"/>
      <c r="D15" s="215"/>
      <c r="E15" s="214"/>
      <c r="F15" s="209"/>
      <c r="G15" s="210"/>
      <c r="H15" s="211"/>
      <c r="I15" s="212"/>
      <c r="J15" s="211"/>
      <c r="K15" s="213">
        <v>1</v>
      </c>
      <c r="L15" s="213">
        <v>2</v>
      </c>
      <c r="M15" s="213">
        <v>3</v>
      </c>
      <c r="N15" s="213">
        <v>4</v>
      </c>
      <c r="O15" s="213">
        <v>5</v>
      </c>
      <c r="P15" s="213">
        <v>6</v>
      </c>
      <c r="Q15" s="213">
        <v>7</v>
      </c>
      <c r="R15" s="213">
        <v>8</v>
      </c>
      <c r="S15" s="213">
        <v>9</v>
      </c>
      <c r="T15" s="213">
        <v>10</v>
      </c>
      <c r="U15" s="217">
        <v>11</v>
      </c>
      <c r="V15" s="277">
        <v>12</v>
      </c>
      <c r="W15" s="253">
        <v>13</v>
      </c>
      <c r="X15" s="253">
        <v>14</v>
      </c>
      <c r="Y15" s="72"/>
      <c r="Z15" s="23"/>
      <c r="AA15"/>
      <c r="AB15"/>
      <c r="AC15"/>
      <c r="AD15"/>
      <c r="AE15"/>
      <c r="AF15"/>
      <c r="AG15"/>
      <c r="AH15"/>
      <c r="AI15"/>
      <c r="AJ15"/>
      <c r="AK15"/>
      <c r="AL15"/>
      <c r="AM15"/>
      <c r="AN15"/>
      <c r="AO15"/>
      <c r="AP15"/>
      <c r="AQ15"/>
      <c r="AR15"/>
      <c r="AS15"/>
      <c r="AT15"/>
      <c r="AU15"/>
      <c r="AV15"/>
    </row>
    <row r="16" spans="1:76" ht="15" x14ac:dyDescent="0.25">
      <c r="A16"/>
      <c r="B16" s="16"/>
      <c r="C16" s="17"/>
      <c r="D16" s="208">
        <v>1</v>
      </c>
      <c r="E16" s="384" t="s">
        <v>2770</v>
      </c>
      <c r="F16" s="407"/>
      <c r="G16" s="408" t="s">
        <v>2752</v>
      </c>
      <c r="H16" s="409"/>
      <c r="I16" s="410" t="s">
        <v>2763</v>
      </c>
      <c r="J16" s="4"/>
      <c r="K16" s="148">
        <f>SUM(M16:T16)</f>
        <v>0</v>
      </c>
      <c r="L16" s="89"/>
      <c r="M16" s="385"/>
      <c r="N16" s="385"/>
      <c r="O16" s="385"/>
      <c r="P16" s="385"/>
      <c r="Q16" s="385"/>
      <c r="R16" s="385"/>
      <c r="S16" s="385"/>
      <c r="T16" s="385"/>
      <c r="U16" s="218"/>
      <c r="V16" s="278"/>
      <c r="W16" s="387"/>
      <c r="X16" s="388"/>
      <c r="Y16" s="73"/>
      <c r="Z16" s="23"/>
      <c r="AA16"/>
      <c r="AB16"/>
      <c r="AC16"/>
      <c r="AD16"/>
      <c r="AE16"/>
      <c r="AF16"/>
      <c r="AG16"/>
      <c r="AH16"/>
      <c r="AI16"/>
      <c r="AJ16"/>
      <c r="AK16"/>
      <c r="AL16"/>
      <c r="AM16"/>
      <c r="AN16"/>
      <c r="AO16"/>
      <c r="AP16"/>
      <c r="AQ16"/>
      <c r="AR16"/>
      <c r="AS16"/>
      <c r="AT16"/>
      <c r="AU16"/>
      <c r="AV16"/>
    </row>
    <row r="17" spans="1:48" ht="15" x14ac:dyDescent="0.25">
      <c r="A17"/>
      <c r="B17" s="16"/>
      <c r="C17" s="17"/>
      <c r="D17" s="208">
        <v>2</v>
      </c>
      <c r="E17" s="384" t="s">
        <v>2771</v>
      </c>
      <c r="F17" s="407"/>
      <c r="G17" s="408" t="s">
        <v>2752</v>
      </c>
      <c r="H17" s="409"/>
      <c r="I17" s="410" t="s">
        <v>2763</v>
      </c>
      <c r="J17" s="4"/>
      <c r="K17" s="148">
        <f t="shared" ref="K17:K80" si="1">SUM(M17:T17)</f>
        <v>0</v>
      </c>
      <c r="L17" s="89"/>
      <c r="M17" s="385"/>
      <c r="N17" s="385"/>
      <c r="O17" s="385"/>
      <c r="P17" s="385"/>
      <c r="Q17" s="385"/>
      <c r="R17" s="385"/>
      <c r="S17" s="385"/>
      <c r="T17" s="385"/>
      <c r="U17" s="218"/>
      <c r="V17" s="278"/>
      <c r="W17" s="387"/>
      <c r="X17" s="388"/>
      <c r="Y17" s="73"/>
      <c r="Z17" s="23"/>
      <c r="AA17"/>
      <c r="AB17"/>
      <c r="AC17"/>
      <c r="AD17"/>
      <c r="AE17"/>
      <c r="AF17"/>
      <c r="AG17"/>
      <c r="AH17"/>
      <c r="AI17"/>
      <c r="AJ17"/>
      <c r="AK17"/>
      <c r="AL17"/>
      <c r="AM17"/>
      <c r="AN17"/>
      <c r="AO17"/>
      <c r="AP17"/>
      <c r="AQ17"/>
      <c r="AR17"/>
      <c r="AS17"/>
      <c r="AT17"/>
      <c r="AU17"/>
      <c r="AV17"/>
    </row>
    <row r="18" spans="1:48" ht="15" x14ac:dyDescent="0.25">
      <c r="A18"/>
      <c r="B18" s="16"/>
      <c r="C18" s="17"/>
      <c r="D18" s="208">
        <v>3</v>
      </c>
      <c r="E18" s="384" t="s">
        <v>2772</v>
      </c>
      <c r="F18" s="407"/>
      <c r="G18" s="408" t="s">
        <v>2752</v>
      </c>
      <c r="H18" s="409"/>
      <c r="I18" s="410" t="s">
        <v>2763</v>
      </c>
      <c r="J18" s="4"/>
      <c r="K18" s="148">
        <f t="shared" si="1"/>
        <v>0</v>
      </c>
      <c r="L18" s="89"/>
      <c r="M18" s="385"/>
      <c r="N18" s="385"/>
      <c r="O18" s="385"/>
      <c r="P18" s="385"/>
      <c r="Q18" s="385"/>
      <c r="R18" s="385"/>
      <c r="S18" s="385"/>
      <c r="T18" s="385"/>
      <c r="U18" s="218"/>
      <c r="V18" s="278"/>
      <c r="W18" s="387"/>
      <c r="X18" s="388"/>
      <c r="Y18" s="73"/>
      <c r="Z18" s="23"/>
      <c r="AA18"/>
      <c r="AB18"/>
      <c r="AC18"/>
      <c r="AD18"/>
      <c r="AE18"/>
      <c r="AF18"/>
      <c r="AG18"/>
      <c r="AH18"/>
      <c r="AI18"/>
      <c r="AJ18"/>
      <c r="AK18"/>
      <c r="AL18"/>
      <c r="AM18"/>
      <c r="AN18"/>
      <c r="AO18"/>
      <c r="AP18"/>
      <c r="AQ18"/>
      <c r="AR18"/>
      <c r="AS18"/>
      <c r="AT18"/>
      <c r="AU18"/>
      <c r="AV18"/>
    </row>
    <row r="19" spans="1:48" ht="15" x14ac:dyDescent="0.25">
      <c r="A19"/>
      <c r="B19" s="16"/>
      <c r="C19" s="17"/>
      <c r="D19" s="208">
        <v>4</v>
      </c>
      <c r="E19" s="384" t="s">
        <v>2773</v>
      </c>
      <c r="F19" s="407"/>
      <c r="G19" s="408" t="s">
        <v>2752</v>
      </c>
      <c r="H19" s="409"/>
      <c r="I19" s="410" t="s">
        <v>2763</v>
      </c>
      <c r="J19" s="4"/>
      <c r="K19" s="148">
        <f t="shared" si="1"/>
        <v>0</v>
      </c>
      <c r="L19" s="89"/>
      <c r="M19" s="385"/>
      <c r="N19" s="385"/>
      <c r="O19" s="385"/>
      <c r="P19" s="385"/>
      <c r="Q19" s="385"/>
      <c r="R19" s="385"/>
      <c r="S19" s="385"/>
      <c r="T19" s="385"/>
      <c r="U19" s="218"/>
      <c r="V19" s="278"/>
      <c r="W19" s="387"/>
      <c r="X19" s="388"/>
      <c r="Y19" s="73"/>
      <c r="Z19" s="23"/>
      <c r="AA19"/>
      <c r="AB19"/>
      <c r="AC19"/>
      <c r="AD19"/>
      <c r="AE19"/>
      <c r="AF19"/>
      <c r="AG19"/>
      <c r="AH19"/>
      <c r="AI19"/>
      <c r="AJ19"/>
      <c r="AK19"/>
      <c r="AL19"/>
      <c r="AM19"/>
      <c r="AN19"/>
      <c r="AO19"/>
      <c r="AP19"/>
      <c r="AQ19"/>
      <c r="AR19"/>
      <c r="AS19"/>
      <c r="AT19"/>
      <c r="AU19"/>
      <c r="AV19"/>
    </row>
    <row r="20" spans="1:48" ht="15" x14ac:dyDescent="0.25">
      <c r="A20"/>
      <c r="B20" s="16"/>
      <c r="C20" s="17"/>
      <c r="D20" s="208">
        <v>5</v>
      </c>
      <c r="E20" s="384" t="s">
        <v>2754</v>
      </c>
      <c r="F20" s="407"/>
      <c r="G20" s="408" t="s">
        <v>2752</v>
      </c>
      <c r="H20" s="409"/>
      <c r="I20" s="410" t="s">
        <v>2763</v>
      </c>
      <c r="J20" s="4"/>
      <c r="K20" s="148">
        <f t="shared" si="1"/>
        <v>0</v>
      </c>
      <c r="L20" s="89"/>
      <c r="M20" s="385"/>
      <c r="N20" s="385"/>
      <c r="O20" s="385"/>
      <c r="P20" s="385"/>
      <c r="Q20" s="385"/>
      <c r="R20" s="385"/>
      <c r="S20" s="385"/>
      <c r="T20" s="385"/>
      <c r="U20" s="218"/>
      <c r="V20" s="278"/>
      <c r="W20" s="387"/>
      <c r="X20" s="388"/>
      <c r="Y20" s="73"/>
      <c r="Z20" s="23"/>
      <c r="AA20"/>
      <c r="AB20"/>
      <c r="AC20"/>
      <c r="AD20"/>
      <c r="AE20"/>
      <c r="AF20"/>
      <c r="AG20"/>
      <c r="AH20"/>
      <c r="AI20"/>
      <c r="AJ20"/>
      <c r="AK20"/>
      <c r="AL20"/>
      <c r="AM20"/>
      <c r="AN20"/>
      <c r="AO20"/>
      <c r="AP20"/>
      <c r="AQ20"/>
      <c r="AR20"/>
      <c r="AS20"/>
      <c r="AT20"/>
      <c r="AU20"/>
      <c r="AV20"/>
    </row>
    <row r="21" spans="1:48" ht="15" x14ac:dyDescent="0.25">
      <c r="A21"/>
      <c r="B21" s="16"/>
      <c r="C21" s="17"/>
      <c r="D21" s="208">
        <v>6</v>
      </c>
      <c r="E21" s="384" t="s">
        <v>2774</v>
      </c>
      <c r="F21" s="407"/>
      <c r="G21" s="408" t="s">
        <v>2752</v>
      </c>
      <c r="H21" s="409"/>
      <c r="I21" s="410" t="s">
        <v>2763</v>
      </c>
      <c r="J21" s="4"/>
      <c r="K21" s="148">
        <f t="shared" si="1"/>
        <v>0</v>
      </c>
      <c r="L21" s="89"/>
      <c r="M21" s="385"/>
      <c r="N21" s="385"/>
      <c r="O21" s="385"/>
      <c r="P21" s="385"/>
      <c r="Q21" s="385"/>
      <c r="R21" s="385"/>
      <c r="S21" s="385"/>
      <c r="T21" s="385"/>
      <c r="U21" s="218"/>
      <c r="V21" s="278"/>
      <c r="W21" s="387"/>
      <c r="X21" s="388"/>
      <c r="Y21" s="73"/>
      <c r="Z21" s="23"/>
      <c r="AA21"/>
      <c r="AB21"/>
      <c r="AC21"/>
      <c r="AD21"/>
      <c r="AE21"/>
      <c r="AF21"/>
      <c r="AG21"/>
      <c r="AH21"/>
      <c r="AI21"/>
      <c r="AJ21"/>
      <c r="AK21"/>
      <c r="AL21"/>
      <c r="AM21"/>
      <c r="AN21"/>
      <c r="AO21"/>
      <c r="AP21"/>
      <c r="AQ21"/>
      <c r="AR21"/>
      <c r="AS21"/>
      <c r="AT21"/>
      <c r="AU21"/>
      <c r="AV21"/>
    </row>
    <row r="22" spans="1:48" ht="15" x14ac:dyDescent="0.25">
      <c r="A22"/>
      <c r="B22" s="16"/>
      <c r="C22" s="17"/>
      <c r="D22" s="208">
        <v>7</v>
      </c>
      <c r="E22" s="384" t="s">
        <v>2775</v>
      </c>
      <c r="F22" s="407"/>
      <c r="G22" s="408" t="s">
        <v>2752</v>
      </c>
      <c r="H22" s="409"/>
      <c r="I22" s="410" t="s">
        <v>2763</v>
      </c>
      <c r="J22" s="4"/>
      <c r="K22" s="148">
        <f t="shared" si="1"/>
        <v>0</v>
      </c>
      <c r="L22" s="89"/>
      <c r="M22" s="385"/>
      <c r="N22" s="385"/>
      <c r="O22" s="385"/>
      <c r="P22" s="385"/>
      <c r="Q22" s="385"/>
      <c r="R22" s="385"/>
      <c r="S22" s="385"/>
      <c r="T22" s="385"/>
      <c r="U22" s="218"/>
      <c r="V22" s="278"/>
      <c r="W22" s="387"/>
      <c r="X22" s="388"/>
      <c r="Y22" s="73"/>
      <c r="Z22" s="23"/>
      <c r="AA22"/>
      <c r="AB22"/>
      <c r="AC22"/>
      <c r="AD22"/>
      <c r="AE22"/>
      <c r="AF22"/>
      <c r="AG22"/>
      <c r="AH22"/>
      <c r="AI22"/>
      <c r="AJ22"/>
      <c r="AK22"/>
      <c r="AL22"/>
      <c r="AM22"/>
      <c r="AN22"/>
      <c r="AO22"/>
      <c r="AP22"/>
      <c r="AQ22"/>
      <c r="AR22"/>
      <c r="AS22"/>
      <c r="AT22"/>
      <c r="AU22"/>
      <c r="AV22"/>
    </row>
    <row r="23" spans="1:48" ht="15" x14ac:dyDescent="0.25">
      <c r="A23"/>
      <c r="B23" s="16"/>
      <c r="C23" s="17"/>
      <c r="D23" s="208">
        <v>8</v>
      </c>
      <c r="E23" s="384" t="s">
        <v>2776</v>
      </c>
      <c r="F23" s="407"/>
      <c r="G23" s="408" t="s">
        <v>2752</v>
      </c>
      <c r="H23" s="409"/>
      <c r="I23" s="410" t="s">
        <v>2763</v>
      </c>
      <c r="J23" s="4"/>
      <c r="K23" s="148">
        <f t="shared" si="1"/>
        <v>0</v>
      </c>
      <c r="L23" s="89"/>
      <c r="M23" s="385"/>
      <c r="N23" s="385"/>
      <c r="O23" s="385"/>
      <c r="P23" s="385"/>
      <c r="Q23" s="385"/>
      <c r="R23" s="385"/>
      <c r="S23" s="385"/>
      <c r="T23" s="385"/>
      <c r="U23" s="218"/>
      <c r="V23" s="278"/>
      <c r="W23" s="387"/>
      <c r="X23" s="388"/>
      <c r="Y23" s="73"/>
      <c r="Z23" s="23"/>
      <c r="AA23"/>
      <c r="AB23"/>
      <c r="AC23"/>
      <c r="AD23"/>
      <c r="AE23"/>
      <c r="AF23"/>
      <c r="AG23"/>
      <c r="AH23"/>
      <c r="AI23"/>
      <c r="AJ23"/>
      <c r="AK23"/>
      <c r="AL23"/>
      <c r="AM23"/>
      <c r="AN23"/>
      <c r="AO23"/>
      <c r="AP23"/>
      <c r="AQ23"/>
      <c r="AR23"/>
      <c r="AS23"/>
      <c r="AT23"/>
      <c r="AU23"/>
      <c r="AV23"/>
    </row>
    <row r="24" spans="1:48" ht="15" x14ac:dyDescent="0.25">
      <c r="A24"/>
      <c r="B24" s="16"/>
      <c r="C24" s="17"/>
      <c r="D24" s="208">
        <v>9</v>
      </c>
      <c r="E24" s="384" t="s">
        <v>2777</v>
      </c>
      <c r="F24" s="407"/>
      <c r="G24" s="408" t="s">
        <v>2752</v>
      </c>
      <c r="H24" s="409"/>
      <c r="I24" s="410" t="s">
        <v>2763</v>
      </c>
      <c r="J24" s="4"/>
      <c r="K24" s="148">
        <f t="shared" si="1"/>
        <v>0</v>
      </c>
      <c r="L24" s="89"/>
      <c r="M24" s="385"/>
      <c r="N24" s="385"/>
      <c r="O24" s="385"/>
      <c r="P24" s="385"/>
      <c r="Q24" s="385"/>
      <c r="R24" s="385"/>
      <c r="S24" s="385"/>
      <c r="T24" s="385"/>
      <c r="U24" s="218"/>
      <c r="V24" s="278"/>
      <c r="W24" s="387"/>
      <c r="X24" s="388"/>
      <c r="Y24" s="73"/>
      <c r="Z24" s="23"/>
      <c r="AA24"/>
      <c r="AB24"/>
      <c r="AC24"/>
      <c r="AD24"/>
      <c r="AE24"/>
      <c r="AF24"/>
      <c r="AG24"/>
      <c r="AH24"/>
      <c r="AI24"/>
      <c r="AJ24"/>
      <c r="AK24"/>
      <c r="AL24"/>
      <c r="AM24"/>
      <c r="AN24"/>
      <c r="AO24"/>
      <c r="AP24"/>
      <c r="AQ24"/>
      <c r="AR24"/>
      <c r="AS24"/>
      <c r="AT24"/>
      <c r="AU24"/>
      <c r="AV24"/>
    </row>
    <row r="25" spans="1:48" ht="15" x14ac:dyDescent="0.25">
      <c r="A25"/>
      <c r="B25" s="16"/>
      <c r="C25" s="17"/>
      <c r="D25" s="208">
        <v>10</v>
      </c>
      <c r="E25" s="384" t="s">
        <v>2778</v>
      </c>
      <c r="F25" s="407"/>
      <c r="G25" s="408" t="s">
        <v>2752</v>
      </c>
      <c r="H25" s="409"/>
      <c r="I25" s="410" t="s">
        <v>2763</v>
      </c>
      <c r="J25" s="4"/>
      <c r="K25" s="148">
        <f t="shared" si="1"/>
        <v>0</v>
      </c>
      <c r="L25" s="89"/>
      <c r="M25" s="385"/>
      <c r="N25" s="385"/>
      <c r="O25" s="385"/>
      <c r="P25" s="385"/>
      <c r="Q25" s="385"/>
      <c r="R25" s="385"/>
      <c r="S25" s="385"/>
      <c r="T25" s="385"/>
      <c r="U25" s="218"/>
      <c r="V25" s="278"/>
      <c r="W25" s="387"/>
      <c r="X25" s="388"/>
      <c r="Y25" s="73"/>
      <c r="Z25" s="23"/>
      <c r="AA25"/>
      <c r="AB25"/>
      <c r="AC25"/>
      <c r="AD25"/>
      <c r="AE25"/>
      <c r="AF25"/>
      <c r="AG25"/>
      <c r="AH25"/>
      <c r="AI25"/>
      <c r="AJ25"/>
      <c r="AK25"/>
      <c r="AL25"/>
      <c r="AM25"/>
      <c r="AN25"/>
      <c r="AO25"/>
      <c r="AP25"/>
      <c r="AQ25"/>
      <c r="AR25"/>
      <c r="AS25"/>
      <c r="AT25"/>
      <c r="AU25"/>
      <c r="AV25"/>
    </row>
    <row r="26" spans="1:48" ht="15" x14ac:dyDescent="0.25">
      <c r="A26"/>
      <c r="B26" s="16"/>
      <c r="C26" s="17"/>
      <c r="D26" s="208">
        <v>11</v>
      </c>
      <c r="E26" s="384" t="s">
        <v>2779</v>
      </c>
      <c r="F26" s="407"/>
      <c r="G26" s="408" t="s">
        <v>2752</v>
      </c>
      <c r="H26" s="409"/>
      <c r="I26" s="410" t="s">
        <v>2763</v>
      </c>
      <c r="J26" s="4"/>
      <c r="K26" s="148">
        <f t="shared" si="1"/>
        <v>0</v>
      </c>
      <c r="L26" s="89"/>
      <c r="M26" s="385"/>
      <c r="N26" s="385"/>
      <c r="O26" s="385"/>
      <c r="P26" s="385"/>
      <c r="Q26" s="385"/>
      <c r="R26" s="385"/>
      <c r="S26" s="385"/>
      <c r="T26" s="385"/>
      <c r="U26" s="218"/>
      <c r="V26" s="278"/>
      <c r="W26" s="387"/>
      <c r="X26" s="388"/>
      <c r="Y26" s="73"/>
      <c r="Z26" s="23"/>
      <c r="AA26"/>
      <c r="AB26"/>
      <c r="AC26"/>
      <c r="AD26"/>
      <c r="AE26"/>
      <c r="AF26"/>
      <c r="AG26"/>
      <c r="AH26"/>
      <c r="AI26"/>
      <c r="AJ26"/>
      <c r="AK26"/>
      <c r="AL26"/>
      <c r="AM26"/>
      <c r="AN26"/>
      <c r="AO26"/>
      <c r="AP26"/>
      <c r="AQ26"/>
      <c r="AR26"/>
      <c r="AS26"/>
      <c r="AT26"/>
      <c r="AU26"/>
      <c r="AV26"/>
    </row>
    <row r="27" spans="1:48" ht="15" x14ac:dyDescent="0.25">
      <c r="A27"/>
      <c r="B27" s="16"/>
      <c r="C27" s="17"/>
      <c r="D27" s="208">
        <v>12</v>
      </c>
      <c r="E27" s="384" t="s">
        <v>2780</v>
      </c>
      <c r="F27" s="407"/>
      <c r="G27" s="408" t="s">
        <v>2752</v>
      </c>
      <c r="H27" s="409"/>
      <c r="I27" s="410" t="s">
        <v>2763</v>
      </c>
      <c r="J27" s="4"/>
      <c r="K27" s="148">
        <f t="shared" si="1"/>
        <v>0</v>
      </c>
      <c r="L27" s="89"/>
      <c r="M27" s="385"/>
      <c r="N27" s="385"/>
      <c r="O27" s="385"/>
      <c r="P27" s="385"/>
      <c r="Q27" s="385"/>
      <c r="R27" s="385"/>
      <c r="S27" s="385"/>
      <c r="T27" s="385"/>
      <c r="U27" s="218"/>
      <c r="V27" s="278"/>
      <c r="W27" s="387"/>
      <c r="X27" s="388"/>
      <c r="Y27" s="73"/>
      <c r="Z27" s="23"/>
      <c r="AA27"/>
      <c r="AB27"/>
      <c r="AC27"/>
      <c r="AD27"/>
      <c r="AE27"/>
      <c r="AF27"/>
      <c r="AG27"/>
      <c r="AH27"/>
      <c r="AI27"/>
      <c r="AJ27"/>
      <c r="AK27"/>
      <c r="AL27"/>
      <c r="AM27"/>
      <c r="AN27"/>
      <c r="AO27"/>
      <c r="AP27"/>
      <c r="AQ27"/>
      <c r="AR27"/>
      <c r="AS27"/>
      <c r="AT27"/>
      <c r="AU27"/>
      <c r="AV27"/>
    </row>
    <row r="28" spans="1:48" ht="15" x14ac:dyDescent="0.25">
      <c r="A28"/>
      <c r="B28" s="16"/>
      <c r="C28" s="17"/>
      <c r="D28" s="208">
        <v>13</v>
      </c>
      <c r="E28" s="384" t="s">
        <v>2781</v>
      </c>
      <c r="F28" s="407"/>
      <c r="G28" s="408" t="s">
        <v>2752</v>
      </c>
      <c r="H28" s="409"/>
      <c r="I28" s="410" t="s">
        <v>2763</v>
      </c>
      <c r="J28" s="4"/>
      <c r="K28" s="148">
        <f t="shared" si="1"/>
        <v>0</v>
      </c>
      <c r="L28" s="89"/>
      <c r="M28" s="385"/>
      <c r="N28" s="385"/>
      <c r="O28" s="385"/>
      <c r="P28" s="385"/>
      <c r="Q28" s="385"/>
      <c r="R28" s="385"/>
      <c r="S28" s="385"/>
      <c r="T28" s="385"/>
      <c r="U28" s="218"/>
      <c r="V28" s="278"/>
      <c r="W28" s="387"/>
      <c r="X28" s="388"/>
      <c r="Y28" s="73"/>
      <c r="Z28" s="23"/>
      <c r="AA28"/>
      <c r="AB28"/>
      <c r="AC28"/>
      <c r="AD28"/>
      <c r="AE28"/>
      <c r="AF28"/>
      <c r="AG28"/>
      <c r="AH28"/>
      <c r="AI28"/>
      <c r="AJ28"/>
      <c r="AK28"/>
      <c r="AL28"/>
      <c r="AM28"/>
      <c r="AN28"/>
      <c r="AO28"/>
      <c r="AP28"/>
      <c r="AQ28"/>
      <c r="AR28"/>
      <c r="AS28"/>
      <c r="AT28"/>
      <c r="AU28"/>
      <c r="AV28"/>
    </row>
    <row r="29" spans="1:48" ht="15" x14ac:dyDescent="0.25">
      <c r="A29"/>
      <c r="B29" s="16"/>
      <c r="C29" s="17"/>
      <c r="D29" s="208">
        <v>14</v>
      </c>
      <c r="E29" s="384" t="s">
        <v>2782</v>
      </c>
      <c r="F29" s="407"/>
      <c r="G29" s="408" t="s">
        <v>2752</v>
      </c>
      <c r="H29" s="409"/>
      <c r="I29" s="410" t="s">
        <v>2763</v>
      </c>
      <c r="J29" s="4"/>
      <c r="K29" s="148">
        <f t="shared" si="1"/>
        <v>0</v>
      </c>
      <c r="L29" s="89"/>
      <c r="M29" s="385"/>
      <c r="N29" s="385"/>
      <c r="O29" s="385"/>
      <c r="P29" s="385"/>
      <c r="Q29" s="385"/>
      <c r="R29" s="385"/>
      <c r="S29" s="385"/>
      <c r="T29" s="385"/>
      <c r="U29" s="218"/>
      <c r="V29" s="278"/>
      <c r="W29" s="387"/>
      <c r="X29" s="388"/>
      <c r="Y29" s="73"/>
      <c r="Z29" s="23"/>
      <c r="AA29"/>
      <c r="AB29"/>
      <c r="AC29"/>
      <c r="AD29"/>
      <c r="AE29"/>
      <c r="AF29"/>
      <c r="AG29"/>
      <c r="AH29"/>
      <c r="AI29"/>
      <c r="AJ29"/>
      <c r="AK29"/>
      <c r="AL29"/>
      <c r="AM29"/>
      <c r="AN29"/>
      <c r="AO29"/>
      <c r="AP29"/>
      <c r="AQ29"/>
      <c r="AR29"/>
      <c r="AS29"/>
      <c r="AT29"/>
      <c r="AU29"/>
      <c r="AV29"/>
    </row>
    <row r="30" spans="1:48" ht="15" x14ac:dyDescent="0.25">
      <c r="A30"/>
      <c r="B30" s="16"/>
      <c r="C30" s="17"/>
      <c r="D30" s="208">
        <v>15</v>
      </c>
      <c r="E30" s="384" t="s">
        <v>2783</v>
      </c>
      <c r="F30" s="407"/>
      <c r="G30" s="408" t="s">
        <v>2752</v>
      </c>
      <c r="H30" s="409"/>
      <c r="I30" s="410" t="s">
        <v>2763</v>
      </c>
      <c r="J30" s="4"/>
      <c r="K30" s="148">
        <f t="shared" si="1"/>
        <v>0</v>
      </c>
      <c r="L30" s="89"/>
      <c r="M30" s="385"/>
      <c r="N30" s="385"/>
      <c r="O30" s="385"/>
      <c r="P30" s="385"/>
      <c r="Q30" s="385"/>
      <c r="R30" s="385"/>
      <c r="S30" s="385"/>
      <c r="T30" s="385"/>
      <c r="U30" s="218"/>
      <c r="V30" s="278"/>
      <c r="W30" s="387"/>
      <c r="X30" s="388"/>
      <c r="Y30" s="73"/>
      <c r="Z30" s="23"/>
      <c r="AA30"/>
      <c r="AB30"/>
      <c r="AC30"/>
      <c r="AD30"/>
      <c r="AE30"/>
      <c r="AF30"/>
      <c r="AG30"/>
      <c r="AH30"/>
      <c r="AI30"/>
      <c r="AJ30"/>
      <c r="AK30"/>
      <c r="AL30"/>
      <c r="AM30"/>
      <c r="AN30"/>
      <c r="AO30"/>
      <c r="AP30"/>
      <c r="AQ30"/>
      <c r="AR30"/>
      <c r="AS30"/>
      <c r="AT30"/>
      <c r="AU30"/>
      <c r="AV30"/>
    </row>
    <row r="31" spans="1:48" ht="15" x14ac:dyDescent="0.25">
      <c r="A31"/>
      <c r="B31" s="16"/>
      <c r="C31" s="17"/>
      <c r="D31" s="208">
        <v>16</v>
      </c>
      <c r="E31" s="384" t="s">
        <v>2784</v>
      </c>
      <c r="F31" s="407"/>
      <c r="G31" s="408" t="s">
        <v>2752</v>
      </c>
      <c r="H31" s="409"/>
      <c r="I31" s="410" t="s">
        <v>2763</v>
      </c>
      <c r="J31" s="4"/>
      <c r="K31" s="148">
        <f t="shared" si="1"/>
        <v>0</v>
      </c>
      <c r="L31" s="89"/>
      <c r="M31" s="385"/>
      <c r="N31" s="385"/>
      <c r="O31" s="385"/>
      <c r="P31" s="385"/>
      <c r="Q31" s="385"/>
      <c r="R31" s="385"/>
      <c r="S31" s="385"/>
      <c r="T31" s="385"/>
      <c r="U31" s="218"/>
      <c r="V31" s="278"/>
      <c r="W31" s="387"/>
      <c r="X31" s="388"/>
      <c r="Y31" s="73"/>
      <c r="Z31" s="23"/>
      <c r="AA31"/>
      <c r="AB31"/>
      <c r="AC31"/>
      <c r="AD31"/>
      <c r="AE31"/>
      <c r="AF31"/>
      <c r="AG31"/>
      <c r="AH31"/>
      <c r="AI31"/>
      <c r="AJ31"/>
      <c r="AK31"/>
      <c r="AL31"/>
      <c r="AM31"/>
      <c r="AN31"/>
      <c r="AO31"/>
      <c r="AP31"/>
      <c r="AQ31"/>
      <c r="AR31"/>
      <c r="AS31"/>
      <c r="AT31"/>
      <c r="AU31"/>
      <c r="AV31"/>
    </row>
    <row r="32" spans="1:48" ht="15" x14ac:dyDescent="0.25">
      <c r="A32"/>
      <c r="B32" s="16"/>
      <c r="C32" s="17"/>
      <c r="D32" s="208">
        <v>17</v>
      </c>
      <c r="E32" s="384" t="s">
        <v>2770</v>
      </c>
      <c r="F32" s="407"/>
      <c r="G32" s="408" t="s">
        <v>2752</v>
      </c>
      <c r="H32" s="409"/>
      <c r="I32" s="410" t="s">
        <v>2764</v>
      </c>
      <c r="J32" s="4"/>
      <c r="K32" s="148">
        <f t="shared" si="1"/>
        <v>0</v>
      </c>
      <c r="L32" s="89"/>
      <c r="M32" s="385"/>
      <c r="N32" s="385"/>
      <c r="O32" s="385"/>
      <c r="P32" s="385"/>
      <c r="Q32" s="385"/>
      <c r="R32" s="385"/>
      <c r="S32" s="385"/>
      <c r="T32" s="385"/>
      <c r="U32" s="218"/>
      <c r="V32" s="278"/>
      <c r="W32" s="387"/>
      <c r="X32" s="388"/>
      <c r="Y32" s="73"/>
      <c r="Z32" s="23"/>
      <c r="AA32"/>
      <c r="AB32"/>
      <c r="AC32"/>
      <c r="AD32"/>
      <c r="AE32"/>
      <c r="AF32"/>
      <c r="AG32"/>
      <c r="AH32"/>
      <c r="AI32"/>
      <c r="AJ32"/>
      <c r="AK32"/>
      <c r="AL32"/>
      <c r="AM32"/>
      <c r="AN32"/>
      <c r="AO32"/>
      <c r="AP32"/>
      <c r="AQ32"/>
      <c r="AR32"/>
      <c r="AS32"/>
      <c r="AT32"/>
      <c r="AU32"/>
      <c r="AV32"/>
    </row>
    <row r="33" spans="1:48" ht="15" x14ac:dyDescent="0.25">
      <c r="A33"/>
      <c r="B33" s="16"/>
      <c r="C33" s="17"/>
      <c r="D33" s="208">
        <v>18</v>
      </c>
      <c r="E33" s="384" t="s">
        <v>2771</v>
      </c>
      <c r="F33" s="407"/>
      <c r="G33" s="408" t="s">
        <v>2752</v>
      </c>
      <c r="H33" s="409"/>
      <c r="I33" s="410" t="s">
        <v>2764</v>
      </c>
      <c r="J33" s="4"/>
      <c r="K33" s="148">
        <f t="shared" si="1"/>
        <v>0</v>
      </c>
      <c r="L33" s="89"/>
      <c r="M33" s="385"/>
      <c r="N33" s="385"/>
      <c r="O33" s="385"/>
      <c r="P33" s="385"/>
      <c r="Q33" s="385"/>
      <c r="R33" s="385"/>
      <c r="S33" s="385"/>
      <c r="T33" s="385"/>
      <c r="U33" s="218"/>
      <c r="V33" s="278"/>
      <c r="W33" s="387"/>
      <c r="X33" s="388"/>
      <c r="Y33" s="73"/>
      <c r="Z33" s="23"/>
      <c r="AA33"/>
      <c r="AB33"/>
      <c r="AC33"/>
      <c r="AD33"/>
      <c r="AE33"/>
      <c r="AF33"/>
      <c r="AG33"/>
      <c r="AH33"/>
      <c r="AI33"/>
      <c r="AJ33"/>
      <c r="AK33"/>
      <c r="AL33"/>
      <c r="AM33"/>
      <c r="AN33"/>
      <c r="AO33"/>
      <c r="AP33"/>
      <c r="AQ33"/>
      <c r="AR33"/>
      <c r="AS33"/>
      <c r="AT33"/>
      <c r="AU33"/>
      <c r="AV33"/>
    </row>
    <row r="34" spans="1:48" ht="15" x14ac:dyDescent="0.25">
      <c r="A34"/>
      <c r="B34" s="16"/>
      <c r="C34" s="17"/>
      <c r="D34" s="208">
        <v>19</v>
      </c>
      <c r="E34" s="384" t="s">
        <v>2772</v>
      </c>
      <c r="F34" s="407"/>
      <c r="G34" s="408" t="s">
        <v>2752</v>
      </c>
      <c r="H34" s="409"/>
      <c r="I34" s="410" t="s">
        <v>2764</v>
      </c>
      <c r="J34" s="4"/>
      <c r="K34" s="148">
        <f t="shared" si="1"/>
        <v>0</v>
      </c>
      <c r="L34" s="89"/>
      <c r="M34" s="385"/>
      <c r="N34" s="385"/>
      <c r="O34" s="385"/>
      <c r="P34" s="385"/>
      <c r="Q34" s="385"/>
      <c r="R34" s="385"/>
      <c r="S34" s="385"/>
      <c r="T34" s="385"/>
      <c r="U34" s="218"/>
      <c r="V34" s="278"/>
      <c r="W34" s="387"/>
      <c r="X34" s="388"/>
      <c r="Y34" s="73"/>
      <c r="Z34" s="23"/>
      <c r="AA34"/>
      <c r="AB34"/>
      <c r="AC34"/>
      <c r="AD34"/>
      <c r="AE34"/>
      <c r="AF34"/>
      <c r="AG34"/>
      <c r="AH34"/>
      <c r="AI34"/>
      <c r="AJ34"/>
      <c r="AK34"/>
      <c r="AL34"/>
      <c r="AM34"/>
      <c r="AN34"/>
      <c r="AO34"/>
      <c r="AP34"/>
      <c r="AQ34"/>
      <c r="AR34"/>
      <c r="AS34"/>
      <c r="AT34"/>
      <c r="AU34"/>
      <c r="AV34"/>
    </row>
    <row r="35" spans="1:48" ht="15" x14ac:dyDescent="0.25">
      <c r="A35"/>
      <c r="B35" s="16"/>
      <c r="C35" s="17"/>
      <c r="D35" s="208">
        <v>20</v>
      </c>
      <c r="E35" s="384" t="s">
        <v>2773</v>
      </c>
      <c r="F35" s="407"/>
      <c r="G35" s="408" t="s">
        <v>2752</v>
      </c>
      <c r="H35" s="409"/>
      <c r="I35" s="410" t="s">
        <v>2764</v>
      </c>
      <c r="J35" s="4"/>
      <c r="K35" s="148">
        <f t="shared" si="1"/>
        <v>0</v>
      </c>
      <c r="L35" s="89"/>
      <c r="M35" s="385"/>
      <c r="N35" s="385"/>
      <c r="O35" s="385"/>
      <c r="P35" s="385"/>
      <c r="Q35" s="385"/>
      <c r="R35" s="385"/>
      <c r="S35" s="385"/>
      <c r="T35" s="385"/>
      <c r="U35" s="218"/>
      <c r="V35" s="278"/>
      <c r="W35" s="387"/>
      <c r="X35" s="388"/>
      <c r="Y35" s="73"/>
      <c r="Z35" s="23"/>
      <c r="AA35"/>
      <c r="AB35"/>
      <c r="AC35"/>
      <c r="AD35"/>
      <c r="AE35"/>
      <c r="AF35"/>
      <c r="AG35"/>
      <c r="AH35"/>
      <c r="AI35"/>
      <c r="AJ35"/>
      <c r="AK35"/>
      <c r="AL35"/>
      <c r="AM35"/>
      <c r="AN35"/>
      <c r="AO35"/>
      <c r="AP35"/>
      <c r="AQ35"/>
      <c r="AR35"/>
      <c r="AS35"/>
      <c r="AT35"/>
      <c r="AU35"/>
      <c r="AV35"/>
    </row>
    <row r="36" spans="1:48" ht="15" x14ac:dyDescent="0.25">
      <c r="A36"/>
      <c r="B36" s="16"/>
      <c r="C36" s="17"/>
      <c r="D36" s="208">
        <v>21</v>
      </c>
      <c r="E36" s="384" t="s">
        <v>2754</v>
      </c>
      <c r="F36" s="407"/>
      <c r="G36" s="408" t="s">
        <v>2752</v>
      </c>
      <c r="H36" s="409"/>
      <c r="I36" s="410" t="s">
        <v>2764</v>
      </c>
      <c r="J36" s="4"/>
      <c r="K36" s="148">
        <f t="shared" si="1"/>
        <v>0</v>
      </c>
      <c r="L36" s="89"/>
      <c r="M36" s="385"/>
      <c r="N36" s="385"/>
      <c r="O36" s="385"/>
      <c r="P36" s="385"/>
      <c r="Q36" s="385"/>
      <c r="R36" s="385"/>
      <c r="S36" s="385"/>
      <c r="T36" s="385"/>
      <c r="U36" s="218"/>
      <c r="V36" s="278"/>
      <c r="W36" s="387"/>
      <c r="X36" s="388"/>
      <c r="Y36" s="73"/>
      <c r="Z36" s="23"/>
      <c r="AA36"/>
      <c r="AB36"/>
      <c r="AC36"/>
      <c r="AD36"/>
      <c r="AE36"/>
      <c r="AF36"/>
      <c r="AG36"/>
      <c r="AH36"/>
      <c r="AI36"/>
      <c r="AJ36"/>
      <c r="AK36"/>
      <c r="AL36"/>
      <c r="AM36"/>
      <c r="AN36"/>
      <c r="AO36"/>
      <c r="AP36"/>
      <c r="AQ36"/>
      <c r="AR36"/>
      <c r="AS36"/>
      <c r="AT36"/>
      <c r="AU36"/>
      <c r="AV36"/>
    </row>
    <row r="37" spans="1:48" ht="15" x14ac:dyDescent="0.25">
      <c r="A37"/>
      <c r="B37" s="16"/>
      <c r="C37" s="17"/>
      <c r="D37" s="208">
        <v>22</v>
      </c>
      <c r="E37" s="384" t="s">
        <v>2774</v>
      </c>
      <c r="F37" s="407"/>
      <c r="G37" s="408" t="s">
        <v>2752</v>
      </c>
      <c r="H37" s="409"/>
      <c r="I37" s="410" t="s">
        <v>2764</v>
      </c>
      <c r="J37" s="4"/>
      <c r="K37" s="148">
        <f t="shared" si="1"/>
        <v>0</v>
      </c>
      <c r="L37" s="89"/>
      <c r="M37" s="385"/>
      <c r="N37" s="385"/>
      <c r="O37" s="385"/>
      <c r="P37" s="385"/>
      <c r="Q37" s="385"/>
      <c r="R37" s="385"/>
      <c r="S37" s="385"/>
      <c r="T37" s="385"/>
      <c r="U37" s="218"/>
      <c r="V37" s="278"/>
      <c r="W37" s="387"/>
      <c r="X37" s="388"/>
      <c r="Y37" s="73"/>
      <c r="Z37" s="23"/>
      <c r="AA37"/>
      <c r="AB37"/>
      <c r="AC37"/>
      <c r="AD37"/>
      <c r="AE37"/>
      <c r="AF37"/>
      <c r="AG37"/>
      <c r="AH37"/>
      <c r="AI37"/>
      <c r="AJ37"/>
      <c r="AK37"/>
      <c r="AL37"/>
      <c r="AM37"/>
      <c r="AN37"/>
      <c r="AO37"/>
      <c r="AP37"/>
      <c r="AQ37"/>
      <c r="AR37"/>
      <c r="AS37"/>
      <c r="AT37"/>
      <c r="AU37"/>
      <c r="AV37"/>
    </row>
    <row r="38" spans="1:48" ht="15" x14ac:dyDescent="0.25">
      <c r="A38"/>
      <c r="B38" s="16"/>
      <c r="C38" s="17"/>
      <c r="D38" s="208">
        <v>23</v>
      </c>
      <c r="E38" s="384" t="s">
        <v>2775</v>
      </c>
      <c r="F38" s="407"/>
      <c r="G38" s="408" t="s">
        <v>2752</v>
      </c>
      <c r="H38" s="409"/>
      <c r="I38" s="410" t="s">
        <v>2764</v>
      </c>
      <c r="J38" s="4"/>
      <c r="K38" s="148">
        <f t="shared" si="1"/>
        <v>0</v>
      </c>
      <c r="L38" s="89"/>
      <c r="M38" s="385"/>
      <c r="N38" s="385"/>
      <c r="O38" s="385"/>
      <c r="P38" s="385"/>
      <c r="Q38" s="385"/>
      <c r="R38" s="385"/>
      <c r="S38" s="385"/>
      <c r="T38" s="385"/>
      <c r="U38" s="218"/>
      <c r="V38" s="278"/>
      <c r="W38" s="387"/>
      <c r="X38" s="388"/>
      <c r="Y38" s="73"/>
      <c r="Z38" s="23"/>
      <c r="AA38"/>
      <c r="AB38"/>
      <c r="AC38"/>
      <c r="AD38"/>
      <c r="AE38"/>
      <c r="AF38"/>
      <c r="AG38"/>
      <c r="AH38"/>
      <c r="AI38"/>
      <c r="AJ38"/>
      <c r="AK38"/>
      <c r="AL38"/>
      <c r="AM38"/>
      <c r="AN38"/>
      <c r="AO38"/>
      <c r="AP38"/>
      <c r="AQ38"/>
      <c r="AR38"/>
      <c r="AS38"/>
      <c r="AT38"/>
      <c r="AU38"/>
      <c r="AV38"/>
    </row>
    <row r="39" spans="1:48" ht="15" x14ac:dyDescent="0.25">
      <c r="A39"/>
      <c r="B39" s="16"/>
      <c r="C39" s="17"/>
      <c r="D39" s="208">
        <v>24</v>
      </c>
      <c r="E39" s="384" t="s">
        <v>2776</v>
      </c>
      <c r="F39" s="407"/>
      <c r="G39" s="408" t="s">
        <v>2752</v>
      </c>
      <c r="H39" s="409"/>
      <c r="I39" s="410" t="s">
        <v>2764</v>
      </c>
      <c r="J39" s="4"/>
      <c r="K39" s="148">
        <f t="shared" si="1"/>
        <v>0</v>
      </c>
      <c r="L39" s="89"/>
      <c r="M39" s="385"/>
      <c r="N39" s="385"/>
      <c r="O39" s="385"/>
      <c r="P39" s="385"/>
      <c r="Q39" s="385"/>
      <c r="R39" s="385"/>
      <c r="S39" s="385"/>
      <c r="T39" s="385"/>
      <c r="U39" s="218"/>
      <c r="V39" s="278"/>
      <c r="W39" s="387"/>
      <c r="X39" s="388"/>
      <c r="Y39" s="73"/>
      <c r="Z39" s="23"/>
      <c r="AA39"/>
      <c r="AB39"/>
      <c r="AC39"/>
      <c r="AD39"/>
      <c r="AE39"/>
      <c r="AF39"/>
      <c r="AG39"/>
      <c r="AH39"/>
      <c r="AI39"/>
      <c r="AJ39"/>
      <c r="AK39"/>
      <c r="AL39"/>
      <c r="AM39"/>
      <c r="AN39"/>
      <c r="AO39"/>
      <c r="AP39"/>
      <c r="AQ39"/>
      <c r="AR39"/>
      <c r="AS39"/>
      <c r="AT39"/>
      <c r="AU39"/>
      <c r="AV39"/>
    </row>
    <row r="40" spans="1:48" ht="15" x14ac:dyDescent="0.25">
      <c r="A40"/>
      <c r="B40" s="16"/>
      <c r="C40" s="17"/>
      <c r="D40" s="208">
        <v>25</v>
      </c>
      <c r="E40" s="384" t="s">
        <v>2777</v>
      </c>
      <c r="F40" s="407"/>
      <c r="G40" s="408" t="s">
        <v>2752</v>
      </c>
      <c r="H40" s="409"/>
      <c r="I40" s="410" t="s">
        <v>2764</v>
      </c>
      <c r="J40" s="4"/>
      <c r="K40" s="148">
        <f t="shared" si="1"/>
        <v>0</v>
      </c>
      <c r="L40" s="89"/>
      <c r="M40" s="385"/>
      <c r="N40" s="385"/>
      <c r="O40" s="385"/>
      <c r="P40" s="385"/>
      <c r="Q40" s="385"/>
      <c r="R40" s="385"/>
      <c r="S40" s="385"/>
      <c r="T40" s="385"/>
      <c r="U40" s="218"/>
      <c r="V40" s="278"/>
      <c r="W40" s="387"/>
      <c r="X40" s="388"/>
      <c r="Y40" s="73"/>
      <c r="Z40" s="23"/>
      <c r="AA40"/>
      <c r="AB40"/>
      <c r="AC40"/>
      <c r="AD40"/>
      <c r="AE40"/>
      <c r="AF40"/>
      <c r="AG40"/>
      <c r="AH40"/>
      <c r="AI40"/>
      <c r="AJ40"/>
      <c r="AK40"/>
      <c r="AL40"/>
      <c r="AM40"/>
      <c r="AN40"/>
      <c r="AO40"/>
      <c r="AP40"/>
      <c r="AQ40"/>
      <c r="AR40"/>
      <c r="AS40"/>
      <c r="AT40"/>
      <c r="AU40"/>
      <c r="AV40"/>
    </row>
    <row r="41" spans="1:48" ht="15" x14ac:dyDescent="0.25">
      <c r="A41"/>
      <c r="B41" s="16"/>
      <c r="C41" s="17"/>
      <c r="D41" s="208">
        <v>26</v>
      </c>
      <c r="E41" s="384" t="s">
        <v>2778</v>
      </c>
      <c r="F41" s="407"/>
      <c r="G41" s="408" t="s">
        <v>2752</v>
      </c>
      <c r="H41" s="409"/>
      <c r="I41" s="410" t="s">
        <v>2764</v>
      </c>
      <c r="J41" s="4"/>
      <c r="K41" s="148">
        <f t="shared" si="1"/>
        <v>0</v>
      </c>
      <c r="L41" s="89"/>
      <c r="M41" s="385"/>
      <c r="N41" s="385"/>
      <c r="O41" s="385"/>
      <c r="P41" s="385"/>
      <c r="Q41" s="385"/>
      <c r="R41" s="385"/>
      <c r="S41" s="385"/>
      <c r="T41" s="385"/>
      <c r="U41" s="218"/>
      <c r="V41" s="278"/>
      <c r="W41" s="387"/>
      <c r="X41" s="388"/>
      <c r="Y41" s="73"/>
      <c r="Z41" s="23"/>
      <c r="AA41"/>
      <c r="AB41"/>
      <c r="AC41"/>
      <c r="AD41"/>
      <c r="AE41"/>
      <c r="AF41"/>
      <c r="AG41"/>
      <c r="AH41"/>
      <c r="AI41"/>
      <c r="AJ41"/>
      <c r="AK41"/>
      <c r="AL41"/>
      <c r="AM41"/>
      <c r="AN41"/>
      <c r="AO41"/>
      <c r="AP41"/>
      <c r="AQ41"/>
      <c r="AR41"/>
      <c r="AS41"/>
      <c r="AT41"/>
      <c r="AU41"/>
      <c r="AV41"/>
    </row>
    <row r="42" spans="1:48" ht="15" x14ac:dyDescent="0.25">
      <c r="A42"/>
      <c r="B42" s="16"/>
      <c r="C42" s="17"/>
      <c r="D42" s="208">
        <v>27</v>
      </c>
      <c r="E42" s="384" t="s">
        <v>2779</v>
      </c>
      <c r="F42" s="407"/>
      <c r="G42" s="408" t="s">
        <v>2752</v>
      </c>
      <c r="H42" s="409"/>
      <c r="I42" s="410" t="s">
        <v>2764</v>
      </c>
      <c r="J42" s="4"/>
      <c r="K42" s="148">
        <f t="shared" si="1"/>
        <v>0</v>
      </c>
      <c r="L42" s="89"/>
      <c r="M42" s="385"/>
      <c r="N42" s="385"/>
      <c r="O42" s="385"/>
      <c r="P42" s="385"/>
      <c r="Q42" s="385"/>
      <c r="R42" s="385"/>
      <c r="S42" s="385"/>
      <c r="T42" s="385"/>
      <c r="U42" s="218"/>
      <c r="V42" s="278"/>
      <c r="W42" s="387"/>
      <c r="X42" s="388"/>
      <c r="Y42" s="73"/>
      <c r="Z42" s="23"/>
      <c r="AA42"/>
      <c r="AB42"/>
      <c r="AC42"/>
      <c r="AD42"/>
      <c r="AE42"/>
      <c r="AF42"/>
      <c r="AG42"/>
      <c r="AH42"/>
      <c r="AI42"/>
      <c r="AJ42"/>
      <c r="AK42"/>
      <c r="AL42"/>
      <c r="AM42"/>
      <c r="AN42"/>
      <c r="AO42"/>
      <c r="AP42"/>
      <c r="AQ42"/>
      <c r="AR42"/>
      <c r="AS42"/>
      <c r="AT42"/>
      <c r="AU42"/>
      <c r="AV42"/>
    </row>
    <row r="43" spans="1:48" ht="15" x14ac:dyDescent="0.25">
      <c r="A43"/>
      <c r="B43" s="16"/>
      <c r="C43" s="17"/>
      <c r="D43" s="208">
        <v>28</v>
      </c>
      <c r="E43" s="384" t="s">
        <v>2780</v>
      </c>
      <c r="F43" s="407"/>
      <c r="G43" s="408" t="s">
        <v>2752</v>
      </c>
      <c r="H43" s="409"/>
      <c r="I43" s="410" t="s">
        <v>2764</v>
      </c>
      <c r="J43" s="4"/>
      <c r="K43" s="148">
        <f t="shared" si="1"/>
        <v>0</v>
      </c>
      <c r="L43" s="89"/>
      <c r="M43" s="385"/>
      <c r="N43" s="385"/>
      <c r="O43" s="385"/>
      <c r="P43" s="385"/>
      <c r="Q43" s="385"/>
      <c r="R43" s="385"/>
      <c r="S43" s="385"/>
      <c r="T43" s="385"/>
      <c r="U43" s="218"/>
      <c r="V43" s="278"/>
      <c r="W43" s="387"/>
      <c r="X43" s="388"/>
      <c r="Y43" s="73"/>
      <c r="Z43" s="23"/>
      <c r="AA43"/>
      <c r="AB43"/>
      <c r="AC43"/>
      <c r="AD43"/>
      <c r="AE43"/>
      <c r="AF43"/>
      <c r="AG43"/>
      <c r="AH43"/>
      <c r="AI43"/>
      <c r="AJ43"/>
      <c r="AK43"/>
      <c r="AL43"/>
      <c r="AM43"/>
      <c r="AN43"/>
      <c r="AO43"/>
      <c r="AP43"/>
      <c r="AQ43"/>
      <c r="AR43"/>
      <c r="AS43"/>
      <c r="AT43"/>
      <c r="AU43"/>
      <c r="AV43"/>
    </row>
    <row r="44" spans="1:48" ht="15" x14ac:dyDescent="0.25">
      <c r="A44"/>
      <c r="B44" s="16"/>
      <c r="C44" s="17"/>
      <c r="D44" s="208">
        <v>29</v>
      </c>
      <c r="E44" s="384" t="s">
        <v>2781</v>
      </c>
      <c r="F44" s="407"/>
      <c r="G44" s="408" t="s">
        <v>2752</v>
      </c>
      <c r="H44" s="409"/>
      <c r="I44" s="410" t="s">
        <v>2764</v>
      </c>
      <c r="J44" s="4"/>
      <c r="K44" s="148">
        <f t="shared" si="1"/>
        <v>0</v>
      </c>
      <c r="L44" s="89"/>
      <c r="M44" s="385"/>
      <c r="N44" s="385"/>
      <c r="O44" s="385"/>
      <c r="P44" s="385"/>
      <c r="Q44" s="385"/>
      <c r="R44" s="385"/>
      <c r="S44" s="385"/>
      <c r="T44" s="385"/>
      <c r="U44" s="218"/>
      <c r="V44" s="278"/>
      <c r="W44" s="387"/>
      <c r="X44" s="388"/>
      <c r="Y44" s="73"/>
      <c r="Z44" s="23"/>
      <c r="AA44"/>
      <c r="AB44"/>
      <c r="AC44"/>
      <c r="AD44"/>
      <c r="AE44"/>
      <c r="AF44"/>
      <c r="AG44"/>
      <c r="AH44"/>
      <c r="AI44"/>
      <c r="AJ44"/>
      <c r="AK44"/>
      <c r="AL44"/>
      <c r="AM44"/>
      <c r="AN44"/>
      <c r="AO44"/>
      <c r="AP44"/>
      <c r="AQ44"/>
      <c r="AR44"/>
      <c r="AS44"/>
      <c r="AT44"/>
      <c r="AU44"/>
      <c r="AV44"/>
    </row>
    <row r="45" spans="1:48" ht="15" x14ac:dyDescent="0.25">
      <c r="A45"/>
      <c r="B45" s="16"/>
      <c r="C45" s="17"/>
      <c r="D45" s="208">
        <v>30</v>
      </c>
      <c r="E45" s="384" t="s">
        <v>2782</v>
      </c>
      <c r="F45" s="407"/>
      <c r="G45" s="408" t="s">
        <v>2752</v>
      </c>
      <c r="H45" s="409"/>
      <c r="I45" s="410" t="s">
        <v>2764</v>
      </c>
      <c r="J45" s="4"/>
      <c r="K45" s="148">
        <f t="shared" si="1"/>
        <v>0</v>
      </c>
      <c r="L45" s="89"/>
      <c r="M45" s="385"/>
      <c r="N45" s="385"/>
      <c r="O45" s="385"/>
      <c r="P45" s="385"/>
      <c r="Q45" s="385"/>
      <c r="R45" s="385"/>
      <c r="S45" s="385"/>
      <c r="T45" s="385"/>
      <c r="U45" s="218"/>
      <c r="V45" s="278"/>
      <c r="W45" s="387"/>
      <c r="X45" s="388"/>
      <c r="Y45" s="73"/>
      <c r="Z45" s="23"/>
      <c r="AA45"/>
      <c r="AB45"/>
      <c r="AC45"/>
      <c r="AD45"/>
      <c r="AE45"/>
      <c r="AF45"/>
      <c r="AG45"/>
      <c r="AH45"/>
      <c r="AI45"/>
      <c r="AJ45"/>
      <c r="AK45"/>
      <c r="AL45"/>
      <c r="AM45"/>
      <c r="AN45"/>
      <c r="AO45"/>
      <c r="AP45"/>
      <c r="AQ45"/>
      <c r="AR45"/>
      <c r="AS45"/>
      <c r="AT45"/>
      <c r="AU45"/>
      <c r="AV45"/>
    </row>
    <row r="46" spans="1:48" ht="15" x14ac:dyDescent="0.25">
      <c r="A46"/>
      <c r="B46" s="16"/>
      <c r="C46" s="17"/>
      <c r="D46" s="208">
        <v>31</v>
      </c>
      <c r="E46" s="384" t="s">
        <v>2785</v>
      </c>
      <c r="F46" s="407"/>
      <c r="G46" s="408" t="s">
        <v>2752</v>
      </c>
      <c r="H46" s="409"/>
      <c r="I46" s="410" t="s">
        <v>2764</v>
      </c>
      <c r="J46" s="4"/>
      <c r="K46" s="148">
        <f t="shared" si="1"/>
        <v>0</v>
      </c>
      <c r="L46" s="89"/>
      <c r="M46" s="385"/>
      <c r="N46" s="385"/>
      <c r="O46" s="385"/>
      <c r="P46" s="385"/>
      <c r="Q46" s="385"/>
      <c r="R46" s="385"/>
      <c r="S46" s="385"/>
      <c r="T46" s="385"/>
      <c r="U46" s="218"/>
      <c r="V46" s="278"/>
      <c r="W46" s="387"/>
      <c r="X46" s="388"/>
      <c r="Y46" s="73"/>
      <c r="Z46" s="23"/>
      <c r="AA46"/>
      <c r="AB46"/>
      <c r="AC46"/>
      <c r="AD46"/>
      <c r="AE46"/>
      <c r="AF46"/>
      <c r="AG46"/>
      <c r="AH46"/>
      <c r="AI46"/>
      <c r="AJ46"/>
      <c r="AK46"/>
      <c r="AL46"/>
      <c r="AM46"/>
      <c r="AN46"/>
      <c r="AO46"/>
      <c r="AP46"/>
      <c r="AQ46"/>
      <c r="AR46"/>
      <c r="AS46"/>
      <c r="AT46"/>
      <c r="AU46"/>
      <c r="AV46"/>
    </row>
    <row r="47" spans="1:48" ht="15" x14ac:dyDescent="0.25">
      <c r="A47"/>
      <c r="B47" s="16"/>
      <c r="C47" s="17"/>
      <c r="D47" s="208">
        <v>32</v>
      </c>
      <c r="E47" s="384" t="s">
        <v>2784</v>
      </c>
      <c r="F47" s="407"/>
      <c r="G47" s="408" t="s">
        <v>2752</v>
      </c>
      <c r="H47" s="409"/>
      <c r="I47" s="410" t="s">
        <v>2764</v>
      </c>
      <c r="J47" s="4"/>
      <c r="K47" s="148">
        <f t="shared" si="1"/>
        <v>0</v>
      </c>
      <c r="L47" s="89"/>
      <c r="M47" s="385"/>
      <c r="N47" s="385"/>
      <c r="O47" s="385"/>
      <c r="P47" s="385"/>
      <c r="Q47" s="385"/>
      <c r="R47" s="385"/>
      <c r="S47" s="385"/>
      <c r="T47" s="385"/>
      <c r="U47" s="218"/>
      <c r="V47" s="278"/>
      <c r="W47" s="387"/>
      <c r="X47" s="388"/>
      <c r="Y47" s="73"/>
      <c r="Z47" s="23"/>
      <c r="AA47"/>
      <c r="AB47"/>
      <c r="AC47"/>
      <c r="AD47"/>
      <c r="AE47"/>
      <c r="AF47"/>
      <c r="AG47"/>
      <c r="AH47"/>
      <c r="AI47"/>
      <c r="AJ47"/>
      <c r="AK47"/>
      <c r="AL47"/>
      <c r="AM47"/>
      <c r="AN47"/>
      <c r="AO47"/>
      <c r="AP47"/>
      <c r="AQ47"/>
      <c r="AR47"/>
      <c r="AS47"/>
      <c r="AT47"/>
      <c r="AU47"/>
      <c r="AV47"/>
    </row>
    <row r="48" spans="1:48" ht="15" x14ac:dyDescent="0.25">
      <c r="A48"/>
      <c r="B48" s="16"/>
      <c r="C48" s="17"/>
      <c r="D48" s="208">
        <v>33</v>
      </c>
      <c r="E48" s="384" t="s">
        <v>2770</v>
      </c>
      <c r="F48" s="407"/>
      <c r="G48" s="408" t="s">
        <v>2752</v>
      </c>
      <c r="H48" s="409"/>
      <c r="I48" s="410" t="s">
        <v>2765</v>
      </c>
      <c r="J48" s="4"/>
      <c r="K48" s="148">
        <f t="shared" si="1"/>
        <v>0</v>
      </c>
      <c r="L48" s="89"/>
      <c r="M48" s="385"/>
      <c r="N48" s="385"/>
      <c r="O48" s="385"/>
      <c r="P48" s="385"/>
      <c r="Q48" s="385"/>
      <c r="R48" s="385"/>
      <c r="S48" s="385"/>
      <c r="T48" s="385"/>
      <c r="U48" s="218"/>
      <c r="V48" s="278"/>
      <c r="W48" s="387"/>
      <c r="X48" s="388"/>
      <c r="Y48" s="73"/>
      <c r="Z48" s="23"/>
      <c r="AA48"/>
      <c r="AB48"/>
      <c r="AC48"/>
      <c r="AD48"/>
      <c r="AE48"/>
      <c r="AF48"/>
      <c r="AG48"/>
      <c r="AH48"/>
      <c r="AI48"/>
      <c r="AJ48"/>
      <c r="AK48"/>
      <c r="AL48"/>
      <c r="AM48"/>
      <c r="AN48"/>
      <c r="AO48"/>
      <c r="AP48"/>
      <c r="AQ48"/>
      <c r="AR48"/>
      <c r="AS48"/>
      <c r="AT48"/>
      <c r="AU48"/>
      <c r="AV48"/>
    </row>
    <row r="49" spans="1:48" ht="15" x14ac:dyDescent="0.25">
      <c r="A49"/>
      <c r="B49" s="16"/>
      <c r="C49" s="17"/>
      <c r="D49" s="208">
        <v>34</v>
      </c>
      <c r="E49" s="384" t="s">
        <v>2786</v>
      </c>
      <c r="F49" s="407"/>
      <c r="G49" s="408" t="s">
        <v>2752</v>
      </c>
      <c r="H49" s="409"/>
      <c r="I49" s="410" t="s">
        <v>2765</v>
      </c>
      <c r="J49" s="4"/>
      <c r="K49" s="148">
        <f t="shared" si="1"/>
        <v>0</v>
      </c>
      <c r="L49" s="89"/>
      <c r="M49" s="385"/>
      <c r="N49" s="385"/>
      <c r="O49" s="385"/>
      <c r="P49" s="385"/>
      <c r="Q49" s="385"/>
      <c r="R49" s="385"/>
      <c r="S49" s="385"/>
      <c r="T49" s="385"/>
      <c r="U49" s="218"/>
      <c r="V49" s="278"/>
      <c r="W49" s="387"/>
      <c r="X49" s="388"/>
      <c r="Y49" s="73"/>
      <c r="Z49" s="23"/>
      <c r="AA49"/>
      <c r="AB49"/>
      <c r="AC49"/>
      <c r="AD49"/>
      <c r="AE49"/>
      <c r="AF49"/>
      <c r="AG49"/>
      <c r="AH49"/>
      <c r="AI49"/>
      <c r="AJ49"/>
      <c r="AK49"/>
      <c r="AL49"/>
      <c r="AM49"/>
      <c r="AN49"/>
      <c r="AO49"/>
      <c r="AP49"/>
      <c r="AQ49"/>
      <c r="AR49"/>
      <c r="AS49"/>
      <c r="AT49"/>
      <c r="AU49"/>
      <c r="AV49"/>
    </row>
    <row r="50" spans="1:48" ht="15" x14ac:dyDescent="0.25">
      <c r="A50"/>
      <c r="B50" s="16"/>
      <c r="C50" s="17"/>
      <c r="D50" s="208">
        <v>35</v>
      </c>
      <c r="E50" s="384" t="s">
        <v>2772</v>
      </c>
      <c r="F50" s="407"/>
      <c r="G50" s="408" t="s">
        <v>2752</v>
      </c>
      <c r="H50" s="409"/>
      <c r="I50" s="410" t="s">
        <v>2765</v>
      </c>
      <c r="J50" s="4"/>
      <c r="K50" s="148">
        <f t="shared" si="1"/>
        <v>0</v>
      </c>
      <c r="L50" s="89"/>
      <c r="M50" s="385"/>
      <c r="N50" s="385"/>
      <c r="O50" s="385"/>
      <c r="P50" s="385"/>
      <c r="Q50" s="385"/>
      <c r="R50" s="385"/>
      <c r="S50" s="385"/>
      <c r="T50" s="385"/>
      <c r="U50" s="218"/>
      <c r="V50" s="278"/>
      <c r="W50" s="387"/>
      <c r="X50" s="388"/>
      <c r="Y50" s="73"/>
      <c r="Z50" s="23"/>
      <c r="AA50"/>
      <c r="AB50"/>
      <c r="AC50"/>
      <c r="AD50"/>
      <c r="AE50"/>
      <c r="AF50"/>
      <c r="AG50"/>
      <c r="AH50"/>
      <c r="AI50"/>
      <c r="AJ50"/>
      <c r="AK50"/>
      <c r="AL50"/>
      <c r="AM50"/>
      <c r="AN50"/>
      <c r="AO50"/>
      <c r="AP50"/>
      <c r="AQ50"/>
      <c r="AR50"/>
      <c r="AS50"/>
      <c r="AT50"/>
      <c r="AU50"/>
      <c r="AV50"/>
    </row>
    <row r="51" spans="1:48" ht="15" x14ac:dyDescent="0.25">
      <c r="A51"/>
      <c r="B51" s="16"/>
      <c r="C51" s="17"/>
      <c r="D51" s="208">
        <v>36</v>
      </c>
      <c r="E51" s="384" t="s">
        <v>2773</v>
      </c>
      <c r="F51" s="407"/>
      <c r="G51" s="408" t="s">
        <v>2752</v>
      </c>
      <c r="H51" s="409"/>
      <c r="I51" s="410" t="s">
        <v>2765</v>
      </c>
      <c r="J51" s="4"/>
      <c r="K51" s="148">
        <f t="shared" si="1"/>
        <v>0</v>
      </c>
      <c r="L51" s="89"/>
      <c r="M51" s="385"/>
      <c r="N51" s="385"/>
      <c r="O51" s="385"/>
      <c r="P51" s="385"/>
      <c r="Q51" s="385"/>
      <c r="R51" s="385"/>
      <c r="S51" s="385"/>
      <c r="T51" s="385"/>
      <c r="U51" s="218"/>
      <c r="V51" s="278"/>
      <c r="W51" s="387"/>
      <c r="X51" s="388"/>
      <c r="Y51" s="73"/>
      <c r="Z51" s="23"/>
      <c r="AA51"/>
      <c r="AB51"/>
      <c r="AC51"/>
      <c r="AD51"/>
      <c r="AE51"/>
      <c r="AF51"/>
      <c r="AG51"/>
      <c r="AH51"/>
      <c r="AI51"/>
      <c r="AJ51"/>
      <c r="AK51"/>
      <c r="AL51"/>
      <c r="AM51"/>
      <c r="AN51"/>
      <c r="AO51"/>
      <c r="AP51"/>
      <c r="AQ51"/>
      <c r="AR51"/>
      <c r="AS51"/>
      <c r="AT51"/>
      <c r="AU51"/>
      <c r="AV51"/>
    </row>
    <row r="52" spans="1:48" ht="15" x14ac:dyDescent="0.25">
      <c r="A52"/>
      <c r="B52" s="16"/>
      <c r="C52" s="17"/>
      <c r="D52" s="208">
        <v>37</v>
      </c>
      <c r="E52" s="384" t="s">
        <v>2754</v>
      </c>
      <c r="F52" s="407"/>
      <c r="G52" s="408" t="s">
        <v>2752</v>
      </c>
      <c r="H52" s="409"/>
      <c r="I52" s="410" t="s">
        <v>2765</v>
      </c>
      <c r="J52" s="4"/>
      <c r="K52" s="148">
        <f t="shared" si="1"/>
        <v>0</v>
      </c>
      <c r="L52" s="89"/>
      <c r="M52" s="385"/>
      <c r="N52" s="385"/>
      <c r="O52" s="385"/>
      <c r="P52" s="385"/>
      <c r="Q52" s="385"/>
      <c r="R52" s="385"/>
      <c r="S52" s="385"/>
      <c r="T52" s="385"/>
      <c r="U52" s="218"/>
      <c r="V52" s="278"/>
      <c r="W52" s="387"/>
      <c r="X52" s="388"/>
      <c r="Y52" s="73"/>
      <c r="Z52" s="23"/>
      <c r="AA52"/>
      <c r="AB52"/>
      <c r="AC52"/>
      <c r="AD52"/>
      <c r="AE52"/>
      <c r="AF52"/>
      <c r="AG52"/>
      <c r="AH52"/>
      <c r="AI52"/>
      <c r="AJ52"/>
      <c r="AK52"/>
      <c r="AL52"/>
      <c r="AM52"/>
      <c r="AN52"/>
      <c r="AO52"/>
      <c r="AP52"/>
      <c r="AQ52"/>
      <c r="AR52"/>
      <c r="AS52"/>
      <c r="AT52"/>
      <c r="AU52"/>
      <c r="AV52"/>
    </row>
    <row r="53" spans="1:48" ht="15" x14ac:dyDescent="0.25">
      <c r="A53"/>
      <c r="B53" s="16"/>
      <c r="C53" s="17"/>
      <c r="D53" s="208">
        <v>38</v>
      </c>
      <c r="E53" s="384" t="s">
        <v>2774</v>
      </c>
      <c r="F53" s="407"/>
      <c r="G53" s="408" t="s">
        <v>2752</v>
      </c>
      <c r="H53" s="409"/>
      <c r="I53" s="410" t="s">
        <v>2765</v>
      </c>
      <c r="J53" s="4"/>
      <c r="K53" s="148">
        <f t="shared" si="1"/>
        <v>0</v>
      </c>
      <c r="L53" s="89"/>
      <c r="M53" s="385"/>
      <c r="N53" s="385"/>
      <c r="O53" s="385"/>
      <c r="P53" s="385"/>
      <c r="Q53" s="385"/>
      <c r="R53" s="385"/>
      <c r="S53" s="385"/>
      <c r="T53" s="385"/>
      <c r="U53" s="218"/>
      <c r="V53" s="278"/>
      <c r="W53" s="387"/>
      <c r="X53" s="388"/>
      <c r="Y53" s="73"/>
      <c r="Z53" s="23"/>
      <c r="AA53"/>
      <c r="AB53"/>
      <c r="AC53"/>
      <c r="AD53"/>
      <c r="AE53"/>
      <c r="AF53"/>
      <c r="AG53"/>
      <c r="AH53"/>
      <c r="AI53"/>
      <c r="AJ53"/>
      <c r="AK53"/>
      <c r="AL53"/>
      <c r="AM53"/>
      <c r="AN53"/>
      <c r="AO53"/>
      <c r="AP53"/>
      <c r="AQ53"/>
      <c r="AR53"/>
      <c r="AS53"/>
      <c r="AT53"/>
      <c r="AU53"/>
      <c r="AV53"/>
    </row>
    <row r="54" spans="1:48" ht="15" x14ac:dyDescent="0.25">
      <c r="A54"/>
      <c r="B54" s="16"/>
      <c r="C54" s="17"/>
      <c r="D54" s="208">
        <v>39</v>
      </c>
      <c r="E54" s="384" t="s">
        <v>2775</v>
      </c>
      <c r="F54" s="407"/>
      <c r="G54" s="408" t="s">
        <v>2752</v>
      </c>
      <c r="H54" s="409"/>
      <c r="I54" s="410" t="s">
        <v>2765</v>
      </c>
      <c r="J54" s="4"/>
      <c r="K54" s="148">
        <f t="shared" si="1"/>
        <v>0</v>
      </c>
      <c r="L54" s="89"/>
      <c r="M54" s="385"/>
      <c r="N54" s="385"/>
      <c r="O54" s="385"/>
      <c r="P54" s="385"/>
      <c r="Q54" s="385"/>
      <c r="R54" s="385"/>
      <c r="S54" s="385"/>
      <c r="T54" s="385"/>
      <c r="U54" s="218"/>
      <c r="V54" s="278"/>
      <c r="W54" s="387"/>
      <c r="X54" s="388"/>
      <c r="Y54" s="73"/>
      <c r="Z54" s="23"/>
      <c r="AA54"/>
      <c r="AB54"/>
      <c r="AC54"/>
      <c r="AD54"/>
      <c r="AE54"/>
      <c r="AF54"/>
      <c r="AG54"/>
      <c r="AH54"/>
      <c r="AI54"/>
      <c r="AJ54"/>
      <c r="AK54"/>
      <c r="AL54"/>
      <c r="AM54"/>
      <c r="AN54"/>
      <c r="AO54"/>
      <c r="AP54"/>
      <c r="AQ54"/>
      <c r="AR54"/>
      <c r="AS54"/>
      <c r="AT54"/>
      <c r="AU54"/>
      <c r="AV54"/>
    </row>
    <row r="55" spans="1:48" ht="15" x14ac:dyDescent="0.25">
      <c r="A55"/>
      <c r="B55" s="16"/>
      <c r="C55" s="17"/>
      <c r="D55" s="208">
        <v>40</v>
      </c>
      <c r="E55" s="384" t="s">
        <v>2776</v>
      </c>
      <c r="F55" s="407"/>
      <c r="G55" s="408" t="s">
        <v>2752</v>
      </c>
      <c r="H55" s="409"/>
      <c r="I55" s="410" t="s">
        <v>2765</v>
      </c>
      <c r="J55" s="4"/>
      <c r="K55" s="148">
        <f t="shared" si="1"/>
        <v>0</v>
      </c>
      <c r="L55" s="89"/>
      <c r="M55" s="385"/>
      <c r="N55" s="385"/>
      <c r="O55" s="385"/>
      <c r="P55" s="385"/>
      <c r="Q55" s="385"/>
      <c r="R55" s="385"/>
      <c r="S55" s="385"/>
      <c r="T55" s="385"/>
      <c r="U55" s="218"/>
      <c r="V55" s="278"/>
      <c r="W55" s="387"/>
      <c r="X55" s="388"/>
      <c r="Y55" s="73"/>
      <c r="Z55" s="23"/>
      <c r="AA55"/>
      <c r="AB55"/>
      <c r="AC55"/>
      <c r="AD55"/>
      <c r="AE55"/>
      <c r="AF55"/>
      <c r="AG55"/>
      <c r="AH55"/>
      <c r="AI55"/>
      <c r="AJ55"/>
      <c r="AK55"/>
      <c r="AL55"/>
      <c r="AM55"/>
      <c r="AN55"/>
      <c r="AO55"/>
      <c r="AP55"/>
      <c r="AQ55"/>
      <c r="AR55"/>
      <c r="AS55"/>
      <c r="AT55"/>
      <c r="AU55"/>
      <c r="AV55"/>
    </row>
    <row r="56" spans="1:48" ht="15" x14ac:dyDescent="0.25">
      <c r="A56"/>
      <c r="B56" s="16"/>
      <c r="C56" s="17"/>
      <c r="D56" s="208">
        <v>41</v>
      </c>
      <c r="E56" s="384" t="s">
        <v>2777</v>
      </c>
      <c r="F56" s="407"/>
      <c r="G56" s="408" t="s">
        <v>2752</v>
      </c>
      <c r="H56" s="409"/>
      <c r="I56" s="410" t="s">
        <v>2765</v>
      </c>
      <c r="J56" s="4"/>
      <c r="K56" s="148">
        <f t="shared" si="1"/>
        <v>0</v>
      </c>
      <c r="L56" s="89"/>
      <c r="M56" s="385"/>
      <c r="N56" s="385"/>
      <c r="O56" s="385"/>
      <c r="P56" s="385"/>
      <c r="Q56" s="385"/>
      <c r="R56" s="385"/>
      <c r="S56" s="385"/>
      <c r="T56" s="385"/>
      <c r="U56" s="218"/>
      <c r="V56" s="278"/>
      <c r="W56" s="387"/>
      <c r="X56" s="388"/>
      <c r="Y56" s="73"/>
      <c r="Z56" s="23"/>
      <c r="AA56"/>
      <c r="AB56"/>
      <c r="AC56"/>
      <c r="AD56"/>
      <c r="AE56"/>
      <c r="AF56"/>
      <c r="AG56"/>
      <c r="AH56"/>
      <c r="AI56"/>
      <c r="AJ56"/>
      <c r="AK56"/>
      <c r="AL56"/>
      <c r="AM56"/>
      <c r="AN56"/>
      <c r="AO56"/>
      <c r="AP56"/>
      <c r="AQ56"/>
      <c r="AR56"/>
      <c r="AS56"/>
      <c r="AT56"/>
      <c r="AU56"/>
      <c r="AV56"/>
    </row>
    <row r="57" spans="1:48" ht="15" x14ac:dyDescent="0.25">
      <c r="A57"/>
      <c r="B57" s="16"/>
      <c r="C57" s="17"/>
      <c r="D57" s="208">
        <v>42</v>
      </c>
      <c r="E57" s="384" t="s">
        <v>2778</v>
      </c>
      <c r="F57" s="407"/>
      <c r="G57" s="408" t="s">
        <v>2752</v>
      </c>
      <c r="H57" s="409"/>
      <c r="I57" s="410" t="s">
        <v>2765</v>
      </c>
      <c r="J57" s="4"/>
      <c r="K57" s="148">
        <f t="shared" si="1"/>
        <v>0</v>
      </c>
      <c r="L57" s="89"/>
      <c r="M57" s="385"/>
      <c r="N57" s="385"/>
      <c r="O57" s="385"/>
      <c r="P57" s="385"/>
      <c r="Q57" s="385"/>
      <c r="R57" s="385"/>
      <c r="S57" s="385"/>
      <c r="T57" s="385"/>
      <c r="U57" s="218"/>
      <c r="V57" s="278"/>
      <c r="W57" s="387"/>
      <c r="X57" s="388"/>
      <c r="Y57" s="73"/>
      <c r="Z57" s="23"/>
      <c r="AA57"/>
      <c r="AB57"/>
      <c r="AC57"/>
      <c r="AD57"/>
      <c r="AE57"/>
      <c r="AF57"/>
      <c r="AG57"/>
      <c r="AH57"/>
      <c r="AI57"/>
      <c r="AJ57"/>
      <c r="AK57"/>
      <c r="AL57"/>
      <c r="AM57"/>
      <c r="AN57"/>
      <c r="AO57"/>
      <c r="AP57"/>
      <c r="AQ57"/>
      <c r="AR57"/>
      <c r="AS57"/>
      <c r="AT57"/>
      <c r="AU57"/>
      <c r="AV57"/>
    </row>
    <row r="58" spans="1:48" ht="15" x14ac:dyDescent="0.25">
      <c r="A58"/>
      <c r="B58" s="16"/>
      <c r="C58" s="17"/>
      <c r="D58" s="208">
        <v>43</v>
      </c>
      <c r="E58" s="384" t="s">
        <v>2779</v>
      </c>
      <c r="F58" s="407"/>
      <c r="G58" s="408" t="s">
        <v>2752</v>
      </c>
      <c r="H58" s="409"/>
      <c r="I58" s="410" t="s">
        <v>2765</v>
      </c>
      <c r="J58" s="4"/>
      <c r="K58" s="148">
        <f t="shared" si="1"/>
        <v>0</v>
      </c>
      <c r="L58" s="89"/>
      <c r="M58" s="385"/>
      <c r="N58" s="385"/>
      <c r="O58" s="385"/>
      <c r="P58" s="385"/>
      <c r="Q58" s="385"/>
      <c r="R58" s="385"/>
      <c r="S58" s="385"/>
      <c r="T58" s="385"/>
      <c r="U58" s="218"/>
      <c r="V58" s="278"/>
      <c r="W58" s="387"/>
      <c r="X58" s="388"/>
      <c r="Y58" s="73"/>
      <c r="Z58" s="23"/>
      <c r="AA58"/>
      <c r="AB58"/>
      <c r="AC58"/>
      <c r="AD58"/>
      <c r="AE58"/>
      <c r="AF58"/>
      <c r="AG58"/>
      <c r="AH58"/>
      <c r="AI58"/>
      <c r="AJ58"/>
      <c r="AK58"/>
      <c r="AL58"/>
      <c r="AM58"/>
      <c r="AN58"/>
      <c r="AO58"/>
      <c r="AP58"/>
      <c r="AQ58"/>
      <c r="AR58"/>
      <c r="AS58"/>
      <c r="AT58"/>
      <c r="AU58"/>
      <c r="AV58"/>
    </row>
    <row r="59" spans="1:48" ht="15" x14ac:dyDescent="0.25">
      <c r="A59"/>
      <c r="B59" s="16"/>
      <c r="C59" s="17"/>
      <c r="D59" s="208">
        <v>44</v>
      </c>
      <c r="E59" s="384" t="s">
        <v>2780</v>
      </c>
      <c r="F59" s="407"/>
      <c r="G59" s="408" t="s">
        <v>2752</v>
      </c>
      <c r="H59" s="409"/>
      <c r="I59" s="410" t="s">
        <v>2765</v>
      </c>
      <c r="J59" s="4"/>
      <c r="K59" s="148">
        <f t="shared" si="1"/>
        <v>0</v>
      </c>
      <c r="L59" s="89"/>
      <c r="M59" s="385"/>
      <c r="N59" s="385"/>
      <c r="O59" s="385"/>
      <c r="P59" s="385"/>
      <c r="Q59" s="385"/>
      <c r="R59" s="385"/>
      <c r="S59" s="385"/>
      <c r="T59" s="385"/>
      <c r="U59" s="218"/>
      <c r="V59" s="278"/>
      <c r="W59" s="387"/>
      <c r="X59" s="388"/>
      <c r="Y59" s="73"/>
      <c r="Z59" s="23"/>
      <c r="AA59"/>
      <c r="AB59"/>
      <c r="AC59"/>
      <c r="AD59"/>
      <c r="AE59"/>
      <c r="AF59"/>
      <c r="AG59"/>
      <c r="AH59"/>
      <c r="AI59"/>
      <c r="AJ59"/>
      <c r="AK59"/>
      <c r="AL59"/>
      <c r="AM59"/>
      <c r="AN59"/>
      <c r="AO59"/>
      <c r="AP59"/>
      <c r="AQ59"/>
      <c r="AR59"/>
      <c r="AS59"/>
      <c r="AT59"/>
      <c r="AU59"/>
      <c r="AV59"/>
    </row>
    <row r="60" spans="1:48" ht="15" x14ac:dyDescent="0.25">
      <c r="A60"/>
      <c r="B60" s="16"/>
      <c r="C60" s="17"/>
      <c r="D60" s="208">
        <v>45</v>
      </c>
      <c r="E60" s="384" t="s">
        <v>2781</v>
      </c>
      <c r="F60" s="407"/>
      <c r="G60" s="408" t="s">
        <v>2752</v>
      </c>
      <c r="H60" s="409"/>
      <c r="I60" s="410" t="s">
        <v>2765</v>
      </c>
      <c r="J60" s="4"/>
      <c r="K60" s="148">
        <f t="shared" si="1"/>
        <v>0</v>
      </c>
      <c r="L60" s="89"/>
      <c r="M60" s="385"/>
      <c r="N60" s="385"/>
      <c r="O60" s="385"/>
      <c r="P60" s="385"/>
      <c r="Q60" s="385"/>
      <c r="R60" s="385"/>
      <c r="S60" s="385"/>
      <c r="T60" s="385"/>
      <c r="U60" s="218"/>
      <c r="V60" s="278"/>
      <c r="W60" s="387"/>
      <c r="X60" s="388"/>
      <c r="Y60" s="73"/>
      <c r="Z60" s="23"/>
      <c r="AA60"/>
      <c r="AB60"/>
      <c r="AC60"/>
      <c r="AD60"/>
      <c r="AE60"/>
      <c r="AF60"/>
      <c r="AG60"/>
      <c r="AH60"/>
      <c r="AI60"/>
      <c r="AJ60"/>
      <c r="AK60"/>
      <c r="AL60"/>
      <c r="AM60"/>
      <c r="AN60"/>
      <c r="AO60"/>
      <c r="AP60"/>
      <c r="AQ60"/>
      <c r="AR60"/>
      <c r="AS60"/>
      <c r="AT60"/>
      <c r="AU60"/>
      <c r="AV60"/>
    </row>
    <row r="61" spans="1:48" ht="15" x14ac:dyDescent="0.25">
      <c r="A61"/>
      <c r="B61" s="16"/>
      <c r="C61" s="17"/>
      <c r="D61" s="208">
        <v>46</v>
      </c>
      <c r="E61" s="384" t="s">
        <v>2782</v>
      </c>
      <c r="F61" s="407"/>
      <c r="G61" s="408" t="s">
        <v>2752</v>
      </c>
      <c r="H61" s="409"/>
      <c r="I61" s="410" t="s">
        <v>2765</v>
      </c>
      <c r="J61" s="4"/>
      <c r="K61" s="148">
        <f t="shared" si="1"/>
        <v>0</v>
      </c>
      <c r="L61" s="89"/>
      <c r="M61" s="385"/>
      <c r="N61" s="385"/>
      <c r="O61" s="385"/>
      <c r="P61" s="385"/>
      <c r="Q61" s="385"/>
      <c r="R61" s="385"/>
      <c r="S61" s="385"/>
      <c r="T61" s="385"/>
      <c r="U61" s="218"/>
      <c r="V61" s="278"/>
      <c r="W61" s="387"/>
      <c r="X61" s="388"/>
      <c r="Y61" s="73"/>
      <c r="Z61" s="23"/>
      <c r="AA61"/>
      <c r="AB61"/>
      <c r="AC61"/>
      <c r="AD61"/>
      <c r="AE61"/>
      <c r="AF61"/>
      <c r="AG61"/>
      <c r="AH61"/>
      <c r="AI61"/>
      <c r="AJ61"/>
      <c r="AK61"/>
      <c r="AL61"/>
      <c r="AM61"/>
      <c r="AN61"/>
      <c r="AO61"/>
      <c r="AP61"/>
      <c r="AQ61"/>
      <c r="AR61"/>
      <c r="AS61"/>
      <c r="AT61"/>
      <c r="AU61"/>
      <c r="AV61"/>
    </row>
    <row r="62" spans="1:48" ht="15" x14ac:dyDescent="0.25">
      <c r="A62"/>
      <c r="B62" s="16"/>
      <c r="C62" s="17"/>
      <c r="D62" s="208">
        <v>47</v>
      </c>
      <c r="E62" s="384" t="s">
        <v>2785</v>
      </c>
      <c r="F62" s="407"/>
      <c r="G62" s="408" t="s">
        <v>2752</v>
      </c>
      <c r="H62" s="409"/>
      <c r="I62" s="410" t="s">
        <v>2765</v>
      </c>
      <c r="J62" s="4"/>
      <c r="K62" s="148">
        <f t="shared" si="1"/>
        <v>0</v>
      </c>
      <c r="L62" s="89"/>
      <c r="M62" s="385"/>
      <c r="N62" s="385"/>
      <c r="O62" s="385"/>
      <c r="P62" s="385"/>
      <c r="Q62" s="385"/>
      <c r="R62" s="385"/>
      <c r="S62" s="385"/>
      <c r="T62" s="385"/>
      <c r="U62" s="218"/>
      <c r="V62" s="278"/>
      <c r="W62" s="387"/>
      <c r="X62" s="388"/>
      <c r="Y62" s="73"/>
      <c r="Z62" s="23"/>
      <c r="AA62"/>
      <c r="AB62"/>
      <c r="AC62"/>
      <c r="AD62"/>
      <c r="AE62"/>
      <c r="AF62"/>
      <c r="AG62"/>
      <c r="AH62"/>
      <c r="AI62"/>
      <c r="AJ62"/>
      <c r="AK62"/>
      <c r="AL62"/>
      <c r="AM62"/>
      <c r="AN62"/>
      <c r="AO62"/>
      <c r="AP62"/>
      <c r="AQ62"/>
      <c r="AR62"/>
      <c r="AS62"/>
      <c r="AT62"/>
      <c r="AU62"/>
      <c r="AV62"/>
    </row>
    <row r="63" spans="1:48" ht="15" x14ac:dyDescent="0.25">
      <c r="A63"/>
      <c r="B63" s="16"/>
      <c r="C63" s="17"/>
      <c r="D63" s="208">
        <v>48</v>
      </c>
      <c r="E63" s="384" t="s">
        <v>2784</v>
      </c>
      <c r="F63" s="407"/>
      <c r="G63" s="408" t="s">
        <v>2752</v>
      </c>
      <c r="H63" s="409"/>
      <c r="I63" s="410" t="s">
        <v>2765</v>
      </c>
      <c r="J63" s="4"/>
      <c r="K63" s="148">
        <f t="shared" si="1"/>
        <v>0</v>
      </c>
      <c r="L63" s="89"/>
      <c r="M63" s="385"/>
      <c r="N63" s="385"/>
      <c r="O63" s="385"/>
      <c r="P63" s="385"/>
      <c r="Q63" s="385"/>
      <c r="R63" s="385"/>
      <c r="S63" s="385"/>
      <c r="T63" s="385"/>
      <c r="U63" s="218"/>
      <c r="V63" s="278">
        <v>29</v>
      </c>
      <c r="W63" s="387"/>
      <c r="X63" s="388"/>
      <c r="Y63" s="73"/>
      <c r="Z63" s="23"/>
      <c r="AA63"/>
      <c r="AB63"/>
      <c r="AC63"/>
      <c r="AD63"/>
      <c r="AE63"/>
      <c r="AF63"/>
      <c r="AG63"/>
      <c r="AH63"/>
      <c r="AI63"/>
      <c r="AJ63"/>
      <c r="AK63"/>
      <c r="AL63"/>
      <c r="AM63"/>
      <c r="AN63"/>
      <c r="AO63"/>
      <c r="AP63"/>
      <c r="AQ63"/>
      <c r="AR63"/>
      <c r="AS63"/>
      <c r="AT63"/>
      <c r="AU63"/>
      <c r="AV63"/>
    </row>
    <row r="64" spans="1:48" ht="15" x14ac:dyDescent="0.25">
      <c r="A64"/>
      <c r="B64" s="16"/>
      <c r="C64" s="17"/>
      <c r="D64" s="208">
        <v>49</v>
      </c>
      <c r="E64" s="384" t="s">
        <v>2770</v>
      </c>
      <c r="F64" s="407"/>
      <c r="G64" s="408" t="s">
        <v>2752</v>
      </c>
      <c r="H64" s="409"/>
      <c r="I64" s="411" t="s">
        <v>2384</v>
      </c>
      <c r="J64" s="4"/>
      <c r="K64" s="148">
        <f t="shared" si="1"/>
        <v>0</v>
      </c>
      <c r="L64" s="89"/>
      <c r="M64" s="385"/>
      <c r="N64" s="385"/>
      <c r="O64" s="385"/>
      <c r="P64" s="385"/>
      <c r="Q64" s="385"/>
      <c r="R64" s="385"/>
      <c r="S64" s="385"/>
      <c r="T64" s="385"/>
      <c r="U64" s="218"/>
      <c r="V64" s="278"/>
      <c r="W64" s="387"/>
      <c r="X64" s="388"/>
      <c r="Y64" s="73"/>
      <c r="Z64" s="23"/>
      <c r="AA64"/>
      <c r="AB64"/>
      <c r="AC64"/>
      <c r="AD64"/>
      <c r="AE64"/>
      <c r="AF64"/>
      <c r="AG64"/>
      <c r="AH64"/>
      <c r="AI64"/>
      <c r="AJ64"/>
      <c r="AK64"/>
      <c r="AL64"/>
      <c r="AM64"/>
      <c r="AN64"/>
      <c r="AO64"/>
      <c r="AP64"/>
      <c r="AQ64"/>
      <c r="AR64"/>
      <c r="AS64"/>
      <c r="AT64"/>
      <c r="AU64"/>
      <c r="AV64"/>
    </row>
    <row r="65" spans="1:48" ht="15" x14ac:dyDescent="0.25">
      <c r="A65"/>
      <c r="B65" s="16"/>
      <c r="C65" s="17"/>
      <c r="D65" s="208">
        <v>50</v>
      </c>
      <c r="E65" s="384" t="s">
        <v>2786</v>
      </c>
      <c r="F65" s="407"/>
      <c r="G65" s="408" t="s">
        <v>2752</v>
      </c>
      <c r="H65" s="409"/>
      <c r="I65" s="411" t="s">
        <v>2384</v>
      </c>
      <c r="J65" s="4"/>
      <c r="K65" s="148">
        <f t="shared" si="1"/>
        <v>0</v>
      </c>
      <c r="L65" s="89"/>
      <c r="M65" s="385"/>
      <c r="N65" s="385"/>
      <c r="O65" s="385"/>
      <c r="P65" s="385"/>
      <c r="Q65" s="385"/>
      <c r="R65" s="385"/>
      <c r="S65" s="385"/>
      <c r="T65" s="385"/>
      <c r="U65" s="218"/>
      <c r="V65" s="278"/>
      <c r="W65" s="387"/>
      <c r="X65" s="388"/>
      <c r="Y65" s="73"/>
      <c r="Z65" s="23"/>
      <c r="AA65"/>
      <c r="AB65"/>
      <c r="AC65"/>
      <c r="AD65"/>
      <c r="AE65"/>
      <c r="AF65"/>
      <c r="AG65"/>
      <c r="AH65"/>
      <c r="AI65"/>
      <c r="AJ65"/>
      <c r="AK65"/>
      <c r="AL65"/>
      <c r="AM65"/>
      <c r="AN65"/>
      <c r="AO65"/>
      <c r="AP65"/>
      <c r="AQ65"/>
      <c r="AR65"/>
      <c r="AS65"/>
      <c r="AT65"/>
      <c r="AU65"/>
      <c r="AV65"/>
    </row>
    <row r="66" spans="1:48" ht="15" x14ac:dyDescent="0.25">
      <c r="A66"/>
      <c r="B66" s="16"/>
      <c r="C66" s="17"/>
      <c r="D66" s="208">
        <v>51</v>
      </c>
      <c r="E66" s="384" t="s">
        <v>2772</v>
      </c>
      <c r="F66" s="407"/>
      <c r="G66" s="408" t="s">
        <v>2752</v>
      </c>
      <c r="H66" s="409"/>
      <c r="I66" s="411" t="s">
        <v>2384</v>
      </c>
      <c r="J66" s="4"/>
      <c r="K66" s="148">
        <f t="shared" si="1"/>
        <v>0</v>
      </c>
      <c r="L66" s="89"/>
      <c r="M66" s="385"/>
      <c r="N66" s="385"/>
      <c r="O66" s="385"/>
      <c r="P66" s="385"/>
      <c r="Q66" s="385"/>
      <c r="R66" s="385"/>
      <c r="S66" s="385"/>
      <c r="T66" s="385"/>
      <c r="U66" s="218"/>
      <c r="V66" s="278"/>
      <c r="W66" s="387"/>
      <c r="X66" s="388"/>
      <c r="Y66" s="73"/>
      <c r="Z66" s="23"/>
      <c r="AA66"/>
      <c r="AB66"/>
      <c r="AC66"/>
      <c r="AD66"/>
      <c r="AE66"/>
      <c r="AF66"/>
      <c r="AG66"/>
      <c r="AH66"/>
      <c r="AI66"/>
      <c r="AJ66"/>
      <c r="AK66"/>
      <c r="AL66"/>
      <c r="AM66"/>
      <c r="AN66"/>
      <c r="AO66"/>
      <c r="AP66"/>
      <c r="AQ66"/>
      <c r="AR66"/>
      <c r="AS66"/>
      <c r="AT66"/>
      <c r="AU66"/>
      <c r="AV66"/>
    </row>
    <row r="67" spans="1:48" ht="15" x14ac:dyDescent="0.25">
      <c r="A67"/>
      <c r="B67" s="16"/>
      <c r="C67" s="17"/>
      <c r="D67" s="208">
        <v>52</v>
      </c>
      <c r="E67" s="384" t="s">
        <v>2773</v>
      </c>
      <c r="F67" s="407"/>
      <c r="G67" s="408" t="s">
        <v>2752</v>
      </c>
      <c r="H67" s="409"/>
      <c r="I67" s="411" t="s">
        <v>2384</v>
      </c>
      <c r="J67" s="4"/>
      <c r="K67" s="148">
        <f t="shared" si="1"/>
        <v>0</v>
      </c>
      <c r="L67" s="89"/>
      <c r="M67" s="385"/>
      <c r="N67" s="385"/>
      <c r="O67" s="385"/>
      <c r="P67" s="385"/>
      <c r="Q67" s="385"/>
      <c r="R67" s="385"/>
      <c r="S67" s="385"/>
      <c r="T67" s="385"/>
      <c r="U67" s="218"/>
      <c r="V67" s="278"/>
      <c r="W67" s="387"/>
      <c r="X67" s="388"/>
      <c r="Y67" s="73"/>
      <c r="Z67" s="23"/>
      <c r="AA67"/>
      <c r="AB67"/>
      <c r="AC67"/>
      <c r="AD67"/>
      <c r="AE67"/>
      <c r="AF67"/>
      <c r="AG67"/>
      <c r="AH67"/>
      <c r="AI67"/>
      <c r="AJ67"/>
      <c r="AK67"/>
      <c r="AL67"/>
      <c r="AM67"/>
      <c r="AN67"/>
      <c r="AO67"/>
      <c r="AP67"/>
      <c r="AQ67"/>
      <c r="AR67"/>
      <c r="AS67"/>
      <c r="AT67"/>
      <c r="AU67"/>
      <c r="AV67"/>
    </row>
    <row r="68" spans="1:48" ht="15" x14ac:dyDescent="0.25">
      <c r="A68"/>
      <c r="B68" s="16"/>
      <c r="C68" s="17"/>
      <c r="D68" s="208">
        <v>53</v>
      </c>
      <c r="E68" s="384" t="s">
        <v>2754</v>
      </c>
      <c r="F68" s="407"/>
      <c r="G68" s="408" t="s">
        <v>2752</v>
      </c>
      <c r="H68" s="409"/>
      <c r="I68" s="411" t="s">
        <v>2384</v>
      </c>
      <c r="J68" s="4"/>
      <c r="K68" s="148">
        <f t="shared" si="1"/>
        <v>0</v>
      </c>
      <c r="L68" s="89"/>
      <c r="M68" s="385"/>
      <c r="N68" s="385"/>
      <c r="O68" s="385"/>
      <c r="P68" s="385"/>
      <c r="Q68" s="385"/>
      <c r="R68" s="385"/>
      <c r="S68" s="385"/>
      <c r="T68" s="385"/>
      <c r="U68" s="218"/>
      <c r="V68" s="278"/>
      <c r="W68" s="387"/>
      <c r="X68" s="388"/>
      <c r="Y68" s="73"/>
      <c r="Z68" s="23"/>
      <c r="AA68"/>
      <c r="AB68"/>
      <c r="AC68"/>
      <c r="AD68"/>
      <c r="AE68"/>
      <c r="AF68"/>
      <c r="AG68"/>
      <c r="AH68"/>
      <c r="AI68"/>
      <c r="AJ68"/>
      <c r="AK68"/>
      <c r="AL68"/>
      <c r="AM68"/>
      <c r="AN68"/>
      <c r="AO68"/>
      <c r="AP68"/>
      <c r="AQ68"/>
      <c r="AR68"/>
      <c r="AS68"/>
      <c r="AT68"/>
      <c r="AU68"/>
      <c r="AV68"/>
    </row>
    <row r="69" spans="1:48" ht="15" x14ac:dyDescent="0.25">
      <c r="A69"/>
      <c r="B69" s="16"/>
      <c r="C69" s="17"/>
      <c r="D69" s="208">
        <v>54</v>
      </c>
      <c r="E69" s="384" t="s">
        <v>2774</v>
      </c>
      <c r="F69" s="407"/>
      <c r="G69" s="408" t="s">
        <v>2752</v>
      </c>
      <c r="H69" s="409"/>
      <c r="I69" s="411" t="s">
        <v>2384</v>
      </c>
      <c r="J69" s="4"/>
      <c r="K69" s="148">
        <f t="shared" si="1"/>
        <v>0</v>
      </c>
      <c r="L69" s="89"/>
      <c r="M69" s="385"/>
      <c r="N69" s="385"/>
      <c r="O69" s="385"/>
      <c r="P69" s="385"/>
      <c r="Q69" s="385"/>
      <c r="R69" s="385"/>
      <c r="S69" s="385"/>
      <c r="T69" s="385"/>
      <c r="U69" s="218"/>
      <c r="V69" s="278"/>
      <c r="W69" s="387"/>
      <c r="X69" s="388"/>
      <c r="Y69" s="73"/>
      <c r="Z69" s="23"/>
      <c r="AA69"/>
      <c r="AB69"/>
      <c r="AC69"/>
      <c r="AD69"/>
      <c r="AE69"/>
      <c r="AF69"/>
      <c r="AG69"/>
      <c r="AH69"/>
      <c r="AI69"/>
      <c r="AJ69"/>
      <c r="AK69"/>
      <c r="AL69"/>
      <c r="AM69"/>
      <c r="AN69"/>
      <c r="AO69"/>
      <c r="AP69"/>
      <c r="AQ69"/>
      <c r="AR69"/>
      <c r="AS69"/>
      <c r="AT69"/>
      <c r="AU69"/>
      <c r="AV69"/>
    </row>
    <row r="70" spans="1:48" ht="15" x14ac:dyDescent="0.25">
      <c r="A70"/>
      <c r="B70" s="16"/>
      <c r="C70" s="17"/>
      <c r="D70" s="208">
        <v>55</v>
      </c>
      <c r="E70" s="384" t="s">
        <v>2775</v>
      </c>
      <c r="F70" s="407"/>
      <c r="G70" s="408" t="s">
        <v>2752</v>
      </c>
      <c r="H70" s="409"/>
      <c r="I70" s="411" t="s">
        <v>2384</v>
      </c>
      <c r="J70" s="4"/>
      <c r="K70" s="148">
        <f t="shared" si="1"/>
        <v>0</v>
      </c>
      <c r="L70" s="89"/>
      <c r="M70" s="385"/>
      <c r="N70" s="385"/>
      <c r="O70" s="385"/>
      <c r="P70" s="385"/>
      <c r="Q70" s="385"/>
      <c r="R70" s="385"/>
      <c r="S70" s="385"/>
      <c r="T70" s="385"/>
      <c r="U70" s="218"/>
      <c r="V70" s="278"/>
      <c r="W70" s="387"/>
      <c r="X70" s="388"/>
      <c r="Y70" s="73"/>
      <c r="Z70" s="23"/>
      <c r="AA70"/>
      <c r="AB70"/>
      <c r="AC70"/>
      <c r="AD70"/>
      <c r="AE70"/>
      <c r="AF70"/>
      <c r="AG70"/>
      <c r="AH70"/>
      <c r="AI70"/>
      <c r="AJ70"/>
      <c r="AK70"/>
      <c r="AL70"/>
      <c r="AM70"/>
      <c r="AN70"/>
      <c r="AO70"/>
      <c r="AP70"/>
      <c r="AQ70"/>
      <c r="AR70"/>
      <c r="AS70"/>
      <c r="AT70"/>
      <c r="AU70"/>
      <c r="AV70"/>
    </row>
    <row r="71" spans="1:48" ht="15" x14ac:dyDescent="0.25">
      <c r="A71"/>
      <c r="B71" s="16"/>
      <c r="C71" s="17"/>
      <c r="D71" s="208">
        <v>56</v>
      </c>
      <c r="E71" s="384" t="s">
        <v>2776</v>
      </c>
      <c r="F71" s="407"/>
      <c r="G71" s="408" t="s">
        <v>2752</v>
      </c>
      <c r="H71" s="409"/>
      <c r="I71" s="411" t="s">
        <v>2384</v>
      </c>
      <c r="J71" s="4"/>
      <c r="K71" s="148">
        <f t="shared" si="1"/>
        <v>0</v>
      </c>
      <c r="L71" s="89"/>
      <c r="M71" s="385"/>
      <c r="N71" s="385"/>
      <c r="O71" s="385"/>
      <c r="P71" s="385"/>
      <c r="Q71" s="385"/>
      <c r="R71" s="385"/>
      <c r="S71" s="385"/>
      <c r="T71" s="385"/>
      <c r="U71" s="218"/>
      <c r="V71" s="278"/>
      <c r="W71" s="387"/>
      <c r="X71" s="388"/>
      <c r="Y71" s="73"/>
      <c r="Z71" s="23"/>
      <c r="AA71"/>
      <c r="AB71"/>
      <c r="AC71"/>
      <c r="AD71"/>
      <c r="AE71"/>
      <c r="AF71"/>
      <c r="AG71"/>
      <c r="AH71"/>
      <c r="AI71"/>
      <c r="AJ71"/>
      <c r="AK71"/>
      <c r="AL71"/>
      <c r="AM71"/>
      <c r="AN71"/>
      <c r="AO71"/>
      <c r="AP71"/>
      <c r="AQ71"/>
      <c r="AR71"/>
      <c r="AS71"/>
      <c r="AT71"/>
      <c r="AU71"/>
      <c r="AV71"/>
    </row>
    <row r="72" spans="1:48" ht="15" x14ac:dyDescent="0.25">
      <c r="A72"/>
      <c r="B72" s="16"/>
      <c r="C72" s="17"/>
      <c r="D72" s="208">
        <v>57</v>
      </c>
      <c r="E72" s="384" t="s">
        <v>2777</v>
      </c>
      <c r="F72" s="407"/>
      <c r="G72" s="408" t="s">
        <v>2752</v>
      </c>
      <c r="H72" s="409"/>
      <c r="I72" s="411" t="s">
        <v>2384</v>
      </c>
      <c r="J72" s="4"/>
      <c r="K72" s="148">
        <f t="shared" si="1"/>
        <v>0</v>
      </c>
      <c r="L72" s="89"/>
      <c r="M72" s="385"/>
      <c r="N72" s="385"/>
      <c r="O72" s="385"/>
      <c r="P72" s="385"/>
      <c r="Q72" s="385"/>
      <c r="R72" s="385"/>
      <c r="S72" s="385"/>
      <c r="T72" s="385"/>
      <c r="U72" s="218"/>
      <c r="V72" s="278"/>
      <c r="W72" s="387"/>
      <c r="X72" s="388"/>
      <c r="Y72" s="73"/>
      <c r="Z72" s="23"/>
      <c r="AA72"/>
      <c r="AB72"/>
      <c r="AC72"/>
      <c r="AD72"/>
      <c r="AE72"/>
      <c r="AF72"/>
      <c r="AG72"/>
      <c r="AH72"/>
      <c r="AI72"/>
      <c r="AJ72"/>
      <c r="AK72"/>
      <c r="AL72"/>
      <c r="AM72"/>
      <c r="AN72"/>
      <c r="AO72"/>
      <c r="AP72"/>
      <c r="AQ72"/>
      <c r="AR72"/>
      <c r="AS72"/>
      <c r="AT72"/>
      <c r="AU72"/>
      <c r="AV72"/>
    </row>
    <row r="73" spans="1:48" ht="15" x14ac:dyDescent="0.25">
      <c r="A73"/>
      <c r="B73" s="16"/>
      <c r="C73" s="17"/>
      <c r="D73" s="208">
        <v>58</v>
      </c>
      <c r="E73" s="384" t="s">
        <v>2778</v>
      </c>
      <c r="F73" s="407"/>
      <c r="G73" s="408" t="s">
        <v>2752</v>
      </c>
      <c r="H73" s="409"/>
      <c r="I73" s="411" t="s">
        <v>2384</v>
      </c>
      <c r="J73" s="4"/>
      <c r="K73" s="148">
        <f t="shared" si="1"/>
        <v>0</v>
      </c>
      <c r="L73" s="89"/>
      <c r="M73" s="385"/>
      <c r="N73" s="385"/>
      <c r="O73" s="385"/>
      <c r="P73" s="385"/>
      <c r="Q73" s="385"/>
      <c r="R73" s="385"/>
      <c r="S73" s="385"/>
      <c r="T73" s="385"/>
      <c r="U73" s="218"/>
      <c r="V73" s="278"/>
      <c r="W73" s="387"/>
      <c r="X73" s="388"/>
      <c r="Y73" s="73"/>
      <c r="Z73" s="23"/>
      <c r="AA73"/>
      <c r="AB73"/>
      <c r="AC73"/>
      <c r="AD73"/>
      <c r="AE73"/>
      <c r="AF73"/>
      <c r="AG73"/>
      <c r="AH73"/>
      <c r="AI73"/>
      <c r="AJ73"/>
      <c r="AK73"/>
      <c r="AL73"/>
      <c r="AM73"/>
      <c r="AN73"/>
      <c r="AO73"/>
      <c r="AP73"/>
      <c r="AQ73"/>
      <c r="AR73"/>
      <c r="AS73"/>
      <c r="AT73"/>
      <c r="AU73"/>
      <c r="AV73"/>
    </row>
    <row r="74" spans="1:48" ht="15" x14ac:dyDescent="0.25">
      <c r="A74"/>
      <c r="B74" s="16"/>
      <c r="C74" s="17"/>
      <c r="D74" s="208">
        <v>59</v>
      </c>
      <c r="E74" s="384" t="s">
        <v>2779</v>
      </c>
      <c r="F74" s="407"/>
      <c r="G74" s="408" t="s">
        <v>2752</v>
      </c>
      <c r="H74" s="409"/>
      <c r="I74" s="411" t="s">
        <v>2384</v>
      </c>
      <c r="J74" s="4"/>
      <c r="K74" s="148">
        <f t="shared" si="1"/>
        <v>0</v>
      </c>
      <c r="L74" s="89"/>
      <c r="M74" s="385"/>
      <c r="N74" s="385"/>
      <c r="O74" s="385"/>
      <c r="P74" s="385"/>
      <c r="Q74" s="385"/>
      <c r="R74" s="385"/>
      <c r="S74" s="385"/>
      <c r="T74" s="385"/>
      <c r="U74" s="218"/>
      <c r="V74" s="278"/>
      <c r="W74" s="387"/>
      <c r="X74" s="388"/>
      <c r="Y74" s="73"/>
      <c r="Z74" s="23"/>
      <c r="AA74"/>
      <c r="AB74"/>
      <c r="AC74"/>
      <c r="AD74"/>
      <c r="AE74"/>
      <c r="AF74"/>
      <c r="AG74"/>
      <c r="AH74"/>
      <c r="AI74"/>
      <c r="AJ74"/>
      <c r="AK74"/>
      <c r="AL74"/>
      <c r="AM74"/>
      <c r="AN74"/>
      <c r="AO74"/>
      <c r="AP74"/>
      <c r="AQ74"/>
      <c r="AR74"/>
      <c r="AS74"/>
      <c r="AT74"/>
      <c r="AU74"/>
      <c r="AV74"/>
    </row>
    <row r="75" spans="1:48" ht="15" x14ac:dyDescent="0.25">
      <c r="A75"/>
      <c r="B75" s="16"/>
      <c r="C75" s="17"/>
      <c r="D75" s="208">
        <v>60</v>
      </c>
      <c r="E75" s="384" t="s">
        <v>2780</v>
      </c>
      <c r="F75" s="407"/>
      <c r="G75" s="408" t="s">
        <v>2752</v>
      </c>
      <c r="H75" s="409"/>
      <c r="I75" s="411" t="s">
        <v>2384</v>
      </c>
      <c r="J75" s="4"/>
      <c r="K75" s="148">
        <f t="shared" si="1"/>
        <v>0</v>
      </c>
      <c r="L75" s="89"/>
      <c r="M75" s="385"/>
      <c r="N75" s="385"/>
      <c r="O75" s="385"/>
      <c r="P75" s="385"/>
      <c r="Q75" s="385"/>
      <c r="R75" s="385"/>
      <c r="S75" s="385"/>
      <c r="T75" s="385"/>
      <c r="U75" s="218"/>
      <c r="V75" s="278"/>
      <c r="W75" s="387"/>
      <c r="X75" s="388"/>
      <c r="Y75" s="73"/>
      <c r="Z75" s="23"/>
      <c r="AA75"/>
      <c r="AB75"/>
      <c r="AC75"/>
      <c r="AD75"/>
      <c r="AE75"/>
      <c r="AF75"/>
      <c r="AG75"/>
      <c r="AH75"/>
      <c r="AI75"/>
      <c r="AJ75"/>
      <c r="AK75"/>
      <c r="AL75"/>
      <c r="AM75"/>
      <c r="AN75"/>
      <c r="AO75"/>
      <c r="AP75"/>
      <c r="AQ75"/>
      <c r="AR75"/>
      <c r="AS75"/>
      <c r="AT75"/>
      <c r="AU75"/>
      <c r="AV75"/>
    </row>
    <row r="76" spans="1:48" ht="15" x14ac:dyDescent="0.25">
      <c r="A76"/>
      <c r="B76" s="16"/>
      <c r="C76" s="17"/>
      <c r="D76" s="208">
        <v>61</v>
      </c>
      <c r="E76" s="384" t="s">
        <v>2781</v>
      </c>
      <c r="F76" s="407"/>
      <c r="G76" s="408" t="s">
        <v>2752</v>
      </c>
      <c r="H76" s="409"/>
      <c r="I76" s="411" t="s">
        <v>2384</v>
      </c>
      <c r="J76" s="4"/>
      <c r="K76" s="148">
        <f t="shared" si="1"/>
        <v>0</v>
      </c>
      <c r="L76" s="89"/>
      <c r="M76" s="385"/>
      <c r="N76" s="385"/>
      <c r="O76" s="385"/>
      <c r="P76" s="385"/>
      <c r="Q76" s="385"/>
      <c r="R76" s="385"/>
      <c r="S76" s="385"/>
      <c r="T76" s="385"/>
      <c r="U76" s="218"/>
      <c r="V76" s="278"/>
      <c r="W76" s="387"/>
      <c r="X76" s="388"/>
      <c r="Y76" s="73"/>
      <c r="Z76" s="23"/>
      <c r="AA76"/>
      <c r="AB76"/>
      <c r="AC76"/>
      <c r="AD76"/>
      <c r="AE76"/>
      <c r="AF76"/>
      <c r="AG76"/>
      <c r="AH76"/>
      <c r="AI76"/>
      <c r="AJ76"/>
      <c r="AK76"/>
      <c r="AL76"/>
      <c r="AM76"/>
      <c r="AN76"/>
      <c r="AO76"/>
      <c r="AP76"/>
      <c r="AQ76"/>
      <c r="AR76"/>
      <c r="AS76"/>
      <c r="AT76"/>
      <c r="AU76"/>
      <c r="AV76"/>
    </row>
    <row r="77" spans="1:48" ht="15" x14ac:dyDescent="0.25">
      <c r="A77"/>
      <c r="B77" s="16"/>
      <c r="C77" s="17"/>
      <c r="D77" s="208">
        <v>62</v>
      </c>
      <c r="E77" s="384" t="s">
        <v>2782</v>
      </c>
      <c r="F77" s="407"/>
      <c r="G77" s="408" t="s">
        <v>2752</v>
      </c>
      <c r="H77" s="409"/>
      <c r="I77" s="411" t="s">
        <v>2384</v>
      </c>
      <c r="J77" s="4"/>
      <c r="K77" s="148">
        <f t="shared" si="1"/>
        <v>0</v>
      </c>
      <c r="L77" s="89"/>
      <c r="M77" s="385"/>
      <c r="N77" s="385"/>
      <c r="O77" s="385"/>
      <c r="P77" s="385"/>
      <c r="Q77" s="385"/>
      <c r="R77" s="385"/>
      <c r="S77" s="385"/>
      <c r="T77" s="385"/>
      <c r="U77" s="218"/>
      <c r="V77" s="278"/>
      <c r="W77" s="387"/>
      <c r="X77" s="388"/>
      <c r="Y77" s="73"/>
      <c r="Z77" s="23"/>
      <c r="AA77"/>
      <c r="AB77"/>
      <c r="AC77"/>
      <c r="AD77"/>
      <c r="AE77"/>
      <c r="AF77"/>
      <c r="AG77"/>
      <c r="AH77"/>
      <c r="AI77"/>
      <c r="AJ77"/>
      <c r="AK77"/>
      <c r="AL77"/>
      <c r="AM77"/>
      <c r="AN77"/>
      <c r="AO77"/>
      <c r="AP77"/>
      <c r="AQ77"/>
      <c r="AR77"/>
      <c r="AS77"/>
      <c r="AT77"/>
      <c r="AU77"/>
      <c r="AV77"/>
    </row>
    <row r="78" spans="1:48" ht="15" x14ac:dyDescent="0.25">
      <c r="A78"/>
      <c r="B78" s="16"/>
      <c r="C78" s="17"/>
      <c r="D78" s="208">
        <v>63</v>
      </c>
      <c r="E78" s="384" t="s">
        <v>2785</v>
      </c>
      <c r="F78" s="407"/>
      <c r="G78" s="408" t="s">
        <v>2752</v>
      </c>
      <c r="H78" s="409"/>
      <c r="I78" s="411" t="s">
        <v>2384</v>
      </c>
      <c r="J78" s="4"/>
      <c r="K78" s="148">
        <f t="shared" si="1"/>
        <v>0</v>
      </c>
      <c r="L78" s="89"/>
      <c r="M78" s="385"/>
      <c r="N78" s="385"/>
      <c r="O78" s="385"/>
      <c r="P78" s="385"/>
      <c r="Q78" s="385"/>
      <c r="R78" s="385"/>
      <c r="S78" s="385"/>
      <c r="T78" s="385"/>
      <c r="U78" s="218"/>
      <c r="V78" s="278"/>
      <c r="W78" s="387"/>
      <c r="X78" s="388"/>
      <c r="Y78" s="73"/>
      <c r="Z78" s="23"/>
      <c r="AA78"/>
      <c r="AB78"/>
      <c r="AC78"/>
      <c r="AD78"/>
      <c r="AE78"/>
      <c r="AF78"/>
      <c r="AG78"/>
      <c r="AH78"/>
      <c r="AI78"/>
      <c r="AJ78"/>
      <c r="AK78"/>
      <c r="AL78"/>
      <c r="AM78"/>
      <c r="AN78"/>
      <c r="AO78"/>
      <c r="AP78"/>
      <c r="AQ78"/>
      <c r="AR78"/>
      <c r="AS78"/>
      <c r="AT78"/>
      <c r="AU78"/>
      <c r="AV78"/>
    </row>
    <row r="79" spans="1:48" ht="15" x14ac:dyDescent="0.25">
      <c r="A79"/>
      <c r="B79" s="16"/>
      <c r="C79" s="17"/>
      <c r="D79" s="208">
        <v>64</v>
      </c>
      <c r="E79" s="384" t="s">
        <v>2784</v>
      </c>
      <c r="F79" s="407"/>
      <c r="G79" s="408" t="s">
        <v>2752</v>
      </c>
      <c r="H79" s="409"/>
      <c r="I79" s="411" t="s">
        <v>2384</v>
      </c>
      <c r="J79" s="4"/>
      <c r="K79" s="148">
        <f t="shared" si="1"/>
        <v>0</v>
      </c>
      <c r="L79" s="89"/>
      <c r="M79" s="385"/>
      <c r="N79" s="385"/>
      <c r="O79" s="385"/>
      <c r="P79" s="385"/>
      <c r="Q79" s="385"/>
      <c r="R79" s="385"/>
      <c r="S79" s="385"/>
      <c r="T79" s="385"/>
      <c r="U79" s="218"/>
      <c r="V79" s="278"/>
      <c r="W79" s="387"/>
      <c r="X79" s="388"/>
      <c r="Y79" s="73"/>
      <c r="Z79" s="23"/>
      <c r="AA79"/>
      <c r="AB79"/>
      <c r="AC79"/>
      <c r="AD79"/>
      <c r="AE79"/>
      <c r="AF79"/>
      <c r="AG79"/>
      <c r="AH79"/>
      <c r="AI79"/>
      <c r="AJ79"/>
      <c r="AK79"/>
      <c r="AL79"/>
      <c r="AM79"/>
      <c r="AN79"/>
      <c r="AO79"/>
      <c r="AP79"/>
      <c r="AQ79"/>
      <c r="AR79"/>
      <c r="AS79"/>
      <c r="AT79"/>
      <c r="AU79"/>
      <c r="AV79"/>
    </row>
    <row r="80" spans="1:48" ht="15" x14ac:dyDescent="0.25">
      <c r="A80"/>
      <c r="B80" s="16"/>
      <c r="C80" s="17"/>
      <c r="D80" s="208">
        <v>65</v>
      </c>
      <c r="E80" s="384" t="s">
        <v>2770</v>
      </c>
      <c r="F80" s="407"/>
      <c r="G80" s="408" t="s">
        <v>2752</v>
      </c>
      <c r="H80" s="409"/>
      <c r="I80" s="411" t="s">
        <v>2383</v>
      </c>
      <c r="J80" s="4"/>
      <c r="K80" s="148">
        <f t="shared" si="1"/>
        <v>0</v>
      </c>
      <c r="L80" s="89"/>
      <c r="M80" s="385"/>
      <c r="N80" s="385"/>
      <c r="O80" s="385"/>
      <c r="P80" s="385"/>
      <c r="Q80" s="385"/>
      <c r="R80" s="385"/>
      <c r="S80" s="385"/>
      <c r="T80" s="385"/>
      <c r="U80" s="218"/>
      <c r="V80" s="278"/>
      <c r="W80" s="387"/>
      <c r="X80" s="388"/>
      <c r="Y80" s="73"/>
      <c r="Z80" s="23"/>
      <c r="AA80"/>
      <c r="AB80"/>
      <c r="AC80"/>
      <c r="AD80"/>
      <c r="AE80"/>
      <c r="AF80"/>
      <c r="AG80"/>
      <c r="AH80"/>
      <c r="AI80"/>
      <c r="AJ80"/>
      <c r="AK80"/>
      <c r="AL80"/>
      <c r="AM80"/>
      <c r="AN80"/>
      <c r="AO80"/>
      <c r="AP80"/>
      <c r="AQ80"/>
      <c r="AR80"/>
      <c r="AS80"/>
      <c r="AT80"/>
      <c r="AU80"/>
      <c r="AV80"/>
    </row>
    <row r="81" spans="1:48" ht="15" x14ac:dyDescent="0.25">
      <c r="A81"/>
      <c r="B81" s="16"/>
      <c r="C81" s="17"/>
      <c r="D81" s="208">
        <v>66</v>
      </c>
      <c r="E81" s="384" t="s">
        <v>2786</v>
      </c>
      <c r="F81" s="407"/>
      <c r="G81" s="408" t="s">
        <v>2752</v>
      </c>
      <c r="H81" s="409"/>
      <c r="I81" s="411" t="s">
        <v>2383</v>
      </c>
      <c r="J81" s="4"/>
      <c r="K81" s="148">
        <f t="shared" ref="K81:K149" si="2">SUM(M81:T81)</f>
        <v>0</v>
      </c>
      <c r="L81" s="89"/>
      <c r="M81" s="385"/>
      <c r="N81" s="385"/>
      <c r="O81" s="385"/>
      <c r="P81" s="385"/>
      <c r="Q81" s="385"/>
      <c r="R81" s="385"/>
      <c r="S81" s="385"/>
      <c r="T81" s="385"/>
      <c r="U81" s="218"/>
      <c r="V81" s="278"/>
      <c r="W81" s="387"/>
      <c r="X81" s="388"/>
      <c r="Y81" s="73"/>
      <c r="Z81" s="23"/>
      <c r="AA81"/>
      <c r="AB81"/>
      <c r="AC81"/>
      <c r="AD81"/>
      <c r="AE81"/>
      <c r="AF81"/>
      <c r="AG81"/>
      <c r="AH81"/>
      <c r="AI81"/>
      <c r="AJ81"/>
      <c r="AK81"/>
      <c r="AL81"/>
      <c r="AM81"/>
      <c r="AN81"/>
      <c r="AO81"/>
      <c r="AP81"/>
      <c r="AQ81"/>
      <c r="AR81"/>
      <c r="AS81"/>
      <c r="AT81"/>
      <c r="AU81"/>
      <c r="AV81"/>
    </row>
    <row r="82" spans="1:48" ht="15" x14ac:dyDescent="0.25">
      <c r="A82"/>
      <c r="B82" s="16"/>
      <c r="C82" s="17"/>
      <c r="D82" s="208">
        <v>67</v>
      </c>
      <c r="E82" s="384" t="s">
        <v>2772</v>
      </c>
      <c r="F82" s="407"/>
      <c r="G82" s="408" t="s">
        <v>2752</v>
      </c>
      <c r="H82" s="409"/>
      <c r="I82" s="411" t="s">
        <v>2383</v>
      </c>
      <c r="J82" s="4"/>
      <c r="K82" s="148">
        <f t="shared" si="2"/>
        <v>0</v>
      </c>
      <c r="L82" s="89"/>
      <c r="M82" s="385"/>
      <c r="N82" s="385"/>
      <c r="O82" s="385"/>
      <c r="P82" s="385"/>
      <c r="Q82" s="385"/>
      <c r="R82" s="385"/>
      <c r="S82" s="385"/>
      <c r="T82" s="385"/>
      <c r="U82" s="218"/>
      <c r="V82" s="278"/>
      <c r="W82" s="387"/>
      <c r="X82" s="388"/>
      <c r="Y82" s="73"/>
      <c r="Z82" s="23"/>
      <c r="AA82"/>
      <c r="AB82"/>
      <c r="AC82"/>
      <c r="AD82"/>
      <c r="AE82"/>
      <c r="AF82"/>
      <c r="AG82"/>
      <c r="AH82"/>
      <c r="AI82"/>
      <c r="AJ82"/>
      <c r="AK82"/>
      <c r="AL82"/>
      <c r="AM82"/>
      <c r="AN82"/>
      <c r="AO82"/>
      <c r="AP82"/>
      <c r="AQ82"/>
      <c r="AR82"/>
      <c r="AS82"/>
      <c r="AT82"/>
      <c r="AU82"/>
      <c r="AV82"/>
    </row>
    <row r="83" spans="1:48" ht="15" x14ac:dyDescent="0.25">
      <c r="A83"/>
      <c r="B83" s="16"/>
      <c r="C83" s="17"/>
      <c r="D83" s="208">
        <v>68</v>
      </c>
      <c r="E83" s="384" t="s">
        <v>2773</v>
      </c>
      <c r="F83" s="407"/>
      <c r="G83" s="408" t="s">
        <v>2752</v>
      </c>
      <c r="H83" s="409"/>
      <c r="I83" s="411" t="s">
        <v>2383</v>
      </c>
      <c r="J83" s="4"/>
      <c r="K83" s="148">
        <f t="shared" si="2"/>
        <v>0</v>
      </c>
      <c r="L83" s="89"/>
      <c r="M83" s="385"/>
      <c r="N83" s="385"/>
      <c r="O83" s="385"/>
      <c r="P83" s="385"/>
      <c r="Q83" s="385"/>
      <c r="R83" s="385"/>
      <c r="S83" s="385"/>
      <c r="T83" s="385"/>
      <c r="U83" s="218"/>
      <c r="V83" s="278"/>
      <c r="W83" s="387"/>
      <c r="X83" s="388"/>
      <c r="Y83" s="73"/>
      <c r="Z83" s="23"/>
      <c r="AA83"/>
      <c r="AB83"/>
      <c r="AC83"/>
      <c r="AD83"/>
      <c r="AE83"/>
      <c r="AF83"/>
      <c r="AG83"/>
      <c r="AH83"/>
      <c r="AI83"/>
      <c r="AJ83"/>
      <c r="AK83"/>
      <c r="AL83"/>
      <c r="AM83"/>
      <c r="AN83"/>
      <c r="AO83"/>
      <c r="AP83"/>
      <c r="AQ83"/>
      <c r="AR83"/>
      <c r="AS83"/>
      <c r="AT83"/>
      <c r="AU83"/>
      <c r="AV83"/>
    </row>
    <row r="84" spans="1:48" ht="15" x14ac:dyDescent="0.25">
      <c r="A84"/>
      <c r="B84" s="16"/>
      <c r="C84" s="17"/>
      <c r="D84" s="208">
        <v>69</v>
      </c>
      <c r="E84" s="384" t="s">
        <v>2754</v>
      </c>
      <c r="F84" s="407"/>
      <c r="G84" s="408" t="s">
        <v>2752</v>
      </c>
      <c r="H84" s="409"/>
      <c r="I84" s="411" t="s">
        <v>2383</v>
      </c>
      <c r="J84" s="4"/>
      <c r="K84" s="148">
        <f t="shared" si="2"/>
        <v>0</v>
      </c>
      <c r="L84" s="89"/>
      <c r="M84" s="385"/>
      <c r="N84" s="385"/>
      <c r="O84" s="385"/>
      <c r="P84" s="385"/>
      <c r="Q84" s="385"/>
      <c r="R84" s="385"/>
      <c r="S84" s="385"/>
      <c r="T84" s="385"/>
      <c r="U84" s="218"/>
      <c r="V84" s="278"/>
      <c r="W84" s="387"/>
      <c r="X84" s="388"/>
      <c r="Y84" s="73"/>
      <c r="Z84" s="23"/>
      <c r="AA84"/>
      <c r="AB84"/>
      <c r="AC84"/>
      <c r="AD84"/>
      <c r="AE84"/>
      <c r="AF84"/>
      <c r="AG84"/>
      <c r="AH84"/>
      <c r="AI84"/>
      <c r="AJ84"/>
      <c r="AK84"/>
      <c r="AL84"/>
      <c r="AM84"/>
      <c r="AN84"/>
      <c r="AO84"/>
      <c r="AP84"/>
      <c r="AQ84"/>
      <c r="AR84"/>
      <c r="AS84"/>
      <c r="AT84"/>
      <c r="AU84"/>
      <c r="AV84"/>
    </row>
    <row r="85" spans="1:48" ht="15" x14ac:dyDescent="0.25">
      <c r="A85"/>
      <c r="B85" s="16"/>
      <c r="C85" s="17"/>
      <c r="D85" s="208">
        <v>70</v>
      </c>
      <c r="E85" s="384" t="s">
        <v>2774</v>
      </c>
      <c r="F85" s="407"/>
      <c r="G85" s="408" t="s">
        <v>2752</v>
      </c>
      <c r="H85" s="409"/>
      <c r="I85" s="411" t="s">
        <v>2383</v>
      </c>
      <c r="J85" s="4"/>
      <c r="K85" s="148">
        <f t="shared" si="2"/>
        <v>0</v>
      </c>
      <c r="L85" s="89"/>
      <c r="M85" s="385"/>
      <c r="N85" s="385"/>
      <c r="O85" s="385"/>
      <c r="P85" s="385"/>
      <c r="Q85" s="385"/>
      <c r="R85" s="385"/>
      <c r="S85" s="385"/>
      <c r="T85" s="385"/>
      <c r="U85" s="218"/>
      <c r="V85" s="278"/>
      <c r="W85" s="387"/>
      <c r="X85" s="388"/>
      <c r="Y85" s="73"/>
      <c r="Z85" s="23"/>
      <c r="AA85"/>
      <c r="AB85"/>
      <c r="AC85"/>
      <c r="AD85"/>
      <c r="AE85"/>
      <c r="AF85"/>
      <c r="AG85"/>
      <c r="AH85"/>
      <c r="AI85"/>
      <c r="AJ85"/>
      <c r="AK85"/>
      <c r="AL85"/>
      <c r="AM85"/>
      <c r="AN85"/>
      <c r="AO85"/>
      <c r="AP85"/>
      <c r="AQ85"/>
      <c r="AR85"/>
      <c r="AS85"/>
      <c r="AT85"/>
      <c r="AU85"/>
      <c r="AV85"/>
    </row>
    <row r="86" spans="1:48" ht="15" x14ac:dyDescent="0.25">
      <c r="A86"/>
      <c r="B86" s="16"/>
      <c r="C86" s="17"/>
      <c r="D86" s="208">
        <v>71</v>
      </c>
      <c r="E86" s="384" t="s">
        <v>2775</v>
      </c>
      <c r="F86" s="407"/>
      <c r="G86" s="408" t="s">
        <v>2752</v>
      </c>
      <c r="H86" s="409"/>
      <c r="I86" s="411" t="s">
        <v>2383</v>
      </c>
      <c r="J86" s="4"/>
      <c r="K86" s="148">
        <f t="shared" si="2"/>
        <v>0</v>
      </c>
      <c r="L86" s="89"/>
      <c r="M86" s="385"/>
      <c r="N86" s="385"/>
      <c r="O86" s="385"/>
      <c r="P86" s="385"/>
      <c r="Q86" s="385"/>
      <c r="R86" s="385"/>
      <c r="S86" s="385"/>
      <c r="T86" s="385"/>
      <c r="U86" s="218"/>
      <c r="V86" s="278"/>
      <c r="W86" s="387"/>
      <c r="X86" s="388"/>
      <c r="Y86" s="73"/>
      <c r="Z86" s="23"/>
      <c r="AA86"/>
      <c r="AB86"/>
      <c r="AC86"/>
      <c r="AD86"/>
      <c r="AE86"/>
      <c r="AF86"/>
      <c r="AG86"/>
      <c r="AH86"/>
      <c r="AI86"/>
      <c r="AJ86"/>
      <c r="AK86"/>
      <c r="AL86"/>
      <c r="AM86"/>
      <c r="AN86"/>
      <c r="AO86"/>
      <c r="AP86"/>
      <c r="AQ86"/>
      <c r="AR86"/>
      <c r="AS86"/>
      <c r="AT86"/>
      <c r="AU86"/>
      <c r="AV86"/>
    </row>
    <row r="87" spans="1:48" ht="15" x14ac:dyDescent="0.25">
      <c r="A87"/>
      <c r="B87" s="16"/>
      <c r="C87" s="17"/>
      <c r="D87" s="208">
        <v>72</v>
      </c>
      <c r="E87" s="384" t="s">
        <v>2776</v>
      </c>
      <c r="F87" s="407"/>
      <c r="G87" s="408" t="s">
        <v>2752</v>
      </c>
      <c r="H87" s="409"/>
      <c r="I87" s="411" t="s">
        <v>2383</v>
      </c>
      <c r="J87" s="4"/>
      <c r="K87" s="148">
        <f t="shared" si="2"/>
        <v>0</v>
      </c>
      <c r="L87" s="89"/>
      <c r="M87" s="385"/>
      <c r="N87" s="385"/>
      <c r="O87" s="385"/>
      <c r="P87" s="385"/>
      <c r="Q87" s="385"/>
      <c r="R87" s="385"/>
      <c r="S87" s="385"/>
      <c r="T87" s="385"/>
      <c r="U87" s="218"/>
      <c r="V87" s="278"/>
      <c r="W87" s="387"/>
      <c r="X87" s="388"/>
      <c r="Y87" s="73"/>
      <c r="Z87" s="23"/>
      <c r="AA87"/>
      <c r="AB87"/>
      <c r="AC87"/>
      <c r="AD87"/>
      <c r="AE87"/>
      <c r="AF87"/>
      <c r="AG87"/>
      <c r="AH87"/>
      <c r="AI87"/>
      <c r="AJ87"/>
      <c r="AK87"/>
      <c r="AL87"/>
      <c r="AM87"/>
      <c r="AN87"/>
      <c r="AO87"/>
      <c r="AP87"/>
      <c r="AQ87"/>
      <c r="AR87"/>
      <c r="AS87"/>
      <c r="AT87"/>
      <c r="AU87"/>
      <c r="AV87"/>
    </row>
    <row r="88" spans="1:48" ht="15" x14ac:dyDescent="0.25">
      <c r="A88"/>
      <c r="B88" s="16"/>
      <c r="C88" s="17"/>
      <c r="D88" s="208">
        <v>73</v>
      </c>
      <c r="E88" s="384" t="s">
        <v>2777</v>
      </c>
      <c r="F88" s="407"/>
      <c r="G88" s="408" t="s">
        <v>2752</v>
      </c>
      <c r="H88" s="409"/>
      <c r="I88" s="411" t="s">
        <v>2383</v>
      </c>
      <c r="J88" s="4"/>
      <c r="K88" s="148">
        <f t="shared" si="2"/>
        <v>0</v>
      </c>
      <c r="L88" s="89"/>
      <c r="M88" s="385"/>
      <c r="N88" s="385"/>
      <c r="O88" s="385"/>
      <c r="P88" s="385"/>
      <c r="Q88" s="385"/>
      <c r="R88" s="385"/>
      <c r="S88" s="385"/>
      <c r="T88" s="385"/>
      <c r="U88" s="218"/>
      <c r="V88" s="278"/>
      <c r="W88" s="387"/>
      <c r="X88" s="388"/>
      <c r="Y88" s="73"/>
      <c r="Z88" s="23"/>
      <c r="AA88"/>
      <c r="AB88"/>
      <c r="AC88"/>
      <c r="AD88"/>
      <c r="AE88"/>
      <c r="AF88"/>
      <c r="AG88"/>
      <c r="AH88"/>
      <c r="AI88"/>
      <c r="AJ88"/>
      <c r="AK88"/>
      <c r="AL88"/>
      <c r="AM88"/>
      <c r="AN88"/>
      <c r="AO88"/>
      <c r="AP88"/>
      <c r="AQ88"/>
      <c r="AR88"/>
      <c r="AS88"/>
      <c r="AT88"/>
      <c r="AU88"/>
      <c r="AV88"/>
    </row>
    <row r="89" spans="1:48" ht="15" x14ac:dyDescent="0.25">
      <c r="A89"/>
      <c r="B89" s="16"/>
      <c r="C89" s="17"/>
      <c r="D89" s="208">
        <v>74</v>
      </c>
      <c r="E89" s="384" t="s">
        <v>2778</v>
      </c>
      <c r="F89" s="407"/>
      <c r="G89" s="408" t="s">
        <v>2752</v>
      </c>
      <c r="H89" s="409"/>
      <c r="I89" s="411" t="s">
        <v>2383</v>
      </c>
      <c r="J89" s="4"/>
      <c r="K89" s="148">
        <f t="shared" si="2"/>
        <v>0</v>
      </c>
      <c r="L89" s="89"/>
      <c r="M89" s="385"/>
      <c r="N89" s="385"/>
      <c r="O89" s="385"/>
      <c r="P89" s="385"/>
      <c r="Q89" s="385"/>
      <c r="R89" s="385"/>
      <c r="S89" s="385"/>
      <c r="T89" s="385"/>
      <c r="U89" s="218"/>
      <c r="V89" s="278"/>
      <c r="W89" s="387"/>
      <c r="X89" s="388"/>
      <c r="Y89" s="73"/>
      <c r="Z89" s="23"/>
      <c r="AA89"/>
      <c r="AB89"/>
      <c r="AC89"/>
      <c r="AD89"/>
      <c r="AE89"/>
      <c r="AF89"/>
      <c r="AG89"/>
      <c r="AH89"/>
      <c r="AI89"/>
      <c r="AJ89"/>
      <c r="AK89"/>
      <c r="AL89"/>
      <c r="AM89"/>
      <c r="AN89"/>
      <c r="AO89"/>
      <c r="AP89"/>
      <c r="AQ89"/>
      <c r="AR89"/>
      <c r="AS89"/>
      <c r="AT89"/>
      <c r="AU89"/>
      <c r="AV89"/>
    </row>
    <row r="90" spans="1:48" ht="15" x14ac:dyDescent="0.25">
      <c r="A90"/>
      <c r="B90" s="16"/>
      <c r="C90" s="17"/>
      <c r="D90" s="208">
        <v>75</v>
      </c>
      <c r="E90" s="384" t="s">
        <v>2779</v>
      </c>
      <c r="F90" s="407"/>
      <c r="G90" s="408" t="s">
        <v>2752</v>
      </c>
      <c r="H90" s="409"/>
      <c r="I90" s="411" t="s">
        <v>2383</v>
      </c>
      <c r="J90" s="4"/>
      <c r="K90" s="148">
        <f t="shared" si="2"/>
        <v>0</v>
      </c>
      <c r="L90" s="89"/>
      <c r="M90" s="385"/>
      <c r="N90" s="385"/>
      <c r="O90" s="385"/>
      <c r="P90" s="385"/>
      <c r="Q90" s="385"/>
      <c r="R90" s="385"/>
      <c r="S90" s="385"/>
      <c r="T90" s="385"/>
      <c r="U90" s="218"/>
      <c r="V90" s="278"/>
      <c r="W90" s="387"/>
      <c r="X90" s="388"/>
      <c r="Y90" s="73"/>
      <c r="Z90" s="23"/>
      <c r="AA90"/>
      <c r="AB90"/>
      <c r="AC90"/>
      <c r="AD90"/>
      <c r="AE90"/>
      <c r="AF90"/>
      <c r="AG90"/>
      <c r="AH90"/>
      <c r="AI90"/>
      <c r="AJ90"/>
      <c r="AK90"/>
      <c r="AL90"/>
      <c r="AM90"/>
      <c r="AN90"/>
      <c r="AO90"/>
      <c r="AP90"/>
      <c r="AQ90"/>
      <c r="AR90"/>
      <c r="AS90"/>
      <c r="AT90"/>
      <c r="AU90"/>
      <c r="AV90"/>
    </row>
    <row r="91" spans="1:48" ht="15" x14ac:dyDescent="0.25">
      <c r="A91"/>
      <c r="B91" s="16"/>
      <c r="C91" s="17"/>
      <c r="D91" s="208">
        <v>76</v>
      </c>
      <c r="E91" s="384" t="s">
        <v>2780</v>
      </c>
      <c r="F91" s="407"/>
      <c r="G91" s="408" t="s">
        <v>2752</v>
      </c>
      <c r="H91" s="409"/>
      <c r="I91" s="411" t="s">
        <v>2383</v>
      </c>
      <c r="J91" s="4"/>
      <c r="K91" s="148">
        <f t="shared" si="2"/>
        <v>0</v>
      </c>
      <c r="L91" s="89"/>
      <c r="M91" s="385"/>
      <c r="N91" s="385"/>
      <c r="O91" s="385"/>
      <c r="P91" s="385"/>
      <c r="Q91" s="385"/>
      <c r="R91" s="385"/>
      <c r="S91" s="385"/>
      <c r="T91" s="385"/>
      <c r="U91" s="218"/>
      <c r="V91" s="278"/>
      <c r="W91" s="387"/>
      <c r="X91" s="388"/>
      <c r="Y91" s="73"/>
      <c r="Z91" s="23"/>
      <c r="AA91"/>
      <c r="AB91"/>
      <c r="AC91"/>
      <c r="AD91"/>
      <c r="AE91"/>
      <c r="AF91"/>
      <c r="AG91"/>
      <c r="AH91"/>
      <c r="AI91"/>
      <c r="AJ91"/>
      <c r="AK91"/>
      <c r="AL91"/>
      <c r="AM91"/>
      <c r="AN91"/>
      <c r="AO91"/>
      <c r="AP91"/>
      <c r="AQ91"/>
      <c r="AR91"/>
      <c r="AS91"/>
      <c r="AT91"/>
      <c r="AU91"/>
      <c r="AV91"/>
    </row>
    <row r="92" spans="1:48" ht="15" x14ac:dyDescent="0.25">
      <c r="A92"/>
      <c r="B92" s="16"/>
      <c r="C92" s="17"/>
      <c r="D92" s="208">
        <v>77</v>
      </c>
      <c r="E92" s="384" t="s">
        <v>2781</v>
      </c>
      <c r="F92" s="407"/>
      <c r="G92" s="408" t="s">
        <v>2752</v>
      </c>
      <c r="H92" s="409"/>
      <c r="I92" s="411" t="s">
        <v>2383</v>
      </c>
      <c r="J92" s="4"/>
      <c r="K92" s="148">
        <f t="shared" si="2"/>
        <v>0</v>
      </c>
      <c r="L92" s="89"/>
      <c r="M92" s="385"/>
      <c r="N92" s="385"/>
      <c r="O92" s="385"/>
      <c r="P92" s="385"/>
      <c r="Q92" s="385"/>
      <c r="R92" s="385"/>
      <c r="S92" s="385"/>
      <c r="T92" s="385"/>
      <c r="U92" s="218"/>
      <c r="V92" s="278"/>
      <c r="W92" s="387"/>
      <c r="X92" s="388"/>
      <c r="Y92" s="73"/>
      <c r="Z92" s="23"/>
      <c r="AA92"/>
      <c r="AB92"/>
      <c r="AC92"/>
      <c r="AD92"/>
      <c r="AE92"/>
      <c r="AF92"/>
      <c r="AG92"/>
      <c r="AH92"/>
      <c r="AI92"/>
      <c r="AJ92"/>
      <c r="AK92"/>
      <c r="AL92"/>
      <c r="AM92"/>
      <c r="AN92"/>
      <c r="AO92"/>
      <c r="AP92"/>
      <c r="AQ92"/>
      <c r="AR92"/>
      <c r="AS92"/>
      <c r="AT92"/>
      <c r="AU92"/>
      <c r="AV92"/>
    </row>
    <row r="93" spans="1:48" ht="15" x14ac:dyDescent="0.25">
      <c r="A93"/>
      <c r="B93" s="16"/>
      <c r="C93" s="17"/>
      <c r="D93" s="208">
        <v>78</v>
      </c>
      <c r="E93" s="384" t="s">
        <v>2782</v>
      </c>
      <c r="F93" s="407"/>
      <c r="G93" s="408" t="s">
        <v>2752</v>
      </c>
      <c r="H93" s="409"/>
      <c r="I93" s="411" t="s">
        <v>2383</v>
      </c>
      <c r="J93" s="4"/>
      <c r="K93" s="148">
        <f t="shared" si="2"/>
        <v>0</v>
      </c>
      <c r="L93" s="89"/>
      <c r="M93" s="385"/>
      <c r="N93" s="385"/>
      <c r="O93" s="385"/>
      <c r="P93" s="385"/>
      <c r="Q93" s="385"/>
      <c r="R93" s="385"/>
      <c r="S93" s="385"/>
      <c r="T93" s="385"/>
      <c r="U93" s="218"/>
      <c r="V93" s="278"/>
      <c r="W93" s="387"/>
      <c r="X93" s="388"/>
      <c r="Y93" s="73"/>
      <c r="Z93" s="23"/>
      <c r="AA93"/>
      <c r="AB93"/>
      <c r="AC93"/>
      <c r="AD93"/>
      <c r="AE93"/>
      <c r="AF93"/>
      <c r="AG93"/>
      <c r="AH93"/>
      <c r="AI93"/>
      <c r="AJ93"/>
      <c r="AK93"/>
      <c r="AL93"/>
      <c r="AM93"/>
      <c r="AN93"/>
      <c r="AO93"/>
      <c r="AP93"/>
      <c r="AQ93"/>
      <c r="AR93"/>
      <c r="AS93"/>
      <c r="AT93"/>
      <c r="AU93"/>
      <c r="AV93"/>
    </row>
    <row r="94" spans="1:48" ht="15" x14ac:dyDescent="0.25">
      <c r="A94"/>
      <c r="B94" s="16"/>
      <c r="C94" s="17"/>
      <c r="D94" s="208">
        <v>79</v>
      </c>
      <c r="E94" s="384" t="s">
        <v>2783</v>
      </c>
      <c r="F94" s="407"/>
      <c r="G94" s="408" t="s">
        <v>2752</v>
      </c>
      <c r="H94" s="409"/>
      <c r="I94" s="411" t="s">
        <v>2383</v>
      </c>
      <c r="J94" s="4"/>
      <c r="K94" s="148">
        <f t="shared" si="2"/>
        <v>0</v>
      </c>
      <c r="L94" s="89"/>
      <c r="M94" s="385"/>
      <c r="N94" s="385"/>
      <c r="O94" s="385"/>
      <c r="P94" s="385"/>
      <c r="Q94" s="385"/>
      <c r="R94" s="385"/>
      <c r="S94" s="385"/>
      <c r="T94" s="385"/>
      <c r="U94" s="218"/>
      <c r="V94" s="278"/>
      <c r="W94" s="387"/>
      <c r="X94" s="388"/>
      <c r="Y94" s="73"/>
      <c r="Z94" s="23"/>
      <c r="AA94"/>
      <c r="AB94"/>
      <c r="AC94"/>
      <c r="AD94"/>
      <c r="AE94"/>
      <c r="AF94"/>
      <c r="AG94"/>
      <c r="AH94"/>
      <c r="AI94"/>
      <c r="AJ94"/>
      <c r="AK94"/>
      <c r="AL94"/>
      <c r="AM94"/>
      <c r="AN94"/>
      <c r="AO94"/>
      <c r="AP94"/>
      <c r="AQ94"/>
      <c r="AR94"/>
      <c r="AS94"/>
      <c r="AT94"/>
      <c r="AU94"/>
      <c r="AV94"/>
    </row>
    <row r="95" spans="1:48" ht="15" x14ac:dyDescent="0.25">
      <c r="A95"/>
      <c r="B95" s="16"/>
      <c r="C95" s="17"/>
      <c r="D95" s="208">
        <v>80</v>
      </c>
      <c r="E95" s="384" t="s">
        <v>2784</v>
      </c>
      <c r="F95" s="407"/>
      <c r="G95" s="408" t="s">
        <v>2752</v>
      </c>
      <c r="H95" s="409"/>
      <c r="I95" s="411" t="s">
        <v>2383</v>
      </c>
      <c r="J95" s="4"/>
      <c r="K95" s="148">
        <f t="shared" si="2"/>
        <v>0</v>
      </c>
      <c r="L95" s="89"/>
      <c r="M95" s="385"/>
      <c r="N95" s="385"/>
      <c r="O95" s="385"/>
      <c r="P95" s="385"/>
      <c r="Q95" s="385"/>
      <c r="R95" s="385"/>
      <c r="S95" s="385"/>
      <c r="T95" s="385"/>
      <c r="U95" s="218"/>
      <c r="V95" s="278"/>
      <c r="W95" s="387"/>
      <c r="X95" s="388"/>
      <c r="Y95" s="73"/>
      <c r="Z95" s="23"/>
      <c r="AA95"/>
      <c r="AB95"/>
      <c r="AC95"/>
      <c r="AD95"/>
      <c r="AE95"/>
      <c r="AF95"/>
      <c r="AG95"/>
      <c r="AH95"/>
      <c r="AI95"/>
      <c r="AJ95"/>
      <c r="AK95"/>
      <c r="AL95"/>
      <c r="AM95"/>
      <c r="AN95"/>
      <c r="AO95"/>
      <c r="AP95"/>
      <c r="AQ95"/>
      <c r="AR95"/>
      <c r="AS95"/>
      <c r="AT95"/>
      <c r="AU95"/>
      <c r="AV95"/>
    </row>
    <row r="96" spans="1:48" ht="15" x14ac:dyDescent="0.25">
      <c r="A96"/>
      <c r="B96" s="16"/>
      <c r="C96" s="17"/>
      <c r="D96" s="208">
        <v>81</v>
      </c>
      <c r="E96" s="384" t="s">
        <v>2786</v>
      </c>
      <c r="F96" s="407"/>
      <c r="G96" s="408" t="s">
        <v>2753</v>
      </c>
      <c r="H96" s="409"/>
      <c r="I96" s="411" t="s">
        <v>2763</v>
      </c>
      <c r="J96" s="4"/>
      <c r="K96" s="148">
        <f t="shared" si="2"/>
        <v>0</v>
      </c>
      <c r="L96" s="89"/>
      <c r="M96" s="385"/>
      <c r="N96" s="385"/>
      <c r="O96" s="385"/>
      <c r="P96" s="385"/>
      <c r="Q96" s="385"/>
      <c r="R96" s="385"/>
      <c r="S96" s="385"/>
      <c r="T96" s="385"/>
      <c r="U96" s="218"/>
      <c r="V96" s="278"/>
      <c r="W96" s="387"/>
      <c r="X96" s="388"/>
      <c r="Y96" s="73"/>
      <c r="Z96" s="23"/>
      <c r="AA96"/>
      <c r="AB96"/>
      <c r="AC96"/>
      <c r="AD96"/>
      <c r="AE96"/>
      <c r="AF96"/>
      <c r="AG96"/>
      <c r="AH96"/>
      <c r="AI96"/>
      <c r="AJ96"/>
      <c r="AK96"/>
      <c r="AL96"/>
      <c r="AM96"/>
      <c r="AN96"/>
      <c r="AO96"/>
      <c r="AP96"/>
      <c r="AQ96"/>
      <c r="AR96"/>
      <c r="AS96"/>
      <c r="AT96"/>
      <c r="AU96"/>
      <c r="AV96"/>
    </row>
    <row r="97" spans="1:48" ht="15" x14ac:dyDescent="0.25">
      <c r="A97"/>
      <c r="B97" s="16"/>
      <c r="C97" s="17"/>
      <c r="D97" s="208">
        <v>82</v>
      </c>
      <c r="E97" s="384" t="s">
        <v>2772</v>
      </c>
      <c r="F97" s="407"/>
      <c r="G97" s="408" t="s">
        <v>2753</v>
      </c>
      <c r="H97" s="409"/>
      <c r="I97" s="411" t="s">
        <v>2763</v>
      </c>
      <c r="J97" s="4"/>
      <c r="K97" s="148">
        <f t="shared" si="2"/>
        <v>0</v>
      </c>
      <c r="L97" s="89"/>
      <c r="M97" s="385"/>
      <c r="N97" s="385"/>
      <c r="O97" s="385"/>
      <c r="P97" s="385"/>
      <c r="Q97" s="385"/>
      <c r="R97" s="385"/>
      <c r="S97" s="385"/>
      <c r="T97" s="385"/>
      <c r="U97" s="218"/>
      <c r="V97" s="278"/>
      <c r="W97" s="387"/>
      <c r="X97" s="388"/>
      <c r="Y97" s="73"/>
      <c r="Z97" s="23"/>
      <c r="AA97"/>
      <c r="AB97"/>
      <c r="AC97"/>
      <c r="AD97"/>
      <c r="AE97"/>
      <c r="AF97"/>
      <c r="AG97"/>
      <c r="AH97"/>
      <c r="AI97"/>
      <c r="AJ97"/>
      <c r="AK97"/>
      <c r="AL97"/>
      <c r="AM97"/>
      <c r="AN97"/>
      <c r="AO97"/>
      <c r="AP97"/>
      <c r="AQ97"/>
      <c r="AR97"/>
      <c r="AS97"/>
      <c r="AT97"/>
      <c r="AU97"/>
      <c r="AV97"/>
    </row>
    <row r="98" spans="1:48" ht="15" x14ac:dyDescent="0.25">
      <c r="A98"/>
      <c r="B98" s="16"/>
      <c r="C98" s="17"/>
      <c r="D98" s="208">
        <v>83</v>
      </c>
      <c r="E98" s="384" t="s">
        <v>2787</v>
      </c>
      <c r="F98" s="407"/>
      <c r="G98" s="408" t="s">
        <v>2753</v>
      </c>
      <c r="H98" s="409"/>
      <c r="I98" s="411" t="s">
        <v>2763</v>
      </c>
      <c r="J98" s="4"/>
      <c r="K98" s="148">
        <f t="shared" si="2"/>
        <v>0</v>
      </c>
      <c r="L98" s="89"/>
      <c r="M98" s="385"/>
      <c r="N98" s="385"/>
      <c r="O98" s="385"/>
      <c r="P98" s="385"/>
      <c r="Q98" s="385"/>
      <c r="R98" s="385"/>
      <c r="S98" s="385"/>
      <c r="T98" s="385"/>
      <c r="U98" s="218"/>
      <c r="V98" s="278"/>
      <c r="W98" s="387"/>
      <c r="X98" s="388"/>
      <c r="Y98" s="73"/>
      <c r="Z98" s="23"/>
      <c r="AA98"/>
      <c r="AB98"/>
      <c r="AC98"/>
      <c r="AD98"/>
      <c r="AE98"/>
      <c r="AF98"/>
      <c r="AG98"/>
      <c r="AH98"/>
      <c r="AI98"/>
      <c r="AJ98"/>
      <c r="AK98"/>
      <c r="AL98"/>
      <c r="AM98"/>
      <c r="AN98"/>
      <c r="AO98"/>
      <c r="AP98"/>
      <c r="AQ98"/>
      <c r="AR98"/>
      <c r="AS98"/>
      <c r="AT98"/>
      <c r="AU98"/>
      <c r="AV98"/>
    </row>
    <row r="99" spans="1:48" ht="15" x14ac:dyDescent="0.25">
      <c r="A99"/>
      <c r="B99" s="16"/>
      <c r="C99" s="17"/>
      <c r="D99" s="208">
        <v>84</v>
      </c>
      <c r="E99" s="384" t="s">
        <v>2773</v>
      </c>
      <c r="F99" s="407"/>
      <c r="G99" s="408" t="s">
        <v>2753</v>
      </c>
      <c r="H99" s="409"/>
      <c r="I99" s="411" t="s">
        <v>2763</v>
      </c>
      <c r="J99" s="4"/>
      <c r="K99" s="148">
        <f t="shared" si="2"/>
        <v>0</v>
      </c>
      <c r="L99" s="89"/>
      <c r="M99" s="385"/>
      <c r="N99" s="385"/>
      <c r="O99" s="385"/>
      <c r="P99" s="385"/>
      <c r="Q99" s="385"/>
      <c r="R99" s="385"/>
      <c r="S99" s="385"/>
      <c r="T99" s="385"/>
      <c r="U99" s="218"/>
      <c r="V99" s="278"/>
      <c r="W99" s="387"/>
      <c r="X99" s="388"/>
      <c r="Y99" s="73"/>
      <c r="Z99" s="23"/>
      <c r="AA99"/>
      <c r="AB99"/>
      <c r="AC99"/>
      <c r="AD99"/>
      <c r="AE99"/>
      <c r="AF99"/>
      <c r="AG99"/>
      <c r="AH99"/>
      <c r="AI99"/>
      <c r="AJ99"/>
      <c r="AK99"/>
      <c r="AL99"/>
      <c r="AM99"/>
      <c r="AN99"/>
      <c r="AO99"/>
      <c r="AP99"/>
      <c r="AQ99"/>
      <c r="AR99"/>
      <c r="AS99"/>
      <c r="AT99"/>
      <c r="AU99"/>
      <c r="AV99"/>
    </row>
    <row r="100" spans="1:48" ht="15" x14ac:dyDescent="0.25">
      <c r="A100"/>
      <c r="B100" s="16"/>
      <c r="C100" s="17"/>
      <c r="D100" s="208">
        <v>85</v>
      </c>
      <c r="E100" s="384" t="s">
        <v>2788</v>
      </c>
      <c r="F100" s="407"/>
      <c r="G100" s="408" t="s">
        <v>2753</v>
      </c>
      <c r="H100" s="409"/>
      <c r="I100" s="411" t="s">
        <v>2763</v>
      </c>
      <c r="J100" s="4"/>
      <c r="K100" s="148">
        <f t="shared" si="2"/>
        <v>0</v>
      </c>
      <c r="L100" s="89"/>
      <c r="M100" s="385"/>
      <c r="N100" s="385"/>
      <c r="O100" s="385"/>
      <c r="P100" s="385"/>
      <c r="Q100" s="385"/>
      <c r="R100" s="385"/>
      <c r="S100" s="385"/>
      <c r="T100" s="385"/>
      <c r="U100" s="218"/>
      <c r="V100" s="278"/>
      <c r="W100" s="387"/>
      <c r="X100" s="388"/>
      <c r="Y100" s="73"/>
      <c r="Z100" s="23"/>
      <c r="AA100"/>
      <c r="AB100"/>
      <c r="AC100"/>
      <c r="AD100"/>
      <c r="AE100"/>
      <c r="AF100"/>
      <c r="AG100"/>
      <c r="AH100"/>
      <c r="AI100"/>
      <c r="AJ100"/>
      <c r="AK100"/>
      <c r="AL100"/>
      <c r="AM100"/>
      <c r="AN100"/>
      <c r="AO100"/>
      <c r="AP100"/>
      <c r="AQ100"/>
      <c r="AR100"/>
      <c r="AS100"/>
      <c r="AT100"/>
      <c r="AU100"/>
      <c r="AV100"/>
    </row>
    <row r="101" spans="1:48" ht="15" x14ac:dyDescent="0.25">
      <c r="A101"/>
      <c r="B101" s="16"/>
      <c r="C101" s="17"/>
      <c r="D101" s="208"/>
      <c r="E101" s="384" t="s">
        <v>21450</v>
      </c>
      <c r="F101" s="407"/>
      <c r="G101" s="408" t="s">
        <v>2753</v>
      </c>
      <c r="H101" s="409"/>
      <c r="I101" s="411" t="s">
        <v>2763</v>
      </c>
      <c r="J101" s="4"/>
      <c r="K101" s="148">
        <f t="shared" si="2"/>
        <v>0</v>
      </c>
      <c r="L101" s="89"/>
      <c r="M101" s="385"/>
      <c r="N101" s="385"/>
      <c r="O101" s="385"/>
      <c r="P101" s="385"/>
      <c r="Q101" s="385"/>
      <c r="R101" s="385"/>
      <c r="S101" s="385"/>
      <c r="T101" s="385"/>
      <c r="U101" s="218"/>
      <c r="V101" s="278"/>
      <c r="W101" s="387"/>
      <c r="X101" s="388"/>
      <c r="Y101" s="73"/>
      <c r="Z101" s="23"/>
      <c r="AA101"/>
      <c r="AB101"/>
      <c r="AC101"/>
      <c r="AD101"/>
      <c r="AE101"/>
      <c r="AF101"/>
      <c r="AG101"/>
      <c r="AH101"/>
      <c r="AI101"/>
      <c r="AJ101"/>
      <c r="AK101"/>
      <c r="AL101"/>
      <c r="AM101"/>
      <c r="AN101"/>
      <c r="AO101"/>
      <c r="AP101"/>
      <c r="AQ101"/>
      <c r="AR101"/>
      <c r="AS101"/>
      <c r="AT101"/>
      <c r="AU101"/>
      <c r="AV101"/>
    </row>
    <row r="102" spans="1:48" ht="15" x14ac:dyDescent="0.25">
      <c r="A102"/>
      <c r="B102" s="16"/>
      <c r="C102" s="17"/>
      <c r="D102" s="208">
        <v>86</v>
      </c>
      <c r="E102" s="384" t="s">
        <v>2774</v>
      </c>
      <c r="F102" s="407"/>
      <c r="G102" s="408" t="s">
        <v>2753</v>
      </c>
      <c r="H102" s="409"/>
      <c r="I102" s="411" t="s">
        <v>2763</v>
      </c>
      <c r="J102" s="4"/>
      <c r="K102" s="148">
        <f t="shared" si="2"/>
        <v>0</v>
      </c>
      <c r="L102" s="89"/>
      <c r="M102" s="385"/>
      <c r="N102" s="385"/>
      <c r="O102" s="385"/>
      <c r="P102" s="385"/>
      <c r="Q102" s="385"/>
      <c r="R102" s="385"/>
      <c r="S102" s="385"/>
      <c r="T102" s="385"/>
      <c r="U102" s="218"/>
      <c r="V102" s="278"/>
      <c r="W102" s="387"/>
      <c r="X102" s="388"/>
      <c r="Y102" s="73"/>
      <c r="Z102" s="23"/>
      <c r="AA102"/>
      <c r="AB102"/>
      <c r="AC102"/>
      <c r="AD102"/>
      <c r="AE102"/>
      <c r="AF102"/>
      <c r="AG102"/>
      <c r="AH102"/>
      <c r="AI102"/>
      <c r="AJ102"/>
      <c r="AK102"/>
      <c r="AL102"/>
      <c r="AM102"/>
      <c r="AN102"/>
      <c r="AO102"/>
      <c r="AP102"/>
      <c r="AQ102"/>
      <c r="AR102"/>
      <c r="AS102"/>
      <c r="AT102"/>
      <c r="AU102"/>
      <c r="AV102"/>
    </row>
    <row r="103" spans="1:48" ht="15" x14ac:dyDescent="0.25">
      <c r="A103"/>
      <c r="B103" s="16"/>
      <c r="C103" s="17"/>
      <c r="D103" s="208">
        <v>87</v>
      </c>
      <c r="E103" s="384" t="s">
        <v>2789</v>
      </c>
      <c r="F103" s="407"/>
      <c r="G103" s="408" t="s">
        <v>2753</v>
      </c>
      <c r="H103" s="409"/>
      <c r="I103" s="411" t="s">
        <v>2763</v>
      </c>
      <c r="J103" s="4"/>
      <c r="K103" s="148">
        <f t="shared" si="2"/>
        <v>0</v>
      </c>
      <c r="L103" s="89"/>
      <c r="M103" s="385"/>
      <c r="N103" s="385"/>
      <c r="O103" s="385"/>
      <c r="P103" s="385"/>
      <c r="Q103" s="385"/>
      <c r="R103" s="385"/>
      <c r="S103" s="385"/>
      <c r="T103" s="385"/>
      <c r="U103" s="218"/>
      <c r="V103" s="278"/>
      <c r="W103" s="387"/>
      <c r="X103" s="388"/>
      <c r="Y103" s="73"/>
      <c r="Z103" s="23"/>
      <c r="AA103"/>
      <c r="AB103"/>
      <c r="AC103"/>
      <c r="AD103"/>
      <c r="AE103"/>
      <c r="AF103"/>
      <c r="AG103"/>
      <c r="AH103"/>
      <c r="AI103"/>
      <c r="AJ103"/>
      <c r="AK103"/>
      <c r="AL103"/>
      <c r="AM103"/>
      <c r="AN103"/>
      <c r="AO103"/>
      <c r="AP103"/>
      <c r="AQ103"/>
      <c r="AR103"/>
      <c r="AS103"/>
      <c r="AT103"/>
      <c r="AU103"/>
      <c r="AV103"/>
    </row>
    <row r="104" spans="1:48" ht="15" x14ac:dyDescent="0.25">
      <c r="A104"/>
      <c r="B104" s="16"/>
      <c r="C104" s="17"/>
      <c r="D104" s="208">
        <v>88</v>
      </c>
      <c r="E104" s="384" t="s">
        <v>2775</v>
      </c>
      <c r="F104" s="407"/>
      <c r="G104" s="408" t="s">
        <v>2753</v>
      </c>
      <c r="H104" s="409"/>
      <c r="I104" s="411" t="s">
        <v>2763</v>
      </c>
      <c r="J104" s="4"/>
      <c r="K104" s="148">
        <f t="shared" si="2"/>
        <v>0</v>
      </c>
      <c r="L104" s="89"/>
      <c r="M104" s="385"/>
      <c r="N104" s="385"/>
      <c r="O104" s="385"/>
      <c r="P104" s="385"/>
      <c r="Q104" s="385"/>
      <c r="R104" s="385"/>
      <c r="S104" s="385"/>
      <c r="T104" s="385"/>
      <c r="U104" s="218"/>
      <c r="V104" s="278"/>
      <c r="W104" s="387"/>
      <c r="X104" s="388"/>
      <c r="Y104" s="73"/>
      <c r="Z104" s="23"/>
      <c r="AA104"/>
      <c r="AB104"/>
      <c r="AC104"/>
      <c r="AD104"/>
      <c r="AE104"/>
      <c r="AF104"/>
      <c r="AG104"/>
      <c r="AH104"/>
      <c r="AI104"/>
      <c r="AJ104"/>
      <c r="AK104"/>
      <c r="AL104"/>
      <c r="AM104"/>
      <c r="AN104"/>
      <c r="AO104"/>
      <c r="AP104"/>
      <c r="AQ104"/>
      <c r="AR104"/>
      <c r="AS104"/>
      <c r="AT104"/>
      <c r="AU104"/>
      <c r="AV104"/>
    </row>
    <row r="105" spans="1:48" ht="15" x14ac:dyDescent="0.25">
      <c r="A105"/>
      <c r="B105" s="16"/>
      <c r="C105" s="17"/>
      <c r="D105" s="208">
        <v>89</v>
      </c>
      <c r="E105" s="384" t="s">
        <v>2776</v>
      </c>
      <c r="F105" s="407"/>
      <c r="G105" s="408" t="s">
        <v>2753</v>
      </c>
      <c r="H105" s="409"/>
      <c r="I105" s="411" t="s">
        <v>2763</v>
      </c>
      <c r="J105" s="4"/>
      <c r="K105" s="148">
        <f t="shared" si="2"/>
        <v>0</v>
      </c>
      <c r="L105" s="89"/>
      <c r="M105" s="385"/>
      <c r="N105" s="385"/>
      <c r="O105" s="385"/>
      <c r="P105" s="385"/>
      <c r="Q105" s="385"/>
      <c r="R105" s="385"/>
      <c r="S105" s="385"/>
      <c r="T105" s="385"/>
      <c r="U105" s="218"/>
      <c r="V105" s="278"/>
      <c r="W105" s="387"/>
      <c r="X105" s="388"/>
      <c r="Y105" s="73"/>
      <c r="Z105" s="23"/>
      <c r="AA105"/>
      <c r="AB105"/>
      <c r="AC105"/>
      <c r="AD105"/>
      <c r="AE105"/>
      <c r="AF105"/>
      <c r="AG105"/>
      <c r="AH105"/>
      <c r="AI105"/>
      <c r="AJ105"/>
      <c r="AK105"/>
      <c r="AL105"/>
      <c r="AM105"/>
      <c r="AN105"/>
      <c r="AO105"/>
      <c r="AP105"/>
      <c r="AQ105"/>
      <c r="AR105"/>
      <c r="AS105"/>
      <c r="AT105"/>
      <c r="AU105"/>
      <c r="AV105"/>
    </row>
    <row r="106" spans="1:48" ht="15" x14ac:dyDescent="0.25">
      <c r="A106"/>
      <c r="B106" s="16"/>
      <c r="C106" s="17"/>
      <c r="D106" s="208">
        <v>90</v>
      </c>
      <c r="E106" s="384" t="s">
        <v>2777</v>
      </c>
      <c r="F106" s="407"/>
      <c r="G106" s="408" t="s">
        <v>2753</v>
      </c>
      <c r="H106" s="409"/>
      <c r="I106" s="411" t="s">
        <v>2763</v>
      </c>
      <c r="J106" s="4"/>
      <c r="K106" s="148">
        <f t="shared" si="2"/>
        <v>0</v>
      </c>
      <c r="L106" s="89"/>
      <c r="M106" s="385"/>
      <c r="N106" s="385"/>
      <c r="O106" s="385"/>
      <c r="P106" s="385"/>
      <c r="Q106" s="385"/>
      <c r="R106" s="385"/>
      <c r="S106" s="385"/>
      <c r="T106" s="385"/>
      <c r="U106" s="218"/>
      <c r="V106" s="278"/>
      <c r="W106" s="387"/>
      <c r="X106" s="388"/>
      <c r="Y106" s="73"/>
      <c r="Z106" s="23"/>
      <c r="AA106"/>
      <c r="AB106"/>
      <c r="AC106"/>
      <c r="AD106"/>
      <c r="AE106"/>
      <c r="AF106"/>
      <c r="AG106"/>
      <c r="AH106"/>
      <c r="AI106"/>
      <c r="AJ106"/>
      <c r="AK106"/>
      <c r="AL106"/>
      <c r="AM106"/>
      <c r="AN106"/>
      <c r="AO106"/>
      <c r="AP106"/>
      <c r="AQ106"/>
      <c r="AR106"/>
      <c r="AS106"/>
      <c r="AT106"/>
      <c r="AU106"/>
      <c r="AV106"/>
    </row>
    <row r="107" spans="1:48" ht="15" x14ac:dyDescent="0.25">
      <c r="A107"/>
      <c r="B107" s="16"/>
      <c r="C107" s="17"/>
      <c r="D107" s="208">
        <v>91</v>
      </c>
      <c r="E107" s="384" t="s">
        <v>2790</v>
      </c>
      <c r="F107" s="407"/>
      <c r="G107" s="408" t="s">
        <v>2753</v>
      </c>
      <c r="H107" s="409"/>
      <c r="I107" s="411" t="s">
        <v>2763</v>
      </c>
      <c r="J107" s="4"/>
      <c r="K107" s="148">
        <f t="shared" si="2"/>
        <v>0</v>
      </c>
      <c r="L107" s="89"/>
      <c r="M107" s="385"/>
      <c r="N107" s="385"/>
      <c r="O107" s="385"/>
      <c r="P107" s="385"/>
      <c r="Q107" s="385"/>
      <c r="R107" s="385"/>
      <c r="S107" s="385"/>
      <c r="T107" s="385"/>
      <c r="U107" s="218"/>
      <c r="V107" s="278"/>
      <c r="W107" s="387"/>
      <c r="X107" s="388"/>
      <c r="Y107" s="73"/>
      <c r="Z107" s="23"/>
      <c r="AA107"/>
      <c r="AB107"/>
      <c r="AC107"/>
      <c r="AD107"/>
      <c r="AE107"/>
      <c r="AF107"/>
      <c r="AG107"/>
      <c r="AH107"/>
      <c r="AI107"/>
      <c r="AJ107"/>
      <c r="AK107"/>
      <c r="AL107"/>
      <c r="AM107"/>
      <c r="AN107"/>
      <c r="AO107"/>
      <c r="AP107"/>
      <c r="AQ107"/>
      <c r="AR107"/>
      <c r="AS107"/>
      <c r="AT107"/>
      <c r="AU107"/>
      <c r="AV107"/>
    </row>
    <row r="108" spans="1:48" ht="15" x14ac:dyDescent="0.25">
      <c r="A108"/>
      <c r="B108" s="16"/>
      <c r="C108" s="17"/>
      <c r="D108" s="208">
        <v>92</v>
      </c>
      <c r="E108" s="384" t="s">
        <v>2778</v>
      </c>
      <c r="F108" s="407"/>
      <c r="G108" s="408" t="s">
        <v>2753</v>
      </c>
      <c r="H108" s="409"/>
      <c r="I108" s="411" t="s">
        <v>2763</v>
      </c>
      <c r="J108" s="4"/>
      <c r="K108" s="148">
        <f t="shared" si="2"/>
        <v>0</v>
      </c>
      <c r="L108" s="89"/>
      <c r="M108" s="385"/>
      <c r="N108" s="385"/>
      <c r="O108" s="385"/>
      <c r="P108" s="385"/>
      <c r="Q108" s="385"/>
      <c r="R108" s="385"/>
      <c r="S108" s="385"/>
      <c r="T108" s="385"/>
      <c r="U108" s="218"/>
      <c r="V108" s="278"/>
      <c r="W108" s="387"/>
      <c r="X108" s="388"/>
      <c r="Y108" s="73"/>
      <c r="Z108" s="23"/>
      <c r="AA108"/>
      <c r="AB108"/>
      <c r="AC108"/>
      <c r="AD108"/>
      <c r="AE108"/>
      <c r="AF108"/>
      <c r="AG108"/>
      <c r="AH108"/>
      <c r="AI108"/>
      <c r="AJ108"/>
      <c r="AK108"/>
      <c r="AL108"/>
      <c r="AM108"/>
      <c r="AN108"/>
      <c r="AO108"/>
      <c r="AP108"/>
      <c r="AQ108"/>
      <c r="AR108"/>
      <c r="AS108"/>
      <c r="AT108"/>
      <c r="AU108"/>
      <c r="AV108"/>
    </row>
    <row r="109" spans="1:48" ht="15" x14ac:dyDescent="0.25">
      <c r="A109"/>
      <c r="B109" s="16"/>
      <c r="C109" s="17"/>
      <c r="D109" s="208">
        <v>93</v>
      </c>
      <c r="E109" s="384" t="s">
        <v>2779</v>
      </c>
      <c r="F109" s="407"/>
      <c r="G109" s="408" t="s">
        <v>2753</v>
      </c>
      <c r="H109" s="409"/>
      <c r="I109" s="411" t="s">
        <v>2763</v>
      </c>
      <c r="J109" s="4"/>
      <c r="K109" s="148">
        <f t="shared" si="2"/>
        <v>0</v>
      </c>
      <c r="L109" s="89"/>
      <c r="M109" s="385"/>
      <c r="N109" s="385"/>
      <c r="O109" s="385"/>
      <c r="P109" s="385"/>
      <c r="Q109" s="385"/>
      <c r="R109" s="385"/>
      <c r="S109" s="385"/>
      <c r="T109" s="385"/>
      <c r="U109" s="218"/>
      <c r="V109" s="278"/>
      <c r="W109" s="387"/>
      <c r="X109" s="388"/>
      <c r="Y109" s="73"/>
      <c r="Z109" s="23"/>
      <c r="AA109"/>
      <c r="AB109"/>
      <c r="AC109"/>
      <c r="AD109"/>
      <c r="AE109"/>
      <c r="AF109"/>
      <c r="AG109"/>
      <c r="AH109"/>
      <c r="AI109"/>
      <c r="AJ109"/>
      <c r="AK109"/>
      <c r="AL109"/>
      <c r="AM109"/>
      <c r="AN109"/>
      <c r="AO109"/>
      <c r="AP109"/>
      <c r="AQ109"/>
      <c r="AR109"/>
      <c r="AS109"/>
      <c r="AT109"/>
      <c r="AU109"/>
      <c r="AV109"/>
    </row>
    <row r="110" spans="1:48" ht="15" x14ac:dyDescent="0.25">
      <c r="A110"/>
      <c r="B110" s="16"/>
      <c r="C110" s="17"/>
      <c r="D110" s="208">
        <v>94</v>
      </c>
      <c r="E110" s="384" t="s">
        <v>2780</v>
      </c>
      <c r="F110" s="407"/>
      <c r="G110" s="408" t="s">
        <v>2753</v>
      </c>
      <c r="H110" s="409"/>
      <c r="I110" s="411" t="s">
        <v>2763</v>
      </c>
      <c r="J110" s="4"/>
      <c r="K110" s="148">
        <f t="shared" si="2"/>
        <v>0</v>
      </c>
      <c r="L110" s="89"/>
      <c r="M110" s="385"/>
      <c r="N110" s="385"/>
      <c r="O110" s="385"/>
      <c r="P110" s="385"/>
      <c r="Q110" s="385"/>
      <c r="R110" s="385"/>
      <c r="S110" s="385"/>
      <c r="T110" s="385"/>
      <c r="U110" s="218"/>
      <c r="V110" s="278"/>
      <c r="W110" s="387"/>
      <c r="X110" s="388"/>
      <c r="Y110" s="73"/>
      <c r="Z110" s="23"/>
      <c r="AA110"/>
      <c r="AB110"/>
      <c r="AC110"/>
      <c r="AD110"/>
      <c r="AE110"/>
      <c r="AF110"/>
      <c r="AG110"/>
      <c r="AH110"/>
      <c r="AI110"/>
      <c r="AJ110"/>
      <c r="AK110"/>
      <c r="AL110"/>
      <c r="AM110"/>
      <c r="AN110"/>
      <c r="AO110"/>
      <c r="AP110"/>
      <c r="AQ110"/>
      <c r="AR110"/>
      <c r="AS110"/>
      <c r="AT110"/>
      <c r="AU110"/>
      <c r="AV110"/>
    </row>
    <row r="111" spans="1:48" ht="15" x14ac:dyDescent="0.25">
      <c r="A111"/>
      <c r="B111" s="16"/>
      <c r="C111" s="17"/>
      <c r="D111" s="208">
        <v>95</v>
      </c>
      <c r="E111" s="384" t="s">
        <v>2781</v>
      </c>
      <c r="F111" s="407"/>
      <c r="G111" s="408" t="s">
        <v>2753</v>
      </c>
      <c r="H111" s="409"/>
      <c r="I111" s="411" t="s">
        <v>2763</v>
      </c>
      <c r="J111" s="4"/>
      <c r="K111" s="148">
        <f t="shared" si="2"/>
        <v>0</v>
      </c>
      <c r="L111" s="89"/>
      <c r="M111" s="385"/>
      <c r="N111" s="385"/>
      <c r="O111" s="385"/>
      <c r="P111" s="385"/>
      <c r="Q111" s="385"/>
      <c r="R111" s="385"/>
      <c r="S111" s="385"/>
      <c r="T111" s="385"/>
      <c r="U111" s="218"/>
      <c r="V111" s="278"/>
      <c r="W111" s="387"/>
      <c r="X111" s="388"/>
      <c r="Y111" s="73"/>
      <c r="Z111" s="23"/>
      <c r="AA111"/>
      <c r="AB111"/>
      <c r="AC111"/>
      <c r="AD111"/>
      <c r="AE111"/>
      <c r="AF111"/>
      <c r="AG111"/>
      <c r="AH111"/>
      <c r="AI111"/>
      <c r="AJ111"/>
      <c r="AK111"/>
      <c r="AL111"/>
      <c r="AM111"/>
      <c r="AN111"/>
      <c r="AO111"/>
      <c r="AP111"/>
      <c r="AQ111"/>
      <c r="AR111"/>
      <c r="AS111"/>
      <c r="AT111"/>
      <c r="AU111"/>
      <c r="AV111"/>
    </row>
    <row r="112" spans="1:48" ht="15" x14ac:dyDescent="0.25">
      <c r="A112"/>
      <c r="B112" s="16"/>
      <c r="C112" s="17"/>
      <c r="D112" s="208">
        <v>96</v>
      </c>
      <c r="E112" s="384" t="s">
        <v>2782</v>
      </c>
      <c r="F112" s="407"/>
      <c r="G112" s="408" t="s">
        <v>2753</v>
      </c>
      <c r="H112" s="409"/>
      <c r="I112" s="411" t="s">
        <v>2763</v>
      </c>
      <c r="J112" s="4"/>
      <c r="K112" s="148">
        <f t="shared" si="2"/>
        <v>0</v>
      </c>
      <c r="L112" s="89"/>
      <c r="M112" s="385"/>
      <c r="N112" s="385"/>
      <c r="O112" s="385"/>
      <c r="P112" s="385"/>
      <c r="Q112" s="385"/>
      <c r="R112" s="385"/>
      <c r="S112" s="385"/>
      <c r="T112" s="385"/>
      <c r="U112" s="218"/>
      <c r="V112" s="278"/>
      <c r="W112" s="387"/>
      <c r="X112" s="388"/>
      <c r="Y112" s="73"/>
      <c r="Z112" s="23"/>
      <c r="AA112"/>
      <c r="AB112"/>
      <c r="AC112"/>
      <c r="AD112"/>
      <c r="AE112"/>
      <c r="AF112"/>
      <c r="AG112"/>
      <c r="AH112"/>
      <c r="AI112"/>
      <c r="AJ112"/>
      <c r="AK112"/>
      <c r="AL112"/>
      <c r="AM112"/>
      <c r="AN112"/>
      <c r="AO112"/>
      <c r="AP112"/>
      <c r="AQ112"/>
      <c r="AR112"/>
      <c r="AS112"/>
      <c r="AT112"/>
      <c r="AU112"/>
      <c r="AV112"/>
    </row>
    <row r="113" spans="1:48" ht="15" x14ac:dyDescent="0.25">
      <c r="A113"/>
      <c r="B113" s="16"/>
      <c r="C113" s="17"/>
      <c r="D113" s="208">
        <v>97</v>
      </c>
      <c r="E113" s="384" t="s">
        <v>2783</v>
      </c>
      <c r="F113" s="407"/>
      <c r="G113" s="408" t="s">
        <v>2753</v>
      </c>
      <c r="H113" s="409"/>
      <c r="I113" s="411" t="s">
        <v>2763</v>
      </c>
      <c r="J113" s="4"/>
      <c r="K113" s="148">
        <f t="shared" si="2"/>
        <v>0</v>
      </c>
      <c r="L113" s="89"/>
      <c r="M113" s="385"/>
      <c r="N113" s="385"/>
      <c r="O113" s="385"/>
      <c r="P113" s="385"/>
      <c r="Q113" s="385"/>
      <c r="R113" s="385"/>
      <c r="S113" s="385"/>
      <c r="T113" s="385"/>
      <c r="U113" s="218"/>
      <c r="V113" s="278"/>
      <c r="W113" s="387"/>
      <c r="X113" s="388"/>
      <c r="Y113" s="73"/>
      <c r="Z113" s="23"/>
      <c r="AA113"/>
      <c r="AB113"/>
      <c r="AC113"/>
      <c r="AD113"/>
      <c r="AE113"/>
      <c r="AF113"/>
      <c r="AG113"/>
      <c r="AH113"/>
      <c r="AI113"/>
      <c r="AJ113"/>
      <c r="AK113"/>
      <c r="AL113"/>
      <c r="AM113"/>
      <c r="AN113"/>
      <c r="AO113"/>
      <c r="AP113"/>
      <c r="AQ113"/>
      <c r="AR113"/>
      <c r="AS113"/>
      <c r="AT113"/>
      <c r="AU113"/>
      <c r="AV113"/>
    </row>
    <row r="114" spans="1:48" ht="15" x14ac:dyDescent="0.25">
      <c r="A114"/>
      <c r="B114" s="16"/>
      <c r="C114" s="17"/>
      <c r="D114" s="208"/>
      <c r="E114" s="384" t="s">
        <v>2784</v>
      </c>
      <c r="F114" s="407"/>
      <c r="G114" s="408" t="s">
        <v>2753</v>
      </c>
      <c r="H114" s="409"/>
      <c r="I114" s="411" t="s">
        <v>2763</v>
      </c>
      <c r="J114" s="4"/>
      <c r="K114" s="148">
        <f t="shared" ref="K114" si="3">SUM(M114:T114)</f>
        <v>0</v>
      </c>
      <c r="L114" s="89"/>
      <c r="M114" s="385"/>
      <c r="N114" s="385"/>
      <c r="O114" s="385"/>
      <c r="P114" s="385"/>
      <c r="Q114" s="385"/>
      <c r="R114" s="385"/>
      <c r="S114" s="385"/>
      <c r="T114" s="385"/>
      <c r="U114" s="218"/>
      <c r="V114" s="278"/>
      <c r="W114" s="387"/>
      <c r="X114" s="388"/>
      <c r="Y114" s="73"/>
      <c r="Z114" s="23"/>
      <c r="AA114"/>
      <c r="AB114"/>
      <c r="AC114"/>
      <c r="AD114"/>
      <c r="AE114"/>
      <c r="AF114"/>
      <c r="AG114"/>
      <c r="AH114"/>
      <c r="AI114"/>
      <c r="AJ114"/>
      <c r="AK114"/>
      <c r="AL114"/>
      <c r="AM114"/>
      <c r="AN114"/>
      <c r="AO114"/>
      <c r="AP114"/>
      <c r="AQ114"/>
      <c r="AR114"/>
      <c r="AS114"/>
      <c r="AT114"/>
      <c r="AU114"/>
      <c r="AV114"/>
    </row>
    <row r="115" spans="1:48" ht="15" x14ac:dyDescent="0.25">
      <c r="A115"/>
      <c r="B115" s="16"/>
      <c r="C115" s="17"/>
      <c r="D115" s="208">
        <v>98</v>
      </c>
      <c r="E115" s="384" t="s">
        <v>2786</v>
      </c>
      <c r="F115" s="407"/>
      <c r="G115" s="408" t="s">
        <v>2753</v>
      </c>
      <c r="H115" s="409"/>
      <c r="I115" s="411" t="s">
        <v>2764</v>
      </c>
      <c r="J115" s="4"/>
      <c r="K115" s="148">
        <f t="shared" si="2"/>
        <v>0</v>
      </c>
      <c r="L115" s="89"/>
      <c r="M115" s="385"/>
      <c r="N115" s="385"/>
      <c r="O115" s="385"/>
      <c r="P115" s="385"/>
      <c r="Q115" s="385"/>
      <c r="R115" s="385"/>
      <c r="S115" s="385"/>
      <c r="T115" s="385"/>
      <c r="U115" s="218"/>
      <c r="V115" s="278"/>
      <c r="W115" s="387"/>
      <c r="X115" s="388"/>
      <c r="Y115" s="73"/>
      <c r="Z115" s="23"/>
      <c r="AA115"/>
      <c r="AB115"/>
      <c r="AC115"/>
      <c r="AD115"/>
      <c r="AE115"/>
      <c r="AF115"/>
      <c r="AG115"/>
      <c r="AH115"/>
      <c r="AI115"/>
      <c r="AJ115"/>
      <c r="AK115"/>
      <c r="AL115"/>
      <c r="AM115"/>
      <c r="AN115"/>
      <c r="AO115"/>
      <c r="AP115"/>
      <c r="AQ115"/>
      <c r="AR115"/>
      <c r="AS115"/>
      <c r="AT115"/>
      <c r="AU115"/>
      <c r="AV115"/>
    </row>
    <row r="116" spans="1:48" ht="15" x14ac:dyDescent="0.25">
      <c r="A116"/>
      <c r="B116" s="16"/>
      <c r="C116" s="17"/>
      <c r="D116" s="208">
        <v>99</v>
      </c>
      <c r="E116" s="384" t="s">
        <v>2772</v>
      </c>
      <c r="F116" s="407"/>
      <c r="G116" s="408" t="s">
        <v>2753</v>
      </c>
      <c r="H116" s="409"/>
      <c r="I116" s="411" t="s">
        <v>2764</v>
      </c>
      <c r="J116" s="4"/>
      <c r="K116" s="148">
        <f t="shared" si="2"/>
        <v>0</v>
      </c>
      <c r="L116" s="89"/>
      <c r="M116" s="385"/>
      <c r="N116" s="385"/>
      <c r="O116" s="385"/>
      <c r="P116" s="385"/>
      <c r="Q116" s="385"/>
      <c r="R116" s="385"/>
      <c r="S116" s="385"/>
      <c r="T116" s="385"/>
      <c r="U116" s="218"/>
      <c r="V116" s="278"/>
      <c r="W116" s="387"/>
      <c r="X116" s="388"/>
      <c r="Y116" s="73"/>
      <c r="Z116" s="23"/>
      <c r="AA116"/>
      <c r="AB116"/>
      <c r="AC116"/>
      <c r="AD116"/>
      <c r="AE116"/>
      <c r="AF116"/>
      <c r="AG116"/>
      <c r="AH116"/>
      <c r="AI116"/>
      <c r="AJ116"/>
      <c r="AK116"/>
      <c r="AL116"/>
      <c r="AM116"/>
      <c r="AN116"/>
      <c r="AO116"/>
      <c r="AP116"/>
      <c r="AQ116"/>
      <c r="AR116"/>
      <c r="AS116"/>
      <c r="AT116"/>
      <c r="AU116"/>
      <c r="AV116"/>
    </row>
    <row r="117" spans="1:48" ht="15" x14ac:dyDescent="0.25">
      <c r="A117"/>
      <c r="B117" s="16"/>
      <c r="C117" s="17"/>
      <c r="D117" s="208">
        <v>100</v>
      </c>
      <c r="E117" s="384" t="s">
        <v>2787</v>
      </c>
      <c r="F117" s="407"/>
      <c r="G117" s="408" t="s">
        <v>2753</v>
      </c>
      <c r="H117" s="409"/>
      <c r="I117" s="411" t="s">
        <v>2764</v>
      </c>
      <c r="J117" s="4"/>
      <c r="K117" s="148">
        <f t="shared" si="2"/>
        <v>0</v>
      </c>
      <c r="L117" s="89"/>
      <c r="M117" s="385"/>
      <c r="N117" s="385"/>
      <c r="O117" s="385"/>
      <c r="P117" s="385"/>
      <c r="Q117" s="385"/>
      <c r="R117" s="385"/>
      <c r="S117" s="385"/>
      <c r="T117" s="385"/>
      <c r="U117" s="218"/>
      <c r="V117" s="278"/>
      <c r="W117" s="387"/>
      <c r="X117" s="388"/>
      <c r="Y117" s="73"/>
      <c r="Z117" s="23"/>
      <c r="AA117"/>
      <c r="AB117"/>
      <c r="AC117"/>
      <c r="AD117"/>
      <c r="AE117"/>
      <c r="AF117"/>
      <c r="AG117"/>
      <c r="AH117"/>
      <c r="AI117"/>
      <c r="AJ117"/>
      <c r="AK117"/>
      <c r="AL117"/>
      <c r="AM117"/>
      <c r="AN117"/>
      <c r="AO117"/>
      <c r="AP117"/>
      <c r="AQ117"/>
      <c r="AR117"/>
      <c r="AS117"/>
      <c r="AT117"/>
      <c r="AU117"/>
      <c r="AV117"/>
    </row>
    <row r="118" spans="1:48" ht="15" x14ac:dyDescent="0.25">
      <c r="A118"/>
      <c r="B118" s="16"/>
      <c r="C118" s="17"/>
      <c r="D118" s="208">
        <v>101</v>
      </c>
      <c r="E118" s="384" t="s">
        <v>2773</v>
      </c>
      <c r="F118" s="407"/>
      <c r="G118" s="408" t="s">
        <v>2753</v>
      </c>
      <c r="H118" s="409"/>
      <c r="I118" s="411" t="s">
        <v>2764</v>
      </c>
      <c r="J118" s="4"/>
      <c r="K118" s="148">
        <f t="shared" si="2"/>
        <v>0</v>
      </c>
      <c r="L118" s="89"/>
      <c r="M118" s="385"/>
      <c r="N118" s="385"/>
      <c r="O118" s="385"/>
      <c r="P118" s="385"/>
      <c r="Q118" s="385"/>
      <c r="R118" s="385"/>
      <c r="S118" s="385"/>
      <c r="T118" s="385"/>
      <c r="U118" s="218"/>
      <c r="V118" s="278"/>
      <c r="W118" s="387"/>
      <c r="X118" s="388"/>
      <c r="Y118" s="73"/>
      <c r="Z118" s="23"/>
      <c r="AA118"/>
      <c r="AB118"/>
      <c r="AC118"/>
      <c r="AD118"/>
      <c r="AE118"/>
      <c r="AF118"/>
      <c r="AG118"/>
      <c r="AH118"/>
      <c r="AI118"/>
      <c r="AJ118"/>
      <c r="AK118"/>
      <c r="AL118"/>
      <c r="AM118"/>
      <c r="AN118"/>
      <c r="AO118"/>
      <c r="AP118"/>
      <c r="AQ118"/>
      <c r="AR118"/>
      <c r="AS118"/>
      <c r="AT118"/>
      <c r="AU118"/>
      <c r="AV118"/>
    </row>
    <row r="119" spans="1:48" ht="15" x14ac:dyDescent="0.25">
      <c r="A119"/>
      <c r="B119" s="16"/>
      <c r="C119" s="17"/>
      <c r="D119" s="208">
        <v>102</v>
      </c>
      <c r="E119" s="384" t="s">
        <v>2788</v>
      </c>
      <c r="F119" s="407"/>
      <c r="G119" s="408" t="s">
        <v>2753</v>
      </c>
      <c r="H119" s="409"/>
      <c r="I119" s="411" t="s">
        <v>2764</v>
      </c>
      <c r="J119" s="4"/>
      <c r="K119" s="148">
        <f t="shared" si="2"/>
        <v>0</v>
      </c>
      <c r="L119" s="89"/>
      <c r="M119" s="385"/>
      <c r="N119" s="385"/>
      <c r="O119" s="385"/>
      <c r="P119" s="385"/>
      <c r="Q119" s="385"/>
      <c r="R119" s="385"/>
      <c r="S119" s="385"/>
      <c r="T119" s="385"/>
      <c r="U119" s="218"/>
      <c r="V119" s="278">
        <v>40</v>
      </c>
      <c r="W119" s="387"/>
      <c r="X119" s="388"/>
      <c r="Y119" s="73"/>
      <c r="Z119" s="23"/>
      <c r="AA119"/>
      <c r="AB119"/>
      <c r="AC119"/>
      <c r="AD119"/>
      <c r="AE119"/>
      <c r="AF119"/>
      <c r="AG119"/>
      <c r="AH119"/>
      <c r="AI119"/>
      <c r="AJ119"/>
      <c r="AK119"/>
      <c r="AL119"/>
      <c r="AM119"/>
      <c r="AN119"/>
      <c r="AO119"/>
      <c r="AP119"/>
      <c r="AQ119"/>
      <c r="AR119"/>
      <c r="AS119"/>
      <c r="AT119"/>
      <c r="AU119"/>
      <c r="AV119"/>
    </row>
    <row r="120" spans="1:48" ht="15" x14ac:dyDescent="0.25">
      <c r="A120"/>
      <c r="B120" s="16"/>
      <c r="C120" s="17"/>
      <c r="D120" s="208"/>
      <c r="E120" s="384" t="s">
        <v>21450</v>
      </c>
      <c r="F120" s="407"/>
      <c r="G120" s="408" t="s">
        <v>2753</v>
      </c>
      <c r="H120" s="409"/>
      <c r="I120" s="411" t="s">
        <v>2764</v>
      </c>
      <c r="J120" s="4"/>
      <c r="K120" s="148">
        <f t="shared" si="2"/>
        <v>0</v>
      </c>
      <c r="L120" s="89"/>
      <c r="M120" s="385"/>
      <c r="N120" s="385"/>
      <c r="O120" s="385"/>
      <c r="P120" s="385"/>
      <c r="Q120" s="385"/>
      <c r="R120" s="385"/>
      <c r="S120" s="385"/>
      <c r="T120" s="385"/>
      <c r="U120" s="218"/>
      <c r="V120" s="278"/>
      <c r="W120" s="387"/>
      <c r="X120" s="388"/>
      <c r="Y120" s="73"/>
      <c r="Z120" s="23"/>
      <c r="AA120"/>
      <c r="AB120"/>
      <c r="AC120"/>
      <c r="AD120"/>
      <c r="AE120"/>
      <c r="AF120"/>
      <c r="AG120"/>
      <c r="AH120"/>
      <c r="AI120"/>
      <c r="AJ120"/>
      <c r="AK120"/>
      <c r="AL120"/>
      <c r="AM120"/>
      <c r="AN120"/>
      <c r="AO120"/>
      <c r="AP120"/>
      <c r="AQ120"/>
      <c r="AR120"/>
      <c r="AS120"/>
      <c r="AT120"/>
      <c r="AU120"/>
      <c r="AV120"/>
    </row>
    <row r="121" spans="1:48" ht="15" x14ac:dyDescent="0.25">
      <c r="A121"/>
      <c r="B121" s="16"/>
      <c r="C121" s="17"/>
      <c r="D121" s="208">
        <v>103</v>
      </c>
      <c r="E121" s="384" t="s">
        <v>2774</v>
      </c>
      <c r="F121" s="407"/>
      <c r="G121" s="408" t="s">
        <v>2753</v>
      </c>
      <c r="H121" s="409"/>
      <c r="I121" s="411" t="s">
        <v>2764</v>
      </c>
      <c r="J121" s="4"/>
      <c r="K121" s="148">
        <f t="shared" si="2"/>
        <v>0</v>
      </c>
      <c r="L121" s="89"/>
      <c r="M121" s="385"/>
      <c r="N121" s="385"/>
      <c r="O121" s="385"/>
      <c r="P121" s="385"/>
      <c r="Q121" s="385"/>
      <c r="R121" s="385"/>
      <c r="S121" s="385"/>
      <c r="T121" s="385"/>
      <c r="U121" s="218"/>
      <c r="V121" s="278"/>
      <c r="W121" s="387"/>
      <c r="X121" s="388"/>
      <c r="Y121" s="73"/>
      <c r="Z121" s="23"/>
      <c r="AA121"/>
      <c r="AB121"/>
      <c r="AC121"/>
      <c r="AD121"/>
      <c r="AE121"/>
      <c r="AF121"/>
      <c r="AG121"/>
      <c r="AH121"/>
      <c r="AI121"/>
      <c r="AJ121"/>
      <c r="AK121"/>
      <c r="AL121"/>
      <c r="AM121"/>
      <c r="AN121"/>
      <c r="AO121"/>
      <c r="AP121"/>
      <c r="AQ121"/>
      <c r="AR121"/>
      <c r="AS121"/>
      <c r="AT121"/>
      <c r="AU121"/>
      <c r="AV121"/>
    </row>
    <row r="122" spans="1:48" ht="15" x14ac:dyDescent="0.25">
      <c r="A122"/>
      <c r="B122" s="16"/>
      <c r="C122" s="17"/>
      <c r="D122" s="208">
        <v>104</v>
      </c>
      <c r="E122" s="384" t="s">
        <v>2789</v>
      </c>
      <c r="F122" s="407"/>
      <c r="G122" s="408" t="s">
        <v>2753</v>
      </c>
      <c r="H122" s="409"/>
      <c r="I122" s="411" t="s">
        <v>2764</v>
      </c>
      <c r="J122" s="4"/>
      <c r="K122" s="148">
        <f t="shared" si="2"/>
        <v>0</v>
      </c>
      <c r="L122" s="89"/>
      <c r="M122" s="385"/>
      <c r="N122" s="385"/>
      <c r="O122" s="385"/>
      <c r="P122" s="385"/>
      <c r="Q122" s="385"/>
      <c r="R122" s="385"/>
      <c r="S122" s="385"/>
      <c r="T122" s="385"/>
      <c r="U122" s="218"/>
      <c r="V122" s="278"/>
      <c r="W122" s="387"/>
      <c r="X122" s="388"/>
      <c r="Y122" s="73"/>
      <c r="Z122" s="23"/>
      <c r="AA122"/>
      <c r="AB122"/>
      <c r="AC122"/>
      <c r="AD122"/>
      <c r="AE122"/>
      <c r="AF122"/>
      <c r="AG122"/>
      <c r="AH122"/>
      <c r="AI122"/>
      <c r="AJ122"/>
      <c r="AK122"/>
      <c r="AL122"/>
      <c r="AM122"/>
      <c r="AN122"/>
      <c r="AO122"/>
      <c r="AP122"/>
      <c r="AQ122"/>
      <c r="AR122"/>
      <c r="AS122"/>
      <c r="AT122"/>
      <c r="AU122"/>
      <c r="AV122"/>
    </row>
    <row r="123" spans="1:48" ht="15" x14ac:dyDescent="0.25">
      <c r="A123"/>
      <c r="B123" s="16"/>
      <c r="C123" s="17"/>
      <c r="D123" s="208">
        <v>105</v>
      </c>
      <c r="E123" s="384" t="s">
        <v>2775</v>
      </c>
      <c r="F123" s="407"/>
      <c r="G123" s="408" t="s">
        <v>2753</v>
      </c>
      <c r="H123" s="409"/>
      <c r="I123" s="411" t="s">
        <v>2764</v>
      </c>
      <c r="J123" s="4"/>
      <c r="K123" s="148">
        <f t="shared" si="2"/>
        <v>0</v>
      </c>
      <c r="L123" s="89"/>
      <c r="M123" s="385"/>
      <c r="N123" s="385"/>
      <c r="O123" s="385"/>
      <c r="P123" s="385"/>
      <c r="Q123" s="385"/>
      <c r="R123" s="385"/>
      <c r="S123" s="385"/>
      <c r="T123" s="385"/>
      <c r="U123" s="218"/>
      <c r="V123" s="278"/>
      <c r="W123" s="387"/>
      <c r="X123" s="388"/>
      <c r="Y123" s="73"/>
      <c r="Z123" s="23"/>
      <c r="AA123"/>
      <c r="AB123"/>
      <c r="AC123"/>
      <c r="AD123"/>
      <c r="AE123"/>
      <c r="AF123"/>
      <c r="AG123"/>
      <c r="AH123"/>
      <c r="AI123"/>
      <c r="AJ123"/>
      <c r="AK123"/>
      <c r="AL123"/>
      <c r="AM123"/>
      <c r="AN123"/>
      <c r="AO123"/>
      <c r="AP123"/>
      <c r="AQ123"/>
      <c r="AR123"/>
      <c r="AS123"/>
      <c r="AT123"/>
      <c r="AU123"/>
      <c r="AV123"/>
    </row>
    <row r="124" spans="1:48" ht="15" x14ac:dyDescent="0.25">
      <c r="A124"/>
      <c r="B124" s="16"/>
      <c r="C124" s="17"/>
      <c r="D124" s="208">
        <v>106</v>
      </c>
      <c r="E124" s="384" t="s">
        <v>2776</v>
      </c>
      <c r="F124" s="407"/>
      <c r="G124" s="408" t="s">
        <v>2753</v>
      </c>
      <c r="H124" s="409"/>
      <c r="I124" s="411" t="s">
        <v>2764</v>
      </c>
      <c r="J124" s="4"/>
      <c r="K124" s="148">
        <f t="shared" si="2"/>
        <v>0</v>
      </c>
      <c r="L124" s="89"/>
      <c r="M124" s="385"/>
      <c r="N124" s="385"/>
      <c r="O124" s="385"/>
      <c r="P124" s="385"/>
      <c r="Q124" s="385"/>
      <c r="R124" s="385"/>
      <c r="S124" s="385"/>
      <c r="T124" s="385"/>
      <c r="U124" s="218"/>
      <c r="V124" s="278"/>
      <c r="W124" s="387"/>
      <c r="X124" s="388"/>
      <c r="Y124" s="73"/>
      <c r="Z124" s="23"/>
      <c r="AA124"/>
      <c r="AB124"/>
      <c r="AC124"/>
      <c r="AD124"/>
      <c r="AE124"/>
      <c r="AF124"/>
      <c r="AG124"/>
      <c r="AH124"/>
      <c r="AI124"/>
      <c r="AJ124"/>
      <c r="AK124"/>
      <c r="AL124"/>
      <c r="AM124"/>
      <c r="AN124"/>
      <c r="AO124"/>
      <c r="AP124"/>
      <c r="AQ124"/>
      <c r="AR124"/>
      <c r="AS124"/>
      <c r="AT124"/>
      <c r="AU124"/>
      <c r="AV124"/>
    </row>
    <row r="125" spans="1:48" ht="15" x14ac:dyDescent="0.25">
      <c r="A125"/>
      <c r="B125" s="16"/>
      <c r="C125" s="17"/>
      <c r="D125" s="208">
        <v>107</v>
      </c>
      <c r="E125" s="384" t="s">
        <v>2777</v>
      </c>
      <c r="F125" s="407"/>
      <c r="G125" s="408" t="s">
        <v>2753</v>
      </c>
      <c r="H125" s="409"/>
      <c r="I125" s="411" t="s">
        <v>2764</v>
      </c>
      <c r="J125" s="4"/>
      <c r="K125" s="148">
        <f t="shared" si="2"/>
        <v>0</v>
      </c>
      <c r="L125" s="89"/>
      <c r="M125" s="385"/>
      <c r="N125" s="385"/>
      <c r="O125" s="385"/>
      <c r="P125" s="385"/>
      <c r="Q125" s="385"/>
      <c r="R125" s="385"/>
      <c r="S125" s="385"/>
      <c r="T125" s="385"/>
      <c r="U125" s="218"/>
      <c r="V125" s="278"/>
      <c r="W125" s="387"/>
      <c r="X125" s="388"/>
      <c r="Y125" s="73"/>
      <c r="Z125" s="23"/>
      <c r="AA125"/>
      <c r="AB125"/>
      <c r="AC125"/>
      <c r="AD125"/>
      <c r="AE125"/>
      <c r="AF125"/>
      <c r="AG125"/>
      <c r="AH125"/>
      <c r="AI125"/>
      <c r="AJ125"/>
      <c r="AK125"/>
      <c r="AL125"/>
      <c r="AM125"/>
      <c r="AN125"/>
      <c r="AO125"/>
      <c r="AP125"/>
      <c r="AQ125"/>
      <c r="AR125"/>
      <c r="AS125"/>
      <c r="AT125"/>
      <c r="AU125"/>
      <c r="AV125"/>
    </row>
    <row r="126" spans="1:48" ht="15" x14ac:dyDescent="0.25">
      <c r="A126"/>
      <c r="B126" s="16"/>
      <c r="C126" s="17"/>
      <c r="D126" s="208">
        <v>108</v>
      </c>
      <c r="E126" s="384" t="s">
        <v>2790</v>
      </c>
      <c r="F126" s="407"/>
      <c r="G126" s="408" t="s">
        <v>2753</v>
      </c>
      <c r="H126" s="409"/>
      <c r="I126" s="411" t="s">
        <v>2764</v>
      </c>
      <c r="J126" s="4"/>
      <c r="K126" s="148">
        <f t="shared" si="2"/>
        <v>0</v>
      </c>
      <c r="L126" s="89"/>
      <c r="M126" s="385"/>
      <c r="N126" s="385"/>
      <c r="O126" s="385"/>
      <c r="P126" s="385"/>
      <c r="Q126" s="385"/>
      <c r="R126" s="385"/>
      <c r="S126" s="385"/>
      <c r="T126" s="385"/>
      <c r="U126" s="218"/>
      <c r="V126" s="278"/>
      <c r="W126" s="387"/>
      <c r="X126" s="388"/>
      <c r="Y126" s="73"/>
      <c r="Z126" s="23"/>
      <c r="AA126"/>
      <c r="AB126"/>
      <c r="AC126"/>
      <c r="AD126"/>
      <c r="AE126"/>
      <c r="AF126"/>
      <c r="AG126"/>
      <c r="AH126"/>
      <c r="AI126"/>
      <c r="AJ126"/>
      <c r="AK126"/>
      <c r="AL126"/>
      <c r="AM126"/>
      <c r="AN126"/>
      <c r="AO126"/>
      <c r="AP126"/>
      <c r="AQ126"/>
      <c r="AR126"/>
      <c r="AS126"/>
      <c r="AT126"/>
      <c r="AU126"/>
      <c r="AV126"/>
    </row>
    <row r="127" spans="1:48" ht="15" x14ac:dyDescent="0.25">
      <c r="A127"/>
      <c r="B127" s="16"/>
      <c r="C127" s="17"/>
      <c r="D127" s="208">
        <v>109</v>
      </c>
      <c r="E127" s="384" t="s">
        <v>2778</v>
      </c>
      <c r="F127" s="407"/>
      <c r="G127" s="408" t="s">
        <v>2753</v>
      </c>
      <c r="H127" s="409"/>
      <c r="I127" s="411" t="s">
        <v>2764</v>
      </c>
      <c r="J127" s="4"/>
      <c r="K127" s="148">
        <f t="shared" si="2"/>
        <v>0</v>
      </c>
      <c r="L127" s="89"/>
      <c r="M127" s="385"/>
      <c r="N127" s="385"/>
      <c r="O127" s="385"/>
      <c r="P127" s="385"/>
      <c r="Q127" s="385"/>
      <c r="R127" s="385"/>
      <c r="S127" s="385"/>
      <c r="T127" s="385"/>
      <c r="U127" s="218"/>
      <c r="V127" s="278"/>
      <c r="W127" s="387"/>
      <c r="X127" s="388"/>
      <c r="Y127" s="73"/>
      <c r="Z127" s="23"/>
      <c r="AA127"/>
      <c r="AB127"/>
      <c r="AC127"/>
      <c r="AD127"/>
      <c r="AE127"/>
      <c r="AF127"/>
      <c r="AG127"/>
      <c r="AH127"/>
      <c r="AI127"/>
      <c r="AJ127"/>
      <c r="AK127"/>
      <c r="AL127"/>
      <c r="AM127"/>
      <c r="AN127"/>
      <c r="AO127"/>
      <c r="AP127"/>
      <c r="AQ127"/>
      <c r="AR127"/>
      <c r="AS127"/>
      <c r="AT127"/>
      <c r="AU127"/>
      <c r="AV127"/>
    </row>
    <row r="128" spans="1:48" ht="15" x14ac:dyDescent="0.25">
      <c r="A128"/>
      <c r="B128" s="16"/>
      <c r="C128" s="17"/>
      <c r="D128" s="208">
        <v>110</v>
      </c>
      <c r="E128" s="384" t="s">
        <v>2779</v>
      </c>
      <c r="F128" s="407"/>
      <c r="G128" s="408" t="s">
        <v>2753</v>
      </c>
      <c r="H128" s="409"/>
      <c r="I128" s="411" t="s">
        <v>2764</v>
      </c>
      <c r="J128" s="4"/>
      <c r="K128" s="148">
        <f t="shared" si="2"/>
        <v>0</v>
      </c>
      <c r="L128" s="89"/>
      <c r="M128" s="385"/>
      <c r="N128" s="385"/>
      <c r="O128" s="385"/>
      <c r="P128" s="385"/>
      <c r="Q128" s="385"/>
      <c r="R128" s="385"/>
      <c r="S128" s="385"/>
      <c r="T128" s="385"/>
      <c r="U128" s="218"/>
      <c r="V128" s="278"/>
      <c r="W128" s="387"/>
      <c r="X128" s="388"/>
      <c r="Y128" s="73"/>
      <c r="Z128" s="23"/>
      <c r="AA128"/>
      <c r="AB128"/>
      <c r="AC128"/>
      <c r="AD128"/>
      <c r="AE128"/>
      <c r="AF128"/>
      <c r="AG128"/>
      <c r="AH128"/>
      <c r="AI128"/>
      <c r="AJ128"/>
      <c r="AK128"/>
      <c r="AL128"/>
      <c r="AM128"/>
      <c r="AN128"/>
      <c r="AO128"/>
      <c r="AP128"/>
      <c r="AQ128"/>
      <c r="AR128"/>
      <c r="AS128"/>
      <c r="AT128"/>
      <c r="AU128"/>
      <c r="AV128"/>
    </row>
    <row r="129" spans="1:48" ht="15" x14ac:dyDescent="0.25">
      <c r="A129"/>
      <c r="B129" s="16"/>
      <c r="C129" s="17"/>
      <c r="D129" s="208">
        <v>111</v>
      </c>
      <c r="E129" s="384" t="s">
        <v>2780</v>
      </c>
      <c r="F129" s="407"/>
      <c r="G129" s="408" t="s">
        <v>2753</v>
      </c>
      <c r="H129" s="409"/>
      <c r="I129" s="411" t="s">
        <v>2764</v>
      </c>
      <c r="J129" s="4"/>
      <c r="K129" s="148">
        <f t="shared" si="2"/>
        <v>0</v>
      </c>
      <c r="L129" s="89"/>
      <c r="M129" s="385"/>
      <c r="N129" s="385"/>
      <c r="O129" s="385"/>
      <c r="P129" s="385"/>
      <c r="Q129" s="385"/>
      <c r="R129" s="385"/>
      <c r="S129" s="385"/>
      <c r="T129" s="385"/>
      <c r="U129" s="218"/>
      <c r="V129" s="278"/>
      <c r="W129" s="387"/>
      <c r="X129" s="388"/>
      <c r="Y129" s="73"/>
      <c r="Z129" s="23"/>
      <c r="AA129"/>
      <c r="AB129"/>
      <c r="AC129"/>
      <c r="AD129"/>
      <c r="AE129"/>
      <c r="AF129"/>
      <c r="AG129"/>
      <c r="AH129"/>
      <c r="AI129"/>
      <c r="AJ129"/>
      <c r="AK129"/>
      <c r="AL129"/>
      <c r="AM129"/>
      <c r="AN129"/>
      <c r="AO129"/>
      <c r="AP129"/>
      <c r="AQ129"/>
      <c r="AR129"/>
      <c r="AS129"/>
      <c r="AT129"/>
      <c r="AU129"/>
      <c r="AV129"/>
    </row>
    <row r="130" spans="1:48" ht="15" x14ac:dyDescent="0.25">
      <c r="A130"/>
      <c r="B130" s="16"/>
      <c r="C130" s="17"/>
      <c r="D130" s="208">
        <v>112</v>
      </c>
      <c r="E130" s="384" t="s">
        <v>2781</v>
      </c>
      <c r="F130" s="407"/>
      <c r="G130" s="408" t="s">
        <v>2753</v>
      </c>
      <c r="H130" s="409"/>
      <c r="I130" s="411" t="s">
        <v>2764</v>
      </c>
      <c r="J130" s="4"/>
      <c r="K130" s="148">
        <f t="shared" si="2"/>
        <v>0</v>
      </c>
      <c r="L130" s="89"/>
      <c r="M130" s="385"/>
      <c r="N130" s="385"/>
      <c r="O130" s="385"/>
      <c r="P130" s="385"/>
      <c r="Q130" s="385"/>
      <c r="R130" s="385"/>
      <c r="S130" s="385"/>
      <c r="T130" s="385"/>
      <c r="U130" s="218"/>
      <c r="V130" s="278"/>
      <c r="W130" s="387"/>
      <c r="X130" s="388"/>
      <c r="Y130" s="73"/>
      <c r="Z130" s="23"/>
      <c r="AA130"/>
      <c r="AB130"/>
      <c r="AC130"/>
      <c r="AD130"/>
      <c r="AE130"/>
      <c r="AF130"/>
      <c r="AG130"/>
      <c r="AH130"/>
      <c r="AI130"/>
      <c r="AJ130"/>
      <c r="AK130"/>
      <c r="AL130"/>
      <c r="AM130"/>
      <c r="AN130"/>
      <c r="AO130"/>
      <c r="AP130"/>
      <c r="AQ130"/>
      <c r="AR130"/>
      <c r="AS130"/>
      <c r="AT130"/>
      <c r="AU130"/>
      <c r="AV130"/>
    </row>
    <row r="131" spans="1:48" ht="15" x14ac:dyDescent="0.25">
      <c r="A131"/>
      <c r="B131" s="16"/>
      <c r="C131" s="17"/>
      <c r="D131" s="208">
        <v>113</v>
      </c>
      <c r="E131" s="384" t="s">
        <v>2782</v>
      </c>
      <c r="F131" s="407"/>
      <c r="G131" s="408" t="s">
        <v>2753</v>
      </c>
      <c r="H131" s="409"/>
      <c r="I131" s="411" t="s">
        <v>2764</v>
      </c>
      <c r="J131" s="4"/>
      <c r="K131" s="148">
        <f t="shared" si="2"/>
        <v>0</v>
      </c>
      <c r="L131" s="89"/>
      <c r="M131" s="385"/>
      <c r="N131" s="385"/>
      <c r="O131" s="385"/>
      <c r="P131" s="385"/>
      <c r="Q131" s="385"/>
      <c r="R131" s="385"/>
      <c r="S131" s="385"/>
      <c r="T131" s="385"/>
      <c r="U131" s="218"/>
      <c r="V131" s="278"/>
      <c r="W131" s="387"/>
      <c r="X131" s="388"/>
      <c r="Y131" s="73"/>
      <c r="Z131" s="23"/>
      <c r="AA131"/>
      <c r="AB131"/>
      <c r="AC131"/>
      <c r="AD131"/>
      <c r="AE131"/>
      <c r="AF131"/>
      <c r="AG131"/>
      <c r="AH131"/>
      <c r="AI131"/>
      <c r="AJ131"/>
      <c r="AK131"/>
      <c r="AL131"/>
      <c r="AM131"/>
      <c r="AN131"/>
      <c r="AO131"/>
      <c r="AP131"/>
      <c r="AQ131"/>
      <c r="AR131"/>
      <c r="AS131"/>
      <c r="AT131"/>
      <c r="AU131"/>
      <c r="AV131"/>
    </row>
    <row r="132" spans="1:48" ht="15" x14ac:dyDescent="0.25">
      <c r="A132"/>
      <c r="B132" s="16"/>
      <c r="C132" s="17"/>
      <c r="D132" s="208">
        <v>114</v>
      </c>
      <c r="E132" s="384" t="s">
        <v>2783</v>
      </c>
      <c r="F132" s="407"/>
      <c r="G132" s="408" t="s">
        <v>2753</v>
      </c>
      <c r="H132" s="409"/>
      <c r="I132" s="411" t="s">
        <v>2764</v>
      </c>
      <c r="J132" s="4"/>
      <c r="K132" s="148">
        <f t="shared" si="2"/>
        <v>0</v>
      </c>
      <c r="L132" s="89"/>
      <c r="M132" s="385"/>
      <c r="N132" s="385"/>
      <c r="O132" s="385"/>
      <c r="P132" s="385"/>
      <c r="Q132" s="385"/>
      <c r="R132" s="385"/>
      <c r="S132" s="385"/>
      <c r="T132" s="385"/>
      <c r="U132" s="218"/>
      <c r="V132" s="278"/>
      <c r="W132" s="387"/>
      <c r="X132" s="388"/>
      <c r="Y132" s="73"/>
      <c r="Z132" s="23"/>
      <c r="AA132"/>
      <c r="AB132"/>
      <c r="AC132"/>
      <c r="AD132"/>
      <c r="AE132"/>
      <c r="AF132"/>
      <c r="AG132"/>
      <c r="AH132"/>
      <c r="AI132"/>
      <c r="AJ132"/>
      <c r="AK132"/>
      <c r="AL132"/>
      <c r="AM132"/>
      <c r="AN132"/>
      <c r="AO132"/>
      <c r="AP132"/>
      <c r="AQ132"/>
      <c r="AR132"/>
      <c r="AS132"/>
      <c r="AT132"/>
      <c r="AU132"/>
      <c r="AV132"/>
    </row>
    <row r="133" spans="1:48" ht="15" x14ac:dyDescent="0.25">
      <c r="A133"/>
      <c r="B133" s="16"/>
      <c r="C133" s="17"/>
      <c r="D133" s="208"/>
      <c r="E133" s="384" t="s">
        <v>2784</v>
      </c>
      <c r="F133" s="407"/>
      <c r="G133" s="408" t="s">
        <v>2753</v>
      </c>
      <c r="H133" s="409"/>
      <c r="I133" s="411" t="s">
        <v>2764</v>
      </c>
      <c r="J133" s="4"/>
      <c r="K133" s="148">
        <f t="shared" ref="K133" si="4">SUM(M133:T133)</f>
        <v>0</v>
      </c>
      <c r="L133" s="89"/>
      <c r="M133" s="385"/>
      <c r="N133" s="385"/>
      <c r="O133" s="385"/>
      <c r="P133" s="385"/>
      <c r="Q133" s="385"/>
      <c r="R133" s="385"/>
      <c r="S133" s="385"/>
      <c r="T133" s="385"/>
      <c r="U133" s="218"/>
      <c r="V133" s="278"/>
      <c r="W133" s="387"/>
      <c r="X133" s="388"/>
      <c r="Y133" s="73"/>
      <c r="Z133" s="23"/>
      <c r="AA133"/>
      <c r="AB133"/>
      <c r="AC133"/>
      <c r="AD133"/>
      <c r="AE133"/>
      <c r="AF133"/>
      <c r="AG133"/>
      <c r="AH133"/>
      <c r="AI133"/>
      <c r="AJ133"/>
      <c r="AK133"/>
      <c r="AL133"/>
      <c r="AM133"/>
      <c r="AN133"/>
      <c r="AO133"/>
      <c r="AP133"/>
      <c r="AQ133"/>
      <c r="AR133"/>
      <c r="AS133"/>
      <c r="AT133"/>
      <c r="AU133"/>
      <c r="AV133"/>
    </row>
    <row r="134" spans="1:48" ht="15" x14ac:dyDescent="0.25">
      <c r="A134"/>
      <c r="B134" s="16"/>
      <c r="C134" s="17"/>
      <c r="D134" s="208">
        <v>115</v>
      </c>
      <c r="E134" s="384" t="s">
        <v>2786</v>
      </c>
      <c r="F134" s="407"/>
      <c r="G134" s="408" t="s">
        <v>2753</v>
      </c>
      <c r="H134" s="409"/>
      <c r="I134" s="411" t="s">
        <v>2765</v>
      </c>
      <c r="J134" s="4"/>
      <c r="K134" s="148">
        <f t="shared" si="2"/>
        <v>0</v>
      </c>
      <c r="L134" s="89"/>
      <c r="M134" s="385"/>
      <c r="N134" s="385"/>
      <c r="O134" s="385"/>
      <c r="P134" s="385"/>
      <c r="Q134" s="385"/>
      <c r="R134" s="385"/>
      <c r="S134" s="385"/>
      <c r="T134" s="385"/>
      <c r="U134" s="218"/>
      <c r="V134" s="278"/>
      <c r="W134" s="387"/>
      <c r="X134" s="388"/>
      <c r="Y134" s="73"/>
      <c r="Z134" s="23"/>
      <c r="AA134"/>
      <c r="AB134"/>
      <c r="AC134"/>
      <c r="AD134"/>
      <c r="AE134"/>
      <c r="AF134"/>
      <c r="AG134"/>
      <c r="AH134"/>
      <c r="AI134"/>
      <c r="AJ134"/>
      <c r="AK134"/>
      <c r="AL134"/>
      <c r="AM134"/>
      <c r="AN134"/>
      <c r="AO134"/>
      <c r="AP134"/>
      <c r="AQ134"/>
      <c r="AR134"/>
      <c r="AS134"/>
      <c r="AT134"/>
      <c r="AU134"/>
      <c r="AV134"/>
    </row>
    <row r="135" spans="1:48" ht="15" x14ac:dyDescent="0.25">
      <c r="A135"/>
      <c r="B135" s="16"/>
      <c r="C135" s="17"/>
      <c r="D135" s="208">
        <v>116</v>
      </c>
      <c r="E135" s="384" t="s">
        <v>2772</v>
      </c>
      <c r="F135" s="407"/>
      <c r="G135" s="408" t="s">
        <v>2753</v>
      </c>
      <c r="H135" s="409"/>
      <c r="I135" s="411" t="s">
        <v>2765</v>
      </c>
      <c r="J135" s="4"/>
      <c r="K135" s="148">
        <f t="shared" si="2"/>
        <v>0</v>
      </c>
      <c r="L135" s="89"/>
      <c r="M135" s="385"/>
      <c r="N135" s="385"/>
      <c r="O135" s="385"/>
      <c r="P135" s="385"/>
      <c r="Q135" s="385"/>
      <c r="R135" s="385"/>
      <c r="S135" s="385"/>
      <c r="T135" s="385"/>
      <c r="U135" s="218"/>
      <c r="V135" s="278"/>
      <c r="W135" s="387"/>
      <c r="X135" s="388"/>
      <c r="Y135" s="73"/>
      <c r="Z135" s="23"/>
      <c r="AA135"/>
      <c r="AB135"/>
      <c r="AC135"/>
      <c r="AD135"/>
      <c r="AE135"/>
      <c r="AF135"/>
      <c r="AG135"/>
      <c r="AH135"/>
      <c r="AI135"/>
      <c r="AJ135"/>
      <c r="AK135"/>
      <c r="AL135"/>
      <c r="AM135"/>
      <c r="AN135"/>
      <c r="AO135"/>
      <c r="AP135"/>
      <c r="AQ135"/>
      <c r="AR135"/>
      <c r="AS135"/>
      <c r="AT135"/>
      <c r="AU135"/>
      <c r="AV135"/>
    </row>
    <row r="136" spans="1:48" ht="15" x14ac:dyDescent="0.25">
      <c r="A136"/>
      <c r="B136" s="16"/>
      <c r="C136" s="17"/>
      <c r="D136" s="208">
        <v>117</v>
      </c>
      <c r="E136" s="384" t="s">
        <v>2787</v>
      </c>
      <c r="F136" s="407"/>
      <c r="G136" s="408" t="s">
        <v>2753</v>
      </c>
      <c r="H136" s="409"/>
      <c r="I136" s="411" t="s">
        <v>2765</v>
      </c>
      <c r="J136" s="4"/>
      <c r="K136" s="148">
        <f t="shared" si="2"/>
        <v>0</v>
      </c>
      <c r="L136" s="89"/>
      <c r="M136" s="385"/>
      <c r="N136" s="385"/>
      <c r="O136" s="385"/>
      <c r="P136" s="385"/>
      <c r="Q136" s="385"/>
      <c r="R136" s="385"/>
      <c r="S136" s="385"/>
      <c r="T136" s="385"/>
      <c r="U136" s="218"/>
      <c r="V136" s="278"/>
      <c r="W136" s="387"/>
      <c r="X136" s="388"/>
      <c r="Y136" s="73"/>
      <c r="Z136" s="23"/>
      <c r="AA136"/>
      <c r="AB136"/>
      <c r="AC136"/>
      <c r="AD136"/>
      <c r="AE136"/>
      <c r="AF136"/>
      <c r="AG136"/>
      <c r="AH136"/>
      <c r="AI136"/>
      <c r="AJ136"/>
      <c r="AK136"/>
      <c r="AL136"/>
      <c r="AM136"/>
      <c r="AN136"/>
      <c r="AO136"/>
      <c r="AP136"/>
      <c r="AQ136"/>
      <c r="AR136"/>
      <c r="AS136"/>
      <c r="AT136"/>
      <c r="AU136"/>
      <c r="AV136"/>
    </row>
    <row r="137" spans="1:48" ht="15" x14ac:dyDescent="0.25">
      <c r="A137"/>
      <c r="B137" s="16"/>
      <c r="C137" s="17"/>
      <c r="D137" s="208">
        <v>118</v>
      </c>
      <c r="E137" s="384" t="s">
        <v>2773</v>
      </c>
      <c r="F137" s="407"/>
      <c r="G137" s="408" t="s">
        <v>2753</v>
      </c>
      <c r="H137" s="409"/>
      <c r="I137" s="411" t="s">
        <v>2765</v>
      </c>
      <c r="J137" s="4"/>
      <c r="K137" s="148">
        <f t="shared" si="2"/>
        <v>0</v>
      </c>
      <c r="L137" s="89"/>
      <c r="M137" s="385"/>
      <c r="N137" s="385"/>
      <c r="O137" s="385"/>
      <c r="P137" s="385"/>
      <c r="Q137" s="385"/>
      <c r="R137" s="385"/>
      <c r="S137" s="385"/>
      <c r="T137" s="385"/>
      <c r="U137" s="218"/>
      <c r="V137" s="278"/>
      <c r="W137" s="387"/>
      <c r="X137" s="388"/>
      <c r="Y137" s="73"/>
      <c r="Z137" s="23"/>
      <c r="AA137"/>
      <c r="AB137"/>
      <c r="AC137"/>
      <c r="AD137"/>
      <c r="AE137"/>
      <c r="AF137"/>
      <c r="AG137"/>
      <c r="AH137"/>
      <c r="AI137"/>
      <c r="AJ137"/>
      <c r="AK137"/>
      <c r="AL137"/>
      <c r="AM137"/>
      <c r="AN137"/>
      <c r="AO137"/>
      <c r="AP137"/>
      <c r="AQ137"/>
      <c r="AR137"/>
      <c r="AS137"/>
      <c r="AT137"/>
      <c r="AU137"/>
      <c r="AV137"/>
    </row>
    <row r="138" spans="1:48" ht="15" x14ac:dyDescent="0.25">
      <c r="A138"/>
      <c r="B138" s="16"/>
      <c r="C138" s="17"/>
      <c r="D138" s="208">
        <v>119</v>
      </c>
      <c r="E138" s="384" t="s">
        <v>2788</v>
      </c>
      <c r="F138" s="407"/>
      <c r="G138" s="408" t="s">
        <v>2753</v>
      </c>
      <c r="H138" s="409"/>
      <c r="I138" s="411" t="s">
        <v>2765</v>
      </c>
      <c r="J138" s="4"/>
      <c r="K138" s="148">
        <f t="shared" si="2"/>
        <v>0</v>
      </c>
      <c r="L138" s="89"/>
      <c r="M138" s="385"/>
      <c r="N138" s="385"/>
      <c r="O138" s="385"/>
      <c r="P138" s="385"/>
      <c r="Q138" s="385"/>
      <c r="R138" s="385"/>
      <c r="S138" s="385"/>
      <c r="T138" s="385"/>
      <c r="U138" s="218"/>
      <c r="V138" s="278"/>
      <c r="W138" s="387"/>
      <c r="X138" s="388"/>
      <c r="Y138" s="73"/>
      <c r="Z138" s="23"/>
      <c r="AA138"/>
      <c r="AB138"/>
      <c r="AC138"/>
      <c r="AD138"/>
      <c r="AE138"/>
      <c r="AF138"/>
      <c r="AG138"/>
      <c r="AH138"/>
      <c r="AI138"/>
      <c r="AJ138"/>
      <c r="AK138"/>
      <c r="AL138"/>
      <c r="AM138"/>
      <c r="AN138"/>
      <c r="AO138"/>
      <c r="AP138"/>
      <c r="AQ138"/>
      <c r="AR138"/>
      <c r="AS138"/>
      <c r="AT138"/>
      <c r="AU138"/>
      <c r="AV138"/>
    </row>
    <row r="139" spans="1:48" ht="15" x14ac:dyDescent="0.25">
      <c r="A139"/>
      <c r="B139" s="16"/>
      <c r="C139" s="17"/>
      <c r="D139" s="208"/>
      <c r="E139" s="384" t="s">
        <v>21450</v>
      </c>
      <c r="F139" s="407"/>
      <c r="G139" s="408" t="s">
        <v>2753</v>
      </c>
      <c r="H139" s="409"/>
      <c r="I139" s="411" t="s">
        <v>2765</v>
      </c>
      <c r="J139" s="4"/>
      <c r="K139" s="148">
        <f t="shared" si="2"/>
        <v>0</v>
      </c>
      <c r="L139" s="89"/>
      <c r="M139" s="385"/>
      <c r="N139" s="385"/>
      <c r="O139" s="385"/>
      <c r="P139" s="385"/>
      <c r="Q139" s="385"/>
      <c r="R139" s="385"/>
      <c r="S139" s="385"/>
      <c r="T139" s="385"/>
      <c r="U139" s="218"/>
      <c r="V139" s="278"/>
      <c r="W139" s="387"/>
      <c r="X139" s="388"/>
      <c r="Y139" s="73"/>
      <c r="Z139" s="23"/>
      <c r="AA139"/>
      <c r="AB139"/>
      <c r="AC139"/>
      <c r="AD139"/>
      <c r="AE139"/>
      <c r="AF139"/>
      <c r="AG139"/>
      <c r="AH139"/>
      <c r="AI139"/>
      <c r="AJ139"/>
      <c r="AK139"/>
      <c r="AL139"/>
      <c r="AM139"/>
      <c r="AN139"/>
      <c r="AO139"/>
      <c r="AP139"/>
      <c r="AQ139"/>
      <c r="AR139"/>
      <c r="AS139"/>
      <c r="AT139"/>
      <c r="AU139"/>
      <c r="AV139"/>
    </row>
    <row r="140" spans="1:48" ht="15" x14ac:dyDescent="0.25">
      <c r="A140"/>
      <c r="B140" s="16"/>
      <c r="C140" s="17"/>
      <c r="D140" s="208">
        <v>120</v>
      </c>
      <c r="E140" s="384" t="s">
        <v>2774</v>
      </c>
      <c r="F140" s="407"/>
      <c r="G140" s="408" t="s">
        <v>2753</v>
      </c>
      <c r="H140" s="409"/>
      <c r="I140" s="411" t="s">
        <v>2765</v>
      </c>
      <c r="J140" s="4"/>
      <c r="K140" s="148">
        <f t="shared" si="2"/>
        <v>0</v>
      </c>
      <c r="L140" s="89"/>
      <c r="M140" s="385"/>
      <c r="N140" s="385"/>
      <c r="O140" s="385"/>
      <c r="P140" s="385"/>
      <c r="Q140" s="385"/>
      <c r="R140" s="385"/>
      <c r="S140" s="385"/>
      <c r="T140" s="385"/>
      <c r="U140" s="218"/>
      <c r="V140" s="278"/>
      <c r="W140" s="387"/>
      <c r="X140" s="388"/>
      <c r="Y140" s="73"/>
      <c r="Z140" s="23"/>
      <c r="AA140"/>
      <c r="AB140"/>
      <c r="AC140"/>
      <c r="AD140"/>
      <c r="AE140"/>
      <c r="AF140"/>
      <c r="AG140"/>
      <c r="AH140"/>
      <c r="AI140"/>
      <c r="AJ140"/>
      <c r="AK140"/>
      <c r="AL140"/>
      <c r="AM140"/>
      <c r="AN140"/>
      <c r="AO140"/>
      <c r="AP140"/>
      <c r="AQ140"/>
      <c r="AR140"/>
      <c r="AS140"/>
      <c r="AT140"/>
      <c r="AU140"/>
      <c r="AV140"/>
    </row>
    <row r="141" spans="1:48" ht="15" x14ac:dyDescent="0.25">
      <c r="A141"/>
      <c r="B141" s="16"/>
      <c r="C141" s="17"/>
      <c r="D141" s="208">
        <v>121</v>
      </c>
      <c r="E141" s="384" t="s">
        <v>2789</v>
      </c>
      <c r="F141" s="407"/>
      <c r="G141" s="408" t="s">
        <v>2753</v>
      </c>
      <c r="H141" s="409"/>
      <c r="I141" s="411" t="s">
        <v>2765</v>
      </c>
      <c r="J141" s="4"/>
      <c r="K141" s="148">
        <f t="shared" si="2"/>
        <v>0</v>
      </c>
      <c r="L141" s="89"/>
      <c r="M141" s="385"/>
      <c r="N141" s="385"/>
      <c r="O141" s="385"/>
      <c r="P141" s="385"/>
      <c r="Q141" s="385"/>
      <c r="R141" s="385"/>
      <c r="S141" s="385"/>
      <c r="T141" s="385"/>
      <c r="U141" s="218"/>
      <c r="V141" s="278"/>
      <c r="W141" s="387"/>
      <c r="X141" s="388"/>
      <c r="Y141" s="73"/>
      <c r="Z141" s="23"/>
      <c r="AA141"/>
      <c r="AB141"/>
      <c r="AC141"/>
      <c r="AD141"/>
      <c r="AE141"/>
      <c r="AF141"/>
      <c r="AG141"/>
      <c r="AH141"/>
      <c r="AI141"/>
      <c r="AJ141"/>
      <c r="AK141"/>
      <c r="AL141"/>
      <c r="AM141"/>
      <c r="AN141"/>
      <c r="AO141"/>
      <c r="AP141"/>
      <c r="AQ141"/>
      <c r="AR141"/>
      <c r="AS141"/>
      <c r="AT141"/>
      <c r="AU141"/>
      <c r="AV141"/>
    </row>
    <row r="142" spans="1:48" ht="15" x14ac:dyDescent="0.25">
      <c r="A142"/>
      <c r="B142" s="16"/>
      <c r="C142" s="17"/>
      <c r="D142" s="208">
        <v>122</v>
      </c>
      <c r="E142" s="384" t="s">
        <v>2775</v>
      </c>
      <c r="F142" s="407"/>
      <c r="G142" s="408" t="s">
        <v>2753</v>
      </c>
      <c r="H142" s="409"/>
      <c r="I142" s="411" t="s">
        <v>2765</v>
      </c>
      <c r="J142" s="4"/>
      <c r="K142" s="148">
        <f t="shared" si="2"/>
        <v>0</v>
      </c>
      <c r="L142" s="89"/>
      <c r="M142" s="385"/>
      <c r="N142" s="385"/>
      <c r="O142" s="385"/>
      <c r="P142" s="385"/>
      <c r="Q142" s="385"/>
      <c r="R142" s="385"/>
      <c r="S142" s="385"/>
      <c r="T142" s="385"/>
      <c r="U142" s="218"/>
      <c r="V142" s="278"/>
      <c r="W142" s="387"/>
      <c r="X142" s="388"/>
      <c r="Y142" s="73"/>
      <c r="Z142" s="23"/>
      <c r="AA142"/>
      <c r="AB142"/>
      <c r="AC142"/>
      <c r="AD142"/>
      <c r="AE142"/>
      <c r="AF142"/>
      <c r="AG142"/>
      <c r="AH142"/>
      <c r="AI142"/>
      <c r="AJ142"/>
      <c r="AK142"/>
      <c r="AL142"/>
      <c r="AM142"/>
      <c r="AN142"/>
      <c r="AO142"/>
      <c r="AP142"/>
      <c r="AQ142"/>
      <c r="AR142"/>
      <c r="AS142"/>
      <c r="AT142"/>
      <c r="AU142"/>
      <c r="AV142"/>
    </row>
    <row r="143" spans="1:48" ht="15" x14ac:dyDescent="0.25">
      <c r="A143"/>
      <c r="B143" s="16"/>
      <c r="C143" s="17"/>
      <c r="D143" s="208">
        <v>123</v>
      </c>
      <c r="E143" s="384" t="s">
        <v>2776</v>
      </c>
      <c r="F143" s="407"/>
      <c r="G143" s="408" t="s">
        <v>2753</v>
      </c>
      <c r="H143" s="409"/>
      <c r="I143" s="411" t="s">
        <v>2765</v>
      </c>
      <c r="J143" s="4"/>
      <c r="K143" s="148">
        <f t="shared" si="2"/>
        <v>0</v>
      </c>
      <c r="L143" s="89"/>
      <c r="M143" s="385"/>
      <c r="N143" s="385"/>
      <c r="O143" s="385"/>
      <c r="P143" s="385"/>
      <c r="Q143" s="385"/>
      <c r="R143" s="385"/>
      <c r="S143" s="385"/>
      <c r="T143" s="385"/>
      <c r="U143" s="218"/>
      <c r="V143" s="278"/>
      <c r="W143" s="387"/>
      <c r="X143" s="388"/>
      <c r="Y143" s="73"/>
      <c r="Z143" s="23"/>
      <c r="AA143"/>
      <c r="AB143"/>
      <c r="AC143"/>
      <c r="AD143"/>
      <c r="AE143"/>
      <c r="AF143"/>
      <c r="AG143"/>
      <c r="AH143"/>
      <c r="AI143"/>
      <c r="AJ143"/>
      <c r="AK143"/>
      <c r="AL143"/>
      <c r="AM143"/>
      <c r="AN143"/>
      <c r="AO143"/>
      <c r="AP143"/>
      <c r="AQ143"/>
      <c r="AR143"/>
      <c r="AS143"/>
      <c r="AT143"/>
      <c r="AU143"/>
      <c r="AV143"/>
    </row>
    <row r="144" spans="1:48" ht="15" x14ac:dyDescent="0.25">
      <c r="A144"/>
      <c r="B144" s="16"/>
      <c r="C144" s="17"/>
      <c r="D144" s="208">
        <v>124</v>
      </c>
      <c r="E144" s="384" t="s">
        <v>2777</v>
      </c>
      <c r="F144" s="407"/>
      <c r="G144" s="408" t="s">
        <v>2753</v>
      </c>
      <c r="H144" s="409"/>
      <c r="I144" s="411" t="s">
        <v>2765</v>
      </c>
      <c r="J144" s="4"/>
      <c r="K144" s="148">
        <f t="shared" si="2"/>
        <v>0</v>
      </c>
      <c r="L144" s="89"/>
      <c r="M144" s="385"/>
      <c r="N144" s="385"/>
      <c r="O144" s="385"/>
      <c r="P144" s="385"/>
      <c r="Q144" s="385"/>
      <c r="R144" s="385"/>
      <c r="S144" s="385"/>
      <c r="T144" s="385"/>
      <c r="U144" s="218"/>
      <c r="V144" s="278"/>
      <c r="W144" s="387"/>
      <c r="X144" s="388"/>
      <c r="Y144" s="73"/>
      <c r="Z144" s="23"/>
      <c r="AA144"/>
      <c r="AB144"/>
      <c r="AC144"/>
      <c r="AD144"/>
      <c r="AE144"/>
      <c r="AF144"/>
      <c r="AG144"/>
      <c r="AH144"/>
      <c r="AI144"/>
      <c r="AJ144"/>
      <c r="AK144"/>
      <c r="AL144"/>
      <c r="AM144"/>
      <c r="AN144"/>
      <c r="AO144"/>
      <c r="AP144"/>
      <c r="AQ144"/>
      <c r="AR144"/>
      <c r="AS144"/>
      <c r="AT144"/>
      <c r="AU144"/>
      <c r="AV144"/>
    </row>
    <row r="145" spans="1:48" ht="15" x14ac:dyDescent="0.25">
      <c r="A145"/>
      <c r="B145" s="16"/>
      <c r="C145" s="17"/>
      <c r="D145" s="208">
        <v>125</v>
      </c>
      <c r="E145" s="384" t="s">
        <v>2790</v>
      </c>
      <c r="F145" s="407"/>
      <c r="G145" s="408" t="s">
        <v>2753</v>
      </c>
      <c r="H145" s="409"/>
      <c r="I145" s="411" t="s">
        <v>2765</v>
      </c>
      <c r="J145" s="4"/>
      <c r="K145" s="148">
        <f t="shared" si="2"/>
        <v>0</v>
      </c>
      <c r="L145" s="89"/>
      <c r="M145" s="385"/>
      <c r="N145" s="385"/>
      <c r="O145" s="385"/>
      <c r="P145" s="385"/>
      <c r="Q145" s="385"/>
      <c r="R145" s="385"/>
      <c r="S145" s="385"/>
      <c r="T145" s="385"/>
      <c r="U145" s="218"/>
      <c r="V145" s="278"/>
      <c r="W145" s="387"/>
      <c r="X145" s="388"/>
      <c r="Y145" s="73"/>
      <c r="Z145" s="23"/>
      <c r="AA145"/>
      <c r="AB145"/>
      <c r="AC145"/>
      <c r="AD145"/>
      <c r="AE145"/>
      <c r="AF145"/>
      <c r="AG145"/>
      <c r="AH145"/>
      <c r="AI145"/>
      <c r="AJ145"/>
      <c r="AK145"/>
      <c r="AL145"/>
      <c r="AM145"/>
      <c r="AN145"/>
      <c r="AO145"/>
      <c r="AP145"/>
      <c r="AQ145"/>
      <c r="AR145"/>
      <c r="AS145"/>
      <c r="AT145"/>
      <c r="AU145"/>
      <c r="AV145"/>
    </row>
    <row r="146" spans="1:48" ht="15" x14ac:dyDescent="0.25">
      <c r="A146"/>
      <c r="B146" s="16"/>
      <c r="C146" s="17"/>
      <c r="D146" s="208">
        <v>126</v>
      </c>
      <c r="E146" s="384" t="s">
        <v>2778</v>
      </c>
      <c r="F146" s="407"/>
      <c r="G146" s="408" t="s">
        <v>2753</v>
      </c>
      <c r="H146" s="409"/>
      <c r="I146" s="411" t="s">
        <v>2765</v>
      </c>
      <c r="J146" s="4"/>
      <c r="K146" s="148">
        <f t="shared" si="2"/>
        <v>0</v>
      </c>
      <c r="L146" s="89"/>
      <c r="M146" s="385"/>
      <c r="N146" s="385"/>
      <c r="O146" s="385"/>
      <c r="P146" s="385"/>
      <c r="Q146" s="385"/>
      <c r="R146" s="385"/>
      <c r="S146" s="385"/>
      <c r="T146" s="385"/>
      <c r="U146" s="218"/>
      <c r="V146" s="278"/>
      <c r="W146" s="387"/>
      <c r="X146" s="388"/>
      <c r="Y146" s="73"/>
      <c r="Z146" s="23"/>
      <c r="AA146"/>
      <c r="AB146"/>
      <c r="AC146"/>
      <c r="AD146"/>
      <c r="AE146"/>
      <c r="AF146"/>
      <c r="AG146"/>
      <c r="AH146"/>
      <c r="AI146"/>
      <c r="AJ146"/>
      <c r="AK146"/>
      <c r="AL146"/>
      <c r="AM146"/>
      <c r="AN146"/>
      <c r="AO146"/>
      <c r="AP146"/>
      <c r="AQ146"/>
      <c r="AR146"/>
      <c r="AS146"/>
      <c r="AT146"/>
      <c r="AU146"/>
      <c r="AV146"/>
    </row>
    <row r="147" spans="1:48" ht="15" x14ac:dyDescent="0.25">
      <c r="A147"/>
      <c r="B147" s="16"/>
      <c r="C147" s="17"/>
      <c r="D147" s="208">
        <v>127</v>
      </c>
      <c r="E147" s="384" t="s">
        <v>2779</v>
      </c>
      <c r="F147" s="407"/>
      <c r="G147" s="408" t="s">
        <v>2753</v>
      </c>
      <c r="H147" s="409"/>
      <c r="I147" s="411" t="s">
        <v>2765</v>
      </c>
      <c r="J147" s="4"/>
      <c r="K147" s="148">
        <f t="shared" si="2"/>
        <v>0</v>
      </c>
      <c r="L147" s="89"/>
      <c r="M147" s="385"/>
      <c r="N147" s="385"/>
      <c r="O147" s="385"/>
      <c r="P147" s="385"/>
      <c r="Q147" s="385"/>
      <c r="R147" s="385"/>
      <c r="S147" s="385"/>
      <c r="T147" s="385"/>
      <c r="U147" s="218"/>
      <c r="V147" s="278"/>
      <c r="W147" s="387"/>
      <c r="X147" s="388"/>
      <c r="Y147" s="73"/>
      <c r="Z147" s="23"/>
      <c r="AA147"/>
      <c r="AB147"/>
      <c r="AC147"/>
      <c r="AD147"/>
      <c r="AE147"/>
      <c r="AF147"/>
      <c r="AG147"/>
      <c r="AH147"/>
      <c r="AI147"/>
      <c r="AJ147"/>
      <c r="AK147"/>
      <c r="AL147"/>
      <c r="AM147"/>
      <c r="AN147"/>
      <c r="AO147"/>
      <c r="AP147"/>
      <c r="AQ147"/>
      <c r="AR147"/>
      <c r="AS147"/>
      <c r="AT147"/>
      <c r="AU147"/>
      <c r="AV147"/>
    </row>
    <row r="148" spans="1:48" ht="15" x14ac:dyDescent="0.25">
      <c r="A148"/>
      <c r="B148" s="16"/>
      <c r="C148" s="17"/>
      <c r="D148" s="208">
        <v>128</v>
      </c>
      <c r="E148" s="384" t="s">
        <v>2780</v>
      </c>
      <c r="F148" s="407"/>
      <c r="G148" s="408" t="s">
        <v>2753</v>
      </c>
      <c r="H148" s="409"/>
      <c r="I148" s="411" t="s">
        <v>2765</v>
      </c>
      <c r="J148" s="4"/>
      <c r="K148" s="148">
        <f t="shared" si="2"/>
        <v>0</v>
      </c>
      <c r="L148" s="89"/>
      <c r="M148" s="385"/>
      <c r="N148" s="385"/>
      <c r="O148" s="385"/>
      <c r="P148" s="385"/>
      <c r="Q148" s="385"/>
      <c r="R148" s="385"/>
      <c r="S148" s="385"/>
      <c r="T148" s="385"/>
      <c r="U148" s="218"/>
      <c r="V148" s="278"/>
      <c r="W148" s="387"/>
      <c r="X148" s="388"/>
      <c r="Y148" s="73"/>
      <c r="Z148" s="23"/>
      <c r="AA148"/>
      <c r="AB148"/>
      <c r="AC148"/>
      <c r="AD148"/>
      <c r="AE148"/>
      <c r="AF148"/>
      <c r="AG148"/>
      <c r="AH148"/>
      <c r="AI148"/>
      <c r="AJ148"/>
      <c r="AK148"/>
      <c r="AL148"/>
      <c r="AM148"/>
      <c r="AN148"/>
      <c r="AO148"/>
      <c r="AP148"/>
      <c r="AQ148"/>
      <c r="AR148"/>
      <c r="AS148"/>
      <c r="AT148"/>
      <c r="AU148"/>
      <c r="AV148"/>
    </row>
    <row r="149" spans="1:48" ht="15" x14ac:dyDescent="0.25">
      <c r="A149"/>
      <c r="B149" s="16"/>
      <c r="C149" s="17"/>
      <c r="D149" s="208">
        <v>129</v>
      </c>
      <c r="E149" s="384" t="s">
        <v>2781</v>
      </c>
      <c r="F149" s="407"/>
      <c r="G149" s="408" t="s">
        <v>2753</v>
      </c>
      <c r="H149" s="409"/>
      <c r="I149" s="411" t="s">
        <v>2765</v>
      </c>
      <c r="J149" s="4"/>
      <c r="K149" s="148">
        <f t="shared" si="2"/>
        <v>0</v>
      </c>
      <c r="L149" s="89"/>
      <c r="M149" s="385"/>
      <c r="N149" s="385"/>
      <c r="O149" s="385"/>
      <c r="P149" s="385"/>
      <c r="Q149" s="385"/>
      <c r="R149" s="385"/>
      <c r="S149" s="385"/>
      <c r="T149" s="385"/>
      <c r="U149" s="218"/>
      <c r="V149" s="278"/>
      <c r="W149" s="387"/>
      <c r="X149" s="388"/>
      <c r="Y149" s="73"/>
      <c r="Z149" s="23"/>
      <c r="AA149"/>
      <c r="AB149"/>
      <c r="AC149"/>
      <c r="AD149"/>
      <c r="AE149"/>
      <c r="AF149"/>
      <c r="AG149"/>
      <c r="AH149"/>
      <c r="AI149"/>
      <c r="AJ149"/>
      <c r="AK149"/>
      <c r="AL149"/>
      <c r="AM149"/>
      <c r="AN149"/>
      <c r="AO149"/>
      <c r="AP149"/>
      <c r="AQ149"/>
      <c r="AR149"/>
      <c r="AS149"/>
      <c r="AT149"/>
      <c r="AU149"/>
      <c r="AV149"/>
    </row>
    <row r="150" spans="1:48" ht="15" x14ac:dyDescent="0.25">
      <c r="A150"/>
      <c r="B150" s="16"/>
      <c r="C150" s="17"/>
      <c r="D150" s="208">
        <v>130</v>
      </c>
      <c r="E150" s="384" t="s">
        <v>2782</v>
      </c>
      <c r="F150" s="407"/>
      <c r="G150" s="408" t="s">
        <v>2753</v>
      </c>
      <c r="H150" s="409"/>
      <c r="I150" s="411" t="s">
        <v>2765</v>
      </c>
      <c r="J150" s="4"/>
      <c r="K150" s="148">
        <f t="shared" ref="K150:K189" si="5">SUM(M150:T150)</f>
        <v>0</v>
      </c>
      <c r="L150" s="89"/>
      <c r="M150" s="385"/>
      <c r="N150" s="385"/>
      <c r="O150" s="385"/>
      <c r="P150" s="385"/>
      <c r="Q150" s="385"/>
      <c r="R150" s="385"/>
      <c r="S150" s="385"/>
      <c r="T150" s="385"/>
      <c r="U150" s="218"/>
      <c r="V150" s="278"/>
      <c r="W150" s="387"/>
      <c r="X150" s="388"/>
      <c r="Y150" s="73"/>
      <c r="Z150" s="23"/>
      <c r="AA150"/>
      <c r="AB150"/>
      <c r="AC150"/>
      <c r="AD150"/>
      <c r="AE150"/>
      <c r="AF150"/>
      <c r="AG150"/>
      <c r="AH150"/>
      <c r="AI150"/>
      <c r="AJ150"/>
      <c r="AK150"/>
      <c r="AL150"/>
      <c r="AM150"/>
      <c r="AN150"/>
      <c r="AO150"/>
      <c r="AP150"/>
      <c r="AQ150"/>
      <c r="AR150"/>
      <c r="AS150"/>
      <c r="AT150"/>
      <c r="AU150"/>
      <c r="AV150"/>
    </row>
    <row r="151" spans="1:48" ht="15" x14ac:dyDescent="0.25">
      <c r="A151"/>
      <c r="B151" s="16"/>
      <c r="C151" s="17"/>
      <c r="D151" s="208">
        <v>131</v>
      </c>
      <c r="E151" s="384" t="s">
        <v>2783</v>
      </c>
      <c r="F151" s="407"/>
      <c r="G151" s="408" t="s">
        <v>2753</v>
      </c>
      <c r="H151" s="409"/>
      <c r="I151" s="411" t="s">
        <v>2765</v>
      </c>
      <c r="J151" s="4"/>
      <c r="K151" s="148">
        <f t="shared" si="5"/>
        <v>0</v>
      </c>
      <c r="L151" s="89"/>
      <c r="M151" s="385"/>
      <c r="N151" s="385"/>
      <c r="O151" s="385"/>
      <c r="P151" s="385"/>
      <c r="Q151" s="385"/>
      <c r="R151" s="385"/>
      <c r="S151" s="385"/>
      <c r="T151" s="385"/>
      <c r="U151" s="218"/>
      <c r="V151" s="278"/>
      <c r="W151" s="387"/>
      <c r="X151" s="388"/>
      <c r="Y151" s="73"/>
      <c r="Z151" s="23"/>
      <c r="AA151"/>
      <c r="AB151"/>
      <c r="AC151"/>
      <c r="AD151"/>
      <c r="AE151"/>
      <c r="AF151"/>
      <c r="AG151"/>
      <c r="AH151"/>
      <c r="AI151"/>
      <c r="AJ151"/>
      <c r="AK151"/>
      <c r="AL151"/>
      <c r="AM151"/>
      <c r="AN151"/>
      <c r="AO151"/>
      <c r="AP151"/>
      <c r="AQ151"/>
      <c r="AR151"/>
      <c r="AS151"/>
      <c r="AT151"/>
      <c r="AU151"/>
      <c r="AV151"/>
    </row>
    <row r="152" spans="1:48" ht="15" x14ac:dyDescent="0.25">
      <c r="A152"/>
      <c r="B152" s="16"/>
      <c r="C152" s="17"/>
      <c r="D152" s="208"/>
      <c r="E152" s="384" t="s">
        <v>2784</v>
      </c>
      <c r="F152" s="407"/>
      <c r="G152" s="408" t="s">
        <v>2753</v>
      </c>
      <c r="H152" s="409"/>
      <c r="I152" s="411" t="s">
        <v>2765</v>
      </c>
      <c r="J152" s="4"/>
      <c r="K152" s="148">
        <f t="shared" ref="K152" si="6">SUM(M152:T152)</f>
        <v>0</v>
      </c>
      <c r="L152" s="89"/>
      <c r="M152" s="385"/>
      <c r="N152" s="385"/>
      <c r="O152" s="385"/>
      <c r="P152" s="385"/>
      <c r="Q152" s="385"/>
      <c r="R152" s="385"/>
      <c r="S152" s="385"/>
      <c r="T152" s="385"/>
      <c r="U152" s="218"/>
      <c r="V152" s="278"/>
      <c r="W152" s="387"/>
      <c r="X152" s="388"/>
      <c r="Y152" s="73"/>
      <c r="Z152" s="23"/>
      <c r="AA152"/>
      <c r="AB152"/>
      <c r="AC152"/>
      <c r="AD152"/>
      <c r="AE152"/>
      <c r="AF152"/>
      <c r="AG152"/>
      <c r="AH152"/>
      <c r="AI152"/>
      <c r="AJ152"/>
      <c r="AK152"/>
      <c r="AL152"/>
      <c r="AM152"/>
      <c r="AN152"/>
      <c r="AO152"/>
      <c r="AP152"/>
      <c r="AQ152"/>
      <c r="AR152"/>
      <c r="AS152"/>
      <c r="AT152"/>
      <c r="AU152"/>
      <c r="AV152"/>
    </row>
    <row r="153" spans="1:48" ht="15" x14ac:dyDescent="0.25">
      <c r="A153"/>
      <c r="B153" s="16"/>
      <c r="C153" s="17"/>
      <c r="D153" s="208">
        <v>132</v>
      </c>
      <c r="E153" s="384" t="s">
        <v>2786</v>
      </c>
      <c r="F153" s="407"/>
      <c r="G153" s="408" t="s">
        <v>2753</v>
      </c>
      <c r="H153" s="409"/>
      <c r="I153" s="411" t="s">
        <v>2384</v>
      </c>
      <c r="J153" s="4"/>
      <c r="K153" s="148">
        <f t="shared" si="5"/>
        <v>0</v>
      </c>
      <c r="L153" s="89"/>
      <c r="M153" s="385"/>
      <c r="N153" s="385"/>
      <c r="O153" s="385"/>
      <c r="P153" s="385"/>
      <c r="Q153" s="385"/>
      <c r="R153" s="385"/>
      <c r="S153" s="385"/>
      <c r="T153" s="385"/>
      <c r="U153" s="218"/>
      <c r="V153" s="278"/>
      <c r="W153" s="387"/>
      <c r="X153" s="388"/>
      <c r="Y153" s="73"/>
      <c r="Z153" s="23"/>
      <c r="AA153"/>
      <c r="AB153"/>
      <c r="AC153"/>
      <c r="AD153"/>
      <c r="AE153"/>
      <c r="AF153"/>
      <c r="AG153"/>
      <c r="AH153"/>
      <c r="AI153"/>
      <c r="AJ153"/>
      <c r="AK153"/>
      <c r="AL153"/>
      <c r="AM153"/>
      <c r="AN153"/>
      <c r="AO153"/>
      <c r="AP153"/>
      <c r="AQ153"/>
      <c r="AR153"/>
      <c r="AS153"/>
      <c r="AT153"/>
      <c r="AU153"/>
      <c r="AV153"/>
    </row>
    <row r="154" spans="1:48" ht="15" x14ac:dyDescent="0.25">
      <c r="A154"/>
      <c r="B154" s="16"/>
      <c r="C154" s="17"/>
      <c r="D154" s="208">
        <v>133</v>
      </c>
      <c r="E154" s="384" t="s">
        <v>2772</v>
      </c>
      <c r="F154" s="407"/>
      <c r="G154" s="408" t="s">
        <v>2753</v>
      </c>
      <c r="H154" s="409"/>
      <c r="I154" s="411" t="s">
        <v>2384</v>
      </c>
      <c r="J154" s="4"/>
      <c r="K154" s="148">
        <f t="shared" si="5"/>
        <v>0</v>
      </c>
      <c r="L154" s="89"/>
      <c r="M154" s="385"/>
      <c r="N154" s="385"/>
      <c r="O154" s="385"/>
      <c r="P154" s="385"/>
      <c r="Q154" s="385"/>
      <c r="R154" s="385"/>
      <c r="S154" s="385"/>
      <c r="T154" s="385"/>
      <c r="U154" s="218"/>
      <c r="V154" s="278"/>
      <c r="W154" s="387"/>
      <c r="X154" s="388"/>
      <c r="Y154" s="73"/>
      <c r="Z154" s="23"/>
      <c r="AA154"/>
      <c r="AB154"/>
      <c r="AC154"/>
      <c r="AD154"/>
      <c r="AE154"/>
      <c r="AF154"/>
      <c r="AG154"/>
      <c r="AH154"/>
      <c r="AI154"/>
      <c r="AJ154"/>
      <c r="AK154"/>
      <c r="AL154"/>
      <c r="AM154"/>
      <c r="AN154"/>
      <c r="AO154"/>
      <c r="AP154"/>
      <c r="AQ154"/>
      <c r="AR154"/>
      <c r="AS154"/>
      <c r="AT154"/>
      <c r="AU154"/>
      <c r="AV154"/>
    </row>
    <row r="155" spans="1:48" ht="15" x14ac:dyDescent="0.25">
      <c r="A155"/>
      <c r="B155" s="16"/>
      <c r="C155" s="17"/>
      <c r="D155" s="208">
        <v>134</v>
      </c>
      <c r="E155" s="384" t="s">
        <v>2787</v>
      </c>
      <c r="F155" s="407"/>
      <c r="G155" s="408" t="s">
        <v>2753</v>
      </c>
      <c r="H155" s="409"/>
      <c r="I155" s="411" t="s">
        <v>2384</v>
      </c>
      <c r="J155" s="4"/>
      <c r="K155" s="148">
        <f t="shared" si="5"/>
        <v>0</v>
      </c>
      <c r="L155" s="89"/>
      <c r="M155" s="385"/>
      <c r="N155" s="385"/>
      <c r="O155" s="385"/>
      <c r="P155" s="385"/>
      <c r="Q155" s="385"/>
      <c r="R155" s="385"/>
      <c r="S155" s="385"/>
      <c r="T155" s="385"/>
      <c r="U155" s="218"/>
      <c r="V155" s="278"/>
      <c r="W155" s="387"/>
      <c r="X155" s="388"/>
      <c r="Y155" s="73"/>
      <c r="Z155" s="23"/>
      <c r="AA155"/>
      <c r="AB155"/>
      <c r="AC155"/>
      <c r="AD155"/>
      <c r="AE155"/>
      <c r="AF155"/>
      <c r="AG155"/>
      <c r="AH155"/>
      <c r="AI155"/>
      <c r="AJ155"/>
      <c r="AK155"/>
      <c r="AL155"/>
      <c r="AM155"/>
      <c r="AN155"/>
      <c r="AO155"/>
      <c r="AP155"/>
      <c r="AQ155"/>
      <c r="AR155"/>
      <c r="AS155"/>
      <c r="AT155"/>
      <c r="AU155"/>
      <c r="AV155"/>
    </row>
    <row r="156" spans="1:48" ht="15" x14ac:dyDescent="0.25">
      <c r="A156"/>
      <c r="B156" s="16"/>
      <c r="C156" s="17"/>
      <c r="D156" s="208">
        <v>135</v>
      </c>
      <c r="E156" s="384" t="s">
        <v>2773</v>
      </c>
      <c r="F156" s="407"/>
      <c r="G156" s="408" t="s">
        <v>2753</v>
      </c>
      <c r="H156" s="409"/>
      <c r="I156" s="411" t="s">
        <v>2384</v>
      </c>
      <c r="J156" s="4"/>
      <c r="K156" s="148">
        <f t="shared" si="5"/>
        <v>0</v>
      </c>
      <c r="L156" s="89"/>
      <c r="M156" s="385"/>
      <c r="N156" s="385"/>
      <c r="O156" s="385"/>
      <c r="P156" s="385"/>
      <c r="Q156" s="385"/>
      <c r="R156" s="385"/>
      <c r="S156" s="385"/>
      <c r="T156" s="385"/>
      <c r="U156" s="218"/>
      <c r="V156" s="278"/>
      <c r="W156" s="387"/>
      <c r="X156" s="388"/>
      <c r="Y156" s="73"/>
      <c r="Z156" s="23"/>
      <c r="AA156"/>
      <c r="AB156"/>
      <c r="AC156"/>
      <c r="AD156"/>
      <c r="AE156"/>
      <c r="AF156"/>
      <c r="AG156"/>
      <c r="AH156"/>
      <c r="AI156"/>
      <c r="AJ156"/>
      <c r="AK156"/>
      <c r="AL156"/>
      <c r="AM156"/>
      <c r="AN156"/>
      <c r="AO156"/>
      <c r="AP156"/>
      <c r="AQ156"/>
      <c r="AR156"/>
      <c r="AS156"/>
      <c r="AT156"/>
      <c r="AU156"/>
      <c r="AV156"/>
    </row>
    <row r="157" spans="1:48" ht="15" x14ac:dyDescent="0.25">
      <c r="A157"/>
      <c r="B157" s="16"/>
      <c r="C157" s="17"/>
      <c r="D157" s="208">
        <v>136</v>
      </c>
      <c r="E157" s="384" t="s">
        <v>2788</v>
      </c>
      <c r="F157" s="407"/>
      <c r="G157" s="408" t="s">
        <v>2753</v>
      </c>
      <c r="H157" s="409"/>
      <c r="I157" s="411" t="s">
        <v>2384</v>
      </c>
      <c r="J157" s="4"/>
      <c r="K157" s="148">
        <f t="shared" si="5"/>
        <v>0</v>
      </c>
      <c r="L157" s="89"/>
      <c r="M157" s="385"/>
      <c r="N157" s="385"/>
      <c r="O157" s="385"/>
      <c r="P157" s="385"/>
      <c r="Q157" s="385"/>
      <c r="R157" s="385"/>
      <c r="S157" s="385"/>
      <c r="T157" s="385"/>
      <c r="U157" s="218"/>
      <c r="V157" s="278"/>
      <c r="W157" s="387"/>
      <c r="X157" s="388"/>
      <c r="Y157" s="73"/>
      <c r="Z157" s="23"/>
      <c r="AA157"/>
      <c r="AB157"/>
      <c r="AC157"/>
      <c r="AD157"/>
      <c r="AE157"/>
      <c r="AF157"/>
      <c r="AG157"/>
      <c r="AH157"/>
      <c r="AI157"/>
      <c r="AJ157"/>
      <c r="AK157"/>
      <c r="AL157"/>
      <c r="AM157"/>
      <c r="AN157"/>
      <c r="AO157"/>
      <c r="AP157"/>
      <c r="AQ157"/>
      <c r="AR157"/>
      <c r="AS157"/>
      <c r="AT157"/>
      <c r="AU157"/>
      <c r="AV157"/>
    </row>
    <row r="158" spans="1:48" ht="15" x14ac:dyDescent="0.25">
      <c r="A158"/>
      <c r="B158" s="16"/>
      <c r="C158" s="17"/>
      <c r="D158" s="208"/>
      <c r="E158" s="384" t="s">
        <v>21450</v>
      </c>
      <c r="F158" s="407"/>
      <c r="G158" s="408" t="s">
        <v>2753</v>
      </c>
      <c r="H158" s="409"/>
      <c r="I158" s="411" t="s">
        <v>2384</v>
      </c>
      <c r="J158" s="4"/>
      <c r="K158" s="148">
        <f t="shared" si="5"/>
        <v>0</v>
      </c>
      <c r="L158" s="89"/>
      <c r="M158" s="385"/>
      <c r="N158" s="385"/>
      <c r="O158" s="385"/>
      <c r="P158" s="385"/>
      <c r="Q158" s="385"/>
      <c r="R158" s="385"/>
      <c r="S158" s="385"/>
      <c r="T158" s="385"/>
      <c r="U158" s="218"/>
      <c r="V158" s="278"/>
      <c r="W158" s="387"/>
      <c r="X158" s="388"/>
      <c r="Y158" s="73"/>
      <c r="Z158" s="23"/>
      <c r="AA158"/>
      <c r="AB158"/>
      <c r="AC158"/>
      <c r="AD158"/>
      <c r="AE158"/>
      <c r="AF158"/>
      <c r="AG158"/>
      <c r="AH158"/>
      <c r="AI158"/>
      <c r="AJ158"/>
      <c r="AK158"/>
      <c r="AL158"/>
      <c r="AM158"/>
      <c r="AN158"/>
      <c r="AO158"/>
      <c r="AP158"/>
      <c r="AQ158"/>
      <c r="AR158"/>
      <c r="AS158"/>
      <c r="AT158"/>
      <c r="AU158"/>
      <c r="AV158"/>
    </row>
    <row r="159" spans="1:48" ht="15" x14ac:dyDescent="0.25">
      <c r="A159"/>
      <c r="B159" s="16"/>
      <c r="C159" s="17"/>
      <c r="D159" s="208">
        <v>137</v>
      </c>
      <c r="E159" s="384" t="s">
        <v>2774</v>
      </c>
      <c r="F159" s="407"/>
      <c r="G159" s="408" t="s">
        <v>2753</v>
      </c>
      <c r="H159" s="409"/>
      <c r="I159" s="411" t="s">
        <v>2384</v>
      </c>
      <c r="J159" s="4"/>
      <c r="K159" s="148">
        <f t="shared" si="5"/>
        <v>0</v>
      </c>
      <c r="L159" s="89"/>
      <c r="M159" s="385"/>
      <c r="N159" s="385"/>
      <c r="O159" s="385"/>
      <c r="P159" s="385"/>
      <c r="Q159" s="385"/>
      <c r="R159" s="385"/>
      <c r="S159" s="385"/>
      <c r="T159" s="385"/>
      <c r="U159" s="218"/>
      <c r="V159" s="278"/>
      <c r="W159" s="387"/>
      <c r="X159" s="388"/>
      <c r="Y159" s="73"/>
      <c r="Z159" s="23"/>
      <c r="AA159"/>
      <c r="AB159"/>
      <c r="AC159"/>
      <c r="AD159"/>
      <c r="AE159"/>
      <c r="AF159"/>
      <c r="AG159"/>
      <c r="AH159"/>
      <c r="AI159"/>
      <c r="AJ159"/>
      <c r="AK159"/>
      <c r="AL159"/>
      <c r="AM159"/>
      <c r="AN159"/>
      <c r="AO159"/>
      <c r="AP159"/>
      <c r="AQ159"/>
      <c r="AR159"/>
      <c r="AS159"/>
      <c r="AT159"/>
      <c r="AU159"/>
      <c r="AV159"/>
    </row>
    <row r="160" spans="1:48" ht="15" x14ac:dyDescent="0.25">
      <c r="A160"/>
      <c r="B160" s="16"/>
      <c r="C160" s="17"/>
      <c r="D160" s="208">
        <v>138</v>
      </c>
      <c r="E160" s="384" t="s">
        <v>2789</v>
      </c>
      <c r="F160" s="407"/>
      <c r="G160" s="408" t="s">
        <v>2753</v>
      </c>
      <c r="H160" s="409"/>
      <c r="I160" s="411" t="s">
        <v>2384</v>
      </c>
      <c r="J160" s="4"/>
      <c r="K160" s="148">
        <f t="shared" si="5"/>
        <v>0</v>
      </c>
      <c r="L160" s="89"/>
      <c r="M160" s="385"/>
      <c r="N160" s="385"/>
      <c r="O160" s="385"/>
      <c r="P160" s="385"/>
      <c r="Q160" s="385"/>
      <c r="R160" s="385"/>
      <c r="S160" s="385"/>
      <c r="T160" s="385"/>
      <c r="U160" s="218"/>
      <c r="V160" s="278"/>
      <c r="W160" s="387"/>
      <c r="X160" s="388"/>
      <c r="Y160" s="73"/>
      <c r="Z160" s="23"/>
      <c r="AA160"/>
      <c r="AB160"/>
      <c r="AC160"/>
      <c r="AD160"/>
      <c r="AE160"/>
      <c r="AF160"/>
      <c r="AG160"/>
      <c r="AH160"/>
      <c r="AI160"/>
      <c r="AJ160"/>
      <c r="AK160"/>
      <c r="AL160"/>
      <c r="AM160"/>
      <c r="AN160"/>
      <c r="AO160"/>
      <c r="AP160"/>
      <c r="AQ160"/>
      <c r="AR160"/>
      <c r="AS160"/>
      <c r="AT160"/>
      <c r="AU160"/>
      <c r="AV160"/>
    </row>
    <row r="161" spans="1:48" ht="15" x14ac:dyDescent="0.25">
      <c r="A161"/>
      <c r="B161" s="16"/>
      <c r="C161" s="17"/>
      <c r="D161" s="208">
        <v>139</v>
      </c>
      <c r="E161" s="384" t="s">
        <v>2775</v>
      </c>
      <c r="F161" s="407"/>
      <c r="G161" s="408" t="s">
        <v>2753</v>
      </c>
      <c r="H161" s="409"/>
      <c r="I161" s="411" t="s">
        <v>2384</v>
      </c>
      <c r="J161" s="4"/>
      <c r="K161" s="148">
        <f t="shared" si="5"/>
        <v>0</v>
      </c>
      <c r="L161" s="89"/>
      <c r="M161" s="385"/>
      <c r="N161" s="385"/>
      <c r="O161" s="385"/>
      <c r="P161" s="385"/>
      <c r="Q161" s="385"/>
      <c r="R161" s="385"/>
      <c r="S161" s="385"/>
      <c r="T161" s="385"/>
      <c r="U161" s="218"/>
      <c r="V161" s="278"/>
      <c r="W161" s="387"/>
      <c r="X161" s="388"/>
      <c r="Y161" s="73"/>
      <c r="Z161" s="23"/>
      <c r="AA161"/>
      <c r="AB161"/>
      <c r="AC161"/>
      <c r="AD161"/>
      <c r="AE161"/>
      <c r="AF161"/>
      <c r="AG161"/>
      <c r="AH161"/>
      <c r="AI161"/>
      <c r="AJ161"/>
      <c r="AK161"/>
      <c r="AL161"/>
      <c r="AM161"/>
      <c r="AN161"/>
      <c r="AO161"/>
      <c r="AP161"/>
      <c r="AQ161"/>
      <c r="AR161"/>
      <c r="AS161"/>
      <c r="AT161"/>
      <c r="AU161"/>
      <c r="AV161"/>
    </row>
    <row r="162" spans="1:48" ht="15" x14ac:dyDescent="0.25">
      <c r="A162"/>
      <c r="B162" s="16"/>
      <c r="C162" s="17"/>
      <c r="D162" s="208">
        <v>140</v>
      </c>
      <c r="E162" s="384" t="s">
        <v>2776</v>
      </c>
      <c r="F162" s="407"/>
      <c r="G162" s="408" t="s">
        <v>2753</v>
      </c>
      <c r="H162" s="409"/>
      <c r="I162" s="411" t="s">
        <v>2384</v>
      </c>
      <c r="J162" s="4"/>
      <c r="K162" s="148">
        <f t="shared" si="5"/>
        <v>0</v>
      </c>
      <c r="L162" s="89"/>
      <c r="M162" s="385"/>
      <c r="N162" s="385"/>
      <c r="O162" s="385"/>
      <c r="P162" s="385"/>
      <c r="Q162" s="385"/>
      <c r="R162" s="385"/>
      <c r="S162" s="385"/>
      <c r="T162" s="385"/>
      <c r="U162" s="218"/>
      <c r="V162" s="278"/>
      <c r="W162" s="387"/>
      <c r="X162" s="388"/>
      <c r="Y162" s="73"/>
      <c r="Z162" s="23"/>
      <c r="AA162"/>
      <c r="AB162"/>
      <c r="AC162"/>
      <c r="AD162"/>
      <c r="AE162"/>
      <c r="AF162"/>
      <c r="AG162"/>
      <c r="AH162"/>
      <c r="AI162"/>
      <c r="AJ162"/>
      <c r="AK162"/>
      <c r="AL162"/>
      <c r="AM162"/>
      <c r="AN162"/>
      <c r="AO162"/>
      <c r="AP162"/>
      <c r="AQ162"/>
      <c r="AR162"/>
      <c r="AS162"/>
      <c r="AT162"/>
      <c r="AU162"/>
      <c r="AV162"/>
    </row>
    <row r="163" spans="1:48" ht="15" x14ac:dyDescent="0.25">
      <c r="A163"/>
      <c r="B163" s="16"/>
      <c r="C163" s="17"/>
      <c r="D163" s="208">
        <v>141</v>
      </c>
      <c r="E163" s="384" t="s">
        <v>2777</v>
      </c>
      <c r="F163" s="407"/>
      <c r="G163" s="408" t="s">
        <v>2753</v>
      </c>
      <c r="H163" s="409"/>
      <c r="I163" s="411" t="s">
        <v>2384</v>
      </c>
      <c r="J163" s="4"/>
      <c r="K163" s="148">
        <f t="shared" si="5"/>
        <v>0</v>
      </c>
      <c r="L163" s="89"/>
      <c r="M163" s="385"/>
      <c r="N163" s="385"/>
      <c r="O163" s="385"/>
      <c r="P163" s="385"/>
      <c r="Q163" s="385"/>
      <c r="R163" s="385"/>
      <c r="S163" s="385"/>
      <c r="T163" s="385"/>
      <c r="U163" s="218"/>
      <c r="V163" s="278"/>
      <c r="W163" s="387"/>
      <c r="X163" s="388"/>
      <c r="Y163" s="73"/>
      <c r="Z163" s="23"/>
      <c r="AA163"/>
      <c r="AB163"/>
      <c r="AC163"/>
      <c r="AD163"/>
      <c r="AE163"/>
      <c r="AF163"/>
      <c r="AG163"/>
      <c r="AH163"/>
      <c r="AI163"/>
      <c r="AJ163"/>
      <c r="AK163"/>
      <c r="AL163"/>
      <c r="AM163"/>
      <c r="AN163"/>
      <c r="AO163"/>
      <c r="AP163"/>
      <c r="AQ163"/>
      <c r="AR163"/>
      <c r="AS163"/>
      <c r="AT163"/>
      <c r="AU163"/>
      <c r="AV163"/>
    </row>
    <row r="164" spans="1:48" ht="15" x14ac:dyDescent="0.25">
      <c r="A164"/>
      <c r="B164" s="16"/>
      <c r="C164" s="17"/>
      <c r="D164" s="208">
        <v>142</v>
      </c>
      <c r="E164" s="384" t="s">
        <v>2790</v>
      </c>
      <c r="F164" s="407"/>
      <c r="G164" s="408" t="s">
        <v>2753</v>
      </c>
      <c r="H164" s="409"/>
      <c r="I164" s="411" t="s">
        <v>2384</v>
      </c>
      <c r="J164" s="4"/>
      <c r="K164" s="148">
        <f t="shared" si="5"/>
        <v>0</v>
      </c>
      <c r="L164" s="89"/>
      <c r="M164" s="385"/>
      <c r="N164" s="385"/>
      <c r="O164" s="385"/>
      <c r="P164" s="385"/>
      <c r="Q164" s="385"/>
      <c r="R164" s="385"/>
      <c r="S164" s="385"/>
      <c r="T164" s="385"/>
      <c r="U164" s="218"/>
      <c r="V164" s="278"/>
      <c r="W164" s="387"/>
      <c r="X164" s="388"/>
      <c r="Y164" s="73"/>
      <c r="Z164" s="23"/>
      <c r="AA164"/>
      <c r="AB164"/>
      <c r="AC164"/>
      <c r="AD164"/>
      <c r="AE164"/>
      <c r="AF164"/>
      <c r="AG164"/>
      <c r="AH164"/>
      <c r="AI164"/>
      <c r="AJ164"/>
      <c r="AK164"/>
      <c r="AL164"/>
      <c r="AM164"/>
      <c r="AN164"/>
      <c r="AO164"/>
      <c r="AP164"/>
      <c r="AQ164"/>
      <c r="AR164"/>
      <c r="AS164"/>
      <c r="AT164"/>
      <c r="AU164"/>
      <c r="AV164"/>
    </row>
    <row r="165" spans="1:48" ht="15" x14ac:dyDescent="0.25">
      <c r="A165"/>
      <c r="B165" s="16"/>
      <c r="C165" s="17"/>
      <c r="D165" s="208">
        <v>143</v>
      </c>
      <c r="E165" s="384" t="s">
        <v>2778</v>
      </c>
      <c r="F165" s="407"/>
      <c r="G165" s="408" t="s">
        <v>2753</v>
      </c>
      <c r="H165" s="409"/>
      <c r="I165" s="411" t="s">
        <v>2384</v>
      </c>
      <c r="J165" s="4"/>
      <c r="K165" s="148">
        <f t="shared" si="5"/>
        <v>0</v>
      </c>
      <c r="L165" s="89"/>
      <c r="M165" s="385"/>
      <c r="N165" s="385"/>
      <c r="O165" s="385"/>
      <c r="P165" s="385"/>
      <c r="Q165" s="385"/>
      <c r="R165" s="385"/>
      <c r="S165" s="385"/>
      <c r="T165" s="385"/>
      <c r="U165" s="218"/>
      <c r="V165" s="278"/>
      <c r="W165" s="387"/>
      <c r="X165" s="388"/>
      <c r="Y165" s="73"/>
      <c r="Z165" s="23"/>
      <c r="AA165"/>
      <c r="AB165"/>
      <c r="AC165"/>
      <c r="AD165"/>
      <c r="AE165"/>
      <c r="AF165"/>
      <c r="AG165"/>
      <c r="AH165"/>
      <c r="AI165"/>
      <c r="AJ165"/>
      <c r="AK165"/>
      <c r="AL165"/>
      <c r="AM165"/>
      <c r="AN165"/>
      <c r="AO165"/>
      <c r="AP165"/>
      <c r="AQ165"/>
      <c r="AR165"/>
      <c r="AS165"/>
      <c r="AT165"/>
      <c r="AU165"/>
      <c r="AV165"/>
    </row>
    <row r="166" spans="1:48" ht="15" x14ac:dyDescent="0.25">
      <c r="A166"/>
      <c r="B166" s="16"/>
      <c r="C166" s="17"/>
      <c r="D166" s="208">
        <v>144</v>
      </c>
      <c r="E166" s="384" t="s">
        <v>2779</v>
      </c>
      <c r="F166" s="407"/>
      <c r="G166" s="408" t="s">
        <v>2753</v>
      </c>
      <c r="H166" s="409"/>
      <c r="I166" s="411" t="s">
        <v>2384</v>
      </c>
      <c r="J166" s="4"/>
      <c r="K166" s="148">
        <f t="shared" si="5"/>
        <v>0</v>
      </c>
      <c r="L166" s="89"/>
      <c r="M166" s="385"/>
      <c r="N166" s="385"/>
      <c r="O166" s="385"/>
      <c r="P166" s="385"/>
      <c r="Q166" s="385"/>
      <c r="R166" s="385"/>
      <c r="S166" s="385"/>
      <c r="T166" s="385"/>
      <c r="U166" s="218"/>
      <c r="V166" s="278"/>
      <c r="W166" s="387"/>
      <c r="X166" s="388"/>
      <c r="Y166" s="73"/>
      <c r="Z166" s="23"/>
      <c r="AA166"/>
      <c r="AB166"/>
      <c r="AC166"/>
      <c r="AD166"/>
      <c r="AE166"/>
      <c r="AF166"/>
      <c r="AG166"/>
      <c r="AH166"/>
      <c r="AI166"/>
      <c r="AJ166"/>
      <c r="AK166"/>
      <c r="AL166"/>
      <c r="AM166"/>
      <c r="AN166"/>
      <c r="AO166"/>
      <c r="AP166"/>
      <c r="AQ166"/>
      <c r="AR166"/>
      <c r="AS166"/>
      <c r="AT166"/>
      <c r="AU166"/>
      <c r="AV166"/>
    </row>
    <row r="167" spans="1:48" ht="15" x14ac:dyDescent="0.25">
      <c r="A167"/>
      <c r="B167" s="16"/>
      <c r="C167" s="17"/>
      <c r="D167" s="208">
        <v>145</v>
      </c>
      <c r="E167" s="384" t="s">
        <v>2780</v>
      </c>
      <c r="F167" s="407"/>
      <c r="G167" s="408" t="s">
        <v>2753</v>
      </c>
      <c r="H167" s="409"/>
      <c r="I167" s="411" t="s">
        <v>2384</v>
      </c>
      <c r="J167" s="4"/>
      <c r="K167" s="148">
        <f t="shared" si="5"/>
        <v>0</v>
      </c>
      <c r="L167" s="89"/>
      <c r="M167" s="385"/>
      <c r="N167" s="385"/>
      <c r="O167" s="385"/>
      <c r="P167" s="385"/>
      <c r="Q167" s="385"/>
      <c r="R167" s="385"/>
      <c r="S167" s="385"/>
      <c r="T167" s="385"/>
      <c r="U167" s="218"/>
      <c r="V167" s="278"/>
      <c r="W167" s="387"/>
      <c r="X167" s="388"/>
      <c r="Y167" s="73"/>
      <c r="Z167" s="23"/>
      <c r="AA167"/>
      <c r="AB167"/>
      <c r="AC167"/>
      <c r="AD167"/>
      <c r="AE167"/>
      <c r="AF167"/>
      <c r="AG167"/>
      <c r="AH167"/>
      <c r="AI167"/>
      <c r="AJ167"/>
      <c r="AK167"/>
      <c r="AL167"/>
      <c r="AM167"/>
      <c r="AN167"/>
      <c r="AO167"/>
      <c r="AP167"/>
      <c r="AQ167"/>
      <c r="AR167"/>
      <c r="AS167"/>
      <c r="AT167"/>
      <c r="AU167"/>
      <c r="AV167"/>
    </row>
    <row r="168" spans="1:48" ht="15" x14ac:dyDescent="0.25">
      <c r="A168"/>
      <c r="B168" s="16"/>
      <c r="C168" s="17"/>
      <c r="D168" s="208">
        <v>146</v>
      </c>
      <c r="E168" s="384" t="s">
        <v>2781</v>
      </c>
      <c r="F168" s="407"/>
      <c r="G168" s="408" t="s">
        <v>2753</v>
      </c>
      <c r="H168" s="409"/>
      <c r="I168" s="411" t="s">
        <v>2384</v>
      </c>
      <c r="J168" s="4"/>
      <c r="K168" s="148">
        <f t="shared" si="5"/>
        <v>0</v>
      </c>
      <c r="L168" s="89"/>
      <c r="M168" s="385"/>
      <c r="N168" s="385"/>
      <c r="O168" s="385"/>
      <c r="P168" s="385"/>
      <c r="Q168" s="385"/>
      <c r="R168" s="385"/>
      <c r="S168" s="385"/>
      <c r="T168" s="385"/>
      <c r="U168" s="218"/>
      <c r="V168" s="278"/>
      <c r="W168" s="387"/>
      <c r="X168" s="388"/>
      <c r="Y168" s="73"/>
      <c r="Z168" s="23"/>
      <c r="AA168"/>
      <c r="AB168"/>
      <c r="AC168"/>
      <c r="AD168"/>
      <c r="AE168"/>
      <c r="AF168"/>
      <c r="AG168"/>
      <c r="AH168"/>
      <c r="AI168"/>
      <c r="AJ168"/>
      <c r="AK168"/>
      <c r="AL168"/>
      <c r="AM168"/>
      <c r="AN168"/>
      <c r="AO168"/>
      <c r="AP168"/>
      <c r="AQ168"/>
      <c r="AR168"/>
      <c r="AS168"/>
      <c r="AT168"/>
      <c r="AU168"/>
      <c r="AV168"/>
    </row>
    <row r="169" spans="1:48" ht="15" x14ac:dyDescent="0.25">
      <c r="A169"/>
      <c r="B169" s="16"/>
      <c r="C169" s="17"/>
      <c r="D169" s="208">
        <v>147</v>
      </c>
      <c r="E169" s="384" t="s">
        <v>2782</v>
      </c>
      <c r="F169" s="407"/>
      <c r="G169" s="408" t="s">
        <v>2753</v>
      </c>
      <c r="H169" s="409"/>
      <c r="I169" s="411" t="s">
        <v>2384</v>
      </c>
      <c r="J169" s="4"/>
      <c r="K169" s="148">
        <f t="shared" si="5"/>
        <v>0</v>
      </c>
      <c r="L169" s="89"/>
      <c r="M169" s="385"/>
      <c r="N169" s="385"/>
      <c r="O169" s="385"/>
      <c r="P169" s="385"/>
      <c r="Q169" s="385"/>
      <c r="R169" s="385"/>
      <c r="S169" s="385"/>
      <c r="T169" s="385"/>
      <c r="U169" s="218"/>
      <c r="V169" s="278"/>
      <c r="W169" s="387"/>
      <c r="X169" s="388"/>
      <c r="Y169" s="73"/>
      <c r="Z169" s="23"/>
      <c r="AA169"/>
      <c r="AB169"/>
      <c r="AC169"/>
      <c r="AD169"/>
      <c r="AE169"/>
      <c r="AF169"/>
      <c r="AG169"/>
      <c r="AH169"/>
      <c r="AI169"/>
      <c r="AJ169"/>
      <c r="AK169"/>
      <c r="AL169"/>
      <c r="AM169"/>
      <c r="AN169"/>
      <c r="AO169"/>
      <c r="AP169"/>
      <c r="AQ169"/>
      <c r="AR169"/>
      <c r="AS169"/>
      <c r="AT169"/>
      <c r="AU169"/>
      <c r="AV169"/>
    </row>
    <row r="170" spans="1:48" ht="15" x14ac:dyDescent="0.25">
      <c r="A170"/>
      <c r="B170" s="16"/>
      <c r="C170" s="17"/>
      <c r="D170" s="208">
        <v>148</v>
      </c>
      <c r="E170" s="384" t="s">
        <v>2783</v>
      </c>
      <c r="F170" s="407"/>
      <c r="G170" s="408" t="s">
        <v>2753</v>
      </c>
      <c r="H170" s="409"/>
      <c r="I170" s="411" t="s">
        <v>2384</v>
      </c>
      <c r="J170" s="4"/>
      <c r="K170" s="148">
        <f t="shared" si="5"/>
        <v>0</v>
      </c>
      <c r="L170" s="89"/>
      <c r="M170" s="385"/>
      <c r="N170" s="385"/>
      <c r="O170" s="385"/>
      <c r="P170" s="385"/>
      <c r="Q170" s="385"/>
      <c r="R170" s="385"/>
      <c r="S170" s="385"/>
      <c r="T170" s="385"/>
      <c r="U170" s="218"/>
      <c r="V170" s="278"/>
      <c r="W170" s="387"/>
      <c r="X170" s="388"/>
      <c r="Y170" s="73"/>
      <c r="Z170" s="23"/>
      <c r="AA170"/>
      <c r="AB170"/>
      <c r="AC170"/>
      <c r="AD170"/>
      <c r="AE170"/>
      <c r="AF170"/>
      <c r="AG170"/>
      <c r="AH170"/>
      <c r="AI170"/>
      <c r="AJ170"/>
      <c r="AK170"/>
      <c r="AL170"/>
      <c r="AM170"/>
      <c r="AN170"/>
      <c r="AO170"/>
      <c r="AP170"/>
      <c r="AQ170"/>
      <c r="AR170"/>
      <c r="AS170"/>
      <c r="AT170"/>
      <c r="AU170"/>
      <c r="AV170"/>
    </row>
    <row r="171" spans="1:48" ht="15" x14ac:dyDescent="0.25">
      <c r="A171"/>
      <c r="B171" s="16"/>
      <c r="C171" s="17"/>
      <c r="D171" s="208"/>
      <c r="E171" s="384" t="s">
        <v>2784</v>
      </c>
      <c r="F171" s="407"/>
      <c r="G171" s="408" t="s">
        <v>2753</v>
      </c>
      <c r="H171" s="409"/>
      <c r="I171" s="411" t="s">
        <v>2384</v>
      </c>
      <c r="J171" s="4"/>
      <c r="K171" s="148">
        <f t="shared" ref="K171" si="7">SUM(M171:T171)</f>
        <v>0</v>
      </c>
      <c r="L171" s="89"/>
      <c r="M171" s="385"/>
      <c r="N171" s="385"/>
      <c r="O171" s="385"/>
      <c r="P171" s="385"/>
      <c r="Q171" s="385"/>
      <c r="R171" s="385"/>
      <c r="S171" s="385"/>
      <c r="T171" s="385"/>
      <c r="U171" s="218"/>
      <c r="V171" s="278"/>
      <c r="W171" s="387"/>
      <c r="X171" s="388"/>
      <c r="Y171" s="73"/>
      <c r="Z171" s="23"/>
      <c r="AA171"/>
      <c r="AB171"/>
      <c r="AC171"/>
      <c r="AD171"/>
      <c r="AE171"/>
      <c r="AF171"/>
      <c r="AG171"/>
      <c r="AH171"/>
      <c r="AI171"/>
      <c r="AJ171"/>
      <c r="AK171"/>
      <c r="AL171"/>
      <c r="AM171"/>
      <c r="AN171"/>
      <c r="AO171"/>
      <c r="AP171"/>
      <c r="AQ171"/>
      <c r="AR171"/>
      <c r="AS171"/>
      <c r="AT171"/>
      <c r="AU171"/>
      <c r="AV171"/>
    </row>
    <row r="172" spans="1:48" ht="15" x14ac:dyDescent="0.25">
      <c r="A172"/>
      <c r="B172" s="16"/>
      <c r="C172" s="17"/>
      <c r="D172" s="208">
        <v>149</v>
      </c>
      <c r="E172" s="384" t="s">
        <v>2786</v>
      </c>
      <c r="F172" s="407"/>
      <c r="G172" s="408" t="s">
        <v>2753</v>
      </c>
      <c r="H172" s="409"/>
      <c r="I172" s="411" t="s">
        <v>2383</v>
      </c>
      <c r="J172" s="4"/>
      <c r="K172" s="148">
        <f t="shared" si="5"/>
        <v>0</v>
      </c>
      <c r="L172" s="89"/>
      <c r="M172" s="385"/>
      <c r="N172" s="385"/>
      <c r="O172" s="385"/>
      <c r="P172" s="385"/>
      <c r="Q172" s="385"/>
      <c r="R172" s="385"/>
      <c r="S172" s="385"/>
      <c r="T172" s="385"/>
      <c r="U172" s="218"/>
      <c r="V172" s="278"/>
      <c r="W172" s="387"/>
      <c r="X172" s="388"/>
      <c r="Y172" s="73"/>
      <c r="Z172" s="23"/>
      <c r="AA172"/>
      <c r="AB172"/>
      <c r="AC172"/>
      <c r="AD172"/>
      <c r="AE172"/>
      <c r="AF172"/>
      <c r="AG172"/>
      <c r="AH172"/>
      <c r="AI172"/>
      <c r="AJ172"/>
      <c r="AK172"/>
      <c r="AL172"/>
      <c r="AM172"/>
      <c r="AN172"/>
      <c r="AO172"/>
      <c r="AP172"/>
      <c r="AQ172"/>
      <c r="AR172"/>
      <c r="AS172"/>
      <c r="AT172"/>
      <c r="AU172"/>
      <c r="AV172"/>
    </row>
    <row r="173" spans="1:48" ht="15" x14ac:dyDescent="0.25">
      <c r="A173"/>
      <c r="B173" s="16"/>
      <c r="C173" s="17"/>
      <c r="D173" s="208">
        <v>150</v>
      </c>
      <c r="E173" s="384" t="s">
        <v>2772</v>
      </c>
      <c r="F173" s="407"/>
      <c r="G173" s="408" t="s">
        <v>2753</v>
      </c>
      <c r="H173" s="409"/>
      <c r="I173" s="411" t="s">
        <v>2383</v>
      </c>
      <c r="J173" s="4"/>
      <c r="K173" s="148">
        <f t="shared" si="5"/>
        <v>0</v>
      </c>
      <c r="L173" s="89"/>
      <c r="M173" s="385"/>
      <c r="N173" s="385"/>
      <c r="O173" s="385"/>
      <c r="P173" s="385"/>
      <c r="Q173" s="385"/>
      <c r="R173" s="385"/>
      <c r="S173" s="385"/>
      <c r="T173" s="385"/>
      <c r="U173" s="218"/>
      <c r="V173" s="278"/>
      <c r="W173" s="387"/>
      <c r="X173" s="388"/>
      <c r="Y173" s="73"/>
      <c r="Z173" s="23"/>
      <c r="AA173"/>
      <c r="AB173"/>
      <c r="AC173"/>
      <c r="AD173"/>
      <c r="AE173"/>
      <c r="AF173"/>
      <c r="AG173"/>
      <c r="AH173"/>
      <c r="AI173"/>
      <c r="AJ173"/>
      <c r="AK173"/>
      <c r="AL173"/>
      <c r="AM173"/>
      <c r="AN173"/>
      <c r="AO173"/>
      <c r="AP173"/>
      <c r="AQ173"/>
      <c r="AR173"/>
      <c r="AS173"/>
      <c r="AT173"/>
      <c r="AU173"/>
      <c r="AV173"/>
    </row>
    <row r="174" spans="1:48" ht="15" x14ac:dyDescent="0.25">
      <c r="A174"/>
      <c r="B174" s="16"/>
      <c r="C174" s="17"/>
      <c r="D174" s="208">
        <v>151</v>
      </c>
      <c r="E174" s="384" t="s">
        <v>2787</v>
      </c>
      <c r="F174" s="407"/>
      <c r="G174" s="408" t="s">
        <v>2753</v>
      </c>
      <c r="H174" s="409"/>
      <c r="I174" s="411" t="s">
        <v>2383</v>
      </c>
      <c r="J174" s="4"/>
      <c r="K174" s="148">
        <f t="shared" si="5"/>
        <v>0</v>
      </c>
      <c r="L174" s="89"/>
      <c r="M174" s="385"/>
      <c r="N174" s="385"/>
      <c r="O174" s="385"/>
      <c r="P174" s="385"/>
      <c r="Q174" s="385"/>
      <c r="R174" s="385"/>
      <c r="S174" s="385"/>
      <c r="T174" s="385"/>
      <c r="U174" s="218"/>
      <c r="V174" s="278"/>
      <c r="W174" s="387"/>
      <c r="X174" s="388"/>
      <c r="Y174" s="73"/>
      <c r="Z174" s="23"/>
      <c r="AA174"/>
      <c r="AB174"/>
      <c r="AC174"/>
      <c r="AD174"/>
      <c r="AE174"/>
      <c r="AF174"/>
      <c r="AG174"/>
      <c r="AH174"/>
      <c r="AI174"/>
      <c r="AJ174"/>
      <c r="AK174"/>
      <c r="AL174"/>
      <c r="AM174"/>
      <c r="AN174"/>
      <c r="AO174"/>
      <c r="AP174"/>
      <c r="AQ174"/>
      <c r="AR174"/>
      <c r="AS174"/>
      <c r="AT174"/>
      <c r="AU174"/>
      <c r="AV174"/>
    </row>
    <row r="175" spans="1:48" ht="15" x14ac:dyDescent="0.25">
      <c r="A175"/>
      <c r="B175" s="16"/>
      <c r="C175" s="17"/>
      <c r="D175" s="208">
        <v>152</v>
      </c>
      <c r="E175" s="384" t="s">
        <v>2773</v>
      </c>
      <c r="F175" s="407"/>
      <c r="G175" s="408" t="s">
        <v>2753</v>
      </c>
      <c r="H175" s="409"/>
      <c r="I175" s="411" t="s">
        <v>2383</v>
      </c>
      <c r="J175" s="4"/>
      <c r="K175" s="148">
        <f t="shared" si="5"/>
        <v>0</v>
      </c>
      <c r="L175" s="89"/>
      <c r="M175" s="385"/>
      <c r="N175" s="385"/>
      <c r="O175" s="385"/>
      <c r="P175" s="385"/>
      <c r="Q175" s="385"/>
      <c r="R175" s="385"/>
      <c r="S175" s="385"/>
      <c r="T175" s="385"/>
      <c r="U175" s="218"/>
      <c r="V175" s="278"/>
      <c r="W175" s="387"/>
      <c r="X175" s="388"/>
      <c r="Y175" s="73"/>
      <c r="Z175" s="23"/>
      <c r="AA175"/>
      <c r="AB175"/>
      <c r="AC175"/>
      <c r="AD175"/>
      <c r="AE175"/>
      <c r="AF175"/>
      <c r="AG175"/>
      <c r="AH175"/>
      <c r="AI175"/>
      <c r="AJ175"/>
      <c r="AK175"/>
      <c r="AL175"/>
      <c r="AM175"/>
      <c r="AN175"/>
      <c r="AO175"/>
      <c r="AP175"/>
      <c r="AQ175"/>
      <c r="AR175"/>
      <c r="AS175"/>
      <c r="AT175"/>
      <c r="AU175"/>
      <c r="AV175"/>
    </row>
    <row r="176" spans="1:48" ht="15" x14ac:dyDescent="0.25">
      <c r="A176"/>
      <c r="B176" s="16"/>
      <c r="C176" s="17"/>
      <c r="D176" s="208">
        <v>153</v>
      </c>
      <c r="E176" s="384" t="s">
        <v>2788</v>
      </c>
      <c r="F176" s="407"/>
      <c r="G176" s="408" t="s">
        <v>2753</v>
      </c>
      <c r="H176" s="409"/>
      <c r="I176" s="411" t="s">
        <v>2383</v>
      </c>
      <c r="J176" s="4"/>
      <c r="K176" s="148">
        <f t="shared" si="5"/>
        <v>0</v>
      </c>
      <c r="L176" s="89"/>
      <c r="M176" s="385"/>
      <c r="N176" s="385"/>
      <c r="O176" s="385"/>
      <c r="P176" s="385"/>
      <c r="Q176" s="385"/>
      <c r="R176" s="385"/>
      <c r="S176" s="385"/>
      <c r="T176" s="385"/>
      <c r="U176" s="218"/>
      <c r="V176" s="278"/>
      <c r="W176" s="387"/>
      <c r="X176" s="388"/>
      <c r="Y176" s="73"/>
      <c r="Z176" s="23"/>
      <c r="AA176"/>
      <c r="AB176"/>
      <c r="AC176"/>
      <c r="AD176"/>
      <c r="AE176"/>
      <c r="AF176"/>
      <c r="AG176"/>
      <c r="AH176"/>
      <c r="AI176"/>
      <c r="AJ176"/>
      <c r="AK176"/>
      <c r="AL176"/>
      <c r="AM176"/>
      <c r="AN176"/>
      <c r="AO176"/>
      <c r="AP176"/>
      <c r="AQ176"/>
      <c r="AR176"/>
      <c r="AS176"/>
      <c r="AT176"/>
      <c r="AU176"/>
      <c r="AV176"/>
    </row>
    <row r="177" spans="1:48" ht="15" x14ac:dyDescent="0.25">
      <c r="A177"/>
      <c r="B177" s="16"/>
      <c r="C177" s="17"/>
      <c r="D177" s="208"/>
      <c r="E177" s="384" t="s">
        <v>21450</v>
      </c>
      <c r="F177" s="407"/>
      <c r="G177" s="408" t="s">
        <v>2753</v>
      </c>
      <c r="H177" s="409">
        <v>7</v>
      </c>
      <c r="I177" s="411" t="s">
        <v>2383</v>
      </c>
      <c r="J177" s="4"/>
      <c r="K177" s="148">
        <f t="shared" si="5"/>
        <v>0</v>
      </c>
      <c r="L177" s="89"/>
      <c r="M177" s="385"/>
      <c r="N177" s="385"/>
      <c r="O177" s="385"/>
      <c r="P177" s="385"/>
      <c r="Q177" s="385"/>
      <c r="R177" s="385"/>
      <c r="S177" s="385"/>
      <c r="T177" s="385"/>
      <c r="U177" s="218"/>
      <c r="V177" s="278"/>
      <c r="W177" s="387"/>
      <c r="X177" s="388"/>
      <c r="Y177" s="73"/>
      <c r="Z177" s="23"/>
      <c r="AA177"/>
      <c r="AB177"/>
      <c r="AC177"/>
      <c r="AD177"/>
      <c r="AE177"/>
      <c r="AF177"/>
      <c r="AG177"/>
      <c r="AH177"/>
      <c r="AI177"/>
      <c r="AJ177"/>
      <c r="AK177"/>
      <c r="AL177"/>
      <c r="AM177"/>
      <c r="AN177"/>
      <c r="AO177"/>
      <c r="AP177"/>
      <c r="AQ177"/>
      <c r="AR177"/>
      <c r="AS177"/>
      <c r="AT177"/>
      <c r="AU177"/>
      <c r="AV177"/>
    </row>
    <row r="178" spans="1:48" ht="15" x14ac:dyDescent="0.25">
      <c r="A178"/>
      <c r="B178" s="16"/>
      <c r="C178" s="17"/>
      <c r="D178" s="208">
        <v>154</v>
      </c>
      <c r="E178" s="384" t="s">
        <v>2774</v>
      </c>
      <c r="F178" s="407"/>
      <c r="G178" s="408" t="s">
        <v>2753</v>
      </c>
      <c r="H178" s="409"/>
      <c r="I178" s="411" t="s">
        <v>2383</v>
      </c>
      <c r="J178" s="4"/>
      <c r="K178" s="148">
        <f t="shared" si="5"/>
        <v>0</v>
      </c>
      <c r="L178" s="89"/>
      <c r="M178" s="385"/>
      <c r="N178" s="385"/>
      <c r="O178" s="385"/>
      <c r="P178" s="385"/>
      <c r="Q178" s="385"/>
      <c r="R178" s="385"/>
      <c r="S178" s="385"/>
      <c r="T178" s="385"/>
      <c r="U178" s="218"/>
      <c r="V178" s="278"/>
      <c r="W178" s="387"/>
      <c r="X178" s="388"/>
      <c r="Y178" s="73"/>
      <c r="Z178" s="23"/>
      <c r="AA178"/>
      <c r="AB178"/>
      <c r="AC178"/>
      <c r="AD178"/>
      <c r="AE178"/>
      <c r="AF178"/>
      <c r="AG178"/>
      <c r="AH178"/>
      <c r="AI178"/>
      <c r="AJ178"/>
      <c r="AK178"/>
      <c r="AL178"/>
      <c r="AM178"/>
      <c r="AN178"/>
      <c r="AO178"/>
      <c r="AP178"/>
      <c r="AQ178"/>
      <c r="AR178"/>
      <c r="AS178"/>
      <c r="AT178"/>
      <c r="AU178"/>
      <c r="AV178"/>
    </row>
    <row r="179" spans="1:48" ht="15" x14ac:dyDescent="0.25">
      <c r="A179"/>
      <c r="B179" s="16"/>
      <c r="C179" s="17"/>
      <c r="D179" s="208">
        <v>155</v>
      </c>
      <c r="E179" s="384" t="s">
        <v>2789</v>
      </c>
      <c r="F179" s="407"/>
      <c r="G179" s="408" t="s">
        <v>2753</v>
      </c>
      <c r="H179" s="409"/>
      <c r="I179" s="411" t="s">
        <v>2383</v>
      </c>
      <c r="J179" s="4"/>
      <c r="K179" s="148">
        <f t="shared" si="5"/>
        <v>0</v>
      </c>
      <c r="L179" s="89"/>
      <c r="M179" s="385"/>
      <c r="N179" s="385"/>
      <c r="O179" s="385"/>
      <c r="P179" s="385"/>
      <c r="Q179" s="385"/>
      <c r="R179" s="385"/>
      <c r="S179" s="385"/>
      <c r="T179" s="385"/>
      <c r="U179" s="218"/>
      <c r="V179" s="278"/>
      <c r="W179" s="387"/>
      <c r="X179" s="388"/>
      <c r="Y179" s="73"/>
      <c r="Z179" s="23"/>
      <c r="AA179"/>
      <c r="AB179"/>
      <c r="AC179"/>
      <c r="AD179"/>
      <c r="AE179"/>
      <c r="AF179"/>
      <c r="AG179"/>
      <c r="AH179"/>
      <c r="AI179"/>
      <c r="AJ179"/>
      <c r="AK179"/>
      <c r="AL179"/>
      <c r="AM179"/>
      <c r="AN179"/>
      <c r="AO179"/>
      <c r="AP179"/>
      <c r="AQ179"/>
      <c r="AR179"/>
      <c r="AS179"/>
      <c r="AT179"/>
      <c r="AU179"/>
      <c r="AV179"/>
    </row>
    <row r="180" spans="1:48" ht="15" x14ac:dyDescent="0.25">
      <c r="A180"/>
      <c r="B180" s="16"/>
      <c r="C180" s="17"/>
      <c r="D180" s="208">
        <v>156</v>
      </c>
      <c r="E180" s="384" t="s">
        <v>2775</v>
      </c>
      <c r="F180" s="407"/>
      <c r="G180" s="408" t="s">
        <v>2753</v>
      </c>
      <c r="H180" s="409"/>
      <c r="I180" s="411" t="s">
        <v>2383</v>
      </c>
      <c r="J180" s="4"/>
      <c r="K180" s="148">
        <f t="shared" si="5"/>
        <v>0</v>
      </c>
      <c r="L180" s="89"/>
      <c r="M180" s="385"/>
      <c r="N180" s="385"/>
      <c r="O180" s="385"/>
      <c r="P180" s="385"/>
      <c r="Q180" s="385"/>
      <c r="R180" s="385"/>
      <c r="S180" s="385"/>
      <c r="T180" s="385"/>
      <c r="U180" s="218"/>
      <c r="V180" s="278"/>
      <c r="W180" s="387"/>
      <c r="X180" s="388"/>
      <c r="Y180" s="73"/>
      <c r="Z180" s="23"/>
      <c r="AA180"/>
      <c r="AB180"/>
      <c r="AC180"/>
      <c r="AD180"/>
      <c r="AE180"/>
      <c r="AF180"/>
      <c r="AG180"/>
      <c r="AH180"/>
      <c r="AI180"/>
      <c r="AJ180"/>
      <c r="AK180"/>
      <c r="AL180"/>
      <c r="AM180"/>
      <c r="AN180"/>
      <c r="AO180"/>
      <c r="AP180"/>
      <c r="AQ180"/>
      <c r="AR180"/>
      <c r="AS180"/>
      <c r="AT180"/>
      <c r="AU180"/>
      <c r="AV180"/>
    </row>
    <row r="181" spans="1:48" ht="15" x14ac:dyDescent="0.25">
      <c r="A181"/>
      <c r="B181" s="16"/>
      <c r="C181" s="17"/>
      <c r="D181" s="208">
        <v>157</v>
      </c>
      <c r="E181" s="384" t="s">
        <v>2776</v>
      </c>
      <c r="F181" s="407"/>
      <c r="G181" s="408" t="s">
        <v>2753</v>
      </c>
      <c r="H181" s="409"/>
      <c r="I181" s="411" t="s">
        <v>2383</v>
      </c>
      <c r="J181" s="4"/>
      <c r="K181" s="148">
        <f t="shared" si="5"/>
        <v>0</v>
      </c>
      <c r="L181" s="89"/>
      <c r="M181" s="385"/>
      <c r="N181" s="385"/>
      <c r="O181" s="385"/>
      <c r="P181" s="385"/>
      <c r="Q181" s="385"/>
      <c r="R181" s="385"/>
      <c r="S181" s="385"/>
      <c r="T181" s="385"/>
      <c r="U181" s="218"/>
      <c r="V181" s="278"/>
      <c r="W181" s="387"/>
      <c r="X181" s="388"/>
      <c r="Y181" s="73"/>
      <c r="Z181" s="23"/>
      <c r="AA181"/>
      <c r="AB181"/>
      <c r="AC181"/>
      <c r="AD181"/>
      <c r="AE181"/>
      <c r="AF181"/>
      <c r="AG181"/>
      <c r="AH181"/>
      <c r="AI181"/>
      <c r="AJ181"/>
      <c r="AK181"/>
      <c r="AL181"/>
      <c r="AM181"/>
      <c r="AN181"/>
      <c r="AO181"/>
      <c r="AP181"/>
      <c r="AQ181"/>
      <c r="AR181"/>
      <c r="AS181"/>
      <c r="AT181"/>
      <c r="AU181"/>
      <c r="AV181"/>
    </row>
    <row r="182" spans="1:48" ht="15" x14ac:dyDescent="0.25">
      <c r="A182"/>
      <c r="B182" s="16"/>
      <c r="C182" s="17"/>
      <c r="D182" s="208">
        <v>158</v>
      </c>
      <c r="E182" s="384" t="s">
        <v>2777</v>
      </c>
      <c r="F182" s="407"/>
      <c r="G182" s="408" t="s">
        <v>2753</v>
      </c>
      <c r="H182" s="409"/>
      <c r="I182" s="411" t="s">
        <v>2383</v>
      </c>
      <c r="J182" s="4"/>
      <c r="K182" s="148">
        <f t="shared" si="5"/>
        <v>0</v>
      </c>
      <c r="L182" s="89"/>
      <c r="M182" s="385"/>
      <c r="N182" s="385"/>
      <c r="O182" s="385"/>
      <c r="P182" s="385"/>
      <c r="Q182" s="385"/>
      <c r="R182" s="385"/>
      <c r="S182" s="385"/>
      <c r="T182" s="385"/>
      <c r="U182" s="218"/>
      <c r="V182" s="278"/>
      <c r="W182" s="387"/>
      <c r="X182" s="388"/>
      <c r="Y182" s="73"/>
      <c r="Z182" s="23"/>
      <c r="AA182"/>
      <c r="AB182"/>
      <c r="AC182"/>
      <c r="AD182"/>
      <c r="AE182"/>
      <c r="AF182"/>
      <c r="AG182"/>
      <c r="AH182"/>
      <c r="AI182"/>
      <c r="AJ182"/>
      <c r="AK182"/>
      <c r="AL182"/>
      <c r="AM182"/>
      <c r="AN182"/>
      <c r="AO182"/>
      <c r="AP182"/>
      <c r="AQ182"/>
      <c r="AR182"/>
      <c r="AS182"/>
      <c r="AT182"/>
      <c r="AU182"/>
      <c r="AV182"/>
    </row>
    <row r="183" spans="1:48" ht="15" x14ac:dyDescent="0.25">
      <c r="A183"/>
      <c r="B183" s="16"/>
      <c r="C183" s="17"/>
      <c r="D183" s="208">
        <v>159</v>
      </c>
      <c r="E183" s="384" t="s">
        <v>2790</v>
      </c>
      <c r="F183" s="407"/>
      <c r="G183" s="408" t="s">
        <v>2753</v>
      </c>
      <c r="H183" s="409"/>
      <c r="I183" s="411" t="s">
        <v>2383</v>
      </c>
      <c r="J183" s="4"/>
      <c r="K183" s="148">
        <f t="shared" si="5"/>
        <v>0</v>
      </c>
      <c r="L183" s="89"/>
      <c r="M183" s="385"/>
      <c r="N183" s="385"/>
      <c r="O183" s="385"/>
      <c r="P183" s="385"/>
      <c r="Q183" s="385"/>
      <c r="R183" s="385"/>
      <c r="S183" s="385"/>
      <c r="T183" s="385"/>
      <c r="U183" s="218"/>
      <c r="V183" s="278"/>
      <c r="W183" s="387"/>
      <c r="X183" s="388"/>
      <c r="Y183" s="73"/>
      <c r="Z183" s="23"/>
      <c r="AA183"/>
      <c r="AB183"/>
      <c r="AC183"/>
      <c r="AD183"/>
      <c r="AE183"/>
      <c r="AF183"/>
      <c r="AG183"/>
      <c r="AH183"/>
      <c r="AI183"/>
      <c r="AJ183"/>
      <c r="AK183"/>
      <c r="AL183"/>
      <c r="AM183"/>
      <c r="AN183"/>
      <c r="AO183"/>
      <c r="AP183"/>
      <c r="AQ183"/>
      <c r="AR183"/>
      <c r="AS183"/>
      <c r="AT183"/>
      <c r="AU183"/>
      <c r="AV183"/>
    </row>
    <row r="184" spans="1:48" ht="15" x14ac:dyDescent="0.25">
      <c r="A184"/>
      <c r="B184" s="16"/>
      <c r="C184" s="17"/>
      <c r="D184" s="208">
        <v>160</v>
      </c>
      <c r="E184" s="384" t="s">
        <v>2778</v>
      </c>
      <c r="F184" s="407"/>
      <c r="G184" s="408" t="s">
        <v>2753</v>
      </c>
      <c r="H184" s="409"/>
      <c r="I184" s="411" t="s">
        <v>2383</v>
      </c>
      <c r="J184" s="4"/>
      <c r="K184" s="148">
        <f t="shared" si="5"/>
        <v>0</v>
      </c>
      <c r="L184" s="89"/>
      <c r="M184" s="385"/>
      <c r="N184" s="385"/>
      <c r="O184" s="385"/>
      <c r="P184" s="385"/>
      <c r="Q184" s="385"/>
      <c r="R184" s="385"/>
      <c r="S184" s="385"/>
      <c r="T184" s="385"/>
      <c r="U184" s="218"/>
      <c r="V184" s="278"/>
      <c r="W184" s="387"/>
      <c r="X184" s="388"/>
      <c r="Y184" s="73"/>
      <c r="Z184" s="23"/>
      <c r="AA184"/>
      <c r="AB184"/>
      <c r="AC184"/>
      <c r="AD184"/>
      <c r="AE184"/>
      <c r="AF184"/>
      <c r="AG184"/>
      <c r="AH184"/>
      <c r="AI184"/>
      <c r="AJ184"/>
      <c r="AK184"/>
      <c r="AL184"/>
      <c r="AM184"/>
      <c r="AN184"/>
      <c r="AO184"/>
      <c r="AP184"/>
      <c r="AQ184"/>
      <c r="AR184"/>
      <c r="AS184"/>
      <c r="AT184"/>
      <c r="AU184"/>
      <c r="AV184"/>
    </row>
    <row r="185" spans="1:48" ht="15" x14ac:dyDescent="0.25">
      <c r="A185"/>
      <c r="B185" s="16"/>
      <c r="C185" s="17"/>
      <c r="D185" s="208">
        <v>161</v>
      </c>
      <c r="E185" s="384" t="s">
        <v>2779</v>
      </c>
      <c r="F185" s="407"/>
      <c r="G185" s="408" t="s">
        <v>2753</v>
      </c>
      <c r="H185" s="409"/>
      <c r="I185" s="411" t="s">
        <v>2383</v>
      </c>
      <c r="J185" s="4"/>
      <c r="K185" s="148">
        <f t="shared" si="5"/>
        <v>0</v>
      </c>
      <c r="L185" s="89"/>
      <c r="M185" s="385"/>
      <c r="N185" s="385"/>
      <c r="O185" s="385"/>
      <c r="P185" s="385"/>
      <c r="Q185" s="385"/>
      <c r="R185" s="385"/>
      <c r="S185" s="385"/>
      <c r="T185" s="385"/>
      <c r="U185" s="218"/>
      <c r="V185" s="278"/>
      <c r="W185" s="387"/>
      <c r="X185" s="388"/>
      <c r="Y185" s="73"/>
      <c r="Z185" s="23"/>
      <c r="AA185"/>
      <c r="AB185"/>
      <c r="AC185"/>
      <c r="AD185"/>
      <c r="AE185"/>
      <c r="AF185"/>
      <c r="AG185"/>
      <c r="AH185"/>
      <c r="AI185"/>
      <c r="AJ185"/>
      <c r="AK185"/>
      <c r="AL185"/>
      <c r="AM185"/>
      <c r="AN185"/>
      <c r="AO185"/>
      <c r="AP185"/>
      <c r="AQ185"/>
      <c r="AR185"/>
      <c r="AS185"/>
      <c r="AT185"/>
      <c r="AU185"/>
      <c r="AV185"/>
    </row>
    <row r="186" spans="1:48" ht="15" x14ac:dyDescent="0.25">
      <c r="A186"/>
      <c r="B186" s="16"/>
      <c r="C186" s="17"/>
      <c r="D186" s="208">
        <v>162</v>
      </c>
      <c r="E186" s="384" t="s">
        <v>2780</v>
      </c>
      <c r="F186" s="407"/>
      <c r="G186" s="408" t="s">
        <v>2753</v>
      </c>
      <c r="H186" s="409"/>
      <c r="I186" s="411" t="s">
        <v>2383</v>
      </c>
      <c r="J186" s="4"/>
      <c r="K186" s="148">
        <f t="shared" si="5"/>
        <v>0</v>
      </c>
      <c r="L186" s="89"/>
      <c r="M186" s="385"/>
      <c r="N186" s="385"/>
      <c r="O186" s="385"/>
      <c r="P186" s="385"/>
      <c r="Q186" s="385"/>
      <c r="R186" s="385"/>
      <c r="S186" s="385"/>
      <c r="T186" s="385"/>
      <c r="U186" s="218"/>
      <c r="V186" s="278"/>
      <c r="W186" s="387"/>
      <c r="X186" s="388"/>
      <c r="Y186" s="73"/>
      <c r="Z186" s="23"/>
      <c r="AA186"/>
      <c r="AB186"/>
      <c r="AC186"/>
      <c r="AD186"/>
      <c r="AE186"/>
      <c r="AF186"/>
      <c r="AG186"/>
      <c r="AH186"/>
      <c r="AI186"/>
      <c r="AJ186"/>
      <c r="AK186"/>
      <c r="AL186"/>
      <c r="AM186"/>
      <c r="AN186"/>
      <c r="AO186"/>
      <c r="AP186"/>
      <c r="AQ186"/>
      <c r="AR186"/>
      <c r="AS186"/>
      <c r="AT186"/>
      <c r="AU186"/>
      <c r="AV186"/>
    </row>
    <row r="187" spans="1:48" ht="15" x14ac:dyDescent="0.25">
      <c r="A187"/>
      <c r="B187" s="16"/>
      <c r="C187" s="17"/>
      <c r="D187" s="208">
        <v>163</v>
      </c>
      <c r="E187" s="384" t="s">
        <v>2781</v>
      </c>
      <c r="F187" s="407"/>
      <c r="G187" s="408" t="s">
        <v>2753</v>
      </c>
      <c r="H187" s="409"/>
      <c r="I187" s="411" t="s">
        <v>2383</v>
      </c>
      <c r="J187" s="4"/>
      <c r="K187" s="148">
        <f t="shared" si="5"/>
        <v>0</v>
      </c>
      <c r="L187" s="89"/>
      <c r="M187" s="385"/>
      <c r="N187" s="385"/>
      <c r="O187" s="385"/>
      <c r="P187" s="385"/>
      <c r="Q187" s="385"/>
      <c r="R187" s="385"/>
      <c r="S187" s="385"/>
      <c r="T187" s="385"/>
      <c r="U187" s="218"/>
      <c r="V187" s="278"/>
      <c r="W187" s="387"/>
      <c r="X187" s="388"/>
      <c r="Y187" s="73"/>
      <c r="Z187" s="23"/>
      <c r="AA187"/>
      <c r="AB187"/>
      <c r="AC187"/>
      <c r="AD187"/>
      <c r="AE187"/>
      <c r="AF187"/>
      <c r="AG187"/>
      <c r="AH187"/>
      <c r="AI187"/>
      <c r="AJ187"/>
      <c r="AK187"/>
      <c r="AL187"/>
      <c r="AM187"/>
      <c r="AN187"/>
      <c r="AO187"/>
      <c r="AP187"/>
      <c r="AQ187"/>
      <c r="AR187"/>
      <c r="AS187"/>
      <c r="AT187"/>
      <c r="AU187"/>
      <c r="AV187"/>
    </row>
    <row r="188" spans="1:48" ht="15" x14ac:dyDescent="0.25">
      <c r="A188"/>
      <c r="B188" s="16"/>
      <c r="C188" s="17"/>
      <c r="D188" s="208">
        <v>164</v>
      </c>
      <c r="E188" s="384" t="s">
        <v>2782</v>
      </c>
      <c r="F188" s="407"/>
      <c r="G188" s="408" t="s">
        <v>2753</v>
      </c>
      <c r="H188" s="409"/>
      <c r="I188" s="411" t="s">
        <v>2383</v>
      </c>
      <c r="J188" s="4"/>
      <c r="K188" s="148">
        <f t="shared" si="5"/>
        <v>0</v>
      </c>
      <c r="L188" s="89"/>
      <c r="M188" s="385"/>
      <c r="N188" s="385"/>
      <c r="O188" s="385"/>
      <c r="P188" s="385"/>
      <c r="Q188" s="385"/>
      <c r="R188" s="385"/>
      <c r="S188" s="385"/>
      <c r="T188" s="385"/>
      <c r="U188" s="218"/>
      <c r="V188" s="278"/>
      <c r="W188" s="387"/>
      <c r="X188" s="388"/>
      <c r="Y188" s="73"/>
      <c r="Z188" s="23"/>
      <c r="AA188"/>
      <c r="AB188"/>
      <c r="AC188"/>
      <c r="AD188"/>
      <c r="AE188"/>
      <c r="AF188"/>
      <c r="AG188"/>
      <c r="AH188"/>
      <c r="AI188"/>
      <c r="AJ188"/>
      <c r="AK188"/>
      <c r="AL188"/>
      <c r="AM188"/>
      <c r="AN188"/>
      <c r="AO188"/>
      <c r="AP188"/>
      <c r="AQ188"/>
      <c r="AR188"/>
      <c r="AS188"/>
      <c r="AT188"/>
      <c r="AU188"/>
      <c r="AV188"/>
    </row>
    <row r="189" spans="1:48" ht="15" x14ac:dyDescent="0.25">
      <c r="A189"/>
      <c r="B189" s="16"/>
      <c r="C189" s="17"/>
      <c r="D189" s="208">
        <v>165</v>
      </c>
      <c r="E189" s="384" t="s">
        <v>2783</v>
      </c>
      <c r="F189" s="412"/>
      <c r="G189" s="408" t="s">
        <v>2753</v>
      </c>
      <c r="H189" s="413"/>
      <c r="I189" s="411" t="s">
        <v>2383</v>
      </c>
      <c r="J189" s="92"/>
      <c r="K189" s="148">
        <f t="shared" si="5"/>
        <v>0</v>
      </c>
      <c r="L189" s="90"/>
      <c r="M189" s="385"/>
      <c r="N189" s="385"/>
      <c r="O189" s="385"/>
      <c r="P189" s="385"/>
      <c r="Q189" s="385"/>
      <c r="R189" s="385"/>
      <c r="S189" s="385"/>
      <c r="T189" s="385"/>
      <c r="U189" s="272"/>
      <c r="V189" s="279"/>
      <c r="W189" s="387"/>
      <c r="X189" s="387"/>
      <c r="Y189" s="73"/>
      <c r="Z189" s="23"/>
      <c r="AA189"/>
      <c r="AB189"/>
      <c r="AC189"/>
      <c r="AD189"/>
      <c r="AE189"/>
      <c r="AF189"/>
      <c r="AG189"/>
      <c r="AH189"/>
      <c r="AI189"/>
      <c r="AJ189"/>
      <c r="AK189"/>
      <c r="AL189"/>
      <c r="AM189"/>
      <c r="AN189"/>
      <c r="AO189"/>
      <c r="AP189"/>
      <c r="AQ189"/>
      <c r="AR189"/>
      <c r="AS189"/>
      <c r="AT189"/>
      <c r="AU189"/>
      <c r="AV189"/>
    </row>
    <row r="190" spans="1:48" ht="15" x14ac:dyDescent="0.25">
      <c r="A190"/>
      <c r="B190" s="16"/>
      <c r="C190" s="17"/>
      <c r="D190" s="208"/>
      <c r="E190" s="384" t="s">
        <v>2784</v>
      </c>
      <c r="F190" s="412"/>
      <c r="G190" s="408" t="s">
        <v>2753</v>
      </c>
      <c r="H190" s="413"/>
      <c r="I190" s="411" t="s">
        <v>2383</v>
      </c>
      <c r="J190" s="92"/>
      <c r="K190" s="148">
        <f t="shared" ref="K190" si="8">SUM(M190:T190)</f>
        <v>0</v>
      </c>
      <c r="L190" s="89"/>
      <c r="M190" s="386"/>
      <c r="N190" s="386"/>
      <c r="O190" s="386"/>
      <c r="P190" s="386"/>
      <c r="Q190" s="386"/>
      <c r="R190" s="386"/>
      <c r="S190" s="386"/>
      <c r="T190" s="385"/>
      <c r="U190" s="218"/>
      <c r="V190" s="278"/>
      <c r="W190" s="387"/>
      <c r="X190" s="387"/>
      <c r="Y190" s="73"/>
      <c r="Z190" s="23"/>
      <c r="AA190"/>
      <c r="AB190"/>
      <c r="AC190"/>
      <c r="AD190"/>
      <c r="AE190"/>
      <c r="AF190"/>
      <c r="AG190"/>
      <c r="AH190"/>
      <c r="AI190"/>
      <c r="AJ190"/>
      <c r="AK190"/>
      <c r="AL190"/>
      <c r="AM190"/>
      <c r="AN190"/>
      <c r="AO190"/>
      <c r="AP190"/>
      <c r="AQ190"/>
      <c r="AR190"/>
      <c r="AS190"/>
      <c r="AT190"/>
      <c r="AU190"/>
      <c r="AV190"/>
    </row>
    <row r="191" spans="1:48" s="86" customFormat="1" ht="7.15" customHeight="1" x14ac:dyDescent="0.2">
      <c r="A191" s="80"/>
      <c r="B191" s="81"/>
      <c r="C191" s="82"/>
      <c r="D191" s="82"/>
      <c r="E191" s="83"/>
      <c r="F191" s="84"/>
      <c r="G191" s="84"/>
      <c r="H191" s="84"/>
      <c r="I191" s="84"/>
      <c r="J191" s="84"/>
      <c r="K191" s="84"/>
      <c r="L191" s="84"/>
      <c r="M191" s="84"/>
      <c r="N191" s="84"/>
      <c r="O191" s="84"/>
      <c r="P191" s="84"/>
      <c r="Q191" s="84"/>
      <c r="R191" s="84"/>
      <c r="S191" s="84"/>
      <c r="T191" s="84"/>
      <c r="U191" s="84"/>
      <c r="V191" s="84"/>
      <c r="W191" s="84"/>
      <c r="X191" s="85"/>
      <c r="Z191" s="87"/>
      <c r="AA191" s="80"/>
      <c r="AB191" s="80"/>
      <c r="AC191" s="80"/>
      <c r="AD191" s="80"/>
      <c r="AE191" s="80"/>
      <c r="AF191" s="80"/>
      <c r="AG191" s="80"/>
      <c r="AH191" s="80"/>
      <c r="AI191" s="80"/>
      <c r="AJ191" s="80"/>
      <c r="AK191" s="80"/>
      <c r="AL191" s="80"/>
      <c r="AM191" s="80"/>
      <c r="AN191" s="80"/>
      <c r="AO191" s="80"/>
      <c r="AP191" s="80"/>
      <c r="AQ191" s="80"/>
      <c r="AR191" s="80"/>
      <c r="AS191" s="80"/>
      <c r="AT191" s="80"/>
      <c r="AU191" s="80"/>
      <c r="AV191" s="80"/>
    </row>
    <row r="192" spans="1:48" s="86" customFormat="1" ht="7.15" customHeight="1" x14ac:dyDescent="0.2">
      <c r="A192" s="80"/>
      <c r="B192" s="81"/>
      <c r="C192" s="82"/>
      <c r="D192" s="82"/>
      <c r="E192" s="128"/>
      <c r="X192" s="129"/>
      <c r="Z192" s="87"/>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80"/>
    </row>
    <row r="193" spans="1:48" ht="15.4" customHeight="1" x14ac:dyDescent="0.25">
      <c r="A193"/>
      <c r="B193" s="16"/>
      <c r="C193" s="17"/>
      <c r="D193" s="17"/>
      <c r="E193" s="130" t="s">
        <v>9981</v>
      </c>
      <c r="F193" s="172"/>
      <c r="G193" s="172"/>
      <c r="H193" s="131"/>
      <c r="I193" s="131"/>
      <c r="J193" s="131"/>
      <c r="K193" s="132"/>
      <c r="L193" s="132"/>
      <c r="M193" s="132"/>
      <c r="X193" s="147"/>
      <c r="Z193" s="23"/>
      <c r="AA193"/>
      <c r="AB193"/>
      <c r="AC193"/>
      <c r="AD193"/>
      <c r="AE193"/>
      <c r="AF193"/>
      <c r="AG193"/>
      <c r="AH193"/>
      <c r="AI193"/>
      <c r="AJ193"/>
      <c r="AK193"/>
      <c r="AL193"/>
      <c r="AM193"/>
      <c r="AN193"/>
      <c r="AO193"/>
      <c r="AP193"/>
      <c r="AQ193"/>
      <c r="AR193"/>
      <c r="AS193"/>
      <c r="AT193"/>
      <c r="AU193"/>
      <c r="AV193"/>
    </row>
    <row r="194" spans="1:48" ht="15.4" customHeight="1" x14ac:dyDescent="0.25">
      <c r="A194"/>
      <c r="B194" s="16"/>
      <c r="C194" s="17"/>
      <c r="D194" s="17"/>
      <c r="E194" s="130" t="s">
        <v>9982</v>
      </c>
      <c r="F194" s="172"/>
      <c r="G194" s="172"/>
      <c r="H194" s="131"/>
      <c r="I194" s="131"/>
      <c r="J194" s="131"/>
      <c r="K194" s="132"/>
      <c r="L194" s="132"/>
      <c r="N194" s="132"/>
      <c r="X194" s="147"/>
      <c r="Z194" s="23"/>
      <c r="AA194"/>
      <c r="AB194"/>
      <c r="AC194"/>
      <c r="AD194"/>
      <c r="AE194"/>
      <c r="AF194"/>
      <c r="AG194"/>
      <c r="AH194"/>
      <c r="AI194"/>
      <c r="AJ194"/>
      <c r="AK194"/>
      <c r="AL194"/>
      <c r="AM194"/>
      <c r="AN194"/>
      <c r="AO194"/>
      <c r="AP194"/>
      <c r="AQ194"/>
      <c r="AR194"/>
      <c r="AS194"/>
      <c r="AT194"/>
      <c r="AU194"/>
      <c r="AV194"/>
    </row>
    <row r="195" spans="1:48" ht="15.4" customHeight="1" x14ac:dyDescent="0.25">
      <c r="A195"/>
      <c r="B195" s="16"/>
      <c r="C195" s="17"/>
      <c r="D195" s="17"/>
      <c r="E195" s="130" t="s">
        <v>2750</v>
      </c>
      <c r="F195" s="172"/>
      <c r="G195" s="172"/>
      <c r="H195" s="131"/>
      <c r="I195" s="131"/>
      <c r="J195" s="131"/>
      <c r="K195" s="132"/>
      <c r="L195" s="132"/>
      <c r="M195" s="132"/>
      <c r="X195" s="147"/>
      <c r="Z195" s="23"/>
      <c r="AA195"/>
      <c r="AB195"/>
      <c r="AC195"/>
      <c r="AD195"/>
      <c r="AE195"/>
      <c r="AF195"/>
      <c r="AG195"/>
      <c r="AH195"/>
      <c r="AI195"/>
      <c r="AJ195"/>
      <c r="AK195"/>
      <c r="AL195"/>
      <c r="AM195"/>
      <c r="AN195"/>
      <c r="AO195"/>
      <c r="AP195"/>
      <c r="AQ195"/>
      <c r="AR195"/>
      <c r="AS195"/>
      <c r="AT195"/>
      <c r="AU195"/>
      <c r="AV195"/>
    </row>
    <row r="196" spans="1:48" ht="15.4" customHeight="1" x14ac:dyDescent="0.25">
      <c r="A196"/>
      <c r="B196" s="16"/>
      <c r="C196" s="17"/>
      <c r="D196" s="17"/>
      <c r="E196" s="130" t="s">
        <v>9983</v>
      </c>
      <c r="F196" s="172"/>
      <c r="G196" s="172"/>
      <c r="H196" s="131"/>
      <c r="I196" s="131"/>
      <c r="J196" s="131"/>
      <c r="K196" s="132"/>
      <c r="L196" s="132"/>
      <c r="M196" s="132"/>
      <c r="X196" s="147"/>
      <c r="Z196" s="23"/>
      <c r="AA196"/>
      <c r="AB196"/>
      <c r="AC196"/>
      <c r="AD196"/>
      <c r="AE196"/>
      <c r="AF196"/>
      <c r="AG196"/>
      <c r="AH196"/>
      <c r="AI196"/>
      <c r="AJ196"/>
      <c r="AK196"/>
      <c r="AL196"/>
      <c r="AM196"/>
      <c r="AN196"/>
      <c r="AO196"/>
      <c r="AP196"/>
      <c r="AQ196"/>
      <c r="AR196"/>
      <c r="AS196"/>
      <c r="AT196"/>
      <c r="AU196"/>
      <c r="AV196"/>
    </row>
    <row r="197" spans="1:48" ht="43.9" customHeight="1" x14ac:dyDescent="0.25">
      <c r="A197"/>
      <c r="B197" s="16"/>
      <c r="C197" s="17"/>
      <c r="D197" s="17"/>
      <c r="E197" s="500" t="s">
        <v>9984</v>
      </c>
      <c r="F197" s="501"/>
      <c r="G197" s="501"/>
      <c r="H197" s="501"/>
      <c r="I197" s="501"/>
      <c r="J197" s="501"/>
      <c r="K197" s="501"/>
      <c r="L197" s="132"/>
      <c r="M197" s="132"/>
      <c r="X197" s="147"/>
      <c r="Z197" s="23"/>
      <c r="AA197"/>
      <c r="AB197"/>
      <c r="AC197"/>
      <c r="AD197"/>
      <c r="AE197"/>
      <c r="AF197"/>
      <c r="AG197"/>
      <c r="AH197"/>
      <c r="AI197"/>
      <c r="AJ197"/>
      <c r="AK197"/>
      <c r="AL197"/>
      <c r="AM197"/>
      <c r="AN197"/>
      <c r="AO197"/>
      <c r="AP197"/>
      <c r="AQ197"/>
      <c r="AR197"/>
      <c r="AS197"/>
      <c r="AT197"/>
      <c r="AU197"/>
      <c r="AV197"/>
    </row>
    <row r="198" spans="1:48" ht="15.4" customHeight="1" x14ac:dyDescent="0.25">
      <c r="A198"/>
      <c r="B198" s="16"/>
      <c r="C198" s="17"/>
      <c r="D198" s="17"/>
      <c r="E198" s="149"/>
      <c r="F198" s="173"/>
      <c r="G198" s="173"/>
      <c r="H198" s="131"/>
      <c r="I198" s="131"/>
      <c r="J198" s="131"/>
      <c r="K198" s="132"/>
      <c r="L198" s="132"/>
      <c r="M198" s="132"/>
      <c r="X198" s="147"/>
      <c r="Z198" s="23"/>
      <c r="AA198"/>
      <c r="AB198"/>
      <c r="AC198"/>
      <c r="AD198"/>
      <c r="AE198"/>
      <c r="AF198"/>
      <c r="AG198"/>
      <c r="AH198"/>
      <c r="AI198"/>
      <c r="AJ198"/>
      <c r="AK198"/>
      <c r="AL198"/>
      <c r="AM198"/>
      <c r="AN198"/>
      <c r="AO198"/>
      <c r="AP198"/>
      <c r="AQ198"/>
      <c r="AR198"/>
      <c r="AS198"/>
      <c r="AT198"/>
      <c r="AU198"/>
      <c r="AV198"/>
    </row>
    <row r="199" spans="1:48" ht="15.4" customHeight="1" x14ac:dyDescent="0.25">
      <c r="A199"/>
      <c r="B199" s="16"/>
      <c r="C199" s="17"/>
      <c r="D199" s="17"/>
      <c r="E199" s="88"/>
      <c r="F199" s="174"/>
      <c r="G199" s="174"/>
      <c r="H199" s="60"/>
      <c r="I199" s="60"/>
      <c r="J199" s="60"/>
      <c r="X199" s="79"/>
      <c r="Z199" s="23"/>
      <c r="AA199"/>
      <c r="AB199"/>
      <c r="AC199"/>
      <c r="AD199"/>
      <c r="AE199"/>
      <c r="AF199"/>
      <c r="AG199"/>
      <c r="AH199"/>
      <c r="AI199"/>
      <c r="AJ199"/>
      <c r="AK199"/>
      <c r="AL199"/>
      <c r="AM199"/>
      <c r="AN199"/>
      <c r="AO199"/>
      <c r="AP199"/>
      <c r="AQ199"/>
      <c r="AR199"/>
      <c r="AS199"/>
      <c r="AT199"/>
      <c r="AU199"/>
      <c r="AV199"/>
    </row>
    <row r="200" spans="1:48" ht="4.9000000000000004" customHeight="1" x14ac:dyDescent="0.25">
      <c r="A200"/>
      <c r="B200" s="16"/>
      <c r="C200" s="59"/>
      <c r="D200" s="54"/>
      <c r="E200" s="77"/>
      <c r="F200" s="77"/>
      <c r="G200" s="77"/>
      <c r="H200" s="75"/>
      <c r="I200" s="75"/>
      <c r="J200" s="75"/>
      <c r="K200" s="76"/>
      <c r="L200" s="76"/>
      <c r="M200" s="76"/>
      <c r="N200" s="76"/>
      <c r="O200" s="76"/>
      <c r="P200" s="76"/>
      <c r="Q200" s="76"/>
      <c r="R200" s="76"/>
      <c r="S200" s="76"/>
      <c r="T200" s="76"/>
      <c r="U200" s="76"/>
      <c r="V200" s="76"/>
      <c r="W200" s="76"/>
      <c r="X200" s="76"/>
      <c r="Z200" s="23"/>
      <c r="AA200"/>
      <c r="AB200"/>
      <c r="AC200"/>
      <c r="AD200"/>
      <c r="AE200"/>
      <c r="AF200"/>
      <c r="AG200"/>
      <c r="AH200"/>
      <c r="AI200"/>
      <c r="AJ200"/>
      <c r="AK200"/>
      <c r="AL200"/>
      <c r="AM200"/>
      <c r="AN200"/>
      <c r="AO200"/>
      <c r="AP200"/>
      <c r="AQ200"/>
      <c r="AR200"/>
      <c r="AS200"/>
      <c r="AT200"/>
      <c r="AU200"/>
      <c r="AV200"/>
    </row>
    <row r="201" spans="1:48" customFormat="1" ht="9.6" customHeight="1" thickBot="1" x14ac:dyDescent="0.3">
      <c r="B201" s="41"/>
      <c r="C201" s="74"/>
      <c r="D201" s="74"/>
      <c r="E201" s="74"/>
      <c r="F201" s="74"/>
      <c r="G201" s="74"/>
      <c r="H201" s="74"/>
      <c r="I201" s="74"/>
      <c r="J201" s="74"/>
      <c r="K201" s="74"/>
      <c r="L201" s="74"/>
      <c r="M201" s="74"/>
      <c r="N201" s="74"/>
      <c r="O201" s="74"/>
      <c r="P201" s="74"/>
      <c r="Q201" s="74"/>
      <c r="R201" s="74"/>
      <c r="S201" s="74"/>
      <c r="T201" s="74"/>
      <c r="U201" s="74"/>
      <c r="V201" s="74"/>
      <c r="W201" s="74"/>
      <c r="X201" s="74"/>
      <c r="Y201" s="74"/>
      <c r="Z201" s="45"/>
    </row>
    <row r="202" spans="1:48" customFormat="1" ht="15.75" thickTop="1" x14ac:dyDescent="0.25">
      <c r="Z202" s="78"/>
    </row>
    <row r="203" spans="1:48" customFormat="1" ht="15" x14ac:dyDescent="0.25"/>
    <row r="204" spans="1:48" customFormat="1" ht="15" x14ac:dyDescent="0.25"/>
    <row r="205" spans="1:48" customFormat="1" ht="15" x14ac:dyDescent="0.25"/>
    <row r="206" spans="1:48" customFormat="1" ht="15" x14ac:dyDescent="0.25"/>
    <row r="207" spans="1:48" customFormat="1" ht="15" x14ac:dyDescent="0.25"/>
    <row r="208" spans="1:48" customFormat="1" ht="15" x14ac:dyDescent="0.25"/>
    <row r="209" customFormat="1" ht="15" x14ac:dyDescent="0.25"/>
    <row r="210" customFormat="1" ht="15" x14ac:dyDescent="0.25"/>
    <row r="211" customFormat="1" ht="15" x14ac:dyDescent="0.25"/>
    <row r="212" customFormat="1" ht="15" x14ac:dyDescent="0.25"/>
    <row r="213" customFormat="1" ht="15" x14ac:dyDescent="0.25"/>
    <row r="214" customFormat="1" ht="15" x14ac:dyDescent="0.25"/>
    <row r="215" customFormat="1" ht="15" x14ac:dyDescent="0.25"/>
    <row r="216" customFormat="1" ht="15" x14ac:dyDescent="0.25"/>
    <row r="217" customFormat="1" ht="15" x14ac:dyDescent="0.25"/>
    <row r="218" customFormat="1" ht="15" x14ac:dyDescent="0.25"/>
    <row r="219" customFormat="1" ht="15" x14ac:dyDescent="0.25"/>
    <row r="220" customFormat="1" ht="15" x14ac:dyDescent="0.25"/>
    <row r="221" customFormat="1" ht="15" x14ac:dyDescent="0.25"/>
    <row r="222" customFormat="1" ht="15" x14ac:dyDescent="0.25"/>
    <row r="223" customFormat="1" ht="15" x14ac:dyDescent="0.25"/>
    <row r="224" customFormat="1" ht="15" x14ac:dyDescent="0.25"/>
    <row r="225" customFormat="1" ht="15" x14ac:dyDescent="0.25"/>
    <row r="226" customFormat="1" ht="15" x14ac:dyDescent="0.25"/>
    <row r="227" customFormat="1" ht="15" x14ac:dyDescent="0.25"/>
    <row r="228" customFormat="1" ht="15" x14ac:dyDescent="0.25"/>
    <row r="229" customFormat="1" ht="15" x14ac:dyDescent="0.25"/>
    <row r="230" customFormat="1" ht="15" x14ac:dyDescent="0.25"/>
    <row r="231" customFormat="1" ht="15" x14ac:dyDescent="0.25"/>
    <row r="232" customFormat="1" ht="15" x14ac:dyDescent="0.25"/>
    <row r="233" customFormat="1" ht="15" x14ac:dyDescent="0.25"/>
    <row r="234" customFormat="1" ht="15" x14ac:dyDescent="0.25"/>
    <row r="235" customFormat="1" ht="15" x14ac:dyDescent="0.25"/>
    <row r="236" customFormat="1" ht="15" x14ac:dyDescent="0.25"/>
    <row r="237" customFormat="1" ht="15" x14ac:dyDescent="0.25"/>
    <row r="238" customFormat="1" ht="15" x14ac:dyDescent="0.25"/>
    <row r="239" customFormat="1" ht="15" x14ac:dyDescent="0.25"/>
    <row r="240" customFormat="1" ht="15" x14ac:dyDescent="0.25"/>
    <row r="241" customFormat="1" ht="15" x14ac:dyDescent="0.25"/>
    <row r="242" customFormat="1" ht="15" x14ac:dyDescent="0.25"/>
    <row r="243" customFormat="1" ht="15" x14ac:dyDescent="0.25"/>
    <row r="244" customFormat="1" ht="15" x14ac:dyDescent="0.25"/>
    <row r="245" customFormat="1" ht="15" x14ac:dyDescent="0.25"/>
    <row r="246" customFormat="1" ht="15" x14ac:dyDescent="0.25"/>
    <row r="247" customFormat="1" ht="15" x14ac:dyDescent="0.25"/>
    <row r="248" customFormat="1" ht="15" x14ac:dyDescent="0.25"/>
    <row r="249" customFormat="1" ht="15" x14ac:dyDescent="0.25"/>
    <row r="250" customFormat="1" ht="15" x14ac:dyDescent="0.25"/>
    <row r="251" customFormat="1" ht="15" x14ac:dyDescent="0.25"/>
    <row r="252" customFormat="1" ht="15" x14ac:dyDescent="0.25"/>
    <row r="253" customFormat="1" ht="15" x14ac:dyDescent="0.25"/>
    <row r="254" customFormat="1" ht="15" x14ac:dyDescent="0.25"/>
    <row r="255" customFormat="1" ht="15" x14ac:dyDescent="0.25"/>
    <row r="256" customFormat="1" ht="15" x14ac:dyDescent="0.25"/>
    <row r="257" customFormat="1" ht="15" x14ac:dyDescent="0.25"/>
    <row r="258" customFormat="1" ht="15" x14ac:dyDescent="0.25"/>
    <row r="259" customFormat="1" ht="15" x14ac:dyDescent="0.25"/>
    <row r="260" customFormat="1" ht="15" x14ac:dyDescent="0.25"/>
    <row r="261" customFormat="1" ht="15" x14ac:dyDescent="0.25"/>
    <row r="262" customFormat="1" ht="15" x14ac:dyDescent="0.25"/>
    <row r="263" customFormat="1" ht="15" x14ac:dyDescent="0.25"/>
    <row r="264" customFormat="1" ht="15" x14ac:dyDescent="0.25"/>
    <row r="265" customFormat="1" ht="15" x14ac:dyDescent="0.25"/>
    <row r="266" customFormat="1" ht="15" x14ac:dyDescent="0.25"/>
    <row r="267" customFormat="1" ht="15" x14ac:dyDescent="0.25"/>
    <row r="268" customFormat="1" ht="15" x14ac:dyDescent="0.25"/>
    <row r="269" customFormat="1" ht="15" x14ac:dyDescent="0.25"/>
    <row r="270" customFormat="1" ht="15" x14ac:dyDescent="0.25"/>
    <row r="271" customFormat="1" ht="15" x14ac:dyDescent="0.25"/>
    <row r="272" customFormat="1" ht="15" x14ac:dyDescent="0.25"/>
    <row r="273" customFormat="1" ht="15" x14ac:dyDescent="0.25"/>
    <row r="274" customFormat="1" ht="15" x14ac:dyDescent="0.25"/>
    <row r="275" customFormat="1" ht="15" x14ac:dyDescent="0.25"/>
    <row r="276" customFormat="1" ht="15" x14ac:dyDescent="0.25"/>
    <row r="277" customFormat="1" ht="15" x14ac:dyDescent="0.25"/>
    <row r="278" customFormat="1" ht="15" x14ac:dyDescent="0.25"/>
    <row r="279" customFormat="1" ht="15" x14ac:dyDescent="0.25"/>
    <row r="280" customFormat="1" ht="15" x14ac:dyDescent="0.25"/>
    <row r="281" customFormat="1" ht="15" x14ac:dyDescent="0.25"/>
    <row r="282" customFormat="1" ht="15" x14ac:dyDescent="0.25"/>
    <row r="283" customFormat="1" ht="15" x14ac:dyDescent="0.25"/>
    <row r="284" customFormat="1" ht="15" x14ac:dyDescent="0.25"/>
    <row r="285" customFormat="1" ht="15" x14ac:dyDescent="0.25"/>
    <row r="286" customFormat="1" ht="15" x14ac:dyDescent="0.25"/>
    <row r="287" customFormat="1" ht="15" x14ac:dyDescent="0.25"/>
    <row r="288" customFormat="1" ht="15" x14ac:dyDescent="0.25"/>
    <row r="289" customFormat="1" ht="15" x14ac:dyDescent="0.25"/>
    <row r="290" customFormat="1" ht="15" x14ac:dyDescent="0.25"/>
    <row r="291" customFormat="1" ht="15" x14ac:dyDescent="0.25"/>
    <row r="292" customFormat="1" ht="15" x14ac:dyDescent="0.25"/>
    <row r="293" customFormat="1" ht="15" x14ac:dyDescent="0.25"/>
    <row r="294" customFormat="1" ht="15" x14ac:dyDescent="0.25"/>
    <row r="295" customFormat="1" ht="15" x14ac:dyDescent="0.25"/>
    <row r="296" customFormat="1" ht="15" x14ac:dyDescent="0.25"/>
    <row r="297" customFormat="1" ht="15" x14ac:dyDescent="0.25"/>
    <row r="298" customFormat="1" ht="15" x14ac:dyDescent="0.25"/>
    <row r="299" customFormat="1" ht="15" x14ac:dyDescent="0.25"/>
    <row r="300" customFormat="1" ht="15" x14ac:dyDescent="0.25"/>
    <row r="301" customFormat="1" ht="15" x14ac:dyDescent="0.25"/>
    <row r="302" customFormat="1" ht="15" x14ac:dyDescent="0.25"/>
    <row r="303" customFormat="1" ht="15" x14ac:dyDescent="0.25"/>
    <row r="304" customFormat="1" ht="15" x14ac:dyDescent="0.25"/>
    <row r="305" customFormat="1" ht="15" x14ac:dyDescent="0.25"/>
    <row r="306" customFormat="1" ht="15" x14ac:dyDescent="0.25"/>
    <row r="307" customFormat="1" ht="15" x14ac:dyDescent="0.25"/>
    <row r="308" customFormat="1" ht="15" x14ac:dyDescent="0.25"/>
    <row r="309" customFormat="1" ht="15" x14ac:dyDescent="0.25"/>
    <row r="310" customFormat="1" ht="15" x14ac:dyDescent="0.25"/>
    <row r="311" customFormat="1" ht="15" x14ac:dyDescent="0.25"/>
    <row r="312" customFormat="1" ht="15" x14ac:dyDescent="0.25"/>
    <row r="313" customFormat="1" ht="15" x14ac:dyDescent="0.25"/>
    <row r="314" customFormat="1" ht="15" x14ac:dyDescent="0.25"/>
    <row r="315" customFormat="1" ht="15" x14ac:dyDescent="0.25"/>
    <row r="316" customFormat="1" ht="15" x14ac:dyDescent="0.25"/>
    <row r="317" customFormat="1" ht="15" x14ac:dyDescent="0.25"/>
    <row r="318" customFormat="1" ht="15" x14ac:dyDescent="0.25"/>
    <row r="319" customFormat="1" ht="15" x14ac:dyDescent="0.25"/>
    <row r="320" customFormat="1" ht="15" x14ac:dyDescent="0.25"/>
    <row r="321" customFormat="1" ht="15" x14ac:dyDescent="0.25"/>
    <row r="322" customFormat="1" ht="15" x14ac:dyDescent="0.25"/>
    <row r="323" customFormat="1" ht="15" x14ac:dyDescent="0.25"/>
    <row r="324" customFormat="1" ht="15" x14ac:dyDescent="0.25"/>
    <row r="325" customFormat="1" ht="15" x14ac:dyDescent="0.25"/>
    <row r="326" customFormat="1" ht="15" x14ac:dyDescent="0.25"/>
    <row r="327" customFormat="1" ht="15" x14ac:dyDescent="0.25"/>
    <row r="328" customFormat="1" ht="15" x14ac:dyDescent="0.25"/>
    <row r="329" customFormat="1" ht="15" x14ac:dyDescent="0.25"/>
    <row r="330" customFormat="1" ht="15" x14ac:dyDescent="0.25"/>
    <row r="331" customFormat="1" ht="15" x14ac:dyDescent="0.25"/>
    <row r="332" customFormat="1" ht="15" x14ac:dyDescent="0.25"/>
    <row r="333" customFormat="1" ht="15" x14ac:dyDescent="0.25"/>
    <row r="334" customFormat="1" ht="15" x14ac:dyDescent="0.25"/>
    <row r="335" customFormat="1" ht="15" x14ac:dyDescent="0.25"/>
    <row r="336" customFormat="1" ht="15" x14ac:dyDescent="0.25"/>
    <row r="337" customFormat="1" ht="15" x14ac:dyDescent="0.25"/>
    <row r="338" customFormat="1" ht="15" x14ac:dyDescent="0.25"/>
    <row r="339" customFormat="1" ht="15" x14ac:dyDescent="0.25"/>
    <row r="340" customFormat="1" ht="15" x14ac:dyDescent="0.25"/>
    <row r="341" customFormat="1" ht="15" x14ac:dyDescent="0.25"/>
    <row r="342" customFormat="1" ht="15" x14ac:dyDescent="0.25"/>
    <row r="343" customFormat="1" ht="15" x14ac:dyDescent="0.25"/>
    <row r="344" customFormat="1" ht="15" x14ac:dyDescent="0.25"/>
    <row r="345" customFormat="1" ht="15" x14ac:dyDescent="0.25"/>
    <row r="346" customFormat="1" ht="15" x14ac:dyDescent="0.25"/>
    <row r="347" customFormat="1" ht="15" x14ac:dyDescent="0.25"/>
    <row r="348" customFormat="1" ht="15" x14ac:dyDescent="0.25"/>
    <row r="349" customFormat="1" ht="15" x14ac:dyDescent="0.25"/>
    <row r="350" customFormat="1" ht="15" x14ac:dyDescent="0.25"/>
    <row r="351" customFormat="1" ht="15" x14ac:dyDescent="0.25"/>
    <row r="352" customFormat="1" ht="15" x14ac:dyDescent="0.25"/>
    <row r="353" customFormat="1" ht="15" x14ac:dyDescent="0.25"/>
    <row r="354" customFormat="1" ht="15" x14ac:dyDescent="0.25"/>
    <row r="355" customFormat="1" ht="15" x14ac:dyDescent="0.25"/>
    <row r="356" customFormat="1" ht="15" x14ac:dyDescent="0.25"/>
    <row r="357" customFormat="1" ht="15" x14ac:dyDescent="0.25"/>
    <row r="358" customFormat="1" ht="15" x14ac:dyDescent="0.25"/>
    <row r="359" customFormat="1" ht="15" x14ac:dyDescent="0.25"/>
    <row r="360" customFormat="1" ht="15" x14ac:dyDescent="0.25"/>
    <row r="361" customFormat="1" ht="15" x14ac:dyDescent="0.25"/>
    <row r="362" customFormat="1" ht="15" x14ac:dyDescent="0.25"/>
    <row r="363" customFormat="1" ht="15" x14ac:dyDescent="0.25"/>
    <row r="364" customFormat="1" ht="15" x14ac:dyDescent="0.25"/>
    <row r="365" customFormat="1" ht="15" x14ac:dyDescent="0.25"/>
    <row r="366" customFormat="1" ht="15" x14ac:dyDescent="0.25"/>
    <row r="367" customFormat="1" ht="15" x14ac:dyDescent="0.25"/>
    <row r="368" customFormat="1" ht="15" x14ac:dyDescent="0.25"/>
    <row r="369" customFormat="1" ht="15" x14ac:dyDescent="0.25"/>
    <row r="370" customFormat="1" ht="15" x14ac:dyDescent="0.25"/>
    <row r="371" customFormat="1" ht="15" x14ac:dyDescent="0.25"/>
    <row r="372" customFormat="1" ht="15" x14ac:dyDescent="0.25"/>
    <row r="373" customFormat="1" ht="15" x14ac:dyDescent="0.25"/>
    <row r="374" customFormat="1" ht="15" x14ac:dyDescent="0.25"/>
    <row r="375" customFormat="1" ht="15" x14ac:dyDescent="0.25"/>
    <row r="376" customFormat="1" ht="15" x14ac:dyDescent="0.25"/>
    <row r="377" customFormat="1" ht="15" x14ac:dyDescent="0.25"/>
    <row r="378" customFormat="1" ht="15" x14ac:dyDescent="0.25"/>
    <row r="379" customFormat="1" ht="15" x14ac:dyDescent="0.25"/>
    <row r="380" customFormat="1" ht="15" x14ac:dyDescent="0.25"/>
    <row r="381" customFormat="1" ht="15" x14ac:dyDescent="0.25"/>
    <row r="382" customFormat="1" ht="15" x14ac:dyDescent="0.25"/>
    <row r="383" customFormat="1" ht="15" x14ac:dyDescent="0.25"/>
    <row r="384" customFormat="1" ht="15" x14ac:dyDescent="0.25"/>
    <row r="385" customFormat="1" ht="15" x14ac:dyDescent="0.25"/>
    <row r="386" customFormat="1" ht="15" x14ac:dyDescent="0.25"/>
    <row r="387" customFormat="1" ht="15" x14ac:dyDescent="0.25"/>
    <row r="388" customFormat="1" ht="15" x14ac:dyDescent="0.25"/>
    <row r="389" customFormat="1" ht="15" x14ac:dyDescent="0.25"/>
    <row r="390" customFormat="1" ht="15" x14ac:dyDescent="0.25"/>
    <row r="391" customFormat="1" ht="15" x14ac:dyDescent="0.25"/>
    <row r="392" customFormat="1" ht="15" x14ac:dyDescent="0.25"/>
    <row r="393" customFormat="1" ht="15" x14ac:dyDescent="0.25"/>
    <row r="394" customFormat="1" ht="15" x14ac:dyDescent="0.25"/>
    <row r="395" customFormat="1" ht="15" x14ac:dyDescent="0.25"/>
    <row r="396" customFormat="1" ht="15" x14ac:dyDescent="0.25"/>
    <row r="397" customFormat="1" ht="15" x14ac:dyDescent="0.25"/>
    <row r="398" customFormat="1" ht="15" x14ac:dyDescent="0.25"/>
    <row r="399" customFormat="1" ht="15" x14ac:dyDescent="0.25"/>
    <row r="400" customFormat="1" ht="15" x14ac:dyDescent="0.25"/>
    <row r="401" customFormat="1" ht="15" x14ac:dyDescent="0.25"/>
    <row r="402" customFormat="1" ht="15" x14ac:dyDescent="0.25"/>
    <row r="403" customFormat="1" ht="15" x14ac:dyDescent="0.25"/>
    <row r="404" customFormat="1" ht="15" x14ac:dyDescent="0.25"/>
    <row r="405" customFormat="1" ht="15" x14ac:dyDescent="0.25"/>
    <row r="406" customFormat="1" ht="15" x14ac:dyDescent="0.25"/>
    <row r="407" customFormat="1" ht="15" x14ac:dyDescent="0.25"/>
    <row r="408" customFormat="1" ht="15" x14ac:dyDescent="0.25"/>
    <row r="409" customFormat="1" ht="15" x14ac:dyDescent="0.25"/>
    <row r="410" customFormat="1" ht="15" x14ac:dyDescent="0.25"/>
    <row r="411" customFormat="1" ht="15" x14ac:dyDescent="0.25"/>
    <row r="412" customFormat="1" ht="15" x14ac:dyDescent="0.25"/>
    <row r="413" customFormat="1" ht="15" x14ac:dyDescent="0.25"/>
    <row r="414" customFormat="1" ht="15" x14ac:dyDescent="0.25"/>
    <row r="415" customFormat="1" ht="15" x14ac:dyDescent="0.25"/>
    <row r="416" customFormat="1" ht="15" x14ac:dyDescent="0.25"/>
    <row r="417" customFormat="1" ht="15" x14ac:dyDescent="0.25"/>
    <row r="418" customFormat="1" ht="15" x14ac:dyDescent="0.25"/>
    <row r="419" customFormat="1" ht="15" x14ac:dyDescent="0.25"/>
    <row r="420" customFormat="1" ht="15" x14ac:dyDescent="0.25"/>
    <row r="421" customFormat="1" ht="15" x14ac:dyDescent="0.25"/>
    <row r="422" customFormat="1" ht="15" x14ac:dyDescent="0.25"/>
    <row r="423" customFormat="1" ht="15" x14ac:dyDescent="0.25"/>
    <row r="424" customFormat="1" ht="15" x14ac:dyDescent="0.25"/>
    <row r="425" customFormat="1" ht="15" x14ac:dyDescent="0.25"/>
    <row r="426" customFormat="1" ht="15" x14ac:dyDescent="0.25"/>
    <row r="427" customFormat="1" ht="15" x14ac:dyDescent="0.25"/>
    <row r="428" customFormat="1" ht="15" x14ac:dyDescent="0.25"/>
    <row r="429" customFormat="1" ht="15" x14ac:dyDescent="0.25"/>
    <row r="430" customFormat="1" ht="15" x14ac:dyDescent="0.25"/>
    <row r="431" customFormat="1" ht="15" x14ac:dyDescent="0.25"/>
    <row r="432" customFormat="1" ht="15" x14ac:dyDescent="0.25"/>
    <row r="433" customFormat="1" ht="15" x14ac:dyDescent="0.25"/>
    <row r="434" customFormat="1" ht="15" x14ac:dyDescent="0.25"/>
    <row r="435" customFormat="1" ht="15" x14ac:dyDescent="0.25"/>
    <row r="436" customFormat="1" ht="15" x14ac:dyDescent="0.25"/>
    <row r="437" customFormat="1" ht="15" x14ac:dyDescent="0.25"/>
    <row r="438" customFormat="1" ht="15" x14ac:dyDescent="0.25"/>
    <row r="439" customFormat="1" ht="15" x14ac:dyDescent="0.25"/>
    <row r="440" customFormat="1" ht="15" x14ac:dyDescent="0.25"/>
    <row r="441" customFormat="1" ht="15" x14ac:dyDescent="0.25"/>
    <row r="442" customFormat="1" ht="15" x14ac:dyDescent="0.25"/>
    <row r="443" customFormat="1" ht="15" x14ac:dyDescent="0.25"/>
    <row r="444" customFormat="1" ht="15" x14ac:dyDescent="0.25"/>
    <row r="445" customFormat="1" ht="15" x14ac:dyDescent="0.25"/>
    <row r="446" customFormat="1" ht="15" x14ac:dyDescent="0.25"/>
    <row r="447" customFormat="1" ht="15" x14ac:dyDescent="0.25"/>
    <row r="448" customFormat="1" ht="15" x14ac:dyDescent="0.25"/>
    <row r="449" customFormat="1" ht="15" x14ac:dyDescent="0.25"/>
    <row r="450" customFormat="1" ht="15" x14ac:dyDescent="0.25"/>
    <row r="451" customFormat="1" ht="15" x14ac:dyDescent="0.25"/>
    <row r="452" customFormat="1" ht="15" x14ac:dyDescent="0.25"/>
    <row r="453" customFormat="1" ht="15" x14ac:dyDescent="0.25"/>
    <row r="454" customFormat="1" ht="15" x14ac:dyDescent="0.25"/>
    <row r="455" customFormat="1" ht="15" x14ac:dyDescent="0.25"/>
    <row r="456" customFormat="1" ht="15" x14ac:dyDescent="0.25"/>
    <row r="457" customFormat="1" ht="15" x14ac:dyDescent="0.25"/>
    <row r="458" customFormat="1" ht="15" x14ac:dyDescent="0.25"/>
    <row r="459" customFormat="1" ht="15" x14ac:dyDescent="0.25"/>
    <row r="460" customFormat="1" ht="15" x14ac:dyDescent="0.25"/>
    <row r="461" customFormat="1" ht="15" x14ac:dyDescent="0.25"/>
    <row r="462" customFormat="1" ht="15" x14ac:dyDescent="0.25"/>
    <row r="463" customFormat="1" ht="15" x14ac:dyDescent="0.25"/>
    <row r="464" customFormat="1" ht="15" x14ac:dyDescent="0.25"/>
    <row r="465" customFormat="1" ht="15" x14ac:dyDescent="0.25"/>
    <row r="466" customFormat="1" ht="15" x14ac:dyDescent="0.25"/>
    <row r="467" customFormat="1" ht="15" x14ac:dyDescent="0.25"/>
    <row r="468" customFormat="1" ht="15" x14ac:dyDescent="0.25"/>
    <row r="469" customFormat="1" ht="15" x14ac:dyDescent="0.25"/>
    <row r="470" customFormat="1" ht="15" x14ac:dyDescent="0.25"/>
    <row r="471" customFormat="1" ht="15" x14ac:dyDescent="0.25"/>
    <row r="472" customFormat="1" ht="15" x14ac:dyDescent="0.25"/>
    <row r="473" customFormat="1" ht="15" x14ac:dyDescent="0.25"/>
    <row r="474" customFormat="1" ht="15" x14ac:dyDescent="0.25"/>
    <row r="475" customFormat="1" ht="15" x14ac:dyDescent="0.25"/>
    <row r="476" customFormat="1" ht="15" x14ac:dyDescent="0.25"/>
    <row r="477" customFormat="1" ht="15" x14ac:dyDescent="0.25"/>
    <row r="478" customFormat="1" ht="15" x14ac:dyDescent="0.25"/>
    <row r="479" customFormat="1" ht="15" x14ac:dyDescent="0.25"/>
    <row r="480" customFormat="1" ht="15" x14ac:dyDescent="0.25"/>
    <row r="481" customFormat="1" ht="15" x14ac:dyDescent="0.25"/>
    <row r="482" customFormat="1" ht="15" x14ac:dyDescent="0.25"/>
    <row r="483" customFormat="1" ht="15" x14ac:dyDescent="0.25"/>
    <row r="484" customFormat="1" ht="15" x14ac:dyDescent="0.25"/>
    <row r="485" customFormat="1" ht="15" x14ac:dyDescent="0.25"/>
    <row r="486" customFormat="1" ht="15" x14ac:dyDescent="0.25"/>
    <row r="487" customFormat="1" ht="15" x14ac:dyDescent="0.25"/>
    <row r="488" customFormat="1" ht="15" x14ac:dyDescent="0.25"/>
    <row r="489" customFormat="1" ht="15" x14ac:dyDescent="0.25"/>
    <row r="490" customFormat="1" ht="15" x14ac:dyDescent="0.25"/>
    <row r="491" customFormat="1" ht="15" x14ac:dyDescent="0.25"/>
    <row r="492" customFormat="1" ht="15" x14ac:dyDescent="0.25"/>
    <row r="493" customFormat="1" ht="15" x14ac:dyDescent="0.25"/>
    <row r="494" customFormat="1" ht="15" x14ac:dyDescent="0.25"/>
    <row r="495" customFormat="1" ht="15" x14ac:dyDescent="0.25"/>
    <row r="496" customFormat="1" ht="15" x14ac:dyDescent="0.25"/>
    <row r="497" customFormat="1" ht="15" x14ac:dyDescent="0.25"/>
    <row r="498" customFormat="1" ht="15" x14ac:dyDescent="0.25"/>
    <row r="499" customFormat="1" ht="15" x14ac:dyDescent="0.25"/>
    <row r="500" customFormat="1" ht="15" x14ac:dyDescent="0.25"/>
    <row r="501" customFormat="1" ht="15" x14ac:dyDescent="0.25"/>
    <row r="502" customFormat="1" ht="15" x14ac:dyDescent="0.25"/>
    <row r="503" customFormat="1" ht="15" x14ac:dyDescent="0.25"/>
    <row r="504" customFormat="1" ht="15" x14ac:dyDescent="0.25"/>
    <row r="505" customFormat="1" ht="15" x14ac:dyDescent="0.25"/>
    <row r="506" customFormat="1" ht="15" x14ac:dyDescent="0.25"/>
    <row r="507" customFormat="1" ht="15" x14ac:dyDescent="0.25"/>
    <row r="508" customFormat="1" ht="15" x14ac:dyDescent="0.25"/>
    <row r="509" customFormat="1" ht="15" x14ac:dyDescent="0.25"/>
    <row r="510" customFormat="1" ht="15" x14ac:dyDescent="0.25"/>
    <row r="511" customFormat="1" ht="15" x14ac:dyDescent="0.25"/>
    <row r="512" customFormat="1" ht="15" x14ac:dyDescent="0.25"/>
    <row r="513" customFormat="1" ht="15" x14ac:dyDescent="0.25"/>
    <row r="514" customFormat="1" ht="15" x14ac:dyDescent="0.25"/>
    <row r="515" customFormat="1" ht="15" x14ac:dyDescent="0.25"/>
    <row r="516" customFormat="1" ht="15" x14ac:dyDescent="0.25"/>
    <row r="517" customFormat="1" ht="15" x14ac:dyDescent="0.25"/>
    <row r="518" customFormat="1" ht="15" x14ac:dyDescent="0.25"/>
    <row r="519" customFormat="1" ht="15" x14ac:dyDescent="0.25"/>
    <row r="520" customFormat="1" ht="15" x14ac:dyDescent="0.25"/>
    <row r="521" customFormat="1" ht="15" x14ac:dyDescent="0.25"/>
    <row r="522" customFormat="1" ht="15" x14ac:dyDescent="0.25"/>
    <row r="523" customFormat="1" ht="15" x14ac:dyDescent="0.25"/>
    <row r="524" customFormat="1" ht="15" x14ac:dyDescent="0.25"/>
    <row r="525" customFormat="1" ht="15" x14ac:dyDescent="0.25"/>
    <row r="526" customFormat="1" ht="15" x14ac:dyDescent="0.25"/>
    <row r="527" customFormat="1" ht="15" x14ac:dyDescent="0.25"/>
    <row r="528" customFormat="1" ht="15" x14ac:dyDescent="0.25"/>
    <row r="529" customFormat="1" ht="15" x14ac:dyDescent="0.25"/>
    <row r="530" customFormat="1" ht="15" x14ac:dyDescent="0.25"/>
    <row r="531" customFormat="1" ht="15" x14ac:dyDescent="0.25"/>
    <row r="532" customFormat="1" ht="15" x14ac:dyDescent="0.25"/>
    <row r="533" customFormat="1" ht="15" x14ac:dyDescent="0.25"/>
    <row r="534" customFormat="1" ht="15" x14ac:dyDescent="0.25"/>
    <row r="535" customFormat="1" ht="15" x14ac:dyDescent="0.25"/>
    <row r="536" customFormat="1" ht="15" x14ac:dyDescent="0.25"/>
    <row r="537" customFormat="1" ht="15" x14ac:dyDescent="0.25"/>
    <row r="538" customFormat="1" ht="15" x14ac:dyDescent="0.25"/>
    <row r="539" customFormat="1" ht="15" x14ac:dyDescent="0.25"/>
    <row r="540" customFormat="1" ht="15" x14ac:dyDescent="0.25"/>
    <row r="541" customFormat="1" ht="15" x14ac:dyDescent="0.25"/>
    <row r="542" customFormat="1" ht="15" x14ac:dyDescent="0.25"/>
    <row r="543" customFormat="1" ht="15" x14ac:dyDescent="0.25"/>
    <row r="544" customFormat="1" ht="15" x14ac:dyDescent="0.25"/>
    <row r="545" customFormat="1" ht="15" x14ac:dyDescent="0.25"/>
    <row r="546" customFormat="1" ht="15" x14ac:dyDescent="0.25"/>
    <row r="547" customFormat="1" ht="15" x14ac:dyDescent="0.25"/>
    <row r="548" customFormat="1" ht="15" x14ac:dyDescent="0.25"/>
    <row r="549" customFormat="1" ht="15" x14ac:dyDescent="0.25"/>
    <row r="550" customFormat="1" ht="15" x14ac:dyDescent="0.25"/>
    <row r="551" customFormat="1" ht="15" x14ac:dyDescent="0.25"/>
    <row r="552" customFormat="1" ht="15" x14ac:dyDescent="0.25"/>
    <row r="553" customFormat="1" ht="15" x14ac:dyDescent="0.25"/>
    <row r="554" customFormat="1" ht="15" x14ac:dyDescent="0.25"/>
    <row r="555" customFormat="1" ht="15" x14ac:dyDescent="0.25"/>
    <row r="556" customFormat="1" ht="15" x14ac:dyDescent="0.25"/>
    <row r="557" customFormat="1" ht="15" x14ac:dyDescent="0.25"/>
    <row r="558" customFormat="1" ht="15" x14ac:dyDescent="0.25"/>
    <row r="559" customFormat="1" ht="15" x14ac:dyDescent="0.25"/>
    <row r="560" customFormat="1" ht="15" x14ac:dyDescent="0.25"/>
    <row r="561" customFormat="1" ht="15" x14ac:dyDescent="0.25"/>
    <row r="562" customFormat="1" ht="15" x14ac:dyDescent="0.25"/>
    <row r="563" customFormat="1" ht="15" x14ac:dyDescent="0.25"/>
    <row r="564" customFormat="1" ht="15" x14ac:dyDescent="0.25"/>
    <row r="565" customFormat="1" ht="15" x14ac:dyDescent="0.25"/>
    <row r="566" customFormat="1" ht="15" x14ac:dyDescent="0.25"/>
    <row r="567" customFormat="1" ht="15" x14ac:dyDescent="0.25"/>
    <row r="568" customFormat="1" ht="15" x14ac:dyDescent="0.25"/>
    <row r="569" customFormat="1" ht="15" x14ac:dyDescent="0.25"/>
    <row r="570" customFormat="1" ht="15" x14ac:dyDescent="0.25"/>
    <row r="571" customFormat="1" ht="15" x14ac:dyDescent="0.25"/>
    <row r="572" customFormat="1" ht="15" x14ac:dyDescent="0.25"/>
    <row r="573" customFormat="1" ht="15" x14ac:dyDescent="0.25"/>
    <row r="574" customFormat="1" ht="15" x14ac:dyDescent="0.25"/>
    <row r="575" customFormat="1" ht="15" x14ac:dyDescent="0.25"/>
    <row r="576" customFormat="1" ht="15" x14ac:dyDescent="0.25"/>
    <row r="577" customFormat="1" ht="15" x14ac:dyDescent="0.25"/>
    <row r="578" customFormat="1" ht="15" x14ac:dyDescent="0.25"/>
    <row r="579" customFormat="1" ht="15" x14ac:dyDescent="0.25"/>
    <row r="580" customFormat="1" ht="15" x14ac:dyDescent="0.25"/>
    <row r="581" customFormat="1" ht="15" x14ac:dyDescent="0.25"/>
    <row r="582" customFormat="1" ht="15" x14ac:dyDescent="0.25"/>
    <row r="583" customFormat="1" ht="15" x14ac:dyDescent="0.25"/>
    <row r="584" customFormat="1" ht="15" x14ac:dyDescent="0.25"/>
    <row r="585" customFormat="1" ht="15" x14ac:dyDescent="0.25"/>
    <row r="586" customFormat="1" ht="15" x14ac:dyDescent="0.25"/>
    <row r="587" customFormat="1" ht="15" x14ac:dyDescent="0.25"/>
    <row r="588" customFormat="1" ht="15" x14ac:dyDescent="0.25"/>
    <row r="589" customFormat="1" ht="15" x14ac:dyDescent="0.25"/>
    <row r="590" customFormat="1" ht="15" x14ac:dyDescent="0.25"/>
    <row r="591" customFormat="1" ht="15" x14ac:dyDescent="0.25"/>
    <row r="592" customFormat="1" ht="15" x14ac:dyDescent="0.25"/>
    <row r="593" customFormat="1" ht="15" x14ac:dyDescent="0.25"/>
    <row r="594" customFormat="1" ht="15" x14ac:dyDescent="0.25"/>
    <row r="595" customFormat="1" ht="15" x14ac:dyDescent="0.25"/>
    <row r="596" customFormat="1" ht="15" x14ac:dyDescent="0.25"/>
    <row r="597" customFormat="1" ht="15" x14ac:dyDescent="0.25"/>
    <row r="598" customFormat="1" ht="15" x14ac:dyDescent="0.25"/>
    <row r="599" customFormat="1" ht="15" x14ac:dyDescent="0.25"/>
    <row r="600" customFormat="1" ht="15" x14ac:dyDescent="0.25"/>
    <row r="601" customFormat="1" ht="15" x14ac:dyDescent="0.25"/>
    <row r="602" customFormat="1" ht="15" x14ac:dyDescent="0.25"/>
    <row r="603" customFormat="1" ht="15" x14ac:dyDescent="0.25"/>
    <row r="604" customFormat="1" ht="15" x14ac:dyDescent="0.25"/>
    <row r="605" customFormat="1" ht="15" x14ac:dyDescent="0.25"/>
    <row r="606" customFormat="1" ht="15" x14ac:dyDescent="0.25"/>
    <row r="607" customFormat="1" ht="15" x14ac:dyDescent="0.25"/>
    <row r="608" customFormat="1" ht="15" x14ac:dyDescent="0.25"/>
    <row r="609" customFormat="1" ht="15" x14ac:dyDescent="0.25"/>
    <row r="610" customFormat="1" ht="15" x14ac:dyDescent="0.25"/>
    <row r="611" customFormat="1" ht="15" x14ac:dyDescent="0.25"/>
    <row r="612" customFormat="1" ht="15" x14ac:dyDescent="0.25"/>
    <row r="613" customFormat="1" ht="15" x14ac:dyDescent="0.25"/>
    <row r="614" customFormat="1" ht="15" x14ac:dyDescent="0.25"/>
    <row r="615" customFormat="1" ht="15" x14ac:dyDescent="0.25"/>
    <row r="616" customFormat="1" ht="15" x14ac:dyDescent="0.25"/>
    <row r="617" customFormat="1" ht="15" x14ac:dyDescent="0.25"/>
    <row r="618" customFormat="1" ht="15" x14ac:dyDescent="0.25"/>
    <row r="619" customFormat="1" ht="15" x14ac:dyDescent="0.25"/>
    <row r="620" customFormat="1" ht="15" x14ac:dyDescent="0.25"/>
    <row r="621" customFormat="1" ht="15" x14ac:dyDescent="0.25"/>
    <row r="622" customFormat="1" ht="15" x14ac:dyDescent="0.25"/>
    <row r="623" customFormat="1" ht="15" x14ac:dyDescent="0.25"/>
    <row r="624" customFormat="1" ht="15" x14ac:dyDescent="0.25"/>
    <row r="625" customFormat="1" ht="15" x14ac:dyDescent="0.25"/>
    <row r="626" customFormat="1" ht="15" x14ac:dyDescent="0.25"/>
    <row r="627" customFormat="1" ht="15" x14ac:dyDescent="0.25"/>
    <row r="628" customFormat="1" ht="15" x14ac:dyDescent="0.25"/>
    <row r="629" customFormat="1" ht="15" x14ac:dyDescent="0.25"/>
    <row r="630" customFormat="1" ht="15" x14ac:dyDescent="0.25"/>
    <row r="631" customFormat="1" ht="15" x14ac:dyDescent="0.25"/>
    <row r="632" customFormat="1" ht="15" x14ac:dyDescent="0.25"/>
    <row r="633" customFormat="1" ht="15" x14ac:dyDescent="0.25"/>
    <row r="634" customFormat="1" ht="15" x14ac:dyDescent="0.25"/>
    <row r="635" customFormat="1" ht="15" x14ac:dyDescent="0.25"/>
    <row r="636" customFormat="1" ht="15" x14ac:dyDescent="0.25"/>
    <row r="637" customFormat="1" ht="15" x14ac:dyDescent="0.25"/>
    <row r="638" customFormat="1" ht="15" x14ac:dyDescent="0.25"/>
    <row r="639" customFormat="1" ht="15" x14ac:dyDescent="0.25"/>
    <row r="640" customFormat="1" ht="15" x14ac:dyDescent="0.25"/>
    <row r="641" customFormat="1" ht="15" x14ac:dyDescent="0.25"/>
    <row r="642" customFormat="1" ht="15" x14ac:dyDescent="0.25"/>
    <row r="643" customFormat="1" ht="15" x14ac:dyDescent="0.25"/>
    <row r="644" customFormat="1" ht="15" x14ac:dyDescent="0.25"/>
    <row r="645" customFormat="1" ht="15" x14ac:dyDescent="0.25"/>
    <row r="646" customFormat="1" ht="15" x14ac:dyDescent="0.25"/>
    <row r="647" customFormat="1" ht="15" x14ac:dyDescent="0.25"/>
    <row r="648" customFormat="1" ht="15" x14ac:dyDescent="0.25"/>
    <row r="649" customFormat="1" ht="15" x14ac:dyDescent="0.25"/>
    <row r="650" customFormat="1" ht="15" x14ac:dyDescent="0.25"/>
    <row r="651" customFormat="1" ht="15" x14ac:dyDescent="0.25"/>
    <row r="652" customFormat="1" ht="15" x14ac:dyDescent="0.25"/>
    <row r="653" customFormat="1" ht="15" x14ac:dyDescent="0.25"/>
    <row r="654" customFormat="1" ht="15" x14ac:dyDescent="0.25"/>
    <row r="655" customFormat="1" ht="15" x14ac:dyDescent="0.25"/>
    <row r="656" customFormat="1" ht="15" x14ac:dyDescent="0.25"/>
    <row r="657" customFormat="1" ht="15" x14ac:dyDescent="0.25"/>
    <row r="658" customFormat="1" ht="15" x14ac:dyDescent="0.25"/>
    <row r="659" customFormat="1" ht="15" x14ac:dyDescent="0.25"/>
    <row r="660" customFormat="1" ht="15" x14ac:dyDescent="0.25"/>
    <row r="661" customFormat="1" ht="15" x14ac:dyDescent="0.25"/>
    <row r="662" customFormat="1" ht="15" x14ac:dyDescent="0.25"/>
    <row r="663" customFormat="1" ht="15" x14ac:dyDescent="0.25"/>
    <row r="664" customFormat="1" ht="15" x14ac:dyDescent="0.25"/>
    <row r="665" customFormat="1" ht="15" x14ac:dyDescent="0.25"/>
    <row r="666" customFormat="1" ht="15" x14ac:dyDescent="0.25"/>
    <row r="667" customFormat="1" ht="15" x14ac:dyDescent="0.25"/>
    <row r="668" customFormat="1" ht="15" x14ac:dyDescent="0.25"/>
    <row r="669" customFormat="1" ht="15" x14ac:dyDescent="0.25"/>
    <row r="670" customFormat="1" ht="15" x14ac:dyDescent="0.25"/>
    <row r="671" customFormat="1" ht="15" x14ac:dyDescent="0.25"/>
    <row r="672" customFormat="1" ht="15" x14ac:dyDescent="0.25"/>
    <row r="673" customFormat="1" ht="15" x14ac:dyDescent="0.25"/>
    <row r="674" customFormat="1" ht="15" x14ac:dyDescent="0.25"/>
    <row r="675" customFormat="1" ht="15" x14ac:dyDescent="0.25"/>
    <row r="676" customFormat="1" ht="15" x14ac:dyDescent="0.25"/>
    <row r="677" customFormat="1" ht="15" x14ac:dyDescent="0.25"/>
    <row r="678" customFormat="1" ht="15" x14ac:dyDescent="0.25"/>
    <row r="679" customFormat="1" ht="15" x14ac:dyDescent="0.25"/>
    <row r="680" customFormat="1" ht="15" x14ac:dyDescent="0.25"/>
    <row r="681" customFormat="1" ht="15" x14ac:dyDescent="0.25"/>
    <row r="682" customFormat="1" ht="15" x14ac:dyDescent="0.25"/>
    <row r="683" customFormat="1" ht="15" x14ac:dyDescent="0.25"/>
    <row r="684" customFormat="1" ht="15" x14ac:dyDescent="0.25"/>
    <row r="685" customFormat="1" ht="15" x14ac:dyDescent="0.25"/>
    <row r="686" customFormat="1" ht="15" x14ac:dyDescent="0.25"/>
    <row r="687" customFormat="1" ht="15" x14ac:dyDescent="0.25"/>
    <row r="688" customFormat="1" ht="15" x14ac:dyDescent="0.25"/>
    <row r="689" customFormat="1" ht="15" x14ac:dyDescent="0.25"/>
    <row r="690" customFormat="1" ht="15" x14ac:dyDescent="0.25"/>
    <row r="691" customFormat="1" ht="15" x14ac:dyDescent="0.25"/>
    <row r="692" customFormat="1" ht="15" x14ac:dyDescent="0.25"/>
    <row r="693" customFormat="1" ht="15" x14ac:dyDescent="0.25"/>
    <row r="694" customFormat="1" ht="15" x14ac:dyDescent="0.25"/>
    <row r="695" customFormat="1" ht="15" x14ac:dyDescent="0.25"/>
    <row r="696" customFormat="1" ht="15" x14ac:dyDescent="0.25"/>
    <row r="697" customFormat="1" ht="15" x14ac:dyDescent="0.25"/>
    <row r="698" customFormat="1" ht="15" x14ac:dyDescent="0.25"/>
    <row r="699" customFormat="1" ht="15" x14ac:dyDescent="0.25"/>
    <row r="700" customFormat="1" ht="15" x14ac:dyDescent="0.25"/>
    <row r="701" customFormat="1" ht="15" x14ac:dyDescent="0.25"/>
    <row r="702" customFormat="1" ht="15" x14ac:dyDescent="0.25"/>
    <row r="703" customFormat="1" ht="15" x14ac:dyDescent="0.25"/>
    <row r="704" customFormat="1" ht="15" x14ac:dyDescent="0.25"/>
    <row r="705" customFormat="1" ht="15" x14ac:dyDescent="0.25"/>
    <row r="706" customFormat="1" ht="15" x14ac:dyDescent="0.25"/>
    <row r="707" customFormat="1" ht="15" x14ac:dyDescent="0.25"/>
    <row r="708" customFormat="1" ht="15" x14ac:dyDescent="0.25"/>
    <row r="709" customFormat="1" ht="15" x14ac:dyDescent="0.25"/>
    <row r="710" customFormat="1" ht="15" x14ac:dyDescent="0.25"/>
    <row r="711" customFormat="1" ht="15" x14ac:dyDescent="0.25"/>
    <row r="712" customFormat="1" ht="15" x14ac:dyDescent="0.25"/>
    <row r="713" customFormat="1" ht="15" x14ac:dyDescent="0.25"/>
    <row r="714" customFormat="1" ht="15" x14ac:dyDescent="0.25"/>
    <row r="715" customFormat="1" ht="15" x14ac:dyDescent="0.25"/>
    <row r="716" customFormat="1" ht="15" x14ac:dyDescent="0.25"/>
    <row r="717" customFormat="1" ht="15" x14ac:dyDescent="0.25"/>
    <row r="718" customFormat="1" ht="15" x14ac:dyDescent="0.25"/>
    <row r="719" customFormat="1" ht="15" x14ac:dyDescent="0.25"/>
    <row r="720" customFormat="1" ht="15" x14ac:dyDescent="0.25"/>
    <row r="721" customFormat="1" ht="15" x14ac:dyDescent="0.25"/>
    <row r="722" customFormat="1" ht="15" x14ac:dyDescent="0.25"/>
    <row r="723" customFormat="1" ht="15" x14ac:dyDescent="0.25"/>
    <row r="724" customFormat="1" ht="15" x14ac:dyDescent="0.25"/>
    <row r="725" customFormat="1" ht="15" x14ac:dyDescent="0.25"/>
    <row r="726" customFormat="1" ht="15" x14ac:dyDescent="0.25"/>
    <row r="727" customFormat="1" ht="15" x14ac:dyDescent="0.25"/>
    <row r="728" customFormat="1" ht="15" x14ac:dyDescent="0.25"/>
    <row r="729" customFormat="1" ht="15" x14ac:dyDescent="0.25"/>
    <row r="730" customFormat="1" ht="15" x14ac:dyDescent="0.25"/>
    <row r="731" customFormat="1" ht="15" x14ac:dyDescent="0.25"/>
    <row r="732" customFormat="1" ht="15" x14ac:dyDescent="0.25"/>
    <row r="733" customFormat="1" ht="15" x14ac:dyDescent="0.25"/>
    <row r="734" customFormat="1" ht="15" x14ac:dyDescent="0.25"/>
    <row r="735" customFormat="1" ht="15" x14ac:dyDescent="0.25"/>
    <row r="736" customFormat="1" ht="15" x14ac:dyDescent="0.25"/>
    <row r="737" customFormat="1" ht="15" x14ac:dyDescent="0.25"/>
    <row r="738" customFormat="1" ht="15" x14ac:dyDescent="0.25"/>
    <row r="739" customFormat="1" ht="15" x14ac:dyDescent="0.25"/>
    <row r="740" customFormat="1" ht="15" x14ac:dyDescent="0.25"/>
    <row r="741" customFormat="1" ht="15" x14ac:dyDescent="0.25"/>
    <row r="742" customFormat="1" ht="15" x14ac:dyDescent="0.25"/>
    <row r="743" customFormat="1" ht="15" x14ac:dyDescent="0.25"/>
    <row r="744" customFormat="1" ht="15" x14ac:dyDescent="0.25"/>
    <row r="745" customFormat="1" ht="15" x14ac:dyDescent="0.25"/>
    <row r="746" customFormat="1" ht="15" x14ac:dyDescent="0.25"/>
    <row r="747" customFormat="1" ht="15" x14ac:dyDescent="0.25"/>
    <row r="748" customFormat="1" ht="15" x14ac:dyDescent="0.25"/>
    <row r="749" customFormat="1" ht="15" x14ac:dyDescent="0.25"/>
    <row r="750" customFormat="1" ht="15" x14ac:dyDescent="0.25"/>
    <row r="751" customFormat="1" ht="15" x14ac:dyDescent="0.25"/>
    <row r="752" customFormat="1" ht="15" x14ac:dyDescent="0.25"/>
    <row r="753" customFormat="1" ht="15" x14ac:dyDescent="0.25"/>
    <row r="754" customFormat="1" ht="15" x14ac:dyDescent="0.25"/>
    <row r="755" customFormat="1" ht="15" x14ac:dyDescent="0.25"/>
    <row r="756" customFormat="1" ht="15" x14ac:dyDescent="0.25"/>
    <row r="757" customFormat="1" ht="15" x14ac:dyDescent="0.25"/>
    <row r="758" customFormat="1" ht="15" x14ac:dyDescent="0.25"/>
    <row r="759" customFormat="1" ht="15" x14ac:dyDescent="0.25"/>
    <row r="760" customFormat="1" ht="15" x14ac:dyDescent="0.25"/>
    <row r="761" customFormat="1" ht="15" x14ac:dyDescent="0.25"/>
    <row r="762" customFormat="1" ht="15" x14ac:dyDescent="0.25"/>
    <row r="763" customFormat="1" ht="15" x14ac:dyDescent="0.25"/>
    <row r="764" customFormat="1" ht="15" x14ac:dyDescent="0.25"/>
    <row r="765" customFormat="1" ht="15" x14ac:dyDescent="0.25"/>
    <row r="766" customFormat="1" ht="15" x14ac:dyDescent="0.25"/>
    <row r="767" customFormat="1" ht="15" x14ac:dyDescent="0.25"/>
    <row r="768" customFormat="1" ht="15" x14ac:dyDescent="0.25"/>
    <row r="769" customFormat="1" ht="15" x14ac:dyDescent="0.25"/>
    <row r="770" customFormat="1" ht="15" x14ac:dyDescent="0.25"/>
    <row r="771" customFormat="1" ht="15" x14ac:dyDescent="0.25"/>
    <row r="772" customFormat="1" ht="15" x14ac:dyDescent="0.25"/>
    <row r="773" customFormat="1" ht="15" x14ac:dyDescent="0.25"/>
    <row r="774" customFormat="1" ht="15" x14ac:dyDescent="0.25"/>
    <row r="775" customFormat="1" ht="15" x14ac:dyDescent="0.25"/>
    <row r="776" customFormat="1" ht="15" x14ac:dyDescent="0.25"/>
    <row r="777" customFormat="1" ht="15" x14ac:dyDescent="0.25"/>
    <row r="778" customFormat="1" ht="15" x14ac:dyDescent="0.25"/>
    <row r="779" customFormat="1" ht="15" x14ac:dyDescent="0.25"/>
    <row r="780" customFormat="1" ht="15" x14ac:dyDescent="0.25"/>
    <row r="781" customFormat="1" ht="15" x14ac:dyDescent="0.25"/>
    <row r="782" customFormat="1" ht="15" x14ac:dyDescent="0.25"/>
    <row r="783" customFormat="1" ht="15" x14ac:dyDescent="0.25"/>
    <row r="784" customFormat="1" ht="15" x14ac:dyDescent="0.25"/>
    <row r="785" customFormat="1" ht="15" x14ac:dyDescent="0.25"/>
    <row r="786" customFormat="1" ht="15" x14ac:dyDescent="0.25"/>
    <row r="787" customFormat="1" ht="15" x14ac:dyDescent="0.25"/>
    <row r="788" customFormat="1" ht="15" x14ac:dyDescent="0.25"/>
    <row r="789" customFormat="1" ht="15" x14ac:dyDescent="0.25"/>
    <row r="790" customFormat="1" ht="15" x14ac:dyDescent="0.25"/>
    <row r="791" customFormat="1" ht="15" x14ac:dyDescent="0.25"/>
    <row r="792" customFormat="1" ht="15" x14ac:dyDescent="0.25"/>
    <row r="793" customFormat="1" ht="15" x14ac:dyDescent="0.25"/>
    <row r="794" customFormat="1" ht="15" x14ac:dyDescent="0.25"/>
    <row r="795" customFormat="1" ht="15" x14ac:dyDescent="0.25"/>
    <row r="796" customFormat="1" ht="15" x14ac:dyDescent="0.25"/>
    <row r="797" customFormat="1" ht="15" x14ac:dyDescent="0.25"/>
    <row r="798" customFormat="1" ht="15" x14ac:dyDescent="0.25"/>
    <row r="799" customFormat="1" ht="15" x14ac:dyDescent="0.25"/>
    <row r="800" customFormat="1" ht="15" x14ac:dyDescent="0.25"/>
    <row r="801" customFormat="1" ht="15" x14ac:dyDescent="0.25"/>
    <row r="802" customFormat="1" ht="15" x14ac:dyDescent="0.25"/>
    <row r="803" customFormat="1" ht="15" x14ac:dyDescent="0.25"/>
    <row r="804" customFormat="1" ht="15" x14ac:dyDescent="0.25"/>
    <row r="805" customFormat="1" ht="15" x14ac:dyDescent="0.25"/>
    <row r="806" customFormat="1" ht="15" x14ac:dyDescent="0.25"/>
    <row r="807" customFormat="1" ht="15" x14ac:dyDescent="0.25"/>
    <row r="808" customFormat="1" ht="15" x14ac:dyDescent="0.25"/>
    <row r="809" customFormat="1" ht="15" x14ac:dyDescent="0.25"/>
    <row r="810" customFormat="1" ht="15" x14ac:dyDescent="0.25"/>
    <row r="811" customFormat="1" ht="15" x14ac:dyDescent="0.25"/>
    <row r="812" customFormat="1" ht="15" x14ac:dyDescent="0.25"/>
    <row r="813" customFormat="1" ht="15" x14ac:dyDescent="0.25"/>
    <row r="814" customFormat="1" ht="15" x14ac:dyDescent="0.25"/>
    <row r="815" customFormat="1" ht="15" x14ac:dyDescent="0.25"/>
    <row r="816" customFormat="1" ht="15" x14ac:dyDescent="0.25"/>
    <row r="817" customFormat="1" ht="15" x14ac:dyDescent="0.25"/>
    <row r="818" customFormat="1" ht="15" x14ac:dyDescent="0.25"/>
    <row r="819" customFormat="1" ht="15" x14ac:dyDescent="0.25"/>
    <row r="820" customFormat="1" ht="15" x14ac:dyDescent="0.25"/>
    <row r="821" customFormat="1" ht="15" x14ac:dyDescent="0.25"/>
    <row r="822" customFormat="1" ht="15" x14ac:dyDescent="0.25"/>
    <row r="823" customFormat="1" ht="15" x14ac:dyDescent="0.25"/>
    <row r="824" customFormat="1" ht="15" x14ac:dyDescent="0.25"/>
    <row r="825" customFormat="1" ht="15" x14ac:dyDescent="0.25"/>
    <row r="826" customFormat="1" ht="15" x14ac:dyDescent="0.25"/>
    <row r="827" customFormat="1" ht="15" x14ac:dyDescent="0.25"/>
    <row r="828" customFormat="1" ht="15" x14ac:dyDescent="0.25"/>
    <row r="829" customFormat="1" ht="15" x14ac:dyDescent="0.25"/>
    <row r="830" customFormat="1" ht="15" x14ac:dyDescent="0.25"/>
    <row r="831" customFormat="1" ht="15" x14ac:dyDescent="0.25"/>
    <row r="832" customFormat="1" ht="15" x14ac:dyDescent="0.25"/>
    <row r="833" customFormat="1" ht="15" x14ac:dyDescent="0.25"/>
    <row r="834" customFormat="1" ht="15" x14ac:dyDescent="0.25"/>
    <row r="835" customFormat="1" ht="15" x14ac:dyDescent="0.25"/>
    <row r="836" customFormat="1" ht="15" x14ac:dyDescent="0.25"/>
    <row r="837" customFormat="1" ht="15" x14ac:dyDescent="0.25"/>
    <row r="838" customFormat="1" ht="15" x14ac:dyDescent="0.25"/>
    <row r="839" customFormat="1" ht="15" x14ac:dyDescent="0.25"/>
    <row r="840" customFormat="1" ht="15" x14ac:dyDescent="0.25"/>
    <row r="841" customFormat="1" ht="15" x14ac:dyDescent="0.25"/>
    <row r="842" customFormat="1" ht="15" x14ac:dyDescent="0.25"/>
    <row r="843" customFormat="1" ht="15" x14ac:dyDescent="0.25"/>
    <row r="844" customFormat="1" ht="15" x14ac:dyDescent="0.25"/>
    <row r="845" customFormat="1" ht="15" x14ac:dyDescent="0.25"/>
    <row r="846" customFormat="1" ht="15" x14ac:dyDescent="0.25"/>
    <row r="847" customFormat="1" ht="15" x14ac:dyDescent="0.25"/>
    <row r="848" customFormat="1" ht="15" x14ac:dyDescent="0.25"/>
    <row r="849" customFormat="1" ht="15" x14ac:dyDescent="0.25"/>
    <row r="850" customFormat="1" ht="15" x14ac:dyDescent="0.25"/>
    <row r="851" customFormat="1" ht="15" x14ac:dyDescent="0.25"/>
    <row r="852" customFormat="1" ht="15" x14ac:dyDescent="0.25"/>
    <row r="853" customFormat="1" ht="15" x14ac:dyDescent="0.25"/>
    <row r="854" customFormat="1" ht="15" x14ac:dyDescent="0.25"/>
    <row r="855" customFormat="1" ht="15" x14ac:dyDescent="0.25"/>
    <row r="856" customFormat="1" ht="15" x14ac:dyDescent="0.25"/>
    <row r="857" customFormat="1" ht="15" x14ac:dyDescent="0.25"/>
    <row r="858" customFormat="1" ht="15" x14ac:dyDescent="0.25"/>
    <row r="859" customFormat="1" ht="15" x14ac:dyDescent="0.25"/>
    <row r="860" customFormat="1" ht="15" x14ac:dyDescent="0.25"/>
    <row r="861" customFormat="1" ht="15" x14ac:dyDescent="0.25"/>
    <row r="862" customFormat="1" ht="15" x14ac:dyDescent="0.25"/>
    <row r="863" customFormat="1" ht="15" x14ac:dyDescent="0.25"/>
    <row r="864" customFormat="1" ht="15" x14ac:dyDescent="0.25"/>
    <row r="865" customFormat="1" ht="15" x14ac:dyDescent="0.25"/>
    <row r="866" customFormat="1" ht="15" x14ac:dyDescent="0.25"/>
    <row r="867" customFormat="1" ht="15" x14ac:dyDescent="0.25"/>
    <row r="868" customFormat="1" ht="15" x14ac:dyDescent="0.25"/>
    <row r="869" customFormat="1" ht="15" x14ac:dyDescent="0.25"/>
    <row r="870" customFormat="1" ht="15" x14ac:dyDescent="0.25"/>
    <row r="871" customFormat="1" ht="15" x14ac:dyDescent="0.25"/>
    <row r="872" customFormat="1" ht="15" x14ac:dyDescent="0.25"/>
    <row r="873" customFormat="1" ht="15" x14ac:dyDescent="0.25"/>
    <row r="874" customFormat="1" ht="15" x14ac:dyDescent="0.25"/>
    <row r="875" customFormat="1" ht="15" x14ac:dyDescent="0.25"/>
    <row r="876" customFormat="1" ht="15" x14ac:dyDescent="0.25"/>
    <row r="877" customFormat="1" ht="15" x14ac:dyDescent="0.25"/>
    <row r="878" customFormat="1" ht="15" x14ac:dyDescent="0.25"/>
    <row r="879" customFormat="1" ht="15" x14ac:dyDescent="0.25"/>
    <row r="880" customFormat="1" ht="15" x14ac:dyDescent="0.25"/>
    <row r="881" customFormat="1" ht="15" x14ac:dyDescent="0.25"/>
    <row r="882" customFormat="1" ht="15" x14ac:dyDescent="0.25"/>
    <row r="883" customFormat="1" ht="15" x14ac:dyDescent="0.25"/>
    <row r="884" customFormat="1" ht="15" x14ac:dyDescent="0.25"/>
    <row r="885" customFormat="1" ht="15" x14ac:dyDescent="0.25"/>
    <row r="886" customFormat="1" ht="15" x14ac:dyDescent="0.25"/>
    <row r="887" customFormat="1" ht="15" x14ac:dyDescent="0.25"/>
    <row r="888" customFormat="1" ht="15" x14ac:dyDescent="0.25"/>
    <row r="889" customFormat="1" ht="15" x14ac:dyDescent="0.25"/>
    <row r="890" customFormat="1" ht="15" x14ac:dyDescent="0.25"/>
    <row r="891" customFormat="1" ht="15" x14ac:dyDescent="0.25"/>
    <row r="892" customFormat="1" ht="15" x14ac:dyDescent="0.25"/>
    <row r="893" customFormat="1" ht="15" x14ac:dyDescent="0.25"/>
    <row r="894" customFormat="1" ht="15" x14ac:dyDescent="0.25"/>
    <row r="895" customFormat="1" ht="15" x14ac:dyDescent="0.25"/>
    <row r="896" customFormat="1" ht="15" x14ac:dyDescent="0.25"/>
    <row r="897" customFormat="1" ht="15" x14ac:dyDescent="0.25"/>
    <row r="898" customFormat="1" ht="15" x14ac:dyDescent="0.25"/>
    <row r="899" customFormat="1" ht="15" x14ac:dyDescent="0.25"/>
    <row r="900" customFormat="1" ht="15" x14ac:dyDescent="0.25"/>
    <row r="901" customFormat="1" ht="15" x14ac:dyDescent="0.25"/>
    <row r="902" customFormat="1" ht="15" x14ac:dyDescent="0.25"/>
    <row r="903" customFormat="1" ht="15" x14ac:dyDescent="0.25"/>
    <row r="904" customFormat="1" ht="15" x14ac:dyDescent="0.25"/>
    <row r="905" customFormat="1" ht="15" x14ac:dyDescent="0.25"/>
    <row r="906" customFormat="1" ht="15" x14ac:dyDescent="0.25"/>
    <row r="907" customFormat="1" ht="15" x14ac:dyDescent="0.25"/>
    <row r="908" customFormat="1" ht="15" x14ac:dyDescent="0.25"/>
    <row r="909" customFormat="1" ht="15" x14ac:dyDescent="0.25"/>
    <row r="910" customFormat="1" ht="15" x14ac:dyDescent="0.25"/>
    <row r="911" customFormat="1" ht="15" x14ac:dyDescent="0.25"/>
    <row r="912" customFormat="1" ht="15" x14ac:dyDescent="0.25"/>
    <row r="913" customFormat="1" ht="15" x14ac:dyDescent="0.25"/>
    <row r="914" customFormat="1" ht="15" x14ac:dyDescent="0.25"/>
    <row r="915" customFormat="1" ht="15" x14ac:dyDescent="0.25"/>
    <row r="916" customFormat="1" ht="15" x14ac:dyDescent="0.25"/>
    <row r="917" customFormat="1" ht="15" x14ac:dyDescent="0.25"/>
    <row r="918" customFormat="1" ht="15" x14ac:dyDescent="0.25"/>
    <row r="919" customFormat="1" ht="15" x14ac:dyDescent="0.25"/>
    <row r="920" customFormat="1" ht="15" x14ac:dyDescent="0.25"/>
    <row r="921" customFormat="1" ht="15" x14ac:dyDescent="0.25"/>
    <row r="922" customFormat="1" ht="15" x14ac:dyDescent="0.25"/>
    <row r="923" customFormat="1" ht="15" x14ac:dyDescent="0.25"/>
    <row r="924" customFormat="1" ht="15" x14ac:dyDescent="0.25"/>
    <row r="925" customFormat="1" ht="15" x14ac:dyDescent="0.25"/>
    <row r="926" customFormat="1" ht="15" x14ac:dyDescent="0.25"/>
    <row r="927" customFormat="1" ht="15" x14ac:dyDescent="0.25"/>
    <row r="928" customFormat="1" ht="15" x14ac:dyDescent="0.25"/>
    <row r="929" customFormat="1" ht="15" x14ac:dyDescent="0.25"/>
    <row r="930" customFormat="1" ht="15" x14ac:dyDescent="0.25"/>
    <row r="931" customFormat="1" ht="15" x14ac:dyDescent="0.25"/>
    <row r="932" customFormat="1" ht="15" x14ac:dyDescent="0.25"/>
    <row r="933" customFormat="1" ht="15" x14ac:dyDescent="0.25"/>
    <row r="934" customFormat="1" ht="15" x14ac:dyDescent="0.25"/>
    <row r="935" customFormat="1" ht="15" x14ac:dyDescent="0.25"/>
    <row r="936" customFormat="1" ht="15" x14ac:dyDescent="0.25"/>
    <row r="937" customFormat="1" ht="15" x14ac:dyDescent="0.25"/>
    <row r="938" customFormat="1" ht="15" x14ac:dyDescent="0.25"/>
    <row r="939" customFormat="1" ht="15" x14ac:dyDescent="0.25"/>
    <row r="940" customFormat="1" ht="15" x14ac:dyDescent="0.25"/>
    <row r="941" customFormat="1" ht="15" x14ac:dyDescent="0.25"/>
    <row r="942" customFormat="1" ht="15" x14ac:dyDescent="0.25"/>
    <row r="943" customFormat="1" ht="15" x14ac:dyDescent="0.25"/>
    <row r="944" customFormat="1" ht="15" x14ac:dyDescent="0.25"/>
    <row r="945" customFormat="1" ht="15" x14ac:dyDescent="0.25"/>
    <row r="946" customFormat="1" ht="15" x14ac:dyDescent="0.25"/>
    <row r="947" customFormat="1" ht="15" x14ac:dyDescent="0.25"/>
    <row r="948" customFormat="1" ht="15" x14ac:dyDescent="0.25"/>
    <row r="949" customFormat="1" ht="15" x14ac:dyDescent="0.25"/>
    <row r="950" customFormat="1" ht="15" x14ac:dyDescent="0.25"/>
    <row r="951" customFormat="1" ht="15" x14ac:dyDescent="0.25"/>
    <row r="952" customFormat="1" ht="15" x14ac:dyDescent="0.25"/>
    <row r="953" customFormat="1" ht="15" x14ac:dyDescent="0.25"/>
    <row r="954" customFormat="1" ht="15" x14ac:dyDescent="0.25"/>
    <row r="955" customFormat="1" ht="15" x14ac:dyDescent="0.25"/>
    <row r="956" customFormat="1" ht="15" x14ac:dyDescent="0.25"/>
    <row r="957" customFormat="1" ht="15" x14ac:dyDescent="0.25"/>
    <row r="958" customFormat="1" ht="15" x14ac:dyDescent="0.25"/>
    <row r="959" customFormat="1" ht="15" x14ac:dyDescent="0.25"/>
    <row r="960" customFormat="1" ht="15" x14ac:dyDescent="0.25"/>
    <row r="961" customFormat="1" ht="15" x14ac:dyDescent="0.25"/>
    <row r="962" customFormat="1" ht="15" x14ac:dyDescent="0.25"/>
    <row r="963" customFormat="1" ht="15" x14ac:dyDescent="0.25"/>
    <row r="964" customFormat="1" ht="15" x14ac:dyDescent="0.25"/>
    <row r="965" customFormat="1" ht="15" x14ac:dyDescent="0.25"/>
    <row r="966" customFormat="1" ht="15" x14ac:dyDescent="0.25"/>
    <row r="967" customFormat="1" ht="15" x14ac:dyDescent="0.25"/>
    <row r="968" customFormat="1" ht="15" x14ac:dyDescent="0.25"/>
    <row r="969" customFormat="1" ht="15" x14ac:dyDescent="0.25"/>
    <row r="970" customFormat="1" ht="15" x14ac:dyDescent="0.25"/>
    <row r="971" customFormat="1" ht="15" x14ac:dyDescent="0.25"/>
    <row r="972" customFormat="1" ht="15" x14ac:dyDescent="0.25"/>
    <row r="973" customFormat="1" ht="15" x14ac:dyDescent="0.25"/>
    <row r="974" customFormat="1" ht="15" x14ac:dyDescent="0.25"/>
    <row r="975" customFormat="1" ht="15" x14ac:dyDescent="0.25"/>
    <row r="976" customFormat="1" ht="15" x14ac:dyDescent="0.25"/>
    <row r="977" customFormat="1" ht="15" x14ac:dyDescent="0.25"/>
    <row r="978" customFormat="1" ht="15" x14ac:dyDescent="0.25"/>
    <row r="979" customFormat="1" ht="15" x14ac:dyDescent="0.25"/>
    <row r="980" customFormat="1" ht="15" x14ac:dyDescent="0.25"/>
    <row r="981" customFormat="1" ht="15" x14ac:dyDescent="0.25"/>
    <row r="982" customFormat="1" ht="15" x14ac:dyDescent="0.25"/>
    <row r="983" customFormat="1" ht="15" x14ac:dyDescent="0.25"/>
    <row r="984" customFormat="1" ht="15" x14ac:dyDescent="0.25"/>
    <row r="985" customFormat="1" ht="15" x14ac:dyDescent="0.25"/>
    <row r="986" customFormat="1" ht="15" x14ac:dyDescent="0.25"/>
    <row r="987" customFormat="1" ht="15" x14ac:dyDescent="0.25"/>
    <row r="988" customFormat="1" ht="15" x14ac:dyDescent="0.25"/>
    <row r="989" customFormat="1" ht="15" x14ac:dyDescent="0.25"/>
    <row r="990" customFormat="1" ht="15" x14ac:dyDescent="0.25"/>
    <row r="991" customFormat="1" ht="15" x14ac:dyDescent="0.25"/>
    <row r="992" customFormat="1" ht="15" x14ac:dyDescent="0.25"/>
    <row r="993" customFormat="1" ht="15" x14ac:dyDescent="0.25"/>
    <row r="994" customFormat="1" ht="15" x14ac:dyDescent="0.25"/>
    <row r="995" customFormat="1" ht="15" x14ac:dyDescent="0.25"/>
    <row r="996" customFormat="1" ht="15" x14ac:dyDescent="0.25"/>
    <row r="997" customFormat="1" ht="15" x14ac:dyDescent="0.25"/>
    <row r="998" customFormat="1" ht="15" x14ac:dyDescent="0.25"/>
    <row r="999" customFormat="1" ht="15" x14ac:dyDescent="0.25"/>
    <row r="1000" customFormat="1" ht="15" x14ac:dyDescent="0.25"/>
    <row r="1001" customFormat="1" ht="15" x14ac:dyDescent="0.25"/>
    <row r="1002" customFormat="1" ht="15" x14ac:dyDescent="0.25"/>
    <row r="1003" customFormat="1" ht="15" x14ac:dyDescent="0.25"/>
    <row r="1004" customFormat="1" ht="15" x14ac:dyDescent="0.25"/>
    <row r="1005" customFormat="1" ht="15" x14ac:dyDescent="0.25"/>
    <row r="1006" customFormat="1" ht="15" x14ac:dyDescent="0.25"/>
    <row r="1007" customFormat="1" ht="15" x14ac:dyDescent="0.25"/>
    <row r="1008" customFormat="1" ht="15" x14ac:dyDescent="0.25"/>
    <row r="1009" customFormat="1" ht="15" x14ac:dyDescent="0.25"/>
    <row r="1010" customFormat="1" ht="15" x14ac:dyDescent="0.25"/>
    <row r="1011" customFormat="1" ht="15" x14ac:dyDescent="0.25"/>
    <row r="1012" customFormat="1" ht="15" x14ac:dyDescent="0.25"/>
    <row r="1013" customFormat="1" ht="15" x14ac:dyDescent="0.25"/>
    <row r="1014" customFormat="1" ht="15" x14ac:dyDescent="0.25"/>
    <row r="1015" customFormat="1" ht="15" x14ac:dyDescent="0.25"/>
    <row r="1016" customFormat="1" ht="15" x14ac:dyDescent="0.25"/>
    <row r="1017" customFormat="1" ht="15" x14ac:dyDescent="0.25"/>
    <row r="1018" customFormat="1" ht="15" x14ac:dyDescent="0.25"/>
    <row r="1019" customFormat="1" ht="15" x14ac:dyDescent="0.25"/>
    <row r="1020" customFormat="1" ht="15" x14ac:dyDescent="0.25"/>
    <row r="1021" customFormat="1" ht="15" x14ac:dyDescent="0.25"/>
    <row r="1022" customFormat="1" ht="15" x14ac:dyDescent="0.25"/>
    <row r="1023" customFormat="1" ht="15" x14ac:dyDescent="0.25"/>
    <row r="1024" customFormat="1" ht="15" x14ac:dyDescent="0.25"/>
    <row r="1025" customFormat="1" ht="15" x14ac:dyDescent="0.25"/>
    <row r="1026" customFormat="1" ht="15" x14ac:dyDescent="0.25"/>
    <row r="1027" customFormat="1" ht="15" x14ac:dyDescent="0.25"/>
    <row r="1028" customFormat="1" ht="15" x14ac:dyDescent="0.25"/>
    <row r="1029" customFormat="1" ht="15" x14ac:dyDescent="0.25"/>
    <row r="1030" customFormat="1" ht="15" x14ac:dyDescent="0.25"/>
    <row r="1031" customFormat="1" ht="15" x14ac:dyDescent="0.25"/>
    <row r="1032" customFormat="1" ht="15" x14ac:dyDescent="0.25"/>
    <row r="1033" customFormat="1" ht="15" x14ac:dyDescent="0.25"/>
    <row r="1034" customFormat="1" ht="15" x14ac:dyDescent="0.25"/>
    <row r="1035" customFormat="1" ht="15" x14ac:dyDescent="0.25"/>
    <row r="1036" customFormat="1" ht="15" x14ac:dyDescent="0.25"/>
    <row r="1037" customFormat="1" ht="15" x14ac:dyDescent="0.25"/>
    <row r="1038" customFormat="1" ht="15" x14ac:dyDescent="0.25"/>
    <row r="1039" customFormat="1" ht="15" x14ac:dyDescent="0.25"/>
    <row r="1040" customFormat="1" ht="15" x14ac:dyDescent="0.25"/>
    <row r="1041" customFormat="1" ht="15" x14ac:dyDescent="0.25"/>
    <row r="1042" customFormat="1" ht="15" x14ac:dyDescent="0.25"/>
    <row r="1043" customFormat="1" ht="15" x14ac:dyDescent="0.25"/>
    <row r="1044" customFormat="1" ht="15" x14ac:dyDescent="0.25"/>
    <row r="1045" customFormat="1" ht="15" x14ac:dyDescent="0.25"/>
    <row r="1046" customFormat="1" ht="15" x14ac:dyDescent="0.25"/>
    <row r="1047" customFormat="1" ht="15" x14ac:dyDescent="0.25"/>
    <row r="1048" customFormat="1" ht="15" x14ac:dyDescent="0.25"/>
    <row r="1049" customFormat="1" ht="15" x14ac:dyDescent="0.25"/>
    <row r="1050" customFormat="1" ht="15" x14ac:dyDescent="0.25"/>
    <row r="1051" customFormat="1" ht="15" x14ac:dyDescent="0.25"/>
    <row r="1052" customFormat="1" ht="15" x14ac:dyDescent="0.25"/>
    <row r="1053" customFormat="1" ht="15" x14ac:dyDescent="0.25"/>
    <row r="1054" customFormat="1" ht="15" x14ac:dyDescent="0.25"/>
    <row r="1055" customFormat="1" ht="15" x14ac:dyDescent="0.25"/>
    <row r="1056" customFormat="1" ht="15" x14ac:dyDescent="0.25"/>
    <row r="1057" customFormat="1" ht="15" x14ac:dyDescent="0.25"/>
    <row r="1058" customFormat="1" ht="15" x14ac:dyDescent="0.25"/>
    <row r="1059" customFormat="1" ht="15" x14ac:dyDescent="0.25"/>
    <row r="1060" customFormat="1" ht="15" x14ac:dyDescent="0.25"/>
    <row r="1061" customFormat="1" ht="15" x14ac:dyDescent="0.25"/>
    <row r="1062" customFormat="1" ht="15" x14ac:dyDescent="0.25"/>
    <row r="1063" customFormat="1" ht="15" x14ac:dyDescent="0.25"/>
    <row r="1064" customFormat="1" ht="15" x14ac:dyDescent="0.25"/>
    <row r="1065" customFormat="1" ht="15" x14ac:dyDescent="0.25"/>
    <row r="1066" customFormat="1" ht="15" x14ac:dyDescent="0.25"/>
    <row r="1067" customFormat="1" ht="15" x14ac:dyDescent="0.25"/>
    <row r="1068" customFormat="1" ht="15" x14ac:dyDescent="0.25"/>
    <row r="1069" customFormat="1" ht="15" x14ac:dyDescent="0.25"/>
    <row r="1070" customFormat="1" ht="15" x14ac:dyDescent="0.25"/>
    <row r="1071" customFormat="1" ht="15" x14ac:dyDescent="0.25"/>
    <row r="1072" customFormat="1" ht="15" x14ac:dyDescent="0.25"/>
    <row r="1073" customFormat="1" ht="15" x14ac:dyDescent="0.25"/>
    <row r="1074" customFormat="1" ht="15" x14ac:dyDescent="0.25"/>
    <row r="1075" customFormat="1" ht="15" x14ac:dyDescent="0.25"/>
    <row r="1076" customFormat="1" ht="15" x14ac:dyDescent="0.25"/>
    <row r="1077" customFormat="1" ht="15" x14ac:dyDescent="0.25"/>
    <row r="1078" customFormat="1" ht="15" x14ac:dyDescent="0.25"/>
    <row r="1079" customFormat="1" ht="15" x14ac:dyDescent="0.25"/>
    <row r="1080" customFormat="1" ht="15" x14ac:dyDescent="0.25"/>
    <row r="1081" customFormat="1" ht="15" x14ac:dyDescent="0.25"/>
    <row r="1082" customFormat="1" ht="15" x14ac:dyDescent="0.25"/>
    <row r="1083" customFormat="1" ht="15" x14ac:dyDescent="0.25"/>
    <row r="1084" customFormat="1" ht="15" x14ac:dyDescent="0.25"/>
    <row r="1085" customFormat="1" ht="15" x14ac:dyDescent="0.25"/>
    <row r="1086" customFormat="1" ht="15" x14ac:dyDescent="0.25"/>
    <row r="1087" customFormat="1" ht="15" x14ac:dyDescent="0.25"/>
    <row r="1088" customFormat="1" ht="15" x14ac:dyDescent="0.25"/>
    <row r="1089" customFormat="1" ht="15" x14ac:dyDescent="0.25"/>
    <row r="1090" customFormat="1" ht="15" x14ac:dyDescent="0.25"/>
    <row r="1091" customFormat="1" ht="15" x14ac:dyDescent="0.25"/>
    <row r="1092" customFormat="1" ht="15" x14ac:dyDescent="0.25"/>
    <row r="1093" customFormat="1" ht="15" x14ac:dyDescent="0.25"/>
    <row r="1094" customFormat="1" ht="15" x14ac:dyDescent="0.25"/>
    <row r="1095" customFormat="1" ht="15" x14ac:dyDescent="0.25"/>
    <row r="1096" customFormat="1" ht="15" x14ac:dyDescent="0.25"/>
    <row r="1097" customFormat="1" ht="15" x14ac:dyDescent="0.25"/>
    <row r="1098" customFormat="1" ht="15" x14ac:dyDescent="0.25"/>
    <row r="1099" customFormat="1" ht="15" x14ac:dyDescent="0.25"/>
    <row r="1100" customFormat="1" ht="15" x14ac:dyDescent="0.25"/>
    <row r="1101" customFormat="1" ht="15" x14ac:dyDescent="0.25"/>
    <row r="1102" customFormat="1" ht="15" x14ac:dyDescent="0.25"/>
    <row r="1103" customFormat="1" ht="15" x14ac:dyDescent="0.25"/>
    <row r="1104" customFormat="1" ht="15" x14ac:dyDescent="0.25"/>
    <row r="1105" customFormat="1" ht="15" x14ac:dyDescent="0.25"/>
    <row r="1106" customFormat="1" ht="15" x14ac:dyDescent="0.25"/>
    <row r="1107" customFormat="1" ht="15" x14ac:dyDescent="0.25"/>
    <row r="1108" customFormat="1" ht="15" x14ac:dyDescent="0.25"/>
    <row r="1109" customFormat="1" ht="15" x14ac:dyDescent="0.25"/>
    <row r="1110" customFormat="1" ht="15" x14ac:dyDescent="0.25"/>
    <row r="1111" customFormat="1" ht="15" x14ac:dyDescent="0.25"/>
    <row r="1112" customFormat="1" ht="15" x14ac:dyDescent="0.25"/>
    <row r="1113" customFormat="1" ht="15" x14ac:dyDescent="0.25"/>
    <row r="1114" customFormat="1" ht="15" x14ac:dyDescent="0.25"/>
    <row r="1115" customFormat="1" ht="15" x14ac:dyDescent="0.25"/>
    <row r="1116" customFormat="1" ht="15" x14ac:dyDescent="0.25"/>
    <row r="1117" customFormat="1" ht="15" x14ac:dyDescent="0.25"/>
    <row r="1118" customFormat="1" ht="15" x14ac:dyDescent="0.25"/>
    <row r="1119" customFormat="1" ht="15" x14ac:dyDescent="0.25"/>
    <row r="1120" customFormat="1" ht="15" x14ac:dyDescent="0.25"/>
    <row r="1121" customFormat="1" ht="15" x14ac:dyDescent="0.25"/>
    <row r="1122" customFormat="1" ht="15" x14ac:dyDescent="0.25"/>
    <row r="1123" customFormat="1" ht="15" x14ac:dyDescent="0.25"/>
    <row r="1124" customFormat="1" ht="15" x14ac:dyDescent="0.25"/>
    <row r="1125" customFormat="1" ht="15" x14ac:dyDescent="0.25"/>
    <row r="1126" customFormat="1" ht="15" x14ac:dyDescent="0.25"/>
    <row r="1127" customFormat="1" ht="15" x14ac:dyDescent="0.25"/>
    <row r="1128" customFormat="1" ht="15" x14ac:dyDescent="0.25"/>
    <row r="1129" customFormat="1" ht="15" x14ac:dyDescent="0.25"/>
    <row r="1130" customFormat="1" ht="15" x14ac:dyDescent="0.25"/>
    <row r="1131" customFormat="1" ht="15" x14ac:dyDescent="0.25"/>
    <row r="1132" customFormat="1" ht="15" x14ac:dyDescent="0.25"/>
    <row r="1133" customFormat="1" ht="15" x14ac:dyDescent="0.25"/>
    <row r="1134" customFormat="1" ht="15" x14ac:dyDescent="0.25"/>
    <row r="1135" customFormat="1" ht="15" x14ac:dyDescent="0.25"/>
    <row r="1136" customFormat="1" ht="15" x14ac:dyDescent="0.25"/>
    <row r="1137" customFormat="1" ht="15" x14ac:dyDescent="0.25"/>
    <row r="1138" customFormat="1" ht="15" x14ac:dyDescent="0.25"/>
    <row r="1139" customFormat="1" ht="15" x14ac:dyDescent="0.25"/>
    <row r="1140" customFormat="1" ht="15" x14ac:dyDescent="0.25"/>
    <row r="1141" customFormat="1" ht="15" x14ac:dyDescent="0.25"/>
    <row r="1142" customFormat="1" ht="15" x14ac:dyDescent="0.25"/>
    <row r="1143" customFormat="1" ht="15" x14ac:dyDescent="0.25"/>
    <row r="1144" customFormat="1" ht="15" x14ac:dyDescent="0.25"/>
    <row r="1145" customFormat="1" ht="15" x14ac:dyDescent="0.25"/>
    <row r="1146" customFormat="1" ht="15" x14ac:dyDescent="0.25"/>
    <row r="1147" customFormat="1" ht="15" x14ac:dyDescent="0.25"/>
    <row r="1148" customFormat="1" ht="15" x14ac:dyDescent="0.25"/>
    <row r="1149" customFormat="1" ht="15" x14ac:dyDescent="0.25"/>
    <row r="1150" customFormat="1" ht="15" x14ac:dyDescent="0.25"/>
    <row r="1151" customFormat="1" ht="15" x14ac:dyDescent="0.25"/>
    <row r="1152" customFormat="1" ht="15" x14ac:dyDescent="0.25"/>
    <row r="1153" customFormat="1" ht="15" x14ac:dyDescent="0.25"/>
    <row r="1154" customFormat="1" ht="15" x14ac:dyDescent="0.25"/>
    <row r="1155" customFormat="1" ht="15" x14ac:dyDescent="0.25"/>
    <row r="1156" customFormat="1" ht="15" x14ac:dyDescent="0.25"/>
    <row r="1157" customFormat="1" ht="15" x14ac:dyDescent="0.25"/>
    <row r="1158" customFormat="1" ht="15" x14ac:dyDescent="0.25"/>
    <row r="1159" customFormat="1" ht="15" x14ac:dyDescent="0.25"/>
    <row r="1160" customFormat="1" ht="15" x14ac:dyDescent="0.25"/>
    <row r="1161" customFormat="1" ht="15" x14ac:dyDescent="0.25"/>
    <row r="1162" customFormat="1" ht="15" x14ac:dyDescent="0.25"/>
    <row r="1163" customFormat="1" ht="15" x14ac:dyDescent="0.25"/>
    <row r="1164" customFormat="1" ht="15" x14ac:dyDescent="0.25"/>
    <row r="1165" customFormat="1" ht="15" x14ac:dyDescent="0.25"/>
    <row r="1166" customFormat="1" ht="15" x14ac:dyDescent="0.25"/>
    <row r="1167" customFormat="1" ht="15" x14ac:dyDescent="0.25"/>
    <row r="1168" customFormat="1" ht="15" x14ac:dyDescent="0.25"/>
    <row r="1169" customFormat="1" ht="15" x14ac:dyDescent="0.25"/>
    <row r="1170" customFormat="1" ht="15" x14ac:dyDescent="0.25"/>
    <row r="1171" customFormat="1" ht="15" x14ac:dyDescent="0.25"/>
    <row r="1172" customFormat="1" ht="15" x14ac:dyDescent="0.25"/>
    <row r="1173" customFormat="1" ht="15" x14ac:dyDescent="0.25"/>
    <row r="1174" customFormat="1" ht="15" x14ac:dyDescent="0.25"/>
    <row r="1175" customFormat="1" ht="15" x14ac:dyDescent="0.25"/>
    <row r="1176" customFormat="1" ht="15" x14ac:dyDescent="0.25"/>
    <row r="1177" customFormat="1" ht="15" x14ac:dyDescent="0.25"/>
    <row r="1178" customFormat="1" ht="15" x14ac:dyDescent="0.25"/>
    <row r="1179" customFormat="1" ht="15" x14ac:dyDescent="0.25"/>
    <row r="1180" customFormat="1" ht="15" x14ac:dyDescent="0.25"/>
    <row r="1181" customFormat="1" ht="15" x14ac:dyDescent="0.25"/>
    <row r="1182" customFormat="1" ht="15" x14ac:dyDescent="0.25"/>
    <row r="1183" customFormat="1" ht="15" x14ac:dyDescent="0.25"/>
    <row r="1184" customFormat="1" ht="15" x14ac:dyDescent="0.25"/>
    <row r="1185" customFormat="1" ht="15" x14ac:dyDescent="0.25"/>
    <row r="1186" customFormat="1" ht="15" x14ac:dyDescent="0.25"/>
    <row r="1187" customFormat="1" ht="15" x14ac:dyDescent="0.25"/>
    <row r="1188" customFormat="1" ht="15" x14ac:dyDescent="0.25"/>
    <row r="1189" customFormat="1" ht="15" x14ac:dyDescent="0.25"/>
    <row r="1190" customFormat="1" ht="15" x14ac:dyDescent="0.25"/>
    <row r="1191" customFormat="1" ht="15" x14ac:dyDescent="0.25"/>
    <row r="1192" customFormat="1" ht="15" x14ac:dyDescent="0.25"/>
    <row r="1193" customFormat="1" ht="15" x14ac:dyDescent="0.25"/>
    <row r="1194" customFormat="1" ht="15" x14ac:dyDescent="0.25"/>
    <row r="1195" customFormat="1" ht="15" x14ac:dyDescent="0.25"/>
    <row r="1196" customFormat="1" ht="15" x14ac:dyDescent="0.25"/>
    <row r="1197" customFormat="1" ht="15" x14ac:dyDescent="0.25"/>
    <row r="1198" customFormat="1" ht="15" x14ac:dyDescent="0.25"/>
    <row r="1199" customFormat="1" ht="15" x14ac:dyDescent="0.25"/>
    <row r="1200" customFormat="1" ht="15" x14ac:dyDescent="0.25"/>
    <row r="1201" customFormat="1" ht="15" x14ac:dyDescent="0.25"/>
    <row r="1202" customFormat="1" ht="15" x14ac:dyDescent="0.25"/>
    <row r="1203" customFormat="1" ht="15" x14ac:dyDescent="0.25"/>
    <row r="1204" customFormat="1" ht="15" x14ac:dyDescent="0.25"/>
    <row r="1205" customFormat="1" ht="15" x14ac:dyDescent="0.25"/>
    <row r="1206" customFormat="1" ht="15" x14ac:dyDescent="0.25"/>
    <row r="1207" customFormat="1" ht="15" x14ac:dyDescent="0.25"/>
    <row r="1208" customFormat="1" ht="15" x14ac:dyDescent="0.25"/>
    <row r="1209" customFormat="1" ht="15" x14ac:dyDescent="0.25"/>
    <row r="1210" customFormat="1" ht="15" x14ac:dyDescent="0.25"/>
    <row r="1211" customFormat="1" ht="15" x14ac:dyDescent="0.25"/>
    <row r="1212" customFormat="1" ht="15" x14ac:dyDescent="0.25"/>
    <row r="1213" customFormat="1" ht="15" x14ac:dyDescent="0.25"/>
    <row r="1214" customFormat="1" ht="15" x14ac:dyDescent="0.25"/>
    <row r="1215" customFormat="1" ht="15" x14ac:dyDescent="0.25"/>
    <row r="1216" customFormat="1" ht="15" x14ac:dyDescent="0.25"/>
    <row r="1217" customFormat="1" ht="15" x14ac:dyDescent="0.25"/>
    <row r="1218" customFormat="1" ht="15" x14ac:dyDescent="0.25"/>
    <row r="1219" customFormat="1" ht="15" x14ac:dyDescent="0.25"/>
    <row r="1220" customFormat="1" ht="15" x14ac:dyDescent="0.25"/>
    <row r="1221" customFormat="1" ht="15" x14ac:dyDescent="0.25"/>
    <row r="1222" customFormat="1" ht="15" x14ac:dyDescent="0.25"/>
    <row r="1223" customFormat="1" ht="15" x14ac:dyDescent="0.25"/>
    <row r="1224" customFormat="1" ht="15" x14ac:dyDescent="0.25"/>
    <row r="1225" customFormat="1" ht="15" x14ac:dyDescent="0.25"/>
    <row r="1226" customFormat="1" ht="15" x14ac:dyDescent="0.25"/>
    <row r="1227" customFormat="1" ht="15" x14ac:dyDescent="0.25"/>
    <row r="1228" customFormat="1" ht="15" x14ac:dyDescent="0.25"/>
    <row r="1229" customFormat="1" ht="15" x14ac:dyDescent="0.25"/>
    <row r="1230" customFormat="1" ht="15" x14ac:dyDescent="0.25"/>
    <row r="1231" customFormat="1" ht="15" x14ac:dyDescent="0.25"/>
    <row r="1232" customFormat="1" ht="15" x14ac:dyDescent="0.25"/>
    <row r="1233" customFormat="1" ht="15" x14ac:dyDescent="0.25"/>
    <row r="1234" customFormat="1" ht="15" x14ac:dyDescent="0.25"/>
    <row r="1235" customFormat="1" ht="15" x14ac:dyDescent="0.25"/>
    <row r="1236" customFormat="1" ht="15" x14ac:dyDescent="0.25"/>
    <row r="1237" customFormat="1" ht="15" x14ac:dyDescent="0.25"/>
    <row r="1238" customFormat="1" ht="15" x14ac:dyDescent="0.25"/>
    <row r="1239" customFormat="1" ht="15" x14ac:dyDescent="0.25"/>
    <row r="1240" customFormat="1" ht="15" x14ac:dyDescent="0.25"/>
    <row r="1241" customFormat="1" ht="15" x14ac:dyDescent="0.25"/>
    <row r="1242" customFormat="1" ht="15" x14ac:dyDescent="0.25"/>
    <row r="1243" customFormat="1" ht="15" x14ac:dyDescent="0.25"/>
    <row r="1244" customFormat="1" ht="15" x14ac:dyDescent="0.25"/>
    <row r="1245" customFormat="1" ht="15" x14ac:dyDescent="0.25"/>
    <row r="1246" customFormat="1" ht="15" x14ac:dyDescent="0.25"/>
    <row r="1247" customFormat="1" ht="15" x14ac:dyDescent="0.25"/>
    <row r="1248" customFormat="1" ht="15" x14ac:dyDescent="0.25"/>
    <row r="1249" customFormat="1" ht="15" x14ac:dyDescent="0.25"/>
    <row r="1250" customFormat="1" ht="15" x14ac:dyDescent="0.25"/>
    <row r="1251" customFormat="1" ht="15" x14ac:dyDescent="0.25"/>
    <row r="1252" customFormat="1" ht="15" x14ac:dyDescent="0.25"/>
    <row r="1253" customFormat="1" ht="15" x14ac:dyDescent="0.25"/>
    <row r="1254" customFormat="1" ht="15" x14ac:dyDescent="0.25"/>
    <row r="1255" customFormat="1" ht="15" x14ac:dyDescent="0.25"/>
    <row r="1256" customFormat="1" ht="15" x14ac:dyDescent="0.25"/>
    <row r="1257" customFormat="1" ht="15" x14ac:dyDescent="0.25"/>
    <row r="1258" customFormat="1" ht="15" x14ac:dyDescent="0.25"/>
    <row r="1259" customFormat="1" ht="15" x14ac:dyDescent="0.25"/>
    <row r="1260" customFormat="1" ht="15" x14ac:dyDescent="0.25"/>
    <row r="1261" customFormat="1" ht="15" x14ac:dyDescent="0.25"/>
    <row r="1262" customFormat="1" ht="15" x14ac:dyDescent="0.25"/>
    <row r="1263" customFormat="1" ht="15" x14ac:dyDescent="0.25"/>
    <row r="1264" customFormat="1" ht="15" x14ac:dyDescent="0.25"/>
    <row r="1265" customFormat="1" ht="15" x14ac:dyDescent="0.25"/>
    <row r="1266" customFormat="1" ht="15" x14ac:dyDescent="0.25"/>
    <row r="1267" customFormat="1" ht="15" x14ac:dyDescent="0.25"/>
    <row r="1268" customFormat="1" ht="15" x14ac:dyDescent="0.25"/>
    <row r="1269" customFormat="1" ht="15" x14ac:dyDescent="0.25"/>
    <row r="1270" customFormat="1" ht="15" x14ac:dyDescent="0.25"/>
    <row r="1271" customFormat="1" ht="15" x14ac:dyDescent="0.25"/>
    <row r="1272" customFormat="1" ht="15" x14ac:dyDescent="0.25"/>
    <row r="1273" customFormat="1" ht="15" x14ac:dyDescent="0.25"/>
    <row r="1274" customFormat="1" ht="15" x14ac:dyDescent="0.25"/>
    <row r="1275" customFormat="1" ht="15" x14ac:dyDescent="0.25"/>
    <row r="1276" customFormat="1" ht="15" x14ac:dyDescent="0.25"/>
    <row r="1277" customFormat="1" ht="15" x14ac:dyDescent="0.25"/>
    <row r="1278" customFormat="1" ht="15" x14ac:dyDescent="0.25"/>
    <row r="1279" customFormat="1" ht="15" x14ac:dyDescent="0.25"/>
    <row r="1280" customFormat="1" ht="15" x14ac:dyDescent="0.25"/>
    <row r="1281" customFormat="1" ht="15" x14ac:dyDescent="0.25"/>
    <row r="1282" customFormat="1" ht="15" x14ac:dyDescent="0.25"/>
    <row r="1283" customFormat="1" ht="15" x14ac:dyDescent="0.25"/>
    <row r="1284" customFormat="1" ht="15" x14ac:dyDescent="0.25"/>
    <row r="1285" customFormat="1" ht="15" x14ac:dyDescent="0.25"/>
    <row r="1286" customFormat="1" ht="15" x14ac:dyDescent="0.25"/>
    <row r="1287" customFormat="1" ht="15" x14ac:dyDescent="0.25"/>
    <row r="1288" customFormat="1" ht="15" x14ac:dyDescent="0.25"/>
    <row r="1289" customFormat="1" ht="15" x14ac:dyDescent="0.25"/>
    <row r="1290" customFormat="1" ht="15" x14ac:dyDescent="0.25"/>
    <row r="1291" customFormat="1" ht="15" x14ac:dyDescent="0.25"/>
    <row r="1292" customFormat="1" ht="15" x14ac:dyDescent="0.25"/>
    <row r="1293" customFormat="1" ht="15" x14ac:dyDescent="0.25"/>
    <row r="1294" customFormat="1" ht="15" x14ac:dyDescent="0.25"/>
    <row r="1295" customFormat="1" ht="15" x14ac:dyDescent="0.25"/>
    <row r="1296" customFormat="1" ht="15" x14ac:dyDescent="0.25"/>
    <row r="1297" customFormat="1" ht="15" x14ac:dyDescent="0.25"/>
    <row r="1298" customFormat="1" ht="15" x14ac:dyDescent="0.25"/>
    <row r="1299" customFormat="1" ht="15" x14ac:dyDescent="0.25"/>
    <row r="1300" customFormat="1" ht="15" x14ac:dyDescent="0.25"/>
    <row r="1301" customFormat="1" ht="15" x14ac:dyDescent="0.25"/>
    <row r="1302" customFormat="1" ht="15" x14ac:dyDescent="0.25"/>
    <row r="1303" customFormat="1" ht="15" x14ac:dyDescent="0.25"/>
    <row r="1304" customFormat="1" ht="15" x14ac:dyDescent="0.25"/>
    <row r="1305" customFormat="1" ht="15" x14ac:dyDescent="0.25"/>
    <row r="1306" customFormat="1" ht="15" x14ac:dyDescent="0.25"/>
    <row r="1307" customFormat="1" ht="15" x14ac:dyDescent="0.25"/>
    <row r="1308" customFormat="1" ht="15" x14ac:dyDescent="0.25"/>
    <row r="1309" customFormat="1" ht="15" x14ac:dyDescent="0.25"/>
    <row r="1310" customFormat="1" ht="15" x14ac:dyDescent="0.25"/>
    <row r="1311" customFormat="1" ht="15" x14ac:dyDescent="0.25"/>
    <row r="1312" customFormat="1" ht="15" x14ac:dyDescent="0.25"/>
    <row r="1313" customFormat="1" ht="15" x14ac:dyDescent="0.25"/>
    <row r="1314" customFormat="1" ht="15" x14ac:dyDescent="0.25"/>
    <row r="1315" customFormat="1" ht="15" x14ac:dyDescent="0.25"/>
    <row r="1316" customFormat="1" ht="15" x14ac:dyDescent="0.25"/>
    <row r="1317" customFormat="1" ht="15" x14ac:dyDescent="0.25"/>
    <row r="1318" customFormat="1" ht="15" x14ac:dyDescent="0.25"/>
    <row r="1319" customFormat="1" ht="15" x14ac:dyDescent="0.25"/>
    <row r="1320" customFormat="1" ht="15" x14ac:dyDescent="0.25"/>
    <row r="1321" customFormat="1" ht="15" x14ac:dyDescent="0.25"/>
    <row r="1322" customFormat="1" ht="15" x14ac:dyDescent="0.25"/>
    <row r="1323" customFormat="1" ht="15" x14ac:dyDescent="0.25"/>
    <row r="1324" customFormat="1" ht="15" x14ac:dyDescent="0.25"/>
    <row r="1325" customFormat="1" ht="15" x14ac:dyDescent="0.25"/>
    <row r="1326" customFormat="1" ht="15" x14ac:dyDescent="0.25"/>
    <row r="1327" customFormat="1" ht="15" x14ac:dyDescent="0.25"/>
    <row r="1328" customFormat="1" ht="15" x14ac:dyDescent="0.25"/>
    <row r="1329" customFormat="1" ht="15" x14ac:dyDescent="0.25"/>
    <row r="1330" customFormat="1" ht="15" x14ac:dyDescent="0.25"/>
    <row r="1331" customFormat="1" ht="15" x14ac:dyDescent="0.25"/>
    <row r="1332" customFormat="1" ht="15" x14ac:dyDescent="0.25"/>
    <row r="1333" customFormat="1" ht="15" x14ac:dyDescent="0.25"/>
    <row r="1334" customFormat="1" ht="15" x14ac:dyDescent="0.25"/>
    <row r="1335" customFormat="1" ht="15" x14ac:dyDescent="0.25"/>
    <row r="1336" customFormat="1" ht="15" x14ac:dyDescent="0.25"/>
    <row r="1337" customFormat="1" ht="15" x14ac:dyDescent="0.25"/>
    <row r="1338" customFormat="1" ht="15" x14ac:dyDescent="0.25"/>
    <row r="1339" customFormat="1" ht="15" x14ac:dyDescent="0.25"/>
    <row r="1340" customFormat="1" ht="15" x14ac:dyDescent="0.25"/>
    <row r="1341" customFormat="1" ht="15" x14ac:dyDescent="0.25"/>
    <row r="1342" customFormat="1" ht="15" x14ac:dyDescent="0.25"/>
    <row r="1343" customFormat="1" ht="15" x14ac:dyDescent="0.25"/>
    <row r="1344" customFormat="1" ht="15" x14ac:dyDescent="0.25"/>
    <row r="1345" customFormat="1" ht="15" x14ac:dyDescent="0.25"/>
    <row r="1346" customFormat="1" ht="15" x14ac:dyDescent="0.25"/>
    <row r="1347" customFormat="1" ht="15" x14ac:dyDescent="0.25"/>
    <row r="1348" customFormat="1" ht="15" x14ac:dyDescent="0.25"/>
    <row r="1349" customFormat="1" ht="15" x14ac:dyDescent="0.25"/>
    <row r="1350" customFormat="1" ht="15" x14ac:dyDescent="0.25"/>
    <row r="1351" customFormat="1" ht="15" x14ac:dyDescent="0.25"/>
    <row r="1352" customFormat="1" ht="15" x14ac:dyDescent="0.25"/>
    <row r="1353" customFormat="1" ht="15" x14ac:dyDescent="0.25"/>
    <row r="1354" customFormat="1" ht="15" x14ac:dyDescent="0.25"/>
    <row r="1355" customFormat="1" ht="15" x14ac:dyDescent="0.25"/>
    <row r="1356" customFormat="1" ht="15" x14ac:dyDescent="0.25"/>
    <row r="1357" customFormat="1" ht="15" x14ac:dyDescent="0.25"/>
    <row r="1358" customFormat="1" ht="15" x14ac:dyDescent="0.25"/>
    <row r="1359" customFormat="1" ht="15" x14ac:dyDescent="0.25"/>
    <row r="1360" customFormat="1" ht="15" x14ac:dyDescent="0.25"/>
    <row r="1361" customFormat="1" ht="15" x14ac:dyDescent="0.25"/>
    <row r="1362" customFormat="1" ht="15" x14ac:dyDescent="0.25"/>
    <row r="1363" customFormat="1" ht="15" x14ac:dyDescent="0.25"/>
    <row r="1364" customFormat="1" ht="15" x14ac:dyDescent="0.25"/>
    <row r="1365" customFormat="1" ht="15" x14ac:dyDescent="0.25"/>
    <row r="1366" customFormat="1" ht="15" x14ac:dyDescent="0.25"/>
    <row r="1367" customFormat="1" ht="15" x14ac:dyDescent="0.25"/>
    <row r="1368" customFormat="1" ht="15" x14ac:dyDescent="0.25"/>
    <row r="1369" customFormat="1" ht="15" x14ac:dyDescent="0.25"/>
    <row r="1370" customFormat="1" ht="15" x14ac:dyDescent="0.25"/>
    <row r="1371" customFormat="1" ht="15" x14ac:dyDescent="0.25"/>
    <row r="1372" customFormat="1" ht="15" x14ac:dyDescent="0.25"/>
    <row r="1373" customFormat="1" ht="15" x14ac:dyDescent="0.25"/>
    <row r="1374" customFormat="1" ht="15" x14ac:dyDescent="0.25"/>
    <row r="1375" customFormat="1" ht="15" x14ac:dyDescent="0.25"/>
    <row r="1376" customFormat="1" ht="15" x14ac:dyDescent="0.25"/>
    <row r="1377" customFormat="1" ht="15" x14ac:dyDescent="0.25"/>
    <row r="1378" customFormat="1" ht="15" x14ac:dyDescent="0.25"/>
    <row r="1379" customFormat="1" ht="15" x14ac:dyDescent="0.25"/>
    <row r="1380" customFormat="1" ht="15" x14ac:dyDescent="0.25"/>
    <row r="1381" customFormat="1" ht="15" x14ac:dyDescent="0.25"/>
    <row r="1382" customFormat="1" ht="15" x14ac:dyDescent="0.25"/>
    <row r="1383" customFormat="1" ht="15" x14ac:dyDescent="0.25"/>
    <row r="1384" customFormat="1" ht="15" x14ac:dyDescent="0.25"/>
    <row r="1385" customFormat="1" ht="15" x14ac:dyDescent="0.25"/>
    <row r="1386" customFormat="1" ht="15" x14ac:dyDescent="0.25"/>
    <row r="1387" customFormat="1" ht="15" x14ac:dyDescent="0.25"/>
    <row r="1388" customFormat="1" ht="15" x14ac:dyDescent="0.25"/>
    <row r="1389" customFormat="1" ht="15" x14ac:dyDescent="0.25"/>
    <row r="1390" customFormat="1" ht="15" x14ac:dyDescent="0.25"/>
    <row r="1391" customFormat="1" ht="15" x14ac:dyDescent="0.25"/>
    <row r="1392" customFormat="1" ht="15" x14ac:dyDescent="0.25"/>
    <row r="1393" customFormat="1" ht="15" x14ac:dyDescent="0.25"/>
    <row r="1394" customFormat="1" ht="15" x14ac:dyDescent="0.25"/>
    <row r="1395" customFormat="1" ht="15" x14ac:dyDescent="0.25"/>
    <row r="1396" customFormat="1" ht="15" x14ac:dyDescent="0.25"/>
    <row r="1397" customFormat="1" ht="15" x14ac:dyDescent="0.25"/>
    <row r="1398" customFormat="1" ht="15" x14ac:dyDescent="0.25"/>
    <row r="1399" customFormat="1" ht="15" x14ac:dyDescent="0.25"/>
    <row r="1400" customFormat="1" ht="15" x14ac:dyDescent="0.25"/>
    <row r="1401" customFormat="1" ht="15" x14ac:dyDescent="0.25"/>
    <row r="1402" customFormat="1" ht="15" x14ac:dyDescent="0.25"/>
    <row r="1403" customFormat="1" ht="15" x14ac:dyDescent="0.25"/>
    <row r="1404" customFormat="1" ht="15" x14ac:dyDescent="0.25"/>
    <row r="1405" customFormat="1" ht="15" x14ac:dyDescent="0.25"/>
    <row r="1406" customFormat="1" ht="15" x14ac:dyDescent="0.25"/>
    <row r="1407" customFormat="1" ht="15" x14ac:dyDescent="0.25"/>
    <row r="1408" customFormat="1" ht="15" x14ac:dyDescent="0.25"/>
    <row r="1409" customFormat="1" ht="15" x14ac:dyDescent="0.25"/>
    <row r="1410" customFormat="1" ht="15" x14ac:dyDescent="0.25"/>
    <row r="1411" customFormat="1" ht="15" x14ac:dyDescent="0.25"/>
    <row r="1412" customFormat="1" ht="15" x14ac:dyDescent="0.25"/>
    <row r="1413" customFormat="1" ht="15" x14ac:dyDescent="0.25"/>
    <row r="1414" customFormat="1" ht="15" x14ac:dyDescent="0.25"/>
    <row r="1415" customFormat="1" ht="15" x14ac:dyDescent="0.25"/>
    <row r="1416" customFormat="1" ht="15" x14ac:dyDescent="0.25"/>
    <row r="1417" customFormat="1" ht="15" x14ac:dyDescent="0.25"/>
    <row r="1418" customFormat="1" ht="15" x14ac:dyDescent="0.25"/>
    <row r="1419" customFormat="1" ht="15" x14ac:dyDescent="0.25"/>
    <row r="1420" customFormat="1" ht="15" x14ac:dyDescent="0.25"/>
    <row r="1421" customFormat="1" ht="15" x14ac:dyDescent="0.25"/>
    <row r="1422" customFormat="1" ht="15" x14ac:dyDescent="0.25"/>
    <row r="1423" customFormat="1" ht="15" x14ac:dyDescent="0.25"/>
    <row r="1424" customFormat="1" ht="15" x14ac:dyDescent="0.25"/>
    <row r="1425" customFormat="1" ht="15" x14ac:dyDescent="0.25"/>
    <row r="1426" customFormat="1" ht="15" x14ac:dyDescent="0.25"/>
    <row r="1427" customFormat="1" ht="15" x14ac:dyDescent="0.25"/>
    <row r="1428" customFormat="1" ht="15" x14ac:dyDescent="0.25"/>
    <row r="1429" customFormat="1" ht="15" x14ac:dyDescent="0.25"/>
    <row r="1430" customFormat="1" ht="15" x14ac:dyDescent="0.25"/>
    <row r="1431" customFormat="1" ht="15" x14ac:dyDescent="0.25"/>
    <row r="1432" customFormat="1" ht="15" x14ac:dyDescent="0.25"/>
    <row r="1433" customFormat="1" ht="15" x14ac:dyDescent="0.25"/>
    <row r="1434" customFormat="1" ht="15" x14ac:dyDescent="0.25"/>
    <row r="1435" customFormat="1" ht="15" x14ac:dyDescent="0.25"/>
    <row r="1436" customFormat="1" ht="15" x14ac:dyDescent="0.25"/>
    <row r="1437" customFormat="1" ht="15" x14ac:dyDescent="0.25"/>
    <row r="1438" customFormat="1" ht="15" x14ac:dyDescent="0.25"/>
    <row r="1439" customFormat="1" ht="15" x14ac:dyDescent="0.25"/>
    <row r="1440" customFormat="1" ht="15" x14ac:dyDescent="0.25"/>
    <row r="1441" customFormat="1" ht="15" x14ac:dyDescent="0.25"/>
    <row r="1442" customFormat="1" ht="15" x14ac:dyDescent="0.25"/>
    <row r="1443" customFormat="1" ht="15" x14ac:dyDescent="0.25"/>
    <row r="1444" customFormat="1" ht="15" x14ac:dyDescent="0.25"/>
    <row r="1445" customFormat="1" ht="15" x14ac:dyDescent="0.25"/>
    <row r="1446" customFormat="1" ht="15" x14ac:dyDescent="0.25"/>
    <row r="1447" customFormat="1" ht="15" x14ac:dyDescent="0.25"/>
    <row r="1448" customFormat="1" ht="15" x14ac:dyDescent="0.25"/>
    <row r="1449" customFormat="1" ht="15" x14ac:dyDescent="0.25"/>
    <row r="1450" customFormat="1" ht="15" x14ac:dyDescent="0.25"/>
    <row r="1451" customFormat="1" ht="15" x14ac:dyDescent="0.25"/>
    <row r="1452" customFormat="1" ht="15" x14ac:dyDescent="0.25"/>
    <row r="1453" customFormat="1" ht="15" x14ac:dyDescent="0.25"/>
    <row r="1454" customFormat="1" ht="15" x14ac:dyDescent="0.25"/>
    <row r="1455" customFormat="1" ht="15" x14ac:dyDescent="0.25"/>
    <row r="1456" customFormat="1" ht="15" x14ac:dyDescent="0.25"/>
    <row r="1457" customFormat="1" ht="15" x14ac:dyDescent="0.25"/>
    <row r="1458" customFormat="1" ht="15" x14ac:dyDescent="0.25"/>
    <row r="1459" customFormat="1" ht="15" x14ac:dyDescent="0.25"/>
    <row r="1460" customFormat="1" ht="15" x14ac:dyDescent="0.25"/>
    <row r="1461" customFormat="1" ht="15" x14ac:dyDescent="0.25"/>
    <row r="1462" customFormat="1" ht="15" x14ac:dyDescent="0.25"/>
    <row r="1463" customFormat="1" ht="15" x14ac:dyDescent="0.25"/>
    <row r="1464" customFormat="1" ht="15" x14ac:dyDescent="0.25"/>
    <row r="1465" customFormat="1" ht="15" x14ac:dyDescent="0.25"/>
    <row r="1466" customFormat="1" ht="15" x14ac:dyDescent="0.25"/>
    <row r="1467" customFormat="1" ht="15" x14ac:dyDescent="0.25"/>
    <row r="1468" customFormat="1" ht="15" x14ac:dyDescent="0.25"/>
    <row r="1469" customFormat="1" ht="15" x14ac:dyDescent="0.25"/>
    <row r="1470" customFormat="1" ht="15" x14ac:dyDescent="0.25"/>
    <row r="1471" customFormat="1" ht="15" x14ac:dyDescent="0.25"/>
    <row r="1472" customFormat="1" ht="15" x14ac:dyDescent="0.25"/>
    <row r="1473" customFormat="1" ht="15" x14ac:dyDescent="0.25"/>
    <row r="1474" customFormat="1" ht="15" x14ac:dyDescent="0.25"/>
    <row r="1475" customFormat="1" ht="15" x14ac:dyDescent="0.25"/>
    <row r="1476" customFormat="1" ht="15" x14ac:dyDescent="0.25"/>
    <row r="1477" customFormat="1" ht="15" x14ac:dyDescent="0.25"/>
    <row r="1478" customFormat="1" ht="15" x14ac:dyDescent="0.25"/>
    <row r="1479" customFormat="1" ht="15" x14ac:dyDescent="0.25"/>
    <row r="1480" customFormat="1" ht="15" x14ac:dyDescent="0.25"/>
    <row r="1481" customFormat="1" ht="15" x14ac:dyDescent="0.25"/>
    <row r="1482" customFormat="1" ht="15" x14ac:dyDescent="0.25"/>
    <row r="1483" customFormat="1" ht="15" x14ac:dyDescent="0.25"/>
    <row r="1484" customFormat="1" ht="15" x14ac:dyDescent="0.25"/>
    <row r="1485" customFormat="1" ht="15" x14ac:dyDescent="0.25"/>
    <row r="1486" customFormat="1" ht="15" x14ac:dyDescent="0.25"/>
    <row r="1487" customFormat="1" ht="15" x14ac:dyDescent="0.25"/>
    <row r="1488" customFormat="1" ht="15" x14ac:dyDescent="0.25"/>
    <row r="1489" customFormat="1" ht="15" x14ac:dyDescent="0.25"/>
    <row r="1490" customFormat="1" ht="15" x14ac:dyDescent="0.25"/>
    <row r="1491" customFormat="1" ht="15" x14ac:dyDescent="0.25"/>
    <row r="1492" customFormat="1" ht="15" x14ac:dyDescent="0.25"/>
    <row r="1493" customFormat="1" ht="15" x14ac:dyDescent="0.25"/>
    <row r="1494" customFormat="1" ht="15" x14ac:dyDescent="0.25"/>
    <row r="1495" customFormat="1" ht="15" x14ac:dyDescent="0.25"/>
    <row r="1496" customFormat="1" ht="15" x14ac:dyDescent="0.25"/>
    <row r="1497" customFormat="1" ht="15" x14ac:dyDescent="0.25"/>
    <row r="1498" customFormat="1" ht="15" x14ac:dyDescent="0.25"/>
    <row r="1499" customFormat="1" ht="15" x14ac:dyDescent="0.25"/>
    <row r="1500" customFormat="1" ht="15" x14ac:dyDescent="0.25"/>
    <row r="1501" customFormat="1" ht="15" x14ac:dyDescent="0.25"/>
    <row r="1502" customFormat="1" ht="15" x14ac:dyDescent="0.25"/>
    <row r="1503" customFormat="1" ht="15" x14ac:dyDescent="0.25"/>
    <row r="1504" customFormat="1" ht="15" x14ac:dyDescent="0.25"/>
    <row r="1505" customFormat="1" ht="15" x14ac:dyDescent="0.25"/>
    <row r="1506" customFormat="1" ht="15" x14ac:dyDescent="0.25"/>
    <row r="1507" customFormat="1" ht="15" x14ac:dyDescent="0.25"/>
    <row r="1508" customFormat="1" ht="15" x14ac:dyDescent="0.25"/>
    <row r="1509" customFormat="1" ht="15" x14ac:dyDescent="0.25"/>
    <row r="1510" customFormat="1" ht="15" x14ac:dyDescent="0.25"/>
    <row r="1511" customFormat="1" ht="15" x14ac:dyDescent="0.25"/>
    <row r="1512" customFormat="1" ht="15" x14ac:dyDescent="0.25"/>
    <row r="1513" customFormat="1" ht="15" x14ac:dyDescent="0.25"/>
    <row r="1514" customFormat="1" ht="15" x14ac:dyDescent="0.25"/>
    <row r="1515" customFormat="1" ht="15" x14ac:dyDescent="0.25"/>
    <row r="1516" customFormat="1" ht="15" x14ac:dyDescent="0.25"/>
    <row r="1517" customFormat="1" ht="15" x14ac:dyDescent="0.25"/>
    <row r="1518" customFormat="1" ht="15" x14ac:dyDescent="0.25"/>
    <row r="1519" customFormat="1" ht="15" x14ac:dyDescent="0.25"/>
    <row r="1520" customFormat="1" ht="15" x14ac:dyDescent="0.25"/>
    <row r="1521" customFormat="1" ht="15" x14ac:dyDescent="0.25"/>
    <row r="1522" customFormat="1" ht="15" x14ac:dyDescent="0.25"/>
    <row r="1523" customFormat="1" ht="15" x14ac:dyDescent="0.25"/>
    <row r="1524" customFormat="1" ht="15" x14ac:dyDescent="0.25"/>
    <row r="1525" customFormat="1" ht="15" x14ac:dyDescent="0.25"/>
    <row r="1526" customFormat="1" ht="15" x14ac:dyDescent="0.25"/>
    <row r="1527" customFormat="1" ht="15" x14ac:dyDescent="0.25"/>
    <row r="1528" customFormat="1" ht="15" x14ac:dyDescent="0.25"/>
    <row r="1529" customFormat="1" ht="15" x14ac:dyDescent="0.25"/>
    <row r="1530" customFormat="1" ht="15" x14ac:dyDescent="0.25"/>
    <row r="1531" customFormat="1" ht="15" x14ac:dyDescent="0.25"/>
    <row r="1532" customFormat="1" ht="15" x14ac:dyDescent="0.25"/>
    <row r="1533" customFormat="1" ht="15" x14ac:dyDescent="0.25"/>
    <row r="1534" customFormat="1" ht="15" x14ac:dyDescent="0.25"/>
    <row r="1535" customFormat="1" ht="15" x14ac:dyDescent="0.25"/>
    <row r="1536" customFormat="1" ht="15" x14ac:dyDescent="0.25"/>
    <row r="1537" customFormat="1" ht="15" x14ac:dyDescent="0.25"/>
    <row r="1538" customFormat="1" ht="15" x14ac:dyDescent="0.25"/>
    <row r="1539" customFormat="1" ht="15" x14ac:dyDescent="0.25"/>
    <row r="1540" customFormat="1" ht="15" x14ac:dyDescent="0.25"/>
    <row r="1541" customFormat="1" ht="15" x14ac:dyDescent="0.25"/>
    <row r="1542" customFormat="1" ht="15" x14ac:dyDescent="0.25"/>
    <row r="1543" customFormat="1" ht="15" x14ac:dyDescent="0.25"/>
    <row r="1544" customFormat="1" ht="15" x14ac:dyDescent="0.25"/>
    <row r="1545" customFormat="1" ht="15" x14ac:dyDescent="0.25"/>
    <row r="1546" customFormat="1" ht="15" x14ac:dyDescent="0.25"/>
    <row r="1547" customFormat="1" ht="15" x14ac:dyDescent="0.25"/>
    <row r="1548" customFormat="1" ht="15" x14ac:dyDescent="0.25"/>
    <row r="1549" customFormat="1" ht="15" x14ac:dyDescent="0.25"/>
    <row r="1550" customFormat="1" ht="15" x14ac:dyDescent="0.25"/>
    <row r="1551" customFormat="1" ht="15" x14ac:dyDescent="0.25"/>
    <row r="1552" customFormat="1" ht="15" x14ac:dyDescent="0.25"/>
    <row r="1553" customFormat="1" ht="15" x14ac:dyDescent="0.25"/>
    <row r="1554" customFormat="1" ht="15" x14ac:dyDescent="0.25"/>
    <row r="1555" customFormat="1" ht="15" x14ac:dyDescent="0.25"/>
    <row r="1556" customFormat="1" ht="15" x14ac:dyDescent="0.25"/>
    <row r="1557" customFormat="1" ht="15" x14ac:dyDescent="0.25"/>
    <row r="1558" customFormat="1" ht="15" x14ac:dyDescent="0.25"/>
    <row r="1559" customFormat="1" ht="15" x14ac:dyDescent="0.25"/>
    <row r="1560" customFormat="1" ht="15" x14ac:dyDescent="0.25"/>
    <row r="1561" customFormat="1" ht="15" x14ac:dyDescent="0.25"/>
    <row r="1562" customFormat="1" ht="15" x14ac:dyDescent="0.25"/>
    <row r="1563" customFormat="1" ht="15" x14ac:dyDescent="0.25"/>
    <row r="1564" customFormat="1" ht="15" x14ac:dyDescent="0.25"/>
    <row r="1565" customFormat="1" ht="15" x14ac:dyDescent="0.25"/>
    <row r="1566" customFormat="1" ht="15" x14ac:dyDescent="0.25"/>
    <row r="1567" customFormat="1" ht="15" x14ac:dyDescent="0.25"/>
    <row r="1568" customFormat="1" ht="15" x14ac:dyDescent="0.25"/>
    <row r="1569" customFormat="1" ht="15" x14ac:dyDescent="0.25"/>
    <row r="1570" customFormat="1" ht="15" x14ac:dyDescent="0.25"/>
    <row r="1571" customFormat="1" ht="15" x14ac:dyDescent="0.25"/>
    <row r="1572" customFormat="1" ht="15" x14ac:dyDescent="0.25"/>
    <row r="1573" customFormat="1" ht="15" x14ac:dyDescent="0.25"/>
    <row r="1574" customFormat="1" ht="15" x14ac:dyDescent="0.25"/>
    <row r="1575" customFormat="1" ht="15" x14ac:dyDescent="0.25"/>
    <row r="1576" customFormat="1" ht="15" x14ac:dyDescent="0.25"/>
    <row r="1577" customFormat="1" ht="15" x14ac:dyDescent="0.25"/>
    <row r="1578" customFormat="1" ht="15" x14ac:dyDescent="0.25"/>
    <row r="1579" customFormat="1" ht="15" x14ac:dyDescent="0.25"/>
    <row r="1580" customFormat="1" ht="15" x14ac:dyDescent="0.25"/>
    <row r="1581" customFormat="1" ht="15" x14ac:dyDescent="0.25"/>
    <row r="1582" customFormat="1" ht="15" x14ac:dyDescent="0.25"/>
    <row r="1583" customFormat="1" ht="15" x14ac:dyDescent="0.25"/>
    <row r="1584" customFormat="1" ht="15" x14ac:dyDescent="0.25"/>
    <row r="1585" customFormat="1" ht="15" x14ac:dyDescent="0.25"/>
    <row r="1586" customFormat="1" ht="15" x14ac:dyDescent="0.25"/>
    <row r="1587" customFormat="1" ht="15" x14ac:dyDescent="0.25"/>
    <row r="1588" customFormat="1" ht="15" x14ac:dyDescent="0.25"/>
    <row r="1589" customFormat="1" ht="15" x14ac:dyDescent="0.25"/>
    <row r="1590" customFormat="1" ht="15" x14ac:dyDescent="0.25"/>
    <row r="1591" customFormat="1" ht="15" x14ac:dyDescent="0.25"/>
    <row r="1592" customFormat="1" ht="15" x14ac:dyDescent="0.25"/>
    <row r="1593" customFormat="1" ht="15" x14ac:dyDescent="0.25"/>
    <row r="1594" customFormat="1" ht="15" x14ac:dyDescent="0.25"/>
    <row r="1595" customFormat="1" ht="15" x14ac:dyDescent="0.25"/>
    <row r="1596" customFormat="1" ht="15" x14ac:dyDescent="0.25"/>
    <row r="1597" customFormat="1" ht="15" x14ac:dyDescent="0.25"/>
    <row r="1598" customFormat="1" ht="15" x14ac:dyDescent="0.25"/>
    <row r="1599" customFormat="1" ht="15" x14ac:dyDescent="0.25"/>
    <row r="1600" customFormat="1" ht="15" x14ac:dyDescent="0.25"/>
    <row r="1601" customFormat="1" ht="15" x14ac:dyDescent="0.25"/>
    <row r="1602" customFormat="1" ht="15" x14ac:dyDescent="0.25"/>
    <row r="1603" customFormat="1" ht="15" x14ac:dyDescent="0.25"/>
    <row r="1604" customFormat="1" ht="15" x14ac:dyDescent="0.25"/>
    <row r="1605" customFormat="1" ht="15" x14ac:dyDescent="0.25"/>
    <row r="1606" customFormat="1" ht="15" x14ac:dyDescent="0.25"/>
    <row r="1607" customFormat="1" ht="15" x14ac:dyDescent="0.25"/>
    <row r="1608" customFormat="1" ht="15" x14ac:dyDescent="0.25"/>
    <row r="1609" customFormat="1" ht="15" x14ac:dyDescent="0.25"/>
    <row r="1610" customFormat="1" ht="15" x14ac:dyDescent="0.25"/>
    <row r="1611" customFormat="1" ht="15" x14ac:dyDescent="0.25"/>
    <row r="1612" customFormat="1" ht="15" x14ac:dyDescent="0.25"/>
    <row r="1613" customFormat="1" ht="15" x14ac:dyDescent="0.25"/>
    <row r="1614" customFormat="1" ht="15" x14ac:dyDescent="0.25"/>
    <row r="1615" customFormat="1" ht="15" x14ac:dyDescent="0.25"/>
    <row r="1616" customFormat="1" ht="15" x14ac:dyDescent="0.25"/>
    <row r="1617" customFormat="1" ht="15" x14ac:dyDescent="0.25"/>
    <row r="1618" customFormat="1" ht="15" x14ac:dyDescent="0.25"/>
    <row r="1619" customFormat="1" ht="15" x14ac:dyDescent="0.25"/>
    <row r="1620" customFormat="1" ht="15" x14ac:dyDescent="0.25"/>
    <row r="1621" customFormat="1" ht="15" x14ac:dyDescent="0.25"/>
    <row r="1622" customFormat="1" ht="15" x14ac:dyDescent="0.25"/>
    <row r="1623" customFormat="1" ht="15" x14ac:dyDescent="0.25"/>
    <row r="1624" customFormat="1" ht="15" x14ac:dyDescent="0.25"/>
    <row r="1625" customFormat="1" ht="15" x14ac:dyDescent="0.25"/>
    <row r="1626" customFormat="1" ht="15" x14ac:dyDescent="0.25"/>
    <row r="1627" customFormat="1" ht="15" x14ac:dyDescent="0.25"/>
    <row r="1628" customFormat="1" ht="15" x14ac:dyDescent="0.25"/>
    <row r="1629" customFormat="1" ht="15" x14ac:dyDescent="0.25"/>
    <row r="1630" customFormat="1" ht="15" x14ac:dyDescent="0.25"/>
    <row r="1631" customFormat="1" ht="15" x14ac:dyDescent="0.25"/>
    <row r="1632" customFormat="1" ht="15" x14ac:dyDescent="0.25"/>
    <row r="1633" customFormat="1" ht="15" x14ac:dyDescent="0.25"/>
    <row r="1634" customFormat="1" ht="15" x14ac:dyDescent="0.25"/>
    <row r="1635" customFormat="1" ht="15" x14ac:dyDescent="0.25"/>
    <row r="1636" customFormat="1" ht="15" x14ac:dyDescent="0.25"/>
    <row r="1637" customFormat="1" ht="15" x14ac:dyDescent="0.25"/>
    <row r="1638" customFormat="1" ht="15" x14ac:dyDescent="0.25"/>
    <row r="1639" customFormat="1" ht="15" x14ac:dyDescent="0.25"/>
    <row r="1640" customFormat="1" ht="15" x14ac:dyDescent="0.25"/>
    <row r="1641" customFormat="1" ht="15" x14ac:dyDescent="0.25"/>
    <row r="1642" customFormat="1" ht="15" x14ac:dyDescent="0.25"/>
    <row r="1643" customFormat="1" ht="15" x14ac:dyDescent="0.25"/>
    <row r="1644" customFormat="1" ht="15" x14ac:dyDescent="0.25"/>
    <row r="1645" customFormat="1" ht="15" x14ac:dyDescent="0.25"/>
    <row r="1646" customFormat="1" ht="15" x14ac:dyDescent="0.25"/>
    <row r="1647" customFormat="1" ht="15" x14ac:dyDescent="0.25"/>
    <row r="1648" customFormat="1" ht="15" x14ac:dyDescent="0.25"/>
    <row r="1649" customFormat="1" ht="15" x14ac:dyDescent="0.25"/>
    <row r="1650" customFormat="1" ht="15" x14ac:dyDescent="0.25"/>
    <row r="1651" customFormat="1" ht="15" x14ac:dyDescent="0.25"/>
    <row r="1652" customFormat="1" ht="15" x14ac:dyDescent="0.25"/>
    <row r="1653" customFormat="1" ht="15" x14ac:dyDescent="0.25"/>
    <row r="1654" customFormat="1" ht="15" x14ac:dyDescent="0.25"/>
    <row r="1655" customFormat="1" ht="15" x14ac:dyDescent="0.25"/>
    <row r="1656" customFormat="1" ht="15" x14ac:dyDescent="0.25"/>
    <row r="1657" customFormat="1" ht="15" x14ac:dyDescent="0.25"/>
    <row r="1658" customFormat="1" ht="15" x14ac:dyDescent="0.25"/>
    <row r="1659" customFormat="1" ht="15" x14ac:dyDescent="0.25"/>
    <row r="1660" customFormat="1" ht="15" x14ac:dyDescent="0.25"/>
    <row r="1661" customFormat="1" ht="15" x14ac:dyDescent="0.25"/>
    <row r="1662" customFormat="1" ht="15" x14ac:dyDescent="0.25"/>
    <row r="1663" customFormat="1" ht="15" x14ac:dyDescent="0.25"/>
    <row r="1664" customFormat="1" ht="15" x14ac:dyDescent="0.25"/>
    <row r="1665" customFormat="1" ht="15" x14ac:dyDescent="0.25"/>
    <row r="1666" customFormat="1" ht="15" x14ac:dyDescent="0.25"/>
    <row r="1667" customFormat="1" ht="15" x14ac:dyDescent="0.25"/>
    <row r="1668" customFormat="1" ht="15" x14ac:dyDescent="0.25"/>
    <row r="1669" customFormat="1" ht="15" x14ac:dyDescent="0.25"/>
    <row r="1670" customFormat="1" ht="15" x14ac:dyDescent="0.25"/>
    <row r="1671" customFormat="1" ht="15" x14ac:dyDescent="0.25"/>
    <row r="1672" customFormat="1" ht="15" x14ac:dyDescent="0.25"/>
    <row r="1673" customFormat="1" ht="15" x14ac:dyDescent="0.25"/>
    <row r="1674" customFormat="1" ht="15" x14ac:dyDescent="0.25"/>
    <row r="1675" customFormat="1" ht="15" x14ac:dyDescent="0.25"/>
    <row r="1676" customFormat="1" ht="15" x14ac:dyDescent="0.25"/>
    <row r="1677" customFormat="1" ht="15" x14ac:dyDescent="0.25"/>
    <row r="1678" customFormat="1" ht="15" x14ac:dyDescent="0.25"/>
    <row r="1679" customFormat="1" ht="15" x14ac:dyDescent="0.25"/>
    <row r="1680" customFormat="1" ht="15" x14ac:dyDescent="0.25"/>
    <row r="1681" customFormat="1" ht="15" x14ac:dyDescent="0.25"/>
    <row r="1682" customFormat="1" ht="15" x14ac:dyDescent="0.25"/>
    <row r="1683" customFormat="1" ht="15" x14ac:dyDescent="0.25"/>
    <row r="1684" customFormat="1" ht="15" x14ac:dyDescent="0.25"/>
    <row r="1685" customFormat="1" ht="15" x14ac:dyDescent="0.25"/>
    <row r="1686" customFormat="1" ht="15" x14ac:dyDescent="0.25"/>
    <row r="1687" customFormat="1" ht="15" x14ac:dyDescent="0.25"/>
    <row r="1688" customFormat="1" ht="15" x14ac:dyDescent="0.25"/>
    <row r="1689" customFormat="1" ht="15" x14ac:dyDescent="0.25"/>
    <row r="1690" customFormat="1" ht="15" x14ac:dyDescent="0.25"/>
    <row r="1691" customFormat="1" ht="15" x14ac:dyDescent="0.25"/>
    <row r="1692" customFormat="1" ht="15" x14ac:dyDescent="0.25"/>
    <row r="1693" customFormat="1" ht="15" x14ac:dyDescent="0.25"/>
    <row r="1694" customFormat="1" ht="15" x14ac:dyDescent="0.25"/>
    <row r="1695" customFormat="1" ht="15" x14ac:dyDescent="0.25"/>
    <row r="1696" customFormat="1" ht="15" x14ac:dyDescent="0.25"/>
    <row r="1697" customFormat="1" ht="15" x14ac:dyDescent="0.25"/>
    <row r="1698" customFormat="1" ht="15" x14ac:dyDescent="0.25"/>
    <row r="1699" customFormat="1" ht="15" x14ac:dyDescent="0.25"/>
    <row r="1700" customFormat="1" ht="15" x14ac:dyDescent="0.25"/>
    <row r="1701" customFormat="1" ht="15" x14ac:dyDescent="0.25"/>
    <row r="1702" customFormat="1" ht="15" x14ac:dyDescent="0.25"/>
    <row r="1703" customFormat="1" ht="15" x14ac:dyDescent="0.25"/>
    <row r="1704" customFormat="1" ht="15" x14ac:dyDescent="0.25"/>
    <row r="1705" customFormat="1" ht="15" x14ac:dyDescent="0.25"/>
    <row r="1706" customFormat="1" ht="15" x14ac:dyDescent="0.25"/>
    <row r="1707" customFormat="1" ht="15" x14ac:dyDescent="0.25"/>
    <row r="1708" customFormat="1" ht="15" x14ac:dyDescent="0.25"/>
    <row r="1709" customFormat="1" ht="15" x14ac:dyDescent="0.25"/>
    <row r="1710" customFormat="1" ht="15" x14ac:dyDescent="0.25"/>
    <row r="1711" customFormat="1" ht="15" x14ac:dyDescent="0.25"/>
    <row r="1712" customFormat="1" ht="15" x14ac:dyDescent="0.25"/>
    <row r="1713" customFormat="1" ht="15" x14ac:dyDescent="0.25"/>
    <row r="1714" customFormat="1" ht="15" x14ac:dyDescent="0.25"/>
    <row r="1715" customFormat="1" ht="15" x14ac:dyDescent="0.25"/>
    <row r="1716" customFormat="1" ht="15" x14ac:dyDescent="0.25"/>
    <row r="1717" customFormat="1" ht="15" x14ac:dyDescent="0.25"/>
    <row r="1718" customFormat="1" ht="15" x14ac:dyDescent="0.25"/>
    <row r="1719" customFormat="1" ht="15" x14ac:dyDescent="0.25"/>
    <row r="1720" customFormat="1" ht="15" x14ac:dyDescent="0.25"/>
    <row r="1721" customFormat="1" ht="15" x14ac:dyDescent="0.25"/>
    <row r="1722" customFormat="1" ht="15" x14ac:dyDescent="0.25"/>
    <row r="1723" customFormat="1" ht="15" x14ac:dyDescent="0.25"/>
    <row r="1724" customFormat="1" ht="15" x14ac:dyDescent="0.25"/>
    <row r="1725" customFormat="1" ht="15" x14ac:dyDescent="0.25"/>
    <row r="1726" customFormat="1" ht="15" x14ac:dyDescent="0.25"/>
    <row r="1727" customFormat="1" ht="15" x14ac:dyDescent="0.25"/>
    <row r="1728" customFormat="1" ht="15" x14ac:dyDescent="0.25"/>
    <row r="1729" customFormat="1" ht="15" x14ac:dyDescent="0.25"/>
    <row r="1730" customFormat="1" ht="15" x14ac:dyDescent="0.25"/>
    <row r="1731" customFormat="1" ht="15" x14ac:dyDescent="0.25"/>
    <row r="1732" customFormat="1" ht="15" x14ac:dyDescent="0.25"/>
    <row r="1733" customFormat="1" ht="15" x14ac:dyDescent="0.25"/>
    <row r="1734" customFormat="1" ht="15" x14ac:dyDescent="0.25"/>
    <row r="1735" customFormat="1" ht="15" x14ac:dyDescent="0.25"/>
    <row r="1736" customFormat="1" ht="15" x14ac:dyDescent="0.25"/>
    <row r="1737" customFormat="1" ht="15" x14ac:dyDescent="0.25"/>
    <row r="1738" customFormat="1" ht="15" x14ac:dyDescent="0.25"/>
    <row r="1739" customFormat="1" ht="15" x14ac:dyDescent="0.25"/>
    <row r="1740" customFormat="1" ht="15" x14ac:dyDescent="0.25"/>
    <row r="1741" customFormat="1" ht="15" x14ac:dyDescent="0.25"/>
    <row r="1742" customFormat="1" ht="15" x14ac:dyDescent="0.25"/>
    <row r="1743" customFormat="1" ht="15" x14ac:dyDescent="0.25"/>
    <row r="1744" customFormat="1" ht="15" x14ac:dyDescent="0.25"/>
    <row r="1745" customFormat="1" ht="15" x14ac:dyDescent="0.25"/>
    <row r="1746" customFormat="1" ht="15" x14ac:dyDescent="0.25"/>
    <row r="1747" customFormat="1" ht="15" x14ac:dyDescent="0.25"/>
    <row r="1748" customFormat="1" ht="15" x14ac:dyDescent="0.25"/>
    <row r="1749" customFormat="1" ht="15" x14ac:dyDescent="0.25"/>
    <row r="1750" customFormat="1" ht="15" x14ac:dyDescent="0.25"/>
    <row r="1751" customFormat="1" ht="15" x14ac:dyDescent="0.25"/>
    <row r="1752" customFormat="1" ht="15" x14ac:dyDescent="0.25"/>
    <row r="1753" customFormat="1" ht="15" x14ac:dyDescent="0.25"/>
    <row r="1754" customFormat="1" ht="15" x14ac:dyDescent="0.25"/>
    <row r="1755" customFormat="1" ht="15" x14ac:dyDescent="0.25"/>
    <row r="1756" customFormat="1" ht="15" x14ac:dyDescent="0.25"/>
    <row r="1757" customFormat="1" ht="15" x14ac:dyDescent="0.25"/>
    <row r="1758" customFormat="1" ht="15" x14ac:dyDescent="0.25"/>
    <row r="1759" customFormat="1" ht="15" x14ac:dyDescent="0.25"/>
    <row r="1760" customFormat="1" ht="15" x14ac:dyDescent="0.25"/>
    <row r="1761" customFormat="1" ht="15" x14ac:dyDescent="0.25"/>
    <row r="1762" customFormat="1" ht="15" x14ac:dyDescent="0.25"/>
    <row r="1763" customFormat="1" ht="15" x14ac:dyDescent="0.25"/>
    <row r="1764" customFormat="1" ht="15" x14ac:dyDescent="0.25"/>
    <row r="1765" customFormat="1" ht="15" x14ac:dyDescent="0.25"/>
    <row r="1766" customFormat="1" ht="15" x14ac:dyDescent="0.25"/>
    <row r="1767" customFormat="1" ht="15" x14ac:dyDescent="0.25"/>
    <row r="1768" customFormat="1" ht="15" x14ac:dyDescent="0.25"/>
    <row r="1769" customFormat="1" ht="15" x14ac:dyDescent="0.25"/>
    <row r="1770" customFormat="1" ht="15" x14ac:dyDescent="0.25"/>
    <row r="1771" customFormat="1" ht="15" x14ac:dyDescent="0.25"/>
    <row r="1772" customFormat="1" ht="15" x14ac:dyDescent="0.25"/>
    <row r="1773" customFormat="1" ht="15" x14ac:dyDescent="0.25"/>
    <row r="1774" customFormat="1" ht="15" x14ac:dyDescent="0.25"/>
    <row r="1775" customFormat="1" ht="15" x14ac:dyDescent="0.25"/>
    <row r="1776" customFormat="1" ht="15" x14ac:dyDescent="0.25"/>
    <row r="1777" customFormat="1" ht="15" x14ac:dyDescent="0.25"/>
    <row r="1778" customFormat="1" ht="15" x14ac:dyDescent="0.25"/>
    <row r="1779" customFormat="1" ht="15" x14ac:dyDescent="0.25"/>
    <row r="1780" customFormat="1" ht="15" x14ac:dyDescent="0.25"/>
    <row r="1781" customFormat="1" ht="15" x14ac:dyDescent="0.25"/>
    <row r="1782" customFormat="1" ht="15" x14ac:dyDescent="0.25"/>
    <row r="1783" customFormat="1" ht="15" x14ac:dyDescent="0.25"/>
    <row r="1784" customFormat="1" ht="15" x14ac:dyDescent="0.25"/>
    <row r="1785" customFormat="1" ht="15" x14ac:dyDescent="0.25"/>
    <row r="1786" customFormat="1" ht="15" x14ac:dyDescent="0.25"/>
    <row r="1787" customFormat="1" ht="15" x14ac:dyDescent="0.25"/>
    <row r="1788" customFormat="1" ht="15" x14ac:dyDescent="0.25"/>
    <row r="1789" customFormat="1" ht="15" x14ac:dyDescent="0.25"/>
    <row r="1790" customFormat="1" ht="15" x14ac:dyDescent="0.25"/>
    <row r="1791" customFormat="1" ht="15" x14ac:dyDescent="0.25"/>
    <row r="1792" customFormat="1" ht="15" x14ac:dyDescent="0.25"/>
    <row r="1793" customFormat="1" ht="15" x14ac:dyDescent="0.25"/>
    <row r="1794" customFormat="1" ht="15" x14ac:dyDescent="0.25"/>
    <row r="1795" customFormat="1" ht="15" x14ac:dyDescent="0.25"/>
    <row r="1796" customFormat="1" ht="15" x14ac:dyDescent="0.25"/>
    <row r="1797" customFormat="1" ht="15" x14ac:dyDescent="0.25"/>
    <row r="1798" customFormat="1" ht="15" x14ac:dyDescent="0.25"/>
    <row r="1799" customFormat="1" ht="15" x14ac:dyDescent="0.25"/>
    <row r="1800" customFormat="1" ht="15" x14ac:dyDescent="0.25"/>
    <row r="1801" customFormat="1" ht="15" x14ac:dyDescent="0.25"/>
    <row r="1802" customFormat="1" ht="15" x14ac:dyDescent="0.25"/>
    <row r="1803" customFormat="1" ht="15" x14ac:dyDescent="0.25"/>
    <row r="1804" customFormat="1" ht="15" x14ac:dyDescent="0.25"/>
    <row r="1805" customFormat="1" ht="15" x14ac:dyDescent="0.25"/>
    <row r="1806" customFormat="1" ht="15" x14ac:dyDescent="0.25"/>
    <row r="1807" customFormat="1" ht="15" x14ac:dyDescent="0.25"/>
    <row r="1808" customFormat="1" ht="15" x14ac:dyDescent="0.25"/>
    <row r="1809" customFormat="1" ht="15" x14ac:dyDescent="0.25"/>
    <row r="1810" customFormat="1" ht="15" x14ac:dyDescent="0.25"/>
    <row r="1811" customFormat="1" ht="15" x14ac:dyDescent="0.25"/>
    <row r="1812" customFormat="1" ht="15" x14ac:dyDescent="0.25"/>
    <row r="1813" customFormat="1" ht="15" x14ac:dyDescent="0.25"/>
    <row r="1814" customFormat="1" ht="15" x14ac:dyDescent="0.25"/>
    <row r="1815" customFormat="1" ht="15" x14ac:dyDescent="0.25"/>
    <row r="1816" customFormat="1" ht="15" x14ac:dyDescent="0.25"/>
    <row r="1817" customFormat="1" ht="15" x14ac:dyDescent="0.25"/>
    <row r="1818" customFormat="1" ht="15" x14ac:dyDescent="0.25"/>
    <row r="1819" customFormat="1" ht="15" x14ac:dyDescent="0.25"/>
    <row r="1820" customFormat="1" ht="15" x14ac:dyDescent="0.25"/>
    <row r="1821" customFormat="1" ht="15" x14ac:dyDescent="0.25"/>
    <row r="1822" customFormat="1" ht="15" x14ac:dyDescent="0.25"/>
    <row r="1823" customFormat="1" ht="15" x14ac:dyDescent="0.25"/>
    <row r="1824" customFormat="1" ht="15" x14ac:dyDescent="0.25"/>
    <row r="1825" customFormat="1" ht="15" x14ac:dyDescent="0.25"/>
    <row r="1826" customFormat="1" ht="15" x14ac:dyDescent="0.25"/>
    <row r="1827" customFormat="1" ht="15" x14ac:dyDescent="0.25"/>
    <row r="1828" customFormat="1" ht="15" x14ac:dyDescent="0.25"/>
    <row r="1829" customFormat="1" ht="15" x14ac:dyDescent="0.25"/>
    <row r="1830" customFormat="1" ht="15" x14ac:dyDescent="0.25"/>
    <row r="1831" customFormat="1" ht="15" x14ac:dyDescent="0.25"/>
    <row r="1832" customFormat="1" ht="15" x14ac:dyDescent="0.25"/>
    <row r="1833" customFormat="1" ht="15" x14ac:dyDescent="0.25"/>
    <row r="1834" customFormat="1" ht="15" x14ac:dyDescent="0.25"/>
    <row r="1835" customFormat="1" ht="15" x14ac:dyDescent="0.25"/>
    <row r="1836" customFormat="1" ht="15" x14ac:dyDescent="0.25"/>
    <row r="1837" customFormat="1" ht="15" x14ac:dyDescent="0.25"/>
    <row r="1838" customFormat="1" ht="15" x14ac:dyDescent="0.25"/>
    <row r="1839" customFormat="1" ht="15" x14ac:dyDescent="0.25"/>
    <row r="1840" customFormat="1" ht="15" x14ac:dyDescent="0.25"/>
    <row r="1841" customFormat="1" ht="15" x14ac:dyDescent="0.25"/>
    <row r="1842" customFormat="1" ht="15" x14ac:dyDescent="0.25"/>
    <row r="1843" customFormat="1" ht="15" x14ac:dyDescent="0.25"/>
    <row r="1844" customFormat="1" ht="15" x14ac:dyDescent="0.25"/>
    <row r="1845" customFormat="1" ht="15" x14ac:dyDescent="0.25"/>
    <row r="1846" customFormat="1" ht="15" x14ac:dyDescent="0.25"/>
    <row r="1847" customFormat="1" ht="15" x14ac:dyDescent="0.25"/>
    <row r="1848" customFormat="1" ht="15" x14ac:dyDescent="0.25"/>
    <row r="1849" customFormat="1" ht="15" x14ac:dyDescent="0.25"/>
    <row r="1850" customFormat="1" ht="15" x14ac:dyDescent="0.25"/>
    <row r="1851" customFormat="1" ht="15" x14ac:dyDescent="0.25"/>
    <row r="1852" customFormat="1" ht="15" x14ac:dyDescent="0.25"/>
    <row r="1853" customFormat="1" ht="15" x14ac:dyDescent="0.25"/>
    <row r="1854" customFormat="1" ht="15" x14ac:dyDescent="0.25"/>
    <row r="1855" customFormat="1" ht="15" x14ac:dyDescent="0.25"/>
    <row r="1856" customFormat="1" ht="15" x14ac:dyDescent="0.25"/>
    <row r="1857" customFormat="1" ht="15" x14ac:dyDescent="0.25"/>
    <row r="1858" customFormat="1" ht="15" x14ac:dyDescent="0.25"/>
    <row r="1859" customFormat="1" ht="15" x14ac:dyDescent="0.25"/>
    <row r="1860" customFormat="1" ht="15" x14ac:dyDescent="0.25"/>
    <row r="1861" customFormat="1" ht="15" x14ac:dyDescent="0.25"/>
    <row r="1862" customFormat="1" ht="15" x14ac:dyDescent="0.25"/>
    <row r="1863" customFormat="1" ht="15" x14ac:dyDescent="0.25"/>
    <row r="1864" customFormat="1" ht="15" x14ac:dyDescent="0.25"/>
    <row r="1865" customFormat="1" ht="15" x14ac:dyDescent="0.25"/>
    <row r="1866" customFormat="1" ht="15" x14ac:dyDescent="0.25"/>
    <row r="1867" customFormat="1" ht="15" x14ac:dyDescent="0.25"/>
    <row r="1868" customFormat="1" ht="15" x14ac:dyDescent="0.25"/>
    <row r="1869" customFormat="1" ht="15" x14ac:dyDescent="0.25"/>
    <row r="1870" customFormat="1" ht="15" x14ac:dyDescent="0.25"/>
    <row r="1871" customFormat="1" ht="15" x14ac:dyDescent="0.25"/>
    <row r="1872" customFormat="1" ht="15" x14ac:dyDescent="0.25"/>
    <row r="1873" customFormat="1" ht="15" x14ac:dyDescent="0.25"/>
    <row r="1874" customFormat="1" ht="15" x14ac:dyDescent="0.25"/>
    <row r="1875" customFormat="1" ht="15" x14ac:dyDescent="0.25"/>
    <row r="1876" customFormat="1" ht="15" x14ac:dyDescent="0.25"/>
    <row r="1877" customFormat="1" ht="15" x14ac:dyDescent="0.25"/>
    <row r="1878" customFormat="1" ht="15" x14ac:dyDescent="0.25"/>
    <row r="1879" customFormat="1" ht="15" x14ac:dyDescent="0.25"/>
    <row r="1880" customFormat="1" ht="15" x14ac:dyDescent="0.25"/>
    <row r="1881" customFormat="1" ht="15" x14ac:dyDescent="0.25"/>
    <row r="1882" customFormat="1" ht="15" x14ac:dyDescent="0.25"/>
    <row r="1883" customFormat="1" ht="15" x14ac:dyDescent="0.25"/>
    <row r="1884" customFormat="1" ht="15" x14ac:dyDescent="0.25"/>
    <row r="1885" customFormat="1" ht="15" x14ac:dyDescent="0.25"/>
    <row r="1886" customFormat="1" ht="15" x14ac:dyDescent="0.25"/>
    <row r="1887" customFormat="1" ht="15" x14ac:dyDescent="0.25"/>
    <row r="1888" customFormat="1" ht="15" x14ac:dyDescent="0.25"/>
    <row r="1889" customFormat="1" ht="15" x14ac:dyDescent="0.25"/>
    <row r="1890" customFormat="1" ht="15" x14ac:dyDescent="0.25"/>
    <row r="1891" customFormat="1" ht="15" x14ac:dyDescent="0.25"/>
    <row r="1892" customFormat="1" ht="15" x14ac:dyDescent="0.25"/>
    <row r="1893" customFormat="1" ht="15" x14ac:dyDescent="0.25"/>
    <row r="1894" customFormat="1" ht="15" x14ac:dyDescent="0.25"/>
    <row r="1895" customFormat="1" ht="15" x14ac:dyDescent="0.25"/>
    <row r="1896" customFormat="1" ht="15" x14ac:dyDescent="0.25"/>
    <row r="1897" customFormat="1" ht="15" x14ac:dyDescent="0.25"/>
    <row r="1898" customFormat="1" ht="15" x14ac:dyDescent="0.25"/>
    <row r="1899" customFormat="1" ht="15" x14ac:dyDescent="0.25"/>
    <row r="1900" customFormat="1" ht="15" x14ac:dyDescent="0.25"/>
    <row r="1901" customFormat="1" ht="15" x14ac:dyDescent="0.25"/>
    <row r="1902" customFormat="1" ht="15" x14ac:dyDescent="0.25"/>
    <row r="1903" customFormat="1" ht="15" x14ac:dyDescent="0.25"/>
    <row r="1904" customFormat="1" ht="15" x14ac:dyDescent="0.25"/>
    <row r="1905" customFormat="1" ht="15" x14ac:dyDescent="0.25"/>
    <row r="1906" customFormat="1" ht="15" x14ac:dyDescent="0.25"/>
    <row r="1907" customFormat="1" ht="15" x14ac:dyDescent="0.25"/>
    <row r="1908" customFormat="1" ht="15" x14ac:dyDescent="0.25"/>
    <row r="1909" customFormat="1" ht="15" x14ac:dyDescent="0.25"/>
    <row r="1910" customFormat="1" ht="15" x14ac:dyDescent="0.25"/>
    <row r="1911" customFormat="1" ht="15" x14ac:dyDescent="0.25"/>
    <row r="1912" customFormat="1" ht="15" x14ac:dyDescent="0.25"/>
    <row r="1913" customFormat="1" ht="15" x14ac:dyDescent="0.25"/>
    <row r="1914" customFormat="1" ht="15" x14ac:dyDescent="0.25"/>
    <row r="1915" customFormat="1" ht="15" x14ac:dyDescent="0.25"/>
    <row r="1916" customFormat="1" ht="15" x14ac:dyDescent="0.25"/>
    <row r="1917" customFormat="1" ht="15" x14ac:dyDescent="0.25"/>
    <row r="1918" customFormat="1" ht="15" x14ac:dyDescent="0.25"/>
    <row r="1919" customFormat="1" ht="15" x14ac:dyDescent="0.25"/>
    <row r="1920" customFormat="1" ht="15" x14ac:dyDescent="0.25"/>
    <row r="1921" customFormat="1" ht="15" x14ac:dyDescent="0.25"/>
    <row r="1922" customFormat="1" ht="15" x14ac:dyDescent="0.25"/>
    <row r="1923" customFormat="1" ht="15" x14ac:dyDescent="0.25"/>
    <row r="1924" customFormat="1" ht="15" x14ac:dyDescent="0.25"/>
    <row r="1925" customFormat="1" ht="15" x14ac:dyDescent="0.25"/>
    <row r="1926" customFormat="1" ht="15" x14ac:dyDescent="0.25"/>
    <row r="1927" customFormat="1" ht="15" x14ac:dyDescent="0.25"/>
    <row r="1928" customFormat="1" ht="15" x14ac:dyDescent="0.25"/>
    <row r="1929" customFormat="1" ht="15" x14ac:dyDescent="0.25"/>
    <row r="1930" customFormat="1" ht="15" x14ac:dyDescent="0.25"/>
    <row r="1931" customFormat="1" ht="15" x14ac:dyDescent="0.25"/>
    <row r="1932" customFormat="1" ht="15" x14ac:dyDescent="0.25"/>
    <row r="1933" customFormat="1" ht="15" x14ac:dyDescent="0.25"/>
    <row r="1934" customFormat="1" ht="15" x14ac:dyDescent="0.25"/>
    <row r="1935" customFormat="1" ht="15" x14ac:dyDescent="0.25"/>
    <row r="1936" customFormat="1" ht="15" x14ac:dyDescent="0.25"/>
    <row r="1937" customFormat="1" ht="15" x14ac:dyDescent="0.25"/>
    <row r="1938" customFormat="1" ht="15" x14ac:dyDescent="0.25"/>
    <row r="1939" customFormat="1" ht="15" x14ac:dyDescent="0.25"/>
    <row r="1940" customFormat="1" ht="15" x14ac:dyDescent="0.25"/>
    <row r="1941" customFormat="1" ht="15" x14ac:dyDescent="0.25"/>
    <row r="1942" customFormat="1" ht="15" x14ac:dyDescent="0.25"/>
    <row r="1943" customFormat="1" ht="15" x14ac:dyDescent="0.25"/>
    <row r="1944" customFormat="1" ht="15" x14ac:dyDescent="0.25"/>
    <row r="1945" customFormat="1" ht="15" x14ac:dyDescent="0.25"/>
    <row r="1946" customFormat="1" ht="15" x14ac:dyDescent="0.25"/>
    <row r="1947" customFormat="1" ht="15" x14ac:dyDescent="0.25"/>
    <row r="1948" customFormat="1" ht="15" x14ac:dyDescent="0.25"/>
    <row r="1949" customFormat="1" ht="15" x14ac:dyDescent="0.25"/>
    <row r="1950" customFormat="1" ht="15" x14ac:dyDescent="0.25"/>
    <row r="1951" customFormat="1" ht="15" x14ac:dyDescent="0.25"/>
    <row r="1952" customFormat="1" ht="15" x14ac:dyDescent="0.25"/>
    <row r="1953" customFormat="1" ht="15" x14ac:dyDescent="0.25"/>
    <row r="1954" customFormat="1" ht="15" x14ac:dyDescent="0.25"/>
    <row r="1955" customFormat="1" ht="15" x14ac:dyDescent="0.25"/>
    <row r="1956" customFormat="1" ht="15" x14ac:dyDescent="0.25"/>
    <row r="1957" customFormat="1" ht="15" x14ac:dyDescent="0.25"/>
    <row r="1958" customFormat="1" ht="15" x14ac:dyDescent="0.25"/>
    <row r="1959" customFormat="1" ht="15" x14ac:dyDescent="0.25"/>
    <row r="1960" customFormat="1" ht="15" x14ac:dyDescent="0.25"/>
    <row r="1961" customFormat="1" ht="15" x14ac:dyDescent="0.25"/>
    <row r="1962" customFormat="1" ht="15" x14ac:dyDescent="0.25"/>
    <row r="1963" customFormat="1" ht="15" x14ac:dyDescent="0.25"/>
    <row r="1964" customFormat="1" ht="15" x14ac:dyDescent="0.25"/>
    <row r="1965" customFormat="1" ht="15" x14ac:dyDescent="0.25"/>
    <row r="1966" customFormat="1" ht="15" x14ac:dyDescent="0.25"/>
    <row r="1967" customFormat="1" ht="15" x14ac:dyDescent="0.25"/>
    <row r="1968" customFormat="1" ht="15" x14ac:dyDescent="0.25"/>
    <row r="1969" customFormat="1" ht="15" x14ac:dyDescent="0.25"/>
    <row r="1970" customFormat="1" ht="15" x14ac:dyDescent="0.25"/>
    <row r="1971" customFormat="1" ht="15" x14ac:dyDescent="0.25"/>
    <row r="1972" customFormat="1" ht="15" x14ac:dyDescent="0.25"/>
    <row r="1973" customFormat="1" ht="15" x14ac:dyDescent="0.25"/>
    <row r="1974" customFormat="1" ht="15" x14ac:dyDescent="0.25"/>
    <row r="1975" customFormat="1" ht="15" x14ac:dyDescent="0.25"/>
    <row r="1976" customFormat="1" ht="15" x14ac:dyDescent="0.25"/>
    <row r="1977" customFormat="1" ht="15" x14ac:dyDescent="0.25"/>
    <row r="1978" customFormat="1" ht="15" x14ac:dyDescent="0.25"/>
    <row r="1979" customFormat="1" ht="15" x14ac:dyDescent="0.25"/>
    <row r="1980" customFormat="1" ht="15" x14ac:dyDescent="0.25"/>
    <row r="1981" customFormat="1" ht="15" x14ac:dyDescent="0.25"/>
    <row r="1982" customFormat="1" ht="15" x14ac:dyDescent="0.25"/>
    <row r="1983" customFormat="1" ht="15" x14ac:dyDescent="0.25"/>
    <row r="1984" customFormat="1" ht="15" x14ac:dyDescent="0.25"/>
    <row r="1985" customFormat="1" ht="15" x14ac:dyDescent="0.25"/>
    <row r="1986" customFormat="1" ht="15" x14ac:dyDescent="0.25"/>
    <row r="1987" customFormat="1" ht="15" x14ac:dyDescent="0.25"/>
    <row r="1988" customFormat="1" ht="15" x14ac:dyDescent="0.25"/>
    <row r="1989" customFormat="1" ht="15" x14ac:dyDescent="0.25"/>
    <row r="1990" customFormat="1" ht="15" x14ac:dyDescent="0.25"/>
    <row r="1991" customFormat="1" ht="15" x14ac:dyDescent="0.25"/>
    <row r="1992" customFormat="1" ht="15" x14ac:dyDescent="0.25"/>
    <row r="1993" customFormat="1" ht="15" x14ac:dyDescent="0.25"/>
    <row r="1994" customFormat="1" ht="15" x14ac:dyDescent="0.25"/>
    <row r="1995" customFormat="1" ht="15" x14ac:dyDescent="0.25"/>
    <row r="1996" customFormat="1" ht="15" x14ac:dyDescent="0.25"/>
    <row r="1997" customFormat="1" ht="15" x14ac:dyDescent="0.25"/>
    <row r="1998" customFormat="1" ht="15" x14ac:dyDescent="0.25"/>
    <row r="1999" customFormat="1" ht="15" x14ac:dyDescent="0.25"/>
    <row r="2000" customFormat="1" ht="15" x14ac:dyDescent="0.25"/>
    <row r="2001" customFormat="1" ht="15" x14ac:dyDescent="0.25"/>
    <row r="2002" customFormat="1" ht="15" x14ac:dyDescent="0.25"/>
    <row r="2003" customFormat="1" ht="15" x14ac:dyDescent="0.25"/>
    <row r="2004" customFormat="1" ht="15" x14ac:dyDescent="0.25"/>
    <row r="2005" customFormat="1" ht="15" x14ac:dyDescent="0.25"/>
    <row r="2006" customFormat="1" ht="15" x14ac:dyDescent="0.25"/>
    <row r="2007" customFormat="1" ht="15" x14ac:dyDescent="0.25"/>
    <row r="2008" customFormat="1" ht="15" x14ac:dyDescent="0.25"/>
    <row r="2009" customFormat="1" ht="15" x14ac:dyDescent="0.25"/>
    <row r="2010" customFormat="1" ht="15" x14ac:dyDescent="0.25"/>
    <row r="2011" customFormat="1" ht="15" x14ac:dyDescent="0.25"/>
    <row r="2012" customFormat="1" ht="15" x14ac:dyDescent="0.25"/>
    <row r="2013" customFormat="1" ht="15" x14ac:dyDescent="0.25"/>
    <row r="2014" customFormat="1" ht="15" x14ac:dyDescent="0.25"/>
    <row r="2015" customFormat="1" ht="15" x14ac:dyDescent="0.25"/>
    <row r="2016" customFormat="1" ht="15" x14ac:dyDescent="0.25"/>
    <row r="2017" customFormat="1" ht="15" x14ac:dyDescent="0.25"/>
    <row r="2018" customFormat="1" ht="15" x14ac:dyDescent="0.25"/>
    <row r="2019" customFormat="1" ht="15" x14ac:dyDescent="0.25"/>
    <row r="2020" customFormat="1" ht="15" x14ac:dyDescent="0.25"/>
    <row r="2021" customFormat="1" ht="15" x14ac:dyDescent="0.25"/>
    <row r="2022" customFormat="1" ht="15" x14ac:dyDescent="0.25"/>
    <row r="2023" customFormat="1" ht="15" x14ac:dyDescent="0.25"/>
    <row r="2024" customFormat="1" ht="15" x14ac:dyDescent="0.25"/>
    <row r="2025" customFormat="1" ht="15" x14ac:dyDescent="0.25"/>
    <row r="2026" customFormat="1" ht="15" x14ac:dyDescent="0.25"/>
    <row r="2027" customFormat="1" ht="15" x14ac:dyDescent="0.25"/>
    <row r="2028" customFormat="1" ht="15" x14ac:dyDescent="0.25"/>
    <row r="2029" customFormat="1" ht="15" x14ac:dyDescent="0.25"/>
    <row r="2030" customFormat="1" ht="15" x14ac:dyDescent="0.25"/>
    <row r="2031" customFormat="1" ht="15" x14ac:dyDescent="0.25"/>
    <row r="2032" customFormat="1" ht="15" x14ac:dyDescent="0.25"/>
    <row r="2033" customFormat="1" ht="15" x14ac:dyDescent="0.25"/>
    <row r="2034" customFormat="1" ht="15" x14ac:dyDescent="0.25"/>
    <row r="2035" customFormat="1" ht="15" x14ac:dyDescent="0.25"/>
    <row r="2036" customFormat="1" ht="15" x14ac:dyDescent="0.25"/>
    <row r="2037" customFormat="1" ht="15" x14ac:dyDescent="0.25"/>
    <row r="2038" customFormat="1" ht="15" x14ac:dyDescent="0.25"/>
    <row r="2039" customFormat="1" ht="15" x14ac:dyDescent="0.25"/>
    <row r="2040" customFormat="1" ht="15" x14ac:dyDescent="0.25"/>
    <row r="2041" customFormat="1" ht="15" x14ac:dyDescent="0.25"/>
    <row r="2042" customFormat="1" ht="15" x14ac:dyDescent="0.25"/>
    <row r="2043" customFormat="1" ht="15" x14ac:dyDescent="0.25"/>
    <row r="2044" customFormat="1" ht="15" x14ac:dyDescent="0.25"/>
    <row r="2045" customFormat="1" ht="15" x14ac:dyDescent="0.25"/>
    <row r="2046" customFormat="1" ht="15" x14ac:dyDescent="0.25"/>
    <row r="2047" customFormat="1" ht="15" x14ac:dyDescent="0.25"/>
    <row r="2048" customFormat="1" ht="15" x14ac:dyDescent="0.25"/>
    <row r="2049" customFormat="1" ht="15" x14ac:dyDescent="0.25"/>
    <row r="2050" customFormat="1" ht="15" x14ac:dyDescent="0.25"/>
    <row r="2051" customFormat="1" ht="15" x14ac:dyDescent="0.25"/>
    <row r="2052" customFormat="1" ht="15" x14ac:dyDescent="0.25"/>
    <row r="2053" customFormat="1" ht="15" x14ac:dyDescent="0.25"/>
    <row r="2054" customFormat="1" ht="15" x14ac:dyDescent="0.25"/>
    <row r="2055" customFormat="1" ht="15" x14ac:dyDescent="0.25"/>
    <row r="2056" customFormat="1" ht="15" x14ac:dyDescent="0.25"/>
    <row r="2057" customFormat="1" ht="15" x14ac:dyDescent="0.25"/>
    <row r="2058" customFormat="1" ht="15" x14ac:dyDescent="0.25"/>
    <row r="2059" customFormat="1" ht="15" x14ac:dyDescent="0.25"/>
    <row r="2060" customFormat="1" ht="15" x14ac:dyDescent="0.25"/>
    <row r="2061" customFormat="1" ht="15" x14ac:dyDescent="0.25"/>
    <row r="2062" customFormat="1" ht="15" x14ac:dyDescent="0.25"/>
    <row r="2063" customFormat="1" ht="15" x14ac:dyDescent="0.25"/>
    <row r="2064" customFormat="1" ht="15" x14ac:dyDescent="0.25"/>
    <row r="2065" customFormat="1" ht="15" x14ac:dyDescent="0.25"/>
    <row r="2066" customFormat="1" ht="15" x14ac:dyDescent="0.25"/>
    <row r="2067" customFormat="1" ht="15" x14ac:dyDescent="0.25"/>
    <row r="2068" customFormat="1" ht="15" x14ac:dyDescent="0.25"/>
    <row r="2069" customFormat="1" ht="15" x14ac:dyDescent="0.25"/>
    <row r="2070" customFormat="1" ht="15" x14ac:dyDescent="0.25"/>
    <row r="2071" customFormat="1" ht="15" x14ac:dyDescent="0.25"/>
    <row r="2072" customFormat="1" ht="15" x14ac:dyDescent="0.25"/>
    <row r="2073" customFormat="1" ht="15" x14ac:dyDescent="0.25"/>
    <row r="2074" customFormat="1" ht="15" x14ac:dyDescent="0.25"/>
    <row r="2075" customFormat="1" ht="15" x14ac:dyDescent="0.25"/>
    <row r="2076" customFormat="1" ht="15" x14ac:dyDescent="0.25"/>
    <row r="2077" customFormat="1" ht="15" x14ac:dyDescent="0.25"/>
    <row r="2078" customFormat="1" ht="15" x14ac:dyDescent="0.25"/>
    <row r="2079" customFormat="1" ht="15" x14ac:dyDescent="0.25"/>
    <row r="2080" customFormat="1" ht="15" x14ac:dyDescent="0.25"/>
    <row r="2081" customFormat="1" ht="15" x14ac:dyDescent="0.25"/>
    <row r="2082" customFormat="1" ht="15" x14ac:dyDescent="0.25"/>
    <row r="2083" customFormat="1" ht="15" x14ac:dyDescent="0.25"/>
    <row r="2084" customFormat="1" ht="15" x14ac:dyDescent="0.25"/>
    <row r="2085" customFormat="1" ht="15" x14ac:dyDescent="0.25"/>
    <row r="2086" customFormat="1" ht="15" x14ac:dyDescent="0.25"/>
    <row r="2087" customFormat="1" ht="15" x14ac:dyDescent="0.25"/>
    <row r="2088" customFormat="1" ht="15" x14ac:dyDescent="0.25"/>
    <row r="2089" customFormat="1" ht="15" x14ac:dyDescent="0.25"/>
    <row r="2090" customFormat="1" ht="15" x14ac:dyDescent="0.25"/>
    <row r="2091" customFormat="1" ht="15" x14ac:dyDescent="0.25"/>
    <row r="2092" customFormat="1" ht="15" x14ac:dyDescent="0.25"/>
    <row r="2093" customFormat="1" ht="15" x14ac:dyDescent="0.25"/>
    <row r="2094" customFormat="1" ht="15" x14ac:dyDescent="0.25"/>
    <row r="2095" customFormat="1" ht="15" x14ac:dyDescent="0.25"/>
    <row r="2096" customFormat="1" ht="15" x14ac:dyDescent="0.25"/>
    <row r="2097" customFormat="1" ht="15" x14ac:dyDescent="0.25"/>
    <row r="2098" customFormat="1" ht="15" x14ac:dyDescent="0.25"/>
    <row r="2099" customFormat="1" ht="15" x14ac:dyDescent="0.25"/>
    <row r="2100" customFormat="1" ht="15" x14ac:dyDescent="0.25"/>
    <row r="2101" customFormat="1" ht="15" x14ac:dyDescent="0.25"/>
    <row r="2102" customFormat="1" ht="15" x14ac:dyDescent="0.25"/>
    <row r="2103" customFormat="1" ht="15" x14ac:dyDescent="0.25"/>
    <row r="2104" customFormat="1" ht="15" x14ac:dyDescent="0.25"/>
    <row r="2105" customFormat="1" ht="15" x14ac:dyDescent="0.25"/>
    <row r="2106" customFormat="1" ht="15" x14ac:dyDescent="0.25"/>
    <row r="2107" customFormat="1" ht="15" x14ac:dyDescent="0.25"/>
    <row r="2108" customFormat="1" ht="15" x14ac:dyDescent="0.25"/>
    <row r="2109" customFormat="1" ht="15" x14ac:dyDescent="0.25"/>
    <row r="2110" customFormat="1" ht="15" x14ac:dyDescent="0.25"/>
    <row r="2111" customFormat="1" ht="15" x14ac:dyDescent="0.25"/>
    <row r="2112" customFormat="1" ht="15" x14ac:dyDescent="0.25"/>
    <row r="2113" customFormat="1" ht="15" x14ac:dyDescent="0.25"/>
    <row r="2114" customFormat="1" ht="15" x14ac:dyDescent="0.25"/>
    <row r="2115" customFormat="1" ht="15" x14ac:dyDescent="0.25"/>
    <row r="2116" customFormat="1" ht="15" x14ac:dyDescent="0.25"/>
    <row r="2117" customFormat="1" ht="15" x14ac:dyDescent="0.25"/>
    <row r="2118" customFormat="1" ht="15" x14ac:dyDescent="0.25"/>
    <row r="2119" customFormat="1" ht="15" x14ac:dyDescent="0.25"/>
    <row r="2120" customFormat="1" ht="15" x14ac:dyDescent="0.25"/>
    <row r="2121" customFormat="1" ht="15" x14ac:dyDescent="0.25"/>
    <row r="2122" customFormat="1" ht="15" x14ac:dyDescent="0.25"/>
    <row r="2123" customFormat="1" ht="15" x14ac:dyDescent="0.25"/>
    <row r="2124" customFormat="1" ht="15" x14ac:dyDescent="0.25"/>
    <row r="2125" customFormat="1" ht="15" x14ac:dyDescent="0.25"/>
    <row r="2126" customFormat="1" ht="15" x14ac:dyDescent="0.25"/>
    <row r="2127" customFormat="1" ht="15" x14ac:dyDescent="0.25"/>
    <row r="2128" customFormat="1" ht="15" x14ac:dyDescent="0.25"/>
    <row r="2129" customFormat="1" ht="15" x14ac:dyDescent="0.25"/>
    <row r="2130" customFormat="1" ht="15" x14ac:dyDescent="0.25"/>
    <row r="2131" customFormat="1" ht="15" x14ac:dyDescent="0.25"/>
    <row r="2132" customFormat="1" ht="15" x14ac:dyDescent="0.25"/>
    <row r="2133" customFormat="1" ht="15" x14ac:dyDescent="0.25"/>
    <row r="2134" customFormat="1" ht="15" x14ac:dyDescent="0.25"/>
    <row r="2135" customFormat="1" ht="15" x14ac:dyDescent="0.25"/>
    <row r="2136" customFormat="1" ht="15" x14ac:dyDescent="0.25"/>
    <row r="2137" customFormat="1" ht="15" x14ac:dyDescent="0.25"/>
    <row r="2138" customFormat="1" ht="15" x14ac:dyDescent="0.25"/>
    <row r="2139" customFormat="1" ht="15" x14ac:dyDescent="0.25"/>
    <row r="2140" customFormat="1" ht="15" x14ac:dyDescent="0.25"/>
    <row r="2141" customFormat="1" ht="15" x14ac:dyDescent="0.25"/>
    <row r="2142" customFormat="1" ht="15" x14ac:dyDescent="0.25"/>
    <row r="2143" customFormat="1" ht="15" x14ac:dyDescent="0.25"/>
    <row r="2144" customFormat="1" ht="15" x14ac:dyDescent="0.25"/>
    <row r="2145" customFormat="1" ht="15" x14ac:dyDescent="0.25"/>
    <row r="2146" customFormat="1" ht="15" x14ac:dyDescent="0.25"/>
    <row r="2147" customFormat="1" ht="15" x14ac:dyDescent="0.25"/>
    <row r="2148" customFormat="1" ht="15" x14ac:dyDescent="0.25"/>
    <row r="2149" customFormat="1" ht="15" x14ac:dyDescent="0.25"/>
    <row r="2150" customFormat="1" ht="15" x14ac:dyDescent="0.25"/>
    <row r="2151" customFormat="1" ht="15" x14ac:dyDescent="0.25"/>
    <row r="2152" customFormat="1" ht="15" x14ac:dyDescent="0.25"/>
    <row r="2153" customFormat="1" ht="15" x14ac:dyDescent="0.25"/>
    <row r="2154" customFormat="1" ht="15" x14ac:dyDescent="0.25"/>
    <row r="2155" customFormat="1" ht="15" x14ac:dyDescent="0.25"/>
    <row r="2156" customFormat="1" ht="15" x14ac:dyDescent="0.25"/>
    <row r="2157" customFormat="1" ht="15" x14ac:dyDescent="0.25"/>
    <row r="2158" customFormat="1" ht="15" x14ac:dyDescent="0.25"/>
    <row r="2159" customFormat="1" ht="15" x14ac:dyDescent="0.25"/>
    <row r="2160" customFormat="1" ht="15" x14ac:dyDescent="0.25"/>
    <row r="2161" customFormat="1" ht="15" x14ac:dyDescent="0.25"/>
    <row r="2162" customFormat="1" ht="15" x14ac:dyDescent="0.25"/>
    <row r="2163" customFormat="1" ht="15" x14ac:dyDescent="0.25"/>
    <row r="2164" customFormat="1" ht="15" x14ac:dyDescent="0.25"/>
    <row r="2165" customFormat="1" ht="15" x14ac:dyDescent="0.25"/>
    <row r="2166" customFormat="1" ht="15" x14ac:dyDescent="0.25"/>
    <row r="2167" customFormat="1" ht="15" x14ac:dyDescent="0.25"/>
    <row r="2168" customFormat="1" ht="15" x14ac:dyDescent="0.25"/>
    <row r="2169" customFormat="1" ht="15" x14ac:dyDescent="0.25"/>
    <row r="2170" customFormat="1" ht="15" x14ac:dyDescent="0.25"/>
    <row r="2171" customFormat="1" ht="15" x14ac:dyDescent="0.25"/>
    <row r="2172" customFormat="1" ht="15" x14ac:dyDescent="0.25"/>
    <row r="2173" customFormat="1" ht="15" x14ac:dyDescent="0.25"/>
    <row r="2174" customFormat="1" ht="15" x14ac:dyDescent="0.25"/>
    <row r="2175" customFormat="1" ht="15" x14ac:dyDescent="0.25"/>
    <row r="2176" customFormat="1" ht="15" x14ac:dyDescent="0.25"/>
    <row r="2177" customFormat="1" ht="15" x14ac:dyDescent="0.25"/>
    <row r="2178" customFormat="1" ht="15" x14ac:dyDescent="0.25"/>
    <row r="2179" customFormat="1" ht="15" x14ac:dyDescent="0.25"/>
    <row r="5004" spans="7:9" hidden="1" x14ac:dyDescent="0.2"/>
    <row r="5005" spans="7:9" hidden="1" x14ac:dyDescent="0.2">
      <c r="G5005" s="169" t="s">
        <v>2762</v>
      </c>
      <c r="I5005" s="169" t="s">
        <v>2767</v>
      </c>
    </row>
    <row r="5006" spans="7:9" hidden="1" x14ac:dyDescent="0.2">
      <c r="G5006" s="3" t="s">
        <v>2768</v>
      </c>
      <c r="I5006" s="3" t="s">
        <v>2763</v>
      </c>
    </row>
    <row r="5007" spans="7:9" hidden="1" x14ac:dyDescent="0.2">
      <c r="G5007" s="94" t="s">
        <v>2753</v>
      </c>
      <c r="I5007" s="3" t="s">
        <v>2764</v>
      </c>
    </row>
    <row r="5008" spans="7:9" hidden="1" x14ac:dyDescent="0.2">
      <c r="I5008" s="3" t="s">
        <v>2765</v>
      </c>
    </row>
    <row r="5009" spans="9:9" hidden="1" x14ac:dyDescent="0.2">
      <c r="I5009" s="3" t="s">
        <v>2384</v>
      </c>
    </row>
    <row r="5010" spans="9:9" hidden="1" x14ac:dyDescent="0.2">
      <c r="I5010" s="94" t="s">
        <v>2383</v>
      </c>
    </row>
    <row r="5011" spans="9:9" hidden="1" x14ac:dyDescent="0.2"/>
    <row r="5012" spans="9:9" hidden="1" x14ac:dyDescent="0.2"/>
  </sheetData>
  <sheetProtection algorithmName="SHA-512" hashValue="jH0ahHp3dNxeHVGXqsQ5eQ09vNdQLXaBuqcw0egoplPGEUaxt22OBVwZBFtqR51Xi9uCIEM74LwbdW0ifdMjQg==" saltValue="kDtnBn5zazgEQuPJg+4qpQ==" spinCount="100000" sheet="1" selectLockedCells="1"/>
  <mergeCells count="21">
    <mergeCell ref="E2:Z2"/>
    <mergeCell ref="W12:X12"/>
    <mergeCell ref="R11:T12"/>
    <mergeCell ref="U11:U12"/>
    <mergeCell ref="M10:U10"/>
    <mergeCell ref="E5:X5"/>
    <mergeCell ref="E4:X4"/>
    <mergeCell ref="I10:I14"/>
    <mergeCell ref="W10:X10"/>
    <mergeCell ref="N11:N12"/>
    <mergeCell ref="E197:K197"/>
    <mergeCell ref="O7:U7"/>
    <mergeCell ref="Q11:Q12"/>
    <mergeCell ref="K10:K12"/>
    <mergeCell ref="G10:G14"/>
    <mergeCell ref="E9:X9"/>
    <mergeCell ref="O11:O12"/>
    <mergeCell ref="P11:P12"/>
    <mergeCell ref="E10:E14"/>
    <mergeCell ref="M11:M12"/>
    <mergeCell ref="U13:U14"/>
  </mergeCells>
  <conditionalFormatting sqref="E16:I190">
    <cfRule type="expression" dxfId="2" priority="7">
      <formula>MOD(ROW(),2)=0</formula>
    </cfRule>
  </conditionalFormatting>
  <conditionalFormatting sqref="M16:T190">
    <cfRule type="expression" dxfId="1" priority="2">
      <formula>MOD(ROW(),2)=0</formula>
    </cfRule>
  </conditionalFormatting>
  <conditionalFormatting sqref="W16:X190">
    <cfRule type="expression" dxfId="0" priority="1">
      <formula>MOD(ROW(),2)=0</formula>
    </cfRule>
  </conditionalFormatting>
  <dataValidations count="1">
    <dataValidation allowBlank="1" sqref="G16:I190" xr:uid="{00000000-0002-0000-0200-000000000000}"/>
  </dataValidations>
  <printOptions horizontalCentered="1"/>
  <pageMargins left="0.5" right="0.5" top="0.5" bottom="0.75" header="0.3" footer="0.3"/>
  <pageSetup scale="58" fitToHeight="0" orientation="landscape" r:id="rId1"/>
  <headerFooter>
    <oddFooter>&amp;LAthletic Disclosure Form&amp;C&amp;P of &amp;N&amp;R&amp;A</oddFooter>
  </headerFooter>
  <ignoredErrors>
    <ignoredError sqref="M14:T14 W14:X14"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CP20"/>
  <sheetViews>
    <sheetView showGridLines="0" showRowColHeaders="0" zoomScaleNormal="100" workbookViewId="0">
      <selection activeCell="O14" sqref="O14"/>
    </sheetView>
  </sheetViews>
  <sheetFormatPr defaultRowHeight="15" x14ac:dyDescent="0.25"/>
  <cols>
    <col min="1" max="2" width="1.7109375" customWidth="1"/>
    <col min="3" max="3" width="0.85546875" customWidth="1"/>
    <col min="4" max="4" width="21" hidden="1" customWidth="1"/>
    <col min="5" max="5" width="13.42578125" customWidth="1"/>
    <col min="6" max="6" width="11.28515625" customWidth="1"/>
    <col min="7" max="7" width="11.140625" customWidth="1"/>
    <col min="8" max="8" width="8.85546875" customWidth="1"/>
    <col min="9" max="9" width="12.7109375" customWidth="1"/>
    <col min="10" max="10" width="11.85546875" customWidth="1"/>
    <col min="11" max="11" width="10.85546875" customWidth="1"/>
    <col min="12" max="12" width="11.7109375" customWidth="1"/>
    <col min="13" max="13" width="8.85546875" customWidth="1"/>
    <col min="14" max="14" width="0.42578125" customWidth="1"/>
    <col min="15" max="15" width="11.28515625" customWidth="1"/>
    <col min="16" max="16" width="10.85546875" customWidth="1"/>
    <col min="17" max="17" width="8.85546875" customWidth="1"/>
    <col min="18" max="18" width="12.7109375" customWidth="1"/>
    <col min="19" max="19" width="12.28515625" customWidth="1"/>
    <col min="20" max="20" width="11.5703125" customWidth="1"/>
    <col min="21" max="21" width="12.7109375" customWidth="1"/>
    <col min="22" max="22" width="8.85546875" customWidth="1"/>
    <col min="23" max="23" width="0.85546875" customWidth="1"/>
    <col min="24" max="24" width="1.7109375" customWidth="1"/>
  </cols>
  <sheetData>
    <row r="1" spans="1:94" ht="9.6" customHeight="1" thickBot="1" x14ac:dyDescent="0.3"/>
    <row r="2" spans="1:94" ht="9.6" customHeight="1" thickTop="1" x14ac:dyDescent="0.25">
      <c r="B2" s="18"/>
      <c r="C2" s="458"/>
      <c r="D2" s="458"/>
      <c r="E2" s="458"/>
      <c r="F2" s="458"/>
      <c r="G2" s="458"/>
      <c r="H2" s="458"/>
      <c r="I2" s="458"/>
      <c r="J2" s="458"/>
      <c r="K2" s="458"/>
      <c r="L2" s="458"/>
      <c r="M2" s="19"/>
      <c r="N2" s="19"/>
      <c r="O2" s="19"/>
      <c r="P2" s="19"/>
      <c r="Q2" s="19"/>
      <c r="R2" s="19"/>
      <c r="S2" s="19"/>
      <c r="T2" s="19"/>
      <c r="U2" s="19"/>
      <c r="V2" s="19"/>
      <c r="W2" s="19"/>
      <c r="X2" s="43"/>
    </row>
    <row r="3" spans="1:94" ht="4.9000000000000004" customHeight="1" x14ac:dyDescent="0.25">
      <c r="B3" s="16"/>
      <c r="C3" s="51"/>
      <c r="D3" s="14"/>
      <c r="E3" s="14"/>
      <c r="F3" s="14"/>
      <c r="G3" s="14"/>
      <c r="H3" s="14"/>
      <c r="I3" s="14"/>
      <c r="J3" s="14"/>
      <c r="K3" s="14"/>
      <c r="L3" s="14"/>
      <c r="X3" s="23"/>
    </row>
    <row r="4" spans="1:94" s="1" customFormat="1" ht="21" customHeight="1" x14ac:dyDescent="0.25">
      <c r="A4"/>
      <c r="B4" s="16"/>
      <c r="C4" s="318"/>
      <c r="D4" s="319"/>
      <c r="E4" s="528" t="str">
        <f>'Page 1 - General Information'!E4</f>
        <v xml:space="preserve"> INTERSCHOLASTIC ATHLETIC OPPORTUNITIES DISCLOSURE FORM 26.1</v>
      </c>
      <c r="F4" s="472"/>
      <c r="G4" s="472"/>
      <c r="H4" s="472"/>
      <c r="I4" s="472"/>
      <c r="J4" s="472"/>
      <c r="K4" s="472"/>
      <c r="L4" s="472"/>
      <c r="M4" s="472"/>
      <c r="N4" s="472"/>
      <c r="O4" s="472"/>
      <c r="P4" s="472"/>
      <c r="Q4" s="472"/>
      <c r="R4" s="472"/>
      <c r="S4" s="472"/>
      <c r="T4" s="472"/>
      <c r="U4" s="472"/>
      <c r="V4" s="529"/>
      <c r="W4"/>
      <c r="X4" s="23"/>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row>
    <row r="5" spans="1:94" s="1" customFormat="1" ht="20.45" customHeight="1" x14ac:dyDescent="0.25">
      <c r="A5"/>
      <c r="B5" s="16"/>
      <c r="C5" s="320" t="str">
        <f>'Page 1 - General Information'!E5</f>
        <v>2025-26 School Year</v>
      </c>
      <c r="D5" s="321"/>
      <c r="E5" s="447" t="str">
        <f>'Page 1 - General Information'!E5</f>
        <v>2025-26 School Year</v>
      </c>
      <c r="F5" s="448"/>
      <c r="G5" s="448"/>
      <c r="H5" s="448"/>
      <c r="I5" s="448"/>
      <c r="J5" s="448"/>
      <c r="K5" s="448"/>
      <c r="L5" s="448"/>
      <c r="M5" s="448"/>
      <c r="N5" s="448"/>
      <c r="O5" s="448"/>
      <c r="P5" s="448"/>
      <c r="Q5" s="448"/>
      <c r="R5" s="448"/>
      <c r="S5" s="448"/>
      <c r="T5" s="448"/>
      <c r="U5" s="448"/>
      <c r="V5" s="521"/>
      <c r="W5"/>
      <c r="X5" s="23"/>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row>
    <row r="6" spans="1:94" s="21" customFormat="1" ht="4.9000000000000004" customHeight="1" x14ac:dyDescent="0.25">
      <c r="B6" s="16"/>
      <c r="C6" s="22"/>
      <c r="D6" s="22"/>
      <c r="E6" s="305"/>
      <c r="F6" s="22"/>
      <c r="G6" s="22"/>
      <c r="H6" s="22"/>
      <c r="I6" s="22"/>
      <c r="J6" s="22"/>
      <c r="K6" s="22"/>
      <c r="M6"/>
      <c r="V6" s="307"/>
      <c r="W6"/>
      <c r="X6" s="23"/>
      <c r="Y6"/>
      <c r="Z6"/>
      <c r="AA6"/>
      <c r="AB6"/>
      <c r="AC6"/>
      <c r="AD6"/>
      <c r="AE6"/>
      <c r="AF6"/>
      <c r="AG6"/>
      <c r="AH6"/>
      <c r="AI6"/>
      <c r="AJ6"/>
      <c r="AK6"/>
      <c r="AL6"/>
      <c r="AM6"/>
      <c r="AN6"/>
      <c r="AO6"/>
      <c r="AP6"/>
      <c r="AQ6"/>
      <c r="AR6"/>
      <c r="AS6"/>
      <c r="AT6"/>
      <c r="AU6"/>
      <c r="AV6"/>
      <c r="AW6"/>
      <c r="AX6"/>
    </row>
    <row r="7" spans="1:94" ht="20.45" customHeight="1" x14ac:dyDescent="0.25">
      <c r="B7" s="16"/>
      <c r="C7" s="304"/>
      <c r="D7" s="97"/>
      <c r="E7" s="322" t="str">
        <f>IF('Page 1 - General Information'!G14="[Make Selection From Drop-Down List ]","",("School:  "&amp;'Page 1 - General Information'!G14&amp;" - "&amp;'Page 1 - General Information'!G16))</f>
        <v/>
      </c>
      <c r="F7" s="97"/>
      <c r="G7" s="97"/>
      <c r="H7" s="201"/>
      <c r="I7" s="97"/>
      <c r="J7" s="97" t="s">
        <v>10404</v>
      </c>
      <c r="K7" s="97"/>
      <c r="L7" s="97"/>
      <c r="M7" s="97"/>
      <c r="N7" s="97"/>
      <c r="O7" s="97"/>
      <c r="P7" s="97"/>
      <c r="Q7" s="201"/>
      <c r="R7" s="323"/>
      <c r="S7" s="323" t="str">
        <f>IF('Page 1 - General Information'!G10=" [Make Selection From Drop-Down List ]","",("LEA:  "&amp;'Page 1 - General Information'!G10&amp;" - "&amp;'Page 1 - General Information'!G12))</f>
        <v/>
      </c>
      <c r="T7" s="201"/>
      <c r="U7" s="97"/>
      <c r="V7" s="98"/>
      <c r="X7" s="23"/>
    </row>
    <row r="8" spans="1:94" ht="4.9000000000000004" customHeight="1" x14ac:dyDescent="0.25">
      <c r="B8" s="16"/>
      <c r="C8" s="120"/>
      <c r="D8" s="121"/>
      <c r="E8" s="306"/>
      <c r="F8" s="308"/>
      <c r="G8" s="308"/>
      <c r="H8" s="308"/>
      <c r="I8" s="310"/>
      <c r="J8" s="54"/>
      <c r="K8" s="54"/>
      <c r="L8" s="54"/>
      <c r="M8" s="54"/>
      <c r="N8" s="54"/>
      <c r="O8" s="54"/>
      <c r="P8" s="54"/>
      <c r="Q8" s="54"/>
      <c r="R8" s="54"/>
      <c r="S8" s="54"/>
      <c r="T8" s="54"/>
      <c r="U8" s="54"/>
      <c r="V8" s="44"/>
      <c r="X8" s="23"/>
    </row>
    <row r="9" spans="1:94" s="1" customFormat="1" ht="20.45" customHeight="1" x14ac:dyDescent="0.25">
      <c r="A9"/>
      <c r="B9" s="16"/>
      <c r="C9" s="15"/>
      <c r="D9" s="190"/>
      <c r="E9" s="480"/>
      <c r="F9" s="480"/>
      <c r="G9" s="480"/>
      <c r="H9" s="482"/>
      <c r="I9" s="480"/>
      <c r="J9" s="480"/>
      <c r="K9" s="480"/>
      <c r="L9" s="480"/>
      <c r="M9" s="480"/>
      <c r="N9" s="480"/>
      <c r="O9" s="480"/>
      <c r="P9" s="480"/>
      <c r="Q9" s="480"/>
      <c r="R9" s="480"/>
      <c r="S9" s="480"/>
      <c r="T9" s="480"/>
      <c r="U9" s="480"/>
      <c r="V9" s="480"/>
      <c r="W9" s="17"/>
      <c r="X9" s="23"/>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row>
    <row r="10" spans="1:94" s="1" customFormat="1" ht="41.45" customHeight="1" x14ac:dyDescent="0.2">
      <c r="A10" s="111"/>
      <c r="B10" s="112"/>
      <c r="C10" s="113"/>
      <c r="D10" s="324"/>
      <c r="E10" s="530" t="s">
        <v>10390</v>
      </c>
      <c r="F10" s="525" t="s">
        <v>16066</v>
      </c>
      <c r="G10" s="526"/>
      <c r="H10" s="526"/>
      <c r="I10" s="526"/>
      <c r="J10" s="526"/>
      <c r="K10" s="526"/>
      <c r="L10" s="526"/>
      <c r="M10" s="527"/>
      <c r="N10" s="96"/>
      <c r="O10" s="525" t="s">
        <v>16067</v>
      </c>
      <c r="P10" s="526"/>
      <c r="Q10" s="526"/>
      <c r="R10" s="526"/>
      <c r="S10" s="526"/>
      <c r="T10" s="526"/>
      <c r="U10" s="526"/>
      <c r="V10" s="527"/>
      <c r="W10" s="113"/>
      <c r="X10" s="114"/>
      <c r="Y10" s="111"/>
      <c r="Z10" s="111"/>
      <c r="AA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row>
    <row r="11" spans="1:94" s="1" customFormat="1" ht="25.9" customHeight="1" x14ac:dyDescent="0.25">
      <c r="A11"/>
      <c r="B11" s="16"/>
      <c r="C11"/>
      <c r="D11" s="226"/>
      <c r="E11" s="531"/>
      <c r="F11" s="498" t="s">
        <v>10391</v>
      </c>
      <c r="G11" s="524"/>
      <c r="H11" s="524"/>
      <c r="I11" s="524"/>
      <c r="J11" s="524"/>
      <c r="K11" s="524"/>
      <c r="L11" s="524"/>
      <c r="M11" s="499"/>
      <c r="N11" s="325"/>
      <c r="O11" s="498" t="s">
        <v>10391</v>
      </c>
      <c r="P11" s="524"/>
      <c r="Q11" s="524"/>
      <c r="R11" s="524"/>
      <c r="S11" s="524"/>
      <c r="T11" s="524"/>
      <c r="U11" s="524"/>
      <c r="V11" s="499"/>
      <c r="W11" s="15"/>
      <c r="X11" s="23"/>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row>
    <row r="12" spans="1:94" s="1" customFormat="1" ht="57.6" customHeight="1" x14ac:dyDescent="0.25">
      <c r="A12"/>
      <c r="B12" s="16"/>
      <c r="C12"/>
      <c r="D12" s="226"/>
      <c r="E12" s="532"/>
      <c r="F12" s="298" t="s">
        <v>10396</v>
      </c>
      <c r="G12" s="155" t="s">
        <v>10397</v>
      </c>
      <c r="H12" s="155" t="s">
        <v>10398</v>
      </c>
      <c r="I12" s="155" t="s">
        <v>10399</v>
      </c>
      <c r="J12" s="155" t="s">
        <v>10400</v>
      </c>
      <c r="K12" s="155" t="s">
        <v>10401</v>
      </c>
      <c r="L12" s="311" t="s">
        <v>10402</v>
      </c>
      <c r="M12" s="63" t="s">
        <v>2385</v>
      </c>
      <c r="N12" s="325"/>
      <c r="O12" s="298" t="s">
        <v>10396</v>
      </c>
      <c r="P12" s="155" t="s">
        <v>10397</v>
      </c>
      <c r="Q12" s="155" t="s">
        <v>10398</v>
      </c>
      <c r="R12" s="155" t="s">
        <v>10399</v>
      </c>
      <c r="S12" s="155" t="s">
        <v>10400</v>
      </c>
      <c r="T12" s="155" t="s">
        <v>10401</v>
      </c>
      <c r="U12" s="311" t="s">
        <v>10402</v>
      </c>
      <c r="V12" s="63" t="s">
        <v>2385</v>
      </c>
      <c r="W12" s="15"/>
      <c r="X12" s="23"/>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row>
    <row r="13" spans="1:94" s="196" customFormat="1" ht="25.9" hidden="1" customHeight="1" x14ac:dyDescent="0.25">
      <c r="A13" s="20"/>
      <c r="B13" s="197"/>
      <c r="D13" s="192"/>
      <c r="E13" s="326"/>
      <c r="F13" s="184">
        <v>1</v>
      </c>
      <c r="G13" s="185">
        <v>2</v>
      </c>
      <c r="H13" s="184">
        <v>3</v>
      </c>
      <c r="I13" s="185">
        <v>4</v>
      </c>
      <c r="J13" s="185">
        <v>5</v>
      </c>
      <c r="K13" s="185">
        <v>6</v>
      </c>
      <c r="L13" s="185">
        <v>7</v>
      </c>
      <c r="M13" s="185">
        <v>8</v>
      </c>
      <c r="N13" s="185">
        <v>9</v>
      </c>
      <c r="O13" s="184">
        <v>10</v>
      </c>
      <c r="P13" s="185">
        <v>11</v>
      </c>
      <c r="Q13" s="184">
        <v>12</v>
      </c>
      <c r="R13" s="185">
        <v>13</v>
      </c>
      <c r="S13" s="185">
        <v>14</v>
      </c>
      <c r="T13" s="185">
        <v>15</v>
      </c>
      <c r="U13" s="185">
        <v>16</v>
      </c>
      <c r="V13" s="185">
        <v>17</v>
      </c>
      <c r="W13" s="190"/>
      <c r="X13" s="20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row>
    <row r="14" spans="1:94" s="1" customFormat="1" ht="15" customHeight="1" x14ac:dyDescent="0.25">
      <c r="A14"/>
      <c r="B14" s="16"/>
      <c r="D14" s="190" t="str">
        <f>'Page 1 - General Information'!G12&amp;'Page 1 - General Information'!G16&amp;'Page 4 - Gender and Race Info'!E14</f>
        <v>000000000Male</v>
      </c>
      <c r="E14" s="299" t="s">
        <v>2858</v>
      </c>
      <c r="F14" s="317" t="str">
        <f>IF(ISERROR(VLOOKUP($D$14,'Race Data'!$B:$O,7,FALSE))," ",(VLOOKUP($D$14,'Race Data'!$B:$O,7,FALSE)))</f>
        <v xml:space="preserve"> </v>
      </c>
      <c r="G14" s="317" t="str">
        <f>IF(ISERROR(VLOOKUP($D$14,'Race Data'!$B:$O,8,FALSE))," ",(VLOOKUP($D$14,'Race Data'!$B:$O,8,FALSE)))</f>
        <v xml:space="preserve"> </v>
      </c>
      <c r="H14" s="317" t="str">
        <f>IF(ISERROR(VLOOKUP($D$14,'Race Data'!$B:$O,9,FALSE))," ",(VLOOKUP($D$14,'Race Data'!$B:$O,9,FALSE)))</f>
        <v xml:space="preserve"> </v>
      </c>
      <c r="I14" s="317" t="str">
        <f>IF(ISERROR(VLOOKUP($D$14,'Race Data'!$B:$O,10,FALSE))," ",(VLOOKUP($D$14,'Race Data'!$B:$O,10,FALSE)))</f>
        <v xml:space="preserve"> </v>
      </c>
      <c r="J14" s="317" t="str">
        <f>IF(ISERROR(VLOOKUP($D$14,'Race Data'!$B:$O,11,FALSE))," ",(VLOOKUP($D$14,'Race Data'!$B:$O,11,FALSE)))</f>
        <v xml:space="preserve"> </v>
      </c>
      <c r="K14" s="317" t="str">
        <f>IF(ISERROR(VLOOKUP($D$14,'Race Data'!$B:$O,12,FALSE))," ",(VLOOKUP($D$14,'Race Data'!$B:$O,12,FALSE)))</f>
        <v xml:space="preserve"> </v>
      </c>
      <c r="L14" s="317" t="str">
        <f>IF(ISERROR(VLOOKUP($D$14,'Race Data'!$B:$O,13,FALSE))," ",(VLOOKUP($D$14,'Race Data'!$B:$O,13,FALSE)))</f>
        <v xml:space="preserve"> </v>
      </c>
      <c r="M14" s="302" t="str">
        <f>IF(ISERROR(VLOOKUP($D$14,'Race Data'!$B:$O,14,FALSE))," ",(VLOOKUP($D$14,'Race Data'!$B:$O,14,FALSE)))</f>
        <v xml:space="preserve"> </v>
      </c>
      <c r="N14" s="142"/>
      <c r="O14" s="312">
        <v>0</v>
      </c>
      <c r="P14" s="313">
        <v>0</v>
      </c>
      <c r="Q14" s="313">
        <v>0</v>
      </c>
      <c r="R14" s="312">
        <v>0</v>
      </c>
      <c r="S14" s="312">
        <v>0</v>
      </c>
      <c r="T14" s="313">
        <v>0</v>
      </c>
      <c r="U14" s="313">
        <v>0</v>
      </c>
      <c r="V14" s="302">
        <f>SUM(O14:U14)</f>
        <v>0</v>
      </c>
      <c r="W14" s="15"/>
      <c r="X14" s="23"/>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row>
    <row r="15" spans="1:94" s="1" customFormat="1" x14ac:dyDescent="0.25">
      <c r="A15"/>
      <c r="B15" s="16"/>
      <c r="D15" s="190" t="str">
        <f>'Page 1 - General Information'!G12&amp;'Page 1 - General Information'!G16&amp;'Page 4 - Gender and Race Info'!E15</f>
        <v>000000000Female</v>
      </c>
      <c r="E15" s="168" t="s">
        <v>2857</v>
      </c>
      <c r="F15" s="317" t="str">
        <f>IF(ISERROR(VLOOKUP($D$15,'Race Data'!$B:$O,7,FALSE))," ",(VLOOKUP($D$15,'Race Data'!$B:$O,7,FALSE)))</f>
        <v xml:space="preserve"> </v>
      </c>
      <c r="G15" s="317" t="str">
        <f>IF(ISERROR(VLOOKUP($D$15,'Race Data'!$B:$O,8,FALSE))," ",(VLOOKUP($D$15,'Race Data'!$B:$O,8,FALSE)))</f>
        <v xml:space="preserve"> </v>
      </c>
      <c r="H15" s="317" t="str">
        <f>IF(ISERROR(VLOOKUP($D$15,'Race Data'!$B:$O,9,FALSE))," ",(VLOOKUP($D$15,'Race Data'!$B:$O,9,FALSE)))</f>
        <v xml:space="preserve"> </v>
      </c>
      <c r="I15" s="317" t="str">
        <f>IF(ISERROR(VLOOKUP($D$15,'Race Data'!$B:$O,10,FALSE))," ",(VLOOKUP($D$15,'Race Data'!$B:$O,10,FALSE)))</f>
        <v xml:space="preserve"> </v>
      </c>
      <c r="J15" s="317" t="str">
        <f>IF(ISERROR(VLOOKUP($D$15,'Race Data'!$B:$O,11,FALSE))," ",(VLOOKUP($D$15,'Race Data'!$B:$O,11,FALSE)))</f>
        <v xml:space="preserve"> </v>
      </c>
      <c r="K15" s="317" t="str">
        <f>IF(ISERROR(VLOOKUP($D$15,'Race Data'!$B:$O,12,FALSE))," ",(VLOOKUP($D$15,'Race Data'!$B:$O,12,FALSE)))</f>
        <v xml:space="preserve"> </v>
      </c>
      <c r="L15" s="317" t="str">
        <f>IF(ISERROR(VLOOKUP($D$15,'Race Data'!$B:$O,13,FALSE))," ",(VLOOKUP($D$15,'Race Data'!$B:$O,13,FALSE)))</f>
        <v xml:space="preserve"> </v>
      </c>
      <c r="M15" s="302" t="str">
        <f>IF(ISERROR(VLOOKUP($D$15,'Race Data'!$B:$O,14,FALSE))," ",(VLOOKUP($D$15,'Race Data'!$B:$O,14,FALSE)))</f>
        <v xml:space="preserve"> </v>
      </c>
      <c r="N15" s="2"/>
      <c r="O15" s="300">
        <v>0</v>
      </c>
      <c r="P15" s="301">
        <v>0</v>
      </c>
      <c r="Q15" s="301">
        <v>0</v>
      </c>
      <c r="R15" s="301">
        <v>0</v>
      </c>
      <c r="S15" s="301">
        <v>0</v>
      </c>
      <c r="T15" s="301">
        <v>0</v>
      </c>
      <c r="U15" s="301">
        <v>0</v>
      </c>
      <c r="V15" s="302">
        <f>SUM(O15:U15)</f>
        <v>0</v>
      </c>
      <c r="W15" s="15"/>
      <c r="X15" s="23"/>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row>
    <row r="16" spans="1:94" s="156" customFormat="1" x14ac:dyDescent="0.25">
      <c r="A16" s="297"/>
      <c r="B16" s="327"/>
      <c r="D16" s="190" t="str">
        <f>'Page 1 - General Information'!G12&amp;'Page 1 - General Information'!G16&amp;'Page 4 - Gender and Race Info'!E16</f>
        <v>000000000Total</v>
      </c>
      <c r="E16" s="328" t="s">
        <v>2385</v>
      </c>
      <c r="F16" s="314" t="str">
        <f>IF(ISERROR(VLOOKUP($D$16,'Race Data'!$B:$O,7,FALSE))," ",(VLOOKUP($D$16,'Race Data'!$B:$O,7,FALSE)))</f>
        <v xml:space="preserve"> </v>
      </c>
      <c r="G16" s="314" t="str">
        <f>IF(ISERROR(VLOOKUP($D$16,'Race Data'!$B:$O,8,FALSE))," ",(VLOOKUP($D$16,'Race Data'!$B:$O,8,FALSE)))</f>
        <v xml:space="preserve"> </v>
      </c>
      <c r="H16" s="314" t="str">
        <f>IF(ISERROR(VLOOKUP($D$16,'Race Data'!$B:$O,9,FALSE))," ",(VLOOKUP($D$16,'Race Data'!$B:$O,9,FALSE)))</f>
        <v xml:space="preserve"> </v>
      </c>
      <c r="I16" s="314" t="str">
        <f>IF(ISERROR(VLOOKUP($D$16,'Race Data'!$B:$O,10,FALSE))," ",(VLOOKUP($D$16,'Race Data'!$B:$O,10,FALSE)))</f>
        <v xml:space="preserve"> </v>
      </c>
      <c r="J16" s="314" t="str">
        <f>IF(ISERROR(VLOOKUP($D$16,'Race Data'!$B:$O,11,FALSE))," ",(VLOOKUP($D$16,'Race Data'!$B:$O,11,FALSE)))</f>
        <v xml:space="preserve"> </v>
      </c>
      <c r="K16" s="314" t="str">
        <f>IF(ISERROR(VLOOKUP($D$16,'Race Data'!$B:$O,12,FALSE))," ",(VLOOKUP($D$16,'Race Data'!$B:$O,12,FALSE)))</f>
        <v xml:space="preserve"> </v>
      </c>
      <c r="L16" s="314" t="str">
        <f>IF(ISERROR(VLOOKUP($D$16,'Race Data'!$B:$O,13,FALSE))," ",(VLOOKUP($D$16,'Race Data'!$B:$O,13,FALSE)))</f>
        <v xml:space="preserve"> </v>
      </c>
      <c r="M16" s="315" t="str">
        <f>IF(ISERROR(VLOOKUP($D$16,'Race Data'!$B:$O,14,FALSE))," ",(VLOOKUP($D$16,'Race Data'!$B:$O,14,FALSE)))</f>
        <v xml:space="preserve"> </v>
      </c>
      <c r="N16" s="329">
        <f t="shared" ref="N16:V16" si="0">N14+N15</f>
        <v>0</v>
      </c>
      <c r="O16" s="314">
        <f t="shared" si="0"/>
        <v>0</v>
      </c>
      <c r="P16" s="314">
        <f t="shared" si="0"/>
        <v>0</v>
      </c>
      <c r="Q16" s="314">
        <f t="shared" si="0"/>
        <v>0</v>
      </c>
      <c r="R16" s="314">
        <f t="shared" si="0"/>
        <v>0</v>
      </c>
      <c r="S16" s="314">
        <f t="shared" si="0"/>
        <v>0</v>
      </c>
      <c r="T16" s="314">
        <f t="shared" si="0"/>
        <v>0</v>
      </c>
      <c r="U16" s="314">
        <f t="shared" si="0"/>
        <v>0</v>
      </c>
      <c r="V16" s="315">
        <f t="shared" si="0"/>
        <v>0</v>
      </c>
      <c r="W16" s="330"/>
      <c r="X16" s="331"/>
      <c r="Y16" s="297"/>
      <c r="Z16" s="297"/>
      <c r="AA16" s="297"/>
      <c r="AB16" s="297"/>
      <c r="AC16" s="297"/>
      <c r="AD16" s="297"/>
      <c r="AE16" s="297"/>
      <c r="AF16" s="297"/>
      <c r="AG16" s="297"/>
      <c r="AH16" s="297"/>
      <c r="AI16" s="297"/>
      <c r="AJ16" s="297"/>
      <c r="AK16" s="297"/>
      <c r="AL16" s="297"/>
      <c r="AM16" s="297"/>
      <c r="AN16" s="297"/>
      <c r="AO16" s="297"/>
      <c r="AP16" s="297"/>
      <c r="AQ16" s="297"/>
      <c r="AR16" s="297"/>
      <c r="AS16" s="297"/>
      <c r="AT16" s="297"/>
      <c r="AU16" s="297"/>
      <c r="AV16" s="297"/>
      <c r="AW16" s="297"/>
      <c r="AX16" s="297"/>
      <c r="AY16" s="297"/>
      <c r="AZ16" s="297"/>
      <c r="BA16" s="297"/>
      <c r="BB16" s="297"/>
      <c r="BC16" s="297"/>
      <c r="BD16" s="297"/>
      <c r="BE16" s="297"/>
      <c r="BF16" s="297"/>
      <c r="BG16" s="297"/>
      <c r="BH16" s="297"/>
      <c r="BI16" s="297"/>
      <c r="BJ16" s="297"/>
      <c r="BK16" s="297"/>
      <c r="BL16" s="297"/>
      <c r="BM16" s="297"/>
      <c r="BN16" s="297"/>
      <c r="BO16" s="297"/>
      <c r="BP16" s="297"/>
      <c r="BQ16" s="297"/>
      <c r="BR16" s="297"/>
      <c r="BS16" s="297"/>
      <c r="BT16" s="297"/>
      <c r="BU16" s="297"/>
      <c r="BV16" s="297"/>
      <c r="BW16" s="297"/>
      <c r="BX16" s="297"/>
      <c r="BY16" s="297"/>
      <c r="BZ16" s="297"/>
      <c r="CA16" s="297"/>
      <c r="CB16" s="297"/>
      <c r="CC16" s="297"/>
      <c r="CD16" s="297"/>
      <c r="CE16" s="297"/>
      <c r="CF16" s="297"/>
      <c r="CG16" s="297"/>
      <c r="CH16" s="297"/>
      <c r="CI16" s="297"/>
      <c r="CJ16" s="297"/>
      <c r="CK16" s="297"/>
      <c r="CL16" s="297"/>
      <c r="CM16" s="297"/>
      <c r="CN16" s="297"/>
      <c r="CO16" s="297"/>
      <c r="CP16" s="297"/>
    </row>
    <row r="17" spans="1:94" s="1" customFormat="1" ht="4.1500000000000004" customHeight="1" x14ac:dyDescent="0.25">
      <c r="A17"/>
      <c r="B17" s="16"/>
      <c r="D17" s="20"/>
      <c r="E17" s="332"/>
      <c r="F17" s="303"/>
      <c r="G17" s="303"/>
      <c r="H17" s="303"/>
      <c r="I17" s="303"/>
      <c r="J17" s="303"/>
      <c r="K17" s="303"/>
      <c r="L17" s="303"/>
      <c r="M17" s="303"/>
      <c r="N17" s="333"/>
      <c r="O17" s="334"/>
      <c r="P17" s="334"/>
      <c r="Q17" s="334"/>
      <c r="R17" s="334"/>
      <c r="S17" s="333"/>
      <c r="T17" s="303"/>
      <c r="U17" s="303"/>
      <c r="V17" s="303"/>
      <c r="W17"/>
      <c r="X17" s="65"/>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row>
    <row r="18" spans="1:94" ht="9.6" customHeight="1" thickBot="1" x14ac:dyDescent="0.3">
      <c r="B18" s="41"/>
      <c r="C18" s="442"/>
      <c r="D18" s="442"/>
      <c r="E18" s="442"/>
      <c r="F18" s="442"/>
      <c r="G18" s="442"/>
      <c r="H18" s="442"/>
      <c r="I18" s="442"/>
      <c r="J18" s="442"/>
      <c r="K18" s="442"/>
      <c r="L18" s="442"/>
      <c r="M18" s="42"/>
      <c r="N18" s="42"/>
      <c r="O18" s="42"/>
      <c r="P18" s="42"/>
      <c r="Q18" s="42"/>
      <c r="R18" s="42"/>
      <c r="S18" s="42"/>
      <c r="T18" s="42"/>
      <c r="U18" s="42"/>
      <c r="V18" s="42"/>
      <c r="W18" s="42"/>
      <c r="X18" s="45"/>
    </row>
    <row r="19" spans="1:94" ht="15.75" thickTop="1" x14ac:dyDescent="0.25"/>
    <row r="20" spans="1:94" x14ac:dyDescent="0.25">
      <c r="E20" s="335" t="s">
        <v>16068</v>
      </c>
    </row>
  </sheetData>
  <sheetProtection algorithmName="SHA-512" hashValue="+tqsTVUaD0WCBp7ioaBDRCGiw3VdutcVCsnzddYbHJ3Zs+rhYqYigCdh3ciVUk+7Krm3YB+Nfp2j68gVsb8kOA==" saltValue="pnTBy10DlP1w7Qp2z965kA==" spinCount="100000" sheet="1" selectLockedCells="1"/>
  <mergeCells count="10">
    <mergeCell ref="C2:L2"/>
    <mergeCell ref="E9:V9"/>
    <mergeCell ref="O11:V11"/>
    <mergeCell ref="O10:V10"/>
    <mergeCell ref="C18:L18"/>
    <mergeCell ref="E4:V4"/>
    <mergeCell ref="E5:V5"/>
    <mergeCell ref="F10:M10"/>
    <mergeCell ref="F11:M11"/>
    <mergeCell ref="E10:E12"/>
  </mergeCells>
  <dataValidations xWindow="892" yWindow="637" count="12">
    <dataValidation type="whole" allowBlank="1" showInputMessage="1" showErrorMessage="1" error="Whole Numbers Only!" prompt="Fall Competitions Scheduled" sqref="T17:V17" xr:uid="{00000000-0002-0000-0300-000000000000}">
      <formula1>0</formula1>
      <formula2>100</formula2>
    </dataValidation>
    <dataValidation allowBlank="1" sqref="K17:L17 E14:E15 O16:U16 F17:H17" xr:uid="{00000000-0002-0000-0300-000001000000}"/>
    <dataValidation allowBlank="1" showInputMessage="1" prompt="Native Hawaiian or Other Pacific Islander (Not Hispanic)" sqref="U12 L12" xr:uid="{00000000-0002-0000-0300-000002000000}"/>
    <dataValidation allowBlank="1" showInputMessage="1" prompt="Asian (Not Hispanic)_x000a_" sqref="T12 K12" xr:uid="{00000000-0002-0000-0300-000003000000}"/>
    <dataValidation allowBlank="1" showInputMessage="1" prompt="Multi-Racial (Not Hispanic)_x000a_" sqref="S12 J12" xr:uid="{00000000-0002-0000-0300-000004000000}"/>
    <dataValidation allowBlank="1" showInputMessage="1" prompt="White/Caucasian (Not Hispanic)" sqref="R12 I12" xr:uid="{00000000-0002-0000-0300-000005000000}"/>
    <dataValidation allowBlank="1" showInputMessage="1" prompt="Hispanic (Any Race)_x000a_" sqref="Q12 H12" xr:uid="{00000000-0002-0000-0300-000006000000}"/>
    <dataValidation allowBlank="1" showInputMessage="1" prompt="Black/African American (Not Hispanic)" sqref="P12 G12" xr:uid="{00000000-0002-0000-0300-000007000000}"/>
    <dataValidation allowBlank="1" showInputMessage="1" prompt="American Indian/Alaskan Native" sqref="O12 F12" xr:uid="{00000000-0002-0000-0300-000008000000}"/>
    <dataValidation type="whole" allowBlank="1" showInputMessage="1" showErrorMessage="1" error="_x000a_Format = YYYY_x000a_Example - 1955" prompt="_x000a_Format = YYYY_x000a_Example - 1955" sqref="O17:R17" xr:uid="{00000000-0002-0000-0300-000009000000}">
      <formula1>1900</formula1>
      <formula2>2025</formula2>
    </dataValidation>
    <dataValidation type="whole" allowBlank="1" showErrorMessage="1" error="Input Must Be A Whole Number!" sqref="O14:U15" xr:uid="{00000000-0002-0000-0300-00000A000000}">
      <formula1>0</formula1>
      <formula2>99999</formula2>
    </dataValidation>
    <dataValidation allowBlank="1" showErrorMessage="1" error="Input Must Be A Whole Number!" sqref="F14:L16" xr:uid="{00000000-0002-0000-0300-00000B000000}"/>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BV39"/>
  <sheetViews>
    <sheetView showGridLines="0" showRowColHeaders="0" zoomScaleNormal="100" workbookViewId="0">
      <pane xSplit="4" ySplit="14" topLeftCell="E15" activePane="bottomRight" state="frozen"/>
      <selection activeCell="G10" sqref="G10:M10"/>
      <selection pane="topRight" activeCell="G10" sqref="G10:M10"/>
      <selection pane="bottomLeft" activeCell="G10" sqref="G10:M10"/>
      <selection pane="bottomRight" activeCell="E15" sqref="E15:Q35"/>
    </sheetView>
  </sheetViews>
  <sheetFormatPr defaultRowHeight="15" x14ac:dyDescent="0.25"/>
  <cols>
    <col min="1" max="1" width="5.42578125" customWidth="1"/>
    <col min="2" max="2" width="1.7109375" customWidth="1"/>
    <col min="3" max="3" width="0.85546875" customWidth="1"/>
    <col min="4" max="4" width="7.7109375" customWidth="1"/>
    <col min="5" max="17" width="10.7109375" customWidth="1"/>
    <col min="18" max="18" width="7.7109375" customWidth="1"/>
    <col min="19" max="19" width="0.85546875" customWidth="1"/>
    <col min="20" max="20" width="1.7109375" customWidth="1"/>
  </cols>
  <sheetData>
    <row r="1" spans="1:74" ht="9.6" customHeight="1" thickBot="1" x14ac:dyDescent="0.3"/>
    <row r="2" spans="1:74" ht="9.6" customHeight="1" thickTop="1" x14ac:dyDescent="0.25">
      <c r="B2" s="18"/>
      <c r="C2" s="19"/>
      <c r="D2" s="458"/>
      <c r="E2" s="458"/>
      <c r="F2" s="458"/>
      <c r="G2" s="458"/>
      <c r="H2" s="458"/>
      <c r="I2" s="458"/>
      <c r="J2" s="458"/>
      <c r="K2" s="458"/>
      <c r="L2" s="458"/>
      <c r="M2" s="458"/>
      <c r="N2" s="458"/>
      <c r="O2" s="458"/>
      <c r="P2" s="458"/>
      <c r="Q2" s="458"/>
      <c r="R2" s="458"/>
      <c r="S2" s="458"/>
      <c r="T2" s="471"/>
    </row>
    <row r="3" spans="1:74" ht="4.9000000000000004" customHeight="1" x14ac:dyDescent="0.25">
      <c r="B3" s="16"/>
      <c r="C3" s="17"/>
      <c r="D3" s="14"/>
      <c r="E3" s="14"/>
      <c r="F3" s="14"/>
      <c r="G3" s="14"/>
      <c r="H3" s="14"/>
      <c r="I3" s="14"/>
      <c r="J3" s="14"/>
      <c r="K3" s="14"/>
      <c r="L3" s="14"/>
      <c r="M3" s="14"/>
      <c r="N3" s="14"/>
      <c r="O3" s="14"/>
      <c r="P3" s="14"/>
      <c r="Q3" s="14"/>
      <c r="R3" s="14"/>
      <c r="S3" s="51"/>
      <c r="T3" s="23"/>
    </row>
    <row r="4" spans="1:74" s="1" customFormat="1" ht="21" customHeight="1" x14ac:dyDescent="0.25">
      <c r="A4"/>
      <c r="B4" s="16"/>
      <c r="C4" s="15"/>
      <c r="D4" s="445" t="str">
        <f>'Page 1 - General Information'!E4</f>
        <v xml:space="preserve"> INTERSCHOLASTIC ATHLETIC OPPORTUNITIES DISCLOSURE FORM 26.1</v>
      </c>
      <c r="E4" s="446"/>
      <c r="F4" s="446"/>
      <c r="G4" s="446"/>
      <c r="H4" s="446"/>
      <c r="I4" s="446"/>
      <c r="J4" s="446"/>
      <c r="K4" s="446"/>
      <c r="L4" s="446"/>
      <c r="M4" s="446"/>
      <c r="N4" s="446"/>
      <c r="O4" s="446"/>
      <c r="P4" s="446"/>
      <c r="Q4" s="446"/>
      <c r="R4" s="522"/>
      <c r="S4" s="119"/>
      <c r="T4" s="23"/>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row>
    <row r="5" spans="1:74" s="1" customFormat="1" ht="21" customHeight="1" x14ac:dyDescent="0.25">
      <c r="A5"/>
      <c r="B5" s="16"/>
      <c r="C5" s="15"/>
      <c r="D5" s="447" t="str">
        <f>'Page 1 - General Information'!E5</f>
        <v>2025-26 School Year</v>
      </c>
      <c r="E5" s="448"/>
      <c r="F5" s="448"/>
      <c r="G5" s="448"/>
      <c r="H5" s="448"/>
      <c r="I5" s="448"/>
      <c r="J5" s="448"/>
      <c r="K5" s="448"/>
      <c r="L5" s="448"/>
      <c r="M5" s="448"/>
      <c r="N5" s="448"/>
      <c r="O5" s="448"/>
      <c r="P5" s="448"/>
      <c r="Q5" s="448"/>
      <c r="R5" s="521"/>
      <c r="S5" s="67"/>
      <c r="T5" s="23"/>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row>
    <row r="6" spans="1:74" s="21" customFormat="1" ht="4.9000000000000004" customHeight="1" x14ac:dyDescent="0.25">
      <c r="B6" s="16"/>
      <c r="C6" s="17"/>
      <c r="D6" s="118"/>
      <c r="E6" s="118"/>
      <c r="F6" s="118"/>
      <c r="G6" s="118"/>
      <c r="H6" s="118"/>
      <c r="I6" s="118"/>
      <c r="J6" s="118"/>
      <c r="K6" s="118"/>
      <c r="L6" s="118"/>
      <c r="M6" s="118"/>
      <c r="N6" s="118"/>
      <c r="O6" s="118"/>
      <c r="P6" s="118"/>
      <c r="Q6" s="118"/>
      <c r="R6" s="118"/>
      <c r="S6" s="118"/>
      <c r="T6" s="23"/>
      <c r="U6"/>
      <c r="V6"/>
      <c r="W6"/>
      <c r="X6"/>
      <c r="Y6"/>
      <c r="Z6"/>
      <c r="AA6"/>
      <c r="AB6"/>
      <c r="AC6"/>
      <c r="AD6"/>
      <c r="AE6"/>
      <c r="AF6"/>
      <c r="AG6"/>
      <c r="AH6"/>
      <c r="AI6"/>
      <c r="AJ6"/>
      <c r="AK6"/>
      <c r="AL6"/>
      <c r="AM6"/>
      <c r="AN6"/>
      <c r="AO6"/>
      <c r="AP6"/>
      <c r="AQ6"/>
      <c r="AR6"/>
      <c r="AS6"/>
      <c r="AT6"/>
      <c r="AU6"/>
      <c r="AV6"/>
      <c r="AW6"/>
      <c r="AX6"/>
      <c r="AY6"/>
      <c r="AZ6"/>
      <c r="BA6"/>
      <c r="BB6"/>
    </row>
    <row r="7" spans="1:74" ht="21" customHeight="1" x14ac:dyDescent="0.25">
      <c r="B7" s="16"/>
      <c r="C7" s="15"/>
      <c r="D7" s="100"/>
      <c r="E7" s="123" t="str">
        <f>IF('Page 1 - General Information'!G14="[Make Selection From Drop-Down List ]","",("School:  "&amp;'Page 1 - General Information'!G14&amp;" - "&amp;'Page 1 - General Information'!G16))</f>
        <v/>
      </c>
      <c r="F7" s="117"/>
      <c r="G7" s="117"/>
      <c r="H7" s="117"/>
      <c r="I7" s="97"/>
      <c r="J7" s="533" t="s">
        <v>2735</v>
      </c>
      <c r="K7" s="533"/>
      <c r="L7" s="533"/>
      <c r="M7" s="117"/>
      <c r="N7" s="123" t="str">
        <f>IF('Page 1 - General Information'!G10=" [Make Selection From Drop-Down List ]","",("LEA:  "&amp;'Page 1 - General Information'!G10&amp;" - "&amp;'Page 1 - General Information'!G12))</f>
        <v/>
      </c>
      <c r="O7" s="309"/>
      <c r="P7" s="123"/>
      <c r="Q7" s="115"/>
      <c r="R7" s="97"/>
      <c r="S7" s="67"/>
      <c r="T7" s="23"/>
    </row>
    <row r="8" spans="1:74" ht="4.9000000000000004" customHeight="1" x14ac:dyDescent="0.25">
      <c r="B8" s="16"/>
      <c r="C8" s="17"/>
      <c r="D8" s="470"/>
      <c r="E8" s="470"/>
      <c r="F8" s="470"/>
      <c r="G8" s="470"/>
      <c r="H8" s="470"/>
      <c r="I8" s="470"/>
      <c r="J8" s="470"/>
      <c r="K8" s="470"/>
      <c r="L8" s="470"/>
      <c r="M8" s="49"/>
      <c r="R8" s="54"/>
      <c r="S8" s="110"/>
      <c r="T8" s="23"/>
    </row>
    <row r="9" spans="1:74" s="1" customFormat="1" ht="30" customHeight="1" x14ac:dyDescent="0.25">
      <c r="A9"/>
      <c r="B9" s="16"/>
      <c r="C9" s="17"/>
      <c r="D9" s="106"/>
      <c r="E9" s="102"/>
      <c r="F9" s="102"/>
      <c r="G9" s="102"/>
      <c r="H9" s="102"/>
      <c r="I9" s="102"/>
      <c r="J9" s="102"/>
      <c r="K9" s="102"/>
      <c r="L9" s="102"/>
      <c r="M9" s="102"/>
      <c r="N9" s="102"/>
      <c r="O9" s="102"/>
      <c r="P9" s="102"/>
      <c r="Q9" s="102"/>
      <c r="R9" s="103"/>
      <c r="S9" s="67"/>
      <c r="T9" s="23"/>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row>
    <row r="10" spans="1:74" s="1" customFormat="1" ht="4.9000000000000004" customHeight="1" x14ac:dyDescent="0.25">
      <c r="A10"/>
      <c r="B10" s="16"/>
      <c r="C10"/>
      <c r="D10" s="107"/>
      <c r="E10" s="544"/>
      <c r="F10" s="545"/>
      <c r="G10" s="545"/>
      <c r="H10" s="545"/>
      <c r="I10" s="545"/>
      <c r="J10" s="545"/>
      <c r="K10" s="545"/>
      <c r="L10" s="545"/>
      <c r="M10" s="545"/>
      <c r="N10" s="545"/>
      <c r="O10" s="545"/>
      <c r="P10" s="545"/>
      <c r="Q10" s="546"/>
      <c r="R10" s="104"/>
      <c r="S10" s="110"/>
      <c r="T10" s="23"/>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row>
    <row r="11" spans="1:74" ht="27.6" customHeight="1" x14ac:dyDescent="0.25">
      <c r="B11" s="16"/>
      <c r="D11" s="107"/>
      <c r="E11" s="541" t="s">
        <v>2749</v>
      </c>
      <c r="F11" s="542"/>
      <c r="G11" s="542"/>
      <c r="H11" s="542"/>
      <c r="I11" s="542"/>
      <c r="J11" s="542"/>
      <c r="K11" s="542"/>
      <c r="L11" s="542"/>
      <c r="M11" s="542"/>
      <c r="N11" s="542"/>
      <c r="O11" s="542"/>
      <c r="P11" s="542"/>
      <c r="Q11" s="543"/>
      <c r="R11" s="104"/>
      <c r="T11" s="23"/>
    </row>
    <row r="12" spans="1:74" ht="22.15" customHeight="1" x14ac:dyDescent="0.25">
      <c r="B12" s="16"/>
      <c r="D12" s="107"/>
      <c r="E12" s="547" t="s">
        <v>9979</v>
      </c>
      <c r="F12" s="548"/>
      <c r="G12" s="548"/>
      <c r="H12" s="548"/>
      <c r="I12" s="548"/>
      <c r="J12" s="548"/>
      <c r="K12" s="548"/>
      <c r="L12" s="548"/>
      <c r="M12" s="548"/>
      <c r="N12" s="548"/>
      <c r="O12" s="548"/>
      <c r="P12" s="548"/>
      <c r="Q12" s="549"/>
      <c r="R12" s="104"/>
      <c r="T12" s="23"/>
    </row>
    <row r="13" spans="1:74" ht="22.9" customHeight="1" x14ac:dyDescent="0.25">
      <c r="B13" s="16"/>
      <c r="D13" s="107"/>
      <c r="E13" s="550" t="s">
        <v>10204</v>
      </c>
      <c r="F13" s="551"/>
      <c r="G13" s="551"/>
      <c r="H13" s="551"/>
      <c r="I13" s="551"/>
      <c r="J13" s="551"/>
      <c r="K13" s="551"/>
      <c r="L13" s="551"/>
      <c r="M13" s="551"/>
      <c r="N13" s="551"/>
      <c r="O13" s="551"/>
      <c r="P13" s="551"/>
      <c r="Q13" s="552"/>
      <c r="R13" s="104"/>
      <c r="T13" s="23"/>
    </row>
    <row r="14" spans="1:74" ht="4.9000000000000004" customHeight="1" x14ac:dyDescent="0.25">
      <c r="B14" s="16"/>
      <c r="D14" s="107"/>
      <c r="E14" s="534"/>
      <c r="F14" s="535"/>
      <c r="G14" s="535"/>
      <c r="H14" s="535"/>
      <c r="I14" s="535"/>
      <c r="J14" s="535"/>
      <c r="K14" s="535"/>
      <c r="L14" s="535"/>
      <c r="M14" s="535"/>
      <c r="N14" s="535"/>
      <c r="O14" s="535"/>
      <c r="P14" s="535"/>
      <c r="Q14" s="536"/>
      <c r="R14" s="104"/>
      <c r="T14" s="23"/>
    </row>
    <row r="15" spans="1:74" ht="21" x14ac:dyDescent="0.25">
      <c r="B15" s="16"/>
      <c r="D15" s="107"/>
      <c r="E15" s="537"/>
      <c r="F15" s="537"/>
      <c r="G15" s="537"/>
      <c r="H15" s="537"/>
      <c r="I15" s="537"/>
      <c r="J15" s="537"/>
      <c r="K15" s="537"/>
      <c r="L15" s="537"/>
      <c r="M15" s="537"/>
      <c r="N15" s="537"/>
      <c r="O15" s="537"/>
      <c r="P15" s="537"/>
      <c r="Q15" s="538"/>
      <c r="R15" s="104"/>
      <c r="T15" s="23"/>
    </row>
    <row r="16" spans="1:74" ht="21" x14ac:dyDescent="0.25">
      <c r="B16" s="16"/>
      <c r="D16" s="107"/>
      <c r="E16" s="539"/>
      <c r="F16" s="539"/>
      <c r="G16" s="539"/>
      <c r="H16" s="539"/>
      <c r="I16" s="539"/>
      <c r="J16" s="539"/>
      <c r="K16" s="539"/>
      <c r="L16" s="539"/>
      <c r="M16" s="539"/>
      <c r="N16" s="539"/>
      <c r="O16" s="539"/>
      <c r="P16" s="539"/>
      <c r="Q16" s="540"/>
      <c r="R16" s="104"/>
      <c r="T16" s="23"/>
    </row>
    <row r="17" spans="2:20" ht="21" x14ac:dyDescent="0.25">
      <c r="B17" s="16"/>
      <c r="D17" s="107"/>
      <c r="E17" s="539"/>
      <c r="F17" s="539"/>
      <c r="G17" s="539"/>
      <c r="H17" s="539"/>
      <c r="I17" s="539"/>
      <c r="J17" s="539"/>
      <c r="K17" s="539"/>
      <c r="L17" s="539"/>
      <c r="M17" s="539"/>
      <c r="N17" s="539"/>
      <c r="O17" s="539"/>
      <c r="P17" s="539"/>
      <c r="Q17" s="540"/>
      <c r="R17" s="104"/>
      <c r="T17" s="23"/>
    </row>
    <row r="18" spans="2:20" ht="21" x14ac:dyDescent="0.25">
      <c r="B18" s="16"/>
      <c r="D18" s="107"/>
      <c r="E18" s="539"/>
      <c r="F18" s="539"/>
      <c r="G18" s="539"/>
      <c r="H18" s="539"/>
      <c r="I18" s="539"/>
      <c r="J18" s="539"/>
      <c r="K18" s="539"/>
      <c r="L18" s="539"/>
      <c r="M18" s="539"/>
      <c r="N18" s="539"/>
      <c r="O18" s="539"/>
      <c r="P18" s="539"/>
      <c r="Q18" s="540"/>
      <c r="R18" s="104"/>
      <c r="T18" s="23"/>
    </row>
    <row r="19" spans="2:20" ht="21" x14ac:dyDescent="0.25">
      <c r="B19" s="16"/>
      <c r="D19" s="107"/>
      <c r="E19" s="539"/>
      <c r="F19" s="539"/>
      <c r="G19" s="539"/>
      <c r="H19" s="539"/>
      <c r="I19" s="539"/>
      <c r="J19" s="539"/>
      <c r="K19" s="539"/>
      <c r="L19" s="539"/>
      <c r="M19" s="539"/>
      <c r="N19" s="539"/>
      <c r="O19" s="539"/>
      <c r="P19" s="539"/>
      <c r="Q19" s="540"/>
      <c r="R19" s="104"/>
      <c r="T19" s="23"/>
    </row>
    <row r="20" spans="2:20" ht="21" x14ac:dyDescent="0.25">
      <c r="B20" s="16"/>
      <c r="D20" s="107"/>
      <c r="E20" s="539"/>
      <c r="F20" s="539"/>
      <c r="G20" s="539"/>
      <c r="H20" s="539"/>
      <c r="I20" s="539"/>
      <c r="J20" s="539"/>
      <c r="K20" s="539"/>
      <c r="L20" s="539"/>
      <c r="M20" s="539"/>
      <c r="N20" s="539"/>
      <c r="O20" s="539"/>
      <c r="P20" s="539"/>
      <c r="Q20" s="540"/>
      <c r="R20" s="104"/>
      <c r="T20" s="23"/>
    </row>
    <row r="21" spans="2:20" ht="21" x14ac:dyDescent="0.25">
      <c r="B21" s="16"/>
      <c r="D21" s="107"/>
      <c r="E21" s="539"/>
      <c r="F21" s="539"/>
      <c r="G21" s="539"/>
      <c r="H21" s="539"/>
      <c r="I21" s="539"/>
      <c r="J21" s="539"/>
      <c r="K21" s="539"/>
      <c r="L21" s="539"/>
      <c r="M21" s="539"/>
      <c r="N21" s="539"/>
      <c r="O21" s="539"/>
      <c r="P21" s="539"/>
      <c r="Q21" s="540"/>
      <c r="R21" s="104"/>
      <c r="T21" s="23"/>
    </row>
    <row r="22" spans="2:20" ht="21" x14ac:dyDescent="0.25">
      <c r="B22" s="16"/>
      <c r="D22" s="107"/>
      <c r="E22" s="539"/>
      <c r="F22" s="539"/>
      <c r="G22" s="539"/>
      <c r="H22" s="539"/>
      <c r="I22" s="539"/>
      <c r="J22" s="539"/>
      <c r="K22" s="539"/>
      <c r="L22" s="539"/>
      <c r="M22" s="539"/>
      <c r="N22" s="539"/>
      <c r="O22" s="539"/>
      <c r="P22" s="539"/>
      <c r="Q22" s="540"/>
      <c r="R22" s="104"/>
      <c r="T22" s="23"/>
    </row>
    <row r="23" spans="2:20" ht="21" x14ac:dyDescent="0.25">
      <c r="B23" s="16"/>
      <c r="D23" s="107"/>
      <c r="E23" s="539"/>
      <c r="F23" s="539"/>
      <c r="G23" s="539"/>
      <c r="H23" s="539"/>
      <c r="I23" s="539"/>
      <c r="J23" s="539"/>
      <c r="K23" s="539"/>
      <c r="L23" s="539"/>
      <c r="M23" s="539"/>
      <c r="N23" s="539"/>
      <c r="O23" s="539"/>
      <c r="P23" s="539"/>
      <c r="Q23" s="540"/>
      <c r="R23" s="104"/>
      <c r="T23" s="23"/>
    </row>
    <row r="24" spans="2:20" ht="21" x14ac:dyDescent="0.25">
      <c r="B24" s="16"/>
      <c r="D24" s="107"/>
      <c r="E24" s="539"/>
      <c r="F24" s="539"/>
      <c r="G24" s="539"/>
      <c r="H24" s="539"/>
      <c r="I24" s="539"/>
      <c r="J24" s="539"/>
      <c r="K24" s="539"/>
      <c r="L24" s="539"/>
      <c r="M24" s="539"/>
      <c r="N24" s="539"/>
      <c r="O24" s="539"/>
      <c r="P24" s="539"/>
      <c r="Q24" s="540"/>
      <c r="R24" s="104"/>
      <c r="T24" s="23"/>
    </row>
    <row r="25" spans="2:20" ht="21" x14ac:dyDescent="0.25">
      <c r="B25" s="16"/>
      <c r="D25" s="107"/>
      <c r="E25" s="539"/>
      <c r="F25" s="539"/>
      <c r="G25" s="539"/>
      <c r="H25" s="539"/>
      <c r="I25" s="539"/>
      <c r="J25" s="539"/>
      <c r="K25" s="539"/>
      <c r="L25" s="539"/>
      <c r="M25" s="539"/>
      <c r="N25" s="539"/>
      <c r="O25" s="539"/>
      <c r="P25" s="539"/>
      <c r="Q25" s="540"/>
      <c r="R25" s="104"/>
      <c r="T25" s="23"/>
    </row>
    <row r="26" spans="2:20" ht="21" x14ac:dyDescent="0.25">
      <c r="B26" s="16"/>
      <c r="D26" s="107"/>
      <c r="E26" s="539"/>
      <c r="F26" s="539"/>
      <c r="G26" s="539"/>
      <c r="H26" s="539"/>
      <c r="I26" s="539"/>
      <c r="J26" s="539"/>
      <c r="K26" s="539"/>
      <c r="L26" s="539"/>
      <c r="M26" s="539"/>
      <c r="N26" s="539"/>
      <c r="O26" s="539"/>
      <c r="P26" s="539"/>
      <c r="Q26" s="540"/>
      <c r="R26" s="104"/>
      <c r="T26" s="23"/>
    </row>
    <row r="27" spans="2:20" ht="21" x14ac:dyDescent="0.25">
      <c r="B27" s="16"/>
      <c r="D27" s="107"/>
      <c r="E27" s="539"/>
      <c r="F27" s="539"/>
      <c r="G27" s="539"/>
      <c r="H27" s="539"/>
      <c r="I27" s="539"/>
      <c r="J27" s="539"/>
      <c r="K27" s="539"/>
      <c r="L27" s="539"/>
      <c r="M27" s="539"/>
      <c r="N27" s="539"/>
      <c r="O27" s="539"/>
      <c r="P27" s="539"/>
      <c r="Q27" s="540"/>
      <c r="R27" s="104"/>
      <c r="T27" s="23"/>
    </row>
    <row r="28" spans="2:20" ht="21" x14ac:dyDescent="0.25">
      <c r="B28" s="16"/>
      <c r="D28" s="107"/>
      <c r="E28" s="539"/>
      <c r="F28" s="539"/>
      <c r="G28" s="539"/>
      <c r="H28" s="539"/>
      <c r="I28" s="539"/>
      <c r="J28" s="539"/>
      <c r="K28" s="539"/>
      <c r="L28" s="539"/>
      <c r="M28" s="539"/>
      <c r="N28" s="539"/>
      <c r="O28" s="539"/>
      <c r="P28" s="539"/>
      <c r="Q28" s="540"/>
      <c r="R28" s="104"/>
      <c r="T28" s="23"/>
    </row>
    <row r="29" spans="2:20" ht="21" x14ac:dyDescent="0.25">
      <c r="B29" s="16"/>
      <c r="D29" s="107"/>
      <c r="E29" s="539"/>
      <c r="F29" s="539"/>
      <c r="G29" s="539"/>
      <c r="H29" s="539"/>
      <c r="I29" s="539"/>
      <c r="J29" s="539"/>
      <c r="K29" s="539"/>
      <c r="L29" s="539"/>
      <c r="M29" s="539"/>
      <c r="N29" s="539"/>
      <c r="O29" s="539"/>
      <c r="P29" s="539"/>
      <c r="Q29" s="540"/>
      <c r="R29" s="104"/>
      <c r="T29" s="23"/>
    </row>
    <row r="30" spans="2:20" ht="21" x14ac:dyDescent="0.25">
      <c r="B30" s="16"/>
      <c r="D30" s="107"/>
      <c r="E30" s="539"/>
      <c r="F30" s="539"/>
      <c r="G30" s="539"/>
      <c r="H30" s="539"/>
      <c r="I30" s="539"/>
      <c r="J30" s="539"/>
      <c r="K30" s="539"/>
      <c r="L30" s="539"/>
      <c r="M30" s="539"/>
      <c r="N30" s="539"/>
      <c r="O30" s="539"/>
      <c r="P30" s="539"/>
      <c r="Q30" s="540"/>
      <c r="R30" s="104"/>
      <c r="T30" s="23"/>
    </row>
    <row r="31" spans="2:20" ht="21" x14ac:dyDescent="0.25">
      <c r="B31" s="16"/>
      <c r="D31" s="107"/>
      <c r="E31" s="539"/>
      <c r="F31" s="539"/>
      <c r="G31" s="539"/>
      <c r="H31" s="539"/>
      <c r="I31" s="539"/>
      <c r="J31" s="539"/>
      <c r="K31" s="539"/>
      <c r="L31" s="539"/>
      <c r="M31" s="539"/>
      <c r="N31" s="539"/>
      <c r="O31" s="539"/>
      <c r="P31" s="539"/>
      <c r="Q31" s="540"/>
      <c r="R31" s="104"/>
      <c r="T31" s="23"/>
    </row>
    <row r="32" spans="2:20" ht="21" x14ac:dyDescent="0.25">
      <c r="B32" s="16"/>
      <c r="D32" s="107"/>
      <c r="E32" s="539"/>
      <c r="F32" s="539"/>
      <c r="G32" s="539"/>
      <c r="H32" s="539"/>
      <c r="I32" s="539"/>
      <c r="J32" s="539"/>
      <c r="K32" s="539"/>
      <c r="L32" s="539"/>
      <c r="M32" s="539"/>
      <c r="N32" s="539"/>
      <c r="O32" s="539"/>
      <c r="P32" s="539"/>
      <c r="Q32" s="540"/>
      <c r="R32" s="104"/>
      <c r="T32" s="23"/>
    </row>
    <row r="33" spans="2:20" ht="21" x14ac:dyDescent="0.25">
      <c r="B33" s="16"/>
      <c r="D33" s="107"/>
      <c r="E33" s="539"/>
      <c r="F33" s="539"/>
      <c r="G33" s="539"/>
      <c r="H33" s="539"/>
      <c r="I33" s="539"/>
      <c r="J33" s="539"/>
      <c r="K33" s="539"/>
      <c r="L33" s="539"/>
      <c r="M33" s="539"/>
      <c r="N33" s="539"/>
      <c r="O33" s="539"/>
      <c r="P33" s="539"/>
      <c r="Q33" s="540"/>
      <c r="R33" s="104"/>
      <c r="T33" s="23"/>
    </row>
    <row r="34" spans="2:20" ht="21" x14ac:dyDescent="0.25">
      <c r="B34" s="16"/>
      <c r="D34" s="107"/>
      <c r="E34" s="539"/>
      <c r="F34" s="539"/>
      <c r="G34" s="539"/>
      <c r="H34" s="539"/>
      <c r="I34" s="539"/>
      <c r="J34" s="539"/>
      <c r="K34" s="539"/>
      <c r="L34" s="539"/>
      <c r="M34" s="539"/>
      <c r="N34" s="539"/>
      <c r="O34" s="539"/>
      <c r="P34" s="539"/>
      <c r="Q34" s="540"/>
      <c r="R34" s="104"/>
      <c r="T34" s="23"/>
    </row>
    <row r="35" spans="2:20" ht="21" x14ac:dyDescent="0.25">
      <c r="B35" s="16"/>
      <c r="D35" s="107"/>
      <c r="E35" s="539"/>
      <c r="F35" s="539"/>
      <c r="G35" s="539"/>
      <c r="H35" s="539"/>
      <c r="I35" s="539"/>
      <c r="J35" s="539"/>
      <c r="K35" s="539"/>
      <c r="L35" s="539"/>
      <c r="M35" s="539"/>
      <c r="N35" s="539"/>
      <c r="O35" s="539"/>
      <c r="P35" s="539"/>
      <c r="Q35" s="540"/>
      <c r="R35" s="104"/>
      <c r="T35" s="23"/>
    </row>
    <row r="36" spans="2:20" ht="30" customHeight="1" x14ac:dyDescent="0.25">
      <c r="B36" s="16"/>
      <c r="D36" s="108"/>
      <c r="E36" s="109"/>
      <c r="F36" s="109"/>
      <c r="G36" s="109"/>
      <c r="H36" s="109"/>
      <c r="I36" s="109"/>
      <c r="J36" s="109"/>
      <c r="K36" s="109"/>
      <c r="L36" s="109"/>
      <c r="M36" s="109"/>
      <c r="N36" s="109"/>
      <c r="O36" s="109"/>
      <c r="P36" s="109"/>
      <c r="Q36" s="109"/>
      <c r="R36" s="105"/>
      <c r="T36" s="23"/>
    </row>
    <row r="37" spans="2:20" ht="4.9000000000000004" customHeight="1" x14ac:dyDescent="0.25">
      <c r="B37" s="16"/>
      <c r="T37" s="23"/>
    </row>
    <row r="38" spans="2:20" ht="9.6" customHeight="1" thickBot="1" x14ac:dyDescent="0.3">
      <c r="B38" s="41"/>
      <c r="C38" s="74"/>
      <c r="D38" s="74"/>
      <c r="E38" s="74"/>
      <c r="F38" s="74"/>
      <c r="G38" s="74"/>
      <c r="H38" s="74"/>
      <c r="I38" s="74"/>
      <c r="J38" s="74"/>
      <c r="K38" s="74"/>
      <c r="L38" s="74"/>
      <c r="M38" s="74"/>
      <c r="N38" s="74"/>
      <c r="O38" s="74"/>
      <c r="P38" s="74"/>
      <c r="Q38" s="74"/>
      <c r="R38" s="74"/>
      <c r="S38" s="74"/>
      <c r="T38" s="45"/>
    </row>
    <row r="39" spans="2:20" ht="15.75" thickTop="1" x14ac:dyDescent="0.25"/>
  </sheetData>
  <sheetProtection algorithmName="SHA-512" hashValue="ETjLeK4p0HPeMV2jug6Q3nIZEbz7x4Nat5RVG4RClPayllNv4foc+HfNr4p4p5VnvZ1NEy0s2AdqFRAKeBQw+w==" saltValue="cJ0alNmdUH6fHZ6v+hShPg==" spinCount="100000" sheet="1" selectLockedCells="1"/>
  <mergeCells count="11">
    <mergeCell ref="D2:T2"/>
    <mergeCell ref="D8:L8"/>
    <mergeCell ref="J7:L7"/>
    <mergeCell ref="E14:Q14"/>
    <mergeCell ref="E15:Q35"/>
    <mergeCell ref="E11:Q11"/>
    <mergeCell ref="E10:Q10"/>
    <mergeCell ref="D4:R4"/>
    <mergeCell ref="D5:R5"/>
    <mergeCell ref="E12:Q12"/>
    <mergeCell ref="E13:Q13"/>
  </mergeCells>
  <pageMargins left="0.45" right="0.45" top="0.5" bottom="0.5" header="0.3" footer="0.3"/>
  <pageSetup scale="76" orientation="landscape" r:id="rId1"/>
  <headerFooter>
    <oddFooter>&amp;LAthletic Disclosure Form&amp;C&amp;P of &amp;N&amp;R&amp;A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06E2F-941A-45D6-9456-391D714A2459}">
  <dimension ref="A1:Y6530"/>
  <sheetViews>
    <sheetView workbookViewId="0"/>
  </sheetViews>
  <sheetFormatPr defaultRowHeight="15" x14ac:dyDescent="0.25"/>
  <sheetData>
    <row r="1" spans="1:25" x14ac:dyDescent="0.25">
      <c r="A1" s="336" t="s">
        <v>4021</v>
      </c>
      <c r="B1" s="336" t="s">
        <v>10013</v>
      </c>
      <c r="C1" s="336" t="s">
        <v>4022</v>
      </c>
      <c r="D1" s="336" t="s">
        <v>4023</v>
      </c>
      <c r="E1" s="336" t="s">
        <v>4024</v>
      </c>
      <c r="F1" s="336" t="s">
        <v>4025</v>
      </c>
      <c r="G1" s="336" t="s">
        <v>4026</v>
      </c>
      <c r="H1" s="336" t="s">
        <v>4027</v>
      </c>
      <c r="I1" s="336" t="s">
        <v>4033</v>
      </c>
      <c r="J1" s="336" t="s">
        <v>4034</v>
      </c>
      <c r="K1" s="336" t="s">
        <v>4035</v>
      </c>
      <c r="L1" s="336" t="s">
        <v>4036</v>
      </c>
      <c r="M1" s="336" t="s">
        <v>4037</v>
      </c>
      <c r="N1" s="336" t="s">
        <v>4028</v>
      </c>
      <c r="O1" s="336" t="s">
        <v>4029</v>
      </c>
      <c r="P1" s="336" t="s">
        <v>4030</v>
      </c>
      <c r="Q1" s="337" t="s">
        <v>4031</v>
      </c>
      <c r="R1" s="336" t="s">
        <v>4032</v>
      </c>
      <c r="S1" s="297" t="s">
        <v>4038</v>
      </c>
      <c r="T1" s="336" t="s">
        <v>4039</v>
      </c>
      <c r="U1" s="336" t="s">
        <v>4040</v>
      </c>
      <c r="V1" s="336" t="s">
        <v>4041</v>
      </c>
      <c r="W1" s="336"/>
      <c r="X1" s="338" t="s">
        <v>10014</v>
      </c>
      <c r="Y1" s="405" t="s">
        <v>21447</v>
      </c>
    </row>
    <row r="2" spans="1:25" x14ac:dyDescent="0.25">
      <c r="A2" t="str">
        <f>'Page 1 - General Information'!$G$12</f>
        <v>000000000</v>
      </c>
      <c r="B2" t="str">
        <f>'Page 1 - General Information'!$G$16</f>
        <v/>
      </c>
      <c r="C2" s="339" t="s">
        <v>21448</v>
      </c>
      <c r="N2" t="s">
        <v>4042</v>
      </c>
      <c r="O2" s="340">
        <f>INDEX('Page 2 - Team Information'!$K$14:$AP$189,Y2,X2)</f>
        <v>0</v>
      </c>
      <c r="S2" t="s">
        <v>4043</v>
      </c>
      <c r="X2" s="341">
        <v>1</v>
      </c>
      <c r="Y2" s="341">
        <v>1</v>
      </c>
    </row>
    <row r="3" spans="1:25" x14ac:dyDescent="0.25">
      <c r="A3" t="str">
        <f>'Page 1 - General Information'!$G$12</f>
        <v>000000000</v>
      </c>
      <c r="B3" t="str">
        <f>'Page 1 - General Information'!$G$16</f>
        <v/>
      </c>
      <c r="C3" s="339" t="s">
        <v>21448</v>
      </c>
      <c r="N3" t="s">
        <v>4042</v>
      </c>
      <c r="O3" s="340">
        <f>INDEX('Page 2 - Team Information'!$K$14:$AP$189,Y3,X3)</f>
        <v>0</v>
      </c>
      <c r="S3" t="s">
        <v>4044</v>
      </c>
      <c r="X3" s="341">
        <v>2</v>
      </c>
      <c r="Y3" s="341">
        <v>1</v>
      </c>
    </row>
    <row r="4" spans="1:25" x14ac:dyDescent="0.25">
      <c r="A4" t="str">
        <f>'Page 1 - General Information'!$G$12</f>
        <v>000000000</v>
      </c>
      <c r="B4" t="str">
        <f>'Page 1 - General Information'!$G$16</f>
        <v/>
      </c>
      <c r="C4" s="339" t="s">
        <v>21448</v>
      </c>
      <c r="N4" t="s">
        <v>4042</v>
      </c>
      <c r="O4" s="340">
        <f>INDEX('Page 2 - Team Information'!$K$14:$AP$189,Y4,X4)</f>
        <v>0</v>
      </c>
      <c r="S4" t="s">
        <v>4045</v>
      </c>
      <c r="X4" s="341">
        <v>3</v>
      </c>
      <c r="Y4" s="341">
        <v>1</v>
      </c>
    </row>
    <row r="5" spans="1:25" x14ac:dyDescent="0.25">
      <c r="A5" t="str">
        <f>'Page 1 - General Information'!$G$12</f>
        <v>000000000</v>
      </c>
      <c r="B5" t="str">
        <f>'Page 1 - General Information'!$G$16</f>
        <v/>
      </c>
      <c r="C5" s="339" t="s">
        <v>21448</v>
      </c>
      <c r="N5" t="s">
        <v>4042</v>
      </c>
      <c r="O5" s="340">
        <f>INDEX('Page 2 - Team Information'!$K$14:$AP$189,Y5,X5)</f>
        <v>0</v>
      </c>
      <c r="S5" t="s">
        <v>4046</v>
      </c>
      <c r="X5" s="341">
        <v>1</v>
      </c>
      <c r="Y5" s="341">
        <v>2</v>
      </c>
    </row>
    <row r="6" spans="1:25" x14ac:dyDescent="0.25">
      <c r="A6" t="str">
        <f>'Page 1 - General Information'!$G$12</f>
        <v>000000000</v>
      </c>
      <c r="B6" t="str">
        <f>'Page 1 - General Information'!$G$16</f>
        <v/>
      </c>
      <c r="C6" s="339" t="s">
        <v>21448</v>
      </c>
      <c r="N6" t="s">
        <v>4042</v>
      </c>
      <c r="O6" s="340">
        <f>INDEX('Page 2 - Team Information'!$K$14:$AP$189,Y6,X6)</f>
        <v>0</v>
      </c>
      <c r="S6" t="s">
        <v>4047</v>
      </c>
      <c r="X6" s="341">
        <v>2</v>
      </c>
      <c r="Y6" s="341">
        <v>2</v>
      </c>
    </row>
    <row r="7" spans="1:25" x14ac:dyDescent="0.25">
      <c r="A7" t="str">
        <f>'Page 1 - General Information'!$G$12</f>
        <v>000000000</v>
      </c>
      <c r="B7" t="str">
        <f>'Page 1 - General Information'!$G$16</f>
        <v/>
      </c>
      <c r="C7" s="339" t="s">
        <v>21448</v>
      </c>
      <c r="N7" t="s">
        <v>4042</v>
      </c>
      <c r="O7" s="340">
        <f>INDEX('Page 2 - Team Information'!$K$14:$AP$189,Y7,X7)</f>
        <v>0</v>
      </c>
      <c r="S7" t="s">
        <v>4048</v>
      </c>
      <c r="X7" s="341">
        <v>3</v>
      </c>
      <c r="Y7" s="341">
        <v>2</v>
      </c>
    </row>
    <row r="8" spans="1:25" x14ac:dyDescent="0.25">
      <c r="A8" t="str">
        <f>'Page 1 - General Information'!$G$12</f>
        <v>000000000</v>
      </c>
      <c r="B8" t="str">
        <f>'Page 1 - General Information'!$G$16</f>
        <v/>
      </c>
      <c r="C8" s="339" t="s">
        <v>21448</v>
      </c>
      <c r="N8" t="s">
        <v>4042</v>
      </c>
      <c r="O8" s="340">
        <f>INDEX('Page 2 - Team Information'!$K$14:$AP$189,Y8,X8)</f>
        <v>0</v>
      </c>
      <c r="S8" t="s">
        <v>4049</v>
      </c>
      <c r="X8" s="341">
        <v>1</v>
      </c>
      <c r="Y8" s="341">
        <v>3</v>
      </c>
    </row>
    <row r="9" spans="1:25" x14ac:dyDescent="0.25">
      <c r="A9" t="str">
        <f>'Page 1 - General Information'!$G$12</f>
        <v>000000000</v>
      </c>
      <c r="B9" t="str">
        <f>'Page 1 - General Information'!$G$16</f>
        <v/>
      </c>
      <c r="C9" s="339" t="s">
        <v>21448</v>
      </c>
      <c r="N9" t="s">
        <v>4042</v>
      </c>
      <c r="O9" s="340">
        <f>INDEX('Page 2 - Team Information'!$K$14:$AP$189,Y9,X9)</f>
        <v>0</v>
      </c>
      <c r="S9" t="s">
        <v>4050</v>
      </c>
      <c r="X9" s="341">
        <v>2</v>
      </c>
      <c r="Y9" s="341">
        <v>3</v>
      </c>
    </row>
    <row r="10" spans="1:25" x14ac:dyDescent="0.25">
      <c r="A10" t="str">
        <f>'Page 1 - General Information'!$G$12</f>
        <v>000000000</v>
      </c>
      <c r="B10" t="str">
        <f>'Page 1 - General Information'!$G$16</f>
        <v/>
      </c>
      <c r="C10" s="339" t="s">
        <v>21448</v>
      </c>
      <c r="N10" t="s">
        <v>4042</v>
      </c>
      <c r="O10" s="340">
        <f>INDEX('Page 2 - Team Information'!$K$14:$AP$189,Y10,X10)</f>
        <v>0</v>
      </c>
      <c r="S10" t="s">
        <v>4051</v>
      </c>
      <c r="X10" s="341">
        <v>3</v>
      </c>
      <c r="Y10" s="341">
        <v>3</v>
      </c>
    </row>
    <row r="11" spans="1:25" x14ac:dyDescent="0.25">
      <c r="A11" t="str">
        <f>'Page 1 - General Information'!$G$12</f>
        <v>000000000</v>
      </c>
      <c r="B11" t="str">
        <f>'Page 1 - General Information'!$G$16</f>
        <v/>
      </c>
      <c r="C11" s="339" t="s">
        <v>21448</v>
      </c>
      <c r="N11" t="s">
        <v>4042</v>
      </c>
      <c r="O11" s="340">
        <f>INDEX('Page 2 - Team Information'!$K$14:$AP$189,Y11,X11)</f>
        <v>0</v>
      </c>
      <c r="S11" t="s">
        <v>4052</v>
      </c>
      <c r="X11" s="341">
        <v>1</v>
      </c>
      <c r="Y11" s="341">
        <v>4</v>
      </c>
    </row>
    <row r="12" spans="1:25" x14ac:dyDescent="0.25">
      <c r="A12" t="str">
        <f>'Page 1 - General Information'!$G$12</f>
        <v>000000000</v>
      </c>
      <c r="B12" t="str">
        <f>'Page 1 - General Information'!$G$16</f>
        <v/>
      </c>
      <c r="C12" s="339" t="s">
        <v>21448</v>
      </c>
      <c r="N12" t="s">
        <v>4042</v>
      </c>
      <c r="O12" s="340">
        <f>INDEX('Page 2 - Team Information'!$K$14:$AP$189,Y12,X12)</f>
        <v>0</v>
      </c>
      <c r="S12" t="s">
        <v>4053</v>
      </c>
      <c r="X12" s="341">
        <v>2</v>
      </c>
      <c r="Y12" s="341">
        <v>4</v>
      </c>
    </row>
    <row r="13" spans="1:25" x14ac:dyDescent="0.25">
      <c r="A13" t="str">
        <f>'Page 1 - General Information'!$G$12</f>
        <v>000000000</v>
      </c>
      <c r="B13" t="str">
        <f>'Page 1 - General Information'!$G$16</f>
        <v/>
      </c>
      <c r="C13" s="339" t="s">
        <v>21448</v>
      </c>
      <c r="N13" t="s">
        <v>4042</v>
      </c>
      <c r="O13" s="340">
        <f>INDEX('Page 2 - Team Information'!$K$14:$AP$189,Y13,X13)</f>
        <v>0</v>
      </c>
      <c r="S13" t="s">
        <v>4054</v>
      </c>
      <c r="X13" s="341">
        <v>3</v>
      </c>
      <c r="Y13" s="341">
        <v>4</v>
      </c>
    </row>
    <row r="14" spans="1:25" x14ac:dyDescent="0.25">
      <c r="A14" t="str">
        <f>'Page 1 - General Information'!$G$12</f>
        <v>000000000</v>
      </c>
      <c r="B14" t="str">
        <f>'Page 1 - General Information'!$G$16</f>
        <v/>
      </c>
      <c r="C14" s="339" t="s">
        <v>21448</v>
      </c>
      <c r="N14" t="s">
        <v>4042</v>
      </c>
      <c r="O14" s="340">
        <f>INDEX('Page 2 - Team Information'!$K$14:$AP$189,Y14,X14)</f>
        <v>0</v>
      </c>
      <c r="S14" t="s">
        <v>4055</v>
      </c>
      <c r="X14" s="341">
        <v>1</v>
      </c>
      <c r="Y14" s="341">
        <v>5</v>
      </c>
    </row>
    <row r="15" spans="1:25" x14ac:dyDescent="0.25">
      <c r="A15" t="str">
        <f>'Page 1 - General Information'!$G$12</f>
        <v>000000000</v>
      </c>
      <c r="B15" t="str">
        <f>'Page 1 - General Information'!$G$16</f>
        <v/>
      </c>
      <c r="C15" s="339" t="s">
        <v>21448</v>
      </c>
      <c r="N15" t="s">
        <v>4042</v>
      </c>
      <c r="O15" s="340">
        <f>INDEX('Page 2 - Team Information'!$K$14:$AP$189,Y15,X15)</f>
        <v>0</v>
      </c>
      <c r="S15" t="s">
        <v>4056</v>
      </c>
      <c r="X15" s="341">
        <v>2</v>
      </c>
      <c r="Y15" s="341">
        <v>5</v>
      </c>
    </row>
    <row r="16" spans="1:25" x14ac:dyDescent="0.25">
      <c r="A16" t="str">
        <f>'Page 1 - General Information'!$G$12</f>
        <v>000000000</v>
      </c>
      <c r="B16" t="str">
        <f>'Page 1 - General Information'!$G$16</f>
        <v/>
      </c>
      <c r="C16" s="339" t="s">
        <v>21448</v>
      </c>
      <c r="N16" t="s">
        <v>4042</v>
      </c>
      <c r="O16" s="340">
        <f>INDEX('Page 2 - Team Information'!$K$14:$AP$189,Y16,X16)</f>
        <v>0</v>
      </c>
      <c r="S16" t="s">
        <v>4057</v>
      </c>
      <c r="X16" s="341">
        <v>3</v>
      </c>
      <c r="Y16" s="341">
        <v>5</v>
      </c>
    </row>
    <row r="17" spans="1:25" x14ac:dyDescent="0.25">
      <c r="A17" t="str">
        <f>'Page 1 - General Information'!$G$12</f>
        <v>000000000</v>
      </c>
      <c r="B17" t="str">
        <f>'Page 1 - General Information'!$G$16</f>
        <v/>
      </c>
      <c r="C17" s="339" t="s">
        <v>21448</v>
      </c>
      <c r="N17" t="s">
        <v>4042</v>
      </c>
      <c r="O17" s="340">
        <f>INDEX('Page 2 - Team Information'!$K$14:$AP$189,Y17,X17)</f>
        <v>0</v>
      </c>
      <c r="S17" t="s">
        <v>4058</v>
      </c>
      <c r="X17" s="341">
        <v>1</v>
      </c>
      <c r="Y17" s="341">
        <v>6</v>
      </c>
    </row>
    <row r="18" spans="1:25" x14ac:dyDescent="0.25">
      <c r="A18" t="str">
        <f>'Page 1 - General Information'!$G$12</f>
        <v>000000000</v>
      </c>
      <c r="B18" t="str">
        <f>'Page 1 - General Information'!$G$16</f>
        <v/>
      </c>
      <c r="C18" s="339" t="s">
        <v>21448</v>
      </c>
      <c r="N18" t="s">
        <v>4042</v>
      </c>
      <c r="O18" s="340">
        <f>INDEX('Page 2 - Team Information'!$K$14:$AP$189,Y18,X18)</f>
        <v>0</v>
      </c>
      <c r="S18" t="s">
        <v>4059</v>
      </c>
      <c r="X18" s="341">
        <v>2</v>
      </c>
      <c r="Y18" s="341">
        <v>6</v>
      </c>
    </row>
    <row r="19" spans="1:25" x14ac:dyDescent="0.25">
      <c r="A19" t="str">
        <f>'Page 1 - General Information'!$G$12</f>
        <v>000000000</v>
      </c>
      <c r="B19" t="str">
        <f>'Page 1 - General Information'!$G$16</f>
        <v/>
      </c>
      <c r="C19" s="339" t="s">
        <v>21448</v>
      </c>
      <c r="N19" t="s">
        <v>4042</v>
      </c>
      <c r="O19" s="340">
        <f>INDEX('Page 2 - Team Information'!$K$14:$AP$189,Y19,X19)</f>
        <v>0</v>
      </c>
      <c r="S19" t="s">
        <v>4060</v>
      </c>
      <c r="X19" s="341">
        <v>3</v>
      </c>
      <c r="Y19" s="341">
        <v>6</v>
      </c>
    </row>
    <row r="20" spans="1:25" x14ac:dyDescent="0.25">
      <c r="A20" t="str">
        <f>'Page 1 - General Information'!$G$12</f>
        <v>000000000</v>
      </c>
      <c r="B20" t="str">
        <f>'Page 1 - General Information'!$G$16</f>
        <v/>
      </c>
      <c r="C20" s="339" t="s">
        <v>21448</v>
      </c>
      <c r="N20" t="s">
        <v>4042</v>
      </c>
      <c r="O20" s="340">
        <f>INDEX('Page 2 - Team Information'!$K$14:$AP$189,Y20,X20)</f>
        <v>0</v>
      </c>
      <c r="S20" t="s">
        <v>4061</v>
      </c>
      <c r="X20" s="341">
        <v>1</v>
      </c>
      <c r="Y20" s="341">
        <v>7</v>
      </c>
    </row>
    <row r="21" spans="1:25" x14ac:dyDescent="0.25">
      <c r="A21" t="str">
        <f>'Page 1 - General Information'!$G$12</f>
        <v>000000000</v>
      </c>
      <c r="B21" t="str">
        <f>'Page 1 - General Information'!$G$16</f>
        <v/>
      </c>
      <c r="C21" s="339" t="s">
        <v>21448</v>
      </c>
      <c r="N21" t="s">
        <v>4042</v>
      </c>
      <c r="O21" s="340">
        <f>INDEX('Page 2 - Team Information'!$K$14:$AP$189,Y21,X21)</f>
        <v>0</v>
      </c>
      <c r="S21" t="s">
        <v>4062</v>
      </c>
      <c r="X21" s="341">
        <v>2</v>
      </c>
      <c r="Y21" s="341">
        <v>7</v>
      </c>
    </row>
    <row r="22" spans="1:25" x14ac:dyDescent="0.25">
      <c r="A22" t="str">
        <f>'Page 1 - General Information'!$G$12</f>
        <v>000000000</v>
      </c>
      <c r="B22" t="str">
        <f>'Page 1 - General Information'!$G$16</f>
        <v/>
      </c>
      <c r="C22" s="339" t="s">
        <v>21448</v>
      </c>
      <c r="N22" t="s">
        <v>4042</v>
      </c>
      <c r="O22" s="340">
        <f>INDEX('Page 2 - Team Information'!$K$14:$AP$189,Y22,X22)</f>
        <v>0</v>
      </c>
      <c r="S22" t="s">
        <v>4063</v>
      </c>
      <c r="X22" s="341">
        <v>3</v>
      </c>
      <c r="Y22" s="341">
        <v>7</v>
      </c>
    </row>
    <row r="23" spans="1:25" x14ac:dyDescent="0.25">
      <c r="A23" t="str">
        <f>'Page 1 - General Information'!$G$12</f>
        <v>000000000</v>
      </c>
      <c r="B23" t="str">
        <f>'Page 1 - General Information'!$G$16</f>
        <v/>
      </c>
      <c r="C23" s="339" t="s">
        <v>21448</v>
      </c>
      <c r="N23" t="s">
        <v>4042</v>
      </c>
      <c r="O23" s="340">
        <f>INDEX('Page 2 - Team Information'!$K$14:$AP$189,Y23,X23)</f>
        <v>0</v>
      </c>
      <c r="S23" t="s">
        <v>4064</v>
      </c>
      <c r="X23" s="341">
        <v>1</v>
      </c>
      <c r="Y23" s="341">
        <v>8</v>
      </c>
    </row>
    <row r="24" spans="1:25" x14ac:dyDescent="0.25">
      <c r="A24" t="str">
        <f>'Page 1 - General Information'!$G$12</f>
        <v>000000000</v>
      </c>
      <c r="B24" t="str">
        <f>'Page 1 - General Information'!$G$16</f>
        <v/>
      </c>
      <c r="C24" s="339" t="s">
        <v>21448</v>
      </c>
      <c r="N24" t="s">
        <v>4042</v>
      </c>
      <c r="O24" s="340">
        <f>INDEX('Page 2 - Team Information'!$K$14:$AP$189,Y24,X24)</f>
        <v>0</v>
      </c>
      <c r="S24" t="s">
        <v>4065</v>
      </c>
      <c r="X24" s="341">
        <v>2</v>
      </c>
      <c r="Y24" s="341">
        <v>8</v>
      </c>
    </row>
    <row r="25" spans="1:25" x14ac:dyDescent="0.25">
      <c r="A25" t="str">
        <f>'Page 1 - General Information'!$G$12</f>
        <v>000000000</v>
      </c>
      <c r="B25" t="str">
        <f>'Page 1 - General Information'!$G$16</f>
        <v/>
      </c>
      <c r="C25" s="339" t="s">
        <v>21448</v>
      </c>
      <c r="N25" t="s">
        <v>4042</v>
      </c>
      <c r="O25" s="340">
        <f>INDEX('Page 2 - Team Information'!$K$14:$AP$189,Y25,X25)</f>
        <v>0</v>
      </c>
      <c r="S25" t="s">
        <v>4066</v>
      </c>
      <c r="X25" s="341">
        <v>3</v>
      </c>
      <c r="Y25" s="341">
        <v>8</v>
      </c>
    </row>
    <row r="26" spans="1:25" x14ac:dyDescent="0.25">
      <c r="A26" t="str">
        <f>'Page 1 - General Information'!$G$12</f>
        <v>000000000</v>
      </c>
      <c r="B26" t="str">
        <f>'Page 1 - General Information'!$G$16</f>
        <v/>
      </c>
      <c r="C26" s="339" t="s">
        <v>21448</v>
      </c>
      <c r="N26" t="s">
        <v>4042</v>
      </c>
      <c r="O26" s="340">
        <f>INDEX('Page 2 - Team Information'!$K$14:$AP$189,Y26,X26)</f>
        <v>0</v>
      </c>
      <c r="S26" t="s">
        <v>4067</v>
      </c>
      <c r="X26" s="341">
        <v>1</v>
      </c>
      <c r="Y26" s="341">
        <v>9</v>
      </c>
    </row>
    <row r="27" spans="1:25" x14ac:dyDescent="0.25">
      <c r="A27" t="str">
        <f>'Page 1 - General Information'!$G$12</f>
        <v>000000000</v>
      </c>
      <c r="B27" t="str">
        <f>'Page 1 - General Information'!$G$16</f>
        <v/>
      </c>
      <c r="C27" s="339" t="s">
        <v>21448</v>
      </c>
      <c r="N27" t="s">
        <v>4042</v>
      </c>
      <c r="O27" s="340">
        <f>INDEX('Page 2 - Team Information'!$K$14:$AP$189,Y27,X27)</f>
        <v>0</v>
      </c>
      <c r="S27" t="s">
        <v>4068</v>
      </c>
      <c r="X27" s="341">
        <v>2</v>
      </c>
      <c r="Y27" s="341">
        <v>9</v>
      </c>
    </row>
    <row r="28" spans="1:25" x14ac:dyDescent="0.25">
      <c r="A28" t="str">
        <f>'Page 1 - General Information'!$G$12</f>
        <v>000000000</v>
      </c>
      <c r="B28" t="str">
        <f>'Page 1 - General Information'!$G$16</f>
        <v/>
      </c>
      <c r="C28" s="339" t="s">
        <v>21448</v>
      </c>
      <c r="N28" t="s">
        <v>4042</v>
      </c>
      <c r="O28" s="340">
        <f>INDEX('Page 2 - Team Information'!$K$14:$AP$189,Y28,X28)</f>
        <v>0</v>
      </c>
      <c r="S28" t="s">
        <v>4069</v>
      </c>
      <c r="X28" s="341">
        <v>3</v>
      </c>
      <c r="Y28" s="341">
        <v>9</v>
      </c>
    </row>
    <row r="29" spans="1:25" x14ac:dyDescent="0.25">
      <c r="A29" t="str">
        <f>'Page 1 - General Information'!$G$12</f>
        <v>000000000</v>
      </c>
      <c r="B29" t="str">
        <f>'Page 1 - General Information'!$G$16</f>
        <v/>
      </c>
      <c r="C29" s="339" t="s">
        <v>21448</v>
      </c>
      <c r="N29" t="s">
        <v>4042</v>
      </c>
      <c r="O29" s="340">
        <f>INDEX('Page 2 - Team Information'!$K$14:$AP$189,Y29,X29)</f>
        <v>0</v>
      </c>
      <c r="S29" t="s">
        <v>4070</v>
      </c>
      <c r="X29" s="341">
        <v>1</v>
      </c>
      <c r="Y29" s="341">
        <v>10</v>
      </c>
    </row>
    <row r="30" spans="1:25" x14ac:dyDescent="0.25">
      <c r="A30" t="str">
        <f>'Page 1 - General Information'!$G$12</f>
        <v>000000000</v>
      </c>
      <c r="B30" t="str">
        <f>'Page 1 - General Information'!$G$16</f>
        <v/>
      </c>
      <c r="C30" s="339" t="s">
        <v>21448</v>
      </c>
      <c r="N30" t="s">
        <v>4042</v>
      </c>
      <c r="O30" s="340">
        <f>INDEX('Page 2 - Team Information'!$K$14:$AP$189,Y30,X30)</f>
        <v>0</v>
      </c>
      <c r="S30" t="s">
        <v>4071</v>
      </c>
      <c r="X30" s="341">
        <v>2</v>
      </c>
      <c r="Y30" s="341">
        <v>10</v>
      </c>
    </row>
    <row r="31" spans="1:25" x14ac:dyDescent="0.25">
      <c r="A31" t="str">
        <f>'Page 1 - General Information'!$G$12</f>
        <v>000000000</v>
      </c>
      <c r="B31" t="str">
        <f>'Page 1 - General Information'!$G$16</f>
        <v/>
      </c>
      <c r="C31" s="339" t="s">
        <v>21448</v>
      </c>
      <c r="N31" t="s">
        <v>4042</v>
      </c>
      <c r="O31" s="340">
        <f>INDEX('Page 2 - Team Information'!$K$14:$AP$189,Y31,X31)</f>
        <v>0</v>
      </c>
      <c r="S31" t="s">
        <v>4072</v>
      </c>
      <c r="X31" s="341">
        <v>3</v>
      </c>
      <c r="Y31" s="341">
        <v>10</v>
      </c>
    </row>
    <row r="32" spans="1:25" x14ac:dyDescent="0.25">
      <c r="A32" t="str">
        <f>'Page 1 - General Information'!$G$12</f>
        <v>000000000</v>
      </c>
      <c r="B32" t="str">
        <f>'Page 1 - General Information'!$G$16</f>
        <v/>
      </c>
      <c r="C32" s="339" t="s">
        <v>21448</v>
      </c>
      <c r="N32" t="s">
        <v>4042</v>
      </c>
      <c r="O32" s="340">
        <f>INDEX('Page 2 - Team Information'!$K$14:$AP$189,Y32,X32)</f>
        <v>0</v>
      </c>
      <c r="S32" t="s">
        <v>4073</v>
      </c>
      <c r="X32" s="341">
        <v>1</v>
      </c>
      <c r="Y32" s="341">
        <v>11</v>
      </c>
    </row>
    <row r="33" spans="1:25" x14ac:dyDescent="0.25">
      <c r="A33" t="str">
        <f>'Page 1 - General Information'!$G$12</f>
        <v>000000000</v>
      </c>
      <c r="B33" t="str">
        <f>'Page 1 - General Information'!$G$16</f>
        <v/>
      </c>
      <c r="C33" s="339" t="s">
        <v>21448</v>
      </c>
      <c r="N33" t="s">
        <v>4042</v>
      </c>
      <c r="O33" s="340">
        <f>INDEX('Page 2 - Team Information'!$K$14:$AP$189,Y33,X33)</f>
        <v>0</v>
      </c>
      <c r="S33" t="s">
        <v>4074</v>
      </c>
      <c r="X33" s="341">
        <v>2</v>
      </c>
      <c r="Y33" s="341">
        <v>11</v>
      </c>
    </row>
    <row r="34" spans="1:25" x14ac:dyDescent="0.25">
      <c r="A34" t="str">
        <f>'Page 1 - General Information'!$G$12</f>
        <v>000000000</v>
      </c>
      <c r="B34" t="str">
        <f>'Page 1 - General Information'!$G$16</f>
        <v/>
      </c>
      <c r="C34" s="339" t="s">
        <v>21448</v>
      </c>
      <c r="N34" t="s">
        <v>4042</v>
      </c>
      <c r="O34" s="340">
        <f>INDEX('Page 2 - Team Information'!$K$14:$AP$189,Y34,X34)</f>
        <v>0</v>
      </c>
      <c r="S34" t="s">
        <v>4075</v>
      </c>
      <c r="X34" s="341">
        <v>3</v>
      </c>
      <c r="Y34" s="341">
        <v>11</v>
      </c>
    </row>
    <row r="35" spans="1:25" x14ac:dyDescent="0.25">
      <c r="A35" t="str">
        <f>'Page 1 - General Information'!$G$12</f>
        <v>000000000</v>
      </c>
      <c r="B35" t="str">
        <f>'Page 1 - General Information'!$G$16</f>
        <v/>
      </c>
      <c r="C35" s="339" t="s">
        <v>21448</v>
      </c>
      <c r="N35" t="s">
        <v>4042</v>
      </c>
      <c r="O35" s="340">
        <f>INDEX('Page 2 - Team Information'!$K$14:$AP$189,Y35,X35)</f>
        <v>0</v>
      </c>
      <c r="S35" t="s">
        <v>4076</v>
      </c>
      <c r="X35" s="341">
        <v>1</v>
      </c>
      <c r="Y35" s="341">
        <v>12</v>
      </c>
    </row>
    <row r="36" spans="1:25" x14ac:dyDescent="0.25">
      <c r="A36" t="str">
        <f>'Page 1 - General Information'!$G$12</f>
        <v>000000000</v>
      </c>
      <c r="B36" t="str">
        <f>'Page 1 - General Information'!$G$16</f>
        <v/>
      </c>
      <c r="C36" s="339" t="s">
        <v>21448</v>
      </c>
      <c r="N36" t="s">
        <v>4042</v>
      </c>
      <c r="O36" s="340">
        <f>INDEX('Page 2 - Team Information'!$K$14:$AP$189,Y36,X36)</f>
        <v>0</v>
      </c>
      <c r="S36" t="s">
        <v>4077</v>
      </c>
      <c r="X36" s="341">
        <v>2</v>
      </c>
      <c r="Y36" s="341">
        <v>12</v>
      </c>
    </row>
    <row r="37" spans="1:25" x14ac:dyDescent="0.25">
      <c r="A37" t="str">
        <f>'Page 1 - General Information'!$G$12</f>
        <v>000000000</v>
      </c>
      <c r="B37" t="str">
        <f>'Page 1 - General Information'!$G$16</f>
        <v/>
      </c>
      <c r="C37" s="339" t="s">
        <v>21448</v>
      </c>
      <c r="N37" t="s">
        <v>4042</v>
      </c>
      <c r="O37" s="340">
        <f>INDEX('Page 2 - Team Information'!$K$14:$AP$189,Y37,X37)</f>
        <v>0</v>
      </c>
      <c r="S37" t="s">
        <v>4078</v>
      </c>
      <c r="X37" s="341">
        <v>3</v>
      </c>
      <c r="Y37" s="341">
        <v>12</v>
      </c>
    </row>
    <row r="38" spans="1:25" x14ac:dyDescent="0.25">
      <c r="A38" t="str">
        <f>'Page 1 - General Information'!$G$12</f>
        <v>000000000</v>
      </c>
      <c r="B38" t="str">
        <f>'Page 1 - General Information'!$G$16</f>
        <v/>
      </c>
      <c r="C38" s="339" t="s">
        <v>21448</v>
      </c>
      <c r="N38" t="s">
        <v>4042</v>
      </c>
      <c r="O38" s="340">
        <f>INDEX('Page 2 - Team Information'!$K$14:$AP$189,Y38,X38)</f>
        <v>0</v>
      </c>
      <c r="S38" t="s">
        <v>4079</v>
      </c>
      <c r="X38" s="341">
        <v>1</v>
      </c>
      <c r="Y38" s="341">
        <v>13</v>
      </c>
    </row>
    <row r="39" spans="1:25" x14ac:dyDescent="0.25">
      <c r="A39" t="str">
        <f>'Page 1 - General Information'!$G$12</f>
        <v>000000000</v>
      </c>
      <c r="B39" t="str">
        <f>'Page 1 - General Information'!$G$16</f>
        <v/>
      </c>
      <c r="C39" s="339" t="s">
        <v>21448</v>
      </c>
      <c r="N39" t="s">
        <v>4042</v>
      </c>
      <c r="O39" s="340">
        <f>INDEX('Page 2 - Team Information'!$K$14:$AP$189,Y39,X39)</f>
        <v>0</v>
      </c>
      <c r="S39" t="s">
        <v>4080</v>
      </c>
      <c r="X39" s="341">
        <v>2</v>
      </c>
      <c r="Y39" s="341">
        <v>13</v>
      </c>
    </row>
    <row r="40" spans="1:25" x14ac:dyDescent="0.25">
      <c r="A40" t="str">
        <f>'Page 1 - General Information'!$G$12</f>
        <v>000000000</v>
      </c>
      <c r="B40" t="str">
        <f>'Page 1 - General Information'!$G$16</f>
        <v/>
      </c>
      <c r="C40" s="339" t="s">
        <v>21448</v>
      </c>
      <c r="N40" t="s">
        <v>4042</v>
      </c>
      <c r="O40" s="340">
        <f>INDEX('Page 2 - Team Information'!$K$14:$AP$189,Y40,X40)</f>
        <v>0</v>
      </c>
      <c r="S40" t="s">
        <v>4081</v>
      </c>
      <c r="X40" s="341">
        <v>3</v>
      </c>
      <c r="Y40" s="341">
        <v>13</v>
      </c>
    </row>
    <row r="41" spans="1:25" x14ac:dyDescent="0.25">
      <c r="A41" t="str">
        <f>'Page 1 - General Information'!$G$12</f>
        <v>000000000</v>
      </c>
      <c r="B41" t="str">
        <f>'Page 1 - General Information'!$G$16</f>
        <v/>
      </c>
      <c r="C41" s="339" t="s">
        <v>21448</v>
      </c>
      <c r="N41" t="s">
        <v>4042</v>
      </c>
      <c r="O41" s="340">
        <f>INDEX('Page 2 - Team Information'!$K$14:$AP$189,Y41,X41)</f>
        <v>0</v>
      </c>
      <c r="S41" t="s">
        <v>4082</v>
      </c>
      <c r="X41" s="341">
        <v>1</v>
      </c>
      <c r="Y41" s="341">
        <v>14</v>
      </c>
    </row>
    <row r="42" spans="1:25" x14ac:dyDescent="0.25">
      <c r="A42" t="str">
        <f>'Page 1 - General Information'!$G$12</f>
        <v>000000000</v>
      </c>
      <c r="B42" t="str">
        <f>'Page 1 - General Information'!$G$16</f>
        <v/>
      </c>
      <c r="C42" s="339" t="s">
        <v>21448</v>
      </c>
      <c r="N42" t="s">
        <v>4042</v>
      </c>
      <c r="O42" s="340">
        <f>INDEX('Page 2 - Team Information'!$K$14:$AP$189,Y42,X42)</f>
        <v>0</v>
      </c>
      <c r="S42" t="s">
        <v>4083</v>
      </c>
      <c r="X42" s="341">
        <v>2</v>
      </c>
      <c r="Y42" s="341">
        <v>14</v>
      </c>
    </row>
    <row r="43" spans="1:25" x14ac:dyDescent="0.25">
      <c r="A43" t="str">
        <f>'Page 1 - General Information'!$G$12</f>
        <v>000000000</v>
      </c>
      <c r="B43" t="str">
        <f>'Page 1 - General Information'!$G$16</f>
        <v/>
      </c>
      <c r="C43" s="339" t="s">
        <v>21448</v>
      </c>
      <c r="N43" t="s">
        <v>4042</v>
      </c>
      <c r="O43" s="340">
        <f>INDEX('Page 2 - Team Information'!$K$14:$AP$189,Y43,X43)</f>
        <v>0</v>
      </c>
      <c r="S43" t="s">
        <v>4084</v>
      </c>
      <c r="X43" s="341">
        <v>3</v>
      </c>
      <c r="Y43" s="341">
        <v>14</v>
      </c>
    </row>
    <row r="44" spans="1:25" x14ac:dyDescent="0.25">
      <c r="A44" t="str">
        <f>'Page 1 - General Information'!$G$12</f>
        <v>000000000</v>
      </c>
      <c r="B44" t="str">
        <f>'Page 1 - General Information'!$G$16</f>
        <v/>
      </c>
      <c r="C44" s="339" t="s">
        <v>21448</v>
      </c>
      <c r="N44" t="s">
        <v>4042</v>
      </c>
      <c r="O44" s="340">
        <f>INDEX('Page 2 - Team Information'!$K$14:$AP$189,Y44,X44)</f>
        <v>0</v>
      </c>
      <c r="S44" t="s">
        <v>4085</v>
      </c>
      <c r="X44" s="341">
        <v>1</v>
      </c>
      <c r="Y44" s="341">
        <v>15</v>
      </c>
    </row>
    <row r="45" spans="1:25" x14ac:dyDescent="0.25">
      <c r="A45" t="str">
        <f>'Page 1 - General Information'!$G$12</f>
        <v>000000000</v>
      </c>
      <c r="B45" t="str">
        <f>'Page 1 - General Information'!$G$16</f>
        <v/>
      </c>
      <c r="C45" s="339" t="s">
        <v>21448</v>
      </c>
      <c r="N45" t="s">
        <v>4042</v>
      </c>
      <c r="O45" s="340">
        <f>INDEX('Page 2 - Team Information'!$K$14:$AP$189,Y45,X45)</f>
        <v>0</v>
      </c>
      <c r="S45" t="s">
        <v>4086</v>
      </c>
      <c r="X45" s="341">
        <v>2</v>
      </c>
      <c r="Y45" s="341">
        <v>15</v>
      </c>
    </row>
    <row r="46" spans="1:25" x14ac:dyDescent="0.25">
      <c r="A46" t="str">
        <f>'Page 1 - General Information'!$G$12</f>
        <v>000000000</v>
      </c>
      <c r="B46" t="str">
        <f>'Page 1 - General Information'!$G$16</f>
        <v/>
      </c>
      <c r="C46" s="339" t="s">
        <v>21448</v>
      </c>
      <c r="N46" t="s">
        <v>4042</v>
      </c>
      <c r="O46" s="340">
        <f>INDEX('Page 2 - Team Information'!$K$14:$AP$189,Y46,X46)</f>
        <v>0</v>
      </c>
      <c r="S46" t="s">
        <v>4087</v>
      </c>
      <c r="X46" s="341">
        <v>3</v>
      </c>
      <c r="Y46" s="341">
        <v>15</v>
      </c>
    </row>
    <row r="47" spans="1:25" x14ac:dyDescent="0.25">
      <c r="A47" t="str">
        <f>'Page 1 - General Information'!$G$12</f>
        <v>000000000</v>
      </c>
      <c r="B47" t="str">
        <f>'Page 1 - General Information'!$G$16</f>
        <v/>
      </c>
      <c r="C47" s="339" t="s">
        <v>21448</v>
      </c>
      <c r="N47" t="s">
        <v>4042</v>
      </c>
      <c r="O47" s="340">
        <f>INDEX('Page 2 - Team Information'!$K$14:$AP$189,Y47,X47)</f>
        <v>0</v>
      </c>
      <c r="S47" t="s">
        <v>4088</v>
      </c>
      <c r="X47" s="341">
        <v>1</v>
      </c>
      <c r="Y47" s="341">
        <v>16</v>
      </c>
    </row>
    <row r="48" spans="1:25" x14ac:dyDescent="0.25">
      <c r="A48" t="str">
        <f>'Page 1 - General Information'!$G$12</f>
        <v>000000000</v>
      </c>
      <c r="B48" t="str">
        <f>'Page 1 - General Information'!$G$16</f>
        <v/>
      </c>
      <c r="C48" s="339" t="s">
        <v>21448</v>
      </c>
      <c r="N48" t="s">
        <v>4042</v>
      </c>
      <c r="O48" s="340">
        <f>INDEX('Page 2 - Team Information'!$K$14:$AP$189,Y48,X48)</f>
        <v>0</v>
      </c>
      <c r="S48" t="s">
        <v>4089</v>
      </c>
      <c r="X48" s="341">
        <v>2</v>
      </c>
      <c r="Y48" s="341">
        <v>16</v>
      </c>
    </row>
    <row r="49" spans="1:25" x14ac:dyDescent="0.25">
      <c r="A49" t="str">
        <f>'Page 1 - General Information'!$G$12</f>
        <v>000000000</v>
      </c>
      <c r="B49" t="str">
        <f>'Page 1 - General Information'!$G$16</f>
        <v/>
      </c>
      <c r="C49" s="339" t="s">
        <v>21448</v>
      </c>
      <c r="N49" t="s">
        <v>4042</v>
      </c>
      <c r="O49" s="340">
        <f>INDEX('Page 2 - Team Information'!$K$14:$AP$189,Y49,X49)</f>
        <v>0</v>
      </c>
      <c r="S49" t="s">
        <v>4090</v>
      </c>
      <c r="X49" s="341">
        <v>3</v>
      </c>
      <c r="Y49" s="341">
        <v>16</v>
      </c>
    </row>
    <row r="50" spans="1:25" x14ac:dyDescent="0.25">
      <c r="A50" t="str">
        <f>'Page 1 - General Information'!$G$12</f>
        <v>000000000</v>
      </c>
      <c r="B50" t="str">
        <f>'Page 1 - General Information'!$G$16</f>
        <v/>
      </c>
      <c r="C50" s="339" t="s">
        <v>21448</v>
      </c>
      <c r="N50" t="s">
        <v>4042</v>
      </c>
      <c r="O50" s="340">
        <f>INDEX('Page 2 - Team Information'!$K$14:$AP$189,Y50,X50)</f>
        <v>0</v>
      </c>
      <c r="S50" t="s">
        <v>4091</v>
      </c>
      <c r="X50" s="341">
        <v>1</v>
      </c>
      <c r="Y50" s="341">
        <v>17</v>
      </c>
    </row>
    <row r="51" spans="1:25" x14ac:dyDescent="0.25">
      <c r="A51" t="str">
        <f>'Page 1 - General Information'!$G$12</f>
        <v>000000000</v>
      </c>
      <c r="B51" t="str">
        <f>'Page 1 - General Information'!$G$16</f>
        <v/>
      </c>
      <c r="C51" s="339" t="s">
        <v>21448</v>
      </c>
      <c r="N51" t="s">
        <v>4042</v>
      </c>
      <c r="O51" s="340">
        <f>INDEX('Page 2 - Team Information'!$K$14:$AP$189,Y51,X51)</f>
        <v>0</v>
      </c>
      <c r="S51" t="s">
        <v>4092</v>
      </c>
      <c r="X51" s="341">
        <v>2</v>
      </c>
      <c r="Y51" s="341">
        <v>17</v>
      </c>
    </row>
    <row r="52" spans="1:25" x14ac:dyDescent="0.25">
      <c r="A52" t="str">
        <f>'Page 1 - General Information'!$G$12</f>
        <v>000000000</v>
      </c>
      <c r="B52" t="str">
        <f>'Page 1 - General Information'!$G$16</f>
        <v/>
      </c>
      <c r="C52" s="339" t="s">
        <v>21448</v>
      </c>
      <c r="N52" t="s">
        <v>4042</v>
      </c>
      <c r="O52" s="340">
        <f>INDEX('Page 2 - Team Information'!$K$14:$AP$189,Y52,X52)</f>
        <v>0</v>
      </c>
      <c r="S52" t="s">
        <v>4093</v>
      </c>
      <c r="X52" s="341">
        <v>3</v>
      </c>
      <c r="Y52" s="341">
        <v>17</v>
      </c>
    </row>
    <row r="53" spans="1:25" x14ac:dyDescent="0.25">
      <c r="A53" t="str">
        <f>'Page 1 - General Information'!$G$12</f>
        <v>000000000</v>
      </c>
      <c r="B53" t="str">
        <f>'Page 1 - General Information'!$G$16</f>
        <v/>
      </c>
      <c r="C53" s="339" t="s">
        <v>21448</v>
      </c>
      <c r="N53" t="s">
        <v>4042</v>
      </c>
      <c r="O53" s="340">
        <f>INDEX('Page 2 - Team Information'!$K$14:$AP$189,Y53,X53)</f>
        <v>0</v>
      </c>
      <c r="S53" t="s">
        <v>4094</v>
      </c>
      <c r="X53" s="341">
        <v>1</v>
      </c>
      <c r="Y53" s="341">
        <v>18</v>
      </c>
    </row>
    <row r="54" spans="1:25" x14ac:dyDescent="0.25">
      <c r="A54" t="str">
        <f>'Page 1 - General Information'!$G$12</f>
        <v>000000000</v>
      </c>
      <c r="B54" t="str">
        <f>'Page 1 - General Information'!$G$16</f>
        <v/>
      </c>
      <c r="C54" s="339" t="s">
        <v>21448</v>
      </c>
      <c r="N54" t="s">
        <v>4042</v>
      </c>
      <c r="O54" s="340">
        <f>INDEX('Page 2 - Team Information'!$K$14:$AP$189,Y54,X54)</f>
        <v>0</v>
      </c>
      <c r="S54" t="s">
        <v>4095</v>
      </c>
      <c r="X54" s="341">
        <v>2</v>
      </c>
      <c r="Y54" s="341">
        <v>18</v>
      </c>
    </row>
    <row r="55" spans="1:25" x14ac:dyDescent="0.25">
      <c r="A55" t="str">
        <f>'Page 1 - General Information'!$G$12</f>
        <v>000000000</v>
      </c>
      <c r="B55" t="str">
        <f>'Page 1 - General Information'!$G$16</f>
        <v/>
      </c>
      <c r="C55" s="339" t="s">
        <v>21448</v>
      </c>
      <c r="N55" t="s">
        <v>4042</v>
      </c>
      <c r="O55" s="340">
        <f>INDEX('Page 2 - Team Information'!$K$14:$AP$189,Y55,X55)</f>
        <v>0</v>
      </c>
      <c r="S55" t="s">
        <v>4096</v>
      </c>
      <c r="X55" s="341">
        <v>3</v>
      </c>
      <c r="Y55" s="341">
        <v>18</v>
      </c>
    </row>
    <row r="56" spans="1:25" x14ac:dyDescent="0.25">
      <c r="A56" t="str">
        <f>'Page 1 - General Information'!$G$12</f>
        <v>000000000</v>
      </c>
      <c r="B56" t="str">
        <f>'Page 1 - General Information'!$G$16</f>
        <v/>
      </c>
      <c r="C56" s="339" t="s">
        <v>21448</v>
      </c>
      <c r="N56" t="s">
        <v>4042</v>
      </c>
      <c r="O56" s="340">
        <f>INDEX('Page 2 - Team Information'!$K$14:$AP$189,Y56,X56)</f>
        <v>0</v>
      </c>
      <c r="S56" t="s">
        <v>4097</v>
      </c>
      <c r="X56" s="341">
        <v>1</v>
      </c>
      <c r="Y56" s="341">
        <v>19</v>
      </c>
    </row>
    <row r="57" spans="1:25" x14ac:dyDescent="0.25">
      <c r="A57" t="str">
        <f>'Page 1 - General Information'!$G$12</f>
        <v>000000000</v>
      </c>
      <c r="B57" t="str">
        <f>'Page 1 - General Information'!$G$16</f>
        <v/>
      </c>
      <c r="C57" s="339" t="s">
        <v>21448</v>
      </c>
      <c r="N57" t="s">
        <v>4042</v>
      </c>
      <c r="O57" s="340">
        <f>INDEX('Page 2 - Team Information'!$K$14:$AP$189,Y57,X57)</f>
        <v>0</v>
      </c>
      <c r="S57" t="s">
        <v>4098</v>
      </c>
      <c r="X57" s="341">
        <v>2</v>
      </c>
      <c r="Y57" s="341">
        <v>19</v>
      </c>
    </row>
    <row r="58" spans="1:25" x14ac:dyDescent="0.25">
      <c r="A58" t="str">
        <f>'Page 1 - General Information'!$G$12</f>
        <v>000000000</v>
      </c>
      <c r="B58" t="str">
        <f>'Page 1 - General Information'!$G$16</f>
        <v/>
      </c>
      <c r="C58" s="339" t="s">
        <v>21448</v>
      </c>
      <c r="N58" t="s">
        <v>4042</v>
      </c>
      <c r="O58" s="340">
        <f>INDEX('Page 2 - Team Information'!$K$14:$AP$189,Y58,X58)</f>
        <v>0</v>
      </c>
      <c r="S58" t="s">
        <v>4099</v>
      </c>
      <c r="X58" s="341">
        <v>3</v>
      </c>
      <c r="Y58" s="341">
        <v>19</v>
      </c>
    </row>
    <row r="59" spans="1:25" x14ac:dyDescent="0.25">
      <c r="A59" t="str">
        <f>'Page 1 - General Information'!$G$12</f>
        <v>000000000</v>
      </c>
      <c r="B59" t="str">
        <f>'Page 1 - General Information'!$G$16</f>
        <v/>
      </c>
      <c r="C59" s="339" t="s">
        <v>21448</v>
      </c>
      <c r="N59" t="s">
        <v>4042</v>
      </c>
      <c r="O59" s="340">
        <f>INDEX('Page 2 - Team Information'!$K$14:$AP$189,Y59,X59)</f>
        <v>0</v>
      </c>
      <c r="S59" t="s">
        <v>4100</v>
      </c>
      <c r="X59" s="341">
        <v>1</v>
      </c>
      <c r="Y59" s="341">
        <v>20</v>
      </c>
    </row>
    <row r="60" spans="1:25" x14ac:dyDescent="0.25">
      <c r="A60" t="str">
        <f>'Page 1 - General Information'!$G$12</f>
        <v>000000000</v>
      </c>
      <c r="B60" t="str">
        <f>'Page 1 - General Information'!$G$16</f>
        <v/>
      </c>
      <c r="C60" s="339" t="s">
        <v>21448</v>
      </c>
      <c r="N60" t="s">
        <v>4042</v>
      </c>
      <c r="O60" s="340">
        <f>INDEX('Page 2 - Team Information'!$K$14:$AP$189,Y60,X60)</f>
        <v>0</v>
      </c>
      <c r="S60" t="s">
        <v>4101</v>
      </c>
      <c r="X60" s="341">
        <v>2</v>
      </c>
      <c r="Y60" s="341">
        <v>20</v>
      </c>
    </row>
    <row r="61" spans="1:25" x14ac:dyDescent="0.25">
      <c r="A61" t="str">
        <f>'Page 1 - General Information'!$G$12</f>
        <v>000000000</v>
      </c>
      <c r="B61" t="str">
        <f>'Page 1 - General Information'!$G$16</f>
        <v/>
      </c>
      <c r="C61" s="339" t="s">
        <v>21448</v>
      </c>
      <c r="N61" t="s">
        <v>4042</v>
      </c>
      <c r="O61" s="340">
        <f>INDEX('Page 2 - Team Information'!$K$14:$AP$189,Y61,X61)</f>
        <v>0</v>
      </c>
      <c r="S61" t="s">
        <v>4102</v>
      </c>
      <c r="X61" s="341">
        <v>3</v>
      </c>
      <c r="Y61" s="341">
        <v>20</v>
      </c>
    </row>
    <row r="62" spans="1:25" x14ac:dyDescent="0.25">
      <c r="A62" t="str">
        <f>'Page 1 - General Information'!$G$12</f>
        <v>000000000</v>
      </c>
      <c r="B62" t="str">
        <f>'Page 1 - General Information'!$G$16</f>
        <v/>
      </c>
      <c r="C62" s="339" t="s">
        <v>21448</v>
      </c>
      <c r="N62" t="s">
        <v>4042</v>
      </c>
      <c r="O62" s="340">
        <f>INDEX('Page 2 - Team Information'!$K$14:$AP$189,Y62,X62)</f>
        <v>0</v>
      </c>
      <c r="S62" t="s">
        <v>4103</v>
      </c>
      <c r="X62" s="341">
        <v>1</v>
      </c>
      <c r="Y62" s="341">
        <v>21</v>
      </c>
    </row>
    <row r="63" spans="1:25" x14ac:dyDescent="0.25">
      <c r="A63" t="str">
        <f>'Page 1 - General Information'!$G$12</f>
        <v>000000000</v>
      </c>
      <c r="B63" t="str">
        <f>'Page 1 - General Information'!$G$16</f>
        <v/>
      </c>
      <c r="C63" s="339" t="s">
        <v>21448</v>
      </c>
      <c r="N63" t="s">
        <v>4042</v>
      </c>
      <c r="O63" s="340">
        <f>INDEX('Page 2 - Team Information'!$K$14:$AP$189,Y63,X63)</f>
        <v>0</v>
      </c>
      <c r="S63" t="s">
        <v>4104</v>
      </c>
      <c r="X63" s="341">
        <v>2</v>
      </c>
      <c r="Y63" s="341">
        <v>21</v>
      </c>
    </row>
    <row r="64" spans="1:25" x14ac:dyDescent="0.25">
      <c r="A64" t="str">
        <f>'Page 1 - General Information'!$G$12</f>
        <v>000000000</v>
      </c>
      <c r="B64" t="str">
        <f>'Page 1 - General Information'!$G$16</f>
        <v/>
      </c>
      <c r="C64" s="339" t="s">
        <v>21448</v>
      </c>
      <c r="N64" t="s">
        <v>4042</v>
      </c>
      <c r="O64" s="340">
        <f>INDEX('Page 2 - Team Information'!$K$14:$AP$189,Y64,X64)</f>
        <v>0</v>
      </c>
      <c r="S64" t="s">
        <v>4105</v>
      </c>
      <c r="X64" s="341">
        <v>3</v>
      </c>
      <c r="Y64" s="341">
        <v>21</v>
      </c>
    </row>
    <row r="65" spans="1:25" x14ac:dyDescent="0.25">
      <c r="A65" t="str">
        <f>'Page 1 - General Information'!$G$12</f>
        <v>000000000</v>
      </c>
      <c r="B65" t="str">
        <f>'Page 1 - General Information'!$G$16</f>
        <v/>
      </c>
      <c r="C65" s="339" t="s">
        <v>21448</v>
      </c>
      <c r="N65" t="s">
        <v>4042</v>
      </c>
      <c r="O65" s="340">
        <f>INDEX('Page 2 - Team Information'!$K$14:$AP$189,Y65,X65)</f>
        <v>0</v>
      </c>
      <c r="S65" t="s">
        <v>4106</v>
      </c>
      <c r="X65" s="341">
        <v>1</v>
      </c>
      <c r="Y65" s="341">
        <v>22</v>
      </c>
    </row>
    <row r="66" spans="1:25" x14ac:dyDescent="0.25">
      <c r="A66" t="str">
        <f>'Page 1 - General Information'!$G$12</f>
        <v>000000000</v>
      </c>
      <c r="B66" t="str">
        <f>'Page 1 - General Information'!$G$16</f>
        <v/>
      </c>
      <c r="C66" s="339" t="s">
        <v>21448</v>
      </c>
      <c r="N66" t="s">
        <v>4042</v>
      </c>
      <c r="O66" s="340">
        <f>INDEX('Page 2 - Team Information'!$K$14:$AP$189,Y66,X66)</f>
        <v>0</v>
      </c>
      <c r="S66" t="s">
        <v>4107</v>
      </c>
      <c r="X66" s="341">
        <v>2</v>
      </c>
      <c r="Y66" s="341">
        <v>22</v>
      </c>
    </row>
    <row r="67" spans="1:25" x14ac:dyDescent="0.25">
      <c r="A67" t="str">
        <f>'Page 1 - General Information'!$G$12</f>
        <v>000000000</v>
      </c>
      <c r="B67" t="str">
        <f>'Page 1 - General Information'!$G$16</f>
        <v/>
      </c>
      <c r="C67" s="339" t="s">
        <v>21448</v>
      </c>
      <c r="N67" t="s">
        <v>4042</v>
      </c>
      <c r="O67" s="340">
        <f>INDEX('Page 2 - Team Information'!$K$14:$AP$189,Y67,X67)</f>
        <v>0</v>
      </c>
      <c r="S67" t="s">
        <v>4108</v>
      </c>
      <c r="X67" s="341">
        <v>3</v>
      </c>
      <c r="Y67" s="341">
        <v>22</v>
      </c>
    </row>
    <row r="68" spans="1:25" x14ac:dyDescent="0.25">
      <c r="A68" t="str">
        <f>'Page 1 - General Information'!$G$12</f>
        <v>000000000</v>
      </c>
      <c r="B68" t="str">
        <f>'Page 1 - General Information'!$G$16</f>
        <v/>
      </c>
      <c r="C68" s="339" t="s">
        <v>21448</v>
      </c>
      <c r="N68" t="s">
        <v>4042</v>
      </c>
      <c r="O68" s="340">
        <f>INDEX('Page 2 - Team Information'!$K$14:$AP$189,Y68,X68)</f>
        <v>0</v>
      </c>
      <c r="S68" t="s">
        <v>4109</v>
      </c>
      <c r="X68" s="341">
        <v>1</v>
      </c>
      <c r="Y68" s="341">
        <v>23</v>
      </c>
    </row>
    <row r="69" spans="1:25" x14ac:dyDescent="0.25">
      <c r="A69" t="str">
        <f>'Page 1 - General Information'!$G$12</f>
        <v>000000000</v>
      </c>
      <c r="B69" t="str">
        <f>'Page 1 - General Information'!$G$16</f>
        <v/>
      </c>
      <c r="C69" s="339" t="s">
        <v>21448</v>
      </c>
      <c r="N69" t="s">
        <v>4042</v>
      </c>
      <c r="O69" s="340">
        <f>INDEX('Page 2 - Team Information'!$K$14:$AP$189,Y69,X69)</f>
        <v>0</v>
      </c>
      <c r="S69" t="s">
        <v>4110</v>
      </c>
      <c r="X69" s="341">
        <v>2</v>
      </c>
      <c r="Y69" s="341">
        <v>23</v>
      </c>
    </row>
    <row r="70" spans="1:25" x14ac:dyDescent="0.25">
      <c r="A70" t="str">
        <f>'Page 1 - General Information'!$G$12</f>
        <v>000000000</v>
      </c>
      <c r="B70" t="str">
        <f>'Page 1 - General Information'!$G$16</f>
        <v/>
      </c>
      <c r="C70" s="339" t="s">
        <v>21448</v>
      </c>
      <c r="N70" t="s">
        <v>4042</v>
      </c>
      <c r="O70" s="340">
        <f>INDEX('Page 2 - Team Information'!$K$14:$AP$189,Y70,X70)</f>
        <v>0</v>
      </c>
      <c r="S70" t="s">
        <v>4111</v>
      </c>
      <c r="X70" s="341">
        <v>3</v>
      </c>
      <c r="Y70" s="341">
        <v>23</v>
      </c>
    </row>
    <row r="71" spans="1:25" x14ac:dyDescent="0.25">
      <c r="A71" t="str">
        <f>'Page 1 - General Information'!$G$12</f>
        <v>000000000</v>
      </c>
      <c r="B71" t="str">
        <f>'Page 1 - General Information'!$G$16</f>
        <v/>
      </c>
      <c r="C71" s="339" t="s">
        <v>21448</v>
      </c>
      <c r="N71" t="s">
        <v>4042</v>
      </c>
      <c r="O71" s="340">
        <f>INDEX('Page 2 - Team Information'!$K$14:$AP$189,Y71,X71)</f>
        <v>0</v>
      </c>
      <c r="S71" t="s">
        <v>4112</v>
      </c>
      <c r="X71" s="341">
        <v>1</v>
      </c>
      <c r="Y71" s="341">
        <v>24</v>
      </c>
    </row>
    <row r="72" spans="1:25" x14ac:dyDescent="0.25">
      <c r="A72" t="str">
        <f>'Page 1 - General Information'!$G$12</f>
        <v>000000000</v>
      </c>
      <c r="B72" t="str">
        <f>'Page 1 - General Information'!$G$16</f>
        <v/>
      </c>
      <c r="C72" s="339" t="s">
        <v>21448</v>
      </c>
      <c r="N72" t="s">
        <v>4042</v>
      </c>
      <c r="O72" s="340">
        <f>INDEX('Page 2 - Team Information'!$K$14:$AP$189,Y72,X72)</f>
        <v>0</v>
      </c>
      <c r="S72" t="s">
        <v>4113</v>
      </c>
      <c r="X72" s="341">
        <v>2</v>
      </c>
      <c r="Y72" s="341">
        <v>24</v>
      </c>
    </row>
    <row r="73" spans="1:25" x14ac:dyDescent="0.25">
      <c r="A73" t="str">
        <f>'Page 1 - General Information'!$G$12</f>
        <v>000000000</v>
      </c>
      <c r="B73" t="str">
        <f>'Page 1 - General Information'!$G$16</f>
        <v/>
      </c>
      <c r="C73" s="339" t="s">
        <v>21448</v>
      </c>
      <c r="N73" t="s">
        <v>4042</v>
      </c>
      <c r="O73" s="340">
        <f>INDEX('Page 2 - Team Information'!$K$14:$AP$189,Y73,X73)</f>
        <v>0</v>
      </c>
      <c r="S73" t="s">
        <v>4114</v>
      </c>
      <c r="X73" s="341">
        <v>3</v>
      </c>
      <c r="Y73" s="341">
        <v>24</v>
      </c>
    </row>
    <row r="74" spans="1:25" x14ac:dyDescent="0.25">
      <c r="A74" t="str">
        <f>'Page 1 - General Information'!$G$12</f>
        <v>000000000</v>
      </c>
      <c r="B74" t="str">
        <f>'Page 1 - General Information'!$G$16</f>
        <v/>
      </c>
      <c r="C74" s="339" t="s">
        <v>21448</v>
      </c>
      <c r="N74" t="s">
        <v>4042</v>
      </c>
      <c r="O74" s="340">
        <f>INDEX('Page 2 - Team Information'!$K$14:$AP$189,Y74,X74)</f>
        <v>0</v>
      </c>
      <c r="S74" t="s">
        <v>4115</v>
      </c>
      <c r="X74" s="341">
        <v>1</v>
      </c>
      <c r="Y74" s="341">
        <v>25</v>
      </c>
    </row>
    <row r="75" spans="1:25" x14ac:dyDescent="0.25">
      <c r="A75" t="str">
        <f>'Page 1 - General Information'!$G$12</f>
        <v>000000000</v>
      </c>
      <c r="B75" t="str">
        <f>'Page 1 - General Information'!$G$16</f>
        <v/>
      </c>
      <c r="C75" s="339" t="s">
        <v>21448</v>
      </c>
      <c r="N75" t="s">
        <v>4042</v>
      </c>
      <c r="O75" s="340">
        <f>INDEX('Page 2 - Team Information'!$K$14:$AP$189,Y75,X75)</f>
        <v>0</v>
      </c>
      <c r="S75" t="s">
        <v>4116</v>
      </c>
      <c r="X75" s="341">
        <v>2</v>
      </c>
      <c r="Y75" s="341">
        <v>25</v>
      </c>
    </row>
    <row r="76" spans="1:25" x14ac:dyDescent="0.25">
      <c r="A76" t="str">
        <f>'Page 1 - General Information'!$G$12</f>
        <v>000000000</v>
      </c>
      <c r="B76" t="str">
        <f>'Page 1 - General Information'!$G$16</f>
        <v/>
      </c>
      <c r="C76" s="339" t="s">
        <v>21448</v>
      </c>
      <c r="N76" t="s">
        <v>4042</v>
      </c>
      <c r="O76" s="340">
        <f>INDEX('Page 2 - Team Information'!$K$14:$AP$189,Y76,X76)</f>
        <v>0</v>
      </c>
      <c r="S76" t="s">
        <v>4117</v>
      </c>
      <c r="X76" s="341">
        <v>3</v>
      </c>
      <c r="Y76" s="341">
        <v>25</v>
      </c>
    </row>
    <row r="77" spans="1:25" x14ac:dyDescent="0.25">
      <c r="A77" t="str">
        <f>'Page 1 - General Information'!$G$12</f>
        <v>000000000</v>
      </c>
      <c r="B77" t="str">
        <f>'Page 1 - General Information'!$G$16</f>
        <v/>
      </c>
      <c r="C77" s="339" t="s">
        <v>21448</v>
      </c>
      <c r="N77" t="s">
        <v>4042</v>
      </c>
      <c r="O77" s="340">
        <f>INDEX('Page 2 - Team Information'!$K$14:$AP$189,Y77,X77)</f>
        <v>0</v>
      </c>
      <c r="S77" t="s">
        <v>4118</v>
      </c>
      <c r="X77" s="341">
        <v>1</v>
      </c>
      <c r="Y77" s="341">
        <v>26</v>
      </c>
    </row>
    <row r="78" spans="1:25" x14ac:dyDescent="0.25">
      <c r="A78" t="str">
        <f>'Page 1 - General Information'!$G$12</f>
        <v>000000000</v>
      </c>
      <c r="B78" t="str">
        <f>'Page 1 - General Information'!$G$16</f>
        <v/>
      </c>
      <c r="C78" s="339" t="s">
        <v>21448</v>
      </c>
      <c r="N78" t="s">
        <v>4042</v>
      </c>
      <c r="O78" s="340">
        <f>INDEX('Page 2 - Team Information'!$K$14:$AP$189,Y78,X78)</f>
        <v>0</v>
      </c>
      <c r="S78" t="s">
        <v>4119</v>
      </c>
      <c r="X78" s="341">
        <v>2</v>
      </c>
      <c r="Y78" s="341">
        <v>26</v>
      </c>
    </row>
    <row r="79" spans="1:25" x14ac:dyDescent="0.25">
      <c r="A79" t="str">
        <f>'Page 1 - General Information'!$G$12</f>
        <v>000000000</v>
      </c>
      <c r="B79" t="str">
        <f>'Page 1 - General Information'!$G$16</f>
        <v/>
      </c>
      <c r="C79" s="339" t="s">
        <v>21448</v>
      </c>
      <c r="N79" t="s">
        <v>4042</v>
      </c>
      <c r="O79" s="340">
        <f>INDEX('Page 2 - Team Information'!$K$14:$AP$189,Y79,X79)</f>
        <v>0</v>
      </c>
      <c r="S79" t="s">
        <v>4120</v>
      </c>
      <c r="X79" s="341">
        <v>3</v>
      </c>
      <c r="Y79" s="341">
        <v>26</v>
      </c>
    </row>
    <row r="80" spans="1:25" x14ac:dyDescent="0.25">
      <c r="A80" t="str">
        <f>'Page 1 - General Information'!$G$12</f>
        <v>000000000</v>
      </c>
      <c r="B80" t="str">
        <f>'Page 1 - General Information'!$G$16</f>
        <v/>
      </c>
      <c r="C80" s="339" t="s">
        <v>21448</v>
      </c>
      <c r="N80" t="s">
        <v>4042</v>
      </c>
      <c r="O80" s="340">
        <f>INDEX('Page 2 - Team Information'!$K$14:$AP$189,Y80,X80)</f>
        <v>0</v>
      </c>
      <c r="S80" t="s">
        <v>4121</v>
      </c>
      <c r="X80" s="341">
        <v>1</v>
      </c>
      <c r="Y80" s="341">
        <v>27</v>
      </c>
    </row>
    <row r="81" spans="1:25" x14ac:dyDescent="0.25">
      <c r="A81" t="str">
        <f>'Page 1 - General Information'!$G$12</f>
        <v>000000000</v>
      </c>
      <c r="B81" t="str">
        <f>'Page 1 - General Information'!$G$16</f>
        <v/>
      </c>
      <c r="C81" s="339" t="s">
        <v>21448</v>
      </c>
      <c r="N81" t="s">
        <v>4042</v>
      </c>
      <c r="O81" s="340">
        <f>INDEX('Page 2 - Team Information'!$K$14:$AP$189,Y81,X81)</f>
        <v>0</v>
      </c>
      <c r="S81" t="s">
        <v>4122</v>
      </c>
      <c r="X81" s="341">
        <v>2</v>
      </c>
      <c r="Y81" s="341">
        <v>27</v>
      </c>
    </row>
    <row r="82" spans="1:25" x14ac:dyDescent="0.25">
      <c r="A82" t="str">
        <f>'Page 1 - General Information'!$G$12</f>
        <v>000000000</v>
      </c>
      <c r="B82" t="str">
        <f>'Page 1 - General Information'!$G$16</f>
        <v/>
      </c>
      <c r="C82" s="339" t="s">
        <v>21448</v>
      </c>
      <c r="N82" t="s">
        <v>4042</v>
      </c>
      <c r="O82" s="340">
        <f>INDEX('Page 2 - Team Information'!$K$14:$AP$189,Y82,X82)</f>
        <v>0</v>
      </c>
      <c r="S82" t="s">
        <v>4123</v>
      </c>
      <c r="X82" s="341">
        <v>3</v>
      </c>
      <c r="Y82" s="341">
        <v>27</v>
      </c>
    </row>
    <row r="83" spans="1:25" x14ac:dyDescent="0.25">
      <c r="A83" t="str">
        <f>'Page 1 - General Information'!$G$12</f>
        <v>000000000</v>
      </c>
      <c r="B83" t="str">
        <f>'Page 1 - General Information'!$G$16</f>
        <v/>
      </c>
      <c r="C83" s="339" t="s">
        <v>21448</v>
      </c>
      <c r="N83" t="s">
        <v>4042</v>
      </c>
      <c r="O83" s="340">
        <f>INDEX('Page 2 - Team Information'!$K$14:$AP$189,Y83,X83)</f>
        <v>0</v>
      </c>
      <c r="S83" t="s">
        <v>4124</v>
      </c>
      <c r="X83" s="341">
        <v>1</v>
      </c>
      <c r="Y83" s="341">
        <v>28</v>
      </c>
    </row>
    <row r="84" spans="1:25" x14ac:dyDescent="0.25">
      <c r="A84" t="str">
        <f>'Page 1 - General Information'!$G$12</f>
        <v>000000000</v>
      </c>
      <c r="B84" t="str">
        <f>'Page 1 - General Information'!$G$16</f>
        <v/>
      </c>
      <c r="C84" s="339" t="s">
        <v>21448</v>
      </c>
      <c r="N84" t="s">
        <v>4042</v>
      </c>
      <c r="O84" s="340">
        <f>INDEX('Page 2 - Team Information'!$K$14:$AP$189,Y84,X84)</f>
        <v>0</v>
      </c>
      <c r="S84" t="s">
        <v>4125</v>
      </c>
      <c r="X84" s="341">
        <v>2</v>
      </c>
      <c r="Y84" s="341">
        <v>28</v>
      </c>
    </row>
    <row r="85" spans="1:25" x14ac:dyDescent="0.25">
      <c r="A85" t="str">
        <f>'Page 1 - General Information'!$G$12</f>
        <v>000000000</v>
      </c>
      <c r="B85" t="str">
        <f>'Page 1 - General Information'!$G$16</f>
        <v/>
      </c>
      <c r="C85" s="339" t="s">
        <v>21448</v>
      </c>
      <c r="N85" t="s">
        <v>4042</v>
      </c>
      <c r="O85" s="340">
        <f>INDEX('Page 2 - Team Information'!$K$14:$AP$189,Y85,X85)</f>
        <v>0</v>
      </c>
      <c r="S85" t="s">
        <v>4126</v>
      </c>
      <c r="X85" s="341">
        <v>3</v>
      </c>
      <c r="Y85" s="341">
        <v>28</v>
      </c>
    </row>
    <row r="86" spans="1:25" x14ac:dyDescent="0.25">
      <c r="A86" t="str">
        <f>'Page 1 - General Information'!$G$12</f>
        <v>000000000</v>
      </c>
      <c r="B86" t="str">
        <f>'Page 1 - General Information'!$G$16</f>
        <v/>
      </c>
      <c r="C86" s="339" t="s">
        <v>21448</v>
      </c>
      <c r="N86" t="s">
        <v>4042</v>
      </c>
      <c r="O86" s="340">
        <f>INDEX('Page 2 - Team Information'!$K$14:$AP$189,Y86,X86)</f>
        <v>0</v>
      </c>
      <c r="S86" t="s">
        <v>4127</v>
      </c>
      <c r="X86" s="341">
        <v>1</v>
      </c>
      <c r="Y86" s="341">
        <v>29</v>
      </c>
    </row>
    <row r="87" spans="1:25" x14ac:dyDescent="0.25">
      <c r="A87" t="str">
        <f>'Page 1 - General Information'!$G$12</f>
        <v>000000000</v>
      </c>
      <c r="B87" t="str">
        <f>'Page 1 - General Information'!$G$16</f>
        <v/>
      </c>
      <c r="C87" s="339" t="s">
        <v>21448</v>
      </c>
      <c r="N87" t="s">
        <v>4042</v>
      </c>
      <c r="O87" s="340">
        <f>INDEX('Page 2 - Team Information'!$K$14:$AP$189,Y87,X87)</f>
        <v>0</v>
      </c>
      <c r="S87" t="s">
        <v>4128</v>
      </c>
      <c r="X87" s="341">
        <v>2</v>
      </c>
      <c r="Y87" s="341">
        <v>29</v>
      </c>
    </row>
    <row r="88" spans="1:25" x14ac:dyDescent="0.25">
      <c r="A88" t="str">
        <f>'Page 1 - General Information'!$G$12</f>
        <v>000000000</v>
      </c>
      <c r="B88" t="str">
        <f>'Page 1 - General Information'!$G$16</f>
        <v/>
      </c>
      <c r="C88" s="339" t="s">
        <v>21448</v>
      </c>
      <c r="N88" t="s">
        <v>4042</v>
      </c>
      <c r="O88" s="340">
        <f>INDEX('Page 2 - Team Information'!$K$14:$AP$189,Y88,X88)</f>
        <v>0</v>
      </c>
      <c r="S88" t="s">
        <v>4129</v>
      </c>
      <c r="X88" s="341">
        <v>3</v>
      </c>
      <c r="Y88" s="341">
        <v>29</v>
      </c>
    </row>
    <row r="89" spans="1:25" x14ac:dyDescent="0.25">
      <c r="A89" t="str">
        <f>'Page 1 - General Information'!$G$12</f>
        <v>000000000</v>
      </c>
      <c r="B89" t="str">
        <f>'Page 1 - General Information'!$G$16</f>
        <v/>
      </c>
      <c r="C89" s="339" t="s">
        <v>21448</v>
      </c>
      <c r="N89" t="s">
        <v>4042</v>
      </c>
      <c r="O89" s="340">
        <f>INDEX('Page 2 - Team Information'!$K$14:$AP$189,Y89,X89)</f>
        <v>0</v>
      </c>
      <c r="S89" t="s">
        <v>4130</v>
      </c>
      <c r="X89" s="341">
        <v>1</v>
      </c>
      <c r="Y89" s="341">
        <v>30</v>
      </c>
    </row>
    <row r="90" spans="1:25" x14ac:dyDescent="0.25">
      <c r="A90" t="str">
        <f>'Page 1 - General Information'!$G$12</f>
        <v>000000000</v>
      </c>
      <c r="B90" t="str">
        <f>'Page 1 - General Information'!$G$16</f>
        <v/>
      </c>
      <c r="C90" s="339" t="s">
        <v>21448</v>
      </c>
      <c r="N90" t="s">
        <v>4042</v>
      </c>
      <c r="O90" s="340">
        <f>INDEX('Page 2 - Team Information'!$K$14:$AP$189,Y90,X90)</f>
        <v>0</v>
      </c>
      <c r="S90" t="s">
        <v>4131</v>
      </c>
      <c r="X90" s="341">
        <v>2</v>
      </c>
      <c r="Y90" s="341">
        <v>30</v>
      </c>
    </row>
    <row r="91" spans="1:25" x14ac:dyDescent="0.25">
      <c r="A91" t="str">
        <f>'Page 1 - General Information'!$G$12</f>
        <v>000000000</v>
      </c>
      <c r="B91" t="str">
        <f>'Page 1 - General Information'!$G$16</f>
        <v/>
      </c>
      <c r="C91" s="339" t="s">
        <v>21448</v>
      </c>
      <c r="N91" t="s">
        <v>4042</v>
      </c>
      <c r="O91" s="340">
        <f>INDEX('Page 2 - Team Information'!$K$14:$AP$189,Y91,X91)</f>
        <v>0</v>
      </c>
      <c r="S91" t="s">
        <v>4132</v>
      </c>
      <c r="X91" s="341">
        <v>3</v>
      </c>
      <c r="Y91" s="341">
        <v>30</v>
      </c>
    </row>
    <row r="92" spans="1:25" x14ac:dyDescent="0.25">
      <c r="A92" t="str">
        <f>'Page 1 - General Information'!$G$12</f>
        <v>000000000</v>
      </c>
      <c r="B92" t="str">
        <f>'Page 1 - General Information'!$G$16</f>
        <v/>
      </c>
      <c r="C92" s="339" t="s">
        <v>21448</v>
      </c>
      <c r="N92" t="s">
        <v>4042</v>
      </c>
      <c r="O92" s="340">
        <f>INDEX('Page 2 - Team Information'!$K$14:$AP$189,Y92,X92)</f>
        <v>0</v>
      </c>
      <c r="S92" t="s">
        <v>4133</v>
      </c>
      <c r="X92" s="341">
        <v>1</v>
      </c>
      <c r="Y92" s="341">
        <v>31</v>
      </c>
    </row>
    <row r="93" spans="1:25" x14ac:dyDescent="0.25">
      <c r="A93" t="str">
        <f>'Page 1 - General Information'!$G$12</f>
        <v>000000000</v>
      </c>
      <c r="B93" t="str">
        <f>'Page 1 - General Information'!$G$16</f>
        <v/>
      </c>
      <c r="C93" s="339" t="s">
        <v>21448</v>
      </c>
      <c r="N93" t="s">
        <v>4042</v>
      </c>
      <c r="O93" s="340">
        <f>INDEX('Page 2 - Team Information'!$K$14:$AP$189,Y93,X93)</f>
        <v>0</v>
      </c>
      <c r="S93" t="s">
        <v>4134</v>
      </c>
      <c r="X93" s="341">
        <v>2</v>
      </c>
      <c r="Y93" s="341">
        <v>31</v>
      </c>
    </row>
    <row r="94" spans="1:25" x14ac:dyDescent="0.25">
      <c r="A94" t="str">
        <f>'Page 1 - General Information'!$G$12</f>
        <v>000000000</v>
      </c>
      <c r="B94" t="str">
        <f>'Page 1 - General Information'!$G$16</f>
        <v/>
      </c>
      <c r="C94" s="339" t="s">
        <v>21448</v>
      </c>
      <c r="N94" t="s">
        <v>4042</v>
      </c>
      <c r="O94" s="340">
        <f>INDEX('Page 2 - Team Information'!$K$14:$AP$189,Y94,X94)</f>
        <v>0</v>
      </c>
      <c r="S94" t="s">
        <v>4135</v>
      </c>
      <c r="X94" s="341">
        <v>3</v>
      </c>
      <c r="Y94" s="341">
        <v>31</v>
      </c>
    </row>
    <row r="95" spans="1:25" x14ac:dyDescent="0.25">
      <c r="A95" t="str">
        <f>'Page 1 - General Information'!$G$12</f>
        <v>000000000</v>
      </c>
      <c r="B95" t="str">
        <f>'Page 1 - General Information'!$G$16</f>
        <v/>
      </c>
      <c r="C95" s="339" t="s">
        <v>21448</v>
      </c>
      <c r="N95" t="s">
        <v>4042</v>
      </c>
      <c r="O95" s="340">
        <f>INDEX('Page 2 - Team Information'!$K$14:$AP$189,Y95,X95)</f>
        <v>0</v>
      </c>
      <c r="S95" t="s">
        <v>4136</v>
      </c>
      <c r="X95" s="341">
        <v>1</v>
      </c>
      <c r="Y95" s="341">
        <v>32</v>
      </c>
    </row>
    <row r="96" spans="1:25" x14ac:dyDescent="0.25">
      <c r="A96" t="str">
        <f>'Page 1 - General Information'!$G$12</f>
        <v>000000000</v>
      </c>
      <c r="B96" t="str">
        <f>'Page 1 - General Information'!$G$16</f>
        <v/>
      </c>
      <c r="C96" s="339" t="s">
        <v>21448</v>
      </c>
      <c r="N96" t="s">
        <v>4042</v>
      </c>
      <c r="O96" s="340">
        <f>INDEX('Page 2 - Team Information'!$K$14:$AP$189,Y96,X96)</f>
        <v>0</v>
      </c>
      <c r="S96" t="s">
        <v>4137</v>
      </c>
      <c r="X96" s="341">
        <v>2</v>
      </c>
      <c r="Y96" s="341">
        <v>32</v>
      </c>
    </row>
    <row r="97" spans="1:25" x14ac:dyDescent="0.25">
      <c r="A97" t="str">
        <f>'Page 1 - General Information'!$G$12</f>
        <v>000000000</v>
      </c>
      <c r="B97" t="str">
        <f>'Page 1 - General Information'!$G$16</f>
        <v/>
      </c>
      <c r="C97" s="339" t="s">
        <v>21448</v>
      </c>
      <c r="N97" t="s">
        <v>4042</v>
      </c>
      <c r="O97" s="340">
        <f>INDEX('Page 2 - Team Information'!$K$14:$AP$189,Y97,X97)</f>
        <v>0</v>
      </c>
      <c r="S97" t="s">
        <v>4138</v>
      </c>
      <c r="X97" s="341">
        <v>3</v>
      </c>
      <c r="Y97" s="341">
        <v>32</v>
      </c>
    </row>
    <row r="98" spans="1:25" x14ac:dyDescent="0.25">
      <c r="A98" t="str">
        <f>'Page 1 - General Information'!$G$12</f>
        <v>000000000</v>
      </c>
      <c r="B98" t="str">
        <f>'Page 1 - General Information'!$G$16</f>
        <v/>
      </c>
      <c r="C98" s="339" t="s">
        <v>21448</v>
      </c>
      <c r="N98" t="s">
        <v>4042</v>
      </c>
      <c r="O98" s="340">
        <f>INDEX('Page 2 - Team Information'!$K$14:$AP$189,Y98,X98)</f>
        <v>0</v>
      </c>
      <c r="S98" t="s">
        <v>4139</v>
      </c>
      <c r="X98" s="341">
        <v>1</v>
      </c>
      <c r="Y98" s="341">
        <v>33</v>
      </c>
    </row>
    <row r="99" spans="1:25" x14ac:dyDescent="0.25">
      <c r="A99" t="str">
        <f>'Page 1 - General Information'!$G$12</f>
        <v>000000000</v>
      </c>
      <c r="B99" t="str">
        <f>'Page 1 - General Information'!$G$16</f>
        <v/>
      </c>
      <c r="C99" s="339" t="s">
        <v>21448</v>
      </c>
      <c r="N99" t="s">
        <v>4042</v>
      </c>
      <c r="O99" s="340">
        <f>INDEX('Page 2 - Team Information'!$K$14:$AP$189,Y99,X99)</f>
        <v>0</v>
      </c>
      <c r="S99" t="s">
        <v>4140</v>
      </c>
      <c r="X99" s="341">
        <v>2</v>
      </c>
      <c r="Y99" s="341">
        <v>33</v>
      </c>
    </row>
    <row r="100" spans="1:25" x14ac:dyDescent="0.25">
      <c r="A100" t="str">
        <f>'Page 1 - General Information'!$G$12</f>
        <v>000000000</v>
      </c>
      <c r="B100" t="str">
        <f>'Page 1 - General Information'!$G$16</f>
        <v/>
      </c>
      <c r="C100" s="339" t="s">
        <v>21448</v>
      </c>
      <c r="N100" t="s">
        <v>4042</v>
      </c>
      <c r="O100" s="340">
        <f>INDEX('Page 2 - Team Information'!$K$14:$AP$189,Y100,X100)</f>
        <v>0</v>
      </c>
      <c r="S100" t="s">
        <v>4141</v>
      </c>
      <c r="X100" s="341">
        <v>3</v>
      </c>
      <c r="Y100" s="341">
        <v>33</v>
      </c>
    </row>
    <row r="101" spans="1:25" x14ac:dyDescent="0.25">
      <c r="A101" t="str">
        <f>'Page 1 - General Information'!$G$12</f>
        <v>000000000</v>
      </c>
      <c r="B101" t="str">
        <f>'Page 1 - General Information'!$G$16</f>
        <v/>
      </c>
      <c r="C101" s="339" t="s">
        <v>21448</v>
      </c>
      <c r="N101" t="s">
        <v>4042</v>
      </c>
      <c r="O101" s="340">
        <f>INDEX('Page 2 - Team Information'!$K$14:$AP$189,Y101,X101)</f>
        <v>0</v>
      </c>
      <c r="S101" t="s">
        <v>4142</v>
      </c>
      <c r="X101" s="341">
        <v>1</v>
      </c>
      <c r="Y101" s="341">
        <v>34</v>
      </c>
    </row>
    <row r="102" spans="1:25" x14ac:dyDescent="0.25">
      <c r="A102" t="str">
        <f>'Page 1 - General Information'!$G$12</f>
        <v>000000000</v>
      </c>
      <c r="B102" t="str">
        <f>'Page 1 - General Information'!$G$16</f>
        <v/>
      </c>
      <c r="C102" s="339" t="s">
        <v>21448</v>
      </c>
      <c r="N102" t="s">
        <v>4042</v>
      </c>
      <c r="O102" s="340">
        <f>INDEX('Page 2 - Team Information'!$K$14:$AP$189,Y102,X102)</f>
        <v>0</v>
      </c>
      <c r="S102" t="s">
        <v>4143</v>
      </c>
      <c r="X102" s="341">
        <v>2</v>
      </c>
      <c r="Y102" s="341">
        <v>34</v>
      </c>
    </row>
    <row r="103" spans="1:25" x14ac:dyDescent="0.25">
      <c r="A103" t="str">
        <f>'Page 1 - General Information'!$G$12</f>
        <v>000000000</v>
      </c>
      <c r="B103" t="str">
        <f>'Page 1 - General Information'!$G$16</f>
        <v/>
      </c>
      <c r="C103" s="339" t="s">
        <v>21448</v>
      </c>
      <c r="N103" t="s">
        <v>4042</v>
      </c>
      <c r="O103" s="340">
        <f>INDEX('Page 2 - Team Information'!$K$14:$AP$189,Y103,X103)</f>
        <v>0</v>
      </c>
      <c r="S103" t="s">
        <v>4144</v>
      </c>
      <c r="X103" s="341">
        <v>3</v>
      </c>
      <c r="Y103" s="341">
        <v>34</v>
      </c>
    </row>
    <row r="104" spans="1:25" x14ac:dyDescent="0.25">
      <c r="A104" t="str">
        <f>'Page 1 - General Information'!$G$12</f>
        <v>000000000</v>
      </c>
      <c r="B104" t="str">
        <f>'Page 1 - General Information'!$G$16</f>
        <v/>
      </c>
      <c r="C104" s="339" t="s">
        <v>21448</v>
      </c>
      <c r="N104" t="s">
        <v>4042</v>
      </c>
      <c r="O104" s="340">
        <f>INDEX('Page 2 - Team Information'!$K$14:$AP$189,Y104,X104)</f>
        <v>0</v>
      </c>
      <c r="S104" t="s">
        <v>4145</v>
      </c>
      <c r="X104" s="341">
        <v>1</v>
      </c>
      <c r="Y104" s="341">
        <v>35</v>
      </c>
    </row>
    <row r="105" spans="1:25" x14ac:dyDescent="0.25">
      <c r="A105" t="str">
        <f>'Page 1 - General Information'!$G$12</f>
        <v>000000000</v>
      </c>
      <c r="B105" t="str">
        <f>'Page 1 - General Information'!$G$16</f>
        <v/>
      </c>
      <c r="C105" s="339" t="s">
        <v>21448</v>
      </c>
      <c r="N105" t="s">
        <v>4042</v>
      </c>
      <c r="O105" s="340">
        <f>INDEX('Page 2 - Team Information'!$K$14:$AP$189,Y105,X105)</f>
        <v>0</v>
      </c>
      <c r="S105" t="s">
        <v>4146</v>
      </c>
      <c r="X105" s="341">
        <v>2</v>
      </c>
      <c r="Y105" s="341">
        <v>35</v>
      </c>
    </row>
    <row r="106" spans="1:25" x14ac:dyDescent="0.25">
      <c r="A106" t="str">
        <f>'Page 1 - General Information'!$G$12</f>
        <v>000000000</v>
      </c>
      <c r="B106" t="str">
        <f>'Page 1 - General Information'!$G$16</f>
        <v/>
      </c>
      <c r="C106" s="339" t="s">
        <v>21448</v>
      </c>
      <c r="N106" t="s">
        <v>4042</v>
      </c>
      <c r="O106" s="340">
        <f>INDEX('Page 2 - Team Information'!$K$14:$AP$189,Y106,X106)</f>
        <v>0</v>
      </c>
      <c r="S106" t="s">
        <v>4147</v>
      </c>
      <c r="X106" s="341">
        <v>3</v>
      </c>
      <c r="Y106" s="341">
        <v>35</v>
      </c>
    </row>
    <row r="107" spans="1:25" x14ac:dyDescent="0.25">
      <c r="A107" t="str">
        <f>'Page 1 - General Information'!$G$12</f>
        <v>000000000</v>
      </c>
      <c r="B107" t="str">
        <f>'Page 1 - General Information'!$G$16</f>
        <v/>
      </c>
      <c r="C107" s="339" t="s">
        <v>21448</v>
      </c>
      <c r="N107" t="s">
        <v>4042</v>
      </c>
      <c r="O107" s="340">
        <f>INDEX('Page 2 - Team Information'!$K$14:$AP$189,Y107,X107)</f>
        <v>0</v>
      </c>
      <c r="S107" t="s">
        <v>4148</v>
      </c>
      <c r="X107" s="341">
        <v>1</v>
      </c>
      <c r="Y107" s="341">
        <v>36</v>
      </c>
    </row>
    <row r="108" spans="1:25" x14ac:dyDescent="0.25">
      <c r="A108" t="str">
        <f>'Page 1 - General Information'!$G$12</f>
        <v>000000000</v>
      </c>
      <c r="B108" t="str">
        <f>'Page 1 - General Information'!$G$16</f>
        <v/>
      </c>
      <c r="C108" s="339" t="s">
        <v>21448</v>
      </c>
      <c r="N108" t="s">
        <v>4042</v>
      </c>
      <c r="O108" s="340">
        <f>INDEX('Page 2 - Team Information'!$K$14:$AP$189,Y108,X108)</f>
        <v>0</v>
      </c>
      <c r="S108" t="s">
        <v>4149</v>
      </c>
      <c r="X108" s="341">
        <v>2</v>
      </c>
      <c r="Y108" s="341">
        <v>36</v>
      </c>
    </row>
    <row r="109" spans="1:25" x14ac:dyDescent="0.25">
      <c r="A109" t="str">
        <f>'Page 1 - General Information'!$G$12</f>
        <v>000000000</v>
      </c>
      <c r="B109" t="str">
        <f>'Page 1 - General Information'!$G$16</f>
        <v/>
      </c>
      <c r="C109" s="339" t="s">
        <v>21448</v>
      </c>
      <c r="N109" t="s">
        <v>4042</v>
      </c>
      <c r="O109" s="340">
        <f>INDEX('Page 2 - Team Information'!$K$14:$AP$189,Y109,X109)</f>
        <v>0</v>
      </c>
      <c r="S109" t="s">
        <v>4150</v>
      </c>
      <c r="X109" s="341">
        <v>3</v>
      </c>
      <c r="Y109" s="341">
        <v>36</v>
      </c>
    </row>
    <row r="110" spans="1:25" x14ac:dyDescent="0.25">
      <c r="A110" t="str">
        <f>'Page 1 - General Information'!$G$12</f>
        <v>000000000</v>
      </c>
      <c r="B110" t="str">
        <f>'Page 1 - General Information'!$G$16</f>
        <v/>
      </c>
      <c r="C110" s="339" t="s">
        <v>21448</v>
      </c>
      <c r="N110" t="s">
        <v>4042</v>
      </c>
      <c r="O110" s="340">
        <f>INDEX('Page 2 - Team Information'!$K$14:$AP$189,Y110,X110)</f>
        <v>0</v>
      </c>
      <c r="S110" t="s">
        <v>4151</v>
      </c>
      <c r="X110" s="341">
        <v>1</v>
      </c>
      <c r="Y110" s="341">
        <v>37</v>
      </c>
    </row>
    <row r="111" spans="1:25" x14ac:dyDescent="0.25">
      <c r="A111" t="str">
        <f>'Page 1 - General Information'!$G$12</f>
        <v>000000000</v>
      </c>
      <c r="B111" t="str">
        <f>'Page 1 - General Information'!$G$16</f>
        <v/>
      </c>
      <c r="C111" s="339" t="s">
        <v>21448</v>
      </c>
      <c r="N111" t="s">
        <v>4042</v>
      </c>
      <c r="O111" s="340">
        <f>INDEX('Page 2 - Team Information'!$K$14:$AP$189,Y111,X111)</f>
        <v>0</v>
      </c>
      <c r="S111" t="s">
        <v>4152</v>
      </c>
      <c r="X111" s="341">
        <v>2</v>
      </c>
      <c r="Y111" s="341">
        <v>37</v>
      </c>
    </row>
    <row r="112" spans="1:25" x14ac:dyDescent="0.25">
      <c r="A112" t="str">
        <f>'Page 1 - General Information'!$G$12</f>
        <v>000000000</v>
      </c>
      <c r="B112" t="str">
        <f>'Page 1 - General Information'!$G$16</f>
        <v/>
      </c>
      <c r="C112" s="339" t="s">
        <v>21448</v>
      </c>
      <c r="N112" t="s">
        <v>4042</v>
      </c>
      <c r="O112" s="340">
        <f>INDEX('Page 2 - Team Information'!$K$14:$AP$189,Y112,X112)</f>
        <v>0</v>
      </c>
      <c r="S112" t="s">
        <v>4153</v>
      </c>
      <c r="X112" s="341">
        <v>3</v>
      </c>
      <c r="Y112" s="341">
        <v>37</v>
      </c>
    </row>
    <row r="113" spans="1:25" x14ac:dyDescent="0.25">
      <c r="A113" t="str">
        <f>'Page 1 - General Information'!$G$12</f>
        <v>000000000</v>
      </c>
      <c r="B113" t="str">
        <f>'Page 1 - General Information'!$G$16</f>
        <v/>
      </c>
      <c r="C113" s="339" t="s">
        <v>21448</v>
      </c>
      <c r="N113" t="s">
        <v>4042</v>
      </c>
      <c r="O113" s="340">
        <f>INDEX('Page 2 - Team Information'!$K$14:$AP$189,Y113,X113)</f>
        <v>0</v>
      </c>
      <c r="S113" t="s">
        <v>4154</v>
      </c>
      <c r="X113" s="341">
        <v>1</v>
      </c>
      <c r="Y113" s="341">
        <v>38</v>
      </c>
    </row>
    <row r="114" spans="1:25" x14ac:dyDescent="0.25">
      <c r="A114" t="str">
        <f>'Page 1 - General Information'!$G$12</f>
        <v>000000000</v>
      </c>
      <c r="B114" t="str">
        <f>'Page 1 - General Information'!$G$16</f>
        <v/>
      </c>
      <c r="C114" s="339" t="s">
        <v>21448</v>
      </c>
      <c r="N114" t="s">
        <v>4042</v>
      </c>
      <c r="O114" s="340">
        <f>INDEX('Page 2 - Team Information'!$K$14:$AP$189,Y114,X114)</f>
        <v>0</v>
      </c>
      <c r="S114" t="s">
        <v>4155</v>
      </c>
      <c r="X114" s="341">
        <v>2</v>
      </c>
      <c r="Y114" s="341">
        <v>38</v>
      </c>
    </row>
    <row r="115" spans="1:25" x14ac:dyDescent="0.25">
      <c r="A115" t="str">
        <f>'Page 1 - General Information'!$G$12</f>
        <v>000000000</v>
      </c>
      <c r="B115" t="str">
        <f>'Page 1 - General Information'!$G$16</f>
        <v/>
      </c>
      <c r="C115" s="339" t="s">
        <v>21448</v>
      </c>
      <c r="N115" t="s">
        <v>4042</v>
      </c>
      <c r="O115" s="340">
        <f>INDEX('Page 2 - Team Information'!$K$14:$AP$189,Y115,X115)</f>
        <v>0</v>
      </c>
      <c r="S115" t="s">
        <v>4156</v>
      </c>
      <c r="X115" s="341">
        <v>3</v>
      </c>
      <c r="Y115" s="341">
        <v>38</v>
      </c>
    </row>
    <row r="116" spans="1:25" x14ac:dyDescent="0.25">
      <c r="A116" t="str">
        <f>'Page 1 - General Information'!$G$12</f>
        <v>000000000</v>
      </c>
      <c r="B116" t="str">
        <f>'Page 1 - General Information'!$G$16</f>
        <v/>
      </c>
      <c r="C116" s="339" t="s">
        <v>21448</v>
      </c>
      <c r="N116" t="s">
        <v>4042</v>
      </c>
      <c r="O116" s="340">
        <f>INDEX('Page 2 - Team Information'!$K$14:$AP$189,Y116,X116)</f>
        <v>0</v>
      </c>
      <c r="S116" t="s">
        <v>4157</v>
      </c>
      <c r="X116" s="341">
        <v>1</v>
      </c>
      <c r="Y116" s="341">
        <v>39</v>
      </c>
    </row>
    <row r="117" spans="1:25" x14ac:dyDescent="0.25">
      <c r="A117" t="str">
        <f>'Page 1 - General Information'!$G$12</f>
        <v>000000000</v>
      </c>
      <c r="B117" t="str">
        <f>'Page 1 - General Information'!$G$16</f>
        <v/>
      </c>
      <c r="C117" s="339" t="s">
        <v>21448</v>
      </c>
      <c r="N117" t="s">
        <v>4042</v>
      </c>
      <c r="O117" s="340">
        <f>INDEX('Page 2 - Team Information'!$K$14:$AP$189,Y117,X117)</f>
        <v>0</v>
      </c>
      <c r="S117" t="s">
        <v>4158</v>
      </c>
      <c r="X117" s="341">
        <v>2</v>
      </c>
      <c r="Y117" s="341">
        <v>39</v>
      </c>
    </row>
    <row r="118" spans="1:25" x14ac:dyDescent="0.25">
      <c r="A118" t="str">
        <f>'Page 1 - General Information'!$G$12</f>
        <v>000000000</v>
      </c>
      <c r="B118" t="str">
        <f>'Page 1 - General Information'!$G$16</f>
        <v/>
      </c>
      <c r="C118" s="339" t="s">
        <v>21448</v>
      </c>
      <c r="N118" t="s">
        <v>4042</v>
      </c>
      <c r="O118" s="340">
        <f>INDEX('Page 2 - Team Information'!$K$14:$AP$189,Y118,X118)</f>
        <v>0</v>
      </c>
      <c r="S118" t="s">
        <v>4159</v>
      </c>
      <c r="X118" s="341">
        <v>3</v>
      </c>
      <c r="Y118" s="341">
        <v>39</v>
      </c>
    </row>
    <row r="119" spans="1:25" x14ac:dyDescent="0.25">
      <c r="A119" t="str">
        <f>'Page 1 - General Information'!$G$12</f>
        <v>000000000</v>
      </c>
      <c r="B119" t="str">
        <f>'Page 1 - General Information'!$G$16</f>
        <v/>
      </c>
      <c r="C119" s="339" t="s">
        <v>21448</v>
      </c>
      <c r="N119" t="s">
        <v>4042</v>
      </c>
      <c r="O119" s="340">
        <f>INDEX('Page 2 - Team Information'!$K$14:$AP$189,Y119,X119)</f>
        <v>0</v>
      </c>
      <c r="S119" t="s">
        <v>4160</v>
      </c>
      <c r="X119" s="341">
        <v>1</v>
      </c>
      <c r="Y119" s="341">
        <v>40</v>
      </c>
    </row>
    <row r="120" spans="1:25" x14ac:dyDescent="0.25">
      <c r="A120" t="str">
        <f>'Page 1 - General Information'!$G$12</f>
        <v>000000000</v>
      </c>
      <c r="B120" t="str">
        <f>'Page 1 - General Information'!$G$16</f>
        <v/>
      </c>
      <c r="C120" s="339" t="s">
        <v>21448</v>
      </c>
      <c r="N120" t="s">
        <v>4042</v>
      </c>
      <c r="O120" s="340">
        <f>INDEX('Page 2 - Team Information'!$K$14:$AP$189,Y120,X120)</f>
        <v>0</v>
      </c>
      <c r="S120" t="s">
        <v>4161</v>
      </c>
      <c r="X120" s="341">
        <v>2</v>
      </c>
      <c r="Y120" s="341">
        <v>40</v>
      </c>
    </row>
    <row r="121" spans="1:25" x14ac:dyDescent="0.25">
      <c r="A121" t="str">
        <f>'Page 1 - General Information'!$G$12</f>
        <v>000000000</v>
      </c>
      <c r="B121" t="str">
        <f>'Page 1 - General Information'!$G$16</f>
        <v/>
      </c>
      <c r="C121" s="339" t="s">
        <v>21448</v>
      </c>
      <c r="N121" t="s">
        <v>4042</v>
      </c>
      <c r="O121" s="340">
        <f>INDEX('Page 2 - Team Information'!$K$14:$AP$189,Y121,X121)</f>
        <v>0</v>
      </c>
      <c r="S121" t="s">
        <v>4162</v>
      </c>
      <c r="X121" s="341">
        <v>3</v>
      </c>
      <c r="Y121" s="341">
        <v>40</v>
      </c>
    </row>
    <row r="122" spans="1:25" x14ac:dyDescent="0.25">
      <c r="A122" t="str">
        <f>'Page 1 - General Information'!$G$12</f>
        <v>000000000</v>
      </c>
      <c r="B122" t="str">
        <f>'Page 1 - General Information'!$G$16</f>
        <v/>
      </c>
      <c r="C122" s="339" t="s">
        <v>21448</v>
      </c>
      <c r="N122" t="s">
        <v>4042</v>
      </c>
      <c r="O122" s="340">
        <f>INDEX('Page 2 - Team Information'!$K$14:$AP$189,Y122,X122)</f>
        <v>0</v>
      </c>
      <c r="S122" t="s">
        <v>4163</v>
      </c>
      <c r="X122" s="341">
        <v>1</v>
      </c>
      <c r="Y122" s="341">
        <v>41</v>
      </c>
    </row>
    <row r="123" spans="1:25" x14ac:dyDescent="0.25">
      <c r="A123" t="str">
        <f>'Page 1 - General Information'!$G$12</f>
        <v>000000000</v>
      </c>
      <c r="B123" t="str">
        <f>'Page 1 - General Information'!$G$16</f>
        <v/>
      </c>
      <c r="C123" s="339" t="s">
        <v>21448</v>
      </c>
      <c r="N123" t="s">
        <v>4042</v>
      </c>
      <c r="O123" s="340">
        <f>INDEX('Page 2 - Team Information'!$K$14:$AP$189,Y123,X123)</f>
        <v>0</v>
      </c>
      <c r="S123" t="s">
        <v>4164</v>
      </c>
      <c r="X123" s="341">
        <v>2</v>
      </c>
      <c r="Y123" s="341">
        <v>41</v>
      </c>
    </row>
    <row r="124" spans="1:25" x14ac:dyDescent="0.25">
      <c r="A124" t="str">
        <f>'Page 1 - General Information'!$G$12</f>
        <v>000000000</v>
      </c>
      <c r="B124" t="str">
        <f>'Page 1 - General Information'!$G$16</f>
        <v/>
      </c>
      <c r="C124" s="339" t="s">
        <v>21448</v>
      </c>
      <c r="N124" t="s">
        <v>4042</v>
      </c>
      <c r="O124" s="340">
        <f>INDEX('Page 2 - Team Information'!$K$14:$AP$189,Y124,X124)</f>
        <v>0</v>
      </c>
      <c r="S124" t="s">
        <v>4165</v>
      </c>
      <c r="X124" s="341">
        <v>3</v>
      </c>
      <c r="Y124" s="341">
        <v>41</v>
      </c>
    </row>
    <row r="125" spans="1:25" x14ac:dyDescent="0.25">
      <c r="A125" t="str">
        <f>'Page 1 - General Information'!$G$12</f>
        <v>000000000</v>
      </c>
      <c r="B125" t="str">
        <f>'Page 1 - General Information'!$G$16</f>
        <v/>
      </c>
      <c r="C125" s="339" t="s">
        <v>21448</v>
      </c>
      <c r="N125" t="s">
        <v>4042</v>
      </c>
      <c r="O125" s="340">
        <f>INDEX('Page 2 - Team Information'!$K$14:$AP$189,Y125,X125)</f>
        <v>0</v>
      </c>
      <c r="S125" t="s">
        <v>4166</v>
      </c>
      <c r="X125" s="341">
        <v>1</v>
      </c>
      <c r="Y125" s="341">
        <v>42</v>
      </c>
    </row>
    <row r="126" spans="1:25" x14ac:dyDescent="0.25">
      <c r="A126" t="str">
        <f>'Page 1 - General Information'!$G$12</f>
        <v>000000000</v>
      </c>
      <c r="B126" t="str">
        <f>'Page 1 - General Information'!$G$16</f>
        <v/>
      </c>
      <c r="C126" s="339" t="s">
        <v>21448</v>
      </c>
      <c r="N126" t="s">
        <v>4042</v>
      </c>
      <c r="O126" s="340">
        <f>INDEX('Page 2 - Team Information'!$K$14:$AP$189,Y126,X126)</f>
        <v>0</v>
      </c>
      <c r="S126" t="s">
        <v>4167</v>
      </c>
      <c r="X126" s="341">
        <v>2</v>
      </c>
      <c r="Y126" s="341">
        <v>42</v>
      </c>
    </row>
    <row r="127" spans="1:25" x14ac:dyDescent="0.25">
      <c r="A127" t="str">
        <f>'Page 1 - General Information'!$G$12</f>
        <v>000000000</v>
      </c>
      <c r="B127" t="str">
        <f>'Page 1 - General Information'!$G$16</f>
        <v/>
      </c>
      <c r="C127" s="339" t="s">
        <v>21448</v>
      </c>
      <c r="N127" t="s">
        <v>4042</v>
      </c>
      <c r="O127" s="340">
        <f>INDEX('Page 2 - Team Information'!$K$14:$AP$189,Y127,X127)</f>
        <v>0</v>
      </c>
      <c r="S127" t="s">
        <v>4168</v>
      </c>
      <c r="X127" s="341">
        <v>3</v>
      </c>
      <c r="Y127" s="341">
        <v>42</v>
      </c>
    </row>
    <row r="128" spans="1:25" x14ac:dyDescent="0.25">
      <c r="A128" t="str">
        <f>'Page 1 - General Information'!$G$12</f>
        <v>000000000</v>
      </c>
      <c r="B128" t="str">
        <f>'Page 1 - General Information'!$G$16</f>
        <v/>
      </c>
      <c r="C128" s="339" t="s">
        <v>21448</v>
      </c>
      <c r="N128" t="s">
        <v>4042</v>
      </c>
      <c r="O128" s="340">
        <f>INDEX('Page 2 - Team Information'!$K$14:$AP$189,Y128,X128)</f>
        <v>0</v>
      </c>
      <c r="S128" t="s">
        <v>4169</v>
      </c>
      <c r="X128" s="341">
        <v>1</v>
      </c>
      <c r="Y128" s="341">
        <v>43</v>
      </c>
    </row>
    <row r="129" spans="1:25" x14ac:dyDescent="0.25">
      <c r="A129" t="str">
        <f>'Page 1 - General Information'!$G$12</f>
        <v>000000000</v>
      </c>
      <c r="B129" t="str">
        <f>'Page 1 - General Information'!$G$16</f>
        <v/>
      </c>
      <c r="C129" s="339" t="s">
        <v>21448</v>
      </c>
      <c r="N129" t="s">
        <v>4042</v>
      </c>
      <c r="O129" s="340">
        <f>INDEX('Page 2 - Team Information'!$K$14:$AP$189,Y129,X129)</f>
        <v>0</v>
      </c>
      <c r="S129" t="s">
        <v>4170</v>
      </c>
      <c r="X129" s="341">
        <v>2</v>
      </c>
      <c r="Y129" s="341">
        <v>43</v>
      </c>
    </row>
    <row r="130" spans="1:25" x14ac:dyDescent="0.25">
      <c r="A130" t="str">
        <f>'Page 1 - General Information'!$G$12</f>
        <v>000000000</v>
      </c>
      <c r="B130" t="str">
        <f>'Page 1 - General Information'!$G$16</f>
        <v/>
      </c>
      <c r="C130" s="339" t="s">
        <v>21448</v>
      </c>
      <c r="N130" t="s">
        <v>4042</v>
      </c>
      <c r="O130" s="340">
        <f>INDEX('Page 2 - Team Information'!$K$14:$AP$189,Y130,X130)</f>
        <v>0</v>
      </c>
      <c r="S130" t="s">
        <v>4171</v>
      </c>
      <c r="X130" s="341">
        <v>3</v>
      </c>
      <c r="Y130" s="341">
        <v>43</v>
      </c>
    </row>
    <row r="131" spans="1:25" x14ac:dyDescent="0.25">
      <c r="A131" t="str">
        <f>'Page 1 - General Information'!$G$12</f>
        <v>000000000</v>
      </c>
      <c r="B131" t="str">
        <f>'Page 1 - General Information'!$G$16</f>
        <v/>
      </c>
      <c r="C131" s="339" t="s">
        <v>21448</v>
      </c>
      <c r="N131" t="s">
        <v>4042</v>
      </c>
      <c r="O131" s="340">
        <f>INDEX('Page 2 - Team Information'!$K$14:$AP$189,Y131,X131)</f>
        <v>0</v>
      </c>
      <c r="S131" t="s">
        <v>4172</v>
      </c>
      <c r="X131" s="341">
        <v>1</v>
      </c>
      <c r="Y131" s="341">
        <v>44</v>
      </c>
    </row>
    <row r="132" spans="1:25" x14ac:dyDescent="0.25">
      <c r="A132" t="str">
        <f>'Page 1 - General Information'!$G$12</f>
        <v>000000000</v>
      </c>
      <c r="B132" t="str">
        <f>'Page 1 - General Information'!$G$16</f>
        <v/>
      </c>
      <c r="C132" s="339" t="s">
        <v>21448</v>
      </c>
      <c r="N132" t="s">
        <v>4042</v>
      </c>
      <c r="O132" s="340">
        <f>INDEX('Page 2 - Team Information'!$K$14:$AP$189,Y132,X132)</f>
        <v>0</v>
      </c>
      <c r="S132" t="s">
        <v>4173</v>
      </c>
      <c r="X132" s="341">
        <v>2</v>
      </c>
      <c r="Y132" s="341">
        <v>44</v>
      </c>
    </row>
    <row r="133" spans="1:25" x14ac:dyDescent="0.25">
      <c r="A133" t="str">
        <f>'Page 1 - General Information'!$G$12</f>
        <v>000000000</v>
      </c>
      <c r="B133" t="str">
        <f>'Page 1 - General Information'!$G$16</f>
        <v/>
      </c>
      <c r="C133" s="339" t="s">
        <v>21448</v>
      </c>
      <c r="N133" t="s">
        <v>4042</v>
      </c>
      <c r="O133" s="340">
        <f>INDEX('Page 2 - Team Information'!$K$14:$AP$189,Y133,X133)</f>
        <v>0</v>
      </c>
      <c r="S133" t="s">
        <v>4174</v>
      </c>
      <c r="X133" s="341">
        <v>3</v>
      </c>
      <c r="Y133" s="341">
        <v>44</v>
      </c>
    </row>
    <row r="134" spans="1:25" x14ac:dyDescent="0.25">
      <c r="A134" t="str">
        <f>'Page 1 - General Information'!$G$12</f>
        <v>000000000</v>
      </c>
      <c r="B134" t="str">
        <f>'Page 1 - General Information'!$G$16</f>
        <v/>
      </c>
      <c r="C134" s="339" t="s">
        <v>21448</v>
      </c>
      <c r="N134" t="s">
        <v>4042</v>
      </c>
      <c r="O134" s="340">
        <f>INDEX('Page 2 - Team Information'!$K$14:$AP$189,Y134,X134)</f>
        <v>0</v>
      </c>
      <c r="S134" t="s">
        <v>4175</v>
      </c>
      <c r="X134" s="341">
        <v>1</v>
      </c>
      <c r="Y134" s="341">
        <v>45</v>
      </c>
    </row>
    <row r="135" spans="1:25" x14ac:dyDescent="0.25">
      <c r="A135" t="str">
        <f>'Page 1 - General Information'!$G$12</f>
        <v>000000000</v>
      </c>
      <c r="B135" t="str">
        <f>'Page 1 - General Information'!$G$16</f>
        <v/>
      </c>
      <c r="C135" s="339" t="s">
        <v>21448</v>
      </c>
      <c r="N135" t="s">
        <v>4042</v>
      </c>
      <c r="O135" s="340">
        <f>INDEX('Page 2 - Team Information'!$K$14:$AP$189,Y135,X135)</f>
        <v>0</v>
      </c>
      <c r="S135" t="s">
        <v>4176</v>
      </c>
      <c r="X135" s="341">
        <v>2</v>
      </c>
      <c r="Y135" s="341">
        <v>45</v>
      </c>
    </row>
    <row r="136" spans="1:25" x14ac:dyDescent="0.25">
      <c r="A136" t="str">
        <f>'Page 1 - General Information'!$G$12</f>
        <v>000000000</v>
      </c>
      <c r="B136" t="str">
        <f>'Page 1 - General Information'!$G$16</f>
        <v/>
      </c>
      <c r="C136" s="339" t="s">
        <v>21448</v>
      </c>
      <c r="N136" t="s">
        <v>4042</v>
      </c>
      <c r="O136" s="340">
        <f>INDEX('Page 2 - Team Information'!$K$14:$AP$189,Y136,X136)</f>
        <v>0</v>
      </c>
      <c r="S136" t="s">
        <v>4177</v>
      </c>
      <c r="X136" s="341">
        <v>3</v>
      </c>
      <c r="Y136" s="341">
        <v>45</v>
      </c>
    </row>
    <row r="137" spans="1:25" x14ac:dyDescent="0.25">
      <c r="A137" t="str">
        <f>'Page 1 - General Information'!$G$12</f>
        <v>000000000</v>
      </c>
      <c r="B137" t="str">
        <f>'Page 1 - General Information'!$G$16</f>
        <v/>
      </c>
      <c r="C137" s="339" t="s">
        <v>21448</v>
      </c>
      <c r="N137" t="s">
        <v>4042</v>
      </c>
      <c r="O137" s="340">
        <f>INDEX('Page 2 - Team Information'!$K$14:$AP$189,Y137,X137)</f>
        <v>0</v>
      </c>
      <c r="S137" t="s">
        <v>4178</v>
      </c>
      <c r="X137" s="341">
        <v>1</v>
      </c>
      <c r="Y137" s="341">
        <v>46</v>
      </c>
    </row>
    <row r="138" spans="1:25" x14ac:dyDescent="0.25">
      <c r="A138" t="str">
        <f>'Page 1 - General Information'!$G$12</f>
        <v>000000000</v>
      </c>
      <c r="B138" t="str">
        <f>'Page 1 - General Information'!$G$16</f>
        <v/>
      </c>
      <c r="C138" s="339" t="s">
        <v>21448</v>
      </c>
      <c r="N138" t="s">
        <v>4042</v>
      </c>
      <c r="O138" s="340">
        <f>INDEX('Page 2 - Team Information'!$K$14:$AP$189,Y138,X138)</f>
        <v>0</v>
      </c>
      <c r="S138" t="s">
        <v>4179</v>
      </c>
      <c r="X138" s="341">
        <v>2</v>
      </c>
      <c r="Y138" s="341">
        <v>46</v>
      </c>
    </row>
    <row r="139" spans="1:25" x14ac:dyDescent="0.25">
      <c r="A139" t="str">
        <f>'Page 1 - General Information'!$G$12</f>
        <v>000000000</v>
      </c>
      <c r="B139" t="str">
        <f>'Page 1 - General Information'!$G$16</f>
        <v/>
      </c>
      <c r="C139" s="339" t="s">
        <v>21448</v>
      </c>
      <c r="N139" t="s">
        <v>4042</v>
      </c>
      <c r="O139" s="340">
        <f>INDEX('Page 2 - Team Information'!$K$14:$AP$189,Y139,X139)</f>
        <v>0</v>
      </c>
      <c r="S139" t="s">
        <v>4180</v>
      </c>
      <c r="X139" s="341">
        <v>3</v>
      </c>
      <c r="Y139" s="341">
        <v>46</v>
      </c>
    </row>
    <row r="140" spans="1:25" x14ac:dyDescent="0.25">
      <c r="A140" t="str">
        <f>'Page 1 - General Information'!$G$12</f>
        <v>000000000</v>
      </c>
      <c r="B140" t="str">
        <f>'Page 1 - General Information'!$G$16</f>
        <v/>
      </c>
      <c r="C140" s="339" t="s">
        <v>21448</v>
      </c>
      <c r="N140" t="s">
        <v>4042</v>
      </c>
      <c r="O140" s="340">
        <f>INDEX('Page 2 - Team Information'!$K$14:$AP$189,Y140,X140)</f>
        <v>0</v>
      </c>
      <c r="S140" t="s">
        <v>4181</v>
      </c>
      <c r="X140" s="341">
        <v>1</v>
      </c>
      <c r="Y140" s="341">
        <v>47</v>
      </c>
    </row>
    <row r="141" spans="1:25" x14ac:dyDescent="0.25">
      <c r="A141" t="str">
        <f>'Page 1 - General Information'!$G$12</f>
        <v>000000000</v>
      </c>
      <c r="B141" t="str">
        <f>'Page 1 - General Information'!$G$16</f>
        <v/>
      </c>
      <c r="C141" s="339" t="s">
        <v>21448</v>
      </c>
      <c r="N141" t="s">
        <v>4042</v>
      </c>
      <c r="O141" s="340">
        <f>INDEX('Page 2 - Team Information'!$K$14:$AP$189,Y141,X141)</f>
        <v>0</v>
      </c>
      <c r="S141" t="s">
        <v>4182</v>
      </c>
      <c r="X141" s="341">
        <v>2</v>
      </c>
      <c r="Y141" s="341">
        <v>47</v>
      </c>
    </row>
    <row r="142" spans="1:25" x14ac:dyDescent="0.25">
      <c r="A142" t="str">
        <f>'Page 1 - General Information'!$G$12</f>
        <v>000000000</v>
      </c>
      <c r="B142" t="str">
        <f>'Page 1 - General Information'!$G$16</f>
        <v/>
      </c>
      <c r="C142" s="339" t="s">
        <v>21448</v>
      </c>
      <c r="N142" t="s">
        <v>4042</v>
      </c>
      <c r="O142" s="340">
        <f>INDEX('Page 2 - Team Information'!$K$14:$AP$189,Y142,X142)</f>
        <v>0</v>
      </c>
      <c r="S142" t="s">
        <v>4183</v>
      </c>
      <c r="X142" s="341">
        <v>3</v>
      </c>
      <c r="Y142" s="341">
        <v>47</v>
      </c>
    </row>
    <row r="143" spans="1:25" x14ac:dyDescent="0.25">
      <c r="A143" t="str">
        <f>'Page 1 - General Information'!$G$12</f>
        <v>000000000</v>
      </c>
      <c r="B143" t="str">
        <f>'Page 1 - General Information'!$G$16</f>
        <v/>
      </c>
      <c r="C143" s="339" t="s">
        <v>21448</v>
      </c>
      <c r="N143" t="s">
        <v>4042</v>
      </c>
      <c r="O143" s="340">
        <f>INDEX('Page 2 - Team Information'!$K$14:$AP$189,Y143,X143)</f>
        <v>0</v>
      </c>
      <c r="S143" t="s">
        <v>4184</v>
      </c>
      <c r="X143" s="341">
        <v>1</v>
      </c>
      <c r="Y143" s="341">
        <v>48</v>
      </c>
    </row>
    <row r="144" spans="1:25" x14ac:dyDescent="0.25">
      <c r="A144" t="str">
        <f>'Page 1 - General Information'!$G$12</f>
        <v>000000000</v>
      </c>
      <c r="B144" t="str">
        <f>'Page 1 - General Information'!$G$16</f>
        <v/>
      </c>
      <c r="C144" s="339" t="s">
        <v>21448</v>
      </c>
      <c r="N144" t="s">
        <v>4042</v>
      </c>
      <c r="O144" s="340">
        <f>INDEX('Page 2 - Team Information'!$K$14:$AP$189,Y144,X144)</f>
        <v>0</v>
      </c>
      <c r="S144" t="s">
        <v>4185</v>
      </c>
      <c r="X144" s="341">
        <v>2</v>
      </c>
      <c r="Y144" s="341">
        <v>48</v>
      </c>
    </row>
    <row r="145" spans="1:25" x14ac:dyDescent="0.25">
      <c r="A145" t="str">
        <f>'Page 1 - General Information'!$G$12</f>
        <v>000000000</v>
      </c>
      <c r="B145" t="str">
        <f>'Page 1 - General Information'!$G$16</f>
        <v/>
      </c>
      <c r="C145" s="339" t="s">
        <v>21448</v>
      </c>
      <c r="N145" t="s">
        <v>4042</v>
      </c>
      <c r="O145" s="340">
        <f>INDEX('Page 2 - Team Information'!$K$14:$AP$189,Y145,X145)</f>
        <v>0</v>
      </c>
      <c r="S145" t="s">
        <v>4186</v>
      </c>
      <c r="X145" s="341">
        <v>3</v>
      </c>
      <c r="Y145" s="341">
        <v>48</v>
      </c>
    </row>
    <row r="146" spans="1:25" x14ac:dyDescent="0.25">
      <c r="A146" t="str">
        <f>'Page 1 - General Information'!$G$12</f>
        <v>000000000</v>
      </c>
      <c r="B146" t="str">
        <f>'Page 1 - General Information'!$G$16</f>
        <v/>
      </c>
      <c r="C146" s="339" t="s">
        <v>21448</v>
      </c>
      <c r="N146" t="s">
        <v>4042</v>
      </c>
      <c r="O146" s="340">
        <f>INDEX('Page 2 - Team Information'!$K$14:$AP$189,Y146,X146)</f>
        <v>0</v>
      </c>
      <c r="S146" t="s">
        <v>4187</v>
      </c>
      <c r="X146" s="341">
        <v>1</v>
      </c>
      <c r="Y146" s="341">
        <v>49</v>
      </c>
    </row>
    <row r="147" spans="1:25" x14ac:dyDescent="0.25">
      <c r="A147" t="str">
        <f>'Page 1 - General Information'!$G$12</f>
        <v>000000000</v>
      </c>
      <c r="B147" t="str">
        <f>'Page 1 - General Information'!$G$16</f>
        <v/>
      </c>
      <c r="C147" s="339" t="s">
        <v>21448</v>
      </c>
      <c r="N147" t="s">
        <v>4042</v>
      </c>
      <c r="O147" s="340">
        <f>INDEX('Page 2 - Team Information'!$K$14:$AP$189,Y147,X147)</f>
        <v>0</v>
      </c>
      <c r="S147" t="s">
        <v>4188</v>
      </c>
      <c r="X147" s="341">
        <v>2</v>
      </c>
      <c r="Y147" s="341">
        <v>49</v>
      </c>
    </row>
    <row r="148" spans="1:25" x14ac:dyDescent="0.25">
      <c r="A148" t="str">
        <f>'Page 1 - General Information'!$G$12</f>
        <v>000000000</v>
      </c>
      <c r="B148" t="str">
        <f>'Page 1 - General Information'!$G$16</f>
        <v/>
      </c>
      <c r="C148" s="339" t="s">
        <v>21448</v>
      </c>
      <c r="N148" t="s">
        <v>4042</v>
      </c>
      <c r="O148" s="340">
        <f>INDEX('Page 2 - Team Information'!$K$14:$AP$189,Y148,X148)</f>
        <v>0</v>
      </c>
      <c r="S148" t="s">
        <v>4189</v>
      </c>
      <c r="X148" s="341">
        <v>3</v>
      </c>
      <c r="Y148" s="341">
        <v>49</v>
      </c>
    </row>
    <row r="149" spans="1:25" x14ac:dyDescent="0.25">
      <c r="A149" t="str">
        <f>'Page 1 - General Information'!$G$12</f>
        <v>000000000</v>
      </c>
      <c r="B149" t="str">
        <f>'Page 1 - General Information'!$G$16</f>
        <v/>
      </c>
      <c r="C149" s="339" t="s">
        <v>21448</v>
      </c>
      <c r="N149" t="s">
        <v>4042</v>
      </c>
      <c r="O149" s="340">
        <f>INDEX('Page 2 - Team Information'!$K$14:$AP$189,Y149,X149)</f>
        <v>0</v>
      </c>
      <c r="S149" t="s">
        <v>4190</v>
      </c>
      <c r="X149" s="341">
        <v>1</v>
      </c>
      <c r="Y149" s="341">
        <v>50</v>
      </c>
    </row>
    <row r="150" spans="1:25" x14ac:dyDescent="0.25">
      <c r="A150" t="str">
        <f>'Page 1 - General Information'!$G$12</f>
        <v>000000000</v>
      </c>
      <c r="B150" t="str">
        <f>'Page 1 - General Information'!$G$16</f>
        <v/>
      </c>
      <c r="C150" s="339" t="s">
        <v>21448</v>
      </c>
      <c r="N150" t="s">
        <v>4042</v>
      </c>
      <c r="O150" s="340">
        <f>INDEX('Page 2 - Team Information'!$K$14:$AP$189,Y150,X150)</f>
        <v>0</v>
      </c>
      <c r="S150" t="s">
        <v>4191</v>
      </c>
      <c r="X150" s="341">
        <v>2</v>
      </c>
      <c r="Y150" s="341">
        <v>50</v>
      </c>
    </row>
    <row r="151" spans="1:25" x14ac:dyDescent="0.25">
      <c r="A151" t="str">
        <f>'Page 1 - General Information'!$G$12</f>
        <v>000000000</v>
      </c>
      <c r="B151" t="str">
        <f>'Page 1 - General Information'!$G$16</f>
        <v/>
      </c>
      <c r="C151" s="339" t="s">
        <v>21448</v>
      </c>
      <c r="N151" t="s">
        <v>4042</v>
      </c>
      <c r="O151" s="340">
        <f>INDEX('Page 2 - Team Information'!$K$14:$AP$189,Y151,X151)</f>
        <v>0</v>
      </c>
      <c r="S151" t="s">
        <v>4192</v>
      </c>
      <c r="X151" s="341">
        <v>3</v>
      </c>
      <c r="Y151" s="341">
        <v>50</v>
      </c>
    </row>
    <row r="152" spans="1:25" x14ac:dyDescent="0.25">
      <c r="A152" t="str">
        <f>'Page 1 - General Information'!$G$12</f>
        <v>000000000</v>
      </c>
      <c r="B152" t="str">
        <f>'Page 1 - General Information'!$G$16</f>
        <v/>
      </c>
      <c r="C152" s="339" t="s">
        <v>21448</v>
      </c>
      <c r="N152" t="s">
        <v>4042</v>
      </c>
      <c r="O152" s="340">
        <f>INDEX('Page 2 - Team Information'!$K$14:$AP$189,Y152,X152)</f>
        <v>0</v>
      </c>
      <c r="S152" t="s">
        <v>4193</v>
      </c>
      <c r="X152" s="341">
        <v>1</v>
      </c>
      <c r="Y152" s="341">
        <v>51</v>
      </c>
    </row>
    <row r="153" spans="1:25" x14ac:dyDescent="0.25">
      <c r="A153" t="str">
        <f>'Page 1 - General Information'!$G$12</f>
        <v>000000000</v>
      </c>
      <c r="B153" t="str">
        <f>'Page 1 - General Information'!$G$16</f>
        <v/>
      </c>
      <c r="C153" s="339" t="s">
        <v>21448</v>
      </c>
      <c r="N153" t="s">
        <v>4042</v>
      </c>
      <c r="O153" s="340">
        <f>INDEX('Page 2 - Team Information'!$K$14:$AP$189,Y153,X153)</f>
        <v>0</v>
      </c>
      <c r="S153" t="s">
        <v>4194</v>
      </c>
      <c r="X153" s="341">
        <v>2</v>
      </c>
      <c r="Y153" s="341">
        <v>51</v>
      </c>
    </row>
    <row r="154" spans="1:25" x14ac:dyDescent="0.25">
      <c r="A154" t="str">
        <f>'Page 1 - General Information'!$G$12</f>
        <v>000000000</v>
      </c>
      <c r="B154" t="str">
        <f>'Page 1 - General Information'!$G$16</f>
        <v/>
      </c>
      <c r="C154" s="339" t="s">
        <v>21448</v>
      </c>
      <c r="N154" t="s">
        <v>4042</v>
      </c>
      <c r="O154" s="340">
        <f>INDEX('Page 2 - Team Information'!$K$14:$AP$189,Y154,X154)</f>
        <v>0</v>
      </c>
      <c r="S154" t="s">
        <v>4195</v>
      </c>
      <c r="X154" s="341">
        <v>3</v>
      </c>
      <c r="Y154" s="341">
        <v>51</v>
      </c>
    </row>
    <row r="155" spans="1:25" x14ac:dyDescent="0.25">
      <c r="A155" t="str">
        <f>'Page 1 - General Information'!$G$12</f>
        <v>000000000</v>
      </c>
      <c r="B155" t="str">
        <f>'Page 1 - General Information'!$G$16</f>
        <v/>
      </c>
      <c r="C155" s="339" t="s">
        <v>21448</v>
      </c>
      <c r="N155" t="s">
        <v>4042</v>
      </c>
      <c r="O155" s="340">
        <f>INDEX('Page 2 - Team Information'!$K$14:$AP$189,Y155,X155)</f>
        <v>0</v>
      </c>
      <c r="S155" t="s">
        <v>4196</v>
      </c>
      <c r="X155" s="341">
        <v>1</v>
      </c>
      <c r="Y155" s="341">
        <v>52</v>
      </c>
    </row>
    <row r="156" spans="1:25" x14ac:dyDescent="0.25">
      <c r="A156" t="str">
        <f>'Page 1 - General Information'!$G$12</f>
        <v>000000000</v>
      </c>
      <c r="B156" t="str">
        <f>'Page 1 - General Information'!$G$16</f>
        <v/>
      </c>
      <c r="C156" s="339" t="s">
        <v>21448</v>
      </c>
      <c r="N156" t="s">
        <v>4042</v>
      </c>
      <c r="O156" s="340">
        <f>INDEX('Page 2 - Team Information'!$K$14:$AP$189,Y156,X156)</f>
        <v>0</v>
      </c>
      <c r="S156" t="s">
        <v>4197</v>
      </c>
      <c r="X156" s="341">
        <v>2</v>
      </c>
      <c r="Y156" s="341">
        <v>52</v>
      </c>
    </row>
    <row r="157" spans="1:25" x14ac:dyDescent="0.25">
      <c r="A157" t="str">
        <f>'Page 1 - General Information'!$G$12</f>
        <v>000000000</v>
      </c>
      <c r="B157" t="str">
        <f>'Page 1 - General Information'!$G$16</f>
        <v/>
      </c>
      <c r="C157" s="339" t="s">
        <v>21448</v>
      </c>
      <c r="N157" t="s">
        <v>4042</v>
      </c>
      <c r="O157" s="340">
        <f>INDEX('Page 2 - Team Information'!$K$14:$AP$189,Y157,X157)</f>
        <v>0</v>
      </c>
      <c r="S157" t="s">
        <v>4198</v>
      </c>
      <c r="X157" s="341">
        <v>3</v>
      </c>
      <c r="Y157" s="341">
        <v>52</v>
      </c>
    </row>
    <row r="158" spans="1:25" x14ac:dyDescent="0.25">
      <c r="A158" t="str">
        <f>'Page 1 - General Information'!$G$12</f>
        <v>000000000</v>
      </c>
      <c r="B158" t="str">
        <f>'Page 1 - General Information'!$G$16</f>
        <v/>
      </c>
      <c r="C158" s="339" t="s">
        <v>21448</v>
      </c>
      <c r="N158" t="s">
        <v>4042</v>
      </c>
      <c r="O158" s="340">
        <f>INDEX('Page 2 - Team Information'!$K$14:$AP$189,Y158,X158)</f>
        <v>0</v>
      </c>
      <c r="S158" t="s">
        <v>4199</v>
      </c>
      <c r="X158" s="341">
        <v>1</v>
      </c>
      <c r="Y158" s="341">
        <v>53</v>
      </c>
    </row>
    <row r="159" spans="1:25" x14ac:dyDescent="0.25">
      <c r="A159" t="str">
        <f>'Page 1 - General Information'!$G$12</f>
        <v>000000000</v>
      </c>
      <c r="B159" t="str">
        <f>'Page 1 - General Information'!$G$16</f>
        <v/>
      </c>
      <c r="C159" s="339" t="s">
        <v>21448</v>
      </c>
      <c r="N159" t="s">
        <v>4042</v>
      </c>
      <c r="O159" s="340">
        <f>INDEX('Page 2 - Team Information'!$K$14:$AP$189,Y159,X159)</f>
        <v>0</v>
      </c>
      <c r="S159" t="s">
        <v>4200</v>
      </c>
      <c r="X159" s="341">
        <v>2</v>
      </c>
      <c r="Y159" s="341">
        <v>53</v>
      </c>
    </row>
    <row r="160" spans="1:25" x14ac:dyDescent="0.25">
      <c r="A160" t="str">
        <f>'Page 1 - General Information'!$G$12</f>
        <v>000000000</v>
      </c>
      <c r="B160" t="str">
        <f>'Page 1 - General Information'!$G$16</f>
        <v/>
      </c>
      <c r="C160" s="339" t="s">
        <v>21448</v>
      </c>
      <c r="N160" t="s">
        <v>4042</v>
      </c>
      <c r="O160" s="340">
        <f>INDEX('Page 2 - Team Information'!$K$14:$AP$189,Y160,X160)</f>
        <v>0</v>
      </c>
      <c r="S160" t="s">
        <v>4201</v>
      </c>
      <c r="X160" s="341">
        <v>3</v>
      </c>
      <c r="Y160" s="341">
        <v>53</v>
      </c>
    </row>
    <row r="161" spans="1:25" x14ac:dyDescent="0.25">
      <c r="A161" t="str">
        <f>'Page 1 - General Information'!$G$12</f>
        <v>000000000</v>
      </c>
      <c r="B161" t="str">
        <f>'Page 1 - General Information'!$G$16</f>
        <v/>
      </c>
      <c r="C161" s="339" t="s">
        <v>21448</v>
      </c>
      <c r="N161" t="s">
        <v>4042</v>
      </c>
      <c r="O161" s="340">
        <f>INDEX('Page 2 - Team Information'!$K$14:$AP$189,Y161,X161)</f>
        <v>0</v>
      </c>
      <c r="S161" t="s">
        <v>4202</v>
      </c>
      <c r="X161" s="341">
        <v>1</v>
      </c>
      <c r="Y161" s="341">
        <v>54</v>
      </c>
    </row>
    <row r="162" spans="1:25" x14ac:dyDescent="0.25">
      <c r="A162" t="str">
        <f>'Page 1 - General Information'!$G$12</f>
        <v>000000000</v>
      </c>
      <c r="B162" t="str">
        <f>'Page 1 - General Information'!$G$16</f>
        <v/>
      </c>
      <c r="C162" s="339" t="s">
        <v>21448</v>
      </c>
      <c r="N162" t="s">
        <v>4042</v>
      </c>
      <c r="O162" s="340">
        <f>INDEX('Page 2 - Team Information'!$K$14:$AP$189,Y162,X162)</f>
        <v>0</v>
      </c>
      <c r="S162" t="s">
        <v>4203</v>
      </c>
      <c r="X162" s="341">
        <v>2</v>
      </c>
      <c r="Y162" s="341">
        <v>54</v>
      </c>
    </row>
    <row r="163" spans="1:25" x14ac:dyDescent="0.25">
      <c r="A163" t="str">
        <f>'Page 1 - General Information'!$G$12</f>
        <v>000000000</v>
      </c>
      <c r="B163" t="str">
        <f>'Page 1 - General Information'!$G$16</f>
        <v/>
      </c>
      <c r="C163" s="339" t="s">
        <v>21448</v>
      </c>
      <c r="N163" t="s">
        <v>4042</v>
      </c>
      <c r="O163" s="340">
        <f>INDEX('Page 2 - Team Information'!$K$14:$AP$189,Y163,X163)</f>
        <v>0</v>
      </c>
      <c r="S163" t="s">
        <v>4204</v>
      </c>
      <c r="X163" s="341">
        <v>3</v>
      </c>
      <c r="Y163" s="341">
        <v>54</v>
      </c>
    </row>
    <row r="164" spans="1:25" x14ac:dyDescent="0.25">
      <c r="A164" t="str">
        <f>'Page 1 - General Information'!$G$12</f>
        <v>000000000</v>
      </c>
      <c r="B164" t="str">
        <f>'Page 1 - General Information'!$G$16</f>
        <v/>
      </c>
      <c r="C164" s="339" t="s">
        <v>21448</v>
      </c>
      <c r="N164" t="s">
        <v>4042</v>
      </c>
      <c r="O164" s="340">
        <f>INDEX('Page 2 - Team Information'!$K$14:$AP$189,Y164,X164)</f>
        <v>0</v>
      </c>
      <c r="S164" t="s">
        <v>4205</v>
      </c>
      <c r="X164" s="341">
        <v>1</v>
      </c>
      <c r="Y164" s="341">
        <v>55</v>
      </c>
    </row>
    <row r="165" spans="1:25" x14ac:dyDescent="0.25">
      <c r="A165" t="str">
        <f>'Page 1 - General Information'!$G$12</f>
        <v>000000000</v>
      </c>
      <c r="B165" t="str">
        <f>'Page 1 - General Information'!$G$16</f>
        <v/>
      </c>
      <c r="C165" s="339" t="s">
        <v>21448</v>
      </c>
      <c r="N165" t="s">
        <v>4042</v>
      </c>
      <c r="O165" s="340">
        <f>INDEX('Page 2 - Team Information'!$K$14:$AP$189,Y165,X165)</f>
        <v>0</v>
      </c>
      <c r="S165" t="s">
        <v>4206</v>
      </c>
      <c r="X165" s="341">
        <v>2</v>
      </c>
      <c r="Y165" s="341">
        <v>55</v>
      </c>
    </row>
    <row r="166" spans="1:25" x14ac:dyDescent="0.25">
      <c r="A166" t="str">
        <f>'Page 1 - General Information'!$G$12</f>
        <v>000000000</v>
      </c>
      <c r="B166" t="str">
        <f>'Page 1 - General Information'!$G$16</f>
        <v/>
      </c>
      <c r="C166" s="339" t="s">
        <v>21448</v>
      </c>
      <c r="N166" t="s">
        <v>4042</v>
      </c>
      <c r="O166" s="340">
        <f>INDEX('Page 2 - Team Information'!$K$14:$AP$189,Y166,X166)</f>
        <v>0</v>
      </c>
      <c r="S166" t="s">
        <v>4207</v>
      </c>
      <c r="X166" s="341">
        <v>3</v>
      </c>
      <c r="Y166" s="341">
        <v>55</v>
      </c>
    </row>
    <row r="167" spans="1:25" x14ac:dyDescent="0.25">
      <c r="A167" t="str">
        <f>'Page 1 - General Information'!$G$12</f>
        <v>000000000</v>
      </c>
      <c r="B167" t="str">
        <f>'Page 1 - General Information'!$G$16</f>
        <v/>
      </c>
      <c r="C167" s="339" t="s">
        <v>21448</v>
      </c>
      <c r="N167" t="s">
        <v>4042</v>
      </c>
      <c r="O167" s="340">
        <f>INDEX('Page 2 - Team Information'!$K$14:$AP$189,Y167,X167)</f>
        <v>0</v>
      </c>
      <c r="S167" t="s">
        <v>4208</v>
      </c>
      <c r="X167" s="341">
        <v>1</v>
      </c>
      <c r="Y167" s="341">
        <v>56</v>
      </c>
    </row>
    <row r="168" spans="1:25" x14ac:dyDescent="0.25">
      <c r="A168" t="str">
        <f>'Page 1 - General Information'!$G$12</f>
        <v>000000000</v>
      </c>
      <c r="B168" t="str">
        <f>'Page 1 - General Information'!$G$16</f>
        <v/>
      </c>
      <c r="C168" s="339" t="s">
        <v>21448</v>
      </c>
      <c r="N168" t="s">
        <v>4042</v>
      </c>
      <c r="O168" s="340">
        <f>INDEX('Page 2 - Team Information'!$K$14:$AP$189,Y168,X168)</f>
        <v>0</v>
      </c>
      <c r="S168" t="s">
        <v>4209</v>
      </c>
      <c r="X168" s="341">
        <v>2</v>
      </c>
      <c r="Y168" s="341">
        <v>56</v>
      </c>
    </row>
    <row r="169" spans="1:25" x14ac:dyDescent="0.25">
      <c r="A169" t="str">
        <f>'Page 1 - General Information'!$G$12</f>
        <v>000000000</v>
      </c>
      <c r="B169" t="str">
        <f>'Page 1 - General Information'!$G$16</f>
        <v/>
      </c>
      <c r="C169" s="339" t="s">
        <v>21448</v>
      </c>
      <c r="N169" t="s">
        <v>4042</v>
      </c>
      <c r="O169" s="340">
        <f>INDEX('Page 2 - Team Information'!$K$14:$AP$189,Y169,X169)</f>
        <v>0</v>
      </c>
      <c r="S169" t="s">
        <v>4210</v>
      </c>
      <c r="X169" s="341">
        <v>3</v>
      </c>
      <c r="Y169" s="341">
        <v>56</v>
      </c>
    </row>
    <row r="170" spans="1:25" x14ac:dyDescent="0.25">
      <c r="A170" t="str">
        <f>'Page 1 - General Information'!$G$12</f>
        <v>000000000</v>
      </c>
      <c r="B170" t="str">
        <f>'Page 1 - General Information'!$G$16</f>
        <v/>
      </c>
      <c r="C170" s="339" t="s">
        <v>21448</v>
      </c>
      <c r="N170" t="s">
        <v>4042</v>
      </c>
      <c r="O170" s="340">
        <f>INDEX('Page 2 - Team Information'!$K$14:$AP$189,Y170,X170)</f>
        <v>0</v>
      </c>
      <c r="S170" t="s">
        <v>4211</v>
      </c>
      <c r="X170" s="341">
        <v>1</v>
      </c>
      <c r="Y170" s="341">
        <v>57</v>
      </c>
    </row>
    <row r="171" spans="1:25" x14ac:dyDescent="0.25">
      <c r="A171" t="str">
        <f>'Page 1 - General Information'!$G$12</f>
        <v>000000000</v>
      </c>
      <c r="B171" t="str">
        <f>'Page 1 - General Information'!$G$16</f>
        <v/>
      </c>
      <c r="C171" s="339" t="s">
        <v>21448</v>
      </c>
      <c r="N171" t="s">
        <v>4042</v>
      </c>
      <c r="O171" s="340">
        <f>INDEX('Page 2 - Team Information'!$K$14:$AP$189,Y171,X171)</f>
        <v>0</v>
      </c>
      <c r="S171" t="s">
        <v>4212</v>
      </c>
      <c r="X171" s="341">
        <v>2</v>
      </c>
      <c r="Y171" s="341">
        <v>57</v>
      </c>
    </row>
    <row r="172" spans="1:25" x14ac:dyDescent="0.25">
      <c r="A172" t="str">
        <f>'Page 1 - General Information'!$G$12</f>
        <v>000000000</v>
      </c>
      <c r="B172" t="str">
        <f>'Page 1 - General Information'!$G$16</f>
        <v/>
      </c>
      <c r="C172" s="339" t="s">
        <v>21448</v>
      </c>
      <c r="N172" t="s">
        <v>4042</v>
      </c>
      <c r="O172" s="340">
        <f>INDEX('Page 2 - Team Information'!$K$14:$AP$189,Y172,X172)</f>
        <v>0</v>
      </c>
      <c r="S172" t="s">
        <v>4213</v>
      </c>
      <c r="X172" s="341">
        <v>3</v>
      </c>
      <c r="Y172" s="341">
        <v>57</v>
      </c>
    </row>
    <row r="173" spans="1:25" x14ac:dyDescent="0.25">
      <c r="A173" t="str">
        <f>'Page 1 - General Information'!$G$12</f>
        <v>000000000</v>
      </c>
      <c r="B173" t="str">
        <f>'Page 1 - General Information'!$G$16</f>
        <v/>
      </c>
      <c r="C173" s="339" t="s">
        <v>21448</v>
      </c>
      <c r="N173" t="s">
        <v>4042</v>
      </c>
      <c r="O173" s="340">
        <f>INDEX('Page 2 - Team Information'!$K$14:$AP$189,Y173,X173)</f>
        <v>0</v>
      </c>
      <c r="S173" t="s">
        <v>4214</v>
      </c>
      <c r="X173" s="341">
        <v>1</v>
      </c>
      <c r="Y173" s="341">
        <v>58</v>
      </c>
    </row>
    <row r="174" spans="1:25" x14ac:dyDescent="0.25">
      <c r="A174" t="str">
        <f>'Page 1 - General Information'!$G$12</f>
        <v>000000000</v>
      </c>
      <c r="B174" t="str">
        <f>'Page 1 - General Information'!$G$16</f>
        <v/>
      </c>
      <c r="C174" s="339" t="s">
        <v>21448</v>
      </c>
      <c r="N174" t="s">
        <v>4042</v>
      </c>
      <c r="O174" s="340">
        <f>INDEX('Page 2 - Team Information'!$K$14:$AP$189,Y174,X174)</f>
        <v>0</v>
      </c>
      <c r="S174" t="s">
        <v>4215</v>
      </c>
      <c r="X174" s="341">
        <v>2</v>
      </c>
      <c r="Y174" s="341">
        <v>58</v>
      </c>
    </row>
    <row r="175" spans="1:25" x14ac:dyDescent="0.25">
      <c r="A175" t="str">
        <f>'Page 1 - General Information'!$G$12</f>
        <v>000000000</v>
      </c>
      <c r="B175" t="str">
        <f>'Page 1 - General Information'!$G$16</f>
        <v/>
      </c>
      <c r="C175" s="339" t="s">
        <v>21448</v>
      </c>
      <c r="N175" t="s">
        <v>4042</v>
      </c>
      <c r="O175" s="340">
        <f>INDEX('Page 2 - Team Information'!$K$14:$AP$189,Y175,X175)</f>
        <v>0</v>
      </c>
      <c r="S175" t="s">
        <v>4216</v>
      </c>
      <c r="X175" s="341">
        <v>3</v>
      </c>
      <c r="Y175" s="341">
        <v>58</v>
      </c>
    </row>
    <row r="176" spans="1:25" x14ac:dyDescent="0.25">
      <c r="A176" t="str">
        <f>'Page 1 - General Information'!$G$12</f>
        <v>000000000</v>
      </c>
      <c r="B176" t="str">
        <f>'Page 1 - General Information'!$G$16</f>
        <v/>
      </c>
      <c r="C176" s="339" t="s">
        <v>21448</v>
      </c>
      <c r="N176" t="s">
        <v>4042</v>
      </c>
      <c r="O176" s="340">
        <f>INDEX('Page 2 - Team Information'!$K$14:$AP$189,Y176,X176)</f>
        <v>0</v>
      </c>
      <c r="S176" t="s">
        <v>4217</v>
      </c>
      <c r="X176" s="341">
        <v>1</v>
      </c>
      <c r="Y176" s="341">
        <v>59</v>
      </c>
    </row>
    <row r="177" spans="1:25" x14ac:dyDescent="0.25">
      <c r="A177" t="str">
        <f>'Page 1 - General Information'!$G$12</f>
        <v>000000000</v>
      </c>
      <c r="B177" t="str">
        <f>'Page 1 - General Information'!$G$16</f>
        <v/>
      </c>
      <c r="C177" s="339" t="s">
        <v>21448</v>
      </c>
      <c r="N177" t="s">
        <v>4042</v>
      </c>
      <c r="O177" s="340">
        <f>INDEX('Page 2 - Team Information'!$K$14:$AP$189,Y177,X177)</f>
        <v>0</v>
      </c>
      <c r="S177" t="s">
        <v>4218</v>
      </c>
      <c r="X177" s="341">
        <v>2</v>
      </c>
      <c r="Y177" s="341">
        <v>59</v>
      </c>
    </row>
    <row r="178" spans="1:25" x14ac:dyDescent="0.25">
      <c r="A178" t="str">
        <f>'Page 1 - General Information'!$G$12</f>
        <v>000000000</v>
      </c>
      <c r="B178" t="str">
        <f>'Page 1 - General Information'!$G$16</f>
        <v/>
      </c>
      <c r="C178" s="339" t="s">
        <v>21448</v>
      </c>
      <c r="N178" t="s">
        <v>4042</v>
      </c>
      <c r="O178" s="340">
        <f>INDEX('Page 2 - Team Information'!$K$14:$AP$189,Y178,X178)</f>
        <v>0</v>
      </c>
      <c r="S178" t="s">
        <v>4219</v>
      </c>
      <c r="X178" s="341">
        <v>3</v>
      </c>
      <c r="Y178" s="341">
        <v>59</v>
      </c>
    </row>
    <row r="179" spans="1:25" x14ac:dyDescent="0.25">
      <c r="A179" t="str">
        <f>'Page 1 - General Information'!$G$12</f>
        <v>000000000</v>
      </c>
      <c r="B179" t="str">
        <f>'Page 1 - General Information'!$G$16</f>
        <v/>
      </c>
      <c r="C179" s="339" t="s">
        <v>21448</v>
      </c>
      <c r="N179" t="s">
        <v>4042</v>
      </c>
      <c r="O179" s="340">
        <f>INDEX('Page 2 - Team Information'!$K$14:$AP$189,Y179,X179)</f>
        <v>0</v>
      </c>
      <c r="S179" t="s">
        <v>4220</v>
      </c>
      <c r="X179" s="341">
        <v>1</v>
      </c>
      <c r="Y179" s="341">
        <v>60</v>
      </c>
    </row>
    <row r="180" spans="1:25" x14ac:dyDescent="0.25">
      <c r="A180" t="str">
        <f>'Page 1 - General Information'!$G$12</f>
        <v>000000000</v>
      </c>
      <c r="B180" t="str">
        <f>'Page 1 - General Information'!$G$16</f>
        <v/>
      </c>
      <c r="C180" s="339" t="s">
        <v>21448</v>
      </c>
      <c r="N180" t="s">
        <v>4042</v>
      </c>
      <c r="O180" s="340">
        <f>INDEX('Page 2 - Team Information'!$K$14:$AP$189,Y180,X180)</f>
        <v>0</v>
      </c>
      <c r="S180" t="s">
        <v>4221</v>
      </c>
      <c r="X180" s="341">
        <v>2</v>
      </c>
      <c r="Y180" s="341">
        <v>60</v>
      </c>
    </row>
    <row r="181" spans="1:25" x14ac:dyDescent="0.25">
      <c r="A181" t="str">
        <f>'Page 1 - General Information'!$G$12</f>
        <v>000000000</v>
      </c>
      <c r="B181" t="str">
        <f>'Page 1 - General Information'!$G$16</f>
        <v/>
      </c>
      <c r="C181" s="339" t="s">
        <v>21448</v>
      </c>
      <c r="N181" t="s">
        <v>4042</v>
      </c>
      <c r="O181" s="340">
        <f>INDEX('Page 2 - Team Information'!$K$14:$AP$189,Y181,X181)</f>
        <v>0</v>
      </c>
      <c r="S181" t="s">
        <v>4222</v>
      </c>
      <c r="X181" s="341">
        <v>3</v>
      </c>
      <c r="Y181" s="341">
        <v>60</v>
      </c>
    </row>
    <row r="182" spans="1:25" x14ac:dyDescent="0.25">
      <c r="A182" t="str">
        <f>'Page 1 - General Information'!$G$12</f>
        <v>000000000</v>
      </c>
      <c r="B182" t="str">
        <f>'Page 1 - General Information'!$G$16</f>
        <v/>
      </c>
      <c r="C182" s="339" t="s">
        <v>21448</v>
      </c>
      <c r="N182" t="s">
        <v>4042</v>
      </c>
      <c r="O182" s="340">
        <f>INDEX('Page 2 - Team Information'!$K$14:$AP$189,Y182,X182)</f>
        <v>0</v>
      </c>
      <c r="S182" t="s">
        <v>4223</v>
      </c>
      <c r="X182" s="341">
        <v>1</v>
      </c>
      <c r="Y182" s="341">
        <v>61</v>
      </c>
    </row>
    <row r="183" spans="1:25" x14ac:dyDescent="0.25">
      <c r="A183" t="str">
        <f>'Page 1 - General Information'!$G$12</f>
        <v>000000000</v>
      </c>
      <c r="B183" t="str">
        <f>'Page 1 - General Information'!$G$16</f>
        <v/>
      </c>
      <c r="C183" s="339" t="s">
        <v>21448</v>
      </c>
      <c r="N183" t="s">
        <v>4042</v>
      </c>
      <c r="O183" s="340">
        <f>INDEX('Page 2 - Team Information'!$K$14:$AP$189,Y183,X183)</f>
        <v>0</v>
      </c>
      <c r="S183" t="s">
        <v>4224</v>
      </c>
      <c r="X183" s="341">
        <v>2</v>
      </c>
      <c r="Y183" s="341">
        <v>61</v>
      </c>
    </row>
    <row r="184" spans="1:25" x14ac:dyDescent="0.25">
      <c r="A184" t="str">
        <f>'Page 1 - General Information'!$G$12</f>
        <v>000000000</v>
      </c>
      <c r="B184" t="str">
        <f>'Page 1 - General Information'!$G$16</f>
        <v/>
      </c>
      <c r="C184" s="339" t="s">
        <v>21448</v>
      </c>
      <c r="N184" t="s">
        <v>4042</v>
      </c>
      <c r="O184" s="340">
        <f>INDEX('Page 2 - Team Information'!$K$14:$AP$189,Y184,X184)</f>
        <v>0</v>
      </c>
      <c r="S184" t="s">
        <v>4225</v>
      </c>
      <c r="X184" s="341">
        <v>3</v>
      </c>
      <c r="Y184" s="341">
        <v>61</v>
      </c>
    </row>
    <row r="185" spans="1:25" x14ac:dyDescent="0.25">
      <c r="A185" t="str">
        <f>'Page 1 - General Information'!$G$12</f>
        <v>000000000</v>
      </c>
      <c r="B185" t="str">
        <f>'Page 1 - General Information'!$G$16</f>
        <v/>
      </c>
      <c r="C185" s="339" t="s">
        <v>21448</v>
      </c>
      <c r="N185" t="s">
        <v>4042</v>
      </c>
      <c r="O185" s="340">
        <f>INDEX('Page 2 - Team Information'!$K$14:$AP$189,Y185,X185)</f>
        <v>0</v>
      </c>
      <c r="S185" t="s">
        <v>4226</v>
      </c>
      <c r="X185" s="341">
        <v>1</v>
      </c>
      <c r="Y185" s="341">
        <v>62</v>
      </c>
    </row>
    <row r="186" spans="1:25" x14ac:dyDescent="0.25">
      <c r="A186" t="str">
        <f>'Page 1 - General Information'!$G$12</f>
        <v>000000000</v>
      </c>
      <c r="B186" t="str">
        <f>'Page 1 - General Information'!$G$16</f>
        <v/>
      </c>
      <c r="C186" s="339" t="s">
        <v>21448</v>
      </c>
      <c r="N186" t="s">
        <v>4042</v>
      </c>
      <c r="O186" s="340">
        <f>INDEX('Page 2 - Team Information'!$K$14:$AP$189,Y186,X186)</f>
        <v>0</v>
      </c>
      <c r="S186" t="s">
        <v>4227</v>
      </c>
      <c r="X186" s="341">
        <v>2</v>
      </c>
      <c r="Y186" s="341">
        <v>62</v>
      </c>
    </row>
    <row r="187" spans="1:25" x14ac:dyDescent="0.25">
      <c r="A187" t="str">
        <f>'Page 1 - General Information'!$G$12</f>
        <v>000000000</v>
      </c>
      <c r="B187" t="str">
        <f>'Page 1 - General Information'!$G$16</f>
        <v/>
      </c>
      <c r="C187" s="339" t="s">
        <v>21448</v>
      </c>
      <c r="N187" t="s">
        <v>4042</v>
      </c>
      <c r="O187" s="340">
        <f>INDEX('Page 2 - Team Information'!$K$14:$AP$189,Y187,X187)</f>
        <v>0</v>
      </c>
      <c r="S187" t="s">
        <v>4228</v>
      </c>
      <c r="X187" s="341">
        <v>3</v>
      </c>
      <c r="Y187" s="341">
        <v>62</v>
      </c>
    </row>
    <row r="188" spans="1:25" x14ac:dyDescent="0.25">
      <c r="A188" t="str">
        <f>'Page 1 - General Information'!$G$12</f>
        <v>000000000</v>
      </c>
      <c r="B188" t="str">
        <f>'Page 1 - General Information'!$G$16</f>
        <v/>
      </c>
      <c r="C188" s="339" t="s">
        <v>21448</v>
      </c>
      <c r="N188" t="s">
        <v>4042</v>
      </c>
      <c r="O188" s="340">
        <f>INDEX('Page 2 - Team Information'!$K$14:$AP$189,Y188,X188)</f>
        <v>0</v>
      </c>
      <c r="S188" t="s">
        <v>4229</v>
      </c>
      <c r="X188" s="341">
        <v>1</v>
      </c>
      <c r="Y188" s="341">
        <v>63</v>
      </c>
    </row>
    <row r="189" spans="1:25" x14ac:dyDescent="0.25">
      <c r="A189" t="str">
        <f>'Page 1 - General Information'!$G$12</f>
        <v>000000000</v>
      </c>
      <c r="B189" t="str">
        <f>'Page 1 - General Information'!$G$16</f>
        <v/>
      </c>
      <c r="C189" s="339" t="s">
        <v>21448</v>
      </c>
      <c r="N189" t="s">
        <v>4042</v>
      </c>
      <c r="O189" s="340">
        <f>INDEX('Page 2 - Team Information'!$K$14:$AP$189,Y189,X189)</f>
        <v>0</v>
      </c>
      <c r="S189" t="s">
        <v>4230</v>
      </c>
      <c r="X189" s="341">
        <v>2</v>
      </c>
      <c r="Y189" s="341">
        <v>63</v>
      </c>
    </row>
    <row r="190" spans="1:25" x14ac:dyDescent="0.25">
      <c r="A190" t="str">
        <f>'Page 1 - General Information'!$G$12</f>
        <v>000000000</v>
      </c>
      <c r="B190" t="str">
        <f>'Page 1 - General Information'!$G$16</f>
        <v/>
      </c>
      <c r="C190" s="339" t="s">
        <v>21448</v>
      </c>
      <c r="N190" t="s">
        <v>4042</v>
      </c>
      <c r="O190" s="340">
        <f>INDEX('Page 2 - Team Information'!$K$14:$AP$189,Y190,X190)</f>
        <v>0</v>
      </c>
      <c r="S190" t="s">
        <v>4231</v>
      </c>
      <c r="X190" s="341">
        <v>3</v>
      </c>
      <c r="Y190" s="341">
        <v>63</v>
      </c>
    </row>
    <row r="191" spans="1:25" x14ac:dyDescent="0.25">
      <c r="A191" t="str">
        <f>'Page 1 - General Information'!$G$12</f>
        <v>000000000</v>
      </c>
      <c r="B191" t="str">
        <f>'Page 1 - General Information'!$G$16</f>
        <v/>
      </c>
      <c r="C191" s="339" t="s">
        <v>21448</v>
      </c>
      <c r="N191" t="s">
        <v>4042</v>
      </c>
      <c r="O191" s="340">
        <f>INDEX('Page 2 - Team Information'!$K$14:$AP$189,Y191,X191)</f>
        <v>0</v>
      </c>
      <c r="S191" t="s">
        <v>4232</v>
      </c>
      <c r="X191" s="341">
        <v>1</v>
      </c>
      <c r="Y191" s="341">
        <v>64</v>
      </c>
    </row>
    <row r="192" spans="1:25" x14ac:dyDescent="0.25">
      <c r="A192" t="str">
        <f>'Page 1 - General Information'!$G$12</f>
        <v>000000000</v>
      </c>
      <c r="B192" t="str">
        <f>'Page 1 - General Information'!$G$16</f>
        <v/>
      </c>
      <c r="C192" s="339" t="s">
        <v>21448</v>
      </c>
      <c r="N192" t="s">
        <v>4042</v>
      </c>
      <c r="O192" s="340">
        <f>INDEX('Page 2 - Team Information'!$K$14:$AP$189,Y192,X192)</f>
        <v>0</v>
      </c>
      <c r="S192" t="s">
        <v>4233</v>
      </c>
      <c r="X192" s="341">
        <v>2</v>
      </c>
      <c r="Y192" s="341">
        <v>64</v>
      </c>
    </row>
    <row r="193" spans="1:25" x14ac:dyDescent="0.25">
      <c r="A193" t="str">
        <f>'Page 1 - General Information'!$G$12</f>
        <v>000000000</v>
      </c>
      <c r="B193" t="str">
        <f>'Page 1 - General Information'!$G$16</f>
        <v/>
      </c>
      <c r="C193" s="339" t="s">
        <v>21448</v>
      </c>
      <c r="N193" t="s">
        <v>4042</v>
      </c>
      <c r="O193" s="340">
        <f>INDEX('Page 2 - Team Information'!$K$14:$AP$189,Y193,X193)</f>
        <v>0</v>
      </c>
      <c r="S193" t="s">
        <v>4234</v>
      </c>
      <c r="X193" s="341">
        <v>3</v>
      </c>
      <c r="Y193" s="341">
        <v>64</v>
      </c>
    </row>
    <row r="194" spans="1:25" x14ac:dyDescent="0.25">
      <c r="A194" t="str">
        <f>'Page 1 - General Information'!$G$12</f>
        <v>000000000</v>
      </c>
      <c r="B194" t="str">
        <f>'Page 1 - General Information'!$G$16</f>
        <v/>
      </c>
      <c r="C194" s="339" t="s">
        <v>21448</v>
      </c>
      <c r="N194" t="s">
        <v>4042</v>
      </c>
      <c r="O194" s="340">
        <f>INDEX('Page 2 - Team Information'!$K$14:$AP$189,Y194,X194)</f>
        <v>0</v>
      </c>
      <c r="S194" t="s">
        <v>4235</v>
      </c>
      <c r="X194" s="341">
        <v>1</v>
      </c>
      <c r="Y194" s="341">
        <v>65</v>
      </c>
    </row>
    <row r="195" spans="1:25" x14ac:dyDescent="0.25">
      <c r="A195" t="str">
        <f>'Page 1 - General Information'!$G$12</f>
        <v>000000000</v>
      </c>
      <c r="B195" t="str">
        <f>'Page 1 - General Information'!$G$16</f>
        <v/>
      </c>
      <c r="C195" s="339" t="s">
        <v>21448</v>
      </c>
      <c r="N195" t="s">
        <v>4042</v>
      </c>
      <c r="O195" s="340">
        <f>INDEX('Page 2 - Team Information'!$K$14:$AP$189,Y195,X195)</f>
        <v>0</v>
      </c>
      <c r="S195" t="s">
        <v>4236</v>
      </c>
      <c r="X195" s="341">
        <v>2</v>
      </c>
      <c r="Y195" s="341">
        <v>65</v>
      </c>
    </row>
    <row r="196" spans="1:25" x14ac:dyDescent="0.25">
      <c r="A196" t="str">
        <f>'Page 1 - General Information'!$G$12</f>
        <v>000000000</v>
      </c>
      <c r="B196" t="str">
        <f>'Page 1 - General Information'!$G$16</f>
        <v/>
      </c>
      <c r="C196" s="339" t="s">
        <v>21448</v>
      </c>
      <c r="N196" t="s">
        <v>4042</v>
      </c>
      <c r="O196" s="340">
        <f>INDEX('Page 2 - Team Information'!$K$14:$AP$189,Y196,X196)</f>
        <v>0</v>
      </c>
      <c r="S196" t="s">
        <v>4237</v>
      </c>
      <c r="X196" s="341">
        <v>3</v>
      </c>
      <c r="Y196" s="341">
        <v>65</v>
      </c>
    </row>
    <row r="197" spans="1:25" x14ac:dyDescent="0.25">
      <c r="A197" t="str">
        <f>'Page 1 - General Information'!$G$12</f>
        <v>000000000</v>
      </c>
      <c r="B197" t="str">
        <f>'Page 1 - General Information'!$G$16</f>
        <v/>
      </c>
      <c r="C197" s="339" t="s">
        <v>21448</v>
      </c>
      <c r="N197" t="s">
        <v>4042</v>
      </c>
      <c r="O197" s="340">
        <f>INDEX('Page 2 - Team Information'!$K$14:$AP$189,Y197,X197)</f>
        <v>0</v>
      </c>
      <c r="S197" t="s">
        <v>4238</v>
      </c>
      <c r="X197" s="341">
        <v>1</v>
      </c>
      <c r="Y197" s="341">
        <v>66</v>
      </c>
    </row>
    <row r="198" spans="1:25" x14ac:dyDescent="0.25">
      <c r="A198" t="str">
        <f>'Page 1 - General Information'!$G$12</f>
        <v>000000000</v>
      </c>
      <c r="B198" t="str">
        <f>'Page 1 - General Information'!$G$16</f>
        <v/>
      </c>
      <c r="C198" s="339" t="s">
        <v>21448</v>
      </c>
      <c r="N198" t="s">
        <v>4042</v>
      </c>
      <c r="O198" s="340">
        <f>INDEX('Page 2 - Team Information'!$K$14:$AP$189,Y198,X198)</f>
        <v>0</v>
      </c>
      <c r="S198" t="s">
        <v>4239</v>
      </c>
      <c r="X198" s="341">
        <v>2</v>
      </c>
      <c r="Y198" s="341">
        <v>66</v>
      </c>
    </row>
    <row r="199" spans="1:25" x14ac:dyDescent="0.25">
      <c r="A199" t="str">
        <f>'Page 1 - General Information'!$G$12</f>
        <v>000000000</v>
      </c>
      <c r="B199" t="str">
        <f>'Page 1 - General Information'!$G$16</f>
        <v/>
      </c>
      <c r="C199" s="339" t="s">
        <v>21448</v>
      </c>
      <c r="N199" t="s">
        <v>4042</v>
      </c>
      <c r="O199" s="340">
        <f>INDEX('Page 2 - Team Information'!$K$14:$AP$189,Y199,X199)</f>
        <v>0</v>
      </c>
      <c r="S199" t="s">
        <v>4240</v>
      </c>
      <c r="X199" s="341">
        <v>3</v>
      </c>
      <c r="Y199" s="341">
        <v>66</v>
      </c>
    </row>
    <row r="200" spans="1:25" x14ac:dyDescent="0.25">
      <c r="A200" t="str">
        <f>'Page 1 - General Information'!$G$12</f>
        <v>000000000</v>
      </c>
      <c r="B200" t="str">
        <f>'Page 1 - General Information'!$G$16</f>
        <v/>
      </c>
      <c r="C200" s="339" t="s">
        <v>21448</v>
      </c>
      <c r="N200" t="s">
        <v>4042</v>
      </c>
      <c r="O200" s="340">
        <f>INDEX('Page 2 - Team Information'!$K$14:$AP$189,Y200,X200)</f>
        <v>0</v>
      </c>
      <c r="S200" t="s">
        <v>4241</v>
      </c>
      <c r="X200" s="341">
        <v>1</v>
      </c>
      <c r="Y200" s="341">
        <v>67</v>
      </c>
    </row>
    <row r="201" spans="1:25" x14ac:dyDescent="0.25">
      <c r="A201" t="str">
        <f>'Page 1 - General Information'!$G$12</f>
        <v>000000000</v>
      </c>
      <c r="B201" t="str">
        <f>'Page 1 - General Information'!$G$16</f>
        <v/>
      </c>
      <c r="C201" s="339" t="s">
        <v>21448</v>
      </c>
      <c r="N201" t="s">
        <v>4042</v>
      </c>
      <c r="O201" s="340">
        <f>INDEX('Page 2 - Team Information'!$K$14:$AP$189,Y201,X201)</f>
        <v>0</v>
      </c>
      <c r="S201" t="s">
        <v>4242</v>
      </c>
      <c r="X201" s="341">
        <v>2</v>
      </c>
      <c r="Y201" s="341">
        <v>67</v>
      </c>
    </row>
    <row r="202" spans="1:25" x14ac:dyDescent="0.25">
      <c r="A202" t="str">
        <f>'Page 1 - General Information'!$G$12</f>
        <v>000000000</v>
      </c>
      <c r="B202" t="str">
        <f>'Page 1 - General Information'!$G$16</f>
        <v/>
      </c>
      <c r="C202" s="339" t="s">
        <v>21448</v>
      </c>
      <c r="N202" t="s">
        <v>4042</v>
      </c>
      <c r="O202" s="340">
        <f>INDEX('Page 2 - Team Information'!$K$14:$AP$189,Y202,X202)</f>
        <v>0</v>
      </c>
      <c r="S202" t="s">
        <v>4243</v>
      </c>
      <c r="X202" s="341">
        <v>3</v>
      </c>
      <c r="Y202" s="341">
        <v>67</v>
      </c>
    </row>
    <row r="203" spans="1:25" x14ac:dyDescent="0.25">
      <c r="A203" t="str">
        <f>'Page 1 - General Information'!$G$12</f>
        <v>000000000</v>
      </c>
      <c r="B203" t="str">
        <f>'Page 1 - General Information'!$G$16</f>
        <v/>
      </c>
      <c r="C203" s="339" t="s">
        <v>21448</v>
      </c>
      <c r="N203" t="s">
        <v>4042</v>
      </c>
      <c r="O203" s="340">
        <f>INDEX('Page 2 - Team Information'!$K$14:$AP$189,Y203,X203)</f>
        <v>0</v>
      </c>
      <c r="S203" t="s">
        <v>4244</v>
      </c>
      <c r="X203" s="341">
        <v>1</v>
      </c>
      <c r="Y203" s="341">
        <v>68</v>
      </c>
    </row>
    <row r="204" spans="1:25" x14ac:dyDescent="0.25">
      <c r="A204" t="str">
        <f>'Page 1 - General Information'!$G$12</f>
        <v>000000000</v>
      </c>
      <c r="B204" t="str">
        <f>'Page 1 - General Information'!$G$16</f>
        <v/>
      </c>
      <c r="C204" s="339" t="s">
        <v>21448</v>
      </c>
      <c r="N204" t="s">
        <v>4042</v>
      </c>
      <c r="O204" s="340">
        <f>INDEX('Page 2 - Team Information'!$K$14:$AP$189,Y204,X204)</f>
        <v>0</v>
      </c>
      <c r="S204" t="s">
        <v>4245</v>
      </c>
      <c r="X204" s="341">
        <v>2</v>
      </c>
      <c r="Y204" s="341">
        <v>68</v>
      </c>
    </row>
    <row r="205" spans="1:25" x14ac:dyDescent="0.25">
      <c r="A205" t="str">
        <f>'Page 1 - General Information'!$G$12</f>
        <v>000000000</v>
      </c>
      <c r="B205" t="str">
        <f>'Page 1 - General Information'!$G$16</f>
        <v/>
      </c>
      <c r="C205" s="339" t="s">
        <v>21448</v>
      </c>
      <c r="N205" t="s">
        <v>4042</v>
      </c>
      <c r="O205" s="340">
        <f>INDEX('Page 2 - Team Information'!$K$14:$AP$189,Y205,X205)</f>
        <v>0</v>
      </c>
      <c r="S205" t="s">
        <v>4246</v>
      </c>
      <c r="X205" s="341">
        <v>3</v>
      </c>
      <c r="Y205" s="341">
        <v>68</v>
      </c>
    </row>
    <row r="206" spans="1:25" x14ac:dyDescent="0.25">
      <c r="A206" t="str">
        <f>'Page 1 - General Information'!$G$12</f>
        <v>000000000</v>
      </c>
      <c r="B206" t="str">
        <f>'Page 1 - General Information'!$G$16</f>
        <v/>
      </c>
      <c r="C206" s="339" t="s">
        <v>21448</v>
      </c>
      <c r="N206" t="s">
        <v>4042</v>
      </c>
      <c r="O206" s="340">
        <f>INDEX('Page 2 - Team Information'!$K$14:$AP$189,Y206,X206)</f>
        <v>0</v>
      </c>
      <c r="S206" t="s">
        <v>4247</v>
      </c>
      <c r="X206" s="341">
        <v>1</v>
      </c>
      <c r="Y206" s="341">
        <v>69</v>
      </c>
    </row>
    <row r="207" spans="1:25" x14ac:dyDescent="0.25">
      <c r="A207" t="str">
        <f>'Page 1 - General Information'!$G$12</f>
        <v>000000000</v>
      </c>
      <c r="B207" t="str">
        <f>'Page 1 - General Information'!$G$16</f>
        <v/>
      </c>
      <c r="C207" s="339" t="s">
        <v>21448</v>
      </c>
      <c r="N207" t="s">
        <v>4042</v>
      </c>
      <c r="O207" s="340">
        <f>INDEX('Page 2 - Team Information'!$K$14:$AP$189,Y207,X207)</f>
        <v>0</v>
      </c>
      <c r="S207" t="s">
        <v>4248</v>
      </c>
      <c r="X207" s="341">
        <v>2</v>
      </c>
      <c r="Y207" s="341">
        <v>69</v>
      </c>
    </row>
    <row r="208" spans="1:25" x14ac:dyDescent="0.25">
      <c r="A208" t="str">
        <f>'Page 1 - General Information'!$G$12</f>
        <v>000000000</v>
      </c>
      <c r="B208" t="str">
        <f>'Page 1 - General Information'!$G$16</f>
        <v/>
      </c>
      <c r="C208" s="339" t="s">
        <v>21448</v>
      </c>
      <c r="N208" t="s">
        <v>4042</v>
      </c>
      <c r="O208" s="340">
        <f>INDEX('Page 2 - Team Information'!$K$14:$AP$189,Y208,X208)</f>
        <v>0</v>
      </c>
      <c r="S208" t="s">
        <v>4249</v>
      </c>
      <c r="X208" s="341">
        <v>3</v>
      </c>
      <c r="Y208" s="341">
        <v>69</v>
      </c>
    </row>
    <row r="209" spans="1:25" x14ac:dyDescent="0.25">
      <c r="A209" t="str">
        <f>'Page 1 - General Information'!$G$12</f>
        <v>000000000</v>
      </c>
      <c r="B209" t="str">
        <f>'Page 1 - General Information'!$G$16</f>
        <v/>
      </c>
      <c r="C209" s="339" t="s">
        <v>21448</v>
      </c>
      <c r="N209" t="s">
        <v>4042</v>
      </c>
      <c r="O209" s="340">
        <f>INDEX('Page 2 - Team Information'!$K$14:$AP$189,Y209,X209)</f>
        <v>0</v>
      </c>
      <c r="S209" t="s">
        <v>4250</v>
      </c>
      <c r="X209" s="341">
        <v>1</v>
      </c>
      <c r="Y209" s="341">
        <v>70</v>
      </c>
    </row>
    <row r="210" spans="1:25" x14ac:dyDescent="0.25">
      <c r="A210" t="str">
        <f>'Page 1 - General Information'!$G$12</f>
        <v>000000000</v>
      </c>
      <c r="B210" t="str">
        <f>'Page 1 - General Information'!$G$16</f>
        <v/>
      </c>
      <c r="C210" s="339" t="s">
        <v>21448</v>
      </c>
      <c r="N210" t="s">
        <v>4042</v>
      </c>
      <c r="O210" s="340">
        <f>INDEX('Page 2 - Team Information'!$K$14:$AP$189,Y210,X210)</f>
        <v>0</v>
      </c>
      <c r="S210" t="s">
        <v>4251</v>
      </c>
      <c r="X210" s="341">
        <v>2</v>
      </c>
      <c r="Y210" s="341">
        <v>70</v>
      </c>
    </row>
    <row r="211" spans="1:25" x14ac:dyDescent="0.25">
      <c r="A211" t="str">
        <f>'Page 1 - General Information'!$G$12</f>
        <v>000000000</v>
      </c>
      <c r="B211" t="str">
        <f>'Page 1 - General Information'!$G$16</f>
        <v/>
      </c>
      <c r="C211" s="339" t="s">
        <v>21448</v>
      </c>
      <c r="N211" t="s">
        <v>4042</v>
      </c>
      <c r="O211" s="340">
        <f>INDEX('Page 2 - Team Information'!$K$14:$AP$189,Y211,X211)</f>
        <v>0</v>
      </c>
      <c r="S211" t="s">
        <v>4252</v>
      </c>
      <c r="X211" s="341">
        <v>3</v>
      </c>
      <c r="Y211" s="341">
        <v>70</v>
      </c>
    </row>
    <row r="212" spans="1:25" x14ac:dyDescent="0.25">
      <c r="A212" t="str">
        <f>'Page 1 - General Information'!$G$12</f>
        <v>000000000</v>
      </c>
      <c r="B212" t="str">
        <f>'Page 1 - General Information'!$G$16</f>
        <v/>
      </c>
      <c r="C212" s="339" t="s">
        <v>21448</v>
      </c>
      <c r="N212" t="s">
        <v>4042</v>
      </c>
      <c r="O212" s="340">
        <f>INDEX('Page 2 - Team Information'!$K$14:$AP$189,Y212,X212)</f>
        <v>0</v>
      </c>
      <c r="S212" t="s">
        <v>4253</v>
      </c>
      <c r="X212" s="341">
        <v>1</v>
      </c>
      <c r="Y212" s="341">
        <v>71</v>
      </c>
    </row>
    <row r="213" spans="1:25" x14ac:dyDescent="0.25">
      <c r="A213" t="str">
        <f>'Page 1 - General Information'!$G$12</f>
        <v>000000000</v>
      </c>
      <c r="B213" t="str">
        <f>'Page 1 - General Information'!$G$16</f>
        <v/>
      </c>
      <c r="C213" s="339" t="s">
        <v>21448</v>
      </c>
      <c r="N213" t="s">
        <v>4042</v>
      </c>
      <c r="O213" s="340">
        <f>INDEX('Page 2 - Team Information'!$K$14:$AP$189,Y213,X213)</f>
        <v>0</v>
      </c>
      <c r="S213" t="s">
        <v>4254</v>
      </c>
      <c r="X213" s="341">
        <v>2</v>
      </c>
      <c r="Y213" s="341">
        <v>71</v>
      </c>
    </row>
    <row r="214" spans="1:25" x14ac:dyDescent="0.25">
      <c r="A214" t="str">
        <f>'Page 1 - General Information'!$G$12</f>
        <v>000000000</v>
      </c>
      <c r="B214" t="str">
        <f>'Page 1 - General Information'!$G$16</f>
        <v/>
      </c>
      <c r="C214" s="339" t="s">
        <v>21448</v>
      </c>
      <c r="N214" t="s">
        <v>4042</v>
      </c>
      <c r="O214" s="340">
        <f>INDEX('Page 2 - Team Information'!$K$14:$AP$189,Y214,X214)</f>
        <v>0</v>
      </c>
      <c r="S214" t="s">
        <v>4255</v>
      </c>
      <c r="X214" s="341">
        <v>3</v>
      </c>
      <c r="Y214" s="341">
        <v>71</v>
      </c>
    </row>
    <row r="215" spans="1:25" x14ac:dyDescent="0.25">
      <c r="A215" t="str">
        <f>'Page 1 - General Information'!$G$12</f>
        <v>000000000</v>
      </c>
      <c r="B215" t="str">
        <f>'Page 1 - General Information'!$G$16</f>
        <v/>
      </c>
      <c r="C215" s="339" t="s">
        <v>21448</v>
      </c>
      <c r="N215" t="s">
        <v>4042</v>
      </c>
      <c r="O215" s="340">
        <f>INDEX('Page 2 - Team Information'!$K$14:$AP$189,Y215,X215)</f>
        <v>0</v>
      </c>
      <c r="S215" t="s">
        <v>4256</v>
      </c>
      <c r="X215" s="341">
        <v>1</v>
      </c>
      <c r="Y215" s="341">
        <v>72</v>
      </c>
    </row>
    <row r="216" spans="1:25" x14ac:dyDescent="0.25">
      <c r="A216" t="str">
        <f>'Page 1 - General Information'!$G$12</f>
        <v>000000000</v>
      </c>
      <c r="B216" t="str">
        <f>'Page 1 - General Information'!$G$16</f>
        <v/>
      </c>
      <c r="C216" s="339" t="s">
        <v>21448</v>
      </c>
      <c r="N216" t="s">
        <v>4042</v>
      </c>
      <c r="O216" s="340">
        <f>INDEX('Page 2 - Team Information'!$K$14:$AP$189,Y216,X216)</f>
        <v>0</v>
      </c>
      <c r="S216" t="s">
        <v>4257</v>
      </c>
      <c r="X216" s="341">
        <v>2</v>
      </c>
      <c r="Y216" s="341">
        <v>72</v>
      </c>
    </row>
    <row r="217" spans="1:25" x14ac:dyDescent="0.25">
      <c r="A217" t="str">
        <f>'Page 1 - General Information'!$G$12</f>
        <v>000000000</v>
      </c>
      <c r="B217" t="str">
        <f>'Page 1 - General Information'!$G$16</f>
        <v/>
      </c>
      <c r="C217" s="339" t="s">
        <v>21448</v>
      </c>
      <c r="N217" t="s">
        <v>4042</v>
      </c>
      <c r="O217" s="340">
        <f>INDEX('Page 2 - Team Information'!$K$14:$AP$189,Y217,X217)</f>
        <v>0</v>
      </c>
      <c r="S217" t="s">
        <v>4258</v>
      </c>
      <c r="X217" s="341">
        <v>3</v>
      </c>
      <c r="Y217" s="341">
        <v>72</v>
      </c>
    </row>
    <row r="218" spans="1:25" x14ac:dyDescent="0.25">
      <c r="A218" t="str">
        <f>'Page 1 - General Information'!$G$12</f>
        <v>000000000</v>
      </c>
      <c r="B218" t="str">
        <f>'Page 1 - General Information'!$G$16</f>
        <v/>
      </c>
      <c r="C218" s="339" t="s">
        <v>21448</v>
      </c>
      <c r="N218" t="s">
        <v>4042</v>
      </c>
      <c r="O218" s="340">
        <f>INDEX('Page 2 - Team Information'!$K$14:$AP$189,Y218,X218)</f>
        <v>0</v>
      </c>
      <c r="S218" t="s">
        <v>4259</v>
      </c>
      <c r="X218" s="341">
        <v>1</v>
      </c>
      <c r="Y218" s="341">
        <v>73</v>
      </c>
    </row>
    <row r="219" spans="1:25" x14ac:dyDescent="0.25">
      <c r="A219" t="str">
        <f>'Page 1 - General Information'!$G$12</f>
        <v>000000000</v>
      </c>
      <c r="B219" t="str">
        <f>'Page 1 - General Information'!$G$16</f>
        <v/>
      </c>
      <c r="C219" s="339" t="s">
        <v>21448</v>
      </c>
      <c r="N219" t="s">
        <v>4042</v>
      </c>
      <c r="O219" s="340">
        <f>INDEX('Page 2 - Team Information'!$K$14:$AP$189,Y219,X219)</f>
        <v>0</v>
      </c>
      <c r="S219" t="s">
        <v>4260</v>
      </c>
      <c r="X219" s="341">
        <v>2</v>
      </c>
      <c r="Y219" s="341">
        <v>73</v>
      </c>
    </row>
    <row r="220" spans="1:25" x14ac:dyDescent="0.25">
      <c r="A220" t="str">
        <f>'Page 1 - General Information'!$G$12</f>
        <v>000000000</v>
      </c>
      <c r="B220" t="str">
        <f>'Page 1 - General Information'!$G$16</f>
        <v/>
      </c>
      <c r="C220" s="339" t="s">
        <v>21448</v>
      </c>
      <c r="N220" t="s">
        <v>4042</v>
      </c>
      <c r="O220" s="340">
        <f>INDEX('Page 2 - Team Information'!$K$14:$AP$189,Y220,X220)</f>
        <v>0</v>
      </c>
      <c r="S220" t="s">
        <v>4261</v>
      </c>
      <c r="X220" s="341">
        <v>3</v>
      </c>
      <c r="Y220" s="341">
        <v>73</v>
      </c>
    </row>
    <row r="221" spans="1:25" x14ac:dyDescent="0.25">
      <c r="A221" t="str">
        <f>'Page 1 - General Information'!$G$12</f>
        <v>000000000</v>
      </c>
      <c r="B221" t="str">
        <f>'Page 1 - General Information'!$G$16</f>
        <v/>
      </c>
      <c r="C221" s="339" t="s">
        <v>21448</v>
      </c>
      <c r="N221" t="s">
        <v>4042</v>
      </c>
      <c r="O221" s="340">
        <f>INDEX('Page 2 - Team Information'!$K$14:$AP$189,Y221,X221)</f>
        <v>0</v>
      </c>
      <c r="S221" t="s">
        <v>4262</v>
      </c>
      <c r="X221" s="341">
        <v>1</v>
      </c>
      <c r="Y221" s="341">
        <v>74</v>
      </c>
    </row>
    <row r="222" spans="1:25" x14ac:dyDescent="0.25">
      <c r="A222" t="str">
        <f>'Page 1 - General Information'!$G$12</f>
        <v>000000000</v>
      </c>
      <c r="B222" t="str">
        <f>'Page 1 - General Information'!$G$16</f>
        <v/>
      </c>
      <c r="C222" s="339" t="s">
        <v>21448</v>
      </c>
      <c r="N222" t="s">
        <v>4042</v>
      </c>
      <c r="O222" s="340">
        <f>INDEX('Page 2 - Team Information'!$K$14:$AP$189,Y222,X222)</f>
        <v>0</v>
      </c>
      <c r="S222" t="s">
        <v>4263</v>
      </c>
      <c r="X222" s="341">
        <v>2</v>
      </c>
      <c r="Y222" s="341">
        <v>74</v>
      </c>
    </row>
    <row r="223" spans="1:25" x14ac:dyDescent="0.25">
      <c r="A223" t="str">
        <f>'Page 1 - General Information'!$G$12</f>
        <v>000000000</v>
      </c>
      <c r="B223" t="str">
        <f>'Page 1 - General Information'!$G$16</f>
        <v/>
      </c>
      <c r="C223" s="339" t="s">
        <v>21448</v>
      </c>
      <c r="N223" t="s">
        <v>4042</v>
      </c>
      <c r="O223" s="340">
        <f>INDEX('Page 2 - Team Information'!$K$14:$AP$189,Y223,X223)</f>
        <v>0</v>
      </c>
      <c r="S223" t="s">
        <v>4264</v>
      </c>
      <c r="X223" s="341">
        <v>3</v>
      </c>
      <c r="Y223" s="341">
        <v>74</v>
      </c>
    </row>
    <row r="224" spans="1:25" x14ac:dyDescent="0.25">
      <c r="A224" t="str">
        <f>'Page 1 - General Information'!$G$12</f>
        <v>000000000</v>
      </c>
      <c r="B224" t="str">
        <f>'Page 1 - General Information'!$G$16</f>
        <v/>
      </c>
      <c r="C224" s="339" t="s">
        <v>21448</v>
      </c>
      <c r="N224" t="s">
        <v>4042</v>
      </c>
      <c r="O224" s="340">
        <f>INDEX('Page 2 - Team Information'!$K$14:$AP$189,Y224,X224)</f>
        <v>0</v>
      </c>
      <c r="S224" t="s">
        <v>4265</v>
      </c>
      <c r="X224" s="341">
        <v>1</v>
      </c>
      <c r="Y224" s="341">
        <v>75</v>
      </c>
    </row>
    <row r="225" spans="1:25" x14ac:dyDescent="0.25">
      <c r="A225" t="str">
        <f>'Page 1 - General Information'!$G$12</f>
        <v>000000000</v>
      </c>
      <c r="B225" t="str">
        <f>'Page 1 - General Information'!$G$16</f>
        <v/>
      </c>
      <c r="C225" s="339" t="s">
        <v>21448</v>
      </c>
      <c r="N225" t="s">
        <v>4042</v>
      </c>
      <c r="O225" s="340">
        <f>INDEX('Page 2 - Team Information'!$K$14:$AP$189,Y225,X225)</f>
        <v>0</v>
      </c>
      <c r="S225" t="s">
        <v>4266</v>
      </c>
      <c r="X225" s="341">
        <v>2</v>
      </c>
      <c r="Y225" s="341">
        <v>75</v>
      </c>
    </row>
    <row r="226" spans="1:25" x14ac:dyDescent="0.25">
      <c r="A226" t="str">
        <f>'Page 1 - General Information'!$G$12</f>
        <v>000000000</v>
      </c>
      <c r="B226" t="str">
        <f>'Page 1 - General Information'!$G$16</f>
        <v/>
      </c>
      <c r="C226" s="339" t="s">
        <v>21448</v>
      </c>
      <c r="N226" t="s">
        <v>4042</v>
      </c>
      <c r="O226" s="340">
        <f>INDEX('Page 2 - Team Information'!$K$14:$AP$189,Y226,X226)</f>
        <v>0</v>
      </c>
      <c r="S226" t="s">
        <v>4267</v>
      </c>
      <c r="X226" s="341">
        <v>3</v>
      </c>
      <c r="Y226" s="341">
        <v>75</v>
      </c>
    </row>
    <row r="227" spans="1:25" x14ac:dyDescent="0.25">
      <c r="A227" t="str">
        <f>'Page 1 - General Information'!$G$12</f>
        <v>000000000</v>
      </c>
      <c r="B227" t="str">
        <f>'Page 1 - General Information'!$G$16</f>
        <v/>
      </c>
      <c r="C227" s="339" t="s">
        <v>21448</v>
      </c>
      <c r="N227" t="s">
        <v>4042</v>
      </c>
      <c r="O227" s="340">
        <f>INDEX('Page 2 - Team Information'!$K$14:$AP$189,Y227,X227)</f>
        <v>0</v>
      </c>
      <c r="S227" t="s">
        <v>4268</v>
      </c>
      <c r="X227" s="341">
        <v>1</v>
      </c>
      <c r="Y227" s="341">
        <v>76</v>
      </c>
    </row>
    <row r="228" spans="1:25" x14ac:dyDescent="0.25">
      <c r="A228" t="str">
        <f>'Page 1 - General Information'!$G$12</f>
        <v>000000000</v>
      </c>
      <c r="B228" t="str">
        <f>'Page 1 - General Information'!$G$16</f>
        <v/>
      </c>
      <c r="C228" s="339" t="s">
        <v>21448</v>
      </c>
      <c r="N228" t="s">
        <v>4042</v>
      </c>
      <c r="O228" s="340">
        <f>INDEX('Page 2 - Team Information'!$K$14:$AP$189,Y228,X228)</f>
        <v>0</v>
      </c>
      <c r="S228" t="s">
        <v>4269</v>
      </c>
      <c r="X228" s="341">
        <v>2</v>
      </c>
      <c r="Y228" s="341">
        <v>76</v>
      </c>
    </row>
    <row r="229" spans="1:25" x14ac:dyDescent="0.25">
      <c r="A229" t="str">
        <f>'Page 1 - General Information'!$G$12</f>
        <v>000000000</v>
      </c>
      <c r="B229" t="str">
        <f>'Page 1 - General Information'!$G$16</f>
        <v/>
      </c>
      <c r="C229" s="339" t="s">
        <v>21448</v>
      </c>
      <c r="N229" t="s">
        <v>4042</v>
      </c>
      <c r="O229" s="340">
        <f>INDEX('Page 2 - Team Information'!$K$14:$AP$189,Y229,X229)</f>
        <v>0</v>
      </c>
      <c r="S229" t="s">
        <v>4270</v>
      </c>
      <c r="X229" s="341">
        <v>3</v>
      </c>
      <c r="Y229" s="341">
        <v>76</v>
      </c>
    </row>
    <row r="230" spans="1:25" x14ac:dyDescent="0.25">
      <c r="A230" t="str">
        <f>'Page 1 - General Information'!$G$12</f>
        <v>000000000</v>
      </c>
      <c r="B230" t="str">
        <f>'Page 1 - General Information'!$G$16</f>
        <v/>
      </c>
      <c r="C230" s="339" t="s">
        <v>21448</v>
      </c>
      <c r="N230" t="s">
        <v>4042</v>
      </c>
      <c r="O230" s="340">
        <f>INDEX('Page 2 - Team Information'!$K$14:$AP$189,Y230,X230)</f>
        <v>0</v>
      </c>
      <c r="S230" t="s">
        <v>4271</v>
      </c>
      <c r="X230" s="341">
        <v>1</v>
      </c>
      <c r="Y230" s="341">
        <v>77</v>
      </c>
    </row>
    <row r="231" spans="1:25" x14ac:dyDescent="0.25">
      <c r="A231" t="str">
        <f>'Page 1 - General Information'!$G$12</f>
        <v>000000000</v>
      </c>
      <c r="B231" t="str">
        <f>'Page 1 - General Information'!$G$16</f>
        <v/>
      </c>
      <c r="C231" s="339" t="s">
        <v>21448</v>
      </c>
      <c r="N231" t="s">
        <v>4042</v>
      </c>
      <c r="O231" s="340">
        <f>INDEX('Page 2 - Team Information'!$K$14:$AP$189,Y231,X231)</f>
        <v>0</v>
      </c>
      <c r="S231" t="s">
        <v>4272</v>
      </c>
      <c r="X231" s="341">
        <v>2</v>
      </c>
      <c r="Y231" s="341">
        <v>77</v>
      </c>
    </row>
    <row r="232" spans="1:25" x14ac:dyDescent="0.25">
      <c r="A232" t="str">
        <f>'Page 1 - General Information'!$G$12</f>
        <v>000000000</v>
      </c>
      <c r="B232" t="str">
        <f>'Page 1 - General Information'!$G$16</f>
        <v/>
      </c>
      <c r="C232" s="339" t="s">
        <v>21448</v>
      </c>
      <c r="N232" t="s">
        <v>4042</v>
      </c>
      <c r="O232" s="340">
        <f>INDEX('Page 2 - Team Information'!$K$14:$AP$189,Y232,X232)</f>
        <v>0</v>
      </c>
      <c r="S232" t="s">
        <v>4273</v>
      </c>
      <c r="X232" s="341">
        <v>3</v>
      </c>
      <c r="Y232" s="341">
        <v>77</v>
      </c>
    </row>
    <row r="233" spans="1:25" x14ac:dyDescent="0.25">
      <c r="A233" t="str">
        <f>'Page 1 - General Information'!$G$12</f>
        <v>000000000</v>
      </c>
      <c r="B233" t="str">
        <f>'Page 1 - General Information'!$G$16</f>
        <v/>
      </c>
      <c r="C233" s="339" t="s">
        <v>21448</v>
      </c>
      <c r="N233" t="s">
        <v>4042</v>
      </c>
      <c r="O233" s="340">
        <f>INDEX('Page 2 - Team Information'!$K$14:$AP$189,Y233,X233)</f>
        <v>0</v>
      </c>
      <c r="S233" t="s">
        <v>4274</v>
      </c>
      <c r="X233" s="341">
        <v>1</v>
      </c>
      <c r="Y233" s="341">
        <v>78</v>
      </c>
    </row>
    <row r="234" spans="1:25" x14ac:dyDescent="0.25">
      <c r="A234" t="str">
        <f>'Page 1 - General Information'!$G$12</f>
        <v>000000000</v>
      </c>
      <c r="B234" t="str">
        <f>'Page 1 - General Information'!$G$16</f>
        <v/>
      </c>
      <c r="C234" s="339" t="s">
        <v>21448</v>
      </c>
      <c r="N234" t="s">
        <v>4042</v>
      </c>
      <c r="O234" s="340">
        <f>INDEX('Page 2 - Team Information'!$K$14:$AP$189,Y234,X234)</f>
        <v>0</v>
      </c>
      <c r="S234" t="s">
        <v>4275</v>
      </c>
      <c r="X234" s="341">
        <v>2</v>
      </c>
      <c r="Y234" s="341">
        <v>78</v>
      </c>
    </row>
    <row r="235" spans="1:25" x14ac:dyDescent="0.25">
      <c r="A235" t="str">
        <f>'Page 1 - General Information'!$G$12</f>
        <v>000000000</v>
      </c>
      <c r="B235" t="str">
        <f>'Page 1 - General Information'!$G$16</f>
        <v/>
      </c>
      <c r="C235" s="339" t="s">
        <v>21448</v>
      </c>
      <c r="N235" t="s">
        <v>4042</v>
      </c>
      <c r="O235" s="340">
        <f>INDEX('Page 2 - Team Information'!$K$14:$AP$189,Y235,X235)</f>
        <v>0</v>
      </c>
      <c r="S235" t="s">
        <v>4276</v>
      </c>
      <c r="X235" s="341">
        <v>3</v>
      </c>
      <c r="Y235" s="341">
        <v>78</v>
      </c>
    </row>
    <row r="236" spans="1:25" x14ac:dyDescent="0.25">
      <c r="A236" t="str">
        <f>'Page 1 - General Information'!$G$12</f>
        <v>000000000</v>
      </c>
      <c r="B236" t="str">
        <f>'Page 1 - General Information'!$G$16</f>
        <v/>
      </c>
      <c r="C236" s="339" t="s">
        <v>21448</v>
      </c>
      <c r="N236" t="s">
        <v>4042</v>
      </c>
      <c r="O236" s="340">
        <f>INDEX('Page 2 - Team Information'!$K$14:$AP$189,Y236,X236)</f>
        <v>0</v>
      </c>
      <c r="S236" t="s">
        <v>4277</v>
      </c>
      <c r="X236" s="341">
        <v>1</v>
      </c>
      <c r="Y236" s="341">
        <v>79</v>
      </c>
    </row>
    <row r="237" spans="1:25" x14ac:dyDescent="0.25">
      <c r="A237" t="str">
        <f>'Page 1 - General Information'!$G$12</f>
        <v>000000000</v>
      </c>
      <c r="B237" t="str">
        <f>'Page 1 - General Information'!$G$16</f>
        <v/>
      </c>
      <c r="C237" s="339" t="s">
        <v>21448</v>
      </c>
      <c r="N237" t="s">
        <v>4042</v>
      </c>
      <c r="O237" s="340">
        <f>INDEX('Page 2 - Team Information'!$K$14:$AP$189,Y237,X237)</f>
        <v>0</v>
      </c>
      <c r="S237" t="s">
        <v>4278</v>
      </c>
      <c r="X237" s="341">
        <v>2</v>
      </c>
      <c r="Y237" s="341">
        <v>79</v>
      </c>
    </row>
    <row r="238" spans="1:25" x14ac:dyDescent="0.25">
      <c r="A238" t="str">
        <f>'Page 1 - General Information'!$G$12</f>
        <v>000000000</v>
      </c>
      <c r="B238" t="str">
        <f>'Page 1 - General Information'!$G$16</f>
        <v/>
      </c>
      <c r="C238" s="339" t="s">
        <v>21448</v>
      </c>
      <c r="N238" t="s">
        <v>4042</v>
      </c>
      <c r="O238" s="340">
        <f>INDEX('Page 2 - Team Information'!$K$14:$AP$189,Y238,X238)</f>
        <v>0</v>
      </c>
      <c r="S238" t="s">
        <v>4279</v>
      </c>
      <c r="X238" s="341">
        <v>3</v>
      </c>
      <c r="Y238" s="341">
        <v>79</v>
      </c>
    </row>
    <row r="239" spans="1:25" x14ac:dyDescent="0.25">
      <c r="A239" t="str">
        <f>'Page 1 - General Information'!$G$12</f>
        <v>000000000</v>
      </c>
      <c r="B239" t="str">
        <f>'Page 1 - General Information'!$G$16</f>
        <v/>
      </c>
      <c r="C239" s="339" t="s">
        <v>21448</v>
      </c>
      <c r="N239" t="s">
        <v>4042</v>
      </c>
      <c r="O239" s="340">
        <f>INDEX('Page 2 - Team Information'!$K$14:$AP$189,Y239,X239)</f>
        <v>0</v>
      </c>
      <c r="S239" t="s">
        <v>4280</v>
      </c>
      <c r="X239" s="341">
        <v>1</v>
      </c>
      <c r="Y239" s="341">
        <v>80</v>
      </c>
    </row>
    <row r="240" spans="1:25" x14ac:dyDescent="0.25">
      <c r="A240" t="str">
        <f>'Page 1 - General Information'!$G$12</f>
        <v>000000000</v>
      </c>
      <c r="B240" t="str">
        <f>'Page 1 - General Information'!$G$16</f>
        <v/>
      </c>
      <c r="C240" s="339" t="s">
        <v>21448</v>
      </c>
      <c r="N240" t="s">
        <v>4042</v>
      </c>
      <c r="O240" s="340">
        <f>INDEX('Page 2 - Team Information'!$K$14:$AP$189,Y240,X240)</f>
        <v>0</v>
      </c>
      <c r="S240" t="s">
        <v>4281</v>
      </c>
      <c r="X240" s="341">
        <v>2</v>
      </c>
      <c r="Y240" s="341">
        <v>80</v>
      </c>
    </row>
    <row r="241" spans="1:25" x14ac:dyDescent="0.25">
      <c r="A241" t="str">
        <f>'Page 1 - General Information'!$G$12</f>
        <v>000000000</v>
      </c>
      <c r="B241" t="str">
        <f>'Page 1 - General Information'!$G$16</f>
        <v/>
      </c>
      <c r="C241" s="339" t="s">
        <v>21448</v>
      </c>
      <c r="N241" t="s">
        <v>4042</v>
      </c>
      <c r="O241" s="340">
        <f>INDEX('Page 2 - Team Information'!$K$14:$AP$189,Y241,X241)</f>
        <v>0</v>
      </c>
      <c r="S241" t="s">
        <v>4282</v>
      </c>
      <c r="X241" s="341">
        <v>3</v>
      </c>
      <c r="Y241" s="341">
        <v>80</v>
      </c>
    </row>
    <row r="242" spans="1:25" x14ac:dyDescent="0.25">
      <c r="A242" t="str">
        <f>'Page 1 - General Information'!$G$12</f>
        <v>000000000</v>
      </c>
      <c r="B242" t="str">
        <f>'Page 1 - General Information'!$G$16</f>
        <v/>
      </c>
      <c r="C242" s="339" t="s">
        <v>21448</v>
      </c>
      <c r="N242" t="s">
        <v>4042</v>
      </c>
      <c r="O242" s="340">
        <f>INDEX('Page 2 - Team Information'!$K$14:$AP$189,Y242,X242)</f>
        <v>0</v>
      </c>
      <c r="S242" t="s">
        <v>4283</v>
      </c>
      <c r="X242" s="341">
        <v>1</v>
      </c>
      <c r="Y242" s="341">
        <v>81</v>
      </c>
    </row>
    <row r="243" spans="1:25" x14ac:dyDescent="0.25">
      <c r="A243" t="str">
        <f>'Page 1 - General Information'!$G$12</f>
        <v>000000000</v>
      </c>
      <c r="B243" t="str">
        <f>'Page 1 - General Information'!$G$16</f>
        <v/>
      </c>
      <c r="C243" s="339" t="s">
        <v>21448</v>
      </c>
      <c r="N243" t="s">
        <v>4042</v>
      </c>
      <c r="O243" s="340">
        <f>INDEX('Page 2 - Team Information'!$K$14:$AP$189,Y243,X243)</f>
        <v>0</v>
      </c>
      <c r="S243" t="s">
        <v>4284</v>
      </c>
      <c r="X243" s="341">
        <v>2</v>
      </c>
      <c r="Y243" s="341">
        <v>81</v>
      </c>
    </row>
    <row r="244" spans="1:25" x14ac:dyDescent="0.25">
      <c r="A244" t="str">
        <f>'Page 1 - General Information'!$G$12</f>
        <v>000000000</v>
      </c>
      <c r="B244" t="str">
        <f>'Page 1 - General Information'!$G$16</f>
        <v/>
      </c>
      <c r="C244" s="339" t="s">
        <v>21448</v>
      </c>
      <c r="N244" t="s">
        <v>4042</v>
      </c>
      <c r="O244" s="340">
        <f>INDEX('Page 2 - Team Information'!$K$14:$AP$189,Y244,X244)</f>
        <v>0</v>
      </c>
      <c r="S244" t="s">
        <v>4285</v>
      </c>
      <c r="X244" s="341">
        <v>3</v>
      </c>
      <c r="Y244" s="341">
        <v>81</v>
      </c>
    </row>
    <row r="245" spans="1:25" x14ac:dyDescent="0.25">
      <c r="A245" t="str">
        <f>'Page 1 - General Information'!$G$12</f>
        <v>000000000</v>
      </c>
      <c r="B245" t="str">
        <f>'Page 1 - General Information'!$G$16</f>
        <v/>
      </c>
      <c r="C245" s="339" t="s">
        <v>21448</v>
      </c>
      <c r="N245" t="s">
        <v>4042</v>
      </c>
      <c r="O245" s="340">
        <f>INDEX('Page 2 - Team Information'!$K$14:$AP$189,Y245,X245)</f>
        <v>0</v>
      </c>
      <c r="S245" t="s">
        <v>4286</v>
      </c>
      <c r="X245" s="342">
        <v>1</v>
      </c>
      <c r="Y245" s="341">
        <v>82</v>
      </c>
    </row>
    <row r="246" spans="1:25" x14ac:dyDescent="0.25">
      <c r="A246" t="str">
        <f>'Page 1 - General Information'!$G$12</f>
        <v>000000000</v>
      </c>
      <c r="B246" t="str">
        <f>'Page 1 - General Information'!$G$16</f>
        <v/>
      </c>
      <c r="C246" s="339" t="s">
        <v>21448</v>
      </c>
      <c r="N246" t="s">
        <v>4042</v>
      </c>
      <c r="O246" s="340">
        <f>INDEX('Page 2 - Team Information'!$K$14:$AP$189,Y246,X246)</f>
        <v>0</v>
      </c>
      <c r="S246" t="s">
        <v>4287</v>
      </c>
      <c r="X246" s="341">
        <v>2</v>
      </c>
      <c r="Y246" s="341">
        <v>82</v>
      </c>
    </row>
    <row r="247" spans="1:25" x14ac:dyDescent="0.25">
      <c r="A247" t="str">
        <f>'Page 1 - General Information'!$G$12</f>
        <v>000000000</v>
      </c>
      <c r="B247" t="str">
        <f>'Page 1 - General Information'!$G$16</f>
        <v/>
      </c>
      <c r="C247" s="339" t="s">
        <v>21448</v>
      </c>
      <c r="N247" t="s">
        <v>4042</v>
      </c>
      <c r="O247" s="340">
        <f>INDEX('Page 2 - Team Information'!$K$14:$AP$189,Y247,X247)</f>
        <v>0</v>
      </c>
      <c r="S247" t="s">
        <v>4288</v>
      </c>
      <c r="X247" s="341">
        <v>3</v>
      </c>
      <c r="Y247" s="341">
        <v>82</v>
      </c>
    </row>
    <row r="248" spans="1:25" x14ac:dyDescent="0.25">
      <c r="A248" t="str">
        <f>'Page 1 - General Information'!$G$12</f>
        <v>000000000</v>
      </c>
      <c r="B248" t="str">
        <f>'Page 1 - General Information'!$G$16</f>
        <v/>
      </c>
      <c r="C248" s="339" t="s">
        <v>21448</v>
      </c>
      <c r="N248" t="s">
        <v>4042</v>
      </c>
      <c r="O248" s="340">
        <f>INDEX('Page 2 - Team Information'!$K$14:$AP$189,Y248,X248)</f>
        <v>0</v>
      </c>
      <c r="S248" t="s">
        <v>4289</v>
      </c>
      <c r="X248" s="341">
        <v>1</v>
      </c>
      <c r="Y248" s="341">
        <v>83</v>
      </c>
    </row>
    <row r="249" spans="1:25" x14ac:dyDescent="0.25">
      <c r="A249" t="str">
        <f>'Page 1 - General Information'!$G$12</f>
        <v>000000000</v>
      </c>
      <c r="B249" t="str">
        <f>'Page 1 - General Information'!$G$16</f>
        <v/>
      </c>
      <c r="C249" s="339" t="s">
        <v>21448</v>
      </c>
      <c r="N249" t="s">
        <v>4042</v>
      </c>
      <c r="O249" s="340">
        <f>INDEX('Page 2 - Team Information'!$K$14:$AP$189,Y249,X249)</f>
        <v>0</v>
      </c>
      <c r="S249" t="s">
        <v>4290</v>
      </c>
      <c r="X249" s="341">
        <v>2</v>
      </c>
      <c r="Y249" s="341">
        <v>83</v>
      </c>
    </row>
    <row r="250" spans="1:25" x14ac:dyDescent="0.25">
      <c r="A250" t="str">
        <f>'Page 1 - General Information'!$G$12</f>
        <v>000000000</v>
      </c>
      <c r="B250" t="str">
        <f>'Page 1 - General Information'!$G$16</f>
        <v/>
      </c>
      <c r="C250" s="339" t="s">
        <v>21448</v>
      </c>
      <c r="N250" t="s">
        <v>4042</v>
      </c>
      <c r="O250" s="340">
        <f>INDEX('Page 2 - Team Information'!$K$14:$AP$189,Y250,X250)</f>
        <v>0</v>
      </c>
      <c r="S250" t="s">
        <v>4291</v>
      </c>
      <c r="X250" s="341">
        <v>3</v>
      </c>
      <c r="Y250" s="341">
        <v>83</v>
      </c>
    </row>
    <row r="251" spans="1:25" x14ac:dyDescent="0.25">
      <c r="A251" t="str">
        <f>'Page 1 - General Information'!$G$12</f>
        <v>000000000</v>
      </c>
      <c r="B251" t="str">
        <f>'Page 1 - General Information'!$G$16</f>
        <v/>
      </c>
      <c r="C251" s="339" t="s">
        <v>21448</v>
      </c>
      <c r="N251" t="s">
        <v>4042</v>
      </c>
      <c r="O251" s="340">
        <f>INDEX('Page 2 - Team Information'!$K$14:$AP$189,Y251,X251)</f>
        <v>0</v>
      </c>
      <c r="S251" t="s">
        <v>4292</v>
      </c>
      <c r="X251" s="341">
        <v>1</v>
      </c>
      <c r="Y251" s="341">
        <v>84</v>
      </c>
    </row>
    <row r="252" spans="1:25" x14ac:dyDescent="0.25">
      <c r="A252" t="str">
        <f>'Page 1 - General Information'!$G$12</f>
        <v>000000000</v>
      </c>
      <c r="B252" t="str">
        <f>'Page 1 - General Information'!$G$16</f>
        <v/>
      </c>
      <c r="C252" s="339" t="s">
        <v>21448</v>
      </c>
      <c r="N252" t="s">
        <v>4042</v>
      </c>
      <c r="O252" s="340">
        <f>INDEX('Page 2 - Team Information'!$K$14:$AP$189,Y252,X252)</f>
        <v>0</v>
      </c>
      <c r="S252" t="s">
        <v>4293</v>
      </c>
      <c r="X252" s="341">
        <v>2</v>
      </c>
      <c r="Y252" s="341">
        <v>84</v>
      </c>
    </row>
    <row r="253" spans="1:25" x14ac:dyDescent="0.25">
      <c r="A253" t="str">
        <f>'Page 1 - General Information'!$G$12</f>
        <v>000000000</v>
      </c>
      <c r="B253" t="str">
        <f>'Page 1 - General Information'!$G$16</f>
        <v/>
      </c>
      <c r="C253" s="339" t="s">
        <v>21448</v>
      </c>
      <c r="N253" t="s">
        <v>4042</v>
      </c>
      <c r="O253" s="340">
        <f>INDEX('Page 2 - Team Information'!$K$14:$AP$189,Y253,X253)</f>
        <v>0</v>
      </c>
      <c r="S253" t="s">
        <v>4294</v>
      </c>
      <c r="X253" s="341">
        <v>3</v>
      </c>
      <c r="Y253" s="341">
        <v>84</v>
      </c>
    </row>
    <row r="254" spans="1:25" x14ac:dyDescent="0.25">
      <c r="A254" t="str">
        <f>'Page 1 - General Information'!$G$12</f>
        <v>000000000</v>
      </c>
      <c r="B254" t="str">
        <f>'Page 1 - General Information'!$G$16</f>
        <v/>
      </c>
      <c r="C254" s="339" t="s">
        <v>21448</v>
      </c>
      <c r="N254" t="s">
        <v>4042</v>
      </c>
      <c r="O254" s="340">
        <f>INDEX('Page 2 - Team Information'!$K$14:$AP$189,Y254,X254)</f>
        <v>0</v>
      </c>
      <c r="S254" t="s">
        <v>4295</v>
      </c>
      <c r="X254" s="341">
        <v>1</v>
      </c>
      <c r="Y254" s="341">
        <v>85</v>
      </c>
    </row>
    <row r="255" spans="1:25" x14ac:dyDescent="0.25">
      <c r="A255" t="str">
        <f>'Page 1 - General Information'!$G$12</f>
        <v>000000000</v>
      </c>
      <c r="B255" t="str">
        <f>'Page 1 - General Information'!$G$16</f>
        <v/>
      </c>
      <c r="C255" s="339" t="s">
        <v>21448</v>
      </c>
      <c r="N255" t="s">
        <v>4042</v>
      </c>
      <c r="O255" s="340">
        <f>INDEX('Page 2 - Team Information'!$K$14:$AP$189,Y255,X255)</f>
        <v>0</v>
      </c>
      <c r="S255" t="s">
        <v>4296</v>
      </c>
      <c r="X255" s="341">
        <v>2</v>
      </c>
      <c r="Y255" s="341">
        <v>85</v>
      </c>
    </row>
    <row r="256" spans="1:25" x14ac:dyDescent="0.25">
      <c r="A256" t="str">
        <f>'Page 1 - General Information'!$G$12</f>
        <v>000000000</v>
      </c>
      <c r="B256" t="str">
        <f>'Page 1 - General Information'!$G$16</f>
        <v/>
      </c>
      <c r="C256" s="339" t="s">
        <v>21448</v>
      </c>
      <c r="N256" t="s">
        <v>4042</v>
      </c>
      <c r="O256" s="340">
        <f>INDEX('Page 2 - Team Information'!$K$14:$AP$189,Y256,X256)</f>
        <v>0</v>
      </c>
      <c r="S256" t="s">
        <v>4297</v>
      </c>
      <c r="X256" s="341">
        <v>3</v>
      </c>
      <c r="Y256" s="341">
        <v>85</v>
      </c>
    </row>
    <row r="257" spans="1:25" x14ac:dyDescent="0.25">
      <c r="A257" t="str">
        <f>'Page 1 - General Information'!$G$12</f>
        <v>000000000</v>
      </c>
      <c r="B257" t="str">
        <f>'Page 1 - General Information'!$G$16</f>
        <v/>
      </c>
      <c r="C257" s="339" t="s">
        <v>21448</v>
      </c>
      <c r="N257" t="s">
        <v>4042</v>
      </c>
      <c r="O257" s="340">
        <f>INDEX('Page 2 - Team Information'!$K$14:$AP$189,Y257,X257)</f>
        <v>0</v>
      </c>
      <c r="S257" s="347" t="s">
        <v>20906</v>
      </c>
      <c r="X257" s="341">
        <v>1</v>
      </c>
      <c r="Y257" s="341">
        <v>86</v>
      </c>
    </row>
    <row r="258" spans="1:25" x14ac:dyDescent="0.25">
      <c r="A258" t="str">
        <f>'Page 1 - General Information'!$G$12</f>
        <v>000000000</v>
      </c>
      <c r="B258" t="str">
        <f>'Page 1 - General Information'!$G$16</f>
        <v/>
      </c>
      <c r="C258" s="339" t="s">
        <v>21448</v>
      </c>
      <c r="N258" t="s">
        <v>4042</v>
      </c>
      <c r="O258" s="340">
        <f>INDEX('Page 2 - Team Information'!$K$14:$AP$189,Y258,X258)</f>
        <v>0</v>
      </c>
      <c r="S258" s="347" t="s">
        <v>20725</v>
      </c>
      <c r="X258" s="341">
        <v>2</v>
      </c>
      <c r="Y258" s="341">
        <v>86</v>
      </c>
    </row>
    <row r="259" spans="1:25" x14ac:dyDescent="0.25">
      <c r="A259" t="str">
        <f>'Page 1 - General Information'!$G$12</f>
        <v>000000000</v>
      </c>
      <c r="B259" t="str">
        <f>'Page 1 - General Information'!$G$16</f>
        <v/>
      </c>
      <c r="C259" s="339" t="s">
        <v>21448</v>
      </c>
      <c r="N259" t="s">
        <v>4042</v>
      </c>
      <c r="O259" s="340">
        <f>INDEX('Page 2 - Team Information'!$K$14:$AP$189,Y259,X259)</f>
        <v>0</v>
      </c>
      <c r="S259" s="347" t="s">
        <v>20907</v>
      </c>
      <c r="X259" s="341">
        <v>3</v>
      </c>
      <c r="Y259" s="341">
        <v>86</v>
      </c>
    </row>
    <row r="260" spans="1:25" x14ac:dyDescent="0.25">
      <c r="A260" t="str">
        <f>'Page 1 - General Information'!$G$12</f>
        <v>000000000</v>
      </c>
      <c r="B260" t="str">
        <f>'Page 1 - General Information'!$G$16</f>
        <v/>
      </c>
      <c r="C260" s="339" t="s">
        <v>21448</v>
      </c>
      <c r="N260" t="s">
        <v>4042</v>
      </c>
      <c r="O260" s="340">
        <f>INDEX('Page 2 - Team Information'!$K$14:$AP$189,Y260,X260)</f>
        <v>0</v>
      </c>
      <c r="S260" t="s">
        <v>4298</v>
      </c>
      <c r="X260" s="341">
        <v>1</v>
      </c>
      <c r="Y260" s="341">
        <v>87</v>
      </c>
    </row>
    <row r="261" spans="1:25" x14ac:dyDescent="0.25">
      <c r="A261" t="str">
        <f>'Page 1 - General Information'!$G$12</f>
        <v>000000000</v>
      </c>
      <c r="B261" t="str">
        <f>'Page 1 - General Information'!$G$16</f>
        <v/>
      </c>
      <c r="C261" s="339" t="s">
        <v>21448</v>
      </c>
      <c r="N261" t="s">
        <v>4042</v>
      </c>
      <c r="O261" s="340">
        <f>INDEX('Page 2 - Team Information'!$K$14:$AP$189,Y261,X261)</f>
        <v>0</v>
      </c>
      <c r="S261" t="s">
        <v>4299</v>
      </c>
      <c r="X261" s="341">
        <v>2</v>
      </c>
      <c r="Y261" s="341">
        <v>87</v>
      </c>
    </row>
    <row r="262" spans="1:25" x14ac:dyDescent="0.25">
      <c r="A262" t="str">
        <f>'Page 1 - General Information'!$G$12</f>
        <v>000000000</v>
      </c>
      <c r="B262" t="str">
        <f>'Page 1 - General Information'!$G$16</f>
        <v/>
      </c>
      <c r="C262" s="339" t="s">
        <v>21448</v>
      </c>
      <c r="N262" t="s">
        <v>4042</v>
      </c>
      <c r="O262" s="340">
        <f>INDEX('Page 2 - Team Information'!$K$14:$AP$189,Y262,X262)</f>
        <v>0</v>
      </c>
      <c r="S262" t="s">
        <v>4300</v>
      </c>
      <c r="X262" s="341">
        <v>3</v>
      </c>
      <c r="Y262" s="341">
        <v>87</v>
      </c>
    </row>
    <row r="263" spans="1:25" x14ac:dyDescent="0.25">
      <c r="A263" t="str">
        <f>'Page 1 - General Information'!$G$12</f>
        <v>000000000</v>
      </c>
      <c r="B263" t="str">
        <f>'Page 1 - General Information'!$G$16</f>
        <v/>
      </c>
      <c r="C263" s="339" t="s">
        <v>21448</v>
      </c>
      <c r="N263" t="s">
        <v>4042</v>
      </c>
      <c r="O263" s="340">
        <f>INDEX('Page 2 - Team Information'!$K$14:$AP$189,Y263,X263)</f>
        <v>0</v>
      </c>
      <c r="S263" t="s">
        <v>4301</v>
      </c>
      <c r="X263" s="341">
        <v>1</v>
      </c>
      <c r="Y263" s="341">
        <v>88</v>
      </c>
    </row>
    <row r="264" spans="1:25" x14ac:dyDescent="0.25">
      <c r="A264" t="str">
        <f>'Page 1 - General Information'!$G$12</f>
        <v>000000000</v>
      </c>
      <c r="B264" t="str">
        <f>'Page 1 - General Information'!$G$16</f>
        <v/>
      </c>
      <c r="C264" s="339" t="s">
        <v>21448</v>
      </c>
      <c r="N264" t="s">
        <v>4042</v>
      </c>
      <c r="O264" s="340">
        <f>INDEX('Page 2 - Team Information'!$K$14:$AP$189,Y264,X264)</f>
        <v>0</v>
      </c>
      <c r="S264" t="s">
        <v>4302</v>
      </c>
      <c r="X264" s="341">
        <v>2</v>
      </c>
      <c r="Y264" s="341">
        <v>88</v>
      </c>
    </row>
    <row r="265" spans="1:25" x14ac:dyDescent="0.25">
      <c r="A265" t="str">
        <f>'Page 1 - General Information'!$G$12</f>
        <v>000000000</v>
      </c>
      <c r="B265" t="str">
        <f>'Page 1 - General Information'!$G$16</f>
        <v/>
      </c>
      <c r="C265" s="339" t="s">
        <v>21448</v>
      </c>
      <c r="N265" t="s">
        <v>4042</v>
      </c>
      <c r="O265" s="340">
        <f>INDEX('Page 2 - Team Information'!$K$14:$AP$189,Y265,X265)</f>
        <v>0</v>
      </c>
      <c r="S265" t="s">
        <v>4303</v>
      </c>
      <c r="X265" s="341">
        <v>3</v>
      </c>
      <c r="Y265" s="341">
        <v>88</v>
      </c>
    </row>
    <row r="266" spans="1:25" x14ac:dyDescent="0.25">
      <c r="A266" t="str">
        <f>'Page 1 - General Information'!$G$12</f>
        <v>000000000</v>
      </c>
      <c r="B266" t="str">
        <f>'Page 1 - General Information'!$G$16</f>
        <v/>
      </c>
      <c r="C266" s="339" t="s">
        <v>21448</v>
      </c>
      <c r="N266" t="s">
        <v>4042</v>
      </c>
      <c r="O266" s="340">
        <f>INDEX('Page 2 - Team Information'!$K$14:$AP$189,Y266,X266)</f>
        <v>0</v>
      </c>
      <c r="S266" t="s">
        <v>4304</v>
      </c>
      <c r="X266" s="341">
        <v>1</v>
      </c>
      <c r="Y266" s="341">
        <v>89</v>
      </c>
    </row>
    <row r="267" spans="1:25" x14ac:dyDescent="0.25">
      <c r="A267" t="str">
        <f>'Page 1 - General Information'!$G$12</f>
        <v>000000000</v>
      </c>
      <c r="B267" t="str">
        <f>'Page 1 - General Information'!$G$16</f>
        <v/>
      </c>
      <c r="C267" s="339" t="s">
        <v>21448</v>
      </c>
      <c r="N267" t="s">
        <v>4042</v>
      </c>
      <c r="O267" s="340">
        <f>INDEX('Page 2 - Team Information'!$K$14:$AP$189,Y267,X267)</f>
        <v>0</v>
      </c>
      <c r="S267" t="s">
        <v>4305</v>
      </c>
      <c r="X267" s="341">
        <v>2</v>
      </c>
      <c r="Y267" s="341">
        <v>89</v>
      </c>
    </row>
    <row r="268" spans="1:25" x14ac:dyDescent="0.25">
      <c r="A268" t="str">
        <f>'Page 1 - General Information'!$G$12</f>
        <v>000000000</v>
      </c>
      <c r="B268" t="str">
        <f>'Page 1 - General Information'!$G$16</f>
        <v/>
      </c>
      <c r="C268" s="339" t="s">
        <v>21448</v>
      </c>
      <c r="N268" t="s">
        <v>4042</v>
      </c>
      <c r="O268" s="340">
        <f>INDEX('Page 2 - Team Information'!$K$14:$AP$189,Y268,X268)</f>
        <v>0</v>
      </c>
      <c r="S268" t="s">
        <v>4306</v>
      </c>
      <c r="X268" s="341">
        <v>3</v>
      </c>
      <c r="Y268" s="341">
        <v>89</v>
      </c>
    </row>
    <row r="269" spans="1:25" x14ac:dyDescent="0.25">
      <c r="A269" t="str">
        <f>'Page 1 - General Information'!$G$12</f>
        <v>000000000</v>
      </c>
      <c r="B269" t="str">
        <f>'Page 1 - General Information'!$G$16</f>
        <v/>
      </c>
      <c r="C269" s="339" t="s">
        <v>21448</v>
      </c>
      <c r="N269" t="s">
        <v>4042</v>
      </c>
      <c r="O269" s="340">
        <f>INDEX('Page 2 - Team Information'!$K$14:$AP$189,Y269,X269)</f>
        <v>0</v>
      </c>
      <c r="S269" t="s">
        <v>4307</v>
      </c>
      <c r="X269" s="341">
        <v>1</v>
      </c>
      <c r="Y269" s="341">
        <v>90</v>
      </c>
    </row>
    <row r="270" spans="1:25" x14ac:dyDescent="0.25">
      <c r="A270" t="str">
        <f>'Page 1 - General Information'!$G$12</f>
        <v>000000000</v>
      </c>
      <c r="B270" t="str">
        <f>'Page 1 - General Information'!$G$16</f>
        <v/>
      </c>
      <c r="C270" s="339" t="s">
        <v>21448</v>
      </c>
      <c r="N270" t="s">
        <v>4042</v>
      </c>
      <c r="O270" s="340">
        <f>INDEX('Page 2 - Team Information'!$K$14:$AP$189,Y270,X270)</f>
        <v>0</v>
      </c>
      <c r="S270" t="s">
        <v>4308</v>
      </c>
      <c r="X270" s="341">
        <v>2</v>
      </c>
      <c r="Y270" s="341">
        <v>90</v>
      </c>
    </row>
    <row r="271" spans="1:25" x14ac:dyDescent="0.25">
      <c r="A271" t="str">
        <f>'Page 1 - General Information'!$G$12</f>
        <v>000000000</v>
      </c>
      <c r="B271" t="str">
        <f>'Page 1 - General Information'!$G$16</f>
        <v/>
      </c>
      <c r="C271" s="339" t="s">
        <v>21448</v>
      </c>
      <c r="N271" t="s">
        <v>4042</v>
      </c>
      <c r="O271" s="340">
        <f>INDEX('Page 2 - Team Information'!$K$14:$AP$189,Y271,X271)</f>
        <v>0</v>
      </c>
      <c r="S271" t="s">
        <v>4309</v>
      </c>
      <c r="X271" s="341">
        <v>3</v>
      </c>
      <c r="Y271" s="341">
        <v>90</v>
      </c>
    </row>
    <row r="272" spans="1:25" x14ac:dyDescent="0.25">
      <c r="A272" t="str">
        <f>'Page 1 - General Information'!$G$12</f>
        <v>000000000</v>
      </c>
      <c r="B272" t="str">
        <f>'Page 1 - General Information'!$G$16</f>
        <v/>
      </c>
      <c r="C272" s="339" t="s">
        <v>21448</v>
      </c>
      <c r="N272" t="s">
        <v>4042</v>
      </c>
      <c r="O272" s="340">
        <f>INDEX('Page 2 - Team Information'!$K$14:$AP$189,Y272,X272)</f>
        <v>0</v>
      </c>
      <c r="S272" t="s">
        <v>4310</v>
      </c>
      <c r="X272" s="341">
        <v>1</v>
      </c>
      <c r="Y272" s="341">
        <v>91</v>
      </c>
    </row>
    <row r="273" spans="1:25" x14ac:dyDescent="0.25">
      <c r="A273" t="str">
        <f>'Page 1 - General Information'!$G$12</f>
        <v>000000000</v>
      </c>
      <c r="B273" t="str">
        <f>'Page 1 - General Information'!$G$16</f>
        <v/>
      </c>
      <c r="C273" s="339" t="s">
        <v>21448</v>
      </c>
      <c r="N273" t="s">
        <v>4042</v>
      </c>
      <c r="O273" s="340">
        <f>INDEX('Page 2 - Team Information'!$K$14:$AP$189,Y273,X273)</f>
        <v>0</v>
      </c>
      <c r="S273" t="s">
        <v>4311</v>
      </c>
      <c r="X273" s="341">
        <v>2</v>
      </c>
      <c r="Y273" s="341">
        <v>91</v>
      </c>
    </row>
    <row r="274" spans="1:25" x14ac:dyDescent="0.25">
      <c r="A274" t="str">
        <f>'Page 1 - General Information'!$G$12</f>
        <v>000000000</v>
      </c>
      <c r="B274" t="str">
        <f>'Page 1 - General Information'!$G$16</f>
        <v/>
      </c>
      <c r="C274" s="339" t="s">
        <v>21448</v>
      </c>
      <c r="N274" t="s">
        <v>4042</v>
      </c>
      <c r="O274" s="340">
        <f>INDEX('Page 2 - Team Information'!$K$14:$AP$189,Y274,X274)</f>
        <v>0</v>
      </c>
      <c r="S274" t="s">
        <v>4312</v>
      </c>
      <c r="X274" s="341">
        <v>3</v>
      </c>
      <c r="Y274" s="341">
        <v>91</v>
      </c>
    </row>
    <row r="275" spans="1:25" x14ac:dyDescent="0.25">
      <c r="A275" t="str">
        <f>'Page 1 - General Information'!$G$12</f>
        <v>000000000</v>
      </c>
      <c r="B275" t="str">
        <f>'Page 1 - General Information'!$G$16</f>
        <v/>
      </c>
      <c r="C275" s="339" t="s">
        <v>21448</v>
      </c>
      <c r="N275" t="s">
        <v>4042</v>
      </c>
      <c r="O275" s="340">
        <f>INDEX('Page 2 - Team Information'!$K$14:$AP$189,Y275,X275)</f>
        <v>0</v>
      </c>
      <c r="S275" t="s">
        <v>10018</v>
      </c>
      <c r="X275" s="341">
        <v>1</v>
      </c>
      <c r="Y275" s="341">
        <v>92</v>
      </c>
    </row>
    <row r="276" spans="1:25" x14ac:dyDescent="0.25">
      <c r="A276" t="str">
        <f>'Page 1 - General Information'!$G$12</f>
        <v>000000000</v>
      </c>
      <c r="B276" t="str">
        <f>'Page 1 - General Information'!$G$16</f>
        <v/>
      </c>
      <c r="C276" s="339" t="s">
        <v>21448</v>
      </c>
      <c r="N276" t="s">
        <v>4042</v>
      </c>
      <c r="O276" s="340">
        <f>INDEX('Page 2 - Team Information'!$K$14:$AP$189,Y276,X276)</f>
        <v>0</v>
      </c>
      <c r="S276" t="s">
        <v>10019</v>
      </c>
      <c r="X276" s="341">
        <v>2</v>
      </c>
      <c r="Y276" s="341">
        <v>92</v>
      </c>
    </row>
    <row r="277" spans="1:25" x14ac:dyDescent="0.25">
      <c r="A277" t="str">
        <f>'Page 1 - General Information'!$G$12</f>
        <v>000000000</v>
      </c>
      <c r="B277" t="str">
        <f>'Page 1 - General Information'!$G$16</f>
        <v/>
      </c>
      <c r="C277" s="339" t="s">
        <v>21448</v>
      </c>
      <c r="N277" t="s">
        <v>4042</v>
      </c>
      <c r="O277" s="340">
        <f>INDEX('Page 2 - Team Information'!$K$14:$AP$189,Y277,X277)</f>
        <v>0</v>
      </c>
      <c r="S277" t="s">
        <v>10020</v>
      </c>
      <c r="X277" s="341">
        <v>3</v>
      </c>
      <c r="Y277" s="341">
        <v>92</v>
      </c>
    </row>
    <row r="278" spans="1:25" x14ac:dyDescent="0.25">
      <c r="A278" t="str">
        <f>'Page 1 - General Information'!$G$12</f>
        <v>000000000</v>
      </c>
      <c r="B278" t="str">
        <f>'Page 1 - General Information'!$G$16</f>
        <v/>
      </c>
      <c r="C278" s="339" t="s">
        <v>21448</v>
      </c>
      <c r="N278" t="s">
        <v>4042</v>
      </c>
      <c r="O278" s="340">
        <f>INDEX('Page 2 - Team Information'!$K$14:$AP$189,Y278,X278)</f>
        <v>0</v>
      </c>
      <c r="S278" t="s">
        <v>4313</v>
      </c>
      <c r="X278" s="341">
        <v>1</v>
      </c>
      <c r="Y278" s="341">
        <v>93</v>
      </c>
    </row>
    <row r="279" spans="1:25" x14ac:dyDescent="0.25">
      <c r="A279" t="str">
        <f>'Page 1 - General Information'!$G$12</f>
        <v>000000000</v>
      </c>
      <c r="B279" t="str">
        <f>'Page 1 - General Information'!$G$16</f>
        <v/>
      </c>
      <c r="C279" s="339" t="s">
        <v>21448</v>
      </c>
      <c r="N279" t="s">
        <v>4042</v>
      </c>
      <c r="O279" s="340">
        <f>INDEX('Page 2 - Team Information'!$K$14:$AP$189,Y279,X279)</f>
        <v>0</v>
      </c>
      <c r="S279" t="s">
        <v>4314</v>
      </c>
      <c r="X279" s="341">
        <v>2</v>
      </c>
      <c r="Y279" s="341">
        <v>93</v>
      </c>
    </row>
    <row r="280" spans="1:25" x14ac:dyDescent="0.25">
      <c r="A280" t="str">
        <f>'Page 1 - General Information'!$G$12</f>
        <v>000000000</v>
      </c>
      <c r="B280" t="str">
        <f>'Page 1 - General Information'!$G$16</f>
        <v/>
      </c>
      <c r="C280" s="339" t="s">
        <v>21448</v>
      </c>
      <c r="N280" t="s">
        <v>4042</v>
      </c>
      <c r="O280" s="340">
        <f>INDEX('Page 2 - Team Information'!$K$14:$AP$189,Y280,X280)</f>
        <v>0</v>
      </c>
      <c r="S280" t="s">
        <v>4315</v>
      </c>
      <c r="X280" s="341">
        <v>3</v>
      </c>
      <c r="Y280" s="341">
        <v>93</v>
      </c>
    </row>
    <row r="281" spans="1:25" x14ac:dyDescent="0.25">
      <c r="A281" t="str">
        <f>'Page 1 - General Information'!$G$12</f>
        <v>000000000</v>
      </c>
      <c r="B281" t="str">
        <f>'Page 1 - General Information'!$G$16</f>
        <v/>
      </c>
      <c r="C281" s="339" t="s">
        <v>21448</v>
      </c>
      <c r="N281" t="s">
        <v>4042</v>
      </c>
      <c r="O281" s="340">
        <f>INDEX('Page 2 - Team Information'!$K$14:$AP$189,Y281,X281)</f>
        <v>0</v>
      </c>
      <c r="S281" t="s">
        <v>4316</v>
      </c>
      <c r="X281" s="341">
        <v>1</v>
      </c>
      <c r="Y281" s="341">
        <v>94</v>
      </c>
    </row>
    <row r="282" spans="1:25" x14ac:dyDescent="0.25">
      <c r="A282" t="str">
        <f>'Page 1 - General Information'!$G$12</f>
        <v>000000000</v>
      </c>
      <c r="B282" t="str">
        <f>'Page 1 - General Information'!$G$16</f>
        <v/>
      </c>
      <c r="C282" s="339" t="s">
        <v>21448</v>
      </c>
      <c r="N282" t="s">
        <v>4042</v>
      </c>
      <c r="O282" s="340">
        <f>INDEX('Page 2 - Team Information'!$K$14:$AP$189,Y282,X282)</f>
        <v>0</v>
      </c>
      <c r="S282" t="s">
        <v>4317</v>
      </c>
      <c r="X282" s="341">
        <v>2</v>
      </c>
      <c r="Y282" s="341">
        <v>94</v>
      </c>
    </row>
    <row r="283" spans="1:25" x14ac:dyDescent="0.25">
      <c r="A283" t="str">
        <f>'Page 1 - General Information'!$G$12</f>
        <v>000000000</v>
      </c>
      <c r="B283" t="str">
        <f>'Page 1 - General Information'!$G$16</f>
        <v/>
      </c>
      <c r="C283" s="339" t="s">
        <v>21448</v>
      </c>
      <c r="N283" t="s">
        <v>4042</v>
      </c>
      <c r="O283" s="340">
        <f>INDEX('Page 2 - Team Information'!$K$14:$AP$189,Y283,X283)</f>
        <v>0</v>
      </c>
      <c r="S283" t="s">
        <v>4318</v>
      </c>
      <c r="X283" s="341">
        <v>3</v>
      </c>
      <c r="Y283" s="341">
        <v>94</v>
      </c>
    </row>
    <row r="284" spans="1:25" x14ac:dyDescent="0.25">
      <c r="A284" t="str">
        <f>'Page 1 - General Information'!$G$12</f>
        <v>000000000</v>
      </c>
      <c r="B284" t="str">
        <f>'Page 1 - General Information'!$G$16</f>
        <v/>
      </c>
      <c r="C284" s="339" t="s">
        <v>21448</v>
      </c>
      <c r="N284" t="s">
        <v>4042</v>
      </c>
      <c r="O284" s="340">
        <f>INDEX('Page 2 - Team Information'!$K$14:$AP$189,Y284,X284)</f>
        <v>0</v>
      </c>
      <c r="S284" t="s">
        <v>4319</v>
      </c>
      <c r="X284" s="341">
        <v>1</v>
      </c>
      <c r="Y284" s="341">
        <v>95</v>
      </c>
    </row>
    <row r="285" spans="1:25" x14ac:dyDescent="0.25">
      <c r="A285" t="str">
        <f>'Page 1 - General Information'!$G$12</f>
        <v>000000000</v>
      </c>
      <c r="B285" t="str">
        <f>'Page 1 - General Information'!$G$16</f>
        <v/>
      </c>
      <c r="C285" s="339" t="s">
        <v>21448</v>
      </c>
      <c r="N285" t="s">
        <v>4042</v>
      </c>
      <c r="O285" s="340">
        <f>INDEX('Page 2 - Team Information'!$K$14:$AP$189,Y285,X285)</f>
        <v>0</v>
      </c>
      <c r="S285" t="s">
        <v>4320</v>
      </c>
      <c r="X285" s="341">
        <v>2</v>
      </c>
      <c r="Y285" s="341">
        <v>95</v>
      </c>
    </row>
    <row r="286" spans="1:25" x14ac:dyDescent="0.25">
      <c r="A286" t="str">
        <f>'Page 1 - General Information'!$G$12</f>
        <v>000000000</v>
      </c>
      <c r="B286" t="str">
        <f>'Page 1 - General Information'!$G$16</f>
        <v/>
      </c>
      <c r="C286" s="339" t="s">
        <v>21448</v>
      </c>
      <c r="N286" t="s">
        <v>4042</v>
      </c>
      <c r="O286" s="340">
        <f>INDEX('Page 2 - Team Information'!$K$14:$AP$189,Y286,X286)</f>
        <v>0</v>
      </c>
      <c r="S286" t="s">
        <v>4321</v>
      </c>
      <c r="X286" s="341">
        <v>3</v>
      </c>
      <c r="Y286" s="341">
        <v>95</v>
      </c>
    </row>
    <row r="287" spans="1:25" x14ac:dyDescent="0.25">
      <c r="A287" t="str">
        <f>'Page 1 - General Information'!$G$12</f>
        <v>000000000</v>
      </c>
      <c r="B287" t="str">
        <f>'Page 1 - General Information'!$G$16</f>
        <v/>
      </c>
      <c r="C287" s="339" t="s">
        <v>21448</v>
      </c>
      <c r="N287" t="s">
        <v>4042</v>
      </c>
      <c r="O287" s="340">
        <f>INDEX('Page 2 - Team Information'!$K$14:$AP$189,Y287,X287)</f>
        <v>0</v>
      </c>
      <c r="S287" t="s">
        <v>4322</v>
      </c>
      <c r="X287" s="341">
        <v>1</v>
      </c>
      <c r="Y287" s="341">
        <v>96</v>
      </c>
    </row>
    <row r="288" spans="1:25" x14ac:dyDescent="0.25">
      <c r="A288" t="str">
        <f>'Page 1 - General Information'!$G$12</f>
        <v>000000000</v>
      </c>
      <c r="B288" t="str">
        <f>'Page 1 - General Information'!$G$16</f>
        <v/>
      </c>
      <c r="C288" s="339" t="s">
        <v>21448</v>
      </c>
      <c r="N288" t="s">
        <v>4042</v>
      </c>
      <c r="O288" s="340">
        <f>INDEX('Page 2 - Team Information'!$K$14:$AP$189,Y288,X288)</f>
        <v>0</v>
      </c>
      <c r="S288" t="s">
        <v>4323</v>
      </c>
      <c r="X288" s="341">
        <v>2</v>
      </c>
      <c r="Y288" s="341">
        <v>96</v>
      </c>
    </row>
    <row r="289" spans="1:25" x14ac:dyDescent="0.25">
      <c r="A289" t="str">
        <f>'Page 1 - General Information'!$G$12</f>
        <v>000000000</v>
      </c>
      <c r="B289" t="str">
        <f>'Page 1 - General Information'!$G$16</f>
        <v/>
      </c>
      <c r="C289" s="339" t="s">
        <v>21448</v>
      </c>
      <c r="N289" t="s">
        <v>4042</v>
      </c>
      <c r="O289" s="340">
        <f>INDEX('Page 2 - Team Information'!$K$14:$AP$189,Y289,X289)</f>
        <v>0</v>
      </c>
      <c r="S289" t="s">
        <v>4324</v>
      </c>
      <c r="X289" s="341">
        <v>3</v>
      </c>
      <c r="Y289" s="341">
        <v>96</v>
      </c>
    </row>
    <row r="290" spans="1:25" x14ac:dyDescent="0.25">
      <c r="A290" t="str">
        <f>'Page 1 - General Information'!$G$12</f>
        <v>000000000</v>
      </c>
      <c r="B290" t="str">
        <f>'Page 1 - General Information'!$G$16</f>
        <v/>
      </c>
      <c r="C290" s="339" t="s">
        <v>21448</v>
      </c>
      <c r="N290" t="s">
        <v>4042</v>
      </c>
      <c r="O290" s="340">
        <f>INDEX('Page 2 - Team Information'!$K$14:$AP$189,Y290,X290)</f>
        <v>0</v>
      </c>
      <c r="S290" t="s">
        <v>4325</v>
      </c>
      <c r="X290" s="341">
        <v>1</v>
      </c>
      <c r="Y290" s="341">
        <v>97</v>
      </c>
    </row>
    <row r="291" spans="1:25" x14ac:dyDescent="0.25">
      <c r="A291" t="str">
        <f>'Page 1 - General Information'!$G$12</f>
        <v>000000000</v>
      </c>
      <c r="B291" t="str">
        <f>'Page 1 - General Information'!$G$16</f>
        <v/>
      </c>
      <c r="C291" s="339" t="s">
        <v>21448</v>
      </c>
      <c r="N291" t="s">
        <v>4042</v>
      </c>
      <c r="O291" s="340">
        <f>INDEX('Page 2 - Team Information'!$K$14:$AP$189,Y291,X291)</f>
        <v>0</v>
      </c>
      <c r="S291" t="s">
        <v>4326</v>
      </c>
      <c r="X291" s="341">
        <v>2</v>
      </c>
      <c r="Y291" s="341">
        <v>97</v>
      </c>
    </row>
    <row r="292" spans="1:25" x14ac:dyDescent="0.25">
      <c r="A292" t="str">
        <f>'Page 1 - General Information'!$G$12</f>
        <v>000000000</v>
      </c>
      <c r="B292" t="str">
        <f>'Page 1 - General Information'!$G$16</f>
        <v/>
      </c>
      <c r="C292" s="339" t="s">
        <v>21448</v>
      </c>
      <c r="N292" t="s">
        <v>4042</v>
      </c>
      <c r="O292" s="340">
        <f>INDEX('Page 2 - Team Information'!$K$14:$AP$189,Y292,X292)</f>
        <v>0</v>
      </c>
      <c r="S292" t="s">
        <v>4327</v>
      </c>
      <c r="X292" s="341">
        <v>3</v>
      </c>
      <c r="Y292" s="341">
        <v>97</v>
      </c>
    </row>
    <row r="293" spans="1:25" x14ac:dyDescent="0.25">
      <c r="A293" t="str">
        <f>'Page 1 - General Information'!$G$12</f>
        <v>000000000</v>
      </c>
      <c r="B293" t="str">
        <f>'Page 1 - General Information'!$G$16</f>
        <v/>
      </c>
      <c r="C293" s="339" t="s">
        <v>21448</v>
      </c>
      <c r="N293" t="s">
        <v>4042</v>
      </c>
      <c r="O293" s="340">
        <f>INDEX('Page 2 - Team Information'!$K$14:$AP$189,Y293,X293)</f>
        <v>0</v>
      </c>
      <c r="S293" t="s">
        <v>4328</v>
      </c>
      <c r="X293" s="341">
        <v>1</v>
      </c>
      <c r="Y293" s="341">
        <v>98</v>
      </c>
    </row>
    <row r="294" spans="1:25" x14ac:dyDescent="0.25">
      <c r="A294" t="str">
        <f>'Page 1 - General Information'!$G$12</f>
        <v>000000000</v>
      </c>
      <c r="B294" t="str">
        <f>'Page 1 - General Information'!$G$16</f>
        <v/>
      </c>
      <c r="C294" s="339" t="s">
        <v>21448</v>
      </c>
      <c r="N294" t="s">
        <v>4042</v>
      </c>
      <c r="O294" s="340">
        <f>INDEX('Page 2 - Team Information'!$K$14:$AP$189,Y294,X294)</f>
        <v>0</v>
      </c>
      <c r="S294" t="s">
        <v>4329</v>
      </c>
      <c r="X294" s="341">
        <v>2</v>
      </c>
      <c r="Y294" s="341">
        <v>98</v>
      </c>
    </row>
    <row r="295" spans="1:25" x14ac:dyDescent="0.25">
      <c r="A295" t="str">
        <f>'Page 1 - General Information'!$G$12</f>
        <v>000000000</v>
      </c>
      <c r="B295" t="str">
        <f>'Page 1 - General Information'!$G$16</f>
        <v/>
      </c>
      <c r="C295" s="339" t="s">
        <v>21448</v>
      </c>
      <c r="N295" t="s">
        <v>4042</v>
      </c>
      <c r="O295" s="340">
        <f>INDEX('Page 2 - Team Information'!$K$14:$AP$189,Y295,X295)</f>
        <v>0</v>
      </c>
      <c r="S295" t="s">
        <v>4330</v>
      </c>
      <c r="X295" s="341">
        <v>3</v>
      </c>
      <c r="Y295" s="341">
        <v>98</v>
      </c>
    </row>
    <row r="296" spans="1:25" x14ac:dyDescent="0.25">
      <c r="A296" t="str">
        <f>'Page 1 - General Information'!$G$12</f>
        <v>000000000</v>
      </c>
      <c r="B296" t="str">
        <f>'Page 1 - General Information'!$G$16</f>
        <v/>
      </c>
      <c r="C296" s="339" t="s">
        <v>21448</v>
      </c>
      <c r="N296" t="s">
        <v>4042</v>
      </c>
      <c r="O296" s="340">
        <f>INDEX('Page 2 - Team Information'!$K$14:$AP$189,Y296,X296)</f>
        <v>0</v>
      </c>
      <c r="S296" t="s">
        <v>16914</v>
      </c>
      <c r="X296" s="341">
        <v>1</v>
      </c>
      <c r="Y296" s="341">
        <v>99</v>
      </c>
    </row>
    <row r="297" spans="1:25" x14ac:dyDescent="0.25">
      <c r="A297" t="str">
        <f>'Page 1 - General Information'!$G$12</f>
        <v>000000000</v>
      </c>
      <c r="B297" t="str">
        <f>'Page 1 - General Information'!$G$16</f>
        <v/>
      </c>
      <c r="C297" s="339" t="s">
        <v>21448</v>
      </c>
      <c r="N297" t="s">
        <v>4042</v>
      </c>
      <c r="O297" s="340">
        <f>INDEX('Page 2 - Team Information'!$K$14:$AP$189,Y297,X297)</f>
        <v>0</v>
      </c>
      <c r="S297" t="s">
        <v>16915</v>
      </c>
      <c r="X297" s="341">
        <v>2</v>
      </c>
      <c r="Y297" s="341">
        <v>99</v>
      </c>
    </row>
    <row r="298" spans="1:25" x14ac:dyDescent="0.25">
      <c r="A298" t="str">
        <f>'Page 1 - General Information'!$G$12</f>
        <v>000000000</v>
      </c>
      <c r="B298" t="str">
        <f>'Page 1 - General Information'!$G$16</f>
        <v/>
      </c>
      <c r="C298" s="339" t="s">
        <v>21448</v>
      </c>
      <c r="N298" t="s">
        <v>4042</v>
      </c>
      <c r="O298" s="340">
        <f>INDEX('Page 2 - Team Information'!$K$14:$AP$189,Y298,X298)</f>
        <v>0</v>
      </c>
      <c r="S298" t="s">
        <v>16916</v>
      </c>
      <c r="X298" s="341">
        <v>3</v>
      </c>
      <c r="Y298" s="341">
        <v>99</v>
      </c>
    </row>
    <row r="299" spans="1:25" x14ac:dyDescent="0.25">
      <c r="A299" t="str">
        <f>'Page 1 - General Information'!$G$12</f>
        <v>000000000</v>
      </c>
      <c r="B299" t="str">
        <f>'Page 1 - General Information'!$G$16</f>
        <v/>
      </c>
      <c r="C299" s="339" t="s">
        <v>21448</v>
      </c>
      <c r="N299" t="s">
        <v>4042</v>
      </c>
      <c r="O299" s="340">
        <f>INDEX('Page 2 - Team Information'!$K$14:$AP$189,Y299,X299)</f>
        <v>0</v>
      </c>
      <c r="S299" t="s">
        <v>4331</v>
      </c>
      <c r="X299" s="341">
        <v>1</v>
      </c>
      <c r="Y299" s="341">
        <v>100</v>
      </c>
    </row>
    <row r="300" spans="1:25" x14ac:dyDescent="0.25">
      <c r="A300" t="str">
        <f>'Page 1 - General Information'!$G$12</f>
        <v>000000000</v>
      </c>
      <c r="B300" t="str">
        <f>'Page 1 - General Information'!$G$16</f>
        <v/>
      </c>
      <c r="C300" s="339" t="s">
        <v>21448</v>
      </c>
      <c r="N300" t="s">
        <v>4042</v>
      </c>
      <c r="O300" s="340">
        <f>INDEX('Page 2 - Team Information'!$K$14:$AP$189,Y300,X300)</f>
        <v>0</v>
      </c>
      <c r="S300" t="s">
        <v>4332</v>
      </c>
      <c r="X300" s="341">
        <v>2</v>
      </c>
      <c r="Y300" s="341">
        <v>100</v>
      </c>
    </row>
    <row r="301" spans="1:25" x14ac:dyDescent="0.25">
      <c r="A301" t="str">
        <f>'Page 1 - General Information'!$G$12</f>
        <v>000000000</v>
      </c>
      <c r="B301" t="str">
        <f>'Page 1 - General Information'!$G$16</f>
        <v/>
      </c>
      <c r="C301" s="339" t="s">
        <v>21448</v>
      </c>
      <c r="N301" t="s">
        <v>4042</v>
      </c>
      <c r="O301" s="340">
        <f>INDEX('Page 2 - Team Information'!$K$14:$AP$189,Y301,X301)</f>
        <v>0</v>
      </c>
      <c r="S301" t="s">
        <v>4333</v>
      </c>
      <c r="X301" s="341">
        <v>3</v>
      </c>
      <c r="Y301" s="341">
        <v>100</v>
      </c>
    </row>
    <row r="302" spans="1:25" x14ac:dyDescent="0.25">
      <c r="A302" t="str">
        <f>'Page 1 - General Information'!$G$12</f>
        <v>000000000</v>
      </c>
      <c r="B302" t="str">
        <f>'Page 1 - General Information'!$G$16</f>
        <v/>
      </c>
      <c r="C302" s="339" t="s">
        <v>21448</v>
      </c>
      <c r="N302" t="s">
        <v>4042</v>
      </c>
      <c r="O302" s="340">
        <f>INDEX('Page 2 - Team Information'!$K$14:$AP$189,Y302,X302)</f>
        <v>0</v>
      </c>
      <c r="S302" t="s">
        <v>4334</v>
      </c>
      <c r="X302" s="341">
        <v>1</v>
      </c>
      <c r="Y302" s="341">
        <v>101</v>
      </c>
    </row>
    <row r="303" spans="1:25" x14ac:dyDescent="0.25">
      <c r="A303" t="str">
        <f>'Page 1 - General Information'!$G$12</f>
        <v>000000000</v>
      </c>
      <c r="B303" t="str">
        <f>'Page 1 - General Information'!$G$16</f>
        <v/>
      </c>
      <c r="C303" s="339" t="s">
        <v>21448</v>
      </c>
      <c r="N303" t="s">
        <v>4042</v>
      </c>
      <c r="O303" s="340">
        <f>INDEX('Page 2 - Team Information'!$K$14:$AP$189,Y303,X303)</f>
        <v>0</v>
      </c>
      <c r="S303" t="s">
        <v>4335</v>
      </c>
      <c r="X303" s="341">
        <v>2</v>
      </c>
      <c r="Y303" s="341">
        <v>101</v>
      </c>
    </row>
    <row r="304" spans="1:25" x14ac:dyDescent="0.25">
      <c r="A304" t="str">
        <f>'Page 1 - General Information'!$G$12</f>
        <v>000000000</v>
      </c>
      <c r="B304" t="str">
        <f>'Page 1 - General Information'!$G$16</f>
        <v/>
      </c>
      <c r="C304" s="339" t="s">
        <v>21448</v>
      </c>
      <c r="N304" t="s">
        <v>4042</v>
      </c>
      <c r="O304" s="340">
        <f>INDEX('Page 2 - Team Information'!$K$14:$AP$189,Y304,X304)</f>
        <v>0</v>
      </c>
      <c r="S304" t="s">
        <v>4336</v>
      </c>
      <c r="X304" s="341">
        <v>3</v>
      </c>
      <c r="Y304" s="341">
        <v>101</v>
      </c>
    </row>
    <row r="305" spans="1:25" x14ac:dyDescent="0.25">
      <c r="A305" t="str">
        <f>'Page 1 - General Information'!$G$12</f>
        <v>000000000</v>
      </c>
      <c r="B305" t="str">
        <f>'Page 1 - General Information'!$G$16</f>
        <v/>
      </c>
      <c r="C305" s="339" t="s">
        <v>21448</v>
      </c>
      <c r="N305" t="s">
        <v>4042</v>
      </c>
      <c r="O305" s="340">
        <f>INDEX('Page 2 - Team Information'!$K$14:$AP$189,Y305,X305)</f>
        <v>0</v>
      </c>
      <c r="S305" t="s">
        <v>4337</v>
      </c>
      <c r="X305" s="341">
        <v>1</v>
      </c>
      <c r="Y305" s="341">
        <v>102</v>
      </c>
    </row>
    <row r="306" spans="1:25" x14ac:dyDescent="0.25">
      <c r="A306" t="str">
        <f>'Page 1 - General Information'!$G$12</f>
        <v>000000000</v>
      </c>
      <c r="B306" t="str">
        <f>'Page 1 - General Information'!$G$16</f>
        <v/>
      </c>
      <c r="C306" s="339" t="s">
        <v>21448</v>
      </c>
      <c r="N306" t="s">
        <v>4042</v>
      </c>
      <c r="O306" s="340">
        <f>INDEX('Page 2 - Team Information'!$K$14:$AP$189,Y306,X306)</f>
        <v>0</v>
      </c>
      <c r="S306" t="s">
        <v>4338</v>
      </c>
      <c r="X306" s="341">
        <v>2</v>
      </c>
      <c r="Y306" s="341">
        <v>102</v>
      </c>
    </row>
    <row r="307" spans="1:25" x14ac:dyDescent="0.25">
      <c r="A307" t="str">
        <f>'Page 1 - General Information'!$G$12</f>
        <v>000000000</v>
      </c>
      <c r="B307" t="str">
        <f>'Page 1 - General Information'!$G$16</f>
        <v/>
      </c>
      <c r="C307" s="339" t="s">
        <v>21448</v>
      </c>
      <c r="N307" t="s">
        <v>4042</v>
      </c>
      <c r="O307" s="340">
        <f>INDEX('Page 2 - Team Information'!$K$14:$AP$189,Y307,X307)</f>
        <v>0</v>
      </c>
      <c r="S307" t="s">
        <v>4339</v>
      </c>
      <c r="X307" s="341">
        <v>3</v>
      </c>
      <c r="Y307" s="341">
        <v>102</v>
      </c>
    </row>
    <row r="308" spans="1:25" x14ac:dyDescent="0.25">
      <c r="A308" t="str">
        <f>'Page 1 - General Information'!$G$12</f>
        <v>000000000</v>
      </c>
      <c r="B308" t="str">
        <f>'Page 1 - General Information'!$G$16</f>
        <v/>
      </c>
      <c r="C308" s="339" t="s">
        <v>21448</v>
      </c>
      <c r="N308" t="s">
        <v>4042</v>
      </c>
      <c r="O308" s="340">
        <f>INDEX('Page 2 - Team Information'!$K$14:$AP$189,Y308,X308)</f>
        <v>0</v>
      </c>
      <c r="S308" t="s">
        <v>4340</v>
      </c>
      <c r="X308" s="341">
        <v>1</v>
      </c>
      <c r="Y308" s="341">
        <v>103</v>
      </c>
    </row>
    <row r="309" spans="1:25" x14ac:dyDescent="0.25">
      <c r="A309" t="str">
        <f>'Page 1 - General Information'!$G$12</f>
        <v>000000000</v>
      </c>
      <c r="B309" t="str">
        <f>'Page 1 - General Information'!$G$16</f>
        <v/>
      </c>
      <c r="C309" s="339" t="s">
        <v>21448</v>
      </c>
      <c r="N309" t="s">
        <v>4042</v>
      </c>
      <c r="O309" s="340">
        <f>INDEX('Page 2 - Team Information'!$K$14:$AP$189,Y309,X309)</f>
        <v>0</v>
      </c>
      <c r="S309" t="s">
        <v>4341</v>
      </c>
      <c r="X309" s="341">
        <v>2</v>
      </c>
      <c r="Y309" s="341">
        <v>103</v>
      </c>
    </row>
    <row r="310" spans="1:25" x14ac:dyDescent="0.25">
      <c r="A310" t="str">
        <f>'Page 1 - General Information'!$G$12</f>
        <v>000000000</v>
      </c>
      <c r="B310" t="str">
        <f>'Page 1 - General Information'!$G$16</f>
        <v/>
      </c>
      <c r="C310" s="339" t="s">
        <v>21448</v>
      </c>
      <c r="N310" t="s">
        <v>4042</v>
      </c>
      <c r="O310" s="340">
        <f>INDEX('Page 2 - Team Information'!$K$14:$AP$189,Y310,X310)</f>
        <v>0</v>
      </c>
      <c r="S310" t="s">
        <v>4342</v>
      </c>
      <c r="X310" s="341">
        <v>3</v>
      </c>
      <c r="Y310" s="341">
        <v>103</v>
      </c>
    </row>
    <row r="311" spans="1:25" x14ac:dyDescent="0.25">
      <c r="A311" t="str">
        <f>'Page 1 - General Information'!$G$12</f>
        <v>000000000</v>
      </c>
      <c r="B311" t="str">
        <f>'Page 1 - General Information'!$G$16</f>
        <v/>
      </c>
      <c r="C311" s="339" t="s">
        <v>21448</v>
      </c>
      <c r="N311" t="s">
        <v>4042</v>
      </c>
      <c r="O311" s="340">
        <f>INDEX('Page 2 - Team Information'!$K$14:$AP$189,Y311,X311)</f>
        <v>0</v>
      </c>
      <c r="S311" t="s">
        <v>4343</v>
      </c>
      <c r="X311" s="341">
        <v>1</v>
      </c>
      <c r="Y311" s="341">
        <v>104</v>
      </c>
    </row>
    <row r="312" spans="1:25" x14ac:dyDescent="0.25">
      <c r="A312" t="str">
        <f>'Page 1 - General Information'!$G$12</f>
        <v>000000000</v>
      </c>
      <c r="B312" t="str">
        <f>'Page 1 - General Information'!$G$16</f>
        <v/>
      </c>
      <c r="C312" s="339" t="s">
        <v>21448</v>
      </c>
      <c r="N312" t="s">
        <v>4042</v>
      </c>
      <c r="O312" s="340">
        <f>INDEX('Page 2 - Team Information'!$K$14:$AP$189,Y312,X312)</f>
        <v>0</v>
      </c>
      <c r="S312" t="s">
        <v>4344</v>
      </c>
      <c r="X312" s="341">
        <v>2</v>
      </c>
      <c r="Y312" s="341">
        <v>104</v>
      </c>
    </row>
    <row r="313" spans="1:25" x14ac:dyDescent="0.25">
      <c r="A313" t="str">
        <f>'Page 1 - General Information'!$G$12</f>
        <v>000000000</v>
      </c>
      <c r="B313" t="str">
        <f>'Page 1 - General Information'!$G$16</f>
        <v/>
      </c>
      <c r="C313" s="339" t="s">
        <v>21448</v>
      </c>
      <c r="N313" t="s">
        <v>4042</v>
      </c>
      <c r="O313" s="340">
        <f>INDEX('Page 2 - Team Information'!$K$14:$AP$189,Y313,X313)</f>
        <v>0</v>
      </c>
      <c r="S313" t="s">
        <v>4345</v>
      </c>
      <c r="X313" s="341">
        <v>3</v>
      </c>
      <c r="Y313" s="341">
        <v>104</v>
      </c>
    </row>
    <row r="314" spans="1:25" x14ac:dyDescent="0.25">
      <c r="A314" t="str">
        <f>'Page 1 - General Information'!$G$12</f>
        <v>000000000</v>
      </c>
      <c r="B314" t="str">
        <f>'Page 1 - General Information'!$G$16</f>
        <v/>
      </c>
      <c r="C314" s="339" t="s">
        <v>21448</v>
      </c>
      <c r="N314" t="s">
        <v>4042</v>
      </c>
      <c r="O314" s="340">
        <f>INDEX('Page 2 - Team Information'!$K$14:$AP$189,Y314,X314)</f>
        <v>0</v>
      </c>
      <c r="S314" s="347" t="s">
        <v>20726</v>
      </c>
      <c r="X314" s="341">
        <v>1</v>
      </c>
      <c r="Y314" s="341">
        <v>105</v>
      </c>
    </row>
    <row r="315" spans="1:25" x14ac:dyDescent="0.25">
      <c r="A315" t="str">
        <f>'Page 1 - General Information'!$G$12</f>
        <v>000000000</v>
      </c>
      <c r="B315" t="str">
        <f>'Page 1 - General Information'!$G$16</f>
        <v/>
      </c>
      <c r="C315" s="339" t="s">
        <v>21448</v>
      </c>
      <c r="N315" t="s">
        <v>4042</v>
      </c>
      <c r="O315" s="340">
        <f>INDEX('Page 2 - Team Information'!$K$14:$AP$189,Y315,X315)</f>
        <v>0</v>
      </c>
      <c r="S315" s="347" t="s">
        <v>20727</v>
      </c>
      <c r="X315" s="341">
        <v>2</v>
      </c>
      <c r="Y315" s="341">
        <v>105</v>
      </c>
    </row>
    <row r="316" spans="1:25" x14ac:dyDescent="0.25">
      <c r="A316" t="str">
        <f>'Page 1 - General Information'!$G$12</f>
        <v>000000000</v>
      </c>
      <c r="B316" t="str">
        <f>'Page 1 - General Information'!$G$16</f>
        <v/>
      </c>
      <c r="C316" s="339" t="s">
        <v>21448</v>
      </c>
      <c r="N316" t="s">
        <v>4042</v>
      </c>
      <c r="O316" s="340">
        <f>INDEX('Page 2 - Team Information'!$K$14:$AP$189,Y316,X316)</f>
        <v>0</v>
      </c>
      <c r="S316" s="347" t="s">
        <v>20908</v>
      </c>
      <c r="X316" s="341">
        <v>3</v>
      </c>
      <c r="Y316" s="341">
        <v>105</v>
      </c>
    </row>
    <row r="317" spans="1:25" x14ac:dyDescent="0.25">
      <c r="A317" t="str">
        <f>'Page 1 - General Information'!$G$12</f>
        <v>000000000</v>
      </c>
      <c r="B317" t="str">
        <f>'Page 1 - General Information'!$G$16</f>
        <v/>
      </c>
      <c r="C317" s="339" t="s">
        <v>21448</v>
      </c>
      <c r="N317" t="s">
        <v>4042</v>
      </c>
      <c r="O317" s="340">
        <f>INDEX('Page 2 - Team Information'!$K$14:$AP$189,Y317,X317)</f>
        <v>0</v>
      </c>
      <c r="S317" t="s">
        <v>4346</v>
      </c>
      <c r="X317" s="341">
        <v>1</v>
      </c>
      <c r="Y317" s="341">
        <v>106</v>
      </c>
    </row>
    <row r="318" spans="1:25" x14ac:dyDescent="0.25">
      <c r="A318" t="str">
        <f>'Page 1 - General Information'!$G$12</f>
        <v>000000000</v>
      </c>
      <c r="B318" t="str">
        <f>'Page 1 - General Information'!$G$16</f>
        <v/>
      </c>
      <c r="C318" s="339" t="s">
        <v>21448</v>
      </c>
      <c r="N318" t="s">
        <v>4042</v>
      </c>
      <c r="O318" s="340">
        <f>INDEX('Page 2 - Team Information'!$K$14:$AP$189,Y318,X318)</f>
        <v>0</v>
      </c>
      <c r="S318" t="s">
        <v>4347</v>
      </c>
      <c r="X318" s="341">
        <v>2</v>
      </c>
      <c r="Y318" s="341">
        <v>106</v>
      </c>
    </row>
    <row r="319" spans="1:25" x14ac:dyDescent="0.25">
      <c r="A319" t="str">
        <f>'Page 1 - General Information'!$G$12</f>
        <v>000000000</v>
      </c>
      <c r="B319" t="str">
        <f>'Page 1 - General Information'!$G$16</f>
        <v/>
      </c>
      <c r="C319" s="339" t="s">
        <v>21448</v>
      </c>
      <c r="N319" t="s">
        <v>4042</v>
      </c>
      <c r="O319" s="340">
        <f>INDEX('Page 2 - Team Information'!$K$14:$AP$189,Y319,X319)</f>
        <v>0</v>
      </c>
      <c r="S319" t="s">
        <v>4348</v>
      </c>
      <c r="X319" s="341">
        <v>3</v>
      </c>
      <c r="Y319" s="341">
        <v>106</v>
      </c>
    </row>
    <row r="320" spans="1:25" x14ac:dyDescent="0.25">
      <c r="A320" t="str">
        <f>'Page 1 - General Information'!$G$12</f>
        <v>000000000</v>
      </c>
      <c r="B320" t="str">
        <f>'Page 1 - General Information'!$G$16</f>
        <v/>
      </c>
      <c r="C320" s="339" t="s">
        <v>21448</v>
      </c>
      <c r="N320" t="s">
        <v>4042</v>
      </c>
      <c r="O320" s="340">
        <f>INDEX('Page 2 - Team Information'!$K$14:$AP$189,Y320,X320)</f>
        <v>0</v>
      </c>
      <c r="S320" t="s">
        <v>4349</v>
      </c>
      <c r="X320" s="341">
        <v>1</v>
      </c>
      <c r="Y320" s="341">
        <v>107</v>
      </c>
    </row>
    <row r="321" spans="1:25" x14ac:dyDescent="0.25">
      <c r="A321" t="str">
        <f>'Page 1 - General Information'!$G$12</f>
        <v>000000000</v>
      </c>
      <c r="B321" t="str">
        <f>'Page 1 - General Information'!$G$16</f>
        <v/>
      </c>
      <c r="C321" s="339" t="s">
        <v>21448</v>
      </c>
      <c r="N321" t="s">
        <v>4042</v>
      </c>
      <c r="O321" s="340">
        <f>INDEX('Page 2 - Team Information'!$K$14:$AP$189,Y321,X321)</f>
        <v>0</v>
      </c>
      <c r="S321" t="s">
        <v>4350</v>
      </c>
      <c r="X321" s="341">
        <v>2</v>
      </c>
      <c r="Y321" s="341">
        <v>107</v>
      </c>
    </row>
    <row r="322" spans="1:25" x14ac:dyDescent="0.25">
      <c r="A322" t="str">
        <f>'Page 1 - General Information'!$G$12</f>
        <v>000000000</v>
      </c>
      <c r="B322" t="str">
        <f>'Page 1 - General Information'!$G$16</f>
        <v/>
      </c>
      <c r="C322" s="339" t="s">
        <v>21448</v>
      </c>
      <c r="N322" t="s">
        <v>4042</v>
      </c>
      <c r="O322" s="340">
        <f>INDEX('Page 2 - Team Information'!$K$14:$AP$189,Y322,X322)</f>
        <v>0</v>
      </c>
      <c r="S322" t="s">
        <v>4351</v>
      </c>
      <c r="X322" s="341">
        <v>3</v>
      </c>
      <c r="Y322" s="341">
        <v>107</v>
      </c>
    </row>
    <row r="323" spans="1:25" x14ac:dyDescent="0.25">
      <c r="A323" t="str">
        <f>'Page 1 - General Information'!$G$12</f>
        <v>000000000</v>
      </c>
      <c r="B323" t="str">
        <f>'Page 1 - General Information'!$G$16</f>
        <v/>
      </c>
      <c r="C323" s="339" t="s">
        <v>21448</v>
      </c>
      <c r="N323" t="s">
        <v>4042</v>
      </c>
      <c r="O323" s="340">
        <f>INDEX('Page 2 - Team Information'!$K$14:$AP$189,Y323,X323)</f>
        <v>0</v>
      </c>
      <c r="S323" t="s">
        <v>4352</v>
      </c>
      <c r="X323" s="341">
        <v>1</v>
      </c>
      <c r="Y323" s="341">
        <v>108</v>
      </c>
    </row>
    <row r="324" spans="1:25" x14ac:dyDescent="0.25">
      <c r="A324" t="str">
        <f>'Page 1 - General Information'!$G$12</f>
        <v>000000000</v>
      </c>
      <c r="B324" t="str">
        <f>'Page 1 - General Information'!$G$16</f>
        <v/>
      </c>
      <c r="C324" s="339" t="s">
        <v>21448</v>
      </c>
      <c r="N324" t="s">
        <v>4042</v>
      </c>
      <c r="O324" s="340">
        <f>INDEX('Page 2 - Team Information'!$K$14:$AP$189,Y324,X324)</f>
        <v>0</v>
      </c>
      <c r="S324" t="s">
        <v>4353</v>
      </c>
      <c r="X324" s="341">
        <v>2</v>
      </c>
      <c r="Y324" s="341">
        <v>108</v>
      </c>
    </row>
    <row r="325" spans="1:25" x14ac:dyDescent="0.25">
      <c r="A325" t="str">
        <f>'Page 1 - General Information'!$G$12</f>
        <v>000000000</v>
      </c>
      <c r="B325" t="str">
        <f>'Page 1 - General Information'!$G$16</f>
        <v/>
      </c>
      <c r="C325" s="339" t="s">
        <v>21448</v>
      </c>
      <c r="N325" t="s">
        <v>4042</v>
      </c>
      <c r="O325" s="340">
        <f>INDEX('Page 2 - Team Information'!$K$14:$AP$189,Y325,X325)</f>
        <v>0</v>
      </c>
      <c r="S325" t="s">
        <v>4354</v>
      </c>
      <c r="X325" s="341">
        <v>3</v>
      </c>
      <c r="Y325" s="341">
        <v>108</v>
      </c>
    </row>
    <row r="326" spans="1:25" x14ac:dyDescent="0.25">
      <c r="A326" t="str">
        <f>'Page 1 - General Information'!$G$12</f>
        <v>000000000</v>
      </c>
      <c r="B326" t="str">
        <f>'Page 1 - General Information'!$G$16</f>
        <v/>
      </c>
      <c r="C326" s="339" t="s">
        <v>21448</v>
      </c>
      <c r="N326" t="s">
        <v>4042</v>
      </c>
      <c r="O326" s="340">
        <f>INDEX('Page 2 - Team Information'!$K$14:$AP$189,Y326,X326)</f>
        <v>0</v>
      </c>
      <c r="S326" t="s">
        <v>4355</v>
      </c>
      <c r="X326" s="341">
        <v>1</v>
      </c>
      <c r="Y326" s="341">
        <v>109</v>
      </c>
    </row>
    <row r="327" spans="1:25" x14ac:dyDescent="0.25">
      <c r="A327" t="str">
        <f>'Page 1 - General Information'!$G$12</f>
        <v>000000000</v>
      </c>
      <c r="B327" t="str">
        <f>'Page 1 - General Information'!$G$16</f>
        <v/>
      </c>
      <c r="C327" s="339" t="s">
        <v>21448</v>
      </c>
      <c r="N327" t="s">
        <v>4042</v>
      </c>
      <c r="O327" s="340">
        <f>INDEX('Page 2 - Team Information'!$K$14:$AP$189,Y327,X327)</f>
        <v>0</v>
      </c>
      <c r="S327" t="s">
        <v>4356</v>
      </c>
      <c r="X327" s="341">
        <v>2</v>
      </c>
      <c r="Y327" s="341">
        <v>109</v>
      </c>
    </row>
    <row r="328" spans="1:25" x14ac:dyDescent="0.25">
      <c r="A328" t="str">
        <f>'Page 1 - General Information'!$G$12</f>
        <v>000000000</v>
      </c>
      <c r="B328" t="str">
        <f>'Page 1 - General Information'!$G$16</f>
        <v/>
      </c>
      <c r="C328" s="339" t="s">
        <v>21448</v>
      </c>
      <c r="N328" t="s">
        <v>4042</v>
      </c>
      <c r="O328" s="340">
        <f>INDEX('Page 2 - Team Information'!$K$14:$AP$189,Y328,X328)</f>
        <v>0</v>
      </c>
      <c r="S328" t="s">
        <v>4357</v>
      </c>
      <c r="X328" s="341">
        <v>3</v>
      </c>
      <c r="Y328" s="341">
        <v>109</v>
      </c>
    </row>
    <row r="329" spans="1:25" x14ac:dyDescent="0.25">
      <c r="A329" t="str">
        <f>'Page 1 - General Information'!$G$12</f>
        <v>000000000</v>
      </c>
      <c r="B329" t="str">
        <f>'Page 1 - General Information'!$G$16</f>
        <v/>
      </c>
      <c r="C329" s="339" t="s">
        <v>21448</v>
      </c>
      <c r="N329" t="s">
        <v>4042</v>
      </c>
      <c r="O329" s="340">
        <f>INDEX('Page 2 - Team Information'!$K$14:$AP$189,Y329,X329)</f>
        <v>0</v>
      </c>
      <c r="S329" t="s">
        <v>4358</v>
      </c>
      <c r="X329" s="341">
        <v>1</v>
      </c>
      <c r="Y329" s="341">
        <v>110</v>
      </c>
    </row>
    <row r="330" spans="1:25" x14ac:dyDescent="0.25">
      <c r="A330" t="str">
        <f>'Page 1 - General Information'!$G$12</f>
        <v>000000000</v>
      </c>
      <c r="B330" t="str">
        <f>'Page 1 - General Information'!$G$16</f>
        <v/>
      </c>
      <c r="C330" s="339" t="s">
        <v>21448</v>
      </c>
      <c r="N330" t="s">
        <v>4042</v>
      </c>
      <c r="O330" s="340">
        <f>INDEX('Page 2 - Team Information'!$K$14:$AP$189,Y330,X330)</f>
        <v>0</v>
      </c>
      <c r="S330" t="s">
        <v>4359</v>
      </c>
      <c r="X330" s="341">
        <v>2</v>
      </c>
      <c r="Y330" s="341">
        <v>110</v>
      </c>
    </row>
    <row r="331" spans="1:25" x14ac:dyDescent="0.25">
      <c r="A331" t="str">
        <f>'Page 1 - General Information'!$G$12</f>
        <v>000000000</v>
      </c>
      <c r="B331" t="str">
        <f>'Page 1 - General Information'!$G$16</f>
        <v/>
      </c>
      <c r="C331" s="339" t="s">
        <v>21448</v>
      </c>
      <c r="N331" t="s">
        <v>4042</v>
      </c>
      <c r="O331" s="340">
        <f>INDEX('Page 2 - Team Information'!$K$14:$AP$189,Y331,X331)</f>
        <v>0</v>
      </c>
      <c r="S331" t="s">
        <v>4360</v>
      </c>
      <c r="X331" s="341">
        <v>3</v>
      </c>
      <c r="Y331" s="341">
        <v>110</v>
      </c>
    </row>
    <row r="332" spans="1:25" x14ac:dyDescent="0.25">
      <c r="A332" t="str">
        <f>'Page 1 - General Information'!$G$12</f>
        <v>000000000</v>
      </c>
      <c r="B332" t="str">
        <f>'Page 1 - General Information'!$G$16</f>
        <v/>
      </c>
      <c r="C332" s="339" t="s">
        <v>21448</v>
      </c>
      <c r="N332" t="s">
        <v>4042</v>
      </c>
      <c r="O332" s="340">
        <f>INDEX('Page 2 - Team Information'!$K$14:$AP$189,Y332,X332)</f>
        <v>0</v>
      </c>
      <c r="S332" t="s">
        <v>10043</v>
      </c>
      <c r="X332" s="341">
        <v>1</v>
      </c>
      <c r="Y332" s="341">
        <v>111</v>
      </c>
    </row>
    <row r="333" spans="1:25" x14ac:dyDescent="0.25">
      <c r="A333" t="str">
        <f>'Page 1 - General Information'!$G$12</f>
        <v>000000000</v>
      </c>
      <c r="B333" t="str">
        <f>'Page 1 - General Information'!$G$16</f>
        <v/>
      </c>
      <c r="C333" s="339" t="s">
        <v>21448</v>
      </c>
      <c r="N333" t="s">
        <v>4042</v>
      </c>
      <c r="O333" s="340">
        <f>INDEX('Page 2 - Team Information'!$K$14:$AP$189,Y333,X333)</f>
        <v>0</v>
      </c>
      <c r="S333" t="s">
        <v>10044</v>
      </c>
      <c r="X333" s="341">
        <v>2</v>
      </c>
      <c r="Y333" s="341">
        <v>111</v>
      </c>
    </row>
    <row r="334" spans="1:25" x14ac:dyDescent="0.25">
      <c r="A334" t="str">
        <f>'Page 1 - General Information'!$G$12</f>
        <v>000000000</v>
      </c>
      <c r="B334" t="str">
        <f>'Page 1 - General Information'!$G$16</f>
        <v/>
      </c>
      <c r="C334" s="339" t="s">
        <v>21448</v>
      </c>
      <c r="N334" t="s">
        <v>4042</v>
      </c>
      <c r="O334" s="340">
        <f>INDEX('Page 2 - Team Information'!$K$14:$AP$189,Y334,X334)</f>
        <v>0</v>
      </c>
      <c r="S334" t="s">
        <v>10045</v>
      </c>
      <c r="X334" s="341">
        <v>3</v>
      </c>
      <c r="Y334" s="341">
        <v>111</v>
      </c>
    </row>
    <row r="335" spans="1:25" x14ac:dyDescent="0.25">
      <c r="A335" t="str">
        <f>'Page 1 - General Information'!$G$12</f>
        <v>000000000</v>
      </c>
      <c r="B335" t="str">
        <f>'Page 1 - General Information'!$G$16</f>
        <v/>
      </c>
      <c r="C335" s="339" t="s">
        <v>21448</v>
      </c>
      <c r="N335" t="s">
        <v>4042</v>
      </c>
      <c r="O335" s="340">
        <f>INDEX('Page 2 - Team Information'!$K$14:$AP$189,Y335,X335)</f>
        <v>0</v>
      </c>
      <c r="S335" t="s">
        <v>4361</v>
      </c>
      <c r="X335" s="341">
        <v>1</v>
      </c>
      <c r="Y335" s="341">
        <v>112</v>
      </c>
    </row>
    <row r="336" spans="1:25" x14ac:dyDescent="0.25">
      <c r="A336" t="str">
        <f>'Page 1 - General Information'!$G$12</f>
        <v>000000000</v>
      </c>
      <c r="B336" t="str">
        <f>'Page 1 - General Information'!$G$16</f>
        <v/>
      </c>
      <c r="C336" s="339" t="s">
        <v>21448</v>
      </c>
      <c r="N336" t="s">
        <v>4042</v>
      </c>
      <c r="O336" s="340">
        <f>INDEX('Page 2 - Team Information'!$K$14:$AP$189,Y336,X336)</f>
        <v>0</v>
      </c>
      <c r="S336" t="s">
        <v>4362</v>
      </c>
      <c r="X336" s="341">
        <v>2</v>
      </c>
      <c r="Y336" s="341">
        <v>112</v>
      </c>
    </row>
    <row r="337" spans="1:25" x14ac:dyDescent="0.25">
      <c r="A337" t="str">
        <f>'Page 1 - General Information'!$G$12</f>
        <v>000000000</v>
      </c>
      <c r="B337" t="str">
        <f>'Page 1 - General Information'!$G$16</f>
        <v/>
      </c>
      <c r="C337" s="339" t="s">
        <v>21448</v>
      </c>
      <c r="N337" t="s">
        <v>4042</v>
      </c>
      <c r="O337" s="340">
        <f>INDEX('Page 2 - Team Information'!$K$14:$AP$189,Y337,X337)</f>
        <v>0</v>
      </c>
      <c r="S337" t="s">
        <v>4363</v>
      </c>
      <c r="X337" s="341">
        <v>3</v>
      </c>
      <c r="Y337" s="341">
        <v>112</v>
      </c>
    </row>
    <row r="338" spans="1:25" x14ac:dyDescent="0.25">
      <c r="A338" t="str">
        <f>'Page 1 - General Information'!$G$12</f>
        <v>000000000</v>
      </c>
      <c r="B338" t="str">
        <f>'Page 1 - General Information'!$G$16</f>
        <v/>
      </c>
      <c r="C338" s="339" t="s">
        <v>21448</v>
      </c>
      <c r="N338" t="s">
        <v>4042</v>
      </c>
      <c r="O338" s="340">
        <f>INDEX('Page 2 - Team Information'!$K$14:$AP$189,Y338,X338)</f>
        <v>0</v>
      </c>
      <c r="S338" t="s">
        <v>4364</v>
      </c>
      <c r="X338" s="341">
        <v>1</v>
      </c>
      <c r="Y338" s="341">
        <v>113</v>
      </c>
    </row>
    <row r="339" spans="1:25" x14ac:dyDescent="0.25">
      <c r="A339" t="str">
        <f>'Page 1 - General Information'!$G$12</f>
        <v>000000000</v>
      </c>
      <c r="B339" t="str">
        <f>'Page 1 - General Information'!$G$16</f>
        <v/>
      </c>
      <c r="C339" s="339" t="s">
        <v>21448</v>
      </c>
      <c r="N339" t="s">
        <v>4042</v>
      </c>
      <c r="O339" s="340">
        <f>INDEX('Page 2 - Team Information'!$K$14:$AP$189,Y339,X339)</f>
        <v>0</v>
      </c>
      <c r="S339" t="s">
        <v>4365</v>
      </c>
      <c r="X339" s="341">
        <v>2</v>
      </c>
      <c r="Y339" s="341">
        <v>113</v>
      </c>
    </row>
    <row r="340" spans="1:25" x14ac:dyDescent="0.25">
      <c r="A340" t="str">
        <f>'Page 1 - General Information'!$G$12</f>
        <v>000000000</v>
      </c>
      <c r="B340" t="str">
        <f>'Page 1 - General Information'!$G$16</f>
        <v/>
      </c>
      <c r="C340" s="339" t="s">
        <v>21448</v>
      </c>
      <c r="N340" t="s">
        <v>4042</v>
      </c>
      <c r="O340" s="340">
        <f>INDEX('Page 2 - Team Information'!$K$14:$AP$189,Y340,X340)</f>
        <v>0</v>
      </c>
      <c r="S340" t="s">
        <v>4366</v>
      </c>
      <c r="X340" s="341">
        <v>3</v>
      </c>
      <c r="Y340" s="341">
        <v>113</v>
      </c>
    </row>
    <row r="341" spans="1:25" x14ac:dyDescent="0.25">
      <c r="A341" t="str">
        <f>'Page 1 - General Information'!$G$12</f>
        <v>000000000</v>
      </c>
      <c r="B341" t="str">
        <f>'Page 1 - General Information'!$G$16</f>
        <v/>
      </c>
      <c r="C341" s="339" t="s">
        <v>21448</v>
      </c>
      <c r="N341" t="s">
        <v>4042</v>
      </c>
      <c r="O341" s="340">
        <f>INDEX('Page 2 - Team Information'!$K$14:$AP$189,Y341,X341)</f>
        <v>0</v>
      </c>
      <c r="S341" t="s">
        <v>4367</v>
      </c>
      <c r="X341" s="341">
        <v>1</v>
      </c>
      <c r="Y341" s="341">
        <v>114</v>
      </c>
    </row>
    <row r="342" spans="1:25" x14ac:dyDescent="0.25">
      <c r="A342" t="str">
        <f>'Page 1 - General Information'!$G$12</f>
        <v>000000000</v>
      </c>
      <c r="B342" t="str">
        <f>'Page 1 - General Information'!$G$16</f>
        <v/>
      </c>
      <c r="C342" s="339" t="s">
        <v>21448</v>
      </c>
      <c r="N342" t="s">
        <v>4042</v>
      </c>
      <c r="O342" s="340">
        <f>INDEX('Page 2 - Team Information'!$K$14:$AP$189,Y342,X342)</f>
        <v>0</v>
      </c>
      <c r="S342" t="s">
        <v>4368</v>
      </c>
      <c r="X342" s="341">
        <v>2</v>
      </c>
      <c r="Y342" s="341">
        <v>114</v>
      </c>
    </row>
    <row r="343" spans="1:25" x14ac:dyDescent="0.25">
      <c r="A343" t="str">
        <f>'Page 1 - General Information'!$G$12</f>
        <v>000000000</v>
      </c>
      <c r="B343" t="str">
        <f>'Page 1 - General Information'!$G$16</f>
        <v/>
      </c>
      <c r="C343" s="339" t="s">
        <v>21448</v>
      </c>
      <c r="N343" t="s">
        <v>4042</v>
      </c>
      <c r="O343" s="340">
        <f>INDEX('Page 2 - Team Information'!$K$14:$AP$189,Y343,X343)</f>
        <v>0</v>
      </c>
      <c r="S343" t="s">
        <v>4369</v>
      </c>
      <c r="X343" s="341">
        <v>3</v>
      </c>
      <c r="Y343" s="341">
        <v>114</v>
      </c>
    </row>
    <row r="344" spans="1:25" x14ac:dyDescent="0.25">
      <c r="A344" t="str">
        <f>'Page 1 - General Information'!$G$12</f>
        <v>000000000</v>
      </c>
      <c r="B344" t="str">
        <f>'Page 1 - General Information'!$G$16</f>
        <v/>
      </c>
      <c r="C344" s="339" t="s">
        <v>21448</v>
      </c>
      <c r="N344" t="s">
        <v>4042</v>
      </c>
      <c r="O344" s="340">
        <f>INDEX('Page 2 - Team Information'!$K$14:$AP$189,Y344,X344)</f>
        <v>0</v>
      </c>
      <c r="S344" t="s">
        <v>4370</v>
      </c>
      <c r="X344" s="341">
        <v>1</v>
      </c>
      <c r="Y344" s="341">
        <v>115</v>
      </c>
    </row>
    <row r="345" spans="1:25" x14ac:dyDescent="0.25">
      <c r="A345" t="str">
        <f>'Page 1 - General Information'!$G$12</f>
        <v>000000000</v>
      </c>
      <c r="B345" t="str">
        <f>'Page 1 - General Information'!$G$16</f>
        <v/>
      </c>
      <c r="C345" s="339" t="s">
        <v>21448</v>
      </c>
      <c r="N345" t="s">
        <v>4042</v>
      </c>
      <c r="O345" s="340">
        <f>INDEX('Page 2 - Team Information'!$K$14:$AP$189,Y345,X345)</f>
        <v>0</v>
      </c>
      <c r="S345" t="s">
        <v>4371</v>
      </c>
      <c r="X345" s="341">
        <v>2</v>
      </c>
      <c r="Y345" s="341">
        <v>115</v>
      </c>
    </row>
    <row r="346" spans="1:25" x14ac:dyDescent="0.25">
      <c r="A346" t="str">
        <f>'Page 1 - General Information'!$G$12</f>
        <v>000000000</v>
      </c>
      <c r="B346" t="str">
        <f>'Page 1 - General Information'!$G$16</f>
        <v/>
      </c>
      <c r="C346" s="339" t="s">
        <v>21448</v>
      </c>
      <c r="N346" t="s">
        <v>4042</v>
      </c>
      <c r="O346" s="340">
        <f>INDEX('Page 2 - Team Information'!$K$14:$AP$189,Y346,X346)</f>
        <v>0</v>
      </c>
      <c r="S346" t="s">
        <v>4372</v>
      </c>
      <c r="X346" s="341">
        <v>3</v>
      </c>
      <c r="Y346" s="341">
        <v>115</v>
      </c>
    </row>
    <row r="347" spans="1:25" x14ac:dyDescent="0.25">
      <c r="A347" t="str">
        <f>'Page 1 - General Information'!$G$12</f>
        <v>000000000</v>
      </c>
      <c r="B347" t="str">
        <f>'Page 1 - General Information'!$G$16</f>
        <v/>
      </c>
      <c r="C347" s="339" t="s">
        <v>21448</v>
      </c>
      <c r="N347" t="s">
        <v>4042</v>
      </c>
      <c r="O347" s="340">
        <f>INDEX('Page 2 - Team Information'!$K$14:$AP$189,Y347,X347)</f>
        <v>0</v>
      </c>
      <c r="S347" t="s">
        <v>4373</v>
      </c>
      <c r="X347" s="341">
        <v>1</v>
      </c>
      <c r="Y347" s="341">
        <v>116</v>
      </c>
    </row>
    <row r="348" spans="1:25" x14ac:dyDescent="0.25">
      <c r="A348" t="str">
        <f>'Page 1 - General Information'!$G$12</f>
        <v>000000000</v>
      </c>
      <c r="B348" t="str">
        <f>'Page 1 - General Information'!$G$16</f>
        <v/>
      </c>
      <c r="C348" s="339" t="s">
        <v>21448</v>
      </c>
      <c r="N348" t="s">
        <v>4042</v>
      </c>
      <c r="O348" s="340">
        <f>INDEX('Page 2 - Team Information'!$K$14:$AP$189,Y348,X348)</f>
        <v>0</v>
      </c>
      <c r="S348" t="s">
        <v>4374</v>
      </c>
      <c r="X348" s="341">
        <v>2</v>
      </c>
      <c r="Y348" s="341">
        <v>116</v>
      </c>
    </row>
    <row r="349" spans="1:25" x14ac:dyDescent="0.25">
      <c r="A349" t="str">
        <f>'Page 1 - General Information'!$G$12</f>
        <v>000000000</v>
      </c>
      <c r="B349" t="str">
        <f>'Page 1 - General Information'!$G$16</f>
        <v/>
      </c>
      <c r="C349" s="339" t="s">
        <v>21448</v>
      </c>
      <c r="N349" t="s">
        <v>4042</v>
      </c>
      <c r="O349" s="340">
        <f>INDEX('Page 2 - Team Information'!$K$14:$AP$189,Y349,X349)</f>
        <v>0</v>
      </c>
      <c r="S349" t="s">
        <v>4375</v>
      </c>
      <c r="X349" s="341">
        <v>3</v>
      </c>
      <c r="Y349" s="341">
        <v>116</v>
      </c>
    </row>
    <row r="350" spans="1:25" x14ac:dyDescent="0.25">
      <c r="A350" t="str">
        <f>'Page 1 - General Information'!$G$12</f>
        <v>000000000</v>
      </c>
      <c r="B350" t="str">
        <f>'Page 1 - General Information'!$G$16</f>
        <v/>
      </c>
      <c r="C350" s="339" t="s">
        <v>21448</v>
      </c>
      <c r="N350" t="s">
        <v>4042</v>
      </c>
      <c r="O350" s="340">
        <f>INDEX('Page 2 - Team Information'!$K$14:$AP$189,Y350,X350)</f>
        <v>0</v>
      </c>
      <c r="S350" t="s">
        <v>4376</v>
      </c>
      <c r="X350" s="341">
        <v>1</v>
      </c>
      <c r="Y350" s="341">
        <v>117</v>
      </c>
    </row>
    <row r="351" spans="1:25" x14ac:dyDescent="0.25">
      <c r="A351" t="str">
        <f>'Page 1 - General Information'!$G$12</f>
        <v>000000000</v>
      </c>
      <c r="B351" t="str">
        <f>'Page 1 - General Information'!$G$16</f>
        <v/>
      </c>
      <c r="C351" s="339" t="s">
        <v>21448</v>
      </c>
      <c r="N351" t="s">
        <v>4042</v>
      </c>
      <c r="O351" s="340">
        <f>INDEX('Page 2 - Team Information'!$K$14:$AP$189,Y351,X351)</f>
        <v>0</v>
      </c>
      <c r="S351" t="s">
        <v>4377</v>
      </c>
      <c r="X351" s="341">
        <v>2</v>
      </c>
      <c r="Y351" s="341">
        <v>117</v>
      </c>
    </row>
    <row r="352" spans="1:25" x14ac:dyDescent="0.25">
      <c r="A352" t="str">
        <f>'Page 1 - General Information'!$G$12</f>
        <v>000000000</v>
      </c>
      <c r="B352" t="str">
        <f>'Page 1 - General Information'!$G$16</f>
        <v/>
      </c>
      <c r="C352" s="339" t="s">
        <v>21448</v>
      </c>
      <c r="N352" t="s">
        <v>4042</v>
      </c>
      <c r="O352" s="340">
        <f>INDEX('Page 2 - Team Information'!$K$14:$AP$189,Y352,X352)</f>
        <v>0</v>
      </c>
      <c r="S352" t="s">
        <v>4378</v>
      </c>
      <c r="X352" s="341">
        <v>3</v>
      </c>
      <c r="Y352" s="341">
        <v>117</v>
      </c>
    </row>
    <row r="353" spans="1:25" x14ac:dyDescent="0.25">
      <c r="A353" t="str">
        <f>'Page 1 - General Information'!$G$12</f>
        <v>000000000</v>
      </c>
      <c r="B353" t="str">
        <f>'Page 1 - General Information'!$G$16</f>
        <v/>
      </c>
      <c r="C353" s="339" t="s">
        <v>21448</v>
      </c>
      <c r="N353" t="s">
        <v>4042</v>
      </c>
      <c r="O353" s="340">
        <f>INDEX('Page 2 - Team Information'!$K$14:$AP$189,Y353,X353)</f>
        <v>0</v>
      </c>
      <c r="S353" t="s">
        <v>16917</v>
      </c>
      <c r="X353" s="341">
        <v>1</v>
      </c>
      <c r="Y353" s="341">
        <v>118</v>
      </c>
    </row>
    <row r="354" spans="1:25" x14ac:dyDescent="0.25">
      <c r="A354" t="str">
        <f>'Page 1 - General Information'!$G$12</f>
        <v>000000000</v>
      </c>
      <c r="B354" t="str">
        <f>'Page 1 - General Information'!$G$16</f>
        <v/>
      </c>
      <c r="C354" s="339" t="s">
        <v>21448</v>
      </c>
      <c r="N354" t="s">
        <v>4042</v>
      </c>
      <c r="O354" s="340">
        <f>INDEX('Page 2 - Team Information'!$K$14:$AP$189,Y354,X354)</f>
        <v>0</v>
      </c>
      <c r="S354" t="s">
        <v>16918</v>
      </c>
      <c r="X354" s="341">
        <v>2</v>
      </c>
      <c r="Y354" s="341">
        <v>118</v>
      </c>
    </row>
    <row r="355" spans="1:25" x14ac:dyDescent="0.25">
      <c r="A355" t="str">
        <f>'Page 1 - General Information'!$G$12</f>
        <v>000000000</v>
      </c>
      <c r="B355" t="str">
        <f>'Page 1 - General Information'!$G$16</f>
        <v/>
      </c>
      <c r="C355" s="339" t="s">
        <v>21448</v>
      </c>
      <c r="N355" t="s">
        <v>4042</v>
      </c>
      <c r="O355" s="340">
        <f>INDEX('Page 2 - Team Information'!$K$14:$AP$189,Y355,X355)</f>
        <v>0</v>
      </c>
      <c r="S355" t="s">
        <v>16919</v>
      </c>
      <c r="X355" s="341">
        <v>3</v>
      </c>
      <c r="Y355" s="341">
        <v>118</v>
      </c>
    </row>
    <row r="356" spans="1:25" x14ac:dyDescent="0.25">
      <c r="A356" t="str">
        <f>'Page 1 - General Information'!$G$12</f>
        <v>000000000</v>
      </c>
      <c r="B356" t="str">
        <f>'Page 1 - General Information'!$G$16</f>
        <v/>
      </c>
      <c r="C356" s="339" t="s">
        <v>21448</v>
      </c>
      <c r="N356" t="s">
        <v>4042</v>
      </c>
      <c r="O356" s="340">
        <f>INDEX('Page 2 - Team Information'!$K$14:$AP$189,Y356,X356)</f>
        <v>0</v>
      </c>
      <c r="S356" t="s">
        <v>4379</v>
      </c>
      <c r="X356" s="341">
        <v>1</v>
      </c>
      <c r="Y356" s="341">
        <v>119</v>
      </c>
    </row>
    <row r="357" spans="1:25" x14ac:dyDescent="0.25">
      <c r="A357" t="str">
        <f>'Page 1 - General Information'!$G$12</f>
        <v>000000000</v>
      </c>
      <c r="B357" t="str">
        <f>'Page 1 - General Information'!$G$16</f>
        <v/>
      </c>
      <c r="C357" s="339" t="s">
        <v>21448</v>
      </c>
      <c r="N357" t="s">
        <v>4042</v>
      </c>
      <c r="O357" s="340">
        <f>INDEX('Page 2 - Team Information'!$K$14:$AP$189,Y357,X357)</f>
        <v>0</v>
      </c>
      <c r="S357" t="s">
        <v>4380</v>
      </c>
      <c r="X357" s="341">
        <v>2</v>
      </c>
      <c r="Y357" s="341">
        <v>119</v>
      </c>
    </row>
    <row r="358" spans="1:25" x14ac:dyDescent="0.25">
      <c r="A358" t="str">
        <f>'Page 1 - General Information'!$G$12</f>
        <v>000000000</v>
      </c>
      <c r="B358" t="str">
        <f>'Page 1 - General Information'!$G$16</f>
        <v/>
      </c>
      <c r="C358" s="339" t="s">
        <v>21448</v>
      </c>
      <c r="N358" t="s">
        <v>4042</v>
      </c>
      <c r="O358" s="340">
        <f>INDEX('Page 2 - Team Information'!$K$14:$AP$189,Y358,X358)</f>
        <v>0</v>
      </c>
      <c r="S358" t="s">
        <v>4381</v>
      </c>
      <c r="X358" s="341">
        <v>3</v>
      </c>
      <c r="Y358" s="341">
        <v>119</v>
      </c>
    </row>
    <row r="359" spans="1:25" x14ac:dyDescent="0.25">
      <c r="A359" t="str">
        <f>'Page 1 - General Information'!$G$12</f>
        <v>000000000</v>
      </c>
      <c r="B359" t="str">
        <f>'Page 1 - General Information'!$G$16</f>
        <v/>
      </c>
      <c r="C359" s="339" t="s">
        <v>21448</v>
      </c>
      <c r="N359" t="s">
        <v>4042</v>
      </c>
      <c r="O359" s="340">
        <f>INDEX('Page 2 - Team Information'!$K$14:$AP$189,Y359,X359)</f>
        <v>0</v>
      </c>
      <c r="S359" t="s">
        <v>4382</v>
      </c>
      <c r="X359" s="341">
        <v>1</v>
      </c>
      <c r="Y359" s="341">
        <v>120</v>
      </c>
    </row>
    <row r="360" spans="1:25" x14ac:dyDescent="0.25">
      <c r="A360" t="str">
        <f>'Page 1 - General Information'!$G$12</f>
        <v>000000000</v>
      </c>
      <c r="B360" t="str">
        <f>'Page 1 - General Information'!$G$16</f>
        <v/>
      </c>
      <c r="C360" s="339" t="s">
        <v>21448</v>
      </c>
      <c r="N360" t="s">
        <v>4042</v>
      </c>
      <c r="O360" s="340">
        <f>INDEX('Page 2 - Team Information'!$K$14:$AP$189,Y360,X360)</f>
        <v>0</v>
      </c>
      <c r="S360" t="s">
        <v>4383</v>
      </c>
      <c r="X360" s="341">
        <v>2</v>
      </c>
      <c r="Y360" s="341">
        <v>120</v>
      </c>
    </row>
    <row r="361" spans="1:25" x14ac:dyDescent="0.25">
      <c r="A361" t="str">
        <f>'Page 1 - General Information'!$G$12</f>
        <v>000000000</v>
      </c>
      <c r="B361" t="str">
        <f>'Page 1 - General Information'!$G$16</f>
        <v/>
      </c>
      <c r="C361" s="339" t="s">
        <v>21448</v>
      </c>
      <c r="N361" t="s">
        <v>4042</v>
      </c>
      <c r="O361" s="340">
        <f>INDEX('Page 2 - Team Information'!$K$14:$AP$189,Y361,X361)</f>
        <v>0</v>
      </c>
      <c r="S361" t="s">
        <v>4384</v>
      </c>
      <c r="X361" s="341">
        <v>3</v>
      </c>
      <c r="Y361" s="341">
        <v>120</v>
      </c>
    </row>
    <row r="362" spans="1:25" x14ac:dyDescent="0.25">
      <c r="A362" t="str">
        <f>'Page 1 - General Information'!$G$12</f>
        <v>000000000</v>
      </c>
      <c r="B362" t="str">
        <f>'Page 1 - General Information'!$G$16</f>
        <v/>
      </c>
      <c r="C362" s="339" t="s">
        <v>21448</v>
      </c>
      <c r="N362" t="s">
        <v>4042</v>
      </c>
      <c r="O362" s="340">
        <f>INDEX('Page 2 - Team Information'!$K$14:$AP$189,Y362,X362)</f>
        <v>0</v>
      </c>
      <c r="S362" t="s">
        <v>4385</v>
      </c>
      <c r="X362" s="341">
        <v>1</v>
      </c>
      <c r="Y362" s="341">
        <v>121</v>
      </c>
    </row>
    <row r="363" spans="1:25" x14ac:dyDescent="0.25">
      <c r="A363" t="str">
        <f>'Page 1 - General Information'!$G$12</f>
        <v>000000000</v>
      </c>
      <c r="B363" t="str">
        <f>'Page 1 - General Information'!$G$16</f>
        <v/>
      </c>
      <c r="C363" s="339" t="s">
        <v>21448</v>
      </c>
      <c r="N363" t="s">
        <v>4042</v>
      </c>
      <c r="O363" s="340">
        <f>INDEX('Page 2 - Team Information'!$K$14:$AP$189,Y363,X363)</f>
        <v>0</v>
      </c>
      <c r="S363" t="s">
        <v>4386</v>
      </c>
      <c r="X363" s="341">
        <v>2</v>
      </c>
      <c r="Y363" s="341">
        <v>121</v>
      </c>
    </row>
    <row r="364" spans="1:25" x14ac:dyDescent="0.25">
      <c r="A364" t="str">
        <f>'Page 1 - General Information'!$G$12</f>
        <v>000000000</v>
      </c>
      <c r="B364" t="str">
        <f>'Page 1 - General Information'!$G$16</f>
        <v/>
      </c>
      <c r="C364" s="339" t="s">
        <v>21448</v>
      </c>
      <c r="N364" t="s">
        <v>4042</v>
      </c>
      <c r="O364" s="340">
        <f>INDEX('Page 2 - Team Information'!$K$14:$AP$189,Y364,X364)</f>
        <v>0</v>
      </c>
      <c r="S364" t="s">
        <v>4387</v>
      </c>
      <c r="X364" s="341">
        <v>3</v>
      </c>
      <c r="Y364" s="341">
        <v>121</v>
      </c>
    </row>
    <row r="365" spans="1:25" x14ac:dyDescent="0.25">
      <c r="A365" t="str">
        <f>'Page 1 - General Information'!$G$12</f>
        <v>000000000</v>
      </c>
      <c r="B365" t="str">
        <f>'Page 1 - General Information'!$G$16</f>
        <v/>
      </c>
      <c r="C365" s="339" t="s">
        <v>21448</v>
      </c>
      <c r="N365" t="s">
        <v>4042</v>
      </c>
      <c r="O365" s="340">
        <f>INDEX('Page 2 - Team Information'!$K$14:$AP$189,Y365,X365)</f>
        <v>0</v>
      </c>
      <c r="S365" t="s">
        <v>4388</v>
      </c>
      <c r="X365" s="341">
        <v>1</v>
      </c>
      <c r="Y365" s="341">
        <v>122</v>
      </c>
    </row>
    <row r="366" spans="1:25" x14ac:dyDescent="0.25">
      <c r="A366" t="str">
        <f>'Page 1 - General Information'!$G$12</f>
        <v>000000000</v>
      </c>
      <c r="B366" t="str">
        <f>'Page 1 - General Information'!$G$16</f>
        <v/>
      </c>
      <c r="C366" s="339" t="s">
        <v>21448</v>
      </c>
      <c r="N366" t="s">
        <v>4042</v>
      </c>
      <c r="O366" s="340">
        <f>INDEX('Page 2 - Team Information'!$K$14:$AP$189,Y366,X366)</f>
        <v>0</v>
      </c>
      <c r="S366" t="s">
        <v>4389</v>
      </c>
      <c r="X366" s="341">
        <v>2</v>
      </c>
      <c r="Y366" s="341">
        <v>122</v>
      </c>
    </row>
    <row r="367" spans="1:25" x14ac:dyDescent="0.25">
      <c r="A367" t="str">
        <f>'Page 1 - General Information'!$G$12</f>
        <v>000000000</v>
      </c>
      <c r="B367" t="str">
        <f>'Page 1 - General Information'!$G$16</f>
        <v/>
      </c>
      <c r="C367" s="339" t="s">
        <v>21448</v>
      </c>
      <c r="N367" t="s">
        <v>4042</v>
      </c>
      <c r="O367" s="340">
        <f>INDEX('Page 2 - Team Information'!$K$14:$AP$189,Y367,X367)</f>
        <v>0</v>
      </c>
      <c r="S367" t="s">
        <v>4390</v>
      </c>
      <c r="X367" s="341">
        <v>3</v>
      </c>
      <c r="Y367" s="341">
        <v>122</v>
      </c>
    </row>
    <row r="368" spans="1:25" x14ac:dyDescent="0.25">
      <c r="A368" t="str">
        <f>'Page 1 - General Information'!$G$12</f>
        <v>000000000</v>
      </c>
      <c r="B368" t="str">
        <f>'Page 1 - General Information'!$G$16</f>
        <v/>
      </c>
      <c r="C368" s="339" t="s">
        <v>21448</v>
      </c>
      <c r="N368" t="s">
        <v>4042</v>
      </c>
      <c r="O368" s="340">
        <f>INDEX('Page 2 - Team Information'!$K$14:$AP$189,Y368,X368)</f>
        <v>0</v>
      </c>
      <c r="S368" t="s">
        <v>4391</v>
      </c>
      <c r="X368" s="341">
        <v>1</v>
      </c>
      <c r="Y368" s="341">
        <v>123</v>
      </c>
    </row>
    <row r="369" spans="1:25" x14ac:dyDescent="0.25">
      <c r="A369" t="str">
        <f>'Page 1 - General Information'!$G$12</f>
        <v>000000000</v>
      </c>
      <c r="B369" t="str">
        <f>'Page 1 - General Information'!$G$16</f>
        <v/>
      </c>
      <c r="C369" s="339" t="s">
        <v>21448</v>
      </c>
      <c r="N369" t="s">
        <v>4042</v>
      </c>
      <c r="O369" s="340">
        <f>INDEX('Page 2 - Team Information'!$K$14:$AP$189,Y369,X369)</f>
        <v>0</v>
      </c>
      <c r="S369" t="s">
        <v>4392</v>
      </c>
      <c r="X369" s="341">
        <v>2</v>
      </c>
      <c r="Y369" s="341">
        <v>123</v>
      </c>
    </row>
    <row r="370" spans="1:25" x14ac:dyDescent="0.25">
      <c r="A370" t="str">
        <f>'Page 1 - General Information'!$G$12</f>
        <v>000000000</v>
      </c>
      <c r="B370" t="str">
        <f>'Page 1 - General Information'!$G$16</f>
        <v/>
      </c>
      <c r="C370" s="339" t="s">
        <v>21448</v>
      </c>
      <c r="N370" t="s">
        <v>4042</v>
      </c>
      <c r="O370" s="340">
        <f>INDEX('Page 2 - Team Information'!$K$14:$AP$189,Y370,X370)</f>
        <v>0</v>
      </c>
      <c r="S370" t="s">
        <v>4393</v>
      </c>
      <c r="X370" s="341">
        <v>3</v>
      </c>
      <c r="Y370" s="341">
        <v>123</v>
      </c>
    </row>
    <row r="371" spans="1:25" x14ac:dyDescent="0.25">
      <c r="A371" t="str">
        <f>'Page 1 - General Information'!$G$12</f>
        <v>000000000</v>
      </c>
      <c r="B371" t="str">
        <f>'Page 1 - General Information'!$G$16</f>
        <v/>
      </c>
      <c r="C371" s="339" t="s">
        <v>21448</v>
      </c>
      <c r="N371" t="s">
        <v>4042</v>
      </c>
      <c r="O371" s="340">
        <f>INDEX('Page 2 - Team Information'!$K$14:$AP$189,Y371,X371)</f>
        <v>0</v>
      </c>
      <c r="S371" s="347" t="s">
        <v>20728</v>
      </c>
      <c r="X371" s="341">
        <v>1</v>
      </c>
      <c r="Y371" s="341">
        <v>124</v>
      </c>
    </row>
    <row r="372" spans="1:25" x14ac:dyDescent="0.25">
      <c r="A372" t="str">
        <f>'Page 1 - General Information'!$G$12</f>
        <v>000000000</v>
      </c>
      <c r="B372" t="str">
        <f>'Page 1 - General Information'!$G$16</f>
        <v/>
      </c>
      <c r="C372" s="339" t="s">
        <v>21448</v>
      </c>
      <c r="N372" t="s">
        <v>4042</v>
      </c>
      <c r="O372" s="340">
        <f>INDEX('Page 2 - Team Information'!$K$14:$AP$189,Y372,X372)</f>
        <v>0</v>
      </c>
      <c r="S372" s="347" t="s">
        <v>20729</v>
      </c>
      <c r="X372" s="341">
        <v>2</v>
      </c>
      <c r="Y372" s="341">
        <v>124</v>
      </c>
    </row>
    <row r="373" spans="1:25" x14ac:dyDescent="0.25">
      <c r="A373" t="str">
        <f>'Page 1 - General Information'!$G$12</f>
        <v>000000000</v>
      </c>
      <c r="B373" t="str">
        <f>'Page 1 - General Information'!$G$16</f>
        <v/>
      </c>
      <c r="C373" s="339" t="s">
        <v>21448</v>
      </c>
      <c r="N373" t="s">
        <v>4042</v>
      </c>
      <c r="O373" s="340">
        <f>INDEX('Page 2 - Team Information'!$K$14:$AP$189,Y373,X373)</f>
        <v>0</v>
      </c>
      <c r="S373" s="347" t="s">
        <v>20730</v>
      </c>
      <c r="X373" s="341">
        <v>3</v>
      </c>
      <c r="Y373" s="341">
        <v>124</v>
      </c>
    </row>
    <row r="374" spans="1:25" x14ac:dyDescent="0.25">
      <c r="A374" t="str">
        <f>'Page 1 - General Information'!$G$12</f>
        <v>000000000</v>
      </c>
      <c r="B374" t="str">
        <f>'Page 1 - General Information'!$G$16</f>
        <v/>
      </c>
      <c r="C374" s="339" t="s">
        <v>21448</v>
      </c>
      <c r="N374" t="s">
        <v>4042</v>
      </c>
      <c r="O374" s="340">
        <f>INDEX('Page 2 - Team Information'!$K$14:$AP$189,Y374,X374)</f>
        <v>0</v>
      </c>
      <c r="S374" t="s">
        <v>4394</v>
      </c>
      <c r="X374" s="341">
        <v>1</v>
      </c>
      <c r="Y374" s="341">
        <v>125</v>
      </c>
    </row>
    <row r="375" spans="1:25" x14ac:dyDescent="0.25">
      <c r="A375" t="str">
        <f>'Page 1 - General Information'!$G$12</f>
        <v>000000000</v>
      </c>
      <c r="B375" t="str">
        <f>'Page 1 - General Information'!$G$16</f>
        <v/>
      </c>
      <c r="C375" s="339" t="s">
        <v>21448</v>
      </c>
      <c r="N375" t="s">
        <v>4042</v>
      </c>
      <c r="O375" s="340">
        <f>INDEX('Page 2 - Team Information'!$K$14:$AP$189,Y375,X375)</f>
        <v>0</v>
      </c>
      <c r="S375" t="s">
        <v>4395</v>
      </c>
      <c r="X375" s="341">
        <v>2</v>
      </c>
      <c r="Y375" s="341">
        <v>125</v>
      </c>
    </row>
    <row r="376" spans="1:25" x14ac:dyDescent="0.25">
      <c r="A376" t="str">
        <f>'Page 1 - General Information'!$G$12</f>
        <v>000000000</v>
      </c>
      <c r="B376" t="str">
        <f>'Page 1 - General Information'!$G$16</f>
        <v/>
      </c>
      <c r="C376" s="339" t="s">
        <v>21448</v>
      </c>
      <c r="N376" t="s">
        <v>4042</v>
      </c>
      <c r="O376" s="340">
        <f>INDEX('Page 2 - Team Information'!$K$14:$AP$189,Y376,X376)</f>
        <v>0</v>
      </c>
      <c r="S376" t="s">
        <v>4396</v>
      </c>
      <c r="X376" s="341">
        <v>3</v>
      </c>
      <c r="Y376" s="341">
        <v>125</v>
      </c>
    </row>
    <row r="377" spans="1:25" x14ac:dyDescent="0.25">
      <c r="A377" t="str">
        <f>'Page 1 - General Information'!$G$12</f>
        <v>000000000</v>
      </c>
      <c r="B377" t="str">
        <f>'Page 1 - General Information'!$G$16</f>
        <v/>
      </c>
      <c r="C377" s="339" t="s">
        <v>21448</v>
      </c>
      <c r="N377" t="s">
        <v>4042</v>
      </c>
      <c r="O377" s="340">
        <f>INDEX('Page 2 - Team Information'!$K$14:$AP$189,Y377,X377)</f>
        <v>0</v>
      </c>
      <c r="S377" t="s">
        <v>4397</v>
      </c>
      <c r="X377" s="341">
        <v>1</v>
      </c>
      <c r="Y377" s="341">
        <v>126</v>
      </c>
    </row>
    <row r="378" spans="1:25" x14ac:dyDescent="0.25">
      <c r="A378" t="str">
        <f>'Page 1 - General Information'!$G$12</f>
        <v>000000000</v>
      </c>
      <c r="B378" t="str">
        <f>'Page 1 - General Information'!$G$16</f>
        <v/>
      </c>
      <c r="C378" s="339" t="s">
        <v>21448</v>
      </c>
      <c r="N378" t="s">
        <v>4042</v>
      </c>
      <c r="O378" s="340">
        <f>INDEX('Page 2 - Team Information'!$K$14:$AP$189,Y378,X378)</f>
        <v>0</v>
      </c>
      <c r="S378" t="s">
        <v>4398</v>
      </c>
      <c r="X378" s="341">
        <v>2</v>
      </c>
      <c r="Y378" s="341">
        <v>126</v>
      </c>
    </row>
    <row r="379" spans="1:25" x14ac:dyDescent="0.25">
      <c r="A379" t="str">
        <f>'Page 1 - General Information'!$G$12</f>
        <v>000000000</v>
      </c>
      <c r="B379" t="str">
        <f>'Page 1 - General Information'!$G$16</f>
        <v/>
      </c>
      <c r="C379" s="339" t="s">
        <v>21448</v>
      </c>
      <c r="N379" t="s">
        <v>4042</v>
      </c>
      <c r="O379" s="340">
        <f>INDEX('Page 2 - Team Information'!$K$14:$AP$189,Y379,X379)</f>
        <v>0</v>
      </c>
      <c r="S379" t="s">
        <v>4399</v>
      </c>
      <c r="X379" s="341">
        <v>3</v>
      </c>
      <c r="Y379" s="341">
        <v>126</v>
      </c>
    </row>
    <row r="380" spans="1:25" x14ac:dyDescent="0.25">
      <c r="A380" t="str">
        <f>'Page 1 - General Information'!$G$12</f>
        <v>000000000</v>
      </c>
      <c r="B380" t="str">
        <f>'Page 1 - General Information'!$G$16</f>
        <v/>
      </c>
      <c r="C380" s="339" t="s">
        <v>21448</v>
      </c>
      <c r="N380" t="s">
        <v>4042</v>
      </c>
      <c r="O380" s="340">
        <f>INDEX('Page 2 - Team Information'!$K$14:$AP$189,Y380,X380)</f>
        <v>0</v>
      </c>
      <c r="S380" t="s">
        <v>4400</v>
      </c>
      <c r="X380" s="341">
        <v>1</v>
      </c>
      <c r="Y380" s="341">
        <v>127</v>
      </c>
    </row>
    <row r="381" spans="1:25" x14ac:dyDescent="0.25">
      <c r="A381" t="str">
        <f>'Page 1 - General Information'!$G$12</f>
        <v>000000000</v>
      </c>
      <c r="B381" t="str">
        <f>'Page 1 - General Information'!$G$16</f>
        <v/>
      </c>
      <c r="C381" s="339" t="s">
        <v>21448</v>
      </c>
      <c r="N381" t="s">
        <v>4042</v>
      </c>
      <c r="O381" s="340">
        <f>INDEX('Page 2 - Team Information'!$K$14:$AP$189,Y381,X381)</f>
        <v>0</v>
      </c>
      <c r="S381" t="s">
        <v>4401</v>
      </c>
      <c r="X381" s="341">
        <v>2</v>
      </c>
      <c r="Y381" s="341">
        <v>127</v>
      </c>
    </row>
    <row r="382" spans="1:25" x14ac:dyDescent="0.25">
      <c r="A382" t="str">
        <f>'Page 1 - General Information'!$G$12</f>
        <v>000000000</v>
      </c>
      <c r="B382" t="str">
        <f>'Page 1 - General Information'!$G$16</f>
        <v/>
      </c>
      <c r="C382" s="339" t="s">
        <v>21448</v>
      </c>
      <c r="N382" t="s">
        <v>4042</v>
      </c>
      <c r="O382" s="340">
        <f>INDEX('Page 2 - Team Information'!$K$14:$AP$189,Y382,X382)</f>
        <v>0</v>
      </c>
      <c r="S382" t="s">
        <v>4402</v>
      </c>
      <c r="X382" s="341">
        <v>3</v>
      </c>
      <c r="Y382" s="341">
        <v>127</v>
      </c>
    </row>
    <row r="383" spans="1:25" x14ac:dyDescent="0.25">
      <c r="A383" t="str">
        <f>'Page 1 - General Information'!$G$12</f>
        <v>000000000</v>
      </c>
      <c r="B383" t="str">
        <f>'Page 1 - General Information'!$G$16</f>
        <v/>
      </c>
      <c r="C383" s="339" t="s">
        <v>21448</v>
      </c>
      <c r="N383" t="s">
        <v>4042</v>
      </c>
      <c r="O383" s="340">
        <f>INDEX('Page 2 - Team Information'!$K$14:$AP$189,Y383,X383)</f>
        <v>0</v>
      </c>
      <c r="S383" t="s">
        <v>4403</v>
      </c>
      <c r="X383" s="341">
        <v>1</v>
      </c>
      <c r="Y383" s="341">
        <v>128</v>
      </c>
    </row>
    <row r="384" spans="1:25" x14ac:dyDescent="0.25">
      <c r="A384" t="str">
        <f>'Page 1 - General Information'!$G$12</f>
        <v>000000000</v>
      </c>
      <c r="B384" t="str">
        <f>'Page 1 - General Information'!$G$16</f>
        <v/>
      </c>
      <c r="C384" s="339" t="s">
        <v>21448</v>
      </c>
      <c r="N384" t="s">
        <v>4042</v>
      </c>
      <c r="O384" s="340">
        <f>INDEX('Page 2 - Team Information'!$K$14:$AP$189,Y384,X384)</f>
        <v>0</v>
      </c>
      <c r="S384" t="s">
        <v>4404</v>
      </c>
      <c r="X384" s="341">
        <v>2</v>
      </c>
      <c r="Y384" s="341">
        <v>128</v>
      </c>
    </row>
    <row r="385" spans="1:25" x14ac:dyDescent="0.25">
      <c r="A385" t="str">
        <f>'Page 1 - General Information'!$G$12</f>
        <v>000000000</v>
      </c>
      <c r="B385" t="str">
        <f>'Page 1 - General Information'!$G$16</f>
        <v/>
      </c>
      <c r="C385" s="339" t="s">
        <v>21448</v>
      </c>
      <c r="N385" t="s">
        <v>4042</v>
      </c>
      <c r="O385" s="340">
        <f>INDEX('Page 2 - Team Information'!$K$14:$AP$189,Y385,X385)</f>
        <v>0</v>
      </c>
      <c r="S385" t="s">
        <v>4405</v>
      </c>
      <c r="X385" s="341">
        <v>3</v>
      </c>
      <c r="Y385" s="341">
        <v>128</v>
      </c>
    </row>
    <row r="386" spans="1:25" x14ac:dyDescent="0.25">
      <c r="A386" t="str">
        <f>'Page 1 - General Information'!$G$12</f>
        <v>000000000</v>
      </c>
      <c r="B386" t="str">
        <f>'Page 1 - General Information'!$G$16</f>
        <v/>
      </c>
      <c r="C386" s="339" t="s">
        <v>21448</v>
      </c>
      <c r="N386" t="s">
        <v>4042</v>
      </c>
      <c r="O386" s="340">
        <f>INDEX('Page 2 - Team Information'!$K$14:$AP$189,Y386,X386)</f>
        <v>0</v>
      </c>
      <c r="S386" t="s">
        <v>4406</v>
      </c>
      <c r="X386" s="341">
        <v>1</v>
      </c>
      <c r="Y386" s="341">
        <v>129</v>
      </c>
    </row>
    <row r="387" spans="1:25" x14ac:dyDescent="0.25">
      <c r="A387" t="str">
        <f>'Page 1 - General Information'!$G$12</f>
        <v>000000000</v>
      </c>
      <c r="B387" t="str">
        <f>'Page 1 - General Information'!$G$16</f>
        <v/>
      </c>
      <c r="C387" s="339" t="s">
        <v>21448</v>
      </c>
      <c r="N387" t="s">
        <v>4042</v>
      </c>
      <c r="O387" s="340">
        <f>INDEX('Page 2 - Team Information'!$K$14:$AP$189,Y387,X387)</f>
        <v>0</v>
      </c>
      <c r="S387" t="s">
        <v>4407</v>
      </c>
      <c r="X387" s="341">
        <v>2</v>
      </c>
      <c r="Y387" s="341">
        <v>129</v>
      </c>
    </row>
    <row r="388" spans="1:25" x14ac:dyDescent="0.25">
      <c r="A388" t="str">
        <f>'Page 1 - General Information'!$G$12</f>
        <v>000000000</v>
      </c>
      <c r="B388" t="str">
        <f>'Page 1 - General Information'!$G$16</f>
        <v/>
      </c>
      <c r="C388" s="339" t="s">
        <v>21448</v>
      </c>
      <c r="N388" t="s">
        <v>4042</v>
      </c>
      <c r="O388" s="340">
        <f>INDEX('Page 2 - Team Information'!$K$14:$AP$189,Y388,X388)</f>
        <v>0</v>
      </c>
      <c r="S388" t="s">
        <v>4408</v>
      </c>
      <c r="X388" s="341">
        <v>3</v>
      </c>
      <c r="Y388" s="341">
        <v>129</v>
      </c>
    </row>
    <row r="389" spans="1:25" x14ac:dyDescent="0.25">
      <c r="A389" t="str">
        <f>'Page 1 - General Information'!$G$12</f>
        <v>000000000</v>
      </c>
      <c r="B389" t="str">
        <f>'Page 1 - General Information'!$G$16</f>
        <v/>
      </c>
      <c r="C389" s="339" t="s">
        <v>21448</v>
      </c>
      <c r="N389" t="s">
        <v>4042</v>
      </c>
      <c r="O389" s="340">
        <f>INDEX('Page 2 - Team Information'!$K$14:$AP$189,Y389,X389)</f>
        <v>0</v>
      </c>
      <c r="S389" t="s">
        <v>10021</v>
      </c>
      <c r="X389" s="341">
        <v>1</v>
      </c>
      <c r="Y389" s="341">
        <v>130</v>
      </c>
    </row>
    <row r="390" spans="1:25" x14ac:dyDescent="0.25">
      <c r="A390" t="str">
        <f>'Page 1 - General Information'!$G$12</f>
        <v>000000000</v>
      </c>
      <c r="B390" t="str">
        <f>'Page 1 - General Information'!$G$16</f>
        <v/>
      </c>
      <c r="C390" s="339" t="s">
        <v>21448</v>
      </c>
      <c r="N390" t="s">
        <v>4042</v>
      </c>
      <c r="O390" s="340">
        <f>INDEX('Page 2 - Team Information'!$K$14:$AP$189,Y390,X390)</f>
        <v>0</v>
      </c>
      <c r="S390" t="s">
        <v>10022</v>
      </c>
      <c r="X390" s="341">
        <v>2</v>
      </c>
      <c r="Y390" s="341">
        <v>130</v>
      </c>
    </row>
    <row r="391" spans="1:25" x14ac:dyDescent="0.25">
      <c r="A391" t="str">
        <f>'Page 1 - General Information'!$G$12</f>
        <v>000000000</v>
      </c>
      <c r="B391" t="str">
        <f>'Page 1 - General Information'!$G$16</f>
        <v/>
      </c>
      <c r="C391" s="339" t="s">
        <v>21448</v>
      </c>
      <c r="N391" t="s">
        <v>4042</v>
      </c>
      <c r="O391" s="340">
        <f>INDEX('Page 2 - Team Information'!$K$14:$AP$189,Y391,X391)</f>
        <v>0</v>
      </c>
      <c r="S391" t="s">
        <v>10023</v>
      </c>
      <c r="X391" s="341">
        <v>3</v>
      </c>
      <c r="Y391" s="341">
        <v>130</v>
      </c>
    </row>
    <row r="392" spans="1:25" x14ac:dyDescent="0.25">
      <c r="A392" t="str">
        <f>'Page 1 - General Information'!$G$12</f>
        <v>000000000</v>
      </c>
      <c r="B392" t="str">
        <f>'Page 1 - General Information'!$G$16</f>
        <v/>
      </c>
      <c r="C392" s="339" t="s">
        <v>21448</v>
      </c>
      <c r="N392" t="s">
        <v>4042</v>
      </c>
      <c r="O392" s="340">
        <f>INDEX('Page 2 - Team Information'!$K$14:$AP$189,Y392,X392)</f>
        <v>0</v>
      </c>
      <c r="S392" t="s">
        <v>4409</v>
      </c>
      <c r="X392" s="341">
        <v>1</v>
      </c>
      <c r="Y392" s="341">
        <v>131</v>
      </c>
    </row>
    <row r="393" spans="1:25" x14ac:dyDescent="0.25">
      <c r="A393" t="str">
        <f>'Page 1 - General Information'!$G$12</f>
        <v>000000000</v>
      </c>
      <c r="B393" t="str">
        <f>'Page 1 - General Information'!$G$16</f>
        <v/>
      </c>
      <c r="C393" s="339" t="s">
        <v>21448</v>
      </c>
      <c r="N393" t="s">
        <v>4042</v>
      </c>
      <c r="O393" s="340">
        <f>INDEX('Page 2 - Team Information'!$K$14:$AP$189,Y393,X393)</f>
        <v>0</v>
      </c>
      <c r="S393" t="s">
        <v>4410</v>
      </c>
      <c r="X393" s="341">
        <v>2</v>
      </c>
      <c r="Y393" s="341">
        <v>131</v>
      </c>
    </row>
    <row r="394" spans="1:25" x14ac:dyDescent="0.25">
      <c r="A394" t="str">
        <f>'Page 1 - General Information'!$G$12</f>
        <v>000000000</v>
      </c>
      <c r="B394" t="str">
        <f>'Page 1 - General Information'!$G$16</f>
        <v/>
      </c>
      <c r="C394" s="339" t="s">
        <v>21448</v>
      </c>
      <c r="N394" t="s">
        <v>4042</v>
      </c>
      <c r="O394" s="340">
        <f>INDEX('Page 2 - Team Information'!$K$14:$AP$189,Y394,X394)</f>
        <v>0</v>
      </c>
      <c r="S394" t="s">
        <v>4411</v>
      </c>
      <c r="X394" s="341">
        <v>3</v>
      </c>
      <c r="Y394" s="341">
        <v>131</v>
      </c>
    </row>
    <row r="395" spans="1:25" x14ac:dyDescent="0.25">
      <c r="A395" t="str">
        <f>'Page 1 - General Information'!$G$12</f>
        <v>000000000</v>
      </c>
      <c r="B395" t="str">
        <f>'Page 1 - General Information'!$G$16</f>
        <v/>
      </c>
      <c r="C395" s="339" t="s">
        <v>21448</v>
      </c>
      <c r="N395" t="s">
        <v>4042</v>
      </c>
      <c r="O395" s="340">
        <f>INDEX('Page 2 - Team Information'!$K$14:$AP$189,Y395,X395)</f>
        <v>0</v>
      </c>
      <c r="S395" t="s">
        <v>4412</v>
      </c>
      <c r="X395" s="341">
        <v>1</v>
      </c>
      <c r="Y395" s="341">
        <v>132</v>
      </c>
    </row>
    <row r="396" spans="1:25" x14ac:dyDescent="0.25">
      <c r="A396" t="str">
        <f>'Page 1 - General Information'!$G$12</f>
        <v>000000000</v>
      </c>
      <c r="B396" t="str">
        <f>'Page 1 - General Information'!$G$16</f>
        <v/>
      </c>
      <c r="C396" s="339" t="s">
        <v>21448</v>
      </c>
      <c r="N396" t="s">
        <v>4042</v>
      </c>
      <c r="O396" s="340">
        <f>INDEX('Page 2 - Team Information'!$K$14:$AP$189,Y396,X396)</f>
        <v>0</v>
      </c>
      <c r="S396" t="s">
        <v>4413</v>
      </c>
      <c r="X396" s="341">
        <v>2</v>
      </c>
      <c r="Y396" s="341">
        <v>132</v>
      </c>
    </row>
    <row r="397" spans="1:25" x14ac:dyDescent="0.25">
      <c r="A397" t="str">
        <f>'Page 1 - General Information'!$G$12</f>
        <v>000000000</v>
      </c>
      <c r="B397" t="str">
        <f>'Page 1 - General Information'!$G$16</f>
        <v/>
      </c>
      <c r="C397" s="339" t="s">
        <v>21448</v>
      </c>
      <c r="N397" t="s">
        <v>4042</v>
      </c>
      <c r="O397" s="340">
        <f>INDEX('Page 2 - Team Information'!$K$14:$AP$189,Y397,X397)</f>
        <v>0</v>
      </c>
      <c r="S397" t="s">
        <v>4414</v>
      </c>
      <c r="X397" s="341">
        <v>3</v>
      </c>
      <c r="Y397" s="341">
        <v>132</v>
      </c>
    </row>
    <row r="398" spans="1:25" x14ac:dyDescent="0.25">
      <c r="A398" t="str">
        <f>'Page 1 - General Information'!$G$12</f>
        <v>000000000</v>
      </c>
      <c r="B398" t="str">
        <f>'Page 1 - General Information'!$G$16</f>
        <v/>
      </c>
      <c r="C398" s="339" t="s">
        <v>21448</v>
      </c>
      <c r="N398" t="s">
        <v>4042</v>
      </c>
      <c r="O398" s="340">
        <f>INDEX('Page 2 - Team Information'!$K$14:$AP$189,Y398,X398)</f>
        <v>0</v>
      </c>
      <c r="S398" t="s">
        <v>4415</v>
      </c>
      <c r="X398" s="341">
        <v>1</v>
      </c>
      <c r="Y398" s="341">
        <v>133</v>
      </c>
    </row>
    <row r="399" spans="1:25" x14ac:dyDescent="0.25">
      <c r="A399" t="str">
        <f>'Page 1 - General Information'!$G$12</f>
        <v>000000000</v>
      </c>
      <c r="B399" t="str">
        <f>'Page 1 - General Information'!$G$16</f>
        <v/>
      </c>
      <c r="C399" s="339" t="s">
        <v>21448</v>
      </c>
      <c r="N399" t="s">
        <v>4042</v>
      </c>
      <c r="O399" s="340">
        <f>INDEX('Page 2 - Team Information'!$K$14:$AP$189,Y399,X399)</f>
        <v>0</v>
      </c>
      <c r="S399" t="s">
        <v>4416</v>
      </c>
      <c r="X399" s="341">
        <v>2</v>
      </c>
      <c r="Y399" s="341">
        <v>133</v>
      </c>
    </row>
    <row r="400" spans="1:25" x14ac:dyDescent="0.25">
      <c r="A400" t="str">
        <f>'Page 1 - General Information'!$G$12</f>
        <v>000000000</v>
      </c>
      <c r="B400" t="str">
        <f>'Page 1 - General Information'!$G$16</f>
        <v/>
      </c>
      <c r="C400" s="339" t="s">
        <v>21448</v>
      </c>
      <c r="N400" t="s">
        <v>4042</v>
      </c>
      <c r="O400" s="340">
        <f>INDEX('Page 2 - Team Information'!$K$14:$AP$189,Y400,X400)</f>
        <v>0</v>
      </c>
      <c r="S400" t="s">
        <v>4417</v>
      </c>
      <c r="X400" s="341">
        <v>3</v>
      </c>
      <c r="Y400" s="341">
        <v>133</v>
      </c>
    </row>
    <row r="401" spans="1:25" x14ac:dyDescent="0.25">
      <c r="A401" t="str">
        <f>'Page 1 - General Information'!$G$12</f>
        <v>000000000</v>
      </c>
      <c r="B401" t="str">
        <f>'Page 1 - General Information'!$G$16</f>
        <v/>
      </c>
      <c r="C401" s="339" t="s">
        <v>21448</v>
      </c>
      <c r="N401" t="s">
        <v>4042</v>
      </c>
      <c r="O401" s="340">
        <f>INDEX('Page 2 - Team Information'!$K$14:$AP$189,Y401,X401)</f>
        <v>0</v>
      </c>
      <c r="S401" t="s">
        <v>4418</v>
      </c>
      <c r="X401" s="341">
        <v>1</v>
      </c>
      <c r="Y401" s="341">
        <v>134</v>
      </c>
    </row>
    <row r="402" spans="1:25" x14ac:dyDescent="0.25">
      <c r="A402" t="str">
        <f>'Page 1 - General Information'!$G$12</f>
        <v>000000000</v>
      </c>
      <c r="B402" t="str">
        <f>'Page 1 - General Information'!$G$16</f>
        <v/>
      </c>
      <c r="C402" s="339" t="s">
        <v>21448</v>
      </c>
      <c r="N402" t="s">
        <v>4042</v>
      </c>
      <c r="O402" s="340">
        <f>INDEX('Page 2 - Team Information'!$K$14:$AP$189,Y402,X402)</f>
        <v>0</v>
      </c>
      <c r="S402" t="s">
        <v>4419</v>
      </c>
      <c r="X402" s="341">
        <v>2</v>
      </c>
      <c r="Y402" s="341">
        <v>134</v>
      </c>
    </row>
    <row r="403" spans="1:25" x14ac:dyDescent="0.25">
      <c r="A403" t="str">
        <f>'Page 1 - General Information'!$G$12</f>
        <v>000000000</v>
      </c>
      <c r="B403" t="str">
        <f>'Page 1 - General Information'!$G$16</f>
        <v/>
      </c>
      <c r="C403" s="339" t="s">
        <v>21448</v>
      </c>
      <c r="N403" t="s">
        <v>4042</v>
      </c>
      <c r="O403" s="340">
        <f>INDEX('Page 2 - Team Information'!$K$14:$AP$189,Y403,X403)</f>
        <v>0</v>
      </c>
      <c r="S403" t="s">
        <v>4420</v>
      </c>
      <c r="X403" s="341">
        <v>3</v>
      </c>
      <c r="Y403" s="341">
        <v>134</v>
      </c>
    </row>
    <row r="404" spans="1:25" x14ac:dyDescent="0.25">
      <c r="A404" t="str">
        <f>'Page 1 - General Information'!$G$12</f>
        <v>000000000</v>
      </c>
      <c r="B404" t="str">
        <f>'Page 1 - General Information'!$G$16</f>
        <v/>
      </c>
      <c r="C404" s="339" t="s">
        <v>21448</v>
      </c>
      <c r="N404" t="s">
        <v>4042</v>
      </c>
      <c r="O404" s="340">
        <f>INDEX('Page 2 - Team Information'!$K$14:$AP$189,Y404,X404)</f>
        <v>0</v>
      </c>
      <c r="S404" t="s">
        <v>4421</v>
      </c>
      <c r="X404" s="341">
        <v>1</v>
      </c>
      <c r="Y404" s="341">
        <v>135</v>
      </c>
    </row>
    <row r="405" spans="1:25" x14ac:dyDescent="0.25">
      <c r="A405" t="str">
        <f>'Page 1 - General Information'!$G$12</f>
        <v>000000000</v>
      </c>
      <c r="B405" t="str">
        <f>'Page 1 - General Information'!$G$16</f>
        <v/>
      </c>
      <c r="C405" s="339" t="s">
        <v>21448</v>
      </c>
      <c r="N405" t="s">
        <v>4042</v>
      </c>
      <c r="O405" s="340">
        <f>INDEX('Page 2 - Team Information'!$K$14:$AP$189,Y405,X405)</f>
        <v>0</v>
      </c>
      <c r="S405" t="s">
        <v>4422</v>
      </c>
      <c r="X405" s="341">
        <v>2</v>
      </c>
      <c r="Y405" s="341">
        <v>135</v>
      </c>
    </row>
    <row r="406" spans="1:25" x14ac:dyDescent="0.25">
      <c r="A406" t="str">
        <f>'Page 1 - General Information'!$G$12</f>
        <v>000000000</v>
      </c>
      <c r="B406" t="str">
        <f>'Page 1 - General Information'!$G$16</f>
        <v/>
      </c>
      <c r="C406" s="339" t="s">
        <v>21448</v>
      </c>
      <c r="N406" t="s">
        <v>4042</v>
      </c>
      <c r="O406" s="340">
        <f>INDEX('Page 2 - Team Information'!$K$14:$AP$189,Y406,X406)</f>
        <v>0</v>
      </c>
      <c r="S406" t="s">
        <v>4423</v>
      </c>
      <c r="X406" s="341">
        <v>3</v>
      </c>
      <c r="Y406" s="341">
        <v>135</v>
      </c>
    </row>
    <row r="407" spans="1:25" x14ac:dyDescent="0.25">
      <c r="A407" t="str">
        <f>'Page 1 - General Information'!$G$12</f>
        <v>000000000</v>
      </c>
      <c r="B407" t="str">
        <f>'Page 1 - General Information'!$G$16</f>
        <v/>
      </c>
      <c r="C407" s="339" t="s">
        <v>21448</v>
      </c>
      <c r="N407" t="s">
        <v>4042</v>
      </c>
      <c r="O407" s="340">
        <f>INDEX('Page 2 - Team Information'!$K$14:$AP$189,Y407,X407)</f>
        <v>0</v>
      </c>
      <c r="S407" t="s">
        <v>4424</v>
      </c>
      <c r="X407" s="341">
        <v>1</v>
      </c>
      <c r="Y407" s="341">
        <v>136</v>
      </c>
    </row>
    <row r="408" spans="1:25" x14ac:dyDescent="0.25">
      <c r="A408" t="str">
        <f>'Page 1 - General Information'!$G$12</f>
        <v>000000000</v>
      </c>
      <c r="B408" t="str">
        <f>'Page 1 - General Information'!$G$16</f>
        <v/>
      </c>
      <c r="C408" s="339" t="s">
        <v>21448</v>
      </c>
      <c r="N408" t="s">
        <v>4042</v>
      </c>
      <c r="O408" s="340">
        <f>INDEX('Page 2 - Team Information'!$K$14:$AP$189,Y408,X408)</f>
        <v>0</v>
      </c>
      <c r="S408" t="s">
        <v>4425</v>
      </c>
      <c r="X408" s="341">
        <v>2</v>
      </c>
      <c r="Y408" s="341">
        <v>136</v>
      </c>
    </row>
    <row r="409" spans="1:25" x14ac:dyDescent="0.25">
      <c r="A409" t="str">
        <f>'Page 1 - General Information'!$G$12</f>
        <v>000000000</v>
      </c>
      <c r="B409" t="str">
        <f>'Page 1 - General Information'!$G$16</f>
        <v/>
      </c>
      <c r="C409" s="339" t="s">
        <v>21448</v>
      </c>
      <c r="N409" t="s">
        <v>4042</v>
      </c>
      <c r="O409" s="340">
        <f>INDEX('Page 2 - Team Information'!$K$14:$AP$189,Y409,X409)</f>
        <v>0</v>
      </c>
      <c r="S409" t="s">
        <v>4426</v>
      </c>
      <c r="X409" s="341">
        <v>3</v>
      </c>
      <c r="Y409" s="341">
        <v>136</v>
      </c>
    </row>
    <row r="410" spans="1:25" x14ac:dyDescent="0.25">
      <c r="A410" t="str">
        <f>'Page 1 - General Information'!$G$12</f>
        <v>000000000</v>
      </c>
      <c r="B410" t="str">
        <f>'Page 1 - General Information'!$G$16</f>
        <v/>
      </c>
      <c r="C410" s="339" t="s">
        <v>21448</v>
      </c>
      <c r="N410" t="s">
        <v>4042</v>
      </c>
      <c r="O410" s="340">
        <f>INDEX('Page 2 - Team Information'!$K$14:$AP$189,Y410,X410)</f>
        <v>0</v>
      </c>
      <c r="S410" t="s">
        <v>16920</v>
      </c>
      <c r="X410" s="341">
        <v>1</v>
      </c>
      <c r="Y410" s="341">
        <v>137</v>
      </c>
    </row>
    <row r="411" spans="1:25" x14ac:dyDescent="0.25">
      <c r="A411" t="str">
        <f>'Page 1 - General Information'!$G$12</f>
        <v>000000000</v>
      </c>
      <c r="B411" t="str">
        <f>'Page 1 - General Information'!$G$16</f>
        <v/>
      </c>
      <c r="C411" s="339" t="s">
        <v>21448</v>
      </c>
      <c r="N411" t="s">
        <v>4042</v>
      </c>
      <c r="O411" s="340">
        <f>INDEX('Page 2 - Team Information'!$K$14:$AP$189,Y411,X411)</f>
        <v>0</v>
      </c>
      <c r="S411" t="s">
        <v>16921</v>
      </c>
      <c r="X411" s="341">
        <v>2</v>
      </c>
      <c r="Y411" s="341">
        <v>137</v>
      </c>
    </row>
    <row r="412" spans="1:25" x14ac:dyDescent="0.25">
      <c r="A412" t="str">
        <f>'Page 1 - General Information'!$G$12</f>
        <v>000000000</v>
      </c>
      <c r="B412" t="str">
        <f>'Page 1 - General Information'!$G$16</f>
        <v/>
      </c>
      <c r="C412" s="339" t="s">
        <v>21448</v>
      </c>
      <c r="N412" t="s">
        <v>4042</v>
      </c>
      <c r="O412" s="340">
        <f>INDEX('Page 2 - Team Information'!$K$14:$AP$189,Y412,X412)</f>
        <v>0</v>
      </c>
      <c r="S412" t="s">
        <v>16922</v>
      </c>
      <c r="X412" s="341">
        <v>3</v>
      </c>
      <c r="Y412" s="341">
        <v>137</v>
      </c>
    </row>
    <row r="413" spans="1:25" x14ac:dyDescent="0.25">
      <c r="A413" t="str">
        <f>'Page 1 - General Information'!$G$12</f>
        <v>000000000</v>
      </c>
      <c r="B413" t="str">
        <f>'Page 1 - General Information'!$G$16</f>
        <v/>
      </c>
      <c r="C413" s="339" t="s">
        <v>21448</v>
      </c>
      <c r="N413" t="s">
        <v>4042</v>
      </c>
      <c r="O413" s="340">
        <f>INDEX('Page 2 - Team Information'!$K$14:$AP$189,Y413,X413)</f>
        <v>0</v>
      </c>
      <c r="S413" t="s">
        <v>4427</v>
      </c>
      <c r="X413" s="341">
        <v>1</v>
      </c>
      <c r="Y413" s="341">
        <v>138</v>
      </c>
    </row>
    <row r="414" spans="1:25" x14ac:dyDescent="0.25">
      <c r="A414" t="str">
        <f>'Page 1 - General Information'!$G$12</f>
        <v>000000000</v>
      </c>
      <c r="B414" t="str">
        <f>'Page 1 - General Information'!$G$16</f>
        <v/>
      </c>
      <c r="C414" s="339" t="s">
        <v>21448</v>
      </c>
      <c r="N414" t="s">
        <v>4042</v>
      </c>
      <c r="O414" s="340">
        <f>INDEX('Page 2 - Team Information'!$K$14:$AP$189,Y414,X414)</f>
        <v>0</v>
      </c>
      <c r="S414" t="s">
        <v>4428</v>
      </c>
      <c r="X414" s="341">
        <v>2</v>
      </c>
      <c r="Y414" s="341">
        <v>138</v>
      </c>
    </row>
    <row r="415" spans="1:25" x14ac:dyDescent="0.25">
      <c r="A415" t="str">
        <f>'Page 1 - General Information'!$G$12</f>
        <v>000000000</v>
      </c>
      <c r="B415" t="str">
        <f>'Page 1 - General Information'!$G$16</f>
        <v/>
      </c>
      <c r="C415" s="339" t="s">
        <v>21448</v>
      </c>
      <c r="N415" t="s">
        <v>4042</v>
      </c>
      <c r="O415" s="340">
        <f>INDEX('Page 2 - Team Information'!$K$14:$AP$189,Y415,X415)</f>
        <v>0</v>
      </c>
      <c r="S415" t="s">
        <v>4429</v>
      </c>
      <c r="X415" s="341">
        <v>3</v>
      </c>
      <c r="Y415" s="341">
        <v>138</v>
      </c>
    </row>
    <row r="416" spans="1:25" x14ac:dyDescent="0.25">
      <c r="A416" t="str">
        <f>'Page 1 - General Information'!$G$12</f>
        <v>000000000</v>
      </c>
      <c r="B416" t="str">
        <f>'Page 1 - General Information'!$G$16</f>
        <v/>
      </c>
      <c r="C416" s="339" t="s">
        <v>21448</v>
      </c>
      <c r="N416" t="s">
        <v>4042</v>
      </c>
      <c r="O416" s="340">
        <f>INDEX('Page 2 - Team Information'!$K$14:$AP$189,Y416,X416)</f>
        <v>0</v>
      </c>
      <c r="S416" t="s">
        <v>4430</v>
      </c>
      <c r="X416" s="341">
        <v>1</v>
      </c>
      <c r="Y416" s="341">
        <v>139</v>
      </c>
    </row>
    <row r="417" spans="1:25" x14ac:dyDescent="0.25">
      <c r="A417" t="str">
        <f>'Page 1 - General Information'!$G$12</f>
        <v>000000000</v>
      </c>
      <c r="B417" t="str">
        <f>'Page 1 - General Information'!$G$16</f>
        <v/>
      </c>
      <c r="C417" s="339" t="s">
        <v>21448</v>
      </c>
      <c r="N417" t="s">
        <v>4042</v>
      </c>
      <c r="O417" s="340">
        <f>INDEX('Page 2 - Team Information'!$K$14:$AP$189,Y417,X417)</f>
        <v>0</v>
      </c>
      <c r="S417" t="s">
        <v>4431</v>
      </c>
      <c r="X417" s="341">
        <v>2</v>
      </c>
      <c r="Y417" s="341">
        <v>139</v>
      </c>
    </row>
    <row r="418" spans="1:25" x14ac:dyDescent="0.25">
      <c r="A418" t="str">
        <f>'Page 1 - General Information'!$G$12</f>
        <v>000000000</v>
      </c>
      <c r="B418" t="str">
        <f>'Page 1 - General Information'!$G$16</f>
        <v/>
      </c>
      <c r="C418" s="339" t="s">
        <v>21448</v>
      </c>
      <c r="N418" t="s">
        <v>4042</v>
      </c>
      <c r="O418" s="340">
        <f>INDEX('Page 2 - Team Information'!$K$14:$AP$189,Y418,X418)</f>
        <v>0</v>
      </c>
      <c r="S418" t="s">
        <v>4432</v>
      </c>
      <c r="X418" s="341">
        <v>3</v>
      </c>
      <c r="Y418" s="341">
        <v>139</v>
      </c>
    </row>
    <row r="419" spans="1:25" x14ac:dyDescent="0.25">
      <c r="A419" t="str">
        <f>'Page 1 - General Information'!$G$12</f>
        <v>000000000</v>
      </c>
      <c r="B419" t="str">
        <f>'Page 1 - General Information'!$G$16</f>
        <v/>
      </c>
      <c r="C419" s="339" t="s">
        <v>21448</v>
      </c>
      <c r="N419" t="s">
        <v>4042</v>
      </c>
      <c r="O419" s="340">
        <f>INDEX('Page 2 - Team Information'!$K$14:$AP$189,Y419,X419)</f>
        <v>0</v>
      </c>
      <c r="S419" t="s">
        <v>4433</v>
      </c>
      <c r="X419" s="341">
        <v>1</v>
      </c>
      <c r="Y419" s="341">
        <v>140</v>
      </c>
    </row>
    <row r="420" spans="1:25" x14ac:dyDescent="0.25">
      <c r="A420" t="str">
        <f>'Page 1 - General Information'!$G$12</f>
        <v>000000000</v>
      </c>
      <c r="B420" t="str">
        <f>'Page 1 - General Information'!$G$16</f>
        <v/>
      </c>
      <c r="C420" s="339" t="s">
        <v>21448</v>
      </c>
      <c r="N420" t="s">
        <v>4042</v>
      </c>
      <c r="O420" s="340">
        <f>INDEX('Page 2 - Team Information'!$K$14:$AP$189,Y420,X420)</f>
        <v>0</v>
      </c>
      <c r="S420" t="s">
        <v>4434</v>
      </c>
      <c r="X420" s="341">
        <v>2</v>
      </c>
      <c r="Y420" s="341">
        <v>140</v>
      </c>
    </row>
    <row r="421" spans="1:25" x14ac:dyDescent="0.25">
      <c r="A421" t="str">
        <f>'Page 1 - General Information'!$G$12</f>
        <v>000000000</v>
      </c>
      <c r="B421" t="str">
        <f>'Page 1 - General Information'!$G$16</f>
        <v/>
      </c>
      <c r="C421" s="339" t="s">
        <v>21448</v>
      </c>
      <c r="N421" t="s">
        <v>4042</v>
      </c>
      <c r="O421" s="340">
        <f>INDEX('Page 2 - Team Information'!$K$14:$AP$189,Y421,X421)</f>
        <v>0</v>
      </c>
      <c r="S421" t="s">
        <v>4435</v>
      </c>
      <c r="X421" s="341">
        <v>3</v>
      </c>
      <c r="Y421" s="341">
        <v>140</v>
      </c>
    </row>
    <row r="422" spans="1:25" x14ac:dyDescent="0.25">
      <c r="A422" t="str">
        <f>'Page 1 - General Information'!$G$12</f>
        <v>000000000</v>
      </c>
      <c r="B422" t="str">
        <f>'Page 1 - General Information'!$G$16</f>
        <v/>
      </c>
      <c r="C422" s="339" t="s">
        <v>21448</v>
      </c>
      <c r="N422" t="s">
        <v>4042</v>
      </c>
      <c r="O422" s="340">
        <f>INDEX('Page 2 - Team Information'!$K$14:$AP$189,Y422,X422)</f>
        <v>0</v>
      </c>
      <c r="S422" t="s">
        <v>4436</v>
      </c>
      <c r="X422" s="341">
        <v>1</v>
      </c>
      <c r="Y422" s="341">
        <v>141</v>
      </c>
    </row>
    <row r="423" spans="1:25" x14ac:dyDescent="0.25">
      <c r="A423" t="str">
        <f>'Page 1 - General Information'!$G$12</f>
        <v>000000000</v>
      </c>
      <c r="B423" t="str">
        <f>'Page 1 - General Information'!$G$16</f>
        <v/>
      </c>
      <c r="C423" s="339" t="s">
        <v>21448</v>
      </c>
      <c r="N423" t="s">
        <v>4042</v>
      </c>
      <c r="O423" s="340">
        <f>INDEX('Page 2 - Team Information'!$K$14:$AP$189,Y423,X423)</f>
        <v>0</v>
      </c>
      <c r="S423" t="s">
        <v>4437</v>
      </c>
      <c r="X423" s="341">
        <v>2</v>
      </c>
      <c r="Y423" s="341">
        <v>141</v>
      </c>
    </row>
    <row r="424" spans="1:25" x14ac:dyDescent="0.25">
      <c r="A424" t="str">
        <f>'Page 1 - General Information'!$G$12</f>
        <v>000000000</v>
      </c>
      <c r="B424" t="str">
        <f>'Page 1 - General Information'!$G$16</f>
        <v/>
      </c>
      <c r="C424" s="339" t="s">
        <v>21448</v>
      </c>
      <c r="N424" t="s">
        <v>4042</v>
      </c>
      <c r="O424" s="340">
        <f>INDEX('Page 2 - Team Information'!$K$14:$AP$189,Y424,X424)</f>
        <v>0</v>
      </c>
      <c r="S424" t="s">
        <v>4438</v>
      </c>
      <c r="X424" s="341">
        <v>3</v>
      </c>
      <c r="Y424" s="341">
        <v>141</v>
      </c>
    </row>
    <row r="425" spans="1:25" x14ac:dyDescent="0.25">
      <c r="A425" t="str">
        <f>'Page 1 - General Information'!$G$12</f>
        <v>000000000</v>
      </c>
      <c r="B425" t="str">
        <f>'Page 1 - General Information'!$G$16</f>
        <v/>
      </c>
      <c r="C425" s="339" t="s">
        <v>21448</v>
      </c>
      <c r="N425" t="s">
        <v>4042</v>
      </c>
      <c r="O425" s="340">
        <f>INDEX('Page 2 - Team Information'!$K$14:$AP$189,Y425,X425)</f>
        <v>0</v>
      </c>
      <c r="S425" t="s">
        <v>4439</v>
      </c>
      <c r="X425" s="341">
        <v>1</v>
      </c>
      <c r="Y425" s="341">
        <v>142</v>
      </c>
    </row>
    <row r="426" spans="1:25" x14ac:dyDescent="0.25">
      <c r="A426" t="str">
        <f>'Page 1 - General Information'!$G$12</f>
        <v>000000000</v>
      </c>
      <c r="B426" t="str">
        <f>'Page 1 - General Information'!$G$16</f>
        <v/>
      </c>
      <c r="C426" s="339" t="s">
        <v>21448</v>
      </c>
      <c r="N426" t="s">
        <v>4042</v>
      </c>
      <c r="O426" s="340">
        <f>INDEX('Page 2 - Team Information'!$K$14:$AP$189,Y426,X426)</f>
        <v>0</v>
      </c>
      <c r="S426" t="s">
        <v>4440</v>
      </c>
      <c r="X426" s="341">
        <v>2</v>
      </c>
      <c r="Y426" s="341">
        <v>142</v>
      </c>
    </row>
    <row r="427" spans="1:25" x14ac:dyDescent="0.25">
      <c r="A427" t="str">
        <f>'Page 1 - General Information'!$G$12</f>
        <v>000000000</v>
      </c>
      <c r="B427" t="str">
        <f>'Page 1 - General Information'!$G$16</f>
        <v/>
      </c>
      <c r="C427" s="339" t="s">
        <v>21448</v>
      </c>
      <c r="N427" t="s">
        <v>4042</v>
      </c>
      <c r="O427" s="340">
        <f>INDEX('Page 2 - Team Information'!$K$14:$AP$189,Y427,X427)</f>
        <v>0</v>
      </c>
      <c r="S427" t="s">
        <v>4441</v>
      </c>
      <c r="X427" s="341">
        <v>3</v>
      </c>
      <c r="Y427" s="341">
        <v>142</v>
      </c>
    </row>
    <row r="428" spans="1:25" x14ac:dyDescent="0.25">
      <c r="A428" t="str">
        <f>'Page 1 - General Information'!$G$12</f>
        <v>000000000</v>
      </c>
      <c r="B428" t="str">
        <f>'Page 1 - General Information'!$G$16</f>
        <v/>
      </c>
      <c r="C428" s="339" t="s">
        <v>21448</v>
      </c>
      <c r="N428" t="s">
        <v>4042</v>
      </c>
      <c r="O428" s="340">
        <f>INDEX('Page 2 - Team Information'!$K$14:$AP$189,Y428,X428)</f>
        <v>0</v>
      </c>
      <c r="S428" s="347" t="s">
        <v>20731</v>
      </c>
      <c r="X428" s="341">
        <v>1</v>
      </c>
      <c r="Y428" s="341">
        <v>143</v>
      </c>
    </row>
    <row r="429" spans="1:25" x14ac:dyDescent="0.25">
      <c r="A429" t="str">
        <f>'Page 1 - General Information'!$G$12</f>
        <v>000000000</v>
      </c>
      <c r="B429" t="str">
        <f>'Page 1 - General Information'!$G$16</f>
        <v/>
      </c>
      <c r="C429" s="339" t="s">
        <v>21448</v>
      </c>
      <c r="N429" t="s">
        <v>4042</v>
      </c>
      <c r="O429" s="340">
        <f>INDEX('Page 2 - Team Information'!$K$14:$AP$189,Y429,X429)</f>
        <v>0</v>
      </c>
      <c r="S429" s="347" t="s">
        <v>20732</v>
      </c>
      <c r="X429" s="341">
        <v>2</v>
      </c>
      <c r="Y429" s="341">
        <v>143</v>
      </c>
    </row>
    <row r="430" spans="1:25" x14ac:dyDescent="0.25">
      <c r="A430" t="str">
        <f>'Page 1 - General Information'!$G$12</f>
        <v>000000000</v>
      </c>
      <c r="B430" t="str">
        <f>'Page 1 - General Information'!$G$16</f>
        <v/>
      </c>
      <c r="C430" s="339" t="s">
        <v>21448</v>
      </c>
      <c r="N430" t="s">
        <v>4042</v>
      </c>
      <c r="O430" s="340">
        <f>INDEX('Page 2 - Team Information'!$K$14:$AP$189,Y430,X430)</f>
        <v>0</v>
      </c>
      <c r="S430" s="347" t="s">
        <v>20733</v>
      </c>
      <c r="X430" s="341">
        <v>3</v>
      </c>
      <c r="Y430" s="341">
        <v>143</v>
      </c>
    </row>
    <row r="431" spans="1:25" x14ac:dyDescent="0.25">
      <c r="A431" t="str">
        <f>'Page 1 - General Information'!$G$12</f>
        <v>000000000</v>
      </c>
      <c r="B431" t="str">
        <f>'Page 1 - General Information'!$G$16</f>
        <v/>
      </c>
      <c r="C431" s="339" t="s">
        <v>21448</v>
      </c>
      <c r="N431" t="s">
        <v>4042</v>
      </c>
      <c r="O431" s="340">
        <f>INDEX('Page 2 - Team Information'!$K$14:$AP$189,Y431,X431)</f>
        <v>0</v>
      </c>
      <c r="S431" t="s">
        <v>4442</v>
      </c>
      <c r="X431" s="341">
        <v>1</v>
      </c>
      <c r="Y431" s="341">
        <v>144</v>
      </c>
    </row>
    <row r="432" spans="1:25" x14ac:dyDescent="0.25">
      <c r="A432" t="str">
        <f>'Page 1 - General Information'!$G$12</f>
        <v>000000000</v>
      </c>
      <c r="B432" t="str">
        <f>'Page 1 - General Information'!$G$16</f>
        <v/>
      </c>
      <c r="C432" s="339" t="s">
        <v>21448</v>
      </c>
      <c r="N432" t="s">
        <v>4042</v>
      </c>
      <c r="O432" s="340">
        <f>INDEX('Page 2 - Team Information'!$K$14:$AP$189,Y432,X432)</f>
        <v>0</v>
      </c>
      <c r="S432" t="s">
        <v>4443</v>
      </c>
      <c r="X432" s="341">
        <v>2</v>
      </c>
      <c r="Y432" s="341">
        <v>144</v>
      </c>
    </row>
    <row r="433" spans="1:25" x14ac:dyDescent="0.25">
      <c r="A433" t="str">
        <f>'Page 1 - General Information'!$G$12</f>
        <v>000000000</v>
      </c>
      <c r="B433" t="str">
        <f>'Page 1 - General Information'!$G$16</f>
        <v/>
      </c>
      <c r="C433" s="339" t="s">
        <v>21448</v>
      </c>
      <c r="N433" t="s">
        <v>4042</v>
      </c>
      <c r="O433" s="340">
        <f>INDEX('Page 2 - Team Information'!$K$14:$AP$189,Y433,X433)</f>
        <v>0</v>
      </c>
      <c r="S433" t="s">
        <v>4444</v>
      </c>
      <c r="X433" s="341">
        <v>3</v>
      </c>
      <c r="Y433" s="341">
        <v>144</v>
      </c>
    </row>
    <row r="434" spans="1:25" x14ac:dyDescent="0.25">
      <c r="A434" t="str">
        <f>'Page 1 - General Information'!$G$12</f>
        <v>000000000</v>
      </c>
      <c r="B434" t="str">
        <f>'Page 1 - General Information'!$G$16</f>
        <v/>
      </c>
      <c r="C434" s="339" t="s">
        <v>21448</v>
      </c>
      <c r="N434" t="s">
        <v>4042</v>
      </c>
      <c r="O434" s="340">
        <f>INDEX('Page 2 - Team Information'!$K$14:$AP$189,Y434,X434)</f>
        <v>0</v>
      </c>
      <c r="S434" t="s">
        <v>4445</v>
      </c>
      <c r="X434" s="341">
        <v>1</v>
      </c>
      <c r="Y434" s="341">
        <v>145</v>
      </c>
    </row>
    <row r="435" spans="1:25" x14ac:dyDescent="0.25">
      <c r="A435" t="str">
        <f>'Page 1 - General Information'!$G$12</f>
        <v>000000000</v>
      </c>
      <c r="B435" t="str">
        <f>'Page 1 - General Information'!$G$16</f>
        <v/>
      </c>
      <c r="C435" s="339" t="s">
        <v>21448</v>
      </c>
      <c r="N435" t="s">
        <v>4042</v>
      </c>
      <c r="O435" s="340">
        <f>INDEX('Page 2 - Team Information'!$K$14:$AP$189,Y435,X435)</f>
        <v>0</v>
      </c>
      <c r="S435" t="s">
        <v>4446</v>
      </c>
      <c r="X435" s="341">
        <v>2</v>
      </c>
      <c r="Y435" s="341">
        <v>145</v>
      </c>
    </row>
    <row r="436" spans="1:25" x14ac:dyDescent="0.25">
      <c r="A436" t="str">
        <f>'Page 1 - General Information'!$G$12</f>
        <v>000000000</v>
      </c>
      <c r="B436" t="str">
        <f>'Page 1 - General Information'!$G$16</f>
        <v/>
      </c>
      <c r="C436" s="339" t="s">
        <v>21448</v>
      </c>
      <c r="N436" t="s">
        <v>4042</v>
      </c>
      <c r="O436" s="340">
        <f>INDEX('Page 2 - Team Information'!$K$14:$AP$189,Y436,X436)</f>
        <v>0</v>
      </c>
      <c r="S436" t="s">
        <v>4447</v>
      </c>
      <c r="X436" s="341">
        <v>3</v>
      </c>
      <c r="Y436" s="341">
        <v>145</v>
      </c>
    </row>
    <row r="437" spans="1:25" x14ac:dyDescent="0.25">
      <c r="A437" t="str">
        <f>'Page 1 - General Information'!$G$12</f>
        <v>000000000</v>
      </c>
      <c r="B437" t="str">
        <f>'Page 1 - General Information'!$G$16</f>
        <v/>
      </c>
      <c r="C437" s="339" t="s">
        <v>21448</v>
      </c>
      <c r="N437" t="s">
        <v>4042</v>
      </c>
      <c r="O437" s="340">
        <f>INDEX('Page 2 - Team Information'!$K$14:$AP$189,Y437,X437)</f>
        <v>0</v>
      </c>
      <c r="S437" t="s">
        <v>4448</v>
      </c>
      <c r="X437" s="341">
        <v>1</v>
      </c>
      <c r="Y437" s="341">
        <v>146</v>
      </c>
    </row>
    <row r="438" spans="1:25" x14ac:dyDescent="0.25">
      <c r="A438" t="str">
        <f>'Page 1 - General Information'!$G$12</f>
        <v>000000000</v>
      </c>
      <c r="B438" t="str">
        <f>'Page 1 - General Information'!$G$16</f>
        <v/>
      </c>
      <c r="C438" s="339" t="s">
        <v>21448</v>
      </c>
      <c r="N438" t="s">
        <v>4042</v>
      </c>
      <c r="O438" s="340">
        <f>INDEX('Page 2 - Team Information'!$K$14:$AP$189,Y438,X438)</f>
        <v>0</v>
      </c>
      <c r="S438" t="s">
        <v>4449</v>
      </c>
      <c r="X438" s="341">
        <v>2</v>
      </c>
      <c r="Y438" s="341">
        <v>146</v>
      </c>
    </row>
    <row r="439" spans="1:25" x14ac:dyDescent="0.25">
      <c r="A439" t="str">
        <f>'Page 1 - General Information'!$G$12</f>
        <v>000000000</v>
      </c>
      <c r="B439" t="str">
        <f>'Page 1 - General Information'!$G$16</f>
        <v/>
      </c>
      <c r="C439" s="339" t="s">
        <v>21448</v>
      </c>
      <c r="N439" t="s">
        <v>4042</v>
      </c>
      <c r="O439" s="340">
        <f>INDEX('Page 2 - Team Information'!$K$14:$AP$189,Y439,X439)</f>
        <v>0</v>
      </c>
      <c r="S439" t="s">
        <v>4450</v>
      </c>
      <c r="X439" s="341">
        <v>3</v>
      </c>
      <c r="Y439" s="341">
        <v>146</v>
      </c>
    </row>
    <row r="440" spans="1:25" x14ac:dyDescent="0.25">
      <c r="A440" t="str">
        <f>'Page 1 - General Information'!$G$12</f>
        <v>000000000</v>
      </c>
      <c r="B440" t="str">
        <f>'Page 1 - General Information'!$G$16</f>
        <v/>
      </c>
      <c r="C440" s="339" t="s">
        <v>21448</v>
      </c>
      <c r="N440" t="s">
        <v>4042</v>
      </c>
      <c r="O440" s="340">
        <f>INDEX('Page 2 - Team Information'!$K$14:$AP$189,Y440,X440)</f>
        <v>0</v>
      </c>
      <c r="S440" t="s">
        <v>4451</v>
      </c>
      <c r="X440" s="341">
        <v>1</v>
      </c>
      <c r="Y440" s="341">
        <v>147</v>
      </c>
    </row>
    <row r="441" spans="1:25" x14ac:dyDescent="0.25">
      <c r="A441" t="str">
        <f>'Page 1 - General Information'!$G$12</f>
        <v>000000000</v>
      </c>
      <c r="B441" t="str">
        <f>'Page 1 - General Information'!$G$16</f>
        <v/>
      </c>
      <c r="C441" s="339" t="s">
        <v>21448</v>
      </c>
      <c r="N441" t="s">
        <v>4042</v>
      </c>
      <c r="O441" s="340">
        <f>INDEX('Page 2 - Team Information'!$K$14:$AP$189,Y441,X441)</f>
        <v>0</v>
      </c>
      <c r="S441" t="s">
        <v>4452</v>
      </c>
      <c r="X441" s="341">
        <v>2</v>
      </c>
      <c r="Y441" s="341">
        <v>147</v>
      </c>
    </row>
    <row r="442" spans="1:25" x14ac:dyDescent="0.25">
      <c r="A442" t="str">
        <f>'Page 1 - General Information'!$G$12</f>
        <v>000000000</v>
      </c>
      <c r="B442" t="str">
        <f>'Page 1 - General Information'!$G$16</f>
        <v/>
      </c>
      <c r="C442" s="339" t="s">
        <v>21448</v>
      </c>
      <c r="N442" t="s">
        <v>4042</v>
      </c>
      <c r="O442" s="340">
        <f>INDEX('Page 2 - Team Information'!$K$14:$AP$189,Y442,X442)</f>
        <v>0</v>
      </c>
      <c r="S442" t="s">
        <v>4453</v>
      </c>
      <c r="X442" s="341">
        <v>3</v>
      </c>
      <c r="Y442" s="341">
        <v>147</v>
      </c>
    </row>
    <row r="443" spans="1:25" x14ac:dyDescent="0.25">
      <c r="A443" t="str">
        <f>'Page 1 - General Information'!$G$12</f>
        <v>000000000</v>
      </c>
      <c r="B443" t="str">
        <f>'Page 1 - General Information'!$G$16</f>
        <v/>
      </c>
      <c r="C443" s="339" t="s">
        <v>21448</v>
      </c>
      <c r="N443" t="s">
        <v>4042</v>
      </c>
      <c r="O443" s="340">
        <f>INDEX('Page 2 - Team Information'!$K$14:$AP$189,Y443,X443)</f>
        <v>0</v>
      </c>
      <c r="S443" t="s">
        <v>4454</v>
      </c>
      <c r="X443" s="341">
        <v>1</v>
      </c>
      <c r="Y443" s="341">
        <v>148</v>
      </c>
    </row>
    <row r="444" spans="1:25" x14ac:dyDescent="0.25">
      <c r="A444" t="str">
        <f>'Page 1 - General Information'!$G$12</f>
        <v>000000000</v>
      </c>
      <c r="B444" t="str">
        <f>'Page 1 - General Information'!$G$16</f>
        <v/>
      </c>
      <c r="C444" s="339" t="s">
        <v>21448</v>
      </c>
      <c r="N444" t="s">
        <v>4042</v>
      </c>
      <c r="O444" s="340">
        <f>INDEX('Page 2 - Team Information'!$K$14:$AP$189,Y444,X444)</f>
        <v>0</v>
      </c>
      <c r="S444" t="s">
        <v>4455</v>
      </c>
      <c r="X444" s="341">
        <v>2</v>
      </c>
      <c r="Y444" s="341">
        <v>148</v>
      </c>
    </row>
    <row r="445" spans="1:25" x14ac:dyDescent="0.25">
      <c r="A445" t="str">
        <f>'Page 1 - General Information'!$G$12</f>
        <v>000000000</v>
      </c>
      <c r="B445" t="str">
        <f>'Page 1 - General Information'!$G$16</f>
        <v/>
      </c>
      <c r="C445" s="339" t="s">
        <v>21448</v>
      </c>
      <c r="N445" t="s">
        <v>4042</v>
      </c>
      <c r="O445" s="340">
        <f>INDEX('Page 2 - Team Information'!$K$14:$AP$189,Y445,X445)</f>
        <v>0</v>
      </c>
      <c r="S445" t="s">
        <v>4456</v>
      </c>
      <c r="X445" s="341">
        <v>3</v>
      </c>
      <c r="Y445" s="341">
        <v>148</v>
      </c>
    </row>
    <row r="446" spans="1:25" x14ac:dyDescent="0.25">
      <c r="A446" t="str">
        <f>'Page 1 - General Information'!$G$12</f>
        <v>000000000</v>
      </c>
      <c r="B446" t="str">
        <f>'Page 1 - General Information'!$G$16</f>
        <v/>
      </c>
      <c r="C446" s="339" t="s">
        <v>21448</v>
      </c>
      <c r="N446" t="s">
        <v>4042</v>
      </c>
      <c r="O446" s="340">
        <f>INDEX('Page 2 - Team Information'!$K$14:$AP$189,Y446,X446)</f>
        <v>0</v>
      </c>
      <c r="S446" t="s">
        <v>10024</v>
      </c>
      <c r="X446" s="341">
        <v>1</v>
      </c>
      <c r="Y446" s="341">
        <v>149</v>
      </c>
    </row>
    <row r="447" spans="1:25" x14ac:dyDescent="0.25">
      <c r="A447" t="str">
        <f>'Page 1 - General Information'!$G$12</f>
        <v>000000000</v>
      </c>
      <c r="B447" t="str">
        <f>'Page 1 - General Information'!$G$16</f>
        <v/>
      </c>
      <c r="C447" s="339" t="s">
        <v>21448</v>
      </c>
      <c r="N447" t="s">
        <v>4042</v>
      </c>
      <c r="O447" s="340">
        <f>INDEX('Page 2 - Team Information'!$K$14:$AP$189,Y447,X447)</f>
        <v>0</v>
      </c>
      <c r="S447" t="s">
        <v>10025</v>
      </c>
      <c r="X447" s="341">
        <v>2</v>
      </c>
      <c r="Y447" s="341">
        <v>149</v>
      </c>
    </row>
    <row r="448" spans="1:25" x14ac:dyDescent="0.25">
      <c r="A448" t="str">
        <f>'Page 1 - General Information'!$G$12</f>
        <v>000000000</v>
      </c>
      <c r="B448" t="str">
        <f>'Page 1 - General Information'!$G$16</f>
        <v/>
      </c>
      <c r="C448" s="339" t="s">
        <v>21448</v>
      </c>
      <c r="N448" t="s">
        <v>4042</v>
      </c>
      <c r="O448" s="340">
        <f>INDEX('Page 2 - Team Information'!$K$14:$AP$189,Y448,X448)</f>
        <v>0</v>
      </c>
      <c r="S448" t="s">
        <v>10026</v>
      </c>
      <c r="X448" s="341">
        <v>3</v>
      </c>
      <c r="Y448" s="341">
        <v>149</v>
      </c>
    </row>
    <row r="449" spans="1:25" x14ac:dyDescent="0.25">
      <c r="A449" t="str">
        <f>'Page 1 - General Information'!$G$12</f>
        <v>000000000</v>
      </c>
      <c r="B449" t="str">
        <f>'Page 1 - General Information'!$G$16</f>
        <v/>
      </c>
      <c r="C449" s="339" t="s">
        <v>21448</v>
      </c>
      <c r="N449" t="s">
        <v>4042</v>
      </c>
      <c r="O449" s="340">
        <f>INDEX('Page 2 - Team Information'!$K$14:$AP$189,Y449,X449)</f>
        <v>0</v>
      </c>
      <c r="S449" t="s">
        <v>4457</v>
      </c>
      <c r="X449" s="341">
        <v>1</v>
      </c>
      <c r="Y449" s="341">
        <v>150</v>
      </c>
    </row>
    <row r="450" spans="1:25" x14ac:dyDescent="0.25">
      <c r="A450" t="str">
        <f>'Page 1 - General Information'!$G$12</f>
        <v>000000000</v>
      </c>
      <c r="B450" t="str">
        <f>'Page 1 - General Information'!$G$16</f>
        <v/>
      </c>
      <c r="C450" s="339" t="s">
        <v>21448</v>
      </c>
      <c r="N450" t="s">
        <v>4042</v>
      </c>
      <c r="O450" s="340">
        <f>INDEX('Page 2 - Team Information'!$K$14:$AP$189,Y450,X450)</f>
        <v>0</v>
      </c>
      <c r="S450" t="s">
        <v>4458</v>
      </c>
      <c r="X450" s="341">
        <v>2</v>
      </c>
      <c r="Y450" s="341">
        <v>150</v>
      </c>
    </row>
    <row r="451" spans="1:25" x14ac:dyDescent="0.25">
      <c r="A451" t="str">
        <f>'Page 1 - General Information'!$G$12</f>
        <v>000000000</v>
      </c>
      <c r="B451" t="str">
        <f>'Page 1 - General Information'!$G$16</f>
        <v/>
      </c>
      <c r="C451" s="339" t="s">
        <v>21448</v>
      </c>
      <c r="N451" t="s">
        <v>4042</v>
      </c>
      <c r="O451" s="340">
        <f>INDEX('Page 2 - Team Information'!$K$14:$AP$189,Y451,X451)</f>
        <v>0</v>
      </c>
      <c r="S451" t="s">
        <v>4459</v>
      </c>
      <c r="X451" s="341">
        <v>3</v>
      </c>
      <c r="Y451" s="341">
        <v>150</v>
      </c>
    </row>
    <row r="452" spans="1:25" x14ac:dyDescent="0.25">
      <c r="A452" t="str">
        <f>'Page 1 - General Information'!$G$12</f>
        <v>000000000</v>
      </c>
      <c r="B452" t="str">
        <f>'Page 1 - General Information'!$G$16</f>
        <v/>
      </c>
      <c r="C452" s="339" t="s">
        <v>21448</v>
      </c>
      <c r="N452" t="s">
        <v>4042</v>
      </c>
      <c r="O452" s="340">
        <f>INDEX('Page 2 - Team Information'!$K$14:$AP$189,Y452,X452)</f>
        <v>0</v>
      </c>
      <c r="S452" t="s">
        <v>4460</v>
      </c>
      <c r="X452" s="341">
        <v>1</v>
      </c>
      <c r="Y452" s="341">
        <v>151</v>
      </c>
    </row>
    <row r="453" spans="1:25" x14ac:dyDescent="0.25">
      <c r="A453" t="str">
        <f>'Page 1 - General Information'!$G$12</f>
        <v>000000000</v>
      </c>
      <c r="B453" t="str">
        <f>'Page 1 - General Information'!$G$16</f>
        <v/>
      </c>
      <c r="C453" s="339" t="s">
        <v>21448</v>
      </c>
      <c r="N453" t="s">
        <v>4042</v>
      </c>
      <c r="O453" s="340">
        <f>INDEX('Page 2 - Team Information'!$K$14:$AP$189,Y453,X453)</f>
        <v>0</v>
      </c>
      <c r="S453" t="s">
        <v>4461</v>
      </c>
      <c r="X453" s="341">
        <v>2</v>
      </c>
      <c r="Y453" s="341">
        <v>151</v>
      </c>
    </row>
    <row r="454" spans="1:25" x14ac:dyDescent="0.25">
      <c r="A454" t="str">
        <f>'Page 1 - General Information'!$G$12</f>
        <v>000000000</v>
      </c>
      <c r="B454" t="str">
        <f>'Page 1 - General Information'!$G$16</f>
        <v/>
      </c>
      <c r="C454" s="339" t="s">
        <v>21448</v>
      </c>
      <c r="N454" t="s">
        <v>4042</v>
      </c>
      <c r="O454" s="340">
        <f>INDEX('Page 2 - Team Information'!$K$14:$AP$189,Y454,X454)</f>
        <v>0</v>
      </c>
      <c r="S454" t="s">
        <v>4462</v>
      </c>
      <c r="X454" s="341">
        <v>3</v>
      </c>
      <c r="Y454" s="341">
        <v>151</v>
      </c>
    </row>
    <row r="455" spans="1:25" x14ac:dyDescent="0.25">
      <c r="A455" t="str">
        <f>'Page 1 - General Information'!$G$12</f>
        <v>000000000</v>
      </c>
      <c r="B455" t="str">
        <f>'Page 1 - General Information'!$G$16</f>
        <v/>
      </c>
      <c r="C455" s="339" t="s">
        <v>21448</v>
      </c>
      <c r="N455" t="s">
        <v>4042</v>
      </c>
      <c r="O455" s="340">
        <f>INDEX('Page 2 - Team Information'!$K$14:$AP$189,Y455,X455)</f>
        <v>0</v>
      </c>
      <c r="S455" t="s">
        <v>4463</v>
      </c>
      <c r="X455" s="341">
        <v>1</v>
      </c>
      <c r="Y455" s="341">
        <v>152</v>
      </c>
    </row>
    <row r="456" spans="1:25" x14ac:dyDescent="0.25">
      <c r="A456" t="str">
        <f>'Page 1 - General Information'!$G$12</f>
        <v>000000000</v>
      </c>
      <c r="B456" t="str">
        <f>'Page 1 - General Information'!$G$16</f>
        <v/>
      </c>
      <c r="C456" s="339" t="s">
        <v>21448</v>
      </c>
      <c r="N456" t="s">
        <v>4042</v>
      </c>
      <c r="O456" s="340">
        <f>INDEX('Page 2 - Team Information'!$K$14:$AP$189,Y456,X456)</f>
        <v>0</v>
      </c>
      <c r="S456" t="s">
        <v>4464</v>
      </c>
      <c r="X456" s="341">
        <v>2</v>
      </c>
      <c r="Y456" s="341">
        <v>152</v>
      </c>
    </row>
    <row r="457" spans="1:25" x14ac:dyDescent="0.25">
      <c r="A457" t="str">
        <f>'Page 1 - General Information'!$G$12</f>
        <v>000000000</v>
      </c>
      <c r="B457" t="str">
        <f>'Page 1 - General Information'!$G$16</f>
        <v/>
      </c>
      <c r="C457" s="339" t="s">
        <v>21448</v>
      </c>
      <c r="N457" t="s">
        <v>4042</v>
      </c>
      <c r="O457" s="340">
        <f>INDEX('Page 2 - Team Information'!$K$14:$AP$189,Y457,X457)</f>
        <v>0</v>
      </c>
      <c r="S457" t="s">
        <v>4465</v>
      </c>
      <c r="X457" s="341">
        <v>3</v>
      </c>
      <c r="Y457" s="341">
        <v>152</v>
      </c>
    </row>
    <row r="458" spans="1:25" x14ac:dyDescent="0.25">
      <c r="A458" t="str">
        <f>'Page 1 - General Information'!$G$12</f>
        <v>000000000</v>
      </c>
      <c r="B458" t="str">
        <f>'Page 1 - General Information'!$G$16</f>
        <v/>
      </c>
      <c r="C458" s="339" t="s">
        <v>21448</v>
      </c>
      <c r="N458" t="s">
        <v>4042</v>
      </c>
      <c r="O458" s="340">
        <f>INDEX('Page 2 - Team Information'!$K$14:$AP$189,Y458,X458)</f>
        <v>0</v>
      </c>
      <c r="S458" t="s">
        <v>4466</v>
      </c>
      <c r="X458" s="341">
        <v>1</v>
      </c>
      <c r="Y458" s="341">
        <v>153</v>
      </c>
    </row>
    <row r="459" spans="1:25" x14ac:dyDescent="0.25">
      <c r="A459" t="str">
        <f>'Page 1 - General Information'!$G$12</f>
        <v>000000000</v>
      </c>
      <c r="B459" t="str">
        <f>'Page 1 - General Information'!$G$16</f>
        <v/>
      </c>
      <c r="C459" s="339" t="s">
        <v>21448</v>
      </c>
      <c r="N459" t="s">
        <v>4042</v>
      </c>
      <c r="O459" s="340">
        <f>INDEX('Page 2 - Team Information'!$K$14:$AP$189,Y459,X459)</f>
        <v>0</v>
      </c>
      <c r="S459" t="s">
        <v>4467</v>
      </c>
      <c r="X459" s="341">
        <v>2</v>
      </c>
      <c r="Y459" s="341">
        <v>153</v>
      </c>
    </row>
    <row r="460" spans="1:25" x14ac:dyDescent="0.25">
      <c r="A460" t="str">
        <f>'Page 1 - General Information'!$G$12</f>
        <v>000000000</v>
      </c>
      <c r="B460" t="str">
        <f>'Page 1 - General Information'!$G$16</f>
        <v/>
      </c>
      <c r="C460" s="339" t="s">
        <v>21448</v>
      </c>
      <c r="N460" t="s">
        <v>4042</v>
      </c>
      <c r="O460" s="340">
        <f>INDEX('Page 2 - Team Information'!$K$14:$AP$189,Y460,X460)</f>
        <v>0</v>
      </c>
      <c r="S460" t="s">
        <v>4468</v>
      </c>
      <c r="X460" s="341">
        <v>3</v>
      </c>
      <c r="Y460" s="341">
        <v>153</v>
      </c>
    </row>
    <row r="461" spans="1:25" x14ac:dyDescent="0.25">
      <c r="A461" t="str">
        <f>'Page 1 - General Information'!$G$12</f>
        <v>000000000</v>
      </c>
      <c r="B461" t="str">
        <f>'Page 1 - General Information'!$G$16</f>
        <v/>
      </c>
      <c r="C461" s="339" t="s">
        <v>21448</v>
      </c>
      <c r="N461" t="s">
        <v>4042</v>
      </c>
      <c r="O461" s="340">
        <f>INDEX('Page 2 - Team Information'!$K$14:$AP$189,Y461,X461)</f>
        <v>0</v>
      </c>
      <c r="S461" t="s">
        <v>4469</v>
      </c>
      <c r="X461" s="341">
        <v>1</v>
      </c>
      <c r="Y461" s="341">
        <v>154</v>
      </c>
    </row>
    <row r="462" spans="1:25" x14ac:dyDescent="0.25">
      <c r="A462" t="str">
        <f>'Page 1 - General Information'!$G$12</f>
        <v>000000000</v>
      </c>
      <c r="B462" t="str">
        <f>'Page 1 - General Information'!$G$16</f>
        <v/>
      </c>
      <c r="C462" s="339" t="s">
        <v>21448</v>
      </c>
      <c r="N462" t="s">
        <v>4042</v>
      </c>
      <c r="O462" s="340">
        <f>INDEX('Page 2 - Team Information'!$K$14:$AP$189,Y462,X462)</f>
        <v>0</v>
      </c>
      <c r="S462" t="s">
        <v>4470</v>
      </c>
      <c r="X462" s="341">
        <v>2</v>
      </c>
      <c r="Y462" s="341">
        <v>154</v>
      </c>
    </row>
    <row r="463" spans="1:25" x14ac:dyDescent="0.25">
      <c r="A463" t="str">
        <f>'Page 1 - General Information'!$G$12</f>
        <v>000000000</v>
      </c>
      <c r="B463" t="str">
        <f>'Page 1 - General Information'!$G$16</f>
        <v/>
      </c>
      <c r="C463" s="339" t="s">
        <v>21448</v>
      </c>
      <c r="N463" t="s">
        <v>4042</v>
      </c>
      <c r="O463" s="340">
        <f>INDEX('Page 2 - Team Information'!$K$14:$AP$189,Y463,X463)</f>
        <v>0</v>
      </c>
      <c r="S463" t="s">
        <v>4471</v>
      </c>
      <c r="X463" s="341">
        <v>3</v>
      </c>
      <c r="Y463" s="341">
        <v>154</v>
      </c>
    </row>
    <row r="464" spans="1:25" x14ac:dyDescent="0.25">
      <c r="A464" t="str">
        <f>'Page 1 - General Information'!$G$12</f>
        <v>000000000</v>
      </c>
      <c r="B464" t="str">
        <f>'Page 1 - General Information'!$G$16</f>
        <v/>
      </c>
      <c r="C464" s="339" t="s">
        <v>21448</v>
      </c>
      <c r="N464" t="s">
        <v>4042</v>
      </c>
      <c r="O464" s="340">
        <f>INDEX('Page 2 - Team Information'!$K$14:$AP$189,Y464,X464)</f>
        <v>0</v>
      </c>
      <c r="S464" t="s">
        <v>4472</v>
      </c>
      <c r="X464" s="341">
        <v>1</v>
      </c>
      <c r="Y464" s="341">
        <v>155</v>
      </c>
    </row>
    <row r="465" spans="1:25" x14ac:dyDescent="0.25">
      <c r="A465" t="str">
        <f>'Page 1 - General Information'!$G$12</f>
        <v>000000000</v>
      </c>
      <c r="B465" t="str">
        <f>'Page 1 - General Information'!$G$16</f>
        <v/>
      </c>
      <c r="C465" s="339" t="s">
        <v>21448</v>
      </c>
      <c r="N465" t="s">
        <v>4042</v>
      </c>
      <c r="O465" s="340">
        <f>INDEX('Page 2 - Team Information'!$K$14:$AP$189,Y465,X465)</f>
        <v>0</v>
      </c>
      <c r="S465" t="s">
        <v>4473</v>
      </c>
      <c r="X465" s="341">
        <v>2</v>
      </c>
      <c r="Y465" s="341">
        <v>155</v>
      </c>
    </row>
    <row r="466" spans="1:25" x14ac:dyDescent="0.25">
      <c r="A466" t="str">
        <f>'Page 1 - General Information'!$G$12</f>
        <v>000000000</v>
      </c>
      <c r="B466" t="str">
        <f>'Page 1 - General Information'!$G$16</f>
        <v/>
      </c>
      <c r="C466" s="339" t="s">
        <v>21448</v>
      </c>
      <c r="N466" t="s">
        <v>4042</v>
      </c>
      <c r="O466" s="340">
        <f>INDEX('Page 2 - Team Information'!$K$14:$AP$189,Y466,X466)</f>
        <v>0</v>
      </c>
      <c r="S466" t="s">
        <v>4474</v>
      </c>
      <c r="X466" s="341">
        <v>3</v>
      </c>
      <c r="Y466" s="341">
        <v>155</v>
      </c>
    </row>
    <row r="467" spans="1:25" x14ac:dyDescent="0.25">
      <c r="A467" t="str">
        <f>'Page 1 - General Information'!$G$12</f>
        <v>000000000</v>
      </c>
      <c r="B467" t="str">
        <f>'Page 1 - General Information'!$G$16</f>
        <v/>
      </c>
      <c r="C467" s="339" t="s">
        <v>21448</v>
      </c>
      <c r="N467" t="s">
        <v>4042</v>
      </c>
      <c r="O467" s="340">
        <f>INDEX('Page 2 - Team Information'!$K$14:$AP$189,Y467,X467)</f>
        <v>0</v>
      </c>
      <c r="S467" t="s">
        <v>16923</v>
      </c>
      <c r="X467" s="341">
        <v>1</v>
      </c>
      <c r="Y467" s="341">
        <v>156</v>
      </c>
    </row>
    <row r="468" spans="1:25" x14ac:dyDescent="0.25">
      <c r="A468" t="str">
        <f>'Page 1 - General Information'!$G$12</f>
        <v>000000000</v>
      </c>
      <c r="B468" t="str">
        <f>'Page 1 - General Information'!$G$16</f>
        <v/>
      </c>
      <c r="C468" s="339" t="s">
        <v>21448</v>
      </c>
      <c r="N468" t="s">
        <v>4042</v>
      </c>
      <c r="O468" s="340">
        <f>INDEX('Page 2 - Team Information'!$K$14:$AP$189,Y468,X468)</f>
        <v>0</v>
      </c>
      <c r="S468" t="s">
        <v>16924</v>
      </c>
      <c r="X468" s="341">
        <v>2</v>
      </c>
      <c r="Y468" s="341">
        <v>156</v>
      </c>
    </row>
    <row r="469" spans="1:25" x14ac:dyDescent="0.25">
      <c r="A469" t="str">
        <f>'Page 1 - General Information'!$G$12</f>
        <v>000000000</v>
      </c>
      <c r="B469" t="str">
        <f>'Page 1 - General Information'!$G$16</f>
        <v/>
      </c>
      <c r="C469" s="339" t="s">
        <v>21448</v>
      </c>
      <c r="N469" t="s">
        <v>4042</v>
      </c>
      <c r="O469" s="340">
        <f>INDEX('Page 2 - Team Information'!$K$14:$AP$189,Y469,X469)</f>
        <v>0</v>
      </c>
      <c r="S469" t="s">
        <v>16925</v>
      </c>
      <c r="X469" s="341">
        <v>3</v>
      </c>
      <c r="Y469" s="341">
        <v>156</v>
      </c>
    </row>
    <row r="470" spans="1:25" x14ac:dyDescent="0.25">
      <c r="A470" t="str">
        <f>'Page 1 - General Information'!$G$12</f>
        <v>000000000</v>
      </c>
      <c r="B470" t="str">
        <f>'Page 1 - General Information'!$G$16</f>
        <v/>
      </c>
      <c r="C470" s="339" t="s">
        <v>21448</v>
      </c>
      <c r="N470" t="s">
        <v>4042</v>
      </c>
      <c r="O470" s="340">
        <f>INDEX('Page 2 - Team Information'!$K$14:$AP$189,Y470,X470)</f>
        <v>0</v>
      </c>
      <c r="S470" t="s">
        <v>4475</v>
      </c>
      <c r="X470" s="341">
        <v>1</v>
      </c>
      <c r="Y470" s="341">
        <v>157</v>
      </c>
    </row>
    <row r="471" spans="1:25" x14ac:dyDescent="0.25">
      <c r="A471" t="str">
        <f>'Page 1 - General Information'!$G$12</f>
        <v>000000000</v>
      </c>
      <c r="B471" t="str">
        <f>'Page 1 - General Information'!$G$16</f>
        <v/>
      </c>
      <c r="C471" s="339" t="s">
        <v>21448</v>
      </c>
      <c r="N471" t="s">
        <v>4042</v>
      </c>
      <c r="O471" s="340">
        <f>INDEX('Page 2 - Team Information'!$K$14:$AP$189,Y471,X471)</f>
        <v>0</v>
      </c>
      <c r="S471" t="s">
        <v>4476</v>
      </c>
      <c r="X471" s="341">
        <v>2</v>
      </c>
      <c r="Y471" s="341">
        <v>157</v>
      </c>
    </row>
    <row r="472" spans="1:25" x14ac:dyDescent="0.25">
      <c r="A472" t="str">
        <f>'Page 1 - General Information'!$G$12</f>
        <v>000000000</v>
      </c>
      <c r="B472" t="str">
        <f>'Page 1 - General Information'!$G$16</f>
        <v/>
      </c>
      <c r="C472" s="339" t="s">
        <v>21448</v>
      </c>
      <c r="N472" t="s">
        <v>4042</v>
      </c>
      <c r="O472" s="340">
        <f>INDEX('Page 2 - Team Information'!$K$14:$AP$189,Y472,X472)</f>
        <v>0</v>
      </c>
      <c r="S472" t="s">
        <v>4477</v>
      </c>
      <c r="X472" s="341">
        <v>3</v>
      </c>
      <c r="Y472" s="341">
        <v>157</v>
      </c>
    </row>
    <row r="473" spans="1:25" x14ac:dyDescent="0.25">
      <c r="A473" t="str">
        <f>'Page 1 - General Information'!$G$12</f>
        <v>000000000</v>
      </c>
      <c r="B473" t="str">
        <f>'Page 1 - General Information'!$G$16</f>
        <v/>
      </c>
      <c r="C473" s="339" t="s">
        <v>21448</v>
      </c>
      <c r="N473" t="s">
        <v>4042</v>
      </c>
      <c r="O473" s="340">
        <f>INDEX('Page 2 - Team Information'!$K$14:$AP$189,Y473,X473)</f>
        <v>0</v>
      </c>
      <c r="S473" t="s">
        <v>4478</v>
      </c>
      <c r="X473" s="341">
        <v>1</v>
      </c>
      <c r="Y473" s="341">
        <v>158</v>
      </c>
    </row>
    <row r="474" spans="1:25" x14ac:dyDescent="0.25">
      <c r="A474" t="str">
        <f>'Page 1 - General Information'!$G$12</f>
        <v>000000000</v>
      </c>
      <c r="B474" t="str">
        <f>'Page 1 - General Information'!$G$16</f>
        <v/>
      </c>
      <c r="C474" s="339" t="s">
        <v>21448</v>
      </c>
      <c r="N474" t="s">
        <v>4042</v>
      </c>
      <c r="O474" s="340">
        <f>INDEX('Page 2 - Team Information'!$K$14:$AP$189,Y474,X474)</f>
        <v>0</v>
      </c>
      <c r="S474" t="s">
        <v>4479</v>
      </c>
      <c r="X474" s="341">
        <v>2</v>
      </c>
      <c r="Y474" s="341">
        <v>158</v>
      </c>
    </row>
    <row r="475" spans="1:25" x14ac:dyDescent="0.25">
      <c r="A475" t="str">
        <f>'Page 1 - General Information'!$G$12</f>
        <v>000000000</v>
      </c>
      <c r="B475" t="str">
        <f>'Page 1 - General Information'!$G$16</f>
        <v/>
      </c>
      <c r="C475" s="339" t="s">
        <v>21448</v>
      </c>
      <c r="N475" t="s">
        <v>4042</v>
      </c>
      <c r="O475" s="340">
        <f>INDEX('Page 2 - Team Information'!$K$14:$AP$189,Y475,X475)</f>
        <v>0</v>
      </c>
      <c r="S475" t="s">
        <v>4480</v>
      </c>
      <c r="X475" s="341">
        <v>3</v>
      </c>
      <c r="Y475" s="341">
        <v>158</v>
      </c>
    </row>
    <row r="476" spans="1:25" x14ac:dyDescent="0.25">
      <c r="A476" t="str">
        <f>'Page 1 - General Information'!$G$12</f>
        <v>000000000</v>
      </c>
      <c r="B476" t="str">
        <f>'Page 1 - General Information'!$G$16</f>
        <v/>
      </c>
      <c r="C476" s="339" t="s">
        <v>21448</v>
      </c>
      <c r="N476" t="s">
        <v>4042</v>
      </c>
      <c r="O476" s="340">
        <f>INDEX('Page 2 - Team Information'!$K$14:$AP$189,Y476,X476)</f>
        <v>0</v>
      </c>
      <c r="S476" t="s">
        <v>4481</v>
      </c>
      <c r="X476" s="341">
        <v>1</v>
      </c>
      <c r="Y476" s="341">
        <v>159</v>
      </c>
    </row>
    <row r="477" spans="1:25" x14ac:dyDescent="0.25">
      <c r="A477" t="str">
        <f>'Page 1 - General Information'!$G$12</f>
        <v>000000000</v>
      </c>
      <c r="B477" t="str">
        <f>'Page 1 - General Information'!$G$16</f>
        <v/>
      </c>
      <c r="C477" s="339" t="s">
        <v>21448</v>
      </c>
      <c r="N477" t="s">
        <v>4042</v>
      </c>
      <c r="O477" s="340">
        <f>INDEX('Page 2 - Team Information'!$K$14:$AP$189,Y477,X477)</f>
        <v>0</v>
      </c>
      <c r="S477" t="s">
        <v>4482</v>
      </c>
      <c r="X477" s="341">
        <v>2</v>
      </c>
      <c r="Y477" s="341">
        <v>159</v>
      </c>
    </row>
    <row r="478" spans="1:25" x14ac:dyDescent="0.25">
      <c r="A478" t="str">
        <f>'Page 1 - General Information'!$G$12</f>
        <v>000000000</v>
      </c>
      <c r="B478" t="str">
        <f>'Page 1 - General Information'!$G$16</f>
        <v/>
      </c>
      <c r="C478" s="339" t="s">
        <v>21448</v>
      </c>
      <c r="N478" t="s">
        <v>4042</v>
      </c>
      <c r="O478" s="340">
        <f>INDEX('Page 2 - Team Information'!$K$14:$AP$189,Y478,X478)</f>
        <v>0</v>
      </c>
      <c r="S478" t="s">
        <v>4483</v>
      </c>
      <c r="X478" s="341">
        <v>3</v>
      </c>
      <c r="Y478" s="341">
        <v>159</v>
      </c>
    </row>
    <row r="479" spans="1:25" x14ac:dyDescent="0.25">
      <c r="A479" t="str">
        <f>'Page 1 - General Information'!$G$12</f>
        <v>000000000</v>
      </c>
      <c r="B479" t="str">
        <f>'Page 1 - General Information'!$G$16</f>
        <v/>
      </c>
      <c r="C479" s="339" t="s">
        <v>21448</v>
      </c>
      <c r="N479" t="s">
        <v>4042</v>
      </c>
      <c r="O479" s="340">
        <f>INDEX('Page 2 - Team Information'!$K$14:$AP$189,Y479,X479)</f>
        <v>0</v>
      </c>
      <c r="S479" t="s">
        <v>4484</v>
      </c>
      <c r="X479" s="341">
        <v>1</v>
      </c>
      <c r="Y479" s="341">
        <v>160</v>
      </c>
    </row>
    <row r="480" spans="1:25" x14ac:dyDescent="0.25">
      <c r="A480" t="str">
        <f>'Page 1 - General Information'!$G$12</f>
        <v>000000000</v>
      </c>
      <c r="B480" t="str">
        <f>'Page 1 - General Information'!$G$16</f>
        <v/>
      </c>
      <c r="C480" s="339" t="s">
        <v>21448</v>
      </c>
      <c r="N480" t="s">
        <v>4042</v>
      </c>
      <c r="O480" s="340">
        <f>INDEX('Page 2 - Team Information'!$K$14:$AP$189,Y480,X480)</f>
        <v>0</v>
      </c>
      <c r="S480" t="s">
        <v>4485</v>
      </c>
      <c r="X480" s="341">
        <v>2</v>
      </c>
      <c r="Y480" s="341">
        <v>160</v>
      </c>
    </row>
    <row r="481" spans="1:25" x14ac:dyDescent="0.25">
      <c r="A481" t="str">
        <f>'Page 1 - General Information'!$G$12</f>
        <v>000000000</v>
      </c>
      <c r="B481" t="str">
        <f>'Page 1 - General Information'!$G$16</f>
        <v/>
      </c>
      <c r="C481" s="339" t="s">
        <v>21448</v>
      </c>
      <c r="N481" t="s">
        <v>4042</v>
      </c>
      <c r="O481" s="340">
        <f>INDEX('Page 2 - Team Information'!$K$14:$AP$189,Y481,X481)</f>
        <v>0</v>
      </c>
      <c r="S481" t="s">
        <v>4486</v>
      </c>
      <c r="X481" s="341">
        <v>3</v>
      </c>
      <c r="Y481" s="341">
        <v>160</v>
      </c>
    </row>
    <row r="482" spans="1:25" x14ac:dyDescent="0.25">
      <c r="A482" t="str">
        <f>'Page 1 - General Information'!$G$12</f>
        <v>000000000</v>
      </c>
      <c r="B482" t="str">
        <f>'Page 1 - General Information'!$G$16</f>
        <v/>
      </c>
      <c r="C482" s="339" t="s">
        <v>21448</v>
      </c>
      <c r="N482" t="s">
        <v>4042</v>
      </c>
      <c r="O482" s="340">
        <f>INDEX('Page 2 - Team Information'!$K$14:$AP$189,Y482,X482)</f>
        <v>0</v>
      </c>
      <c r="S482" t="s">
        <v>4487</v>
      </c>
      <c r="X482" s="341">
        <v>1</v>
      </c>
      <c r="Y482" s="341">
        <v>161</v>
      </c>
    </row>
    <row r="483" spans="1:25" x14ac:dyDescent="0.25">
      <c r="A483" t="str">
        <f>'Page 1 - General Information'!$G$12</f>
        <v>000000000</v>
      </c>
      <c r="B483" t="str">
        <f>'Page 1 - General Information'!$G$16</f>
        <v/>
      </c>
      <c r="C483" s="339" t="s">
        <v>21448</v>
      </c>
      <c r="N483" t="s">
        <v>4042</v>
      </c>
      <c r="O483" s="340">
        <f>INDEX('Page 2 - Team Information'!$K$14:$AP$189,Y483,X483)</f>
        <v>0</v>
      </c>
      <c r="S483" t="s">
        <v>4488</v>
      </c>
      <c r="X483" s="341">
        <v>2</v>
      </c>
      <c r="Y483" s="341">
        <v>161</v>
      </c>
    </row>
    <row r="484" spans="1:25" x14ac:dyDescent="0.25">
      <c r="A484" t="str">
        <f>'Page 1 - General Information'!$G$12</f>
        <v>000000000</v>
      </c>
      <c r="B484" t="str">
        <f>'Page 1 - General Information'!$G$16</f>
        <v/>
      </c>
      <c r="C484" s="339" t="s">
        <v>21448</v>
      </c>
      <c r="N484" t="s">
        <v>4042</v>
      </c>
      <c r="O484" s="340">
        <f>INDEX('Page 2 - Team Information'!$K$14:$AP$189,Y484,X484)</f>
        <v>0</v>
      </c>
      <c r="S484" t="s">
        <v>4489</v>
      </c>
      <c r="X484" s="341">
        <v>3</v>
      </c>
      <c r="Y484" s="341">
        <v>161</v>
      </c>
    </row>
    <row r="485" spans="1:25" x14ac:dyDescent="0.25">
      <c r="A485" t="str">
        <f>'Page 1 - General Information'!$G$12</f>
        <v>000000000</v>
      </c>
      <c r="B485" t="str">
        <f>'Page 1 - General Information'!$G$16</f>
        <v/>
      </c>
      <c r="C485" s="339" t="s">
        <v>21448</v>
      </c>
      <c r="N485" t="s">
        <v>4042</v>
      </c>
      <c r="O485" s="340">
        <f>INDEX('Page 2 - Team Information'!$K$14:$AP$189,Y485,X485)</f>
        <v>0</v>
      </c>
      <c r="S485" s="347" t="s">
        <v>20734</v>
      </c>
      <c r="X485" s="341">
        <v>1</v>
      </c>
      <c r="Y485" s="341">
        <v>162</v>
      </c>
    </row>
    <row r="486" spans="1:25" x14ac:dyDescent="0.25">
      <c r="A486" t="str">
        <f>'Page 1 - General Information'!$G$12</f>
        <v>000000000</v>
      </c>
      <c r="B486" t="str">
        <f>'Page 1 - General Information'!$G$16</f>
        <v/>
      </c>
      <c r="C486" s="339" t="s">
        <v>21448</v>
      </c>
      <c r="N486" t="s">
        <v>4042</v>
      </c>
      <c r="O486" s="340">
        <f>INDEX('Page 2 - Team Information'!$K$14:$AP$189,Y486,X486)</f>
        <v>0</v>
      </c>
      <c r="S486" s="347" t="s">
        <v>20735</v>
      </c>
      <c r="X486" s="341">
        <v>2</v>
      </c>
      <c r="Y486" s="341">
        <v>162</v>
      </c>
    </row>
    <row r="487" spans="1:25" x14ac:dyDescent="0.25">
      <c r="A487" t="str">
        <f>'Page 1 - General Information'!$G$12</f>
        <v>000000000</v>
      </c>
      <c r="B487" t="str">
        <f>'Page 1 - General Information'!$G$16</f>
        <v/>
      </c>
      <c r="C487" s="339" t="s">
        <v>21448</v>
      </c>
      <c r="N487" t="s">
        <v>4042</v>
      </c>
      <c r="O487" s="340">
        <f>INDEX('Page 2 - Team Information'!$K$14:$AP$189,Y487,X487)</f>
        <v>0</v>
      </c>
      <c r="S487" s="347" t="s">
        <v>20736</v>
      </c>
      <c r="X487" s="341">
        <v>3</v>
      </c>
      <c r="Y487" s="341">
        <v>162</v>
      </c>
    </row>
    <row r="488" spans="1:25" x14ac:dyDescent="0.25">
      <c r="A488" t="str">
        <f>'Page 1 - General Information'!$G$12</f>
        <v>000000000</v>
      </c>
      <c r="B488" t="str">
        <f>'Page 1 - General Information'!$G$16</f>
        <v/>
      </c>
      <c r="C488" s="339" t="s">
        <v>21448</v>
      </c>
      <c r="N488" t="s">
        <v>4042</v>
      </c>
      <c r="O488" s="340">
        <f>INDEX('Page 2 - Team Information'!$K$14:$AP$189,Y488,X488)</f>
        <v>0</v>
      </c>
      <c r="S488" t="s">
        <v>4490</v>
      </c>
      <c r="X488" s="341">
        <v>1</v>
      </c>
      <c r="Y488" s="341">
        <v>163</v>
      </c>
    </row>
    <row r="489" spans="1:25" x14ac:dyDescent="0.25">
      <c r="A489" t="str">
        <f>'Page 1 - General Information'!$G$12</f>
        <v>000000000</v>
      </c>
      <c r="B489" t="str">
        <f>'Page 1 - General Information'!$G$16</f>
        <v/>
      </c>
      <c r="C489" s="339" t="s">
        <v>21448</v>
      </c>
      <c r="N489" t="s">
        <v>4042</v>
      </c>
      <c r="O489" s="340">
        <f>INDEX('Page 2 - Team Information'!$K$14:$AP$189,Y489,X489)</f>
        <v>0</v>
      </c>
      <c r="S489" t="s">
        <v>4491</v>
      </c>
      <c r="X489" s="341">
        <v>2</v>
      </c>
      <c r="Y489" s="341">
        <v>163</v>
      </c>
    </row>
    <row r="490" spans="1:25" x14ac:dyDescent="0.25">
      <c r="A490" t="str">
        <f>'Page 1 - General Information'!$G$12</f>
        <v>000000000</v>
      </c>
      <c r="B490" t="str">
        <f>'Page 1 - General Information'!$G$16</f>
        <v/>
      </c>
      <c r="C490" s="339" t="s">
        <v>21448</v>
      </c>
      <c r="N490" t="s">
        <v>4042</v>
      </c>
      <c r="O490" s="340">
        <f>INDEX('Page 2 - Team Information'!$K$14:$AP$189,Y490,X490)</f>
        <v>0</v>
      </c>
      <c r="S490" t="s">
        <v>4492</v>
      </c>
      <c r="X490" s="341">
        <v>3</v>
      </c>
      <c r="Y490" s="341">
        <v>163</v>
      </c>
    </row>
    <row r="491" spans="1:25" x14ac:dyDescent="0.25">
      <c r="A491" t="str">
        <f>'Page 1 - General Information'!$G$12</f>
        <v>000000000</v>
      </c>
      <c r="B491" t="str">
        <f>'Page 1 - General Information'!$G$16</f>
        <v/>
      </c>
      <c r="C491" s="339" t="s">
        <v>21448</v>
      </c>
      <c r="N491" t="s">
        <v>4042</v>
      </c>
      <c r="O491" s="340">
        <f>INDEX('Page 2 - Team Information'!$K$14:$AP$189,Y491,X491)</f>
        <v>0</v>
      </c>
      <c r="S491" t="s">
        <v>4493</v>
      </c>
      <c r="X491" s="341">
        <v>1</v>
      </c>
      <c r="Y491" s="341">
        <v>164</v>
      </c>
    </row>
    <row r="492" spans="1:25" x14ac:dyDescent="0.25">
      <c r="A492" t="str">
        <f>'Page 1 - General Information'!$G$12</f>
        <v>000000000</v>
      </c>
      <c r="B492" t="str">
        <f>'Page 1 - General Information'!$G$16</f>
        <v/>
      </c>
      <c r="C492" s="339" t="s">
        <v>21448</v>
      </c>
      <c r="N492" t="s">
        <v>4042</v>
      </c>
      <c r="O492" s="340">
        <f>INDEX('Page 2 - Team Information'!$K$14:$AP$189,Y492,X492)</f>
        <v>0</v>
      </c>
      <c r="S492" t="s">
        <v>4494</v>
      </c>
      <c r="X492" s="341">
        <v>2</v>
      </c>
      <c r="Y492" s="341">
        <v>164</v>
      </c>
    </row>
    <row r="493" spans="1:25" x14ac:dyDescent="0.25">
      <c r="A493" t="str">
        <f>'Page 1 - General Information'!$G$12</f>
        <v>000000000</v>
      </c>
      <c r="B493" t="str">
        <f>'Page 1 - General Information'!$G$16</f>
        <v/>
      </c>
      <c r="C493" s="339" t="s">
        <v>21448</v>
      </c>
      <c r="N493" t="s">
        <v>4042</v>
      </c>
      <c r="O493" s="340">
        <f>INDEX('Page 2 - Team Information'!$K$14:$AP$189,Y493,X493)</f>
        <v>0</v>
      </c>
      <c r="S493" t="s">
        <v>4495</v>
      </c>
      <c r="X493" s="341">
        <v>3</v>
      </c>
      <c r="Y493" s="341">
        <v>164</v>
      </c>
    </row>
    <row r="494" spans="1:25" x14ac:dyDescent="0.25">
      <c r="A494" t="str">
        <f>'Page 1 - General Information'!$G$12</f>
        <v>000000000</v>
      </c>
      <c r="B494" t="str">
        <f>'Page 1 - General Information'!$G$16</f>
        <v/>
      </c>
      <c r="C494" s="339" t="s">
        <v>21448</v>
      </c>
      <c r="N494" t="s">
        <v>4042</v>
      </c>
      <c r="O494" s="340">
        <f>INDEX('Page 2 - Team Information'!$K$14:$AP$189,Y494,X494)</f>
        <v>0</v>
      </c>
      <c r="S494" t="s">
        <v>4496</v>
      </c>
      <c r="X494" s="341">
        <v>1</v>
      </c>
      <c r="Y494" s="341">
        <v>165</v>
      </c>
    </row>
    <row r="495" spans="1:25" x14ac:dyDescent="0.25">
      <c r="A495" t="str">
        <f>'Page 1 - General Information'!$G$12</f>
        <v>000000000</v>
      </c>
      <c r="B495" t="str">
        <f>'Page 1 - General Information'!$G$16</f>
        <v/>
      </c>
      <c r="C495" s="339" t="s">
        <v>21448</v>
      </c>
      <c r="N495" t="s">
        <v>4042</v>
      </c>
      <c r="O495" s="340">
        <f>INDEX('Page 2 - Team Information'!$K$14:$AP$189,Y495,X495)</f>
        <v>0</v>
      </c>
      <c r="S495" t="s">
        <v>4497</v>
      </c>
      <c r="X495" s="341">
        <v>2</v>
      </c>
      <c r="Y495" s="341">
        <v>165</v>
      </c>
    </row>
    <row r="496" spans="1:25" x14ac:dyDescent="0.25">
      <c r="A496" t="str">
        <f>'Page 1 - General Information'!$G$12</f>
        <v>000000000</v>
      </c>
      <c r="B496" t="str">
        <f>'Page 1 - General Information'!$G$16</f>
        <v/>
      </c>
      <c r="C496" s="339" t="s">
        <v>21448</v>
      </c>
      <c r="N496" t="s">
        <v>4042</v>
      </c>
      <c r="O496" s="340">
        <f>INDEX('Page 2 - Team Information'!$K$14:$AP$189,Y496,X496)</f>
        <v>0</v>
      </c>
      <c r="S496" t="s">
        <v>4498</v>
      </c>
      <c r="X496" s="341">
        <v>3</v>
      </c>
      <c r="Y496" s="341">
        <v>165</v>
      </c>
    </row>
    <row r="497" spans="1:25" x14ac:dyDescent="0.25">
      <c r="A497" t="str">
        <f>'Page 1 - General Information'!$G$12</f>
        <v>000000000</v>
      </c>
      <c r="B497" t="str">
        <f>'Page 1 - General Information'!$G$16</f>
        <v/>
      </c>
      <c r="C497" s="339" t="s">
        <v>21448</v>
      </c>
      <c r="N497" t="s">
        <v>4042</v>
      </c>
      <c r="O497" s="340">
        <f>INDEX('Page 2 - Team Information'!$K$14:$AP$189,Y497,X497)</f>
        <v>0</v>
      </c>
      <c r="S497" t="s">
        <v>4499</v>
      </c>
      <c r="X497" s="341">
        <v>1</v>
      </c>
      <c r="Y497" s="341">
        <v>166</v>
      </c>
    </row>
    <row r="498" spans="1:25" x14ac:dyDescent="0.25">
      <c r="A498" t="str">
        <f>'Page 1 - General Information'!$G$12</f>
        <v>000000000</v>
      </c>
      <c r="B498" t="str">
        <f>'Page 1 - General Information'!$G$16</f>
        <v/>
      </c>
      <c r="C498" s="339" t="s">
        <v>21448</v>
      </c>
      <c r="N498" t="s">
        <v>4042</v>
      </c>
      <c r="O498" s="340">
        <f>INDEX('Page 2 - Team Information'!$K$14:$AP$189,Y498,X498)</f>
        <v>0</v>
      </c>
      <c r="S498" t="s">
        <v>4500</v>
      </c>
      <c r="X498" s="341">
        <v>2</v>
      </c>
      <c r="Y498" s="341">
        <v>166</v>
      </c>
    </row>
    <row r="499" spans="1:25" x14ac:dyDescent="0.25">
      <c r="A499" t="str">
        <f>'Page 1 - General Information'!$G$12</f>
        <v>000000000</v>
      </c>
      <c r="B499" t="str">
        <f>'Page 1 - General Information'!$G$16</f>
        <v/>
      </c>
      <c r="C499" s="339" t="s">
        <v>21448</v>
      </c>
      <c r="N499" t="s">
        <v>4042</v>
      </c>
      <c r="O499" s="340">
        <f>INDEX('Page 2 - Team Information'!$K$14:$AP$189,Y499,X499)</f>
        <v>0</v>
      </c>
      <c r="S499" t="s">
        <v>4501</v>
      </c>
      <c r="X499" s="341">
        <v>3</v>
      </c>
      <c r="Y499" s="341">
        <v>166</v>
      </c>
    </row>
    <row r="500" spans="1:25" x14ac:dyDescent="0.25">
      <c r="A500" t="str">
        <f>'Page 1 - General Information'!$G$12</f>
        <v>000000000</v>
      </c>
      <c r="B500" t="str">
        <f>'Page 1 - General Information'!$G$16</f>
        <v/>
      </c>
      <c r="C500" s="339" t="s">
        <v>21448</v>
      </c>
      <c r="N500" t="s">
        <v>4042</v>
      </c>
      <c r="O500" s="340">
        <f>INDEX('Page 2 - Team Information'!$K$14:$AP$189,Y500,X500)</f>
        <v>0</v>
      </c>
      <c r="S500" t="s">
        <v>4502</v>
      </c>
      <c r="X500" s="341">
        <v>1</v>
      </c>
      <c r="Y500" s="341">
        <v>167</v>
      </c>
    </row>
    <row r="501" spans="1:25" x14ac:dyDescent="0.25">
      <c r="A501" t="str">
        <f>'Page 1 - General Information'!$G$12</f>
        <v>000000000</v>
      </c>
      <c r="B501" t="str">
        <f>'Page 1 - General Information'!$G$16</f>
        <v/>
      </c>
      <c r="C501" s="339" t="s">
        <v>21448</v>
      </c>
      <c r="N501" t="s">
        <v>4042</v>
      </c>
      <c r="O501" s="340">
        <f>INDEX('Page 2 - Team Information'!$K$14:$AP$189,Y501,X501)</f>
        <v>0</v>
      </c>
      <c r="S501" t="s">
        <v>4503</v>
      </c>
      <c r="X501" s="341">
        <v>2</v>
      </c>
      <c r="Y501" s="341">
        <v>167</v>
      </c>
    </row>
    <row r="502" spans="1:25" x14ac:dyDescent="0.25">
      <c r="A502" t="str">
        <f>'Page 1 - General Information'!$G$12</f>
        <v>000000000</v>
      </c>
      <c r="B502" t="str">
        <f>'Page 1 - General Information'!$G$16</f>
        <v/>
      </c>
      <c r="C502" s="339" t="s">
        <v>21448</v>
      </c>
      <c r="N502" t="s">
        <v>4042</v>
      </c>
      <c r="O502" s="340">
        <f>INDEX('Page 2 - Team Information'!$K$14:$AP$189,Y502,X502)</f>
        <v>0</v>
      </c>
      <c r="S502" t="s">
        <v>4504</v>
      </c>
      <c r="X502" s="341">
        <v>3</v>
      </c>
      <c r="Y502" s="341">
        <v>167</v>
      </c>
    </row>
    <row r="503" spans="1:25" x14ac:dyDescent="0.25">
      <c r="A503" t="str">
        <f>'Page 1 - General Information'!$G$12</f>
        <v>000000000</v>
      </c>
      <c r="B503" t="str">
        <f>'Page 1 - General Information'!$G$16</f>
        <v/>
      </c>
      <c r="C503" s="339" t="s">
        <v>21448</v>
      </c>
      <c r="N503" t="s">
        <v>4042</v>
      </c>
      <c r="O503" s="340">
        <f>INDEX('Page 2 - Team Information'!$K$14:$AP$189,Y503,X503)</f>
        <v>0</v>
      </c>
      <c r="S503" t="s">
        <v>10027</v>
      </c>
      <c r="X503" s="341">
        <v>1</v>
      </c>
      <c r="Y503" s="341">
        <v>168</v>
      </c>
    </row>
    <row r="504" spans="1:25" x14ac:dyDescent="0.25">
      <c r="A504" t="str">
        <f>'Page 1 - General Information'!$G$12</f>
        <v>000000000</v>
      </c>
      <c r="B504" t="str">
        <f>'Page 1 - General Information'!$G$16</f>
        <v/>
      </c>
      <c r="C504" s="339" t="s">
        <v>21448</v>
      </c>
      <c r="N504" t="s">
        <v>4042</v>
      </c>
      <c r="O504" s="340">
        <f>INDEX('Page 2 - Team Information'!$K$14:$AP$189,Y504,X504)</f>
        <v>0</v>
      </c>
      <c r="S504" t="s">
        <v>10028</v>
      </c>
      <c r="X504" s="341">
        <v>2</v>
      </c>
      <c r="Y504" s="341">
        <v>168</v>
      </c>
    </row>
    <row r="505" spans="1:25" x14ac:dyDescent="0.25">
      <c r="A505" t="str">
        <f>'Page 1 - General Information'!$G$12</f>
        <v>000000000</v>
      </c>
      <c r="B505" t="str">
        <f>'Page 1 - General Information'!$G$16</f>
        <v/>
      </c>
      <c r="C505" s="339" t="s">
        <v>21448</v>
      </c>
      <c r="N505" t="s">
        <v>4042</v>
      </c>
      <c r="O505" s="340">
        <f>INDEX('Page 2 - Team Information'!$K$14:$AP$189,Y505,X505)</f>
        <v>0</v>
      </c>
      <c r="S505" t="s">
        <v>10029</v>
      </c>
      <c r="X505" s="341">
        <v>3</v>
      </c>
      <c r="Y505" s="341">
        <v>168</v>
      </c>
    </row>
    <row r="506" spans="1:25" x14ac:dyDescent="0.25">
      <c r="A506" t="str">
        <f>'Page 1 - General Information'!$G$12</f>
        <v>000000000</v>
      </c>
      <c r="B506" t="str">
        <f>'Page 1 - General Information'!$G$16</f>
        <v/>
      </c>
      <c r="C506" s="339" t="s">
        <v>21448</v>
      </c>
      <c r="N506" t="s">
        <v>4042</v>
      </c>
      <c r="O506" s="340">
        <f>INDEX('Page 2 - Team Information'!$K$14:$AP$189,Y506,X506)</f>
        <v>0</v>
      </c>
      <c r="S506" t="s">
        <v>4505</v>
      </c>
      <c r="X506" s="341">
        <v>1</v>
      </c>
      <c r="Y506" s="341">
        <v>169</v>
      </c>
    </row>
    <row r="507" spans="1:25" x14ac:dyDescent="0.25">
      <c r="A507" t="str">
        <f>'Page 1 - General Information'!$G$12</f>
        <v>000000000</v>
      </c>
      <c r="B507" t="str">
        <f>'Page 1 - General Information'!$G$16</f>
        <v/>
      </c>
      <c r="C507" s="339" t="s">
        <v>21448</v>
      </c>
      <c r="N507" t="s">
        <v>4042</v>
      </c>
      <c r="O507" s="340">
        <f>INDEX('Page 2 - Team Information'!$K$14:$AP$189,Y507,X507)</f>
        <v>0</v>
      </c>
      <c r="S507" t="s">
        <v>4506</v>
      </c>
      <c r="X507" s="341">
        <v>2</v>
      </c>
      <c r="Y507" s="341">
        <v>169</v>
      </c>
    </row>
    <row r="508" spans="1:25" x14ac:dyDescent="0.25">
      <c r="A508" t="str">
        <f>'Page 1 - General Information'!$G$12</f>
        <v>000000000</v>
      </c>
      <c r="B508" t="str">
        <f>'Page 1 - General Information'!$G$16</f>
        <v/>
      </c>
      <c r="C508" s="339" t="s">
        <v>21448</v>
      </c>
      <c r="N508" t="s">
        <v>4042</v>
      </c>
      <c r="O508" s="340">
        <f>INDEX('Page 2 - Team Information'!$K$14:$AP$189,Y508,X508)</f>
        <v>0</v>
      </c>
      <c r="S508" t="s">
        <v>4507</v>
      </c>
      <c r="X508" s="341">
        <v>3</v>
      </c>
      <c r="Y508" s="341">
        <v>169</v>
      </c>
    </row>
    <row r="509" spans="1:25" x14ac:dyDescent="0.25">
      <c r="A509" t="str">
        <f>'Page 1 - General Information'!$G$12</f>
        <v>000000000</v>
      </c>
      <c r="B509" t="str">
        <f>'Page 1 - General Information'!$G$16</f>
        <v/>
      </c>
      <c r="C509" s="339" t="s">
        <v>21448</v>
      </c>
      <c r="N509" t="s">
        <v>4042</v>
      </c>
      <c r="O509" s="340">
        <f>INDEX('Page 2 - Team Information'!$K$14:$AP$189,Y509,X509)</f>
        <v>0</v>
      </c>
      <c r="S509" t="s">
        <v>4508</v>
      </c>
      <c r="X509" s="341">
        <v>1</v>
      </c>
      <c r="Y509" s="341">
        <v>170</v>
      </c>
    </row>
    <row r="510" spans="1:25" x14ac:dyDescent="0.25">
      <c r="A510" t="str">
        <f>'Page 1 - General Information'!$G$12</f>
        <v>000000000</v>
      </c>
      <c r="B510" t="str">
        <f>'Page 1 - General Information'!$G$16</f>
        <v/>
      </c>
      <c r="C510" s="339" t="s">
        <v>21448</v>
      </c>
      <c r="N510" t="s">
        <v>4042</v>
      </c>
      <c r="O510" s="340">
        <f>INDEX('Page 2 - Team Information'!$K$14:$AP$189,Y510,X510)</f>
        <v>0</v>
      </c>
      <c r="S510" t="s">
        <v>4509</v>
      </c>
      <c r="X510" s="341">
        <v>2</v>
      </c>
      <c r="Y510" s="341">
        <v>170</v>
      </c>
    </row>
    <row r="511" spans="1:25" x14ac:dyDescent="0.25">
      <c r="A511" t="str">
        <f>'Page 1 - General Information'!$G$12</f>
        <v>000000000</v>
      </c>
      <c r="B511" t="str">
        <f>'Page 1 - General Information'!$G$16</f>
        <v/>
      </c>
      <c r="C511" s="339" t="s">
        <v>21448</v>
      </c>
      <c r="N511" t="s">
        <v>4042</v>
      </c>
      <c r="O511" s="340">
        <f>INDEX('Page 2 - Team Information'!$K$14:$AP$189,Y511,X511)</f>
        <v>0</v>
      </c>
      <c r="S511" t="s">
        <v>4510</v>
      </c>
      <c r="X511" s="341">
        <v>3</v>
      </c>
      <c r="Y511" s="341">
        <v>170</v>
      </c>
    </row>
    <row r="512" spans="1:25" x14ac:dyDescent="0.25">
      <c r="A512" t="str">
        <f>'Page 1 - General Information'!$G$12</f>
        <v>000000000</v>
      </c>
      <c r="B512" t="str">
        <f>'Page 1 - General Information'!$G$16</f>
        <v/>
      </c>
      <c r="C512" s="339" t="s">
        <v>21448</v>
      </c>
      <c r="N512" t="s">
        <v>4042</v>
      </c>
      <c r="O512" s="340">
        <f>INDEX('Page 2 - Team Information'!$K$14:$AP$189,Y512,X512)</f>
        <v>0</v>
      </c>
      <c r="S512" t="s">
        <v>4511</v>
      </c>
      <c r="X512" s="341">
        <v>1</v>
      </c>
      <c r="Y512" s="341">
        <v>171</v>
      </c>
    </row>
    <row r="513" spans="1:25" x14ac:dyDescent="0.25">
      <c r="A513" t="str">
        <f>'Page 1 - General Information'!$G$12</f>
        <v>000000000</v>
      </c>
      <c r="B513" t="str">
        <f>'Page 1 - General Information'!$G$16</f>
        <v/>
      </c>
      <c r="C513" s="339" t="s">
        <v>21448</v>
      </c>
      <c r="N513" t="s">
        <v>4042</v>
      </c>
      <c r="O513" s="340">
        <f>INDEX('Page 2 - Team Information'!$K$14:$AP$189,Y513,X513)</f>
        <v>0</v>
      </c>
      <c r="S513" t="s">
        <v>4512</v>
      </c>
      <c r="X513" s="341">
        <v>2</v>
      </c>
      <c r="Y513" s="341">
        <v>171</v>
      </c>
    </row>
    <row r="514" spans="1:25" x14ac:dyDescent="0.25">
      <c r="A514" t="str">
        <f>'Page 1 - General Information'!$G$12</f>
        <v>000000000</v>
      </c>
      <c r="B514" t="str">
        <f>'Page 1 - General Information'!$G$16</f>
        <v/>
      </c>
      <c r="C514" s="339" t="s">
        <v>21448</v>
      </c>
      <c r="N514" t="s">
        <v>4042</v>
      </c>
      <c r="O514" s="340">
        <f>INDEX('Page 2 - Team Information'!$K$14:$AP$189,Y514,X514)</f>
        <v>0</v>
      </c>
      <c r="S514" t="s">
        <v>4513</v>
      </c>
      <c r="X514" s="341">
        <v>3</v>
      </c>
      <c r="Y514" s="341">
        <v>171</v>
      </c>
    </row>
    <row r="515" spans="1:25" x14ac:dyDescent="0.25">
      <c r="A515" t="str">
        <f>'Page 1 - General Information'!$G$12</f>
        <v>000000000</v>
      </c>
      <c r="B515" t="str">
        <f>'Page 1 - General Information'!$G$16</f>
        <v/>
      </c>
      <c r="C515" s="339" t="s">
        <v>21448</v>
      </c>
      <c r="N515" t="s">
        <v>4042</v>
      </c>
      <c r="O515" s="340">
        <f>INDEX('Page 2 - Team Information'!$K$14:$AP$189,Y515,X515)</f>
        <v>0</v>
      </c>
      <c r="S515" t="s">
        <v>4514</v>
      </c>
      <c r="X515" s="341">
        <v>1</v>
      </c>
      <c r="Y515" s="341">
        <v>172</v>
      </c>
    </row>
    <row r="516" spans="1:25" x14ac:dyDescent="0.25">
      <c r="A516" t="str">
        <f>'Page 1 - General Information'!$G$12</f>
        <v>000000000</v>
      </c>
      <c r="B516" t="str">
        <f>'Page 1 - General Information'!$G$16</f>
        <v/>
      </c>
      <c r="C516" s="339" t="s">
        <v>21448</v>
      </c>
      <c r="N516" t="s">
        <v>4042</v>
      </c>
      <c r="O516" s="340">
        <f>INDEX('Page 2 - Team Information'!$K$14:$AP$189,Y516,X516)</f>
        <v>0</v>
      </c>
      <c r="S516" t="s">
        <v>4515</v>
      </c>
      <c r="X516" s="341">
        <v>2</v>
      </c>
      <c r="Y516" s="341">
        <v>172</v>
      </c>
    </row>
    <row r="517" spans="1:25" x14ac:dyDescent="0.25">
      <c r="A517" t="str">
        <f>'Page 1 - General Information'!$G$12</f>
        <v>000000000</v>
      </c>
      <c r="B517" t="str">
        <f>'Page 1 - General Information'!$G$16</f>
        <v/>
      </c>
      <c r="C517" s="339" t="s">
        <v>21448</v>
      </c>
      <c r="N517" t="s">
        <v>4042</v>
      </c>
      <c r="O517" s="340">
        <f>INDEX('Page 2 - Team Information'!$K$14:$AP$189,Y517,X517)</f>
        <v>0</v>
      </c>
      <c r="S517" t="s">
        <v>4516</v>
      </c>
      <c r="X517" s="341">
        <v>3</v>
      </c>
      <c r="Y517" s="341">
        <v>172</v>
      </c>
    </row>
    <row r="518" spans="1:25" x14ac:dyDescent="0.25">
      <c r="A518" t="str">
        <f>'Page 1 - General Information'!$G$12</f>
        <v>000000000</v>
      </c>
      <c r="B518" t="str">
        <f>'Page 1 - General Information'!$G$16</f>
        <v/>
      </c>
      <c r="C518" s="339" t="s">
        <v>21448</v>
      </c>
      <c r="N518" t="s">
        <v>4042</v>
      </c>
      <c r="O518" s="340">
        <f>INDEX('Page 2 - Team Information'!$K$14:$AP$189,Y518,X518)</f>
        <v>0</v>
      </c>
      <c r="S518" t="s">
        <v>4517</v>
      </c>
      <c r="X518" s="341">
        <v>1</v>
      </c>
      <c r="Y518" s="341">
        <v>173</v>
      </c>
    </row>
    <row r="519" spans="1:25" x14ac:dyDescent="0.25">
      <c r="A519" t="str">
        <f>'Page 1 - General Information'!$G$12</f>
        <v>000000000</v>
      </c>
      <c r="B519" t="str">
        <f>'Page 1 - General Information'!$G$16</f>
        <v/>
      </c>
      <c r="C519" s="339" t="s">
        <v>21448</v>
      </c>
      <c r="N519" t="s">
        <v>4042</v>
      </c>
      <c r="O519" s="340">
        <f>INDEX('Page 2 - Team Information'!$K$14:$AP$189,Y519,X519)</f>
        <v>0</v>
      </c>
      <c r="S519" t="s">
        <v>4518</v>
      </c>
      <c r="X519" s="341">
        <v>2</v>
      </c>
      <c r="Y519" s="341">
        <v>173</v>
      </c>
    </row>
    <row r="520" spans="1:25" x14ac:dyDescent="0.25">
      <c r="A520" t="str">
        <f>'Page 1 - General Information'!$G$12</f>
        <v>000000000</v>
      </c>
      <c r="B520" t="str">
        <f>'Page 1 - General Information'!$G$16</f>
        <v/>
      </c>
      <c r="C520" s="339" t="s">
        <v>21448</v>
      </c>
      <c r="N520" t="s">
        <v>4042</v>
      </c>
      <c r="O520" s="340">
        <f>INDEX('Page 2 - Team Information'!$K$14:$AP$189,Y520,X520)</f>
        <v>0</v>
      </c>
      <c r="S520" t="s">
        <v>4519</v>
      </c>
      <c r="X520" s="341">
        <v>3</v>
      </c>
      <c r="Y520" s="341">
        <v>173</v>
      </c>
    </row>
    <row r="521" spans="1:25" x14ac:dyDescent="0.25">
      <c r="A521" t="str">
        <f>'Page 1 - General Information'!$G$12</f>
        <v>000000000</v>
      </c>
      <c r="B521" t="str">
        <f>'Page 1 - General Information'!$G$16</f>
        <v/>
      </c>
      <c r="C521" s="339" t="s">
        <v>21448</v>
      </c>
      <c r="N521" t="s">
        <v>4042</v>
      </c>
      <c r="O521" s="340">
        <f>INDEX('Page 2 - Team Information'!$K$14:$AP$189,Y521,X521)</f>
        <v>0</v>
      </c>
      <c r="S521" t="s">
        <v>4520</v>
      </c>
      <c r="X521" s="341">
        <v>1</v>
      </c>
      <c r="Y521" s="341">
        <v>174</v>
      </c>
    </row>
    <row r="522" spans="1:25" x14ac:dyDescent="0.25">
      <c r="A522" t="str">
        <f>'Page 1 - General Information'!$G$12</f>
        <v>000000000</v>
      </c>
      <c r="B522" t="str">
        <f>'Page 1 - General Information'!$G$16</f>
        <v/>
      </c>
      <c r="C522" s="339" t="s">
        <v>21448</v>
      </c>
      <c r="N522" t="s">
        <v>4042</v>
      </c>
      <c r="O522" s="340">
        <f>INDEX('Page 2 - Team Information'!$K$14:$AP$189,Y522,X522)</f>
        <v>0</v>
      </c>
      <c r="S522" t="s">
        <v>4521</v>
      </c>
      <c r="X522" s="341">
        <v>2</v>
      </c>
      <c r="Y522" s="341">
        <v>174</v>
      </c>
    </row>
    <row r="523" spans="1:25" x14ac:dyDescent="0.25">
      <c r="A523" t="str">
        <f>'Page 1 - General Information'!$G$12</f>
        <v>000000000</v>
      </c>
      <c r="B523" t="str">
        <f>'Page 1 - General Information'!$G$16</f>
        <v/>
      </c>
      <c r="C523" s="339" t="s">
        <v>21448</v>
      </c>
      <c r="N523" t="s">
        <v>4042</v>
      </c>
      <c r="O523" s="340">
        <f>INDEX('Page 2 - Team Information'!$K$14:$AP$189,Y523,X523)</f>
        <v>0</v>
      </c>
      <c r="S523" t="s">
        <v>4522</v>
      </c>
      <c r="X523" s="341">
        <v>3</v>
      </c>
      <c r="Y523" s="341">
        <v>174</v>
      </c>
    </row>
    <row r="524" spans="1:25" x14ac:dyDescent="0.25">
      <c r="A524" t="str">
        <f>'Page 1 - General Information'!$G$12</f>
        <v>000000000</v>
      </c>
      <c r="B524" t="str">
        <f>'Page 1 - General Information'!$G$16</f>
        <v/>
      </c>
      <c r="C524" s="339" t="s">
        <v>21448</v>
      </c>
      <c r="N524" t="s">
        <v>4042</v>
      </c>
      <c r="O524" s="340">
        <f>INDEX('Page 2 - Team Information'!$K$14:$AP$189,Y524,X524)</f>
        <v>0</v>
      </c>
      <c r="S524" t="s">
        <v>16926</v>
      </c>
      <c r="X524" s="341">
        <v>1</v>
      </c>
      <c r="Y524" s="341">
        <v>175</v>
      </c>
    </row>
    <row r="525" spans="1:25" x14ac:dyDescent="0.25">
      <c r="A525" t="str">
        <f>'Page 1 - General Information'!$G$12</f>
        <v>000000000</v>
      </c>
      <c r="B525" t="str">
        <f>'Page 1 - General Information'!$G$16</f>
        <v/>
      </c>
      <c r="C525" s="339" t="s">
        <v>21448</v>
      </c>
      <c r="N525" t="s">
        <v>4042</v>
      </c>
      <c r="O525" s="340">
        <f>INDEX('Page 2 - Team Information'!$K$14:$AP$189,Y525,X525)</f>
        <v>0</v>
      </c>
      <c r="S525" t="s">
        <v>16927</v>
      </c>
      <c r="X525" s="341">
        <v>2</v>
      </c>
      <c r="Y525" s="341">
        <v>175</v>
      </c>
    </row>
    <row r="526" spans="1:25" x14ac:dyDescent="0.25">
      <c r="A526" t="str">
        <f>'Page 1 - General Information'!$G$12</f>
        <v>000000000</v>
      </c>
      <c r="B526" t="str">
        <f>'Page 1 - General Information'!$G$16</f>
        <v/>
      </c>
      <c r="C526" s="339" t="s">
        <v>21448</v>
      </c>
      <c r="N526" t="s">
        <v>4042</v>
      </c>
      <c r="O526" s="340">
        <f>INDEX('Page 2 - Team Information'!$K$14:$AP$189,Y526,X526)</f>
        <v>0</v>
      </c>
      <c r="S526" t="s">
        <v>16928</v>
      </c>
      <c r="X526" s="341">
        <v>3</v>
      </c>
      <c r="Y526" s="341">
        <v>175</v>
      </c>
    </row>
    <row r="527" spans="1:25" x14ac:dyDescent="0.25">
      <c r="A527" t="str">
        <f>'Page 1 - General Information'!$G$12</f>
        <v>000000000</v>
      </c>
      <c r="B527" t="str">
        <f>'Page 1 - General Information'!$G$16</f>
        <v/>
      </c>
      <c r="C527" s="339" t="s">
        <v>21448</v>
      </c>
      <c r="D527" s="401"/>
      <c r="E527" s="401"/>
      <c r="F527" s="401"/>
      <c r="G527" s="401"/>
      <c r="H527" s="401"/>
      <c r="I527" s="401"/>
      <c r="J527" s="401"/>
      <c r="K527" s="401"/>
      <c r="L527" s="401"/>
      <c r="M527" s="401"/>
      <c r="N527" s="401" t="s">
        <v>4523</v>
      </c>
      <c r="O527" s="402"/>
      <c r="P527" s="401"/>
      <c r="Q527" s="401"/>
      <c r="R527" s="402" t="s">
        <v>10203</v>
      </c>
      <c r="S527" s="401" t="s">
        <v>4524</v>
      </c>
      <c r="T527" s="401"/>
      <c r="U527" s="401"/>
      <c r="V527" s="402">
        <f>INDEX('Page 2 - Team Information'!$K$14:$AP$189,Y527,X527)</f>
        <v>0</v>
      </c>
      <c r="W527" s="401"/>
      <c r="X527" s="403">
        <v>5</v>
      </c>
      <c r="Y527" s="403">
        <v>1</v>
      </c>
    </row>
    <row r="528" spans="1:25" x14ac:dyDescent="0.25">
      <c r="A528" t="str">
        <f>'Page 1 - General Information'!$G$12</f>
        <v>000000000</v>
      </c>
      <c r="B528" t="str">
        <f>'Page 1 - General Information'!$G$16</f>
        <v/>
      </c>
      <c r="C528" s="339" t="s">
        <v>21448</v>
      </c>
      <c r="N528" t="s">
        <v>4523</v>
      </c>
      <c r="O528" s="343"/>
      <c r="R528" s="343" t="s">
        <v>10203</v>
      </c>
      <c r="S528" t="s">
        <v>4525</v>
      </c>
      <c r="V528" s="340">
        <f>INDEX('Page 2 - Team Information'!$K$14:$AP$189,Y528,X528)</f>
        <v>0</v>
      </c>
      <c r="X528" s="341">
        <v>6</v>
      </c>
      <c r="Y528" s="341">
        <v>1</v>
      </c>
    </row>
    <row r="529" spans="1:25" x14ac:dyDescent="0.25">
      <c r="A529" t="str">
        <f>'Page 1 - General Information'!$G$12</f>
        <v>000000000</v>
      </c>
      <c r="B529" t="str">
        <f>'Page 1 - General Information'!$G$16</f>
        <v/>
      </c>
      <c r="C529" s="339" t="s">
        <v>21448</v>
      </c>
      <c r="N529" t="s">
        <v>4523</v>
      </c>
      <c r="O529" s="343"/>
      <c r="R529" s="343" t="s">
        <v>10203</v>
      </c>
      <c r="S529" t="s">
        <v>4526</v>
      </c>
      <c r="V529" s="340">
        <f>INDEX('Page 2 - Team Information'!$K$14:$AP$189,Y529,X529)</f>
        <v>0</v>
      </c>
      <c r="X529" s="341">
        <v>7</v>
      </c>
      <c r="Y529" s="341">
        <v>1</v>
      </c>
    </row>
    <row r="530" spans="1:25" x14ac:dyDescent="0.25">
      <c r="A530" t="str">
        <f>'Page 1 - General Information'!$G$12</f>
        <v>000000000</v>
      </c>
      <c r="B530" t="str">
        <f>'Page 1 - General Information'!$G$16</f>
        <v/>
      </c>
      <c r="C530" s="339" t="s">
        <v>21448</v>
      </c>
      <c r="N530" t="s">
        <v>4523</v>
      </c>
      <c r="O530" s="343"/>
      <c r="R530" s="20" t="s">
        <v>10203</v>
      </c>
      <c r="S530" t="s">
        <v>4527</v>
      </c>
      <c r="T530" s="340" t="str">
        <f>IF(INDEX('Page 2 - Team Information'!$K$14:$AP$189,Y530,X530)="","",INDEX('Page 2 - Team Information'!$K$14:$AP$189,Y530,X530)&amp;"-06-30")</f>
        <v/>
      </c>
      <c r="X530" s="341">
        <v>9</v>
      </c>
      <c r="Y530" s="341">
        <v>1</v>
      </c>
    </row>
    <row r="531" spans="1:25" x14ac:dyDescent="0.25">
      <c r="A531" t="str">
        <f>'Page 1 - General Information'!$G$12</f>
        <v>000000000</v>
      </c>
      <c r="B531" t="str">
        <f>'Page 1 - General Information'!$G$16</f>
        <v/>
      </c>
      <c r="C531" s="339" t="s">
        <v>21448</v>
      </c>
      <c r="N531" t="s">
        <v>4523</v>
      </c>
      <c r="O531" s="343"/>
      <c r="R531" s="20" t="s">
        <v>10203</v>
      </c>
      <c r="S531" t="s">
        <v>4528</v>
      </c>
      <c r="T531" s="340" t="str">
        <f>IF(INDEX('Page 2 - Team Information'!$K$14:$AP$189,Y531,X531)="","",INDEX('Page 2 - Team Information'!$K$14:$AP$189,Y531,X531)&amp;"-06-30")</f>
        <v/>
      </c>
      <c r="X531" s="341">
        <v>10</v>
      </c>
      <c r="Y531" s="341">
        <v>1</v>
      </c>
    </row>
    <row r="532" spans="1:25" x14ac:dyDescent="0.25">
      <c r="A532" t="str">
        <f>'Page 1 - General Information'!$G$12</f>
        <v>000000000</v>
      </c>
      <c r="B532" t="str">
        <f>'Page 1 - General Information'!$G$16</f>
        <v/>
      </c>
      <c r="C532" s="339" t="s">
        <v>21448</v>
      </c>
      <c r="N532" t="s">
        <v>4523</v>
      </c>
      <c r="O532" s="343"/>
      <c r="R532" s="20" t="s">
        <v>10203</v>
      </c>
      <c r="S532" t="s">
        <v>4529</v>
      </c>
      <c r="T532" s="340" t="str">
        <f>IF(INDEX('Page 2 - Team Information'!$K$14:$AP$189,Y532,X532)="","",INDEX('Page 2 - Team Information'!$K$14:$AP$189,Y532,X532)&amp;"-06-30")</f>
        <v/>
      </c>
      <c r="X532" s="341">
        <v>11</v>
      </c>
      <c r="Y532" s="341">
        <v>1</v>
      </c>
    </row>
    <row r="533" spans="1:25" x14ac:dyDescent="0.25">
      <c r="A533" t="str">
        <f>'Page 1 - General Information'!$G$12</f>
        <v>000000000</v>
      </c>
      <c r="B533" t="str">
        <f>'Page 1 - General Information'!$G$16</f>
        <v/>
      </c>
      <c r="C533" s="339" t="s">
        <v>21448</v>
      </c>
      <c r="N533" t="s">
        <v>4523</v>
      </c>
      <c r="O533" s="343"/>
      <c r="R533" s="20" t="s">
        <v>10203</v>
      </c>
      <c r="S533" t="s">
        <v>4530</v>
      </c>
      <c r="T533" s="340" t="str">
        <f>IF(INDEX('Page 2 - Team Information'!$K$14:$AP$189,Y533,X533)="","",INDEX('Page 2 - Team Information'!$K$14:$AP$189,Y533,X533)&amp;"-06-30")</f>
        <v/>
      </c>
      <c r="X533" s="341">
        <v>12</v>
      </c>
      <c r="Y533" s="341">
        <v>1</v>
      </c>
    </row>
    <row r="534" spans="1:25" x14ac:dyDescent="0.25">
      <c r="A534" t="str">
        <f>'Page 1 - General Information'!$G$12</f>
        <v>000000000</v>
      </c>
      <c r="B534" t="str">
        <f>'Page 1 - General Information'!$G$16</f>
        <v/>
      </c>
      <c r="C534" s="339" t="s">
        <v>21448</v>
      </c>
      <c r="N534" t="s">
        <v>4042</v>
      </c>
      <c r="O534" s="340">
        <f>INDEX('Page 2 - Team Information'!$K$14:$AP$189,Y534,X534)</f>
        <v>0</v>
      </c>
      <c r="S534" t="s">
        <v>4531</v>
      </c>
      <c r="X534" s="341">
        <v>14</v>
      </c>
      <c r="Y534" s="341">
        <v>1</v>
      </c>
    </row>
    <row r="535" spans="1:25" x14ac:dyDescent="0.25">
      <c r="A535" t="str">
        <f>'Page 1 - General Information'!$G$12</f>
        <v>000000000</v>
      </c>
      <c r="B535" t="str">
        <f>'Page 1 - General Information'!$G$16</f>
        <v/>
      </c>
      <c r="C535" s="339" t="s">
        <v>21448</v>
      </c>
      <c r="N535" t="s">
        <v>4042</v>
      </c>
      <c r="O535" s="340">
        <f>INDEX('Page 2 - Team Information'!$K$14:$AP$189,Y535,X535)</f>
        <v>0</v>
      </c>
      <c r="S535" t="s">
        <v>4532</v>
      </c>
      <c r="X535" s="341">
        <v>15</v>
      </c>
      <c r="Y535" s="341">
        <v>1</v>
      </c>
    </row>
    <row r="536" spans="1:25" x14ac:dyDescent="0.25">
      <c r="A536" t="str">
        <f>'Page 1 - General Information'!$G$12</f>
        <v>000000000</v>
      </c>
      <c r="B536" t="str">
        <f>'Page 1 - General Information'!$G$16</f>
        <v/>
      </c>
      <c r="C536" s="339" t="s">
        <v>21448</v>
      </c>
      <c r="N536" t="s">
        <v>4042</v>
      </c>
      <c r="O536" s="340">
        <f>INDEX('Page 2 - Team Information'!$K$14:$AP$189,Y536,X536)</f>
        <v>0</v>
      </c>
      <c r="S536" t="s">
        <v>4533</v>
      </c>
      <c r="X536" s="341">
        <v>16</v>
      </c>
      <c r="Y536" s="341">
        <v>1</v>
      </c>
    </row>
    <row r="537" spans="1:25" x14ac:dyDescent="0.25">
      <c r="A537" t="str">
        <f>'Page 1 - General Information'!$G$12</f>
        <v>000000000</v>
      </c>
      <c r="B537" t="str">
        <f>'Page 1 - General Information'!$G$16</f>
        <v/>
      </c>
      <c r="C537" s="339" t="s">
        <v>21448</v>
      </c>
      <c r="N537" t="s">
        <v>4042</v>
      </c>
      <c r="O537" s="340">
        <f>INDEX('Page 2 - Team Information'!$K$14:$AP$189,Y537,X537)</f>
        <v>0</v>
      </c>
      <c r="S537" t="s">
        <v>4534</v>
      </c>
      <c r="X537" s="341">
        <v>17</v>
      </c>
      <c r="Y537" s="341">
        <v>1</v>
      </c>
    </row>
    <row r="538" spans="1:25" x14ac:dyDescent="0.25">
      <c r="A538" t="str">
        <f>'Page 1 - General Information'!$G$12</f>
        <v>000000000</v>
      </c>
      <c r="B538" t="str">
        <f>'Page 1 - General Information'!$G$16</f>
        <v/>
      </c>
      <c r="C538" s="339" t="s">
        <v>21448</v>
      </c>
      <c r="N538" t="s">
        <v>4042</v>
      </c>
      <c r="O538" s="340">
        <f>INDEX('Page 2 - Team Information'!$K$14:$AP$189,Y538,X538)</f>
        <v>0</v>
      </c>
      <c r="S538" t="s">
        <v>4535</v>
      </c>
      <c r="X538" s="341">
        <v>19</v>
      </c>
      <c r="Y538" s="341">
        <v>1</v>
      </c>
    </row>
    <row r="539" spans="1:25" x14ac:dyDescent="0.25">
      <c r="A539" t="str">
        <f>'Page 1 - General Information'!$G$12</f>
        <v>000000000</v>
      </c>
      <c r="B539" t="str">
        <f>'Page 1 - General Information'!$G$16</f>
        <v/>
      </c>
      <c r="C539" s="339" t="s">
        <v>21448</v>
      </c>
      <c r="N539" t="s">
        <v>4042</v>
      </c>
      <c r="O539" s="340">
        <f>INDEX('Page 2 - Team Information'!$K$14:$AP$189,Y539,X539)</f>
        <v>0</v>
      </c>
      <c r="S539" t="s">
        <v>4536</v>
      </c>
      <c r="X539" s="341">
        <v>20</v>
      </c>
      <c r="Y539" s="341">
        <v>1</v>
      </c>
    </row>
    <row r="540" spans="1:25" x14ac:dyDescent="0.25">
      <c r="A540" t="str">
        <f>'Page 1 - General Information'!$G$12</f>
        <v>000000000</v>
      </c>
      <c r="B540" t="str">
        <f>'Page 1 - General Information'!$G$16</f>
        <v/>
      </c>
      <c r="C540" s="339" t="s">
        <v>21448</v>
      </c>
      <c r="N540" t="s">
        <v>4042</v>
      </c>
      <c r="O540" s="340">
        <f>INDEX('Page 2 - Team Information'!$K$14:$AP$189,Y540,X540)</f>
        <v>0</v>
      </c>
      <c r="S540" t="s">
        <v>4537</v>
      </c>
      <c r="X540" s="341">
        <v>21</v>
      </c>
      <c r="Y540" s="341">
        <v>1</v>
      </c>
    </row>
    <row r="541" spans="1:25" x14ac:dyDescent="0.25">
      <c r="A541" t="str">
        <f>'Page 1 - General Information'!$G$12</f>
        <v>000000000</v>
      </c>
      <c r="B541" t="str">
        <f>'Page 1 - General Information'!$G$16</f>
        <v/>
      </c>
      <c r="C541" s="339" t="s">
        <v>21448</v>
      </c>
      <c r="N541" t="s">
        <v>4042</v>
      </c>
      <c r="O541" s="340">
        <f>INDEX('Page 2 - Team Information'!$K$14:$AP$189,Y541,X541)</f>
        <v>0</v>
      </c>
      <c r="S541" t="s">
        <v>4538</v>
      </c>
      <c r="X541" s="341">
        <v>22</v>
      </c>
      <c r="Y541" s="341">
        <v>1</v>
      </c>
    </row>
    <row r="542" spans="1:25" x14ac:dyDescent="0.25">
      <c r="A542" t="str">
        <f>'Page 1 - General Information'!$G$12</f>
        <v>000000000</v>
      </c>
      <c r="B542" t="str">
        <f>'Page 1 - General Information'!$G$16</f>
        <v/>
      </c>
      <c r="C542" s="339" t="s">
        <v>21448</v>
      </c>
      <c r="N542" t="s">
        <v>4523</v>
      </c>
      <c r="O542" s="343"/>
      <c r="R542" s="343" t="s">
        <v>10203</v>
      </c>
      <c r="S542" t="s">
        <v>4539</v>
      </c>
      <c r="V542" s="340">
        <f>INDEX('Page 2 - Team Information'!$K$14:$AP$189,Y542,X542)</f>
        <v>0</v>
      </c>
      <c r="X542" s="341">
        <v>5</v>
      </c>
      <c r="Y542" s="341">
        <v>2</v>
      </c>
    </row>
    <row r="543" spans="1:25" x14ac:dyDescent="0.25">
      <c r="A543" t="str">
        <f>'Page 1 - General Information'!$G$12</f>
        <v>000000000</v>
      </c>
      <c r="B543" t="str">
        <f>'Page 1 - General Information'!$G$16</f>
        <v/>
      </c>
      <c r="C543" s="339" t="s">
        <v>21448</v>
      </c>
      <c r="N543" t="s">
        <v>4523</v>
      </c>
      <c r="O543" s="343"/>
      <c r="R543" s="343" t="s">
        <v>10203</v>
      </c>
      <c r="S543" t="s">
        <v>4540</v>
      </c>
      <c r="V543" s="340">
        <f>INDEX('Page 2 - Team Information'!$K$14:$AP$189,Y543,X543)</f>
        <v>0</v>
      </c>
      <c r="X543" s="341">
        <v>6</v>
      </c>
      <c r="Y543" s="341">
        <v>2</v>
      </c>
    </row>
    <row r="544" spans="1:25" x14ac:dyDescent="0.25">
      <c r="A544" t="str">
        <f>'Page 1 - General Information'!$G$12</f>
        <v>000000000</v>
      </c>
      <c r="B544" t="str">
        <f>'Page 1 - General Information'!$G$16</f>
        <v/>
      </c>
      <c r="C544" s="339" t="s">
        <v>21448</v>
      </c>
      <c r="N544" t="s">
        <v>4523</v>
      </c>
      <c r="O544" s="343"/>
      <c r="R544" s="343" t="s">
        <v>10203</v>
      </c>
      <c r="S544" t="s">
        <v>4541</v>
      </c>
      <c r="V544" s="340">
        <f>INDEX('Page 2 - Team Information'!$K$14:$AP$189,Y544,X544)</f>
        <v>0</v>
      </c>
      <c r="X544" s="341">
        <v>7</v>
      </c>
      <c r="Y544" s="341">
        <v>2</v>
      </c>
    </row>
    <row r="545" spans="1:25" x14ac:dyDescent="0.25">
      <c r="A545" t="str">
        <f>'Page 1 - General Information'!$G$12</f>
        <v>000000000</v>
      </c>
      <c r="B545" t="str">
        <f>'Page 1 - General Information'!$G$16</f>
        <v/>
      </c>
      <c r="C545" s="339" t="s">
        <v>21448</v>
      </c>
      <c r="N545" t="s">
        <v>4523</v>
      </c>
      <c r="O545" s="343"/>
      <c r="R545" s="20" t="s">
        <v>10203</v>
      </c>
      <c r="S545" t="s">
        <v>4542</v>
      </c>
      <c r="T545" s="340" t="str">
        <f>IF(INDEX('Page 2 - Team Information'!$K$14:$AP$189,Y545,X545)="","",INDEX('Page 2 - Team Information'!$K$14:$AP$189,Y545,X545)&amp;"-06-30")</f>
        <v/>
      </c>
      <c r="X545" s="341">
        <v>9</v>
      </c>
      <c r="Y545" s="341">
        <v>2</v>
      </c>
    </row>
    <row r="546" spans="1:25" x14ac:dyDescent="0.25">
      <c r="A546" t="str">
        <f>'Page 1 - General Information'!$G$12</f>
        <v>000000000</v>
      </c>
      <c r="B546" t="str">
        <f>'Page 1 - General Information'!$G$16</f>
        <v/>
      </c>
      <c r="C546" s="339" t="s">
        <v>21448</v>
      </c>
      <c r="N546" t="s">
        <v>4523</v>
      </c>
      <c r="O546" s="343"/>
      <c r="R546" s="20" t="s">
        <v>10203</v>
      </c>
      <c r="S546" t="s">
        <v>4543</v>
      </c>
      <c r="T546" s="340" t="str">
        <f>IF(INDEX('Page 2 - Team Information'!$K$14:$AP$189,Y546,X546)="","",INDEX('Page 2 - Team Information'!$K$14:$AP$189,Y546,X546)&amp;"-06-30")</f>
        <v/>
      </c>
      <c r="X546" s="341">
        <v>10</v>
      </c>
      <c r="Y546" s="341">
        <v>2</v>
      </c>
    </row>
    <row r="547" spans="1:25" x14ac:dyDescent="0.25">
      <c r="A547" t="str">
        <f>'Page 1 - General Information'!$G$12</f>
        <v>000000000</v>
      </c>
      <c r="B547" t="str">
        <f>'Page 1 - General Information'!$G$16</f>
        <v/>
      </c>
      <c r="C547" s="339" t="s">
        <v>21448</v>
      </c>
      <c r="N547" t="s">
        <v>4523</v>
      </c>
      <c r="O547" s="343"/>
      <c r="R547" s="20" t="s">
        <v>10203</v>
      </c>
      <c r="S547" t="s">
        <v>4544</v>
      </c>
      <c r="T547" s="340" t="str">
        <f>IF(INDEX('Page 2 - Team Information'!$K$14:$AP$189,Y547,X547)="","",INDEX('Page 2 - Team Information'!$K$14:$AP$189,Y547,X547)&amp;"-06-30")</f>
        <v/>
      </c>
      <c r="X547" s="341">
        <v>11</v>
      </c>
      <c r="Y547" s="341">
        <v>2</v>
      </c>
    </row>
    <row r="548" spans="1:25" x14ac:dyDescent="0.25">
      <c r="A548" t="str">
        <f>'Page 1 - General Information'!$G$12</f>
        <v>000000000</v>
      </c>
      <c r="B548" t="str">
        <f>'Page 1 - General Information'!$G$16</f>
        <v/>
      </c>
      <c r="C548" s="339" t="s">
        <v>21448</v>
      </c>
      <c r="N548" t="s">
        <v>4523</v>
      </c>
      <c r="O548" s="343"/>
      <c r="R548" s="20" t="s">
        <v>10203</v>
      </c>
      <c r="S548" t="s">
        <v>4545</v>
      </c>
      <c r="T548" s="340" t="str">
        <f>IF(INDEX('Page 2 - Team Information'!$K$14:$AP$189,Y548,X548)="","",INDEX('Page 2 - Team Information'!$K$14:$AP$189,Y548,X548)&amp;"-06-30")</f>
        <v/>
      </c>
      <c r="X548" s="341">
        <v>12</v>
      </c>
      <c r="Y548" s="341">
        <v>2</v>
      </c>
    </row>
    <row r="549" spans="1:25" x14ac:dyDescent="0.25">
      <c r="A549" t="str">
        <f>'Page 1 - General Information'!$G$12</f>
        <v>000000000</v>
      </c>
      <c r="B549" t="str">
        <f>'Page 1 - General Information'!$G$16</f>
        <v/>
      </c>
      <c r="C549" s="339" t="s">
        <v>21448</v>
      </c>
      <c r="N549" t="s">
        <v>4042</v>
      </c>
      <c r="O549" s="340">
        <f>INDEX('Page 2 - Team Information'!$K$14:$AP$189,Y549,X549)</f>
        <v>0</v>
      </c>
      <c r="S549" t="s">
        <v>4546</v>
      </c>
      <c r="X549" s="341">
        <v>14</v>
      </c>
      <c r="Y549" s="341">
        <v>2</v>
      </c>
    </row>
    <row r="550" spans="1:25" x14ac:dyDescent="0.25">
      <c r="A550" t="str">
        <f>'Page 1 - General Information'!$G$12</f>
        <v>000000000</v>
      </c>
      <c r="B550" t="str">
        <f>'Page 1 - General Information'!$G$16</f>
        <v/>
      </c>
      <c r="C550" s="339" t="s">
        <v>21448</v>
      </c>
      <c r="N550" t="s">
        <v>4042</v>
      </c>
      <c r="O550" s="340">
        <f>INDEX('Page 2 - Team Information'!$K$14:$AP$189,Y550,X550)</f>
        <v>0</v>
      </c>
      <c r="S550" t="s">
        <v>4547</v>
      </c>
      <c r="X550" s="341">
        <v>15</v>
      </c>
      <c r="Y550" s="341">
        <v>2</v>
      </c>
    </row>
    <row r="551" spans="1:25" x14ac:dyDescent="0.25">
      <c r="A551" t="str">
        <f>'Page 1 - General Information'!$G$12</f>
        <v>000000000</v>
      </c>
      <c r="B551" t="str">
        <f>'Page 1 - General Information'!$G$16</f>
        <v/>
      </c>
      <c r="C551" s="339" t="s">
        <v>21448</v>
      </c>
      <c r="N551" t="s">
        <v>4042</v>
      </c>
      <c r="O551" s="340">
        <f>INDEX('Page 2 - Team Information'!$K$14:$AP$189,Y551,X551)</f>
        <v>0</v>
      </c>
      <c r="S551" t="s">
        <v>4548</v>
      </c>
      <c r="X551" s="341">
        <v>16</v>
      </c>
      <c r="Y551" s="341">
        <v>2</v>
      </c>
    </row>
    <row r="552" spans="1:25" x14ac:dyDescent="0.25">
      <c r="A552" t="str">
        <f>'Page 1 - General Information'!$G$12</f>
        <v>000000000</v>
      </c>
      <c r="B552" t="str">
        <f>'Page 1 - General Information'!$G$16</f>
        <v/>
      </c>
      <c r="C552" s="339" t="s">
        <v>21448</v>
      </c>
      <c r="N552" t="s">
        <v>4042</v>
      </c>
      <c r="O552" s="340">
        <f>INDEX('Page 2 - Team Information'!$K$14:$AP$189,Y552,X552)</f>
        <v>0</v>
      </c>
      <c r="S552" t="s">
        <v>4549</v>
      </c>
      <c r="X552" s="341">
        <v>17</v>
      </c>
      <c r="Y552" s="341">
        <v>2</v>
      </c>
    </row>
    <row r="553" spans="1:25" x14ac:dyDescent="0.25">
      <c r="A553" t="str">
        <f>'Page 1 - General Information'!$G$12</f>
        <v>000000000</v>
      </c>
      <c r="B553" t="str">
        <f>'Page 1 - General Information'!$G$16</f>
        <v/>
      </c>
      <c r="C553" s="339" t="s">
        <v>21448</v>
      </c>
      <c r="N553" t="s">
        <v>4042</v>
      </c>
      <c r="O553" s="340">
        <f>INDEX('Page 2 - Team Information'!$K$14:$AP$189,Y553,X553)</f>
        <v>0</v>
      </c>
      <c r="S553" t="s">
        <v>4550</v>
      </c>
      <c r="X553" s="341">
        <v>19</v>
      </c>
      <c r="Y553" s="341">
        <v>2</v>
      </c>
    </row>
    <row r="554" spans="1:25" x14ac:dyDescent="0.25">
      <c r="A554" t="str">
        <f>'Page 1 - General Information'!$G$12</f>
        <v>000000000</v>
      </c>
      <c r="B554" t="str">
        <f>'Page 1 - General Information'!$G$16</f>
        <v/>
      </c>
      <c r="C554" s="339" t="s">
        <v>21448</v>
      </c>
      <c r="N554" t="s">
        <v>4042</v>
      </c>
      <c r="O554" s="340">
        <f>INDEX('Page 2 - Team Information'!$K$14:$AP$189,Y554,X554)</f>
        <v>0</v>
      </c>
      <c r="S554" t="s">
        <v>4551</v>
      </c>
      <c r="X554" s="341">
        <v>20</v>
      </c>
      <c r="Y554" s="341">
        <v>2</v>
      </c>
    </row>
    <row r="555" spans="1:25" x14ac:dyDescent="0.25">
      <c r="A555" t="str">
        <f>'Page 1 - General Information'!$G$12</f>
        <v>000000000</v>
      </c>
      <c r="B555" t="str">
        <f>'Page 1 - General Information'!$G$16</f>
        <v/>
      </c>
      <c r="C555" s="339" t="s">
        <v>21448</v>
      </c>
      <c r="N555" t="s">
        <v>4042</v>
      </c>
      <c r="O555" s="340">
        <f>INDEX('Page 2 - Team Information'!$K$14:$AP$189,Y555,X555)</f>
        <v>0</v>
      </c>
      <c r="S555" t="s">
        <v>4552</v>
      </c>
      <c r="X555" s="341">
        <v>21</v>
      </c>
      <c r="Y555" s="341">
        <v>2</v>
      </c>
    </row>
    <row r="556" spans="1:25" x14ac:dyDescent="0.25">
      <c r="A556" t="str">
        <f>'Page 1 - General Information'!$G$12</f>
        <v>000000000</v>
      </c>
      <c r="B556" t="str">
        <f>'Page 1 - General Information'!$G$16</f>
        <v/>
      </c>
      <c r="C556" s="339" t="s">
        <v>21448</v>
      </c>
      <c r="N556" t="s">
        <v>4042</v>
      </c>
      <c r="O556" s="340">
        <f>INDEX('Page 2 - Team Information'!$K$14:$AP$189,Y556,X556)</f>
        <v>0</v>
      </c>
      <c r="S556" t="s">
        <v>4553</v>
      </c>
      <c r="X556" s="341">
        <v>22</v>
      </c>
      <c r="Y556" s="341">
        <v>2</v>
      </c>
    </row>
    <row r="557" spans="1:25" x14ac:dyDescent="0.25">
      <c r="A557" t="str">
        <f>'Page 1 - General Information'!$G$12</f>
        <v>000000000</v>
      </c>
      <c r="B557" t="str">
        <f>'Page 1 - General Information'!$G$16</f>
        <v/>
      </c>
      <c r="C557" s="339" t="s">
        <v>21448</v>
      </c>
      <c r="N557" t="s">
        <v>4523</v>
      </c>
      <c r="O557" s="343"/>
      <c r="R557" s="343" t="s">
        <v>10203</v>
      </c>
      <c r="S557" t="s">
        <v>4554</v>
      </c>
      <c r="V557" s="340">
        <f>INDEX('Page 2 - Team Information'!$K$14:$AP$189,Y557,X557)</f>
        <v>0</v>
      </c>
      <c r="X557" s="341">
        <v>5</v>
      </c>
      <c r="Y557" s="341">
        <v>3</v>
      </c>
    </row>
    <row r="558" spans="1:25" x14ac:dyDescent="0.25">
      <c r="A558" t="str">
        <f>'Page 1 - General Information'!$G$12</f>
        <v>000000000</v>
      </c>
      <c r="B558" t="str">
        <f>'Page 1 - General Information'!$G$16</f>
        <v/>
      </c>
      <c r="C558" s="339" t="s">
        <v>21448</v>
      </c>
      <c r="N558" t="s">
        <v>4523</v>
      </c>
      <c r="O558" s="343"/>
      <c r="R558" s="343" t="s">
        <v>10203</v>
      </c>
      <c r="S558" t="s">
        <v>4555</v>
      </c>
      <c r="V558" s="340">
        <f>INDEX('Page 2 - Team Information'!$K$14:$AP$189,Y558,X558)</f>
        <v>0</v>
      </c>
      <c r="X558" s="341">
        <v>6</v>
      </c>
      <c r="Y558" s="341">
        <v>3</v>
      </c>
    </row>
    <row r="559" spans="1:25" x14ac:dyDescent="0.25">
      <c r="A559" t="str">
        <f>'Page 1 - General Information'!$G$12</f>
        <v>000000000</v>
      </c>
      <c r="B559" t="str">
        <f>'Page 1 - General Information'!$G$16</f>
        <v/>
      </c>
      <c r="C559" s="339" t="s">
        <v>21448</v>
      </c>
      <c r="N559" t="s">
        <v>4523</v>
      </c>
      <c r="O559" s="343"/>
      <c r="R559" s="343" t="s">
        <v>10203</v>
      </c>
      <c r="S559" t="s">
        <v>4556</v>
      </c>
      <c r="V559" s="340">
        <f>INDEX('Page 2 - Team Information'!$K$14:$AP$189,Y559,X559)</f>
        <v>0</v>
      </c>
      <c r="X559" s="341">
        <v>7</v>
      </c>
      <c r="Y559" s="341">
        <v>3</v>
      </c>
    </row>
    <row r="560" spans="1:25" x14ac:dyDescent="0.25">
      <c r="A560" t="str">
        <f>'Page 1 - General Information'!$G$12</f>
        <v>000000000</v>
      </c>
      <c r="B560" t="str">
        <f>'Page 1 - General Information'!$G$16</f>
        <v/>
      </c>
      <c r="C560" s="339" t="s">
        <v>21448</v>
      </c>
      <c r="N560" t="s">
        <v>4523</v>
      </c>
      <c r="O560" s="343"/>
      <c r="R560" s="20" t="s">
        <v>10203</v>
      </c>
      <c r="S560" t="s">
        <v>4557</v>
      </c>
      <c r="T560" s="340" t="str">
        <f>IF(INDEX('Page 2 - Team Information'!$K$14:$AP$189,Y560,X560)="","",INDEX('Page 2 - Team Information'!$K$14:$AP$189,Y560,X560)&amp;"-06-30")</f>
        <v/>
      </c>
      <c r="X560" s="341">
        <v>9</v>
      </c>
      <c r="Y560" s="341">
        <v>3</v>
      </c>
    </row>
    <row r="561" spans="1:25" x14ac:dyDescent="0.25">
      <c r="A561" t="str">
        <f>'Page 1 - General Information'!$G$12</f>
        <v>000000000</v>
      </c>
      <c r="B561" t="str">
        <f>'Page 1 - General Information'!$G$16</f>
        <v/>
      </c>
      <c r="C561" s="339" t="s">
        <v>21448</v>
      </c>
      <c r="N561" t="s">
        <v>4523</v>
      </c>
      <c r="O561" s="343"/>
      <c r="R561" s="20" t="s">
        <v>10203</v>
      </c>
      <c r="S561" t="s">
        <v>4558</v>
      </c>
      <c r="T561" s="340" t="str">
        <f>IF(INDEX('Page 2 - Team Information'!$K$14:$AP$189,Y561,X561)="","",INDEX('Page 2 - Team Information'!$K$14:$AP$189,Y561,X561)&amp;"-06-30")</f>
        <v/>
      </c>
      <c r="X561" s="341">
        <v>10</v>
      </c>
      <c r="Y561" s="341">
        <v>3</v>
      </c>
    </row>
    <row r="562" spans="1:25" x14ac:dyDescent="0.25">
      <c r="A562" t="str">
        <f>'Page 1 - General Information'!$G$12</f>
        <v>000000000</v>
      </c>
      <c r="B562" t="str">
        <f>'Page 1 - General Information'!$G$16</f>
        <v/>
      </c>
      <c r="C562" s="339" t="s">
        <v>21448</v>
      </c>
      <c r="N562" t="s">
        <v>4523</v>
      </c>
      <c r="O562" s="343"/>
      <c r="R562" s="20" t="s">
        <v>10203</v>
      </c>
      <c r="S562" t="s">
        <v>4559</v>
      </c>
      <c r="T562" s="340" t="str">
        <f>IF(INDEX('Page 2 - Team Information'!$K$14:$AP$189,Y562,X562)="","",INDEX('Page 2 - Team Information'!$K$14:$AP$189,Y562,X562)&amp;"-06-30")</f>
        <v/>
      </c>
      <c r="X562" s="341">
        <v>11</v>
      </c>
      <c r="Y562" s="341">
        <v>3</v>
      </c>
    </row>
    <row r="563" spans="1:25" x14ac:dyDescent="0.25">
      <c r="A563" t="str">
        <f>'Page 1 - General Information'!$G$12</f>
        <v>000000000</v>
      </c>
      <c r="B563" t="str">
        <f>'Page 1 - General Information'!$G$16</f>
        <v/>
      </c>
      <c r="C563" s="339" t="s">
        <v>21448</v>
      </c>
      <c r="N563" t="s">
        <v>4523</v>
      </c>
      <c r="O563" s="343"/>
      <c r="R563" s="20" t="s">
        <v>10203</v>
      </c>
      <c r="S563" t="s">
        <v>4560</v>
      </c>
      <c r="T563" s="340" t="str">
        <f>IF(INDEX('Page 2 - Team Information'!$K$14:$AP$189,Y563,X563)="","",INDEX('Page 2 - Team Information'!$K$14:$AP$189,Y563,X563)&amp;"-06-30")</f>
        <v/>
      </c>
      <c r="X563" s="341">
        <v>12</v>
      </c>
      <c r="Y563" s="341">
        <v>3</v>
      </c>
    </row>
    <row r="564" spans="1:25" x14ac:dyDescent="0.25">
      <c r="A564" t="str">
        <f>'Page 1 - General Information'!$G$12</f>
        <v>000000000</v>
      </c>
      <c r="B564" t="str">
        <f>'Page 1 - General Information'!$G$16</f>
        <v/>
      </c>
      <c r="C564" s="339" t="s">
        <v>21448</v>
      </c>
      <c r="N564" t="s">
        <v>4042</v>
      </c>
      <c r="O564" s="340">
        <f>INDEX('Page 2 - Team Information'!$K$14:$AP$189,Y564,X564)</f>
        <v>0</v>
      </c>
      <c r="S564" t="s">
        <v>4561</v>
      </c>
      <c r="X564" s="341">
        <v>14</v>
      </c>
      <c r="Y564" s="341">
        <v>3</v>
      </c>
    </row>
    <row r="565" spans="1:25" x14ac:dyDescent="0.25">
      <c r="A565" t="str">
        <f>'Page 1 - General Information'!$G$12</f>
        <v>000000000</v>
      </c>
      <c r="B565" t="str">
        <f>'Page 1 - General Information'!$G$16</f>
        <v/>
      </c>
      <c r="C565" s="339" t="s">
        <v>21448</v>
      </c>
      <c r="N565" t="s">
        <v>4042</v>
      </c>
      <c r="O565" s="340">
        <f>INDEX('Page 2 - Team Information'!$K$14:$AP$189,Y565,X565)</f>
        <v>0</v>
      </c>
      <c r="S565" t="s">
        <v>4562</v>
      </c>
      <c r="X565" s="341">
        <v>15</v>
      </c>
      <c r="Y565" s="341">
        <v>3</v>
      </c>
    </row>
    <row r="566" spans="1:25" x14ac:dyDescent="0.25">
      <c r="A566" t="str">
        <f>'Page 1 - General Information'!$G$12</f>
        <v>000000000</v>
      </c>
      <c r="B566" t="str">
        <f>'Page 1 - General Information'!$G$16</f>
        <v/>
      </c>
      <c r="C566" s="339" t="s">
        <v>21448</v>
      </c>
      <c r="N566" t="s">
        <v>4042</v>
      </c>
      <c r="O566" s="340">
        <f>INDEX('Page 2 - Team Information'!$K$14:$AP$189,Y566,X566)</f>
        <v>0</v>
      </c>
      <c r="S566" t="s">
        <v>4563</v>
      </c>
      <c r="X566" s="341">
        <v>16</v>
      </c>
      <c r="Y566" s="341">
        <v>3</v>
      </c>
    </row>
    <row r="567" spans="1:25" x14ac:dyDescent="0.25">
      <c r="A567" t="str">
        <f>'Page 1 - General Information'!$G$12</f>
        <v>000000000</v>
      </c>
      <c r="B567" t="str">
        <f>'Page 1 - General Information'!$G$16</f>
        <v/>
      </c>
      <c r="C567" s="339" t="s">
        <v>21448</v>
      </c>
      <c r="N567" t="s">
        <v>4042</v>
      </c>
      <c r="O567" s="340">
        <f>INDEX('Page 2 - Team Information'!$K$14:$AP$189,Y567,X567)</f>
        <v>0</v>
      </c>
      <c r="S567" t="s">
        <v>4564</v>
      </c>
      <c r="X567" s="341">
        <v>17</v>
      </c>
      <c r="Y567" s="341">
        <v>3</v>
      </c>
    </row>
    <row r="568" spans="1:25" x14ac:dyDescent="0.25">
      <c r="A568" t="str">
        <f>'Page 1 - General Information'!$G$12</f>
        <v>000000000</v>
      </c>
      <c r="B568" t="str">
        <f>'Page 1 - General Information'!$G$16</f>
        <v/>
      </c>
      <c r="C568" s="339" t="s">
        <v>21448</v>
      </c>
      <c r="N568" t="s">
        <v>4042</v>
      </c>
      <c r="O568" s="340">
        <f>INDEX('Page 2 - Team Information'!$K$14:$AP$189,Y568,X568)</f>
        <v>0</v>
      </c>
      <c r="S568" t="s">
        <v>4565</v>
      </c>
      <c r="X568" s="341">
        <v>19</v>
      </c>
      <c r="Y568" s="341">
        <v>3</v>
      </c>
    </row>
    <row r="569" spans="1:25" x14ac:dyDescent="0.25">
      <c r="A569" t="str">
        <f>'Page 1 - General Information'!$G$12</f>
        <v>000000000</v>
      </c>
      <c r="B569" t="str">
        <f>'Page 1 - General Information'!$G$16</f>
        <v/>
      </c>
      <c r="C569" s="339" t="s">
        <v>21448</v>
      </c>
      <c r="N569" t="s">
        <v>4042</v>
      </c>
      <c r="O569" s="340">
        <f>INDEX('Page 2 - Team Information'!$K$14:$AP$189,Y569,X569)</f>
        <v>0</v>
      </c>
      <c r="S569" t="s">
        <v>4566</v>
      </c>
      <c r="X569" s="341">
        <v>20</v>
      </c>
      <c r="Y569" s="341">
        <v>3</v>
      </c>
    </row>
    <row r="570" spans="1:25" x14ac:dyDescent="0.25">
      <c r="A570" t="str">
        <f>'Page 1 - General Information'!$G$12</f>
        <v>000000000</v>
      </c>
      <c r="B570" t="str">
        <f>'Page 1 - General Information'!$G$16</f>
        <v/>
      </c>
      <c r="C570" s="339" t="s">
        <v>21448</v>
      </c>
      <c r="N570" t="s">
        <v>4042</v>
      </c>
      <c r="O570" s="340">
        <f>INDEX('Page 2 - Team Information'!$K$14:$AP$189,Y570,X570)</f>
        <v>0</v>
      </c>
      <c r="S570" t="s">
        <v>4567</v>
      </c>
      <c r="X570" s="341">
        <v>21</v>
      </c>
      <c r="Y570" s="341">
        <v>3</v>
      </c>
    </row>
    <row r="571" spans="1:25" x14ac:dyDescent="0.25">
      <c r="A571" t="str">
        <f>'Page 1 - General Information'!$G$12</f>
        <v>000000000</v>
      </c>
      <c r="B571" t="str">
        <f>'Page 1 - General Information'!$G$16</f>
        <v/>
      </c>
      <c r="C571" s="339" t="s">
        <v>21448</v>
      </c>
      <c r="N571" t="s">
        <v>4042</v>
      </c>
      <c r="O571" s="340">
        <f>INDEX('Page 2 - Team Information'!$K$14:$AP$189,Y571,X571)</f>
        <v>0</v>
      </c>
      <c r="S571" t="s">
        <v>4568</v>
      </c>
      <c r="X571" s="341">
        <v>22</v>
      </c>
      <c r="Y571" s="341">
        <v>3</v>
      </c>
    </row>
    <row r="572" spans="1:25" x14ac:dyDescent="0.25">
      <c r="A572" t="str">
        <f>'Page 1 - General Information'!$G$12</f>
        <v>000000000</v>
      </c>
      <c r="B572" t="str">
        <f>'Page 1 - General Information'!$G$16</f>
        <v/>
      </c>
      <c r="C572" s="339" t="s">
        <v>21448</v>
      </c>
      <c r="N572" t="s">
        <v>4523</v>
      </c>
      <c r="O572" s="343"/>
      <c r="R572" s="343" t="s">
        <v>10203</v>
      </c>
      <c r="S572" t="s">
        <v>4569</v>
      </c>
      <c r="V572" s="340">
        <f>INDEX('Page 2 - Team Information'!$K$14:$AP$189,Y572,X572)</f>
        <v>0</v>
      </c>
      <c r="X572" s="341">
        <v>5</v>
      </c>
      <c r="Y572" s="341">
        <v>4</v>
      </c>
    </row>
    <row r="573" spans="1:25" x14ac:dyDescent="0.25">
      <c r="A573" t="str">
        <f>'Page 1 - General Information'!$G$12</f>
        <v>000000000</v>
      </c>
      <c r="B573" t="str">
        <f>'Page 1 - General Information'!$G$16</f>
        <v/>
      </c>
      <c r="C573" s="339" t="s">
        <v>21448</v>
      </c>
      <c r="N573" t="s">
        <v>4523</v>
      </c>
      <c r="O573" s="343"/>
      <c r="R573" s="343" t="s">
        <v>10203</v>
      </c>
      <c r="S573" t="s">
        <v>4570</v>
      </c>
      <c r="V573" s="340">
        <f>INDEX('Page 2 - Team Information'!$K$14:$AP$189,Y573,X573)</f>
        <v>0</v>
      </c>
      <c r="X573" s="341">
        <v>6</v>
      </c>
      <c r="Y573" s="341">
        <v>4</v>
      </c>
    </row>
    <row r="574" spans="1:25" x14ac:dyDescent="0.25">
      <c r="A574" t="str">
        <f>'Page 1 - General Information'!$G$12</f>
        <v>000000000</v>
      </c>
      <c r="B574" t="str">
        <f>'Page 1 - General Information'!$G$16</f>
        <v/>
      </c>
      <c r="C574" s="339" t="s">
        <v>21448</v>
      </c>
      <c r="N574" t="s">
        <v>4523</v>
      </c>
      <c r="O574" s="343"/>
      <c r="R574" s="343" t="s">
        <v>10203</v>
      </c>
      <c r="S574" t="s">
        <v>4571</v>
      </c>
      <c r="V574" s="340">
        <f>INDEX('Page 2 - Team Information'!$K$14:$AP$189,Y574,X574)</f>
        <v>0</v>
      </c>
      <c r="X574" s="341">
        <v>7</v>
      </c>
      <c r="Y574" s="341">
        <v>4</v>
      </c>
    </row>
    <row r="575" spans="1:25" x14ac:dyDescent="0.25">
      <c r="A575" t="str">
        <f>'Page 1 - General Information'!$G$12</f>
        <v>000000000</v>
      </c>
      <c r="B575" t="str">
        <f>'Page 1 - General Information'!$G$16</f>
        <v/>
      </c>
      <c r="C575" s="339" t="s">
        <v>21448</v>
      </c>
      <c r="N575" t="s">
        <v>4523</v>
      </c>
      <c r="O575" s="343"/>
      <c r="R575" s="20" t="s">
        <v>10203</v>
      </c>
      <c r="S575" t="s">
        <v>4572</v>
      </c>
      <c r="T575" s="340" t="str">
        <f>IF(INDEX('Page 2 - Team Information'!$K$14:$AP$189,Y575,X575)="","",INDEX('Page 2 - Team Information'!$K$14:$AP$189,Y575,X575)&amp;"-06-30")</f>
        <v/>
      </c>
      <c r="X575" s="341">
        <v>9</v>
      </c>
      <c r="Y575" s="341">
        <v>4</v>
      </c>
    </row>
    <row r="576" spans="1:25" x14ac:dyDescent="0.25">
      <c r="A576" t="str">
        <f>'Page 1 - General Information'!$G$12</f>
        <v>000000000</v>
      </c>
      <c r="B576" t="str">
        <f>'Page 1 - General Information'!$G$16</f>
        <v/>
      </c>
      <c r="C576" s="339" t="s">
        <v>21448</v>
      </c>
      <c r="N576" t="s">
        <v>4523</v>
      </c>
      <c r="O576" s="343"/>
      <c r="R576" s="20" t="s">
        <v>10203</v>
      </c>
      <c r="S576" t="s">
        <v>4573</v>
      </c>
      <c r="T576" s="340" t="str">
        <f>IF(INDEX('Page 2 - Team Information'!$K$14:$AP$189,Y576,X576)="","",INDEX('Page 2 - Team Information'!$K$14:$AP$189,Y576,X576)&amp;"-06-30")</f>
        <v/>
      </c>
      <c r="X576" s="341">
        <v>10</v>
      </c>
      <c r="Y576" s="341">
        <v>4</v>
      </c>
    </row>
    <row r="577" spans="1:25" x14ac:dyDescent="0.25">
      <c r="A577" t="str">
        <f>'Page 1 - General Information'!$G$12</f>
        <v>000000000</v>
      </c>
      <c r="B577" t="str">
        <f>'Page 1 - General Information'!$G$16</f>
        <v/>
      </c>
      <c r="C577" s="339" t="s">
        <v>21448</v>
      </c>
      <c r="N577" t="s">
        <v>4523</v>
      </c>
      <c r="O577" s="343"/>
      <c r="R577" s="20" t="s">
        <v>10203</v>
      </c>
      <c r="S577" t="s">
        <v>4574</v>
      </c>
      <c r="T577" s="340" t="str">
        <f>IF(INDEX('Page 2 - Team Information'!$K$14:$AP$189,Y577,X577)="","",INDEX('Page 2 - Team Information'!$K$14:$AP$189,Y577,X577)&amp;"-06-30")</f>
        <v/>
      </c>
      <c r="X577" s="341">
        <v>11</v>
      </c>
      <c r="Y577" s="341">
        <v>4</v>
      </c>
    </row>
    <row r="578" spans="1:25" x14ac:dyDescent="0.25">
      <c r="A578" t="str">
        <f>'Page 1 - General Information'!$G$12</f>
        <v>000000000</v>
      </c>
      <c r="B578" t="str">
        <f>'Page 1 - General Information'!$G$16</f>
        <v/>
      </c>
      <c r="C578" s="339" t="s">
        <v>21448</v>
      </c>
      <c r="N578" t="s">
        <v>4523</v>
      </c>
      <c r="O578" s="343"/>
      <c r="R578" s="20" t="s">
        <v>10203</v>
      </c>
      <c r="S578" t="s">
        <v>4575</v>
      </c>
      <c r="T578" s="340" t="str">
        <f>IF(INDEX('Page 2 - Team Information'!$K$14:$AP$189,Y578,X578)="","",INDEX('Page 2 - Team Information'!$K$14:$AP$189,Y578,X578)&amp;"-06-30")</f>
        <v/>
      </c>
      <c r="X578" s="341">
        <v>12</v>
      </c>
      <c r="Y578" s="341">
        <v>4</v>
      </c>
    </row>
    <row r="579" spans="1:25" x14ac:dyDescent="0.25">
      <c r="A579" t="str">
        <f>'Page 1 - General Information'!$G$12</f>
        <v>000000000</v>
      </c>
      <c r="B579" t="str">
        <f>'Page 1 - General Information'!$G$16</f>
        <v/>
      </c>
      <c r="C579" s="339" t="s">
        <v>21448</v>
      </c>
      <c r="N579" t="s">
        <v>4042</v>
      </c>
      <c r="O579" s="340">
        <f>INDEX('Page 2 - Team Information'!$K$14:$AP$189,Y579,X579)</f>
        <v>0</v>
      </c>
      <c r="S579" t="s">
        <v>4576</v>
      </c>
      <c r="X579" s="341">
        <v>14</v>
      </c>
      <c r="Y579" s="341">
        <v>4</v>
      </c>
    </row>
    <row r="580" spans="1:25" x14ac:dyDescent="0.25">
      <c r="A580" t="str">
        <f>'Page 1 - General Information'!$G$12</f>
        <v>000000000</v>
      </c>
      <c r="B580" t="str">
        <f>'Page 1 - General Information'!$G$16</f>
        <v/>
      </c>
      <c r="C580" s="339" t="s">
        <v>21448</v>
      </c>
      <c r="N580" t="s">
        <v>4042</v>
      </c>
      <c r="O580" s="340">
        <f>INDEX('Page 2 - Team Information'!$K$14:$AP$189,Y580,X580)</f>
        <v>0</v>
      </c>
      <c r="S580" t="s">
        <v>4577</v>
      </c>
      <c r="X580" s="341">
        <v>15</v>
      </c>
      <c r="Y580" s="341">
        <v>4</v>
      </c>
    </row>
    <row r="581" spans="1:25" x14ac:dyDescent="0.25">
      <c r="A581" t="str">
        <f>'Page 1 - General Information'!$G$12</f>
        <v>000000000</v>
      </c>
      <c r="B581" t="str">
        <f>'Page 1 - General Information'!$G$16</f>
        <v/>
      </c>
      <c r="C581" s="339" t="s">
        <v>21448</v>
      </c>
      <c r="N581" t="s">
        <v>4042</v>
      </c>
      <c r="O581" s="340">
        <f>INDEX('Page 2 - Team Information'!$K$14:$AP$189,Y581,X581)</f>
        <v>0</v>
      </c>
      <c r="S581" t="s">
        <v>4578</v>
      </c>
      <c r="X581" s="341">
        <v>16</v>
      </c>
      <c r="Y581" s="341">
        <v>4</v>
      </c>
    </row>
    <row r="582" spans="1:25" x14ac:dyDescent="0.25">
      <c r="A582" t="str">
        <f>'Page 1 - General Information'!$G$12</f>
        <v>000000000</v>
      </c>
      <c r="B582" t="str">
        <f>'Page 1 - General Information'!$G$16</f>
        <v/>
      </c>
      <c r="C582" s="339" t="s">
        <v>21448</v>
      </c>
      <c r="N582" t="s">
        <v>4042</v>
      </c>
      <c r="O582" s="340">
        <f>INDEX('Page 2 - Team Information'!$K$14:$AP$189,Y582,X582)</f>
        <v>0</v>
      </c>
      <c r="S582" t="s">
        <v>4579</v>
      </c>
      <c r="X582" s="341">
        <v>17</v>
      </c>
      <c r="Y582" s="341">
        <v>4</v>
      </c>
    </row>
    <row r="583" spans="1:25" x14ac:dyDescent="0.25">
      <c r="A583" t="str">
        <f>'Page 1 - General Information'!$G$12</f>
        <v>000000000</v>
      </c>
      <c r="B583" t="str">
        <f>'Page 1 - General Information'!$G$16</f>
        <v/>
      </c>
      <c r="C583" s="339" t="s">
        <v>21448</v>
      </c>
      <c r="N583" t="s">
        <v>4042</v>
      </c>
      <c r="O583" s="340">
        <f>INDEX('Page 2 - Team Information'!$K$14:$AP$189,Y583,X583)</f>
        <v>0</v>
      </c>
      <c r="S583" t="s">
        <v>4580</v>
      </c>
      <c r="X583" s="341">
        <v>19</v>
      </c>
      <c r="Y583" s="341">
        <v>4</v>
      </c>
    </row>
    <row r="584" spans="1:25" x14ac:dyDescent="0.25">
      <c r="A584" t="str">
        <f>'Page 1 - General Information'!$G$12</f>
        <v>000000000</v>
      </c>
      <c r="B584" t="str">
        <f>'Page 1 - General Information'!$G$16</f>
        <v/>
      </c>
      <c r="C584" s="339" t="s">
        <v>21448</v>
      </c>
      <c r="N584" t="s">
        <v>4042</v>
      </c>
      <c r="O584" s="340">
        <f>INDEX('Page 2 - Team Information'!$K$14:$AP$189,Y584,X584)</f>
        <v>0</v>
      </c>
      <c r="S584" t="s">
        <v>4581</v>
      </c>
      <c r="X584" s="341">
        <v>20</v>
      </c>
      <c r="Y584" s="341">
        <v>4</v>
      </c>
    </row>
    <row r="585" spans="1:25" x14ac:dyDescent="0.25">
      <c r="A585" t="str">
        <f>'Page 1 - General Information'!$G$12</f>
        <v>000000000</v>
      </c>
      <c r="B585" t="str">
        <f>'Page 1 - General Information'!$G$16</f>
        <v/>
      </c>
      <c r="C585" s="339" t="s">
        <v>21448</v>
      </c>
      <c r="N585" t="s">
        <v>4042</v>
      </c>
      <c r="O585" s="340">
        <f>INDEX('Page 2 - Team Information'!$K$14:$AP$189,Y585,X585)</f>
        <v>0</v>
      </c>
      <c r="S585" t="s">
        <v>4582</v>
      </c>
      <c r="X585" s="341">
        <v>21</v>
      </c>
      <c r="Y585" s="341">
        <v>4</v>
      </c>
    </row>
    <row r="586" spans="1:25" x14ac:dyDescent="0.25">
      <c r="A586" t="str">
        <f>'Page 1 - General Information'!$G$12</f>
        <v>000000000</v>
      </c>
      <c r="B586" t="str">
        <f>'Page 1 - General Information'!$G$16</f>
        <v/>
      </c>
      <c r="C586" s="339" t="s">
        <v>21448</v>
      </c>
      <c r="N586" t="s">
        <v>4042</v>
      </c>
      <c r="O586" s="340">
        <f>INDEX('Page 2 - Team Information'!$K$14:$AP$189,Y586,X586)</f>
        <v>0</v>
      </c>
      <c r="S586" t="s">
        <v>4583</v>
      </c>
      <c r="X586" s="341">
        <v>22</v>
      </c>
      <c r="Y586" s="341">
        <v>4</v>
      </c>
    </row>
    <row r="587" spans="1:25" x14ac:dyDescent="0.25">
      <c r="A587" t="str">
        <f>'Page 1 - General Information'!$G$12</f>
        <v>000000000</v>
      </c>
      <c r="B587" t="str">
        <f>'Page 1 - General Information'!$G$16</f>
        <v/>
      </c>
      <c r="C587" s="339" t="s">
        <v>21448</v>
      </c>
      <c r="N587" t="s">
        <v>4523</v>
      </c>
      <c r="O587" s="343"/>
      <c r="R587" s="343" t="s">
        <v>10203</v>
      </c>
      <c r="S587" t="s">
        <v>4584</v>
      </c>
      <c r="V587" s="340">
        <f>INDEX('Page 2 - Team Information'!$K$14:$AP$189,Y587,X587)</f>
        <v>0</v>
      </c>
      <c r="X587" s="341">
        <v>5</v>
      </c>
      <c r="Y587" s="341">
        <v>5</v>
      </c>
    </row>
    <row r="588" spans="1:25" x14ac:dyDescent="0.25">
      <c r="A588" t="str">
        <f>'Page 1 - General Information'!$G$12</f>
        <v>000000000</v>
      </c>
      <c r="B588" t="str">
        <f>'Page 1 - General Information'!$G$16</f>
        <v/>
      </c>
      <c r="C588" s="339" t="s">
        <v>21448</v>
      </c>
      <c r="N588" t="s">
        <v>4523</v>
      </c>
      <c r="O588" s="343"/>
      <c r="R588" s="343" t="s">
        <v>10203</v>
      </c>
      <c r="S588" t="s">
        <v>4585</v>
      </c>
      <c r="V588" s="340">
        <f>INDEX('Page 2 - Team Information'!$K$14:$AP$189,Y588,X588)</f>
        <v>0</v>
      </c>
      <c r="X588" s="341">
        <v>6</v>
      </c>
      <c r="Y588" s="341">
        <v>5</v>
      </c>
    </row>
    <row r="589" spans="1:25" x14ac:dyDescent="0.25">
      <c r="A589" t="str">
        <f>'Page 1 - General Information'!$G$12</f>
        <v>000000000</v>
      </c>
      <c r="B589" t="str">
        <f>'Page 1 - General Information'!$G$16</f>
        <v/>
      </c>
      <c r="C589" s="339" t="s">
        <v>21448</v>
      </c>
      <c r="N589" t="s">
        <v>4523</v>
      </c>
      <c r="O589" s="343"/>
      <c r="R589" s="343" t="s">
        <v>10203</v>
      </c>
      <c r="S589" t="s">
        <v>4586</v>
      </c>
      <c r="V589" s="340">
        <f>INDEX('Page 2 - Team Information'!$K$14:$AP$189,Y589,X589)</f>
        <v>0</v>
      </c>
      <c r="X589" s="341">
        <v>7</v>
      </c>
      <c r="Y589" s="341">
        <v>5</v>
      </c>
    </row>
    <row r="590" spans="1:25" x14ac:dyDescent="0.25">
      <c r="A590" t="str">
        <f>'Page 1 - General Information'!$G$12</f>
        <v>000000000</v>
      </c>
      <c r="B590" t="str">
        <f>'Page 1 - General Information'!$G$16</f>
        <v/>
      </c>
      <c r="C590" s="339" t="s">
        <v>21448</v>
      </c>
      <c r="N590" t="s">
        <v>4523</v>
      </c>
      <c r="O590" s="343"/>
      <c r="R590" s="20" t="s">
        <v>10203</v>
      </c>
      <c r="S590" t="s">
        <v>4587</v>
      </c>
      <c r="T590" s="340" t="str">
        <f>IF(INDEX('Page 2 - Team Information'!$K$14:$AP$189,Y590,X590)="","",INDEX('Page 2 - Team Information'!$K$14:$AP$189,Y590,X590)&amp;"-06-30")</f>
        <v/>
      </c>
      <c r="X590" s="341">
        <v>9</v>
      </c>
      <c r="Y590" s="341">
        <v>5</v>
      </c>
    </row>
    <row r="591" spans="1:25" x14ac:dyDescent="0.25">
      <c r="A591" t="str">
        <f>'Page 1 - General Information'!$G$12</f>
        <v>000000000</v>
      </c>
      <c r="B591" t="str">
        <f>'Page 1 - General Information'!$G$16</f>
        <v/>
      </c>
      <c r="C591" s="339" t="s">
        <v>21448</v>
      </c>
      <c r="N591" t="s">
        <v>4523</v>
      </c>
      <c r="O591" s="343"/>
      <c r="R591" s="20" t="s">
        <v>10203</v>
      </c>
      <c r="S591" t="s">
        <v>4588</v>
      </c>
      <c r="T591" s="340" t="str">
        <f>IF(INDEX('Page 2 - Team Information'!$K$14:$AP$189,Y591,X591)="","",INDEX('Page 2 - Team Information'!$K$14:$AP$189,Y591,X591)&amp;"-06-30")</f>
        <v/>
      </c>
      <c r="X591" s="341">
        <v>10</v>
      </c>
      <c r="Y591" s="341">
        <v>5</v>
      </c>
    </row>
    <row r="592" spans="1:25" x14ac:dyDescent="0.25">
      <c r="A592" t="str">
        <f>'Page 1 - General Information'!$G$12</f>
        <v>000000000</v>
      </c>
      <c r="B592" t="str">
        <f>'Page 1 - General Information'!$G$16</f>
        <v/>
      </c>
      <c r="C592" s="339" t="s">
        <v>21448</v>
      </c>
      <c r="N592" t="s">
        <v>4523</v>
      </c>
      <c r="O592" s="343"/>
      <c r="R592" s="20" t="s">
        <v>10203</v>
      </c>
      <c r="S592" t="s">
        <v>4589</v>
      </c>
      <c r="T592" s="340" t="str">
        <f>IF(INDEX('Page 2 - Team Information'!$K$14:$AP$189,Y592,X592)="","",INDEX('Page 2 - Team Information'!$K$14:$AP$189,Y592,X592)&amp;"-06-30")</f>
        <v/>
      </c>
      <c r="X592" s="341">
        <v>11</v>
      </c>
      <c r="Y592" s="341">
        <v>5</v>
      </c>
    </row>
    <row r="593" spans="1:25" x14ac:dyDescent="0.25">
      <c r="A593" t="str">
        <f>'Page 1 - General Information'!$G$12</f>
        <v>000000000</v>
      </c>
      <c r="B593" t="str">
        <f>'Page 1 - General Information'!$G$16</f>
        <v/>
      </c>
      <c r="C593" s="339" t="s">
        <v>21448</v>
      </c>
      <c r="N593" t="s">
        <v>4523</v>
      </c>
      <c r="O593" s="343"/>
      <c r="R593" s="20" t="s">
        <v>10203</v>
      </c>
      <c r="S593" t="s">
        <v>4590</v>
      </c>
      <c r="T593" s="340" t="str">
        <f>IF(INDEX('Page 2 - Team Information'!$K$14:$AP$189,Y593,X593)="","",INDEX('Page 2 - Team Information'!$K$14:$AP$189,Y593,X593)&amp;"-06-30")</f>
        <v/>
      </c>
      <c r="X593" s="341">
        <v>12</v>
      </c>
      <c r="Y593" s="341">
        <v>5</v>
      </c>
    </row>
    <row r="594" spans="1:25" x14ac:dyDescent="0.25">
      <c r="A594" t="str">
        <f>'Page 1 - General Information'!$G$12</f>
        <v>000000000</v>
      </c>
      <c r="B594" t="str">
        <f>'Page 1 - General Information'!$G$16</f>
        <v/>
      </c>
      <c r="C594" s="339" t="s">
        <v>21448</v>
      </c>
      <c r="N594" t="s">
        <v>4042</v>
      </c>
      <c r="O594" s="340">
        <f>INDEX('Page 2 - Team Information'!$K$14:$AP$189,Y594,X594)</f>
        <v>0</v>
      </c>
      <c r="S594" t="s">
        <v>4591</v>
      </c>
      <c r="X594" s="341">
        <v>14</v>
      </c>
      <c r="Y594" s="341">
        <v>5</v>
      </c>
    </row>
    <row r="595" spans="1:25" x14ac:dyDescent="0.25">
      <c r="A595" t="str">
        <f>'Page 1 - General Information'!$G$12</f>
        <v>000000000</v>
      </c>
      <c r="B595" t="str">
        <f>'Page 1 - General Information'!$G$16</f>
        <v/>
      </c>
      <c r="C595" s="339" t="s">
        <v>21448</v>
      </c>
      <c r="N595" t="s">
        <v>4042</v>
      </c>
      <c r="O595" s="340">
        <f>INDEX('Page 2 - Team Information'!$K$14:$AP$189,Y595,X595)</f>
        <v>0</v>
      </c>
      <c r="S595" t="s">
        <v>4592</v>
      </c>
      <c r="X595" s="341">
        <v>15</v>
      </c>
      <c r="Y595" s="341">
        <v>5</v>
      </c>
    </row>
    <row r="596" spans="1:25" x14ac:dyDescent="0.25">
      <c r="A596" t="str">
        <f>'Page 1 - General Information'!$G$12</f>
        <v>000000000</v>
      </c>
      <c r="B596" t="str">
        <f>'Page 1 - General Information'!$G$16</f>
        <v/>
      </c>
      <c r="C596" s="339" t="s">
        <v>21448</v>
      </c>
      <c r="N596" t="s">
        <v>4042</v>
      </c>
      <c r="O596" s="340">
        <f>INDEX('Page 2 - Team Information'!$K$14:$AP$189,Y596,X596)</f>
        <v>0</v>
      </c>
      <c r="S596" t="s">
        <v>4593</v>
      </c>
      <c r="X596" s="341">
        <v>16</v>
      </c>
      <c r="Y596" s="341">
        <v>5</v>
      </c>
    </row>
    <row r="597" spans="1:25" x14ac:dyDescent="0.25">
      <c r="A597" t="str">
        <f>'Page 1 - General Information'!$G$12</f>
        <v>000000000</v>
      </c>
      <c r="B597" t="str">
        <f>'Page 1 - General Information'!$G$16</f>
        <v/>
      </c>
      <c r="C597" s="339" t="s">
        <v>21448</v>
      </c>
      <c r="N597" t="s">
        <v>4042</v>
      </c>
      <c r="O597" s="340">
        <f>INDEX('Page 2 - Team Information'!$K$14:$AP$189,Y597,X597)</f>
        <v>0</v>
      </c>
      <c r="S597" t="s">
        <v>4594</v>
      </c>
      <c r="X597" s="341">
        <v>17</v>
      </c>
      <c r="Y597" s="341">
        <v>5</v>
      </c>
    </row>
    <row r="598" spans="1:25" x14ac:dyDescent="0.25">
      <c r="A598" t="str">
        <f>'Page 1 - General Information'!$G$12</f>
        <v>000000000</v>
      </c>
      <c r="B598" t="str">
        <f>'Page 1 - General Information'!$G$16</f>
        <v/>
      </c>
      <c r="C598" s="339" t="s">
        <v>21448</v>
      </c>
      <c r="N598" t="s">
        <v>4042</v>
      </c>
      <c r="O598" s="340">
        <f>INDEX('Page 2 - Team Information'!$K$14:$AP$189,Y598,X598)</f>
        <v>0</v>
      </c>
      <c r="S598" t="s">
        <v>4595</v>
      </c>
      <c r="X598" s="341">
        <v>19</v>
      </c>
      <c r="Y598" s="341">
        <v>5</v>
      </c>
    </row>
    <row r="599" spans="1:25" x14ac:dyDescent="0.25">
      <c r="A599" t="str">
        <f>'Page 1 - General Information'!$G$12</f>
        <v>000000000</v>
      </c>
      <c r="B599" t="str">
        <f>'Page 1 - General Information'!$G$16</f>
        <v/>
      </c>
      <c r="C599" s="339" t="s">
        <v>21448</v>
      </c>
      <c r="N599" t="s">
        <v>4042</v>
      </c>
      <c r="O599" s="340">
        <f>INDEX('Page 2 - Team Information'!$K$14:$AP$189,Y599,X599)</f>
        <v>0</v>
      </c>
      <c r="S599" t="s">
        <v>4596</v>
      </c>
      <c r="X599" s="341">
        <v>20</v>
      </c>
      <c r="Y599" s="341">
        <v>5</v>
      </c>
    </row>
    <row r="600" spans="1:25" x14ac:dyDescent="0.25">
      <c r="A600" t="str">
        <f>'Page 1 - General Information'!$G$12</f>
        <v>000000000</v>
      </c>
      <c r="B600" t="str">
        <f>'Page 1 - General Information'!$G$16</f>
        <v/>
      </c>
      <c r="C600" s="339" t="s">
        <v>21448</v>
      </c>
      <c r="N600" t="s">
        <v>4042</v>
      </c>
      <c r="O600" s="340">
        <f>INDEX('Page 2 - Team Information'!$K$14:$AP$189,Y600,X600)</f>
        <v>0</v>
      </c>
      <c r="S600" t="s">
        <v>4597</v>
      </c>
      <c r="X600" s="341">
        <v>21</v>
      </c>
      <c r="Y600" s="341">
        <v>5</v>
      </c>
    </row>
    <row r="601" spans="1:25" x14ac:dyDescent="0.25">
      <c r="A601" t="str">
        <f>'Page 1 - General Information'!$G$12</f>
        <v>000000000</v>
      </c>
      <c r="B601" t="str">
        <f>'Page 1 - General Information'!$G$16</f>
        <v/>
      </c>
      <c r="C601" s="339" t="s">
        <v>21448</v>
      </c>
      <c r="N601" t="s">
        <v>4042</v>
      </c>
      <c r="O601" s="340">
        <f>INDEX('Page 2 - Team Information'!$K$14:$AP$189,Y601,X601)</f>
        <v>0</v>
      </c>
      <c r="S601" t="s">
        <v>4598</v>
      </c>
      <c r="X601" s="341">
        <v>22</v>
      </c>
      <c r="Y601" s="341">
        <v>5</v>
      </c>
    </row>
    <row r="602" spans="1:25" x14ac:dyDescent="0.25">
      <c r="A602" t="str">
        <f>'Page 1 - General Information'!$G$12</f>
        <v>000000000</v>
      </c>
      <c r="B602" t="str">
        <f>'Page 1 - General Information'!$G$16</f>
        <v/>
      </c>
      <c r="C602" s="339" t="s">
        <v>21448</v>
      </c>
      <c r="N602" t="s">
        <v>4523</v>
      </c>
      <c r="O602" s="343"/>
      <c r="R602" s="343" t="s">
        <v>10203</v>
      </c>
      <c r="S602" t="s">
        <v>4599</v>
      </c>
      <c r="V602" s="340">
        <f>INDEX('Page 2 - Team Information'!$K$14:$AP$189,Y602,X602)</f>
        <v>0</v>
      </c>
      <c r="X602" s="341">
        <v>5</v>
      </c>
      <c r="Y602" s="341">
        <v>6</v>
      </c>
    </row>
    <row r="603" spans="1:25" x14ac:dyDescent="0.25">
      <c r="A603" t="str">
        <f>'Page 1 - General Information'!$G$12</f>
        <v>000000000</v>
      </c>
      <c r="B603" t="str">
        <f>'Page 1 - General Information'!$G$16</f>
        <v/>
      </c>
      <c r="C603" s="339" t="s">
        <v>21448</v>
      </c>
      <c r="N603" t="s">
        <v>4523</v>
      </c>
      <c r="O603" s="343"/>
      <c r="R603" s="343" t="s">
        <v>10203</v>
      </c>
      <c r="S603" t="s">
        <v>4600</v>
      </c>
      <c r="V603" s="340">
        <f>INDEX('Page 2 - Team Information'!$K$14:$AP$189,Y603,X603)</f>
        <v>0</v>
      </c>
      <c r="X603" s="341">
        <v>6</v>
      </c>
      <c r="Y603" s="341">
        <v>6</v>
      </c>
    </row>
    <row r="604" spans="1:25" x14ac:dyDescent="0.25">
      <c r="A604" t="str">
        <f>'Page 1 - General Information'!$G$12</f>
        <v>000000000</v>
      </c>
      <c r="B604" t="str">
        <f>'Page 1 - General Information'!$G$16</f>
        <v/>
      </c>
      <c r="C604" s="339" t="s">
        <v>21448</v>
      </c>
      <c r="N604" t="s">
        <v>4523</v>
      </c>
      <c r="O604" s="343"/>
      <c r="R604" s="343" t="s">
        <v>10203</v>
      </c>
      <c r="S604" t="s">
        <v>4601</v>
      </c>
      <c r="V604" s="340">
        <f>INDEX('Page 2 - Team Information'!$K$14:$AP$189,Y604,X604)</f>
        <v>0</v>
      </c>
      <c r="X604" s="341">
        <v>7</v>
      </c>
      <c r="Y604" s="341">
        <v>6</v>
      </c>
    </row>
    <row r="605" spans="1:25" x14ac:dyDescent="0.25">
      <c r="A605" t="str">
        <f>'Page 1 - General Information'!$G$12</f>
        <v>000000000</v>
      </c>
      <c r="B605" t="str">
        <f>'Page 1 - General Information'!$G$16</f>
        <v/>
      </c>
      <c r="C605" s="339" t="s">
        <v>21448</v>
      </c>
      <c r="N605" t="s">
        <v>4523</v>
      </c>
      <c r="O605" s="343"/>
      <c r="R605" s="20" t="s">
        <v>10203</v>
      </c>
      <c r="S605" t="s">
        <v>4602</v>
      </c>
      <c r="T605" s="340" t="str">
        <f>IF(INDEX('Page 2 - Team Information'!$K$14:$AP$189,Y605,X605)="","",INDEX('Page 2 - Team Information'!$K$14:$AP$189,Y605,X605)&amp;"-06-30")</f>
        <v/>
      </c>
      <c r="X605" s="341">
        <v>9</v>
      </c>
      <c r="Y605" s="341">
        <v>6</v>
      </c>
    </row>
    <row r="606" spans="1:25" x14ac:dyDescent="0.25">
      <c r="A606" t="str">
        <f>'Page 1 - General Information'!$G$12</f>
        <v>000000000</v>
      </c>
      <c r="B606" t="str">
        <f>'Page 1 - General Information'!$G$16</f>
        <v/>
      </c>
      <c r="C606" s="339" t="s">
        <v>21448</v>
      </c>
      <c r="N606" t="s">
        <v>4523</v>
      </c>
      <c r="O606" s="343"/>
      <c r="R606" s="20" t="s">
        <v>10203</v>
      </c>
      <c r="S606" t="s">
        <v>4603</v>
      </c>
      <c r="T606" s="340" t="str">
        <f>IF(INDEX('Page 2 - Team Information'!$K$14:$AP$189,Y606,X606)="","",INDEX('Page 2 - Team Information'!$K$14:$AP$189,Y606,X606)&amp;"-06-30")</f>
        <v/>
      </c>
      <c r="X606" s="341">
        <v>10</v>
      </c>
      <c r="Y606" s="341">
        <v>6</v>
      </c>
    </row>
    <row r="607" spans="1:25" x14ac:dyDescent="0.25">
      <c r="A607" t="str">
        <f>'Page 1 - General Information'!$G$12</f>
        <v>000000000</v>
      </c>
      <c r="B607" t="str">
        <f>'Page 1 - General Information'!$G$16</f>
        <v/>
      </c>
      <c r="C607" s="339" t="s">
        <v>21448</v>
      </c>
      <c r="N607" t="s">
        <v>4523</v>
      </c>
      <c r="O607" s="343"/>
      <c r="R607" s="20" t="s">
        <v>10203</v>
      </c>
      <c r="S607" t="s">
        <v>4604</v>
      </c>
      <c r="T607" s="340" t="str">
        <f>IF(INDEX('Page 2 - Team Information'!$K$14:$AP$189,Y607,X607)="","",INDEX('Page 2 - Team Information'!$K$14:$AP$189,Y607,X607)&amp;"-06-30")</f>
        <v/>
      </c>
      <c r="X607" s="341">
        <v>11</v>
      </c>
      <c r="Y607" s="341">
        <v>6</v>
      </c>
    </row>
    <row r="608" spans="1:25" x14ac:dyDescent="0.25">
      <c r="A608" t="str">
        <f>'Page 1 - General Information'!$G$12</f>
        <v>000000000</v>
      </c>
      <c r="B608" t="str">
        <f>'Page 1 - General Information'!$G$16</f>
        <v/>
      </c>
      <c r="C608" s="339" t="s">
        <v>21448</v>
      </c>
      <c r="N608" t="s">
        <v>4523</v>
      </c>
      <c r="O608" s="343"/>
      <c r="R608" s="20" t="s">
        <v>10203</v>
      </c>
      <c r="S608" t="s">
        <v>4605</v>
      </c>
      <c r="T608" s="340" t="str">
        <f>IF(INDEX('Page 2 - Team Information'!$K$14:$AP$189,Y608,X608)="","",INDEX('Page 2 - Team Information'!$K$14:$AP$189,Y608,X608)&amp;"-06-30")</f>
        <v/>
      </c>
      <c r="X608" s="341">
        <v>12</v>
      </c>
      <c r="Y608" s="341">
        <v>6</v>
      </c>
    </row>
    <row r="609" spans="1:25" x14ac:dyDescent="0.25">
      <c r="A609" t="str">
        <f>'Page 1 - General Information'!$G$12</f>
        <v>000000000</v>
      </c>
      <c r="B609" t="str">
        <f>'Page 1 - General Information'!$G$16</f>
        <v/>
      </c>
      <c r="C609" s="339" t="s">
        <v>21448</v>
      </c>
      <c r="N609" t="s">
        <v>4042</v>
      </c>
      <c r="O609" s="340">
        <f>INDEX('Page 2 - Team Information'!$K$14:$AP$189,Y609,X609)</f>
        <v>0</v>
      </c>
      <c r="S609" t="s">
        <v>4606</v>
      </c>
      <c r="X609" s="341">
        <v>14</v>
      </c>
      <c r="Y609" s="341">
        <v>6</v>
      </c>
    </row>
    <row r="610" spans="1:25" x14ac:dyDescent="0.25">
      <c r="A610" t="str">
        <f>'Page 1 - General Information'!$G$12</f>
        <v>000000000</v>
      </c>
      <c r="B610" t="str">
        <f>'Page 1 - General Information'!$G$16</f>
        <v/>
      </c>
      <c r="C610" s="339" t="s">
        <v>21448</v>
      </c>
      <c r="N610" t="s">
        <v>4042</v>
      </c>
      <c r="O610" s="340">
        <f>INDEX('Page 2 - Team Information'!$K$14:$AP$189,Y610,X610)</f>
        <v>0</v>
      </c>
      <c r="S610" t="s">
        <v>4607</v>
      </c>
      <c r="X610" s="341">
        <v>15</v>
      </c>
      <c r="Y610" s="341">
        <v>6</v>
      </c>
    </row>
    <row r="611" spans="1:25" x14ac:dyDescent="0.25">
      <c r="A611" t="str">
        <f>'Page 1 - General Information'!$G$12</f>
        <v>000000000</v>
      </c>
      <c r="B611" t="str">
        <f>'Page 1 - General Information'!$G$16</f>
        <v/>
      </c>
      <c r="C611" s="339" t="s">
        <v>21448</v>
      </c>
      <c r="N611" t="s">
        <v>4042</v>
      </c>
      <c r="O611" s="340">
        <f>INDEX('Page 2 - Team Information'!$K$14:$AP$189,Y611,X611)</f>
        <v>0</v>
      </c>
      <c r="S611" t="s">
        <v>4608</v>
      </c>
      <c r="X611" s="341">
        <v>16</v>
      </c>
      <c r="Y611" s="341">
        <v>6</v>
      </c>
    </row>
    <row r="612" spans="1:25" x14ac:dyDescent="0.25">
      <c r="A612" t="str">
        <f>'Page 1 - General Information'!$G$12</f>
        <v>000000000</v>
      </c>
      <c r="B612" t="str">
        <f>'Page 1 - General Information'!$G$16</f>
        <v/>
      </c>
      <c r="C612" s="339" t="s">
        <v>21448</v>
      </c>
      <c r="N612" t="s">
        <v>4042</v>
      </c>
      <c r="O612" s="340">
        <f>INDEX('Page 2 - Team Information'!$K$14:$AP$189,Y612,X612)</f>
        <v>0</v>
      </c>
      <c r="S612" t="s">
        <v>4609</v>
      </c>
      <c r="X612" s="341">
        <v>17</v>
      </c>
      <c r="Y612" s="341">
        <v>6</v>
      </c>
    </row>
    <row r="613" spans="1:25" x14ac:dyDescent="0.25">
      <c r="A613" t="str">
        <f>'Page 1 - General Information'!$G$12</f>
        <v>000000000</v>
      </c>
      <c r="B613" t="str">
        <f>'Page 1 - General Information'!$G$16</f>
        <v/>
      </c>
      <c r="C613" s="339" t="s">
        <v>21448</v>
      </c>
      <c r="N613" t="s">
        <v>4042</v>
      </c>
      <c r="O613" s="340">
        <f>INDEX('Page 2 - Team Information'!$K$14:$AP$189,Y613,X613)</f>
        <v>0</v>
      </c>
      <c r="S613" t="s">
        <v>4610</v>
      </c>
      <c r="X613" s="341">
        <v>19</v>
      </c>
      <c r="Y613" s="341">
        <v>6</v>
      </c>
    </row>
    <row r="614" spans="1:25" x14ac:dyDescent="0.25">
      <c r="A614" t="str">
        <f>'Page 1 - General Information'!$G$12</f>
        <v>000000000</v>
      </c>
      <c r="B614" t="str">
        <f>'Page 1 - General Information'!$G$16</f>
        <v/>
      </c>
      <c r="C614" s="339" t="s">
        <v>21448</v>
      </c>
      <c r="N614" t="s">
        <v>4042</v>
      </c>
      <c r="O614" s="340">
        <f>INDEX('Page 2 - Team Information'!$K$14:$AP$189,Y614,X614)</f>
        <v>0</v>
      </c>
      <c r="S614" t="s">
        <v>4611</v>
      </c>
      <c r="X614" s="341">
        <v>20</v>
      </c>
      <c r="Y614" s="341">
        <v>6</v>
      </c>
    </row>
    <row r="615" spans="1:25" x14ac:dyDescent="0.25">
      <c r="A615" t="str">
        <f>'Page 1 - General Information'!$G$12</f>
        <v>000000000</v>
      </c>
      <c r="B615" t="str">
        <f>'Page 1 - General Information'!$G$16</f>
        <v/>
      </c>
      <c r="C615" s="339" t="s">
        <v>21448</v>
      </c>
      <c r="N615" t="s">
        <v>4042</v>
      </c>
      <c r="O615" s="340">
        <f>INDEX('Page 2 - Team Information'!$K$14:$AP$189,Y615,X615)</f>
        <v>0</v>
      </c>
      <c r="S615" t="s">
        <v>4612</v>
      </c>
      <c r="X615" s="341">
        <v>21</v>
      </c>
      <c r="Y615" s="341">
        <v>6</v>
      </c>
    </row>
    <row r="616" spans="1:25" x14ac:dyDescent="0.25">
      <c r="A616" t="str">
        <f>'Page 1 - General Information'!$G$12</f>
        <v>000000000</v>
      </c>
      <c r="B616" t="str">
        <f>'Page 1 - General Information'!$G$16</f>
        <v/>
      </c>
      <c r="C616" s="339" t="s">
        <v>21448</v>
      </c>
      <c r="N616" t="s">
        <v>4042</v>
      </c>
      <c r="O616" s="340">
        <f>INDEX('Page 2 - Team Information'!$K$14:$AP$189,Y616,X616)</f>
        <v>0</v>
      </c>
      <c r="S616" t="s">
        <v>4613</v>
      </c>
      <c r="X616" s="341">
        <v>22</v>
      </c>
      <c r="Y616" s="341">
        <v>6</v>
      </c>
    </row>
    <row r="617" spans="1:25" x14ac:dyDescent="0.25">
      <c r="A617" t="str">
        <f>'Page 1 - General Information'!$G$12</f>
        <v>000000000</v>
      </c>
      <c r="B617" t="str">
        <f>'Page 1 - General Information'!$G$16</f>
        <v/>
      </c>
      <c r="C617" s="339" t="s">
        <v>21448</v>
      </c>
      <c r="N617" t="s">
        <v>4523</v>
      </c>
      <c r="O617" s="343"/>
      <c r="R617" s="343" t="s">
        <v>10203</v>
      </c>
      <c r="S617" t="s">
        <v>4614</v>
      </c>
      <c r="V617" s="340">
        <f>INDEX('Page 2 - Team Information'!$K$14:$AP$189,Y617,X617)</f>
        <v>0</v>
      </c>
      <c r="X617" s="341">
        <v>5</v>
      </c>
      <c r="Y617" s="341">
        <v>7</v>
      </c>
    </row>
    <row r="618" spans="1:25" x14ac:dyDescent="0.25">
      <c r="A618" t="str">
        <f>'Page 1 - General Information'!$G$12</f>
        <v>000000000</v>
      </c>
      <c r="B618" t="str">
        <f>'Page 1 - General Information'!$G$16</f>
        <v/>
      </c>
      <c r="C618" s="339" t="s">
        <v>21448</v>
      </c>
      <c r="N618" t="s">
        <v>4523</v>
      </c>
      <c r="O618" s="343"/>
      <c r="R618" s="343" t="s">
        <v>10203</v>
      </c>
      <c r="S618" t="s">
        <v>4615</v>
      </c>
      <c r="V618" s="340">
        <f>INDEX('Page 2 - Team Information'!$K$14:$AP$189,Y618,X618)</f>
        <v>0</v>
      </c>
      <c r="X618" s="341">
        <v>6</v>
      </c>
      <c r="Y618" s="341">
        <v>7</v>
      </c>
    </row>
    <row r="619" spans="1:25" x14ac:dyDescent="0.25">
      <c r="A619" t="str">
        <f>'Page 1 - General Information'!$G$12</f>
        <v>000000000</v>
      </c>
      <c r="B619" t="str">
        <f>'Page 1 - General Information'!$G$16</f>
        <v/>
      </c>
      <c r="C619" s="339" t="s">
        <v>21448</v>
      </c>
      <c r="N619" t="s">
        <v>4523</v>
      </c>
      <c r="O619" s="343"/>
      <c r="R619" s="343" t="s">
        <v>10203</v>
      </c>
      <c r="S619" t="s">
        <v>4616</v>
      </c>
      <c r="V619" s="340">
        <f>INDEX('Page 2 - Team Information'!$K$14:$AP$189,Y619,X619)</f>
        <v>0</v>
      </c>
      <c r="X619" s="341">
        <v>7</v>
      </c>
      <c r="Y619" s="341">
        <v>7</v>
      </c>
    </row>
    <row r="620" spans="1:25" x14ac:dyDescent="0.25">
      <c r="A620" t="str">
        <f>'Page 1 - General Information'!$G$12</f>
        <v>000000000</v>
      </c>
      <c r="B620" t="str">
        <f>'Page 1 - General Information'!$G$16</f>
        <v/>
      </c>
      <c r="C620" s="339" t="s">
        <v>21448</v>
      </c>
      <c r="N620" t="s">
        <v>4523</v>
      </c>
      <c r="O620" s="343"/>
      <c r="R620" s="20" t="s">
        <v>10203</v>
      </c>
      <c r="S620" t="s">
        <v>4617</v>
      </c>
      <c r="T620" s="340" t="str">
        <f>IF(INDEX('Page 2 - Team Information'!$K$14:$AP$189,Y620,X620)="","",INDEX('Page 2 - Team Information'!$K$14:$AP$189,Y620,X620)&amp;"-06-30")</f>
        <v/>
      </c>
      <c r="X620" s="341">
        <v>9</v>
      </c>
      <c r="Y620" s="341">
        <v>7</v>
      </c>
    </row>
    <row r="621" spans="1:25" x14ac:dyDescent="0.25">
      <c r="A621" t="str">
        <f>'Page 1 - General Information'!$G$12</f>
        <v>000000000</v>
      </c>
      <c r="B621" t="str">
        <f>'Page 1 - General Information'!$G$16</f>
        <v/>
      </c>
      <c r="C621" s="339" t="s">
        <v>21448</v>
      </c>
      <c r="N621" t="s">
        <v>4523</v>
      </c>
      <c r="O621" s="343"/>
      <c r="R621" s="20" t="s">
        <v>10203</v>
      </c>
      <c r="S621" t="s">
        <v>4618</v>
      </c>
      <c r="T621" s="340" t="str">
        <f>IF(INDEX('Page 2 - Team Information'!$K$14:$AP$189,Y621,X621)="","",INDEX('Page 2 - Team Information'!$K$14:$AP$189,Y621,X621)&amp;"-06-30")</f>
        <v/>
      </c>
      <c r="X621" s="341">
        <v>10</v>
      </c>
      <c r="Y621" s="341">
        <v>7</v>
      </c>
    </row>
    <row r="622" spans="1:25" x14ac:dyDescent="0.25">
      <c r="A622" t="str">
        <f>'Page 1 - General Information'!$G$12</f>
        <v>000000000</v>
      </c>
      <c r="B622" t="str">
        <f>'Page 1 - General Information'!$G$16</f>
        <v/>
      </c>
      <c r="C622" s="339" t="s">
        <v>21448</v>
      </c>
      <c r="N622" t="s">
        <v>4523</v>
      </c>
      <c r="O622" s="343"/>
      <c r="R622" s="20" t="s">
        <v>10203</v>
      </c>
      <c r="S622" t="s">
        <v>4619</v>
      </c>
      <c r="T622" s="340" t="str">
        <f>IF(INDEX('Page 2 - Team Information'!$K$14:$AP$189,Y622,X622)="","",INDEX('Page 2 - Team Information'!$K$14:$AP$189,Y622,X622)&amp;"-06-30")</f>
        <v/>
      </c>
      <c r="X622" s="341">
        <v>11</v>
      </c>
      <c r="Y622" s="341">
        <v>7</v>
      </c>
    </row>
    <row r="623" spans="1:25" x14ac:dyDescent="0.25">
      <c r="A623" t="str">
        <f>'Page 1 - General Information'!$G$12</f>
        <v>000000000</v>
      </c>
      <c r="B623" t="str">
        <f>'Page 1 - General Information'!$G$16</f>
        <v/>
      </c>
      <c r="C623" s="339" t="s">
        <v>21448</v>
      </c>
      <c r="N623" t="s">
        <v>4523</v>
      </c>
      <c r="O623" s="343"/>
      <c r="R623" s="20" t="s">
        <v>10203</v>
      </c>
      <c r="S623" t="s">
        <v>4620</v>
      </c>
      <c r="T623" s="340" t="str">
        <f>IF(INDEX('Page 2 - Team Information'!$K$14:$AP$189,Y623,X623)="","",INDEX('Page 2 - Team Information'!$K$14:$AP$189,Y623,X623)&amp;"-06-30")</f>
        <v/>
      </c>
      <c r="X623" s="341">
        <v>12</v>
      </c>
      <c r="Y623" s="341">
        <v>7</v>
      </c>
    </row>
    <row r="624" spans="1:25" x14ac:dyDescent="0.25">
      <c r="A624" t="str">
        <f>'Page 1 - General Information'!$G$12</f>
        <v>000000000</v>
      </c>
      <c r="B624" t="str">
        <f>'Page 1 - General Information'!$G$16</f>
        <v/>
      </c>
      <c r="C624" s="339" t="s">
        <v>21448</v>
      </c>
      <c r="N624" t="s">
        <v>4042</v>
      </c>
      <c r="O624" s="340">
        <f>INDEX('Page 2 - Team Information'!$K$14:$AP$189,Y624,X624)</f>
        <v>0</v>
      </c>
      <c r="S624" t="s">
        <v>4621</v>
      </c>
      <c r="X624" s="341">
        <v>14</v>
      </c>
      <c r="Y624" s="341">
        <v>7</v>
      </c>
    </row>
    <row r="625" spans="1:25" x14ac:dyDescent="0.25">
      <c r="A625" t="str">
        <f>'Page 1 - General Information'!$G$12</f>
        <v>000000000</v>
      </c>
      <c r="B625" t="str">
        <f>'Page 1 - General Information'!$G$16</f>
        <v/>
      </c>
      <c r="C625" s="339" t="s">
        <v>21448</v>
      </c>
      <c r="N625" t="s">
        <v>4042</v>
      </c>
      <c r="O625" s="340">
        <f>INDEX('Page 2 - Team Information'!$K$14:$AP$189,Y625,X625)</f>
        <v>0</v>
      </c>
      <c r="S625" t="s">
        <v>4622</v>
      </c>
      <c r="X625" s="341">
        <v>15</v>
      </c>
      <c r="Y625" s="341">
        <v>7</v>
      </c>
    </row>
    <row r="626" spans="1:25" x14ac:dyDescent="0.25">
      <c r="A626" t="str">
        <f>'Page 1 - General Information'!$G$12</f>
        <v>000000000</v>
      </c>
      <c r="B626" t="str">
        <f>'Page 1 - General Information'!$G$16</f>
        <v/>
      </c>
      <c r="C626" s="339" t="s">
        <v>21448</v>
      </c>
      <c r="N626" t="s">
        <v>4042</v>
      </c>
      <c r="O626" s="340">
        <f>INDEX('Page 2 - Team Information'!$K$14:$AP$189,Y626,X626)</f>
        <v>0</v>
      </c>
      <c r="S626" t="s">
        <v>4623</v>
      </c>
      <c r="X626" s="341">
        <v>16</v>
      </c>
      <c r="Y626" s="341">
        <v>7</v>
      </c>
    </row>
    <row r="627" spans="1:25" x14ac:dyDescent="0.25">
      <c r="A627" t="str">
        <f>'Page 1 - General Information'!$G$12</f>
        <v>000000000</v>
      </c>
      <c r="B627" t="str">
        <f>'Page 1 - General Information'!$G$16</f>
        <v/>
      </c>
      <c r="C627" s="339" t="s">
        <v>21448</v>
      </c>
      <c r="N627" t="s">
        <v>4042</v>
      </c>
      <c r="O627" s="340">
        <f>INDEX('Page 2 - Team Information'!$K$14:$AP$189,Y627,X627)</f>
        <v>0</v>
      </c>
      <c r="S627" t="s">
        <v>4624</v>
      </c>
      <c r="X627" s="341">
        <v>17</v>
      </c>
      <c r="Y627" s="341">
        <v>7</v>
      </c>
    </row>
    <row r="628" spans="1:25" x14ac:dyDescent="0.25">
      <c r="A628" t="str">
        <f>'Page 1 - General Information'!$G$12</f>
        <v>000000000</v>
      </c>
      <c r="B628" t="str">
        <f>'Page 1 - General Information'!$G$16</f>
        <v/>
      </c>
      <c r="C628" s="339" t="s">
        <v>21448</v>
      </c>
      <c r="N628" t="s">
        <v>4042</v>
      </c>
      <c r="O628" s="340">
        <f>INDEX('Page 2 - Team Information'!$K$14:$AP$189,Y628,X628)</f>
        <v>0</v>
      </c>
      <c r="S628" t="s">
        <v>4625</v>
      </c>
      <c r="X628" s="341">
        <v>19</v>
      </c>
      <c r="Y628" s="341">
        <v>7</v>
      </c>
    </row>
    <row r="629" spans="1:25" x14ac:dyDescent="0.25">
      <c r="A629" t="str">
        <f>'Page 1 - General Information'!$G$12</f>
        <v>000000000</v>
      </c>
      <c r="B629" t="str">
        <f>'Page 1 - General Information'!$G$16</f>
        <v/>
      </c>
      <c r="C629" s="339" t="s">
        <v>21448</v>
      </c>
      <c r="N629" t="s">
        <v>4042</v>
      </c>
      <c r="O629" s="340">
        <f>INDEX('Page 2 - Team Information'!$K$14:$AP$189,Y629,X629)</f>
        <v>0</v>
      </c>
      <c r="S629" t="s">
        <v>4626</v>
      </c>
      <c r="X629" s="341">
        <v>20</v>
      </c>
      <c r="Y629" s="341">
        <v>7</v>
      </c>
    </row>
    <row r="630" spans="1:25" x14ac:dyDescent="0.25">
      <c r="A630" t="str">
        <f>'Page 1 - General Information'!$G$12</f>
        <v>000000000</v>
      </c>
      <c r="B630" t="str">
        <f>'Page 1 - General Information'!$G$16</f>
        <v/>
      </c>
      <c r="C630" s="339" t="s">
        <v>21448</v>
      </c>
      <c r="N630" t="s">
        <v>4042</v>
      </c>
      <c r="O630" s="340">
        <f>INDEX('Page 2 - Team Information'!$K$14:$AP$189,Y630,X630)</f>
        <v>0</v>
      </c>
      <c r="S630" t="s">
        <v>4627</v>
      </c>
      <c r="X630" s="341">
        <v>21</v>
      </c>
      <c r="Y630" s="341">
        <v>7</v>
      </c>
    </row>
    <row r="631" spans="1:25" x14ac:dyDescent="0.25">
      <c r="A631" t="str">
        <f>'Page 1 - General Information'!$G$12</f>
        <v>000000000</v>
      </c>
      <c r="B631" t="str">
        <f>'Page 1 - General Information'!$G$16</f>
        <v/>
      </c>
      <c r="C631" s="339" t="s">
        <v>21448</v>
      </c>
      <c r="N631" t="s">
        <v>4042</v>
      </c>
      <c r="O631" s="340">
        <f>INDEX('Page 2 - Team Information'!$K$14:$AP$189,Y631,X631)</f>
        <v>0</v>
      </c>
      <c r="S631" t="s">
        <v>4628</v>
      </c>
      <c r="X631" s="341">
        <v>22</v>
      </c>
      <c r="Y631" s="341">
        <v>7</v>
      </c>
    </row>
    <row r="632" spans="1:25" x14ac:dyDescent="0.25">
      <c r="A632" t="str">
        <f>'Page 1 - General Information'!$G$12</f>
        <v>000000000</v>
      </c>
      <c r="B632" t="str">
        <f>'Page 1 - General Information'!$G$16</f>
        <v/>
      </c>
      <c r="C632" s="339" t="s">
        <v>21448</v>
      </c>
      <c r="N632" t="s">
        <v>4523</v>
      </c>
      <c r="O632" s="343"/>
      <c r="R632" s="343" t="s">
        <v>10203</v>
      </c>
      <c r="S632" t="s">
        <v>4629</v>
      </c>
      <c r="V632" s="340">
        <f>INDEX('Page 2 - Team Information'!$K$14:$AP$189,Y632,X632)</f>
        <v>0</v>
      </c>
      <c r="X632" s="341">
        <v>5</v>
      </c>
      <c r="Y632" s="341">
        <v>8</v>
      </c>
    </row>
    <row r="633" spans="1:25" x14ac:dyDescent="0.25">
      <c r="A633" t="str">
        <f>'Page 1 - General Information'!$G$12</f>
        <v>000000000</v>
      </c>
      <c r="B633" t="str">
        <f>'Page 1 - General Information'!$G$16</f>
        <v/>
      </c>
      <c r="C633" s="339" t="s">
        <v>21448</v>
      </c>
      <c r="N633" t="s">
        <v>4523</v>
      </c>
      <c r="O633" s="343"/>
      <c r="R633" s="343" t="s">
        <v>10203</v>
      </c>
      <c r="S633" t="s">
        <v>4630</v>
      </c>
      <c r="V633" s="340">
        <f>INDEX('Page 2 - Team Information'!$K$14:$AP$189,Y633,X633)</f>
        <v>0</v>
      </c>
      <c r="X633" s="341">
        <v>6</v>
      </c>
      <c r="Y633" s="341">
        <v>8</v>
      </c>
    </row>
    <row r="634" spans="1:25" x14ac:dyDescent="0.25">
      <c r="A634" t="str">
        <f>'Page 1 - General Information'!$G$12</f>
        <v>000000000</v>
      </c>
      <c r="B634" t="str">
        <f>'Page 1 - General Information'!$G$16</f>
        <v/>
      </c>
      <c r="C634" s="339" t="s">
        <v>21448</v>
      </c>
      <c r="N634" t="s">
        <v>4523</v>
      </c>
      <c r="O634" s="343"/>
      <c r="R634" s="343" t="s">
        <v>10203</v>
      </c>
      <c r="S634" t="s">
        <v>4631</v>
      </c>
      <c r="V634" s="340">
        <f>INDEX('Page 2 - Team Information'!$K$14:$AP$189,Y634,X634)</f>
        <v>0</v>
      </c>
      <c r="X634" s="341">
        <v>7</v>
      </c>
      <c r="Y634" s="341">
        <v>8</v>
      </c>
    </row>
    <row r="635" spans="1:25" x14ac:dyDescent="0.25">
      <c r="A635" t="str">
        <f>'Page 1 - General Information'!$G$12</f>
        <v>000000000</v>
      </c>
      <c r="B635" t="str">
        <f>'Page 1 - General Information'!$G$16</f>
        <v/>
      </c>
      <c r="C635" s="339" t="s">
        <v>21448</v>
      </c>
      <c r="N635" t="s">
        <v>4523</v>
      </c>
      <c r="O635" s="343"/>
      <c r="R635" s="20" t="s">
        <v>10203</v>
      </c>
      <c r="S635" t="s">
        <v>4632</v>
      </c>
      <c r="T635" s="340" t="str">
        <f>IF(INDEX('Page 2 - Team Information'!$K$14:$AP$189,Y635,X635)="","",INDEX('Page 2 - Team Information'!$K$14:$AP$189,Y635,X635)&amp;"-06-30")</f>
        <v/>
      </c>
      <c r="X635" s="341">
        <v>9</v>
      </c>
      <c r="Y635" s="341">
        <v>8</v>
      </c>
    </row>
    <row r="636" spans="1:25" x14ac:dyDescent="0.25">
      <c r="A636" t="str">
        <f>'Page 1 - General Information'!$G$12</f>
        <v>000000000</v>
      </c>
      <c r="B636" t="str">
        <f>'Page 1 - General Information'!$G$16</f>
        <v/>
      </c>
      <c r="C636" s="339" t="s">
        <v>21448</v>
      </c>
      <c r="N636" t="s">
        <v>4523</v>
      </c>
      <c r="O636" s="343"/>
      <c r="R636" s="20" t="s">
        <v>10203</v>
      </c>
      <c r="S636" t="s">
        <v>4633</v>
      </c>
      <c r="T636" s="340" t="str">
        <f>IF(INDEX('Page 2 - Team Information'!$K$14:$AP$189,Y636,X636)="","",INDEX('Page 2 - Team Information'!$K$14:$AP$189,Y636,X636)&amp;"-06-30")</f>
        <v/>
      </c>
      <c r="X636" s="341">
        <v>10</v>
      </c>
      <c r="Y636" s="341">
        <v>8</v>
      </c>
    </row>
    <row r="637" spans="1:25" x14ac:dyDescent="0.25">
      <c r="A637" t="str">
        <f>'Page 1 - General Information'!$G$12</f>
        <v>000000000</v>
      </c>
      <c r="B637" t="str">
        <f>'Page 1 - General Information'!$G$16</f>
        <v/>
      </c>
      <c r="C637" s="339" t="s">
        <v>21448</v>
      </c>
      <c r="N637" t="s">
        <v>4523</v>
      </c>
      <c r="O637" s="343"/>
      <c r="R637" s="20" t="s">
        <v>10203</v>
      </c>
      <c r="S637" t="s">
        <v>4634</v>
      </c>
      <c r="T637" s="340" t="str">
        <f>IF(INDEX('Page 2 - Team Information'!$K$14:$AP$189,Y637,X637)="","",INDEX('Page 2 - Team Information'!$K$14:$AP$189,Y637,X637)&amp;"-06-30")</f>
        <v/>
      </c>
      <c r="X637" s="341">
        <v>11</v>
      </c>
      <c r="Y637" s="341">
        <v>8</v>
      </c>
    </row>
    <row r="638" spans="1:25" x14ac:dyDescent="0.25">
      <c r="A638" t="str">
        <f>'Page 1 - General Information'!$G$12</f>
        <v>000000000</v>
      </c>
      <c r="B638" t="str">
        <f>'Page 1 - General Information'!$G$16</f>
        <v/>
      </c>
      <c r="C638" s="339" t="s">
        <v>21448</v>
      </c>
      <c r="N638" t="s">
        <v>4523</v>
      </c>
      <c r="O638" s="343"/>
      <c r="R638" s="20" t="s">
        <v>10203</v>
      </c>
      <c r="S638" t="s">
        <v>4635</v>
      </c>
      <c r="T638" s="340" t="str">
        <f>IF(INDEX('Page 2 - Team Information'!$K$14:$AP$189,Y638,X638)="","",INDEX('Page 2 - Team Information'!$K$14:$AP$189,Y638,X638)&amp;"-06-30")</f>
        <v/>
      </c>
      <c r="X638" s="341">
        <v>12</v>
      </c>
      <c r="Y638" s="341">
        <v>8</v>
      </c>
    </row>
    <row r="639" spans="1:25" x14ac:dyDescent="0.25">
      <c r="A639" t="str">
        <f>'Page 1 - General Information'!$G$12</f>
        <v>000000000</v>
      </c>
      <c r="B639" t="str">
        <f>'Page 1 - General Information'!$G$16</f>
        <v/>
      </c>
      <c r="C639" s="339" t="s">
        <v>21448</v>
      </c>
      <c r="N639" t="s">
        <v>4042</v>
      </c>
      <c r="O639" s="340">
        <f>INDEX('Page 2 - Team Information'!$K$14:$AP$189,Y639,X639)</f>
        <v>0</v>
      </c>
      <c r="S639" t="s">
        <v>4636</v>
      </c>
      <c r="X639" s="341">
        <v>14</v>
      </c>
      <c r="Y639" s="341">
        <v>8</v>
      </c>
    </row>
    <row r="640" spans="1:25" x14ac:dyDescent="0.25">
      <c r="A640" t="str">
        <f>'Page 1 - General Information'!$G$12</f>
        <v>000000000</v>
      </c>
      <c r="B640" t="str">
        <f>'Page 1 - General Information'!$G$16</f>
        <v/>
      </c>
      <c r="C640" s="339" t="s">
        <v>21448</v>
      </c>
      <c r="N640" t="s">
        <v>4042</v>
      </c>
      <c r="O640" s="340">
        <f>INDEX('Page 2 - Team Information'!$K$14:$AP$189,Y640,X640)</f>
        <v>0</v>
      </c>
      <c r="S640" t="s">
        <v>4637</v>
      </c>
      <c r="X640" s="341">
        <v>15</v>
      </c>
      <c r="Y640" s="341">
        <v>8</v>
      </c>
    </row>
    <row r="641" spans="1:25" x14ac:dyDescent="0.25">
      <c r="A641" t="str">
        <f>'Page 1 - General Information'!$G$12</f>
        <v>000000000</v>
      </c>
      <c r="B641" t="str">
        <f>'Page 1 - General Information'!$G$16</f>
        <v/>
      </c>
      <c r="C641" s="339" t="s">
        <v>21448</v>
      </c>
      <c r="N641" t="s">
        <v>4042</v>
      </c>
      <c r="O641" s="340">
        <f>INDEX('Page 2 - Team Information'!$K$14:$AP$189,Y641,X641)</f>
        <v>0</v>
      </c>
      <c r="S641" t="s">
        <v>4638</v>
      </c>
      <c r="X641" s="341">
        <v>16</v>
      </c>
      <c r="Y641" s="341">
        <v>8</v>
      </c>
    </row>
    <row r="642" spans="1:25" x14ac:dyDescent="0.25">
      <c r="A642" t="str">
        <f>'Page 1 - General Information'!$G$12</f>
        <v>000000000</v>
      </c>
      <c r="B642" t="str">
        <f>'Page 1 - General Information'!$G$16</f>
        <v/>
      </c>
      <c r="C642" s="339" t="s">
        <v>21448</v>
      </c>
      <c r="N642" t="s">
        <v>4042</v>
      </c>
      <c r="O642" s="340">
        <f>INDEX('Page 2 - Team Information'!$K$14:$AP$189,Y642,X642)</f>
        <v>0</v>
      </c>
      <c r="S642" t="s">
        <v>4639</v>
      </c>
      <c r="X642" s="341">
        <v>17</v>
      </c>
      <c r="Y642" s="341">
        <v>8</v>
      </c>
    </row>
    <row r="643" spans="1:25" x14ac:dyDescent="0.25">
      <c r="A643" t="str">
        <f>'Page 1 - General Information'!$G$12</f>
        <v>000000000</v>
      </c>
      <c r="B643" t="str">
        <f>'Page 1 - General Information'!$G$16</f>
        <v/>
      </c>
      <c r="C643" s="339" t="s">
        <v>21448</v>
      </c>
      <c r="N643" t="s">
        <v>4042</v>
      </c>
      <c r="O643" s="340">
        <f>INDEX('Page 2 - Team Information'!$K$14:$AP$189,Y643,X643)</f>
        <v>0</v>
      </c>
      <c r="S643" t="s">
        <v>4640</v>
      </c>
      <c r="X643" s="341">
        <v>19</v>
      </c>
      <c r="Y643" s="341">
        <v>8</v>
      </c>
    </row>
    <row r="644" spans="1:25" x14ac:dyDescent="0.25">
      <c r="A644" t="str">
        <f>'Page 1 - General Information'!$G$12</f>
        <v>000000000</v>
      </c>
      <c r="B644" t="str">
        <f>'Page 1 - General Information'!$G$16</f>
        <v/>
      </c>
      <c r="C644" s="339" t="s">
        <v>21448</v>
      </c>
      <c r="N644" t="s">
        <v>4042</v>
      </c>
      <c r="O644" s="340">
        <f>INDEX('Page 2 - Team Information'!$K$14:$AP$189,Y644,X644)</f>
        <v>0</v>
      </c>
      <c r="S644" t="s">
        <v>4641</v>
      </c>
      <c r="X644" s="341">
        <v>20</v>
      </c>
      <c r="Y644" s="341">
        <v>8</v>
      </c>
    </row>
    <row r="645" spans="1:25" x14ac:dyDescent="0.25">
      <c r="A645" t="str">
        <f>'Page 1 - General Information'!$G$12</f>
        <v>000000000</v>
      </c>
      <c r="B645" t="str">
        <f>'Page 1 - General Information'!$G$16</f>
        <v/>
      </c>
      <c r="C645" s="339" t="s">
        <v>21448</v>
      </c>
      <c r="N645" t="s">
        <v>4042</v>
      </c>
      <c r="O645" s="340">
        <f>INDEX('Page 2 - Team Information'!$K$14:$AP$189,Y645,X645)</f>
        <v>0</v>
      </c>
      <c r="S645" t="s">
        <v>4642</v>
      </c>
      <c r="X645" s="341">
        <v>21</v>
      </c>
      <c r="Y645" s="341">
        <v>8</v>
      </c>
    </row>
    <row r="646" spans="1:25" x14ac:dyDescent="0.25">
      <c r="A646" t="str">
        <f>'Page 1 - General Information'!$G$12</f>
        <v>000000000</v>
      </c>
      <c r="B646" t="str">
        <f>'Page 1 - General Information'!$G$16</f>
        <v/>
      </c>
      <c r="C646" s="339" t="s">
        <v>21448</v>
      </c>
      <c r="N646" t="s">
        <v>4042</v>
      </c>
      <c r="O646" s="340">
        <f>INDEX('Page 2 - Team Information'!$K$14:$AP$189,Y646,X646)</f>
        <v>0</v>
      </c>
      <c r="S646" t="s">
        <v>4643</v>
      </c>
      <c r="X646" s="341">
        <v>22</v>
      </c>
      <c r="Y646" s="341">
        <v>8</v>
      </c>
    </row>
    <row r="647" spans="1:25" x14ac:dyDescent="0.25">
      <c r="A647" t="str">
        <f>'Page 1 - General Information'!$G$12</f>
        <v>000000000</v>
      </c>
      <c r="B647" t="str">
        <f>'Page 1 - General Information'!$G$16</f>
        <v/>
      </c>
      <c r="C647" s="339" t="s">
        <v>21448</v>
      </c>
      <c r="N647" t="s">
        <v>4523</v>
      </c>
      <c r="O647" s="343"/>
      <c r="R647" s="343" t="s">
        <v>10203</v>
      </c>
      <c r="S647" t="s">
        <v>4644</v>
      </c>
      <c r="V647" s="340">
        <f>INDEX('Page 2 - Team Information'!$K$14:$AP$189,Y647,X647)</f>
        <v>0</v>
      </c>
      <c r="X647" s="341">
        <v>5</v>
      </c>
      <c r="Y647" s="341">
        <v>9</v>
      </c>
    </row>
    <row r="648" spans="1:25" x14ac:dyDescent="0.25">
      <c r="A648" t="str">
        <f>'Page 1 - General Information'!$G$12</f>
        <v>000000000</v>
      </c>
      <c r="B648" t="str">
        <f>'Page 1 - General Information'!$G$16</f>
        <v/>
      </c>
      <c r="C648" s="339" t="s">
        <v>21448</v>
      </c>
      <c r="N648" t="s">
        <v>4523</v>
      </c>
      <c r="O648" s="343"/>
      <c r="R648" s="343" t="s">
        <v>10203</v>
      </c>
      <c r="S648" t="s">
        <v>4645</v>
      </c>
      <c r="V648" s="340">
        <f>INDEX('Page 2 - Team Information'!$K$14:$AP$189,Y648,X648)</f>
        <v>0</v>
      </c>
      <c r="X648" s="341">
        <v>6</v>
      </c>
      <c r="Y648" s="341">
        <v>9</v>
      </c>
    </row>
    <row r="649" spans="1:25" x14ac:dyDescent="0.25">
      <c r="A649" t="str">
        <f>'Page 1 - General Information'!$G$12</f>
        <v>000000000</v>
      </c>
      <c r="B649" t="str">
        <f>'Page 1 - General Information'!$G$16</f>
        <v/>
      </c>
      <c r="C649" s="339" t="s">
        <v>21448</v>
      </c>
      <c r="N649" t="s">
        <v>4523</v>
      </c>
      <c r="O649" s="343"/>
      <c r="R649" s="343" t="s">
        <v>10203</v>
      </c>
      <c r="S649" t="s">
        <v>4646</v>
      </c>
      <c r="V649" s="340">
        <f>INDEX('Page 2 - Team Information'!$K$14:$AP$189,Y649,X649)</f>
        <v>0</v>
      </c>
      <c r="X649" s="341">
        <v>7</v>
      </c>
      <c r="Y649" s="341">
        <v>9</v>
      </c>
    </row>
    <row r="650" spans="1:25" x14ac:dyDescent="0.25">
      <c r="A650" t="str">
        <f>'Page 1 - General Information'!$G$12</f>
        <v>000000000</v>
      </c>
      <c r="B650" t="str">
        <f>'Page 1 - General Information'!$G$16</f>
        <v/>
      </c>
      <c r="C650" s="339" t="s">
        <v>21448</v>
      </c>
      <c r="N650" t="s">
        <v>4523</v>
      </c>
      <c r="O650" s="343"/>
      <c r="R650" s="20" t="s">
        <v>10203</v>
      </c>
      <c r="S650" t="s">
        <v>4647</v>
      </c>
      <c r="T650" s="340" t="str">
        <f>IF(INDEX('Page 2 - Team Information'!$K$14:$AP$189,Y650,X650)="","",INDEX('Page 2 - Team Information'!$K$14:$AP$189,Y650,X650)&amp;"-06-30")</f>
        <v/>
      </c>
      <c r="X650" s="341">
        <v>9</v>
      </c>
      <c r="Y650" s="341">
        <v>9</v>
      </c>
    </row>
    <row r="651" spans="1:25" x14ac:dyDescent="0.25">
      <c r="A651" t="str">
        <f>'Page 1 - General Information'!$G$12</f>
        <v>000000000</v>
      </c>
      <c r="B651" t="str">
        <f>'Page 1 - General Information'!$G$16</f>
        <v/>
      </c>
      <c r="C651" s="339" t="s">
        <v>21448</v>
      </c>
      <c r="N651" t="s">
        <v>4523</v>
      </c>
      <c r="O651" s="343"/>
      <c r="R651" s="20" t="s">
        <v>10203</v>
      </c>
      <c r="S651" t="s">
        <v>4648</v>
      </c>
      <c r="T651" s="340" t="str">
        <f>IF(INDEX('Page 2 - Team Information'!$K$14:$AP$189,Y651,X651)="","",INDEX('Page 2 - Team Information'!$K$14:$AP$189,Y651,X651)&amp;"-06-30")</f>
        <v/>
      </c>
      <c r="X651" s="341">
        <v>10</v>
      </c>
      <c r="Y651" s="341">
        <v>9</v>
      </c>
    </row>
    <row r="652" spans="1:25" x14ac:dyDescent="0.25">
      <c r="A652" t="str">
        <f>'Page 1 - General Information'!$G$12</f>
        <v>000000000</v>
      </c>
      <c r="B652" t="str">
        <f>'Page 1 - General Information'!$G$16</f>
        <v/>
      </c>
      <c r="C652" s="339" t="s">
        <v>21448</v>
      </c>
      <c r="N652" t="s">
        <v>4523</v>
      </c>
      <c r="O652" s="343"/>
      <c r="R652" s="20" t="s">
        <v>10203</v>
      </c>
      <c r="S652" t="s">
        <v>4649</v>
      </c>
      <c r="T652" s="340" t="str">
        <f>IF(INDEX('Page 2 - Team Information'!$K$14:$AP$189,Y652,X652)="","",INDEX('Page 2 - Team Information'!$K$14:$AP$189,Y652,X652)&amp;"-06-30")</f>
        <v/>
      </c>
      <c r="X652" s="341">
        <v>11</v>
      </c>
      <c r="Y652" s="341">
        <v>9</v>
      </c>
    </row>
    <row r="653" spans="1:25" x14ac:dyDescent="0.25">
      <c r="A653" t="str">
        <f>'Page 1 - General Information'!$G$12</f>
        <v>000000000</v>
      </c>
      <c r="B653" t="str">
        <f>'Page 1 - General Information'!$G$16</f>
        <v/>
      </c>
      <c r="C653" s="339" t="s">
        <v>21448</v>
      </c>
      <c r="N653" t="s">
        <v>4523</v>
      </c>
      <c r="O653" s="343"/>
      <c r="R653" s="20" t="s">
        <v>10203</v>
      </c>
      <c r="S653" t="s">
        <v>4650</v>
      </c>
      <c r="T653" s="340" t="str">
        <f>IF(INDEX('Page 2 - Team Information'!$K$14:$AP$189,Y653,X653)="","",INDEX('Page 2 - Team Information'!$K$14:$AP$189,Y653,X653)&amp;"-06-30")</f>
        <v/>
      </c>
      <c r="X653" s="341">
        <v>12</v>
      </c>
      <c r="Y653" s="341">
        <v>9</v>
      </c>
    </row>
    <row r="654" spans="1:25" x14ac:dyDescent="0.25">
      <c r="A654" t="str">
        <f>'Page 1 - General Information'!$G$12</f>
        <v>000000000</v>
      </c>
      <c r="B654" t="str">
        <f>'Page 1 - General Information'!$G$16</f>
        <v/>
      </c>
      <c r="C654" s="339" t="s">
        <v>21448</v>
      </c>
      <c r="N654" t="s">
        <v>4042</v>
      </c>
      <c r="O654" s="340">
        <f>INDEX('Page 2 - Team Information'!$K$14:$AP$189,Y654,X654)</f>
        <v>0</v>
      </c>
      <c r="S654" t="s">
        <v>4651</v>
      </c>
      <c r="X654" s="341">
        <v>14</v>
      </c>
      <c r="Y654" s="341">
        <v>9</v>
      </c>
    </row>
    <row r="655" spans="1:25" x14ac:dyDescent="0.25">
      <c r="A655" t="str">
        <f>'Page 1 - General Information'!$G$12</f>
        <v>000000000</v>
      </c>
      <c r="B655" t="str">
        <f>'Page 1 - General Information'!$G$16</f>
        <v/>
      </c>
      <c r="C655" s="339" t="s">
        <v>21448</v>
      </c>
      <c r="N655" t="s">
        <v>4042</v>
      </c>
      <c r="O655" s="340">
        <f>INDEX('Page 2 - Team Information'!$K$14:$AP$189,Y655,X655)</f>
        <v>0</v>
      </c>
      <c r="S655" t="s">
        <v>4652</v>
      </c>
      <c r="X655" s="341">
        <v>15</v>
      </c>
      <c r="Y655" s="341">
        <v>9</v>
      </c>
    </row>
    <row r="656" spans="1:25" x14ac:dyDescent="0.25">
      <c r="A656" t="str">
        <f>'Page 1 - General Information'!$G$12</f>
        <v>000000000</v>
      </c>
      <c r="B656" t="str">
        <f>'Page 1 - General Information'!$G$16</f>
        <v/>
      </c>
      <c r="C656" s="339" t="s">
        <v>21448</v>
      </c>
      <c r="N656" t="s">
        <v>4042</v>
      </c>
      <c r="O656" s="340">
        <f>INDEX('Page 2 - Team Information'!$K$14:$AP$189,Y656,X656)</f>
        <v>0</v>
      </c>
      <c r="S656" t="s">
        <v>4653</v>
      </c>
      <c r="X656" s="341">
        <v>16</v>
      </c>
      <c r="Y656" s="341">
        <v>9</v>
      </c>
    </row>
    <row r="657" spans="1:25" x14ac:dyDescent="0.25">
      <c r="A657" t="str">
        <f>'Page 1 - General Information'!$G$12</f>
        <v>000000000</v>
      </c>
      <c r="B657" t="str">
        <f>'Page 1 - General Information'!$G$16</f>
        <v/>
      </c>
      <c r="C657" s="339" t="s">
        <v>21448</v>
      </c>
      <c r="N657" t="s">
        <v>4042</v>
      </c>
      <c r="O657" s="340">
        <f>INDEX('Page 2 - Team Information'!$K$14:$AP$189,Y657,X657)</f>
        <v>0</v>
      </c>
      <c r="S657" t="s">
        <v>4654</v>
      </c>
      <c r="X657" s="341">
        <v>17</v>
      </c>
      <c r="Y657" s="341">
        <v>9</v>
      </c>
    </row>
    <row r="658" spans="1:25" x14ac:dyDescent="0.25">
      <c r="A658" t="str">
        <f>'Page 1 - General Information'!$G$12</f>
        <v>000000000</v>
      </c>
      <c r="B658" t="str">
        <f>'Page 1 - General Information'!$G$16</f>
        <v/>
      </c>
      <c r="C658" s="339" t="s">
        <v>21448</v>
      </c>
      <c r="N658" t="s">
        <v>4042</v>
      </c>
      <c r="O658" s="340">
        <f>INDEX('Page 2 - Team Information'!$K$14:$AP$189,Y658,X658)</f>
        <v>0</v>
      </c>
      <c r="S658" t="s">
        <v>4655</v>
      </c>
      <c r="X658" s="341">
        <v>19</v>
      </c>
      <c r="Y658" s="341">
        <v>9</v>
      </c>
    </row>
    <row r="659" spans="1:25" x14ac:dyDescent="0.25">
      <c r="A659" t="str">
        <f>'Page 1 - General Information'!$G$12</f>
        <v>000000000</v>
      </c>
      <c r="B659" t="str">
        <f>'Page 1 - General Information'!$G$16</f>
        <v/>
      </c>
      <c r="C659" s="339" t="s">
        <v>21448</v>
      </c>
      <c r="N659" t="s">
        <v>4042</v>
      </c>
      <c r="O659" s="340">
        <f>INDEX('Page 2 - Team Information'!$K$14:$AP$189,Y659,X659)</f>
        <v>0</v>
      </c>
      <c r="S659" t="s">
        <v>4656</v>
      </c>
      <c r="X659" s="341">
        <v>20</v>
      </c>
      <c r="Y659" s="341">
        <v>9</v>
      </c>
    </row>
    <row r="660" spans="1:25" x14ac:dyDescent="0.25">
      <c r="A660" t="str">
        <f>'Page 1 - General Information'!$G$12</f>
        <v>000000000</v>
      </c>
      <c r="B660" t="str">
        <f>'Page 1 - General Information'!$G$16</f>
        <v/>
      </c>
      <c r="C660" s="339" t="s">
        <v>21448</v>
      </c>
      <c r="N660" t="s">
        <v>4042</v>
      </c>
      <c r="O660" s="340">
        <f>INDEX('Page 2 - Team Information'!$K$14:$AP$189,Y660,X660)</f>
        <v>0</v>
      </c>
      <c r="S660" t="s">
        <v>4657</v>
      </c>
      <c r="X660" s="341">
        <v>21</v>
      </c>
      <c r="Y660" s="341">
        <v>9</v>
      </c>
    </row>
    <row r="661" spans="1:25" x14ac:dyDescent="0.25">
      <c r="A661" t="str">
        <f>'Page 1 - General Information'!$G$12</f>
        <v>000000000</v>
      </c>
      <c r="B661" t="str">
        <f>'Page 1 - General Information'!$G$16</f>
        <v/>
      </c>
      <c r="C661" s="339" t="s">
        <v>21448</v>
      </c>
      <c r="N661" t="s">
        <v>4042</v>
      </c>
      <c r="O661" s="340">
        <f>INDEX('Page 2 - Team Information'!$K$14:$AP$189,Y661,X661)</f>
        <v>0</v>
      </c>
      <c r="S661" t="s">
        <v>4658</v>
      </c>
      <c r="X661" s="341">
        <v>22</v>
      </c>
      <c r="Y661" s="341">
        <v>9</v>
      </c>
    </row>
    <row r="662" spans="1:25" x14ac:dyDescent="0.25">
      <c r="A662" t="str">
        <f>'Page 1 - General Information'!$G$12</f>
        <v>000000000</v>
      </c>
      <c r="B662" t="str">
        <f>'Page 1 - General Information'!$G$16</f>
        <v/>
      </c>
      <c r="C662" s="339" t="s">
        <v>21448</v>
      </c>
      <c r="N662" t="s">
        <v>4523</v>
      </c>
      <c r="O662" s="343"/>
      <c r="R662" s="343" t="s">
        <v>10203</v>
      </c>
      <c r="S662" t="s">
        <v>4659</v>
      </c>
      <c r="V662" s="340">
        <f>INDEX('Page 2 - Team Information'!$K$14:$AP$189,Y662,X662)</f>
        <v>0</v>
      </c>
      <c r="X662" s="341">
        <v>5</v>
      </c>
      <c r="Y662" s="341">
        <v>10</v>
      </c>
    </row>
    <row r="663" spans="1:25" x14ac:dyDescent="0.25">
      <c r="A663" t="str">
        <f>'Page 1 - General Information'!$G$12</f>
        <v>000000000</v>
      </c>
      <c r="B663" t="str">
        <f>'Page 1 - General Information'!$G$16</f>
        <v/>
      </c>
      <c r="C663" s="339" t="s">
        <v>21448</v>
      </c>
      <c r="N663" t="s">
        <v>4523</v>
      </c>
      <c r="O663" s="343"/>
      <c r="R663" s="343" t="s">
        <v>10203</v>
      </c>
      <c r="S663" t="s">
        <v>4660</v>
      </c>
      <c r="V663" s="340">
        <f>INDEX('Page 2 - Team Information'!$K$14:$AP$189,Y663,X663)</f>
        <v>0</v>
      </c>
      <c r="X663" s="341">
        <v>6</v>
      </c>
      <c r="Y663" s="341">
        <v>10</v>
      </c>
    </row>
    <row r="664" spans="1:25" x14ac:dyDescent="0.25">
      <c r="A664" t="str">
        <f>'Page 1 - General Information'!$G$12</f>
        <v>000000000</v>
      </c>
      <c r="B664" t="str">
        <f>'Page 1 - General Information'!$G$16</f>
        <v/>
      </c>
      <c r="C664" s="339" t="s">
        <v>21448</v>
      </c>
      <c r="N664" t="s">
        <v>4523</v>
      </c>
      <c r="O664" s="343"/>
      <c r="R664" s="343" t="s">
        <v>10203</v>
      </c>
      <c r="S664" t="s">
        <v>4661</v>
      </c>
      <c r="V664" s="340">
        <f>INDEX('Page 2 - Team Information'!$K$14:$AP$189,Y664,X664)</f>
        <v>0</v>
      </c>
      <c r="X664" s="341">
        <v>7</v>
      </c>
      <c r="Y664" s="341">
        <v>10</v>
      </c>
    </row>
    <row r="665" spans="1:25" x14ac:dyDescent="0.25">
      <c r="A665" t="str">
        <f>'Page 1 - General Information'!$G$12</f>
        <v>000000000</v>
      </c>
      <c r="B665" t="str">
        <f>'Page 1 - General Information'!$G$16</f>
        <v/>
      </c>
      <c r="C665" s="339" t="s">
        <v>21448</v>
      </c>
      <c r="N665" t="s">
        <v>4523</v>
      </c>
      <c r="O665" s="343"/>
      <c r="R665" s="20" t="s">
        <v>10203</v>
      </c>
      <c r="S665" t="s">
        <v>4662</v>
      </c>
      <c r="T665" s="340" t="str">
        <f>IF(INDEX('Page 2 - Team Information'!$K$14:$AP$189,Y665,X665)="","",INDEX('Page 2 - Team Information'!$K$14:$AP$189,Y665,X665)&amp;"-06-30")</f>
        <v/>
      </c>
      <c r="X665" s="341">
        <v>9</v>
      </c>
      <c r="Y665" s="341">
        <v>10</v>
      </c>
    </row>
    <row r="666" spans="1:25" x14ac:dyDescent="0.25">
      <c r="A666" t="str">
        <f>'Page 1 - General Information'!$G$12</f>
        <v>000000000</v>
      </c>
      <c r="B666" t="str">
        <f>'Page 1 - General Information'!$G$16</f>
        <v/>
      </c>
      <c r="C666" s="339" t="s">
        <v>21448</v>
      </c>
      <c r="N666" t="s">
        <v>4523</v>
      </c>
      <c r="O666" s="343"/>
      <c r="R666" s="20" t="s">
        <v>10203</v>
      </c>
      <c r="S666" t="s">
        <v>4663</v>
      </c>
      <c r="T666" s="340" t="str">
        <f>IF(INDEX('Page 2 - Team Information'!$K$14:$AP$189,Y666,X666)="","",INDEX('Page 2 - Team Information'!$K$14:$AP$189,Y666,X666)&amp;"-06-30")</f>
        <v/>
      </c>
      <c r="X666" s="341">
        <v>10</v>
      </c>
      <c r="Y666" s="341">
        <v>10</v>
      </c>
    </row>
    <row r="667" spans="1:25" x14ac:dyDescent="0.25">
      <c r="A667" t="str">
        <f>'Page 1 - General Information'!$G$12</f>
        <v>000000000</v>
      </c>
      <c r="B667" t="str">
        <f>'Page 1 - General Information'!$G$16</f>
        <v/>
      </c>
      <c r="C667" s="339" t="s">
        <v>21448</v>
      </c>
      <c r="N667" t="s">
        <v>4523</v>
      </c>
      <c r="O667" s="343"/>
      <c r="R667" s="20" t="s">
        <v>10203</v>
      </c>
      <c r="S667" t="s">
        <v>4664</v>
      </c>
      <c r="T667" s="340" t="str">
        <f>IF(INDEX('Page 2 - Team Information'!$K$14:$AP$189,Y667,X667)="","",INDEX('Page 2 - Team Information'!$K$14:$AP$189,Y667,X667)&amp;"-06-30")</f>
        <v/>
      </c>
      <c r="X667" s="341">
        <v>11</v>
      </c>
      <c r="Y667" s="341">
        <v>10</v>
      </c>
    </row>
    <row r="668" spans="1:25" x14ac:dyDescent="0.25">
      <c r="A668" t="str">
        <f>'Page 1 - General Information'!$G$12</f>
        <v>000000000</v>
      </c>
      <c r="B668" t="str">
        <f>'Page 1 - General Information'!$G$16</f>
        <v/>
      </c>
      <c r="C668" s="339" t="s">
        <v>21448</v>
      </c>
      <c r="N668" t="s">
        <v>4523</v>
      </c>
      <c r="O668" s="343"/>
      <c r="R668" s="20" t="s">
        <v>10203</v>
      </c>
      <c r="S668" t="s">
        <v>4665</v>
      </c>
      <c r="T668" s="340" t="str">
        <f>IF(INDEX('Page 2 - Team Information'!$K$14:$AP$189,Y668,X668)="","",INDEX('Page 2 - Team Information'!$K$14:$AP$189,Y668,X668)&amp;"-06-30")</f>
        <v/>
      </c>
      <c r="X668" s="341">
        <v>12</v>
      </c>
      <c r="Y668" s="341">
        <v>10</v>
      </c>
    </row>
    <row r="669" spans="1:25" x14ac:dyDescent="0.25">
      <c r="A669" t="str">
        <f>'Page 1 - General Information'!$G$12</f>
        <v>000000000</v>
      </c>
      <c r="B669" t="str">
        <f>'Page 1 - General Information'!$G$16</f>
        <v/>
      </c>
      <c r="C669" s="339" t="s">
        <v>21448</v>
      </c>
      <c r="N669" t="s">
        <v>4042</v>
      </c>
      <c r="O669" s="340">
        <f>INDEX('Page 2 - Team Information'!$K$14:$AP$189,Y669,X669)</f>
        <v>0</v>
      </c>
      <c r="S669" t="s">
        <v>4666</v>
      </c>
      <c r="X669" s="341">
        <v>14</v>
      </c>
      <c r="Y669" s="341">
        <v>10</v>
      </c>
    </row>
    <row r="670" spans="1:25" x14ac:dyDescent="0.25">
      <c r="A670" t="str">
        <f>'Page 1 - General Information'!$G$12</f>
        <v>000000000</v>
      </c>
      <c r="B670" t="str">
        <f>'Page 1 - General Information'!$G$16</f>
        <v/>
      </c>
      <c r="C670" s="339" t="s">
        <v>21448</v>
      </c>
      <c r="N670" t="s">
        <v>4042</v>
      </c>
      <c r="O670" s="340">
        <f>INDEX('Page 2 - Team Information'!$K$14:$AP$189,Y670,X670)</f>
        <v>0</v>
      </c>
      <c r="S670" t="s">
        <v>4667</v>
      </c>
      <c r="X670" s="341">
        <v>15</v>
      </c>
      <c r="Y670" s="341">
        <v>10</v>
      </c>
    </row>
    <row r="671" spans="1:25" x14ac:dyDescent="0.25">
      <c r="A671" t="str">
        <f>'Page 1 - General Information'!$G$12</f>
        <v>000000000</v>
      </c>
      <c r="B671" t="str">
        <f>'Page 1 - General Information'!$G$16</f>
        <v/>
      </c>
      <c r="C671" s="339" t="s">
        <v>21448</v>
      </c>
      <c r="N671" t="s">
        <v>4042</v>
      </c>
      <c r="O671" s="340">
        <f>INDEX('Page 2 - Team Information'!$K$14:$AP$189,Y671,X671)</f>
        <v>0</v>
      </c>
      <c r="S671" t="s">
        <v>4668</v>
      </c>
      <c r="X671" s="341">
        <v>16</v>
      </c>
      <c r="Y671" s="341">
        <v>10</v>
      </c>
    </row>
    <row r="672" spans="1:25" x14ac:dyDescent="0.25">
      <c r="A672" t="str">
        <f>'Page 1 - General Information'!$G$12</f>
        <v>000000000</v>
      </c>
      <c r="B672" t="str">
        <f>'Page 1 - General Information'!$G$16</f>
        <v/>
      </c>
      <c r="C672" s="339" t="s">
        <v>21448</v>
      </c>
      <c r="N672" t="s">
        <v>4042</v>
      </c>
      <c r="O672" s="340">
        <f>INDEX('Page 2 - Team Information'!$K$14:$AP$189,Y672,X672)</f>
        <v>0</v>
      </c>
      <c r="S672" t="s">
        <v>4669</v>
      </c>
      <c r="X672" s="341">
        <v>17</v>
      </c>
      <c r="Y672" s="341">
        <v>10</v>
      </c>
    </row>
    <row r="673" spans="1:25" x14ac:dyDescent="0.25">
      <c r="A673" t="str">
        <f>'Page 1 - General Information'!$G$12</f>
        <v>000000000</v>
      </c>
      <c r="B673" t="str">
        <f>'Page 1 - General Information'!$G$16</f>
        <v/>
      </c>
      <c r="C673" s="339" t="s">
        <v>21448</v>
      </c>
      <c r="N673" t="s">
        <v>4042</v>
      </c>
      <c r="O673" s="340">
        <f>INDEX('Page 2 - Team Information'!$K$14:$AP$189,Y673,X673)</f>
        <v>0</v>
      </c>
      <c r="S673" t="s">
        <v>4670</v>
      </c>
      <c r="X673" s="341">
        <v>19</v>
      </c>
      <c r="Y673" s="341">
        <v>10</v>
      </c>
    </row>
    <row r="674" spans="1:25" x14ac:dyDescent="0.25">
      <c r="A674" t="str">
        <f>'Page 1 - General Information'!$G$12</f>
        <v>000000000</v>
      </c>
      <c r="B674" t="str">
        <f>'Page 1 - General Information'!$G$16</f>
        <v/>
      </c>
      <c r="C674" s="339" t="s">
        <v>21448</v>
      </c>
      <c r="N674" t="s">
        <v>4042</v>
      </c>
      <c r="O674" s="340">
        <f>INDEX('Page 2 - Team Information'!$K$14:$AP$189,Y674,X674)</f>
        <v>0</v>
      </c>
      <c r="S674" t="s">
        <v>4671</v>
      </c>
      <c r="X674" s="341">
        <v>20</v>
      </c>
      <c r="Y674" s="341">
        <v>10</v>
      </c>
    </row>
    <row r="675" spans="1:25" x14ac:dyDescent="0.25">
      <c r="A675" t="str">
        <f>'Page 1 - General Information'!$G$12</f>
        <v>000000000</v>
      </c>
      <c r="B675" t="str">
        <f>'Page 1 - General Information'!$G$16</f>
        <v/>
      </c>
      <c r="C675" s="339" t="s">
        <v>21448</v>
      </c>
      <c r="N675" t="s">
        <v>4042</v>
      </c>
      <c r="O675" s="340">
        <f>INDEX('Page 2 - Team Information'!$K$14:$AP$189,Y675,X675)</f>
        <v>0</v>
      </c>
      <c r="S675" t="s">
        <v>4672</v>
      </c>
      <c r="X675" s="341">
        <v>21</v>
      </c>
      <c r="Y675" s="341">
        <v>10</v>
      </c>
    </row>
    <row r="676" spans="1:25" x14ac:dyDescent="0.25">
      <c r="A676" t="str">
        <f>'Page 1 - General Information'!$G$12</f>
        <v>000000000</v>
      </c>
      <c r="B676" t="str">
        <f>'Page 1 - General Information'!$G$16</f>
        <v/>
      </c>
      <c r="C676" s="339" t="s">
        <v>21448</v>
      </c>
      <c r="N676" t="s">
        <v>4042</v>
      </c>
      <c r="O676" s="340">
        <f>INDEX('Page 2 - Team Information'!$K$14:$AP$189,Y676,X676)</f>
        <v>0</v>
      </c>
      <c r="S676" t="s">
        <v>4673</v>
      </c>
      <c r="X676" s="341">
        <v>22</v>
      </c>
      <c r="Y676" s="341">
        <v>10</v>
      </c>
    </row>
    <row r="677" spans="1:25" x14ac:dyDescent="0.25">
      <c r="A677" t="str">
        <f>'Page 1 - General Information'!$G$12</f>
        <v>000000000</v>
      </c>
      <c r="B677" t="str">
        <f>'Page 1 - General Information'!$G$16</f>
        <v/>
      </c>
      <c r="C677" s="339" t="s">
        <v>21448</v>
      </c>
      <c r="N677" t="s">
        <v>4523</v>
      </c>
      <c r="O677" s="343"/>
      <c r="R677" s="343" t="s">
        <v>10203</v>
      </c>
      <c r="S677" t="s">
        <v>4674</v>
      </c>
      <c r="V677" s="340">
        <f>INDEX('Page 2 - Team Information'!$K$14:$AP$189,Y677,X677)</f>
        <v>0</v>
      </c>
      <c r="X677" s="341">
        <v>5</v>
      </c>
      <c r="Y677" s="341">
        <v>11</v>
      </c>
    </row>
    <row r="678" spans="1:25" x14ac:dyDescent="0.25">
      <c r="A678" t="str">
        <f>'Page 1 - General Information'!$G$12</f>
        <v>000000000</v>
      </c>
      <c r="B678" t="str">
        <f>'Page 1 - General Information'!$G$16</f>
        <v/>
      </c>
      <c r="C678" s="339" t="s">
        <v>21448</v>
      </c>
      <c r="N678" t="s">
        <v>4523</v>
      </c>
      <c r="O678" s="343"/>
      <c r="R678" s="343" t="s">
        <v>10203</v>
      </c>
      <c r="S678" t="s">
        <v>4675</v>
      </c>
      <c r="V678" s="340">
        <f>INDEX('Page 2 - Team Information'!$K$14:$AP$189,Y678,X678)</f>
        <v>0</v>
      </c>
      <c r="X678" s="341">
        <v>6</v>
      </c>
      <c r="Y678" s="341">
        <v>11</v>
      </c>
    </row>
    <row r="679" spans="1:25" x14ac:dyDescent="0.25">
      <c r="A679" t="str">
        <f>'Page 1 - General Information'!$G$12</f>
        <v>000000000</v>
      </c>
      <c r="B679" t="str">
        <f>'Page 1 - General Information'!$G$16</f>
        <v/>
      </c>
      <c r="C679" s="339" t="s">
        <v>21448</v>
      </c>
      <c r="N679" t="s">
        <v>4523</v>
      </c>
      <c r="O679" s="343"/>
      <c r="R679" s="343" t="s">
        <v>10203</v>
      </c>
      <c r="S679" t="s">
        <v>4676</v>
      </c>
      <c r="V679" s="340">
        <f>INDEX('Page 2 - Team Information'!$K$14:$AP$189,Y679,X679)</f>
        <v>0</v>
      </c>
      <c r="X679" s="341">
        <v>7</v>
      </c>
      <c r="Y679" s="341">
        <v>11</v>
      </c>
    </row>
    <row r="680" spans="1:25" x14ac:dyDescent="0.25">
      <c r="A680" t="str">
        <f>'Page 1 - General Information'!$G$12</f>
        <v>000000000</v>
      </c>
      <c r="B680" t="str">
        <f>'Page 1 - General Information'!$G$16</f>
        <v/>
      </c>
      <c r="C680" s="339" t="s">
        <v>21448</v>
      </c>
      <c r="N680" t="s">
        <v>4523</v>
      </c>
      <c r="O680" s="343"/>
      <c r="R680" s="20" t="s">
        <v>10203</v>
      </c>
      <c r="S680" t="s">
        <v>4677</v>
      </c>
      <c r="T680" s="340" t="str">
        <f>IF(INDEX('Page 2 - Team Information'!$K$14:$AP$189,Y680,X680)="","",INDEX('Page 2 - Team Information'!$K$14:$AP$189,Y680,X680)&amp;"-06-30")</f>
        <v/>
      </c>
      <c r="X680" s="341">
        <v>9</v>
      </c>
      <c r="Y680" s="341">
        <v>11</v>
      </c>
    </row>
    <row r="681" spans="1:25" x14ac:dyDescent="0.25">
      <c r="A681" t="str">
        <f>'Page 1 - General Information'!$G$12</f>
        <v>000000000</v>
      </c>
      <c r="B681" t="str">
        <f>'Page 1 - General Information'!$G$16</f>
        <v/>
      </c>
      <c r="C681" s="339" t="s">
        <v>21448</v>
      </c>
      <c r="N681" t="s">
        <v>4523</v>
      </c>
      <c r="O681" s="343"/>
      <c r="R681" s="20" t="s">
        <v>10203</v>
      </c>
      <c r="S681" t="s">
        <v>4678</v>
      </c>
      <c r="T681" s="340" t="str">
        <f>IF(INDEX('Page 2 - Team Information'!$K$14:$AP$189,Y681,X681)="","",INDEX('Page 2 - Team Information'!$K$14:$AP$189,Y681,X681)&amp;"-06-30")</f>
        <v/>
      </c>
      <c r="X681" s="341">
        <v>10</v>
      </c>
      <c r="Y681" s="341">
        <v>11</v>
      </c>
    </row>
    <row r="682" spans="1:25" x14ac:dyDescent="0.25">
      <c r="A682" t="str">
        <f>'Page 1 - General Information'!$G$12</f>
        <v>000000000</v>
      </c>
      <c r="B682" t="str">
        <f>'Page 1 - General Information'!$G$16</f>
        <v/>
      </c>
      <c r="C682" s="339" t="s">
        <v>21448</v>
      </c>
      <c r="N682" t="s">
        <v>4523</v>
      </c>
      <c r="O682" s="343"/>
      <c r="R682" s="20" t="s">
        <v>10203</v>
      </c>
      <c r="S682" t="s">
        <v>4679</v>
      </c>
      <c r="T682" s="340" t="str">
        <f>IF(INDEX('Page 2 - Team Information'!$K$14:$AP$189,Y682,X682)="","",INDEX('Page 2 - Team Information'!$K$14:$AP$189,Y682,X682)&amp;"-06-30")</f>
        <v/>
      </c>
      <c r="X682" s="341">
        <v>11</v>
      </c>
      <c r="Y682" s="341">
        <v>11</v>
      </c>
    </row>
    <row r="683" spans="1:25" x14ac:dyDescent="0.25">
      <c r="A683" t="str">
        <f>'Page 1 - General Information'!$G$12</f>
        <v>000000000</v>
      </c>
      <c r="B683" t="str">
        <f>'Page 1 - General Information'!$G$16</f>
        <v/>
      </c>
      <c r="C683" s="339" t="s">
        <v>21448</v>
      </c>
      <c r="N683" t="s">
        <v>4523</v>
      </c>
      <c r="O683" s="343"/>
      <c r="R683" s="20" t="s">
        <v>10203</v>
      </c>
      <c r="S683" t="s">
        <v>4680</v>
      </c>
      <c r="T683" s="340" t="str">
        <f>IF(INDEX('Page 2 - Team Information'!$K$14:$AP$189,Y683,X683)="","",INDEX('Page 2 - Team Information'!$K$14:$AP$189,Y683,X683)&amp;"-06-30")</f>
        <v/>
      </c>
      <c r="X683" s="341">
        <v>12</v>
      </c>
      <c r="Y683" s="341">
        <v>11</v>
      </c>
    </row>
    <row r="684" spans="1:25" x14ac:dyDescent="0.25">
      <c r="A684" t="str">
        <f>'Page 1 - General Information'!$G$12</f>
        <v>000000000</v>
      </c>
      <c r="B684" t="str">
        <f>'Page 1 - General Information'!$G$16</f>
        <v/>
      </c>
      <c r="C684" s="339" t="s">
        <v>21448</v>
      </c>
      <c r="N684" t="s">
        <v>4042</v>
      </c>
      <c r="O684" s="340">
        <f>INDEX('Page 2 - Team Information'!$K$14:$AP$189,Y684,X684)</f>
        <v>0</v>
      </c>
      <c r="S684" t="s">
        <v>4681</v>
      </c>
      <c r="X684" s="341">
        <v>14</v>
      </c>
      <c r="Y684" s="341">
        <v>11</v>
      </c>
    </row>
    <row r="685" spans="1:25" x14ac:dyDescent="0.25">
      <c r="A685" t="str">
        <f>'Page 1 - General Information'!$G$12</f>
        <v>000000000</v>
      </c>
      <c r="B685" t="str">
        <f>'Page 1 - General Information'!$G$16</f>
        <v/>
      </c>
      <c r="C685" s="339" t="s">
        <v>21448</v>
      </c>
      <c r="N685" t="s">
        <v>4042</v>
      </c>
      <c r="O685" s="340">
        <f>INDEX('Page 2 - Team Information'!$K$14:$AP$189,Y685,X685)</f>
        <v>0</v>
      </c>
      <c r="S685" t="s">
        <v>4682</v>
      </c>
      <c r="X685" s="341">
        <v>15</v>
      </c>
      <c r="Y685" s="341">
        <v>11</v>
      </c>
    </row>
    <row r="686" spans="1:25" x14ac:dyDescent="0.25">
      <c r="A686" t="str">
        <f>'Page 1 - General Information'!$G$12</f>
        <v>000000000</v>
      </c>
      <c r="B686" t="str">
        <f>'Page 1 - General Information'!$G$16</f>
        <v/>
      </c>
      <c r="C686" s="339" t="s">
        <v>21448</v>
      </c>
      <c r="N686" t="s">
        <v>4042</v>
      </c>
      <c r="O686" s="340">
        <f>INDEX('Page 2 - Team Information'!$K$14:$AP$189,Y686,X686)</f>
        <v>0</v>
      </c>
      <c r="S686" t="s">
        <v>4683</v>
      </c>
      <c r="X686" s="341">
        <v>16</v>
      </c>
      <c r="Y686" s="341">
        <v>11</v>
      </c>
    </row>
    <row r="687" spans="1:25" x14ac:dyDescent="0.25">
      <c r="A687" t="str">
        <f>'Page 1 - General Information'!$G$12</f>
        <v>000000000</v>
      </c>
      <c r="B687" t="str">
        <f>'Page 1 - General Information'!$G$16</f>
        <v/>
      </c>
      <c r="C687" s="339" t="s">
        <v>21448</v>
      </c>
      <c r="N687" t="s">
        <v>4042</v>
      </c>
      <c r="O687" s="340">
        <f>INDEX('Page 2 - Team Information'!$K$14:$AP$189,Y687,X687)</f>
        <v>0</v>
      </c>
      <c r="S687" t="s">
        <v>4684</v>
      </c>
      <c r="X687" s="341">
        <v>17</v>
      </c>
      <c r="Y687" s="341">
        <v>11</v>
      </c>
    </row>
    <row r="688" spans="1:25" x14ac:dyDescent="0.25">
      <c r="A688" t="str">
        <f>'Page 1 - General Information'!$G$12</f>
        <v>000000000</v>
      </c>
      <c r="B688" t="str">
        <f>'Page 1 - General Information'!$G$16</f>
        <v/>
      </c>
      <c r="C688" s="339" t="s">
        <v>21448</v>
      </c>
      <c r="N688" t="s">
        <v>4042</v>
      </c>
      <c r="O688" s="340">
        <f>INDEX('Page 2 - Team Information'!$K$14:$AP$189,Y688,X688)</f>
        <v>0</v>
      </c>
      <c r="S688" t="s">
        <v>4685</v>
      </c>
      <c r="X688" s="341">
        <v>19</v>
      </c>
      <c r="Y688" s="341">
        <v>11</v>
      </c>
    </row>
    <row r="689" spans="1:25" x14ac:dyDescent="0.25">
      <c r="A689" t="str">
        <f>'Page 1 - General Information'!$G$12</f>
        <v>000000000</v>
      </c>
      <c r="B689" t="str">
        <f>'Page 1 - General Information'!$G$16</f>
        <v/>
      </c>
      <c r="C689" s="339" t="s">
        <v>21448</v>
      </c>
      <c r="N689" t="s">
        <v>4042</v>
      </c>
      <c r="O689" s="340">
        <f>INDEX('Page 2 - Team Information'!$K$14:$AP$189,Y689,X689)</f>
        <v>0</v>
      </c>
      <c r="S689" t="s">
        <v>4686</v>
      </c>
      <c r="X689" s="341">
        <v>20</v>
      </c>
      <c r="Y689" s="341">
        <v>11</v>
      </c>
    </row>
    <row r="690" spans="1:25" x14ac:dyDescent="0.25">
      <c r="A690" t="str">
        <f>'Page 1 - General Information'!$G$12</f>
        <v>000000000</v>
      </c>
      <c r="B690" t="str">
        <f>'Page 1 - General Information'!$G$16</f>
        <v/>
      </c>
      <c r="C690" s="339" t="s">
        <v>21448</v>
      </c>
      <c r="N690" t="s">
        <v>4042</v>
      </c>
      <c r="O690" s="340">
        <f>INDEX('Page 2 - Team Information'!$K$14:$AP$189,Y690,X690)</f>
        <v>0</v>
      </c>
      <c r="S690" t="s">
        <v>4687</v>
      </c>
      <c r="X690" s="341">
        <v>21</v>
      </c>
      <c r="Y690" s="341">
        <v>11</v>
      </c>
    </row>
    <row r="691" spans="1:25" x14ac:dyDescent="0.25">
      <c r="A691" t="str">
        <f>'Page 1 - General Information'!$G$12</f>
        <v>000000000</v>
      </c>
      <c r="B691" t="str">
        <f>'Page 1 - General Information'!$G$16</f>
        <v/>
      </c>
      <c r="C691" s="339" t="s">
        <v>21448</v>
      </c>
      <c r="N691" t="s">
        <v>4042</v>
      </c>
      <c r="O691" s="340">
        <f>INDEX('Page 2 - Team Information'!$K$14:$AP$189,Y691,X691)</f>
        <v>0</v>
      </c>
      <c r="S691" t="s">
        <v>4688</v>
      </c>
      <c r="X691" s="341">
        <v>22</v>
      </c>
      <c r="Y691" s="341">
        <v>11</v>
      </c>
    </row>
    <row r="692" spans="1:25" x14ac:dyDescent="0.25">
      <c r="A692" t="str">
        <f>'Page 1 - General Information'!$G$12</f>
        <v>000000000</v>
      </c>
      <c r="B692" t="str">
        <f>'Page 1 - General Information'!$G$16</f>
        <v/>
      </c>
      <c r="C692" s="339" t="s">
        <v>21448</v>
      </c>
      <c r="N692" t="s">
        <v>4523</v>
      </c>
      <c r="O692" s="343"/>
      <c r="R692" s="343" t="s">
        <v>10203</v>
      </c>
      <c r="S692" t="s">
        <v>4689</v>
      </c>
      <c r="V692" s="340">
        <f>INDEX('Page 2 - Team Information'!$K$14:$AP$189,Y692,X692)</f>
        <v>0</v>
      </c>
      <c r="X692" s="341">
        <v>5</v>
      </c>
      <c r="Y692" s="341">
        <v>12</v>
      </c>
    </row>
    <row r="693" spans="1:25" x14ac:dyDescent="0.25">
      <c r="A693" t="str">
        <f>'Page 1 - General Information'!$G$12</f>
        <v>000000000</v>
      </c>
      <c r="B693" t="str">
        <f>'Page 1 - General Information'!$G$16</f>
        <v/>
      </c>
      <c r="C693" s="339" t="s">
        <v>21448</v>
      </c>
      <c r="N693" t="s">
        <v>4523</v>
      </c>
      <c r="O693" s="343"/>
      <c r="R693" s="343" t="s">
        <v>10203</v>
      </c>
      <c r="S693" t="s">
        <v>4690</v>
      </c>
      <c r="V693" s="340">
        <f>INDEX('Page 2 - Team Information'!$K$14:$AP$189,Y693,X693)</f>
        <v>0</v>
      </c>
      <c r="X693" s="341">
        <v>6</v>
      </c>
      <c r="Y693" s="341">
        <v>12</v>
      </c>
    </row>
    <row r="694" spans="1:25" x14ac:dyDescent="0.25">
      <c r="A694" t="str">
        <f>'Page 1 - General Information'!$G$12</f>
        <v>000000000</v>
      </c>
      <c r="B694" t="str">
        <f>'Page 1 - General Information'!$G$16</f>
        <v/>
      </c>
      <c r="C694" s="339" t="s">
        <v>21448</v>
      </c>
      <c r="N694" t="s">
        <v>4523</v>
      </c>
      <c r="O694" s="343"/>
      <c r="R694" s="343" t="s">
        <v>10203</v>
      </c>
      <c r="S694" t="s">
        <v>4691</v>
      </c>
      <c r="V694" s="340">
        <f>INDEX('Page 2 - Team Information'!$K$14:$AP$189,Y694,X694)</f>
        <v>0</v>
      </c>
      <c r="X694" s="341">
        <v>7</v>
      </c>
      <c r="Y694" s="341">
        <v>12</v>
      </c>
    </row>
    <row r="695" spans="1:25" x14ac:dyDescent="0.25">
      <c r="A695" t="str">
        <f>'Page 1 - General Information'!$G$12</f>
        <v>000000000</v>
      </c>
      <c r="B695" t="str">
        <f>'Page 1 - General Information'!$G$16</f>
        <v/>
      </c>
      <c r="C695" s="339" t="s">
        <v>21448</v>
      </c>
      <c r="N695" t="s">
        <v>4523</v>
      </c>
      <c r="O695" s="343"/>
      <c r="R695" s="20" t="s">
        <v>10203</v>
      </c>
      <c r="S695" t="s">
        <v>4692</v>
      </c>
      <c r="T695" s="340" t="str">
        <f>IF(INDEX('Page 2 - Team Information'!$K$14:$AP$189,Y695,X695)="","",INDEX('Page 2 - Team Information'!$K$14:$AP$189,Y695,X695)&amp;"-06-30")</f>
        <v/>
      </c>
      <c r="X695" s="341">
        <v>9</v>
      </c>
      <c r="Y695" s="341">
        <v>12</v>
      </c>
    </row>
    <row r="696" spans="1:25" x14ac:dyDescent="0.25">
      <c r="A696" t="str">
        <f>'Page 1 - General Information'!$G$12</f>
        <v>000000000</v>
      </c>
      <c r="B696" t="str">
        <f>'Page 1 - General Information'!$G$16</f>
        <v/>
      </c>
      <c r="C696" s="339" t="s">
        <v>21448</v>
      </c>
      <c r="N696" t="s">
        <v>4523</v>
      </c>
      <c r="O696" s="343"/>
      <c r="R696" s="20" t="s">
        <v>10203</v>
      </c>
      <c r="S696" t="s">
        <v>4693</v>
      </c>
      <c r="T696" s="340" t="str">
        <f>IF(INDEX('Page 2 - Team Information'!$K$14:$AP$189,Y696,X696)="","",INDEX('Page 2 - Team Information'!$K$14:$AP$189,Y696,X696)&amp;"-06-30")</f>
        <v/>
      </c>
      <c r="X696" s="341">
        <v>10</v>
      </c>
      <c r="Y696" s="341">
        <v>12</v>
      </c>
    </row>
    <row r="697" spans="1:25" x14ac:dyDescent="0.25">
      <c r="A697" t="str">
        <f>'Page 1 - General Information'!$G$12</f>
        <v>000000000</v>
      </c>
      <c r="B697" t="str">
        <f>'Page 1 - General Information'!$G$16</f>
        <v/>
      </c>
      <c r="C697" s="339" t="s">
        <v>21448</v>
      </c>
      <c r="N697" t="s">
        <v>4523</v>
      </c>
      <c r="O697" s="343"/>
      <c r="R697" s="20" t="s">
        <v>10203</v>
      </c>
      <c r="S697" t="s">
        <v>4694</v>
      </c>
      <c r="T697" s="340" t="str">
        <f>IF(INDEX('Page 2 - Team Information'!$K$14:$AP$189,Y697,X697)="","",INDEX('Page 2 - Team Information'!$K$14:$AP$189,Y697,X697)&amp;"-06-30")</f>
        <v/>
      </c>
      <c r="X697" s="341">
        <v>11</v>
      </c>
      <c r="Y697" s="341">
        <v>12</v>
      </c>
    </row>
    <row r="698" spans="1:25" x14ac:dyDescent="0.25">
      <c r="A698" t="str">
        <f>'Page 1 - General Information'!$G$12</f>
        <v>000000000</v>
      </c>
      <c r="B698" t="str">
        <f>'Page 1 - General Information'!$G$16</f>
        <v/>
      </c>
      <c r="C698" s="339" t="s">
        <v>21448</v>
      </c>
      <c r="N698" t="s">
        <v>4523</v>
      </c>
      <c r="O698" s="343"/>
      <c r="R698" s="20" t="s">
        <v>10203</v>
      </c>
      <c r="S698" t="s">
        <v>4695</v>
      </c>
      <c r="T698" s="340" t="str">
        <f>IF(INDEX('Page 2 - Team Information'!$K$14:$AP$189,Y698,X698)="","",INDEX('Page 2 - Team Information'!$K$14:$AP$189,Y698,X698)&amp;"-06-30")</f>
        <v/>
      </c>
      <c r="X698" s="341">
        <v>12</v>
      </c>
      <c r="Y698" s="341">
        <v>12</v>
      </c>
    </row>
    <row r="699" spans="1:25" x14ac:dyDescent="0.25">
      <c r="A699" t="str">
        <f>'Page 1 - General Information'!$G$12</f>
        <v>000000000</v>
      </c>
      <c r="B699" t="str">
        <f>'Page 1 - General Information'!$G$16</f>
        <v/>
      </c>
      <c r="C699" s="339" t="s">
        <v>21448</v>
      </c>
      <c r="N699" t="s">
        <v>4042</v>
      </c>
      <c r="O699" s="340">
        <f>INDEX('Page 2 - Team Information'!$K$14:$AP$189,Y699,X699)</f>
        <v>0</v>
      </c>
      <c r="S699" t="s">
        <v>4696</v>
      </c>
      <c r="X699" s="341">
        <v>14</v>
      </c>
      <c r="Y699" s="341">
        <v>12</v>
      </c>
    </row>
    <row r="700" spans="1:25" x14ac:dyDescent="0.25">
      <c r="A700" t="str">
        <f>'Page 1 - General Information'!$G$12</f>
        <v>000000000</v>
      </c>
      <c r="B700" t="str">
        <f>'Page 1 - General Information'!$G$16</f>
        <v/>
      </c>
      <c r="C700" s="339" t="s">
        <v>21448</v>
      </c>
      <c r="N700" t="s">
        <v>4042</v>
      </c>
      <c r="O700" s="340">
        <f>INDEX('Page 2 - Team Information'!$K$14:$AP$189,Y700,X700)</f>
        <v>0</v>
      </c>
      <c r="S700" t="s">
        <v>4697</v>
      </c>
      <c r="X700" s="341">
        <v>15</v>
      </c>
      <c r="Y700" s="341">
        <v>12</v>
      </c>
    </row>
    <row r="701" spans="1:25" x14ac:dyDescent="0.25">
      <c r="A701" t="str">
        <f>'Page 1 - General Information'!$G$12</f>
        <v>000000000</v>
      </c>
      <c r="B701" t="str">
        <f>'Page 1 - General Information'!$G$16</f>
        <v/>
      </c>
      <c r="C701" s="339" t="s">
        <v>21448</v>
      </c>
      <c r="N701" t="s">
        <v>4042</v>
      </c>
      <c r="O701" s="340">
        <f>INDEX('Page 2 - Team Information'!$K$14:$AP$189,Y701,X701)</f>
        <v>0</v>
      </c>
      <c r="S701" t="s">
        <v>4698</v>
      </c>
      <c r="X701" s="341">
        <v>16</v>
      </c>
      <c r="Y701" s="341">
        <v>12</v>
      </c>
    </row>
    <row r="702" spans="1:25" x14ac:dyDescent="0.25">
      <c r="A702" t="str">
        <f>'Page 1 - General Information'!$G$12</f>
        <v>000000000</v>
      </c>
      <c r="B702" t="str">
        <f>'Page 1 - General Information'!$G$16</f>
        <v/>
      </c>
      <c r="C702" s="339" t="s">
        <v>21448</v>
      </c>
      <c r="N702" t="s">
        <v>4042</v>
      </c>
      <c r="O702" s="340">
        <f>INDEX('Page 2 - Team Information'!$K$14:$AP$189,Y702,X702)</f>
        <v>0</v>
      </c>
      <c r="S702" t="s">
        <v>4699</v>
      </c>
      <c r="X702" s="341">
        <v>17</v>
      </c>
      <c r="Y702" s="341">
        <v>12</v>
      </c>
    </row>
    <row r="703" spans="1:25" x14ac:dyDescent="0.25">
      <c r="A703" t="str">
        <f>'Page 1 - General Information'!$G$12</f>
        <v>000000000</v>
      </c>
      <c r="B703" t="str">
        <f>'Page 1 - General Information'!$G$16</f>
        <v/>
      </c>
      <c r="C703" s="339" t="s">
        <v>21448</v>
      </c>
      <c r="N703" t="s">
        <v>4042</v>
      </c>
      <c r="O703" s="340">
        <f>INDEX('Page 2 - Team Information'!$K$14:$AP$189,Y703,X703)</f>
        <v>0</v>
      </c>
      <c r="S703" t="s">
        <v>4700</v>
      </c>
      <c r="X703" s="341">
        <v>19</v>
      </c>
      <c r="Y703" s="341">
        <v>12</v>
      </c>
    </row>
    <row r="704" spans="1:25" x14ac:dyDescent="0.25">
      <c r="A704" t="str">
        <f>'Page 1 - General Information'!$G$12</f>
        <v>000000000</v>
      </c>
      <c r="B704" t="str">
        <f>'Page 1 - General Information'!$G$16</f>
        <v/>
      </c>
      <c r="C704" s="339" t="s">
        <v>21448</v>
      </c>
      <c r="N704" t="s">
        <v>4042</v>
      </c>
      <c r="O704" s="340">
        <f>INDEX('Page 2 - Team Information'!$K$14:$AP$189,Y704,X704)</f>
        <v>0</v>
      </c>
      <c r="S704" t="s">
        <v>4701</v>
      </c>
      <c r="X704" s="341">
        <v>20</v>
      </c>
      <c r="Y704" s="341">
        <v>12</v>
      </c>
    </row>
    <row r="705" spans="1:25" x14ac:dyDescent="0.25">
      <c r="A705" t="str">
        <f>'Page 1 - General Information'!$G$12</f>
        <v>000000000</v>
      </c>
      <c r="B705" t="str">
        <f>'Page 1 - General Information'!$G$16</f>
        <v/>
      </c>
      <c r="C705" s="339" t="s">
        <v>21448</v>
      </c>
      <c r="N705" t="s">
        <v>4042</v>
      </c>
      <c r="O705" s="340">
        <f>INDEX('Page 2 - Team Information'!$K$14:$AP$189,Y705,X705)</f>
        <v>0</v>
      </c>
      <c r="S705" t="s">
        <v>4702</v>
      </c>
      <c r="X705" s="341">
        <v>21</v>
      </c>
      <c r="Y705" s="341">
        <v>12</v>
      </c>
    </row>
    <row r="706" spans="1:25" x14ac:dyDescent="0.25">
      <c r="A706" t="str">
        <f>'Page 1 - General Information'!$G$12</f>
        <v>000000000</v>
      </c>
      <c r="B706" t="str">
        <f>'Page 1 - General Information'!$G$16</f>
        <v/>
      </c>
      <c r="C706" s="339" t="s">
        <v>21448</v>
      </c>
      <c r="N706" t="s">
        <v>4042</v>
      </c>
      <c r="O706" s="340">
        <f>INDEX('Page 2 - Team Information'!$K$14:$AP$189,Y706,X706)</f>
        <v>0</v>
      </c>
      <c r="S706" t="s">
        <v>4703</v>
      </c>
      <c r="X706" s="341">
        <v>22</v>
      </c>
      <c r="Y706" s="341">
        <v>12</v>
      </c>
    </row>
    <row r="707" spans="1:25" x14ac:dyDescent="0.25">
      <c r="A707" t="str">
        <f>'Page 1 - General Information'!$G$12</f>
        <v>000000000</v>
      </c>
      <c r="B707" t="str">
        <f>'Page 1 - General Information'!$G$16</f>
        <v/>
      </c>
      <c r="C707" s="339" t="s">
        <v>21448</v>
      </c>
      <c r="N707" t="s">
        <v>4523</v>
      </c>
      <c r="O707" s="343"/>
      <c r="R707" s="343" t="s">
        <v>10203</v>
      </c>
      <c r="S707" t="s">
        <v>4704</v>
      </c>
      <c r="V707" s="340">
        <f>INDEX('Page 2 - Team Information'!$K$14:$AP$189,Y707,X707)</f>
        <v>0</v>
      </c>
      <c r="X707" s="341">
        <v>5</v>
      </c>
      <c r="Y707" s="341">
        <v>13</v>
      </c>
    </row>
    <row r="708" spans="1:25" x14ac:dyDescent="0.25">
      <c r="A708" t="str">
        <f>'Page 1 - General Information'!$G$12</f>
        <v>000000000</v>
      </c>
      <c r="B708" t="str">
        <f>'Page 1 - General Information'!$G$16</f>
        <v/>
      </c>
      <c r="C708" s="339" t="s">
        <v>21448</v>
      </c>
      <c r="N708" t="s">
        <v>4523</v>
      </c>
      <c r="O708" s="343"/>
      <c r="R708" s="343" t="s">
        <v>10203</v>
      </c>
      <c r="S708" t="s">
        <v>4705</v>
      </c>
      <c r="V708" s="340">
        <f>INDEX('Page 2 - Team Information'!$K$14:$AP$189,Y708,X708)</f>
        <v>0</v>
      </c>
      <c r="X708" s="341">
        <v>6</v>
      </c>
      <c r="Y708" s="341">
        <v>13</v>
      </c>
    </row>
    <row r="709" spans="1:25" x14ac:dyDescent="0.25">
      <c r="A709" t="str">
        <f>'Page 1 - General Information'!$G$12</f>
        <v>000000000</v>
      </c>
      <c r="B709" t="str">
        <f>'Page 1 - General Information'!$G$16</f>
        <v/>
      </c>
      <c r="C709" s="339" t="s">
        <v>21448</v>
      </c>
      <c r="N709" t="s">
        <v>4523</v>
      </c>
      <c r="O709" s="343"/>
      <c r="R709" s="343" t="s">
        <v>10203</v>
      </c>
      <c r="S709" t="s">
        <v>4706</v>
      </c>
      <c r="V709" s="340">
        <f>INDEX('Page 2 - Team Information'!$K$14:$AP$189,Y709,X709)</f>
        <v>0</v>
      </c>
      <c r="X709" s="341">
        <v>7</v>
      </c>
      <c r="Y709" s="341">
        <v>13</v>
      </c>
    </row>
    <row r="710" spans="1:25" x14ac:dyDescent="0.25">
      <c r="A710" t="str">
        <f>'Page 1 - General Information'!$G$12</f>
        <v>000000000</v>
      </c>
      <c r="B710" t="str">
        <f>'Page 1 - General Information'!$G$16</f>
        <v/>
      </c>
      <c r="C710" s="339" t="s">
        <v>21448</v>
      </c>
      <c r="N710" t="s">
        <v>4523</v>
      </c>
      <c r="O710" s="343"/>
      <c r="R710" s="20" t="s">
        <v>10203</v>
      </c>
      <c r="S710" t="s">
        <v>4707</v>
      </c>
      <c r="T710" s="340" t="str">
        <f>IF(INDEX('Page 2 - Team Information'!$K$14:$AP$189,Y710,X710)="","",INDEX('Page 2 - Team Information'!$K$14:$AP$189,Y710,X710)&amp;"-06-30")</f>
        <v/>
      </c>
      <c r="X710" s="341">
        <v>9</v>
      </c>
      <c r="Y710" s="341">
        <v>13</v>
      </c>
    </row>
    <row r="711" spans="1:25" x14ac:dyDescent="0.25">
      <c r="A711" t="str">
        <f>'Page 1 - General Information'!$G$12</f>
        <v>000000000</v>
      </c>
      <c r="B711" t="str">
        <f>'Page 1 - General Information'!$G$16</f>
        <v/>
      </c>
      <c r="C711" s="339" t="s">
        <v>21448</v>
      </c>
      <c r="N711" t="s">
        <v>4523</v>
      </c>
      <c r="O711" s="343"/>
      <c r="R711" s="20" t="s">
        <v>10203</v>
      </c>
      <c r="S711" t="s">
        <v>4708</v>
      </c>
      <c r="T711" s="340" t="str">
        <f>IF(INDEX('Page 2 - Team Information'!$K$14:$AP$189,Y711,X711)="","",INDEX('Page 2 - Team Information'!$K$14:$AP$189,Y711,X711)&amp;"-06-30")</f>
        <v/>
      </c>
      <c r="X711" s="341">
        <v>10</v>
      </c>
      <c r="Y711" s="341">
        <v>13</v>
      </c>
    </row>
    <row r="712" spans="1:25" x14ac:dyDescent="0.25">
      <c r="A712" t="str">
        <f>'Page 1 - General Information'!$G$12</f>
        <v>000000000</v>
      </c>
      <c r="B712" t="str">
        <f>'Page 1 - General Information'!$G$16</f>
        <v/>
      </c>
      <c r="C712" s="339" t="s">
        <v>21448</v>
      </c>
      <c r="N712" t="s">
        <v>4523</v>
      </c>
      <c r="O712" s="343"/>
      <c r="R712" s="20" t="s">
        <v>10203</v>
      </c>
      <c r="S712" t="s">
        <v>4709</v>
      </c>
      <c r="T712" s="340" t="str">
        <f>IF(INDEX('Page 2 - Team Information'!$K$14:$AP$189,Y712,X712)="","",INDEX('Page 2 - Team Information'!$K$14:$AP$189,Y712,X712)&amp;"-06-30")</f>
        <v/>
      </c>
      <c r="X712" s="341">
        <v>11</v>
      </c>
      <c r="Y712" s="341">
        <v>13</v>
      </c>
    </row>
    <row r="713" spans="1:25" x14ac:dyDescent="0.25">
      <c r="A713" t="str">
        <f>'Page 1 - General Information'!$G$12</f>
        <v>000000000</v>
      </c>
      <c r="B713" t="str">
        <f>'Page 1 - General Information'!$G$16</f>
        <v/>
      </c>
      <c r="C713" s="339" t="s">
        <v>21448</v>
      </c>
      <c r="N713" t="s">
        <v>4523</v>
      </c>
      <c r="O713" s="343"/>
      <c r="R713" s="20" t="s">
        <v>10203</v>
      </c>
      <c r="S713" t="s">
        <v>4710</v>
      </c>
      <c r="T713" s="340" t="str">
        <f>IF(INDEX('Page 2 - Team Information'!$K$14:$AP$189,Y713,X713)="","",INDEX('Page 2 - Team Information'!$K$14:$AP$189,Y713,X713)&amp;"-06-30")</f>
        <v/>
      </c>
      <c r="X713" s="341">
        <v>12</v>
      </c>
      <c r="Y713" s="341">
        <v>13</v>
      </c>
    </row>
    <row r="714" spans="1:25" x14ac:dyDescent="0.25">
      <c r="A714" t="str">
        <f>'Page 1 - General Information'!$G$12</f>
        <v>000000000</v>
      </c>
      <c r="B714" t="str">
        <f>'Page 1 - General Information'!$G$16</f>
        <v/>
      </c>
      <c r="C714" s="339" t="s">
        <v>21448</v>
      </c>
      <c r="N714" t="s">
        <v>4042</v>
      </c>
      <c r="O714" s="340">
        <f>INDEX('Page 2 - Team Information'!$K$14:$AP$189,Y714,X714)</f>
        <v>0</v>
      </c>
      <c r="S714" t="s">
        <v>4711</v>
      </c>
      <c r="X714" s="341">
        <v>14</v>
      </c>
      <c r="Y714" s="341">
        <v>13</v>
      </c>
    </row>
    <row r="715" spans="1:25" x14ac:dyDescent="0.25">
      <c r="A715" t="str">
        <f>'Page 1 - General Information'!$G$12</f>
        <v>000000000</v>
      </c>
      <c r="B715" t="str">
        <f>'Page 1 - General Information'!$G$16</f>
        <v/>
      </c>
      <c r="C715" s="339" t="s">
        <v>21448</v>
      </c>
      <c r="N715" t="s">
        <v>4042</v>
      </c>
      <c r="O715" s="340">
        <f>INDEX('Page 2 - Team Information'!$K$14:$AP$189,Y715,X715)</f>
        <v>0</v>
      </c>
      <c r="S715" t="s">
        <v>4712</v>
      </c>
      <c r="X715" s="341">
        <v>15</v>
      </c>
      <c r="Y715" s="341">
        <v>13</v>
      </c>
    </row>
    <row r="716" spans="1:25" x14ac:dyDescent="0.25">
      <c r="A716" t="str">
        <f>'Page 1 - General Information'!$G$12</f>
        <v>000000000</v>
      </c>
      <c r="B716" t="str">
        <f>'Page 1 - General Information'!$G$16</f>
        <v/>
      </c>
      <c r="C716" s="339" t="s">
        <v>21448</v>
      </c>
      <c r="N716" t="s">
        <v>4042</v>
      </c>
      <c r="O716" s="340">
        <f>INDEX('Page 2 - Team Information'!$K$14:$AP$189,Y716,X716)</f>
        <v>0</v>
      </c>
      <c r="S716" t="s">
        <v>4713</v>
      </c>
      <c r="X716" s="341">
        <v>16</v>
      </c>
      <c r="Y716" s="341">
        <v>13</v>
      </c>
    </row>
    <row r="717" spans="1:25" x14ac:dyDescent="0.25">
      <c r="A717" t="str">
        <f>'Page 1 - General Information'!$G$12</f>
        <v>000000000</v>
      </c>
      <c r="B717" t="str">
        <f>'Page 1 - General Information'!$G$16</f>
        <v/>
      </c>
      <c r="C717" s="339" t="s">
        <v>21448</v>
      </c>
      <c r="N717" t="s">
        <v>4042</v>
      </c>
      <c r="O717" s="340">
        <f>INDEX('Page 2 - Team Information'!$K$14:$AP$189,Y717,X717)</f>
        <v>0</v>
      </c>
      <c r="S717" t="s">
        <v>4714</v>
      </c>
      <c r="X717" s="341">
        <v>17</v>
      </c>
      <c r="Y717" s="341">
        <v>13</v>
      </c>
    </row>
    <row r="718" spans="1:25" x14ac:dyDescent="0.25">
      <c r="A718" t="str">
        <f>'Page 1 - General Information'!$G$12</f>
        <v>000000000</v>
      </c>
      <c r="B718" t="str">
        <f>'Page 1 - General Information'!$G$16</f>
        <v/>
      </c>
      <c r="C718" s="339" t="s">
        <v>21448</v>
      </c>
      <c r="N718" t="s">
        <v>4042</v>
      </c>
      <c r="O718" s="340">
        <f>INDEX('Page 2 - Team Information'!$K$14:$AP$189,Y718,X718)</f>
        <v>0</v>
      </c>
      <c r="S718" t="s">
        <v>4715</v>
      </c>
      <c r="X718" s="341">
        <v>19</v>
      </c>
      <c r="Y718" s="341">
        <v>13</v>
      </c>
    </row>
    <row r="719" spans="1:25" x14ac:dyDescent="0.25">
      <c r="A719" t="str">
        <f>'Page 1 - General Information'!$G$12</f>
        <v>000000000</v>
      </c>
      <c r="B719" t="str">
        <f>'Page 1 - General Information'!$G$16</f>
        <v/>
      </c>
      <c r="C719" s="339" t="s">
        <v>21448</v>
      </c>
      <c r="N719" t="s">
        <v>4042</v>
      </c>
      <c r="O719" s="340">
        <f>INDEX('Page 2 - Team Information'!$K$14:$AP$189,Y719,X719)</f>
        <v>0</v>
      </c>
      <c r="S719" t="s">
        <v>4716</v>
      </c>
      <c r="X719" s="341">
        <v>20</v>
      </c>
      <c r="Y719" s="341">
        <v>13</v>
      </c>
    </row>
    <row r="720" spans="1:25" x14ac:dyDescent="0.25">
      <c r="A720" t="str">
        <f>'Page 1 - General Information'!$G$12</f>
        <v>000000000</v>
      </c>
      <c r="B720" t="str">
        <f>'Page 1 - General Information'!$G$16</f>
        <v/>
      </c>
      <c r="C720" s="339" t="s">
        <v>21448</v>
      </c>
      <c r="N720" t="s">
        <v>4042</v>
      </c>
      <c r="O720" s="340">
        <f>INDEX('Page 2 - Team Information'!$K$14:$AP$189,Y720,X720)</f>
        <v>0</v>
      </c>
      <c r="S720" t="s">
        <v>4717</v>
      </c>
      <c r="X720" s="341">
        <v>21</v>
      </c>
      <c r="Y720" s="341">
        <v>13</v>
      </c>
    </row>
    <row r="721" spans="1:25" x14ac:dyDescent="0.25">
      <c r="A721" t="str">
        <f>'Page 1 - General Information'!$G$12</f>
        <v>000000000</v>
      </c>
      <c r="B721" t="str">
        <f>'Page 1 - General Information'!$G$16</f>
        <v/>
      </c>
      <c r="C721" s="339" t="s">
        <v>21448</v>
      </c>
      <c r="N721" t="s">
        <v>4042</v>
      </c>
      <c r="O721" s="340">
        <f>INDEX('Page 2 - Team Information'!$K$14:$AP$189,Y721,X721)</f>
        <v>0</v>
      </c>
      <c r="S721" t="s">
        <v>4718</v>
      </c>
      <c r="X721" s="341">
        <v>22</v>
      </c>
      <c r="Y721" s="341">
        <v>13</v>
      </c>
    </row>
    <row r="722" spans="1:25" x14ac:dyDescent="0.25">
      <c r="A722" t="str">
        <f>'Page 1 - General Information'!$G$12</f>
        <v>000000000</v>
      </c>
      <c r="B722" t="str">
        <f>'Page 1 - General Information'!$G$16</f>
        <v/>
      </c>
      <c r="C722" s="339" t="s">
        <v>21448</v>
      </c>
      <c r="N722" t="s">
        <v>4523</v>
      </c>
      <c r="O722" s="343"/>
      <c r="R722" s="343" t="s">
        <v>10203</v>
      </c>
      <c r="S722" t="s">
        <v>4719</v>
      </c>
      <c r="V722" s="340">
        <f>INDEX('Page 2 - Team Information'!$K$14:$AP$189,Y722,X722)</f>
        <v>0</v>
      </c>
      <c r="X722" s="341">
        <v>5</v>
      </c>
      <c r="Y722" s="341">
        <v>14</v>
      </c>
    </row>
    <row r="723" spans="1:25" x14ac:dyDescent="0.25">
      <c r="A723" t="str">
        <f>'Page 1 - General Information'!$G$12</f>
        <v>000000000</v>
      </c>
      <c r="B723" t="str">
        <f>'Page 1 - General Information'!$G$16</f>
        <v/>
      </c>
      <c r="C723" s="339" t="s">
        <v>21448</v>
      </c>
      <c r="N723" t="s">
        <v>4523</v>
      </c>
      <c r="O723" s="343"/>
      <c r="R723" s="343" t="s">
        <v>10203</v>
      </c>
      <c r="S723" t="s">
        <v>4720</v>
      </c>
      <c r="V723" s="340">
        <f>INDEX('Page 2 - Team Information'!$K$14:$AP$189,Y723,X723)</f>
        <v>0</v>
      </c>
      <c r="X723" s="341">
        <v>6</v>
      </c>
      <c r="Y723" s="341">
        <v>14</v>
      </c>
    </row>
    <row r="724" spans="1:25" x14ac:dyDescent="0.25">
      <c r="A724" t="str">
        <f>'Page 1 - General Information'!$G$12</f>
        <v>000000000</v>
      </c>
      <c r="B724" t="str">
        <f>'Page 1 - General Information'!$G$16</f>
        <v/>
      </c>
      <c r="C724" s="339" t="s">
        <v>21448</v>
      </c>
      <c r="N724" t="s">
        <v>4523</v>
      </c>
      <c r="O724" s="343"/>
      <c r="R724" s="343" t="s">
        <v>10203</v>
      </c>
      <c r="S724" t="s">
        <v>4721</v>
      </c>
      <c r="V724" s="340">
        <f>INDEX('Page 2 - Team Information'!$K$14:$AP$189,Y724,X724)</f>
        <v>0</v>
      </c>
      <c r="X724" s="341">
        <v>7</v>
      </c>
      <c r="Y724" s="341">
        <v>14</v>
      </c>
    </row>
    <row r="725" spans="1:25" x14ac:dyDescent="0.25">
      <c r="A725" t="str">
        <f>'Page 1 - General Information'!$G$12</f>
        <v>000000000</v>
      </c>
      <c r="B725" t="str">
        <f>'Page 1 - General Information'!$G$16</f>
        <v/>
      </c>
      <c r="C725" s="339" t="s">
        <v>21448</v>
      </c>
      <c r="N725" t="s">
        <v>4523</v>
      </c>
      <c r="O725" s="343"/>
      <c r="R725" s="20" t="s">
        <v>10203</v>
      </c>
      <c r="S725" t="s">
        <v>4722</v>
      </c>
      <c r="T725" s="340" t="str">
        <f>IF(INDEX('Page 2 - Team Information'!$K$14:$AP$189,Y725,X725)="","",INDEX('Page 2 - Team Information'!$K$14:$AP$189,Y725,X725)&amp;"-06-30")</f>
        <v/>
      </c>
      <c r="X725" s="341">
        <v>9</v>
      </c>
      <c r="Y725" s="341">
        <v>14</v>
      </c>
    </row>
    <row r="726" spans="1:25" x14ac:dyDescent="0.25">
      <c r="A726" t="str">
        <f>'Page 1 - General Information'!$G$12</f>
        <v>000000000</v>
      </c>
      <c r="B726" t="str">
        <f>'Page 1 - General Information'!$G$16</f>
        <v/>
      </c>
      <c r="C726" s="339" t="s">
        <v>21448</v>
      </c>
      <c r="N726" t="s">
        <v>4523</v>
      </c>
      <c r="O726" s="343"/>
      <c r="R726" s="20" t="s">
        <v>10203</v>
      </c>
      <c r="S726" t="s">
        <v>4723</v>
      </c>
      <c r="T726" s="340" t="str">
        <f>IF(INDEX('Page 2 - Team Information'!$K$14:$AP$189,Y726,X726)="","",INDEX('Page 2 - Team Information'!$K$14:$AP$189,Y726,X726)&amp;"-06-30")</f>
        <v/>
      </c>
      <c r="X726" s="341">
        <v>10</v>
      </c>
      <c r="Y726" s="341">
        <v>14</v>
      </c>
    </row>
    <row r="727" spans="1:25" x14ac:dyDescent="0.25">
      <c r="A727" t="str">
        <f>'Page 1 - General Information'!$G$12</f>
        <v>000000000</v>
      </c>
      <c r="B727" t="str">
        <f>'Page 1 - General Information'!$G$16</f>
        <v/>
      </c>
      <c r="C727" s="339" t="s">
        <v>21448</v>
      </c>
      <c r="N727" t="s">
        <v>4523</v>
      </c>
      <c r="O727" s="343"/>
      <c r="R727" s="20" t="s">
        <v>10203</v>
      </c>
      <c r="S727" t="s">
        <v>4724</v>
      </c>
      <c r="T727" s="340" t="str">
        <f>IF(INDEX('Page 2 - Team Information'!$K$14:$AP$189,Y727,X727)="","",INDEX('Page 2 - Team Information'!$K$14:$AP$189,Y727,X727)&amp;"-06-30")</f>
        <v/>
      </c>
      <c r="X727" s="341">
        <v>11</v>
      </c>
      <c r="Y727" s="341">
        <v>14</v>
      </c>
    </row>
    <row r="728" spans="1:25" x14ac:dyDescent="0.25">
      <c r="A728" t="str">
        <f>'Page 1 - General Information'!$G$12</f>
        <v>000000000</v>
      </c>
      <c r="B728" t="str">
        <f>'Page 1 - General Information'!$G$16</f>
        <v/>
      </c>
      <c r="C728" s="339" t="s">
        <v>21448</v>
      </c>
      <c r="N728" t="s">
        <v>4523</v>
      </c>
      <c r="O728" s="343"/>
      <c r="R728" s="20" t="s">
        <v>10203</v>
      </c>
      <c r="S728" t="s">
        <v>4725</v>
      </c>
      <c r="T728" s="340" t="str">
        <f>IF(INDEX('Page 2 - Team Information'!$K$14:$AP$189,Y728,X728)="","",INDEX('Page 2 - Team Information'!$K$14:$AP$189,Y728,X728)&amp;"-06-30")</f>
        <v/>
      </c>
      <c r="X728" s="341">
        <v>12</v>
      </c>
      <c r="Y728" s="341">
        <v>14</v>
      </c>
    </row>
    <row r="729" spans="1:25" x14ac:dyDescent="0.25">
      <c r="A729" t="str">
        <f>'Page 1 - General Information'!$G$12</f>
        <v>000000000</v>
      </c>
      <c r="B729" t="str">
        <f>'Page 1 - General Information'!$G$16</f>
        <v/>
      </c>
      <c r="C729" s="339" t="s">
        <v>21448</v>
      </c>
      <c r="N729" t="s">
        <v>4042</v>
      </c>
      <c r="O729" s="340">
        <f>INDEX('Page 2 - Team Information'!$K$14:$AP$189,Y729,X729)</f>
        <v>0</v>
      </c>
      <c r="S729" t="s">
        <v>4726</v>
      </c>
      <c r="X729" s="341">
        <v>14</v>
      </c>
      <c r="Y729" s="341">
        <v>14</v>
      </c>
    </row>
    <row r="730" spans="1:25" x14ac:dyDescent="0.25">
      <c r="A730" t="str">
        <f>'Page 1 - General Information'!$G$12</f>
        <v>000000000</v>
      </c>
      <c r="B730" t="str">
        <f>'Page 1 - General Information'!$G$16</f>
        <v/>
      </c>
      <c r="C730" s="339" t="s">
        <v>21448</v>
      </c>
      <c r="N730" t="s">
        <v>4042</v>
      </c>
      <c r="O730" s="340">
        <f>INDEX('Page 2 - Team Information'!$K$14:$AP$189,Y730,X730)</f>
        <v>0</v>
      </c>
      <c r="S730" t="s">
        <v>4727</v>
      </c>
      <c r="X730" s="341">
        <v>15</v>
      </c>
      <c r="Y730" s="341">
        <v>14</v>
      </c>
    </row>
    <row r="731" spans="1:25" x14ac:dyDescent="0.25">
      <c r="A731" t="str">
        <f>'Page 1 - General Information'!$G$12</f>
        <v>000000000</v>
      </c>
      <c r="B731" t="str">
        <f>'Page 1 - General Information'!$G$16</f>
        <v/>
      </c>
      <c r="C731" s="339" t="s">
        <v>21448</v>
      </c>
      <c r="N731" t="s">
        <v>4042</v>
      </c>
      <c r="O731" s="340">
        <f>INDEX('Page 2 - Team Information'!$K$14:$AP$189,Y731,X731)</f>
        <v>0</v>
      </c>
      <c r="S731" t="s">
        <v>4728</v>
      </c>
      <c r="X731" s="341">
        <v>16</v>
      </c>
      <c r="Y731" s="341">
        <v>14</v>
      </c>
    </row>
    <row r="732" spans="1:25" x14ac:dyDescent="0.25">
      <c r="A732" t="str">
        <f>'Page 1 - General Information'!$G$12</f>
        <v>000000000</v>
      </c>
      <c r="B732" t="str">
        <f>'Page 1 - General Information'!$G$16</f>
        <v/>
      </c>
      <c r="C732" s="339" t="s">
        <v>21448</v>
      </c>
      <c r="N732" t="s">
        <v>4042</v>
      </c>
      <c r="O732" s="340">
        <f>INDEX('Page 2 - Team Information'!$K$14:$AP$189,Y732,X732)</f>
        <v>0</v>
      </c>
      <c r="S732" t="s">
        <v>4729</v>
      </c>
      <c r="X732" s="341">
        <v>17</v>
      </c>
      <c r="Y732" s="341">
        <v>14</v>
      </c>
    </row>
    <row r="733" spans="1:25" x14ac:dyDescent="0.25">
      <c r="A733" t="str">
        <f>'Page 1 - General Information'!$G$12</f>
        <v>000000000</v>
      </c>
      <c r="B733" t="str">
        <f>'Page 1 - General Information'!$G$16</f>
        <v/>
      </c>
      <c r="C733" s="339" t="s">
        <v>21448</v>
      </c>
      <c r="N733" t="s">
        <v>4042</v>
      </c>
      <c r="O733" s="340">
        <f>INDEX('Page 2 - Team Information'!$K$14:$AP$189,Y733,X733)</f>
        <v>0</v>
      </c>
      <c r="S733" t="s">
        <v>4730</v>
      </c>
      <c r="X733" s="341">
        <v>19</v>
      </c>
      <c r="Y733" s="341">
        <v>14</v>
      </c>
    </row>
    <row r="734" spans="1:25" x14ac:dyDescent="0.25">
      <c r="A734" t="str">
        <f>'Page 1 - General Information'!$G$12</f>
        <v>000000000</v>
      </c>
      <c r="B734" t="str">
        <f>'Page 1 - General Information'!$G$16</f>
        <v/>
      </c>
      <c r="C734" s="339" t="s">
        <v>21448</v>
      </c>
      <c r="N734" t="s">
        <v>4042</v>
      </c>
      <c r="O734" s="340">
        <f>INDEX('Page 2 - Team Information'!$K$14:$AP$189,Y734,X734)</f>
        <v>0</v>
      </c>
      <c r="S734" t="s">
        <v>4731</v>
      </c>
      <c r="X734" s="341">
        <v>20</v>
      </c>
      <c r="Y734" s="341">
        <v>14</v>
      </c>
    </row>
    <row r="735" spans="1:25" x14ac:dyDescent="0.25">
      <c r="A735" t="str">
        <f>'Page 1 - General Information'!$G$12</f>
        <v>000000000</v>
      </c>
      <c r="B735" t="str">
        <f>'Page 1 - General Information'!$G$16</f>
        <v/>
      </c>
      <c r="C735" s="339" t="s">
        <v>21448</v>
      </c>
      <c r="N735" t="s">
        <v>4042</v>
      </c>
      <c r="O735" s="340">
        <f>INDEX('Page 2 - Team Information'!$K$14:$AP$189,Y735,X735)</f>
        <v>0</v>
      </c>
      <c r="S735" t="s">
        <v>4732</v>
      </c>
      <c r="X735" s="341">
        <v>21</v>
      </c>
      <c r="Y735" s="341">
        <v>14</v>
      </c>
    </row>
    <row r="736" spans="1:25" x14ac:dyDescent="0.25">
      <c r="A736" t="str">
        <f>'Page 1 - General Information'!$G$12</f>
        <v>000000000</v>
      </c>
      <c r="B736" t="str">
        <f>'Page 1 - General Information'!$G$16</f>
        <v/>
      </c>
      <c r="C736" s="339" t="s">
        <v>21448</v>
      </c>
      <c r="N736" t="s">
        <v>4042</v>
      </c>
      <c r="O736" s="340">
        <f>INDEX('Page 2 - Team Information'!$K$14:$AP$189,Y736,X736)</f>
        <v>0</v>
      </c>
      <c r="S736" t="s">
        <v>4733</v>
      </c>
      <c r="X736" s="341">
        <v>22</v>
      </c>
      <c r="Y736" s="341">
        <v>14</v>
      </c>
    </row>
    <row r="737" spans="1:25" x14ac:dyDescent="0.25">
      <c r="A737" t="str">
        <f>'Page 1 - General Information'!$G$12</f>
        <v>000000000</v>
      </c>
      <c r="B737" t="str">
        <f>'Page 1 - General Information'!$G$16</f>
        <v/>
      </c>
      <c r="C737" s="339" t="s">
        <v>21448</v>
      </c>
      <c r="N737" t="s">
        <v>4523</v>
      </c>
      <c r="O737" s="343"/>
      <c r="R737" s="343" t="s">
        <v>10203</v>
      </c>
      <c r="S737" t="s">
        <v>4734</v>
      </c>
      <c r="V737" s="340">
        <f>INDEX('Page 2 - Team Information'!$K$14:$AP$189,Y737,X737)</f>
        <v>0</v>
      </c>
      <c r="X737" s="341">
        <v>5</v>
      </c>
      <c r="Y737" s="341">
        <v>15</v>
      </c>
    </row>
    <row r="738" spans="1:25" x14ac:dyDescent="0.25">
      <c r="A738" t="str">
        <f>'Page 1 - General Information'!$G$12</f>
        <v>000000000</v>
      </c>
      <c r="B738" t="str">
        <f>'Page 1 - General Information'!$G$16</f>
        <v/>
      </c>
      <c r="C738" s="339" t="s">
        <v>21448</v>
      </c>
      <c r="N738" t="s">
        <v>4523</v>
      </c>
      <c r="O738" s="343"/>
      <c r="R738" s="343" t="s">
        <v>10203</v>
      </c>
      <c r="S738" t="s">
        <v>4735</v>
      </c>
      <c r="V738" s="340">
        <f>INDEX('Page 2 - Team Information'!$K$14:$AP$189,Y738,X738)</f>
        <v>0</v>
      </c>
      <c r="X738" s="341">
        <v>6</v>
      </c>
      <c r="Y738" s="341">
        <v>15</v>
      </c>
    </row>
    <row r="739" spans="1:25" x14ac:dyDescent="0.25">
      <c r="A739" t="str">
        <f>'Page 1 - General Information'!$G$12</f>
        <v>000000000</v>
      </c>
      <c r="B739" t="str">
        <f>'Page 1 - General Information'!$G$16</f>
        <v/>
      </c>
      <c r="C739" s="339" t="s">
        <v>21448</v>
      </c>
      <c r="N739" t="s">
        <v>4523</v>
      </c>
      <c r="O739" s="343"/>
      <c r="R739" s="343" t="s">
        <v>10203</v>
      </c>
      <c r="S739" t="s">
        <v>4736</v>
      </c>
      <c r="V739" s="340">
        <f>INDEX('Page 2 - Team Information'!$K$14:$AP$189,Y739,X739)</f>
        <v>0</v>
      </c>
      <c r="X739" s="341">
        <v>7</v>
      </c>
      <c r="Y739" s="341">
        <v>15</v>
      </c>
    </row>
    <row r="740" spans="1:25" x14ac:dyDescent="0.25">
      <c r="A740" t="str">
        <f>'Page 1 - General Information'!$G$12</f>
        <v>000000000</v>
      </c>
      <c r="B740" t="str">
        <f>'Page 1 - General Information'!$G$16</f>
        <v/>
      </c>
      <c r="C740" s="339" t="s">
        <v>21448</v>
      </c>
      <c r="N740" t="s">
        <v>4523</v>
      </c>
      <c r="O740" s="343"/>
      <c r="R740" s="20" t="s">
        <v>10203</v>
      </c>
      <c r="S740" t="s">
        <v>4737</v>
      </c>
      <c r="T740" s="340" t="str">
        <f>IF(INDEX('Page 2 - Team Information'!$K$14:$AP$189,Y740,X740)="","",INDEX('Page 2 - Team Information'!$K$14:$AP$189,Y740,X740)&amp;"-06-30")</f>
        <v/>
      </c>
      <c r="X740" s="341">
        <v>9</v>
      </c>
      <c r="Y740" s="341">
        <v>15</v>
      </c>
    </row>
    <row r="741" spans="1:25" x14ac:dyDescent="0.25">
      <c r="A741" t="str">
        <f>'Page 1 - General Information'!$G$12</f>
        <v>000000000</v>
      </c>
      <c r="B741" t="str">
        <f>'Page 1 - General Information'!$G$16</f>
        <v/>
      </c>
      <c r="C741" s="339" t="s">
        <v>21448</v>
      </c>
      <c r="N741" t="s">
        <v>4523</v>
      </c>
      <c r="O741" s="343"/>
      <c r="R741" s="20" t="s">
        <v>10203</v>
      </c>
      <c r="S741" t="s">
        <v>4738</v>
      </c>
      <c r="T741" s="340" t="str">
        <f>IF(INDEX('Page 2 - Team Information'!$K$14:$AP$189,Y741,X741)="","",INDEX('Page 2 - Team Information'!$K$14:$AP$189,Y741,X741)&amp;"-06-30")</f>
        <v/>
      </c>
      <c r="X741" s="341">
        <v>10</v>
      </c>
      <c r="Y741" s="341">
        <v>15</v>
      </c>
    </row>
    <row r="742" spans="1:25" x14ac:dyDescent="0.25">
      <c r="A742" t="str">
        <f>'Page 1 - General Information'!$G$12</f>
        <v>000000000</v>
      </c>
      <c r="B742" t="str">
        <f>'Page 1 - General Information'!$G$16</f>
        <v/>
      </c>
      <c r="C742" s="339" t="s">
        <v>21448</v>
      </c>
      <c r="N742" t="s">
        <v>4523</v>
      </c>
      <c r="O742" s="343"/>
      <c r="R742" s="20" t="s">
        <v>10203</v>
      </c>
      <c r="S742" t="s">
        <v>4739</v>
      </c>
      <c r="T742" s="340" t="str">
        <f>IF(INDEX('Page 2 - Team Information'!$K$14:$AP$189,Y742,X742)="","",INDEX('Page 2 - Team Information'!$K$14:$AP$189,Y742,X742)&amp;"-06-30")</f>
        <v/>
      </c>
      <c r="X742" s="341">
        <v>11</v>
      </c>
      <c r="Y742" s="341">
        <v>15</v>
      </c>
    </row>
    <row r="743" spans="1:25" x14ac:dyDescent="0.25">
      <c r="A743" t="str">
        <f>'Page 1 - General Information'!$G$12</f>
        <v>000000000</v>
      </c>
      <c r="B743" t="str">
        <f>'Page 1 - General Information'!$G$16</f>
        <v/>
      </c>
      <c r="C743" s="339" t="s">
        <v>21448</v>
      </c>
      <c r="N743" t="s">
        <v>4523</v>
      </c>
      <c r="O743" s="343"/>
      <c r="R743" s="20" t="s">
        <v>10203</v>
      </c>
      <c r="S743" t="s">
        <v>4740</v>
      </c>
      <c r="T743" s="340" t="str">
        <f>IF(INDEX('Page 2 - Team Information'!$K$14:$AP$189,Y743,X743)="","",INDEX('Page 2 - Team Information'!$K$14:$AP$189,Y743,X743)&amp;"-06-30")</f>
        <v/>
      </c>
      <c r="X743" s="341">
        <v>12</v>
      </c>
      <c r="Y743" s="341">
        <v>15</v>
      </c>
    </row>
    <row r="744" spans="1:25" x14ac:dyDescent="0.25">
      <c r="A744" t="str">
        <f>'Page 1 - General Information'!$G$12</f>
        <v>000000000</v>
      </c>
      <c r="B744" t="str">
        <f>'Page 1 - General Information'!$G$16</f>
        <v/>
      </c>
      <c r="C744" s="339" t="s">
        <v>21448</v>
      </c>
      <c r="N744" t="s">
        <v>4042</v>
      </c>
      <c r="O744" s="340">
        <f>INDEX('Page 2 - Team Information'!$K$14:$AP$189,Y744,X744)</f>
        <v>0</v>
      </c>
      <c r="S744" t="s">
        <v>4741</v>
      </c>
      <c r="X744" s="341">
        <v>14</v>
      </c>
      <c r="Y744" s="341">
        <v>15</v>
      </c>
    </row>
    <row r="745" spans="1:25" x14ac:dyDescent="0.25">
      <c r="A745" t="str">
        <f>'Page 1 - General Information'!$G$12</f>
        <v>000000000</v>
      </c>
      <c r="B745" t="str">
        <f>'Page 1 - General Information'!$G$16</f>
        <v/>
      </c>
      <c r="C745" s="339" t="s">
        <v>21448</v>
      </c>
      <c r="N745" t="s">
        <v>4042</v>
      </c>
      <c r="O745" s="340">
        <f>INDEX('Page 2 - Team Information'!$K$14:$AP$189,Y745,X745)</f>
        <v>0</v>
      </c>
      <c r="S745" t="s">
        <v>4742</v>
      </c>
      <c r="X745" s="341">
        <v>15</v>
      </c>
      <c r="Y745" s="341">
        <v>15</v>
      </c>
    </row>
    <row r="746" spans="1:25" x14ac:dyDescent="0.25">
      <c r="A746" t="str">
        <f>'Page 1 - General Information'!$G$12</f>
        <v>000000000</v>
      </c>
      <c r="B746" t="str">
        <f>'Page 1 - General Information'!$G$16</f>
        <v/>
      </c>
      <c r="C746" s="339" t="s">
        <v>21448</v>
      </c>
      <c r="N746" t="s">
        <v>4042</v>
      </c>
      <c r="O746" s="340">
        <f>INDEX('Page 2 - Team Information'!$K$14:$AP$189,Y746,X746)</f>
        <v>0</v>
      </c>
      <c r="S746" t="s">
        <v>4743</v>
      </c>
      <c r="X746" s="341">
        <v>16</v>
      </c>
      <c r="Y746" s="341">
        <v>15</v>
      </c>
    </row>
    <row r="747" spans="1:25" x14ac:dyDescent="0.25">
      <c r="A747" t="str">
        <f>'Page 1 - General Information'!$G$12</f>
        <v>000000000</v>
      </c>
      <c r="B747" t="str">
        <f>'Page 1 - General Information'!$G$16</f>
        <v/>
      </c>
      <c r="C747" s="339" t="s">
        <v>21448</v>
      </c>
      <c r="N747" t="s">
        <v>4042</v>
      </c>
      <c r="O747" s="340">
        <f>INDEX('Page 2 - Team Information'!$K$14:$AP$189,Y747,X747)</f>
        <v>0</v>
      </c>
      <c r="S747" t="s">
        <v>4744</v>
      </c>
      <c r="X747" s="341">
        <v>17</v>
      </c>
      <c r="Y747" s="341">
        <v>15</v>
      </c>
    </row>
    <row r="748" spans="1:25" x14ac:dyDescent="0.25">
      <c r="A748" t="str">
        <f>'Page 1 - General Information'!$G$12</f>
        <v>000000000</v>
      </c>
      <c r="B748" t="str">
        <f>'Page 1 - General Information'!$G$16</f>
        <v/>
      </c>
      <c r="C748" s="339" t="s">
        <v>21448</v>
      </c>
      <c r="N748" t="s">
        <v>4042</v>
      </c>
      <c r="O748" s="340">
        <f>INDEX('Page 2 - Team Information'!$K$14:$AP$189,Y748,X748)</f>
        <v>0</v>
      </c>
      <c r="S748" t="s">
        <v>4745</v>
      </c>
      <c r="X748" s="341">
        <v>19</v>
      </c>
      <c r="Y748" s="341">
        <v>15</v>
      </c>
    </row>
    <row r="749" spans="1:25" x14ac:dyDescent="0.25">
      <c r="A749" t="str">
        <f>'Page 1 - General Information'!$G$12</f>
        <v>000000000</v>
      </c>
      <c r="B749" t="str">
        <f>'Page 1 - General Information'!$G$16</f>
        <v/>
      </c>
      <c r="C749" s="339" t="s">
        <v>21448</v>
      </c>
      <c r="N749" t="s">
        <v>4042</v>
      </c>
      <c r="O749" s="340">
        <f>INDEX('Page 2 - Team Information'!$K$14:$AP$189,Y749,X749)</f>
        <v>0</v>
      </c>
      <c r="S749" t="s">
        <v>4746</v>
      </c>
      <c r="X749" s="341">
        <v>20</v>
      </c>
      <c r="Y749" s="341">
        <v>15</v>
      </c>
    </row>
    <row r="750" spans="1:25" x14ac:dyDescent="0.25">
      <c r="A750" t="str">
        <f>'Page 1 - General Information'!$G$12</f>
        <v>000000000</v>
      </c>
      <c r="B750" t="str">
        <f>'Page 1 - General Information'!$G$16</f>
        <v/>
      </c>
      <c r="C750" s="339" t="s">
        <v>21448</v>
      </c>
      <c r="N750" t="s">
        <v>4042</v>
      </c>
      <c r="O750" s="340">
        <f>INDEX('Page 2 - Team Information'!$K$14:$AP$189,Y750,X750)</f>
        <v>0</v>
      </c>
      <c r="S750" t="s">
        <v>4747</v>
      </c>
      <c r="X750" s="341">
        <v>21</v>
      </c>
      <c r="Y750" s="341">
        <v>15</v>
      </c>
    </row>
    <row r="751" spans="1:25" x14ac:dyDescent="0.25">
      <c r="A751" t="str">
        <f>'Page 1 - General Information'!$G$12</f>
        <v>000000000</v>
      </c>
      <c r="B751" t="str">
        <f>'Page 1 - General Information'!$G$16</f>
        <v/>
      </c>
      <c r="C751" s="339" t="s">
        <v>21448</v>
      </c>
      <c r="N751" t="s">
        <v>4042</v>
      </c>
      <c r="O751" s="340">
        <f>INDEX('Page 2 - Team Information'!$K$14:$AP$189,Y751,X751)</f>
        <v>0</v>
      </c>
      <c r="S751" t="s">
        <v>4748</v>
      </c>
      <c r="X751" s="341">
        <v>22</v>
      </c>
      <c r="Y751" s="341">
        <v>15</v>
      </c>
    </row>
    <row r="752" spans="1:25" x14ac:dyDescent="0.25">
      <c r="A752" t="str">
        <f>'Page 1 - General Information'!$G$12</f>
        <v>000000000</v>
      </c>
      <c r="B752" t="str">
        <f>'Page 1 - General Information'!$G$16</f>
        <v/>
      </c>
      <c r="C752" s="339" t="s">
        <v>21448</v>
      </c>
      <c r="N752" t="s">
        <v>4523</v>
      </c>
      <c r="O752" s="343"/>
      <c r="R752" s="343" t="s">
        <v>10203</v>
      </c>
      <c r="S752" t="s">
        <v>4749</v>
      </c>
      <c r="V752" s="340">
        <f>INDEX('Page 2 - Team Information'!$K$14:$AP$189,Y752,X752)</f>
        <v>0</v>
      </c>
      <c r="X752" s="341">
        <v>5</v>
      </c>
      <c r="Y752" s="341">
        <v>16</v>
      </c>
    </row>
    <row r="753" spans="1:25" x14ac:dyDescent="0.25">
      <c r="A753" t="str">
        <f>'Page 1 - General Information'!$G$12</f>
        <v>000000000</v>
      </c>
      <c r="B753" t="str">
        <f>'Page 1 - General Information'!$G$16</f>
        <v/>
      </c>
      <c r="C753" s="339" t="s">
        <v>21448</v>
      </c>
      <c r="N753" t="s">
        <v>4523</v>
      </c>
      <c r="O753" s="343"/>
      <c r="R753" s="343" t="s">
        <v>10203</v>
      </c>
      <c r="S753" t="s">
        <v>4750</v>
      </c>
      <c r="V753" s="340">
        <f>INDEX('Page 2 - Team Information'!$K$14:$AP$189,Y753,X753)</f>
        <v>0</v>
      </c>
      <c r="X753" s="341">
        <v>6</v>
      </c>
      <c r="Y753" s="341">
        <v>16</v>
      </c>
    </row>
    <row r="754" spans="1:25" x14ac:dyDescent="0.25">
      <c r="A754" t="str">
        <f>'Page 1 - General Information'!$G$12</f>
        <v>000000000</v>
      </c>
      <c r="B754" t="str">
        <f>'Page 1 - General Information'!$G$16</f>
        <v/>
      </c>
      <c r="C754" s="339" t="s">
        <v>21448</v>
      </c>
      <c r="N754" t="s">
        <v>4523</v>
      </c>
      <c r="O754" s="343"/>
      <c r="R754" s="343" t="s">
        <v>10203</v>
      </c>
      <c r="S754" t="s">
        <v>4751</v>
      </c>
      <c r="V754" s="340">
        <f>INDEX('Page 2 - Team Information'!$K$14:$AP$189,Y754,X754)</f>
        <v>0</v>
      </c>
      <c r="X754" s="341">
        <v>7</v>
      </c>
      <c r="Y754" s="341">
        <v>16</v>
      </c>
    </row>
    <row r="755" spans="1:25" x14ac:dyDescent="0.25">
      <c r="A755" t="str">
        <f>'Page 1 - General Information'!$G$12</f>
        <v>000000000</v>
      </c>
      <c r="B755" t="str">
        <f>'Page 1 - General Information'!$G$16</f>
        <v/>
      </c>
      <c r="C755" s="339" t="s">
        <v>21448</v>
      </c>
      <c r="N755" t="s">
        <v>4523</v>
      </c>
      <c r="O755" s="343"/>
      <c r="R755" s="20" t="s">
        <v>10203</v>
      </c>
      <c r="S755" t="s">
        <v>4752</v>
      </c>
      <c r="T755" s="340" t="str">
        <f>IF(INDEX('Page 2 - Team Information'!$K$14:$AP$189,Y755,X755)="","",INDEX('Page 2 - Team Information'!$K$14:$AP$189,Y755,X755)&amp;"-06-30")</f>
        <v/>
      </c>
      <c r="X755" s="341">
        <v>9</v>
      </c>
      <c r="Y755" s="341">
        <v>16</v>
      </c>
    </row>
    <row r="756" spans="1:25" x14ac:dyDescent="0.25">
      <c r="A756" t="str">
        <f>'Page 1 - General Information'!$G$12</f>
        <v>000000000</v>
      </c>
      <c r="B756" t="str">
        <f>'Page 1 - General Information'!$G$16</f>
        <v/>
      </c>
      <c r="C756" s="339" t="s">
        <v>21448</v>
      </c>
      <c r="N756" t="s">
        <v>4523</v>
      </c>
      <c r="O756" s="343"/>
      <c r="R756" s="20" t="s">
        <v>10203</v>
      </c>
      <c r="S756" t="s">
        <v>4753</v>
      </c>
      <c r="T756" s="340" t="str">
        <f>IF(INDEX('Page 2 - Team Information'!$K$14:$AP$189,Y756,X756)="","",INDEX('Page 2 - Team Information'!$K$14:$AP$189,Y756,X756)&amp;"-06-30")</f>
        <v/>
      </c>
      <c r="X756" s="341">
        <v>10</v>
      </c>
      <c r="Y756" s="341">
        <v>16</v>
      </c>
    </row>
    <row r="757" spans="1:25" x14ac:dyDescent="0.25">
      <c r="A757" t="str">
        <f>'Page 1 - General Information'!$G$12</f>
        <v>000000000</v>
      </c>
      <c r="B757" t="str">
        <f>'Page 1 - General Information'!$G$16</f>
        <v/>
      </c>
      <c r="C757" s="339" t="s">
        <v>21448</v>
      </c>
      <c r="N757" t="s">
        <v>4523</v>
      </c>
      <c r="O757" s="343"/>
      <c r="R757" s="20" t="s">
        <v>10203</v>
      </c>
      <c r="S757" t="s">
        <v>4754</v>
      </c>
      <c r="T757" s="340" t="str">
        <f>IF(INDEX('Page 2 - Team Information'!$K$14:$AP$189,Y757,X757)="","",INDEX('Page 2 - Team Information'!$K$14:$AP$189,Y757,X757)&amp;"-06-30")</f>
        <v/>
      </c>
      <c r="X757" s="341">
        <v>11</v>
      </c>
      <c r="Y757" s="341">
        <v>16</v>
      </c>
    </row>
    <row r="758" spans="1:25" x14ac:dyDescent="0.25">
      <c r="A758" t="str">
        <f>'Page 1 - General Information'!$G$12</f>
        <v>000000000</v>
      </c>
      <c r="B758" t="str">
        <f>'Page 1 - General Information'!$G$16</f>
        <v/>
      </c>
      <c r="C758" s="339" t="s">
        <v>21448</v>
      </c>
      <c r="N758" t="s">
        <v>4523</v>
      </c>
      <c r="O758" s="343"/>
      <c r="R758" s="20" t="s">
        <v>10203</v>
      </c>
      <c r="S758" t="s">
        <v>4755</v>
      </c>
      <c r="T758" s="340" t="str">
        <f>IF(INDEX('Page 2 - Team Information'!$K$14:$AP$189,Y758,X758)="","",INDEX('Page 2 - Team Information'!$K$14:$AP$189,Y758,X758)&amp;"-06-30")</f>
        <v/>
      </c>
      <c r="X758" s="341">
        <v>12</v>
      </c>
      <c r="Y758" s="341">
        <v>16</v>
      </c>
    </row>
    <row r="759" spans="1:25" x14ac:dyDescent="0.25">
      <c r="A759" t="str">
        <f>'Page 1 - General Information'!$G$12</f>
        <v>000000000</v>
      </c>
      <c r="B759" t="str">
        <f>'Page 1 - General Information'!$G$16</f>
        <v/>
      </c>
      <c r="C759" s="339" t="s">
        <v>21448</v>
      </c>
      <c r="N759" t="s">
        <v>4042</v>
      </c>
      <c r="O759" s="340">
        <f>INDEX('Page 2 - Team Information'!$K$14:$AP$189,Y759,X759)</f>
        <v>0</v>
      </c>
      <c r="S759" t="s">
        <v>4756</v>
      </c>
      <c r="X759" s="341">
        <v>14</v>
      </c>
      <c r="Y759" s="341">
        <v>16</v>
      </c>
    </row>
    <row r="760" spans="1:25" x14ac:dyDescent="0.25">
      <c r="A760" t="str">
        <f>'Page 1 - General Information'!$G$12</f>
        <v>000000000</v>
      </c>
      <c r="B760" t="str">
        <f>'Page 1 - General Information'!$G$16</f>
        <v/>
      </c>
      <c r="C760" s="339" t="s">
        <v>21448</v>
      </c>
      <c r="N760" t="s">
        <v>4042</v>
      </c>
      <c r="O760" s="340">
        <f>INDEX('Page 2 - Team Information'!$K$14:$AP$189,Y760,X760)</f>
        <v>0</v>
      </c>
      <c r="S760" t="s">
        <v>4757</v>
      </c>
      <c r="X760" s="341">
        <v>15</v>
      </c>
      <c r="Y760" s="341">
        <v>16</v>
      </c>
    </row>
    <row r="761" spans="1:25" x14ac:dyDescent="0.25">
      <c r="A761" t="str">
        <f>'Page 1 - General Information'!$G$12</f>
        <v>000000000</v>
      </c>
      <c r="B761" t="str">
        <f>'Page 1 - General Information'!$G$16</f>
        <v/>
      </c>
      <c r="C761" s="339" t="s">
        <v>21448</v>
      </c>
      <c r="N761" t="s">
        <v>4042</v>
      </c>
      <c r="O761" s="340">
        <f>INDEX('Page 2 - Team Information'!$K$14:$AP$189,Y761,X761)</f>
        <v>0</v>
      </c>
      <c r="S761" t="s">
        <v>4758</v>
      </c>
      <c r="X761" s="341">
        <v>16</v>
      </c>
      <c r="Y761" s="341">
        <v>16</v>
      </c>
    </row>
    <row r="762" spans="1:25" x14ac:dyDescent="0.25">
      <c r="A762" t="str">
        <f>'Page 1 - General Information'!$G$12</f>
        <v>000000000</v>
      </c>
      <c r="B762" t="str">
        <f>'Page 1 - General Information'!$G$16</f>
        <v/>
      </c>
      <c r="C762" s="339" t="s">
        <v>21448</v>
      </c>
      <c r="N762" t="s">
        <v>4042</v>
      </c>
      <c r="O762" s="340">
        <f>INDEX('Page 2 - Team Information'!$K$14:$AP$189,Y762,X762)</f>
        <v>0</v>
      </c>
      <c r="S762" t="s">
        <v>4759</v>
      </c>
      <c r="X762" s="341">
        <v>17</v>
      </c>
      <c r="Y762" s="341">
        <v>16</v>
      </c>
    </row>
    <row r="763" spans="1:25" x14ac:dyDescent="0.25">
      <c r="A763" t="str">
        <f>'Page 1 - General Information'!$G$12</f>
        <v>000000000</v>
      </c>
      <c r="B763" t="str">
        <f>'Page 1 - General Information'!$G$16</f>
        <v/>
      </c>
      <c r="C763" s="339" t="s">
        <v>21448</v>
      </c>
      <c r="N763" t="s">
        <v>4042</v>
      </c>
      <c r="O763" s="340">
        <f>INDEX('Page 2 - Team Information'!$K$14:$AP$189,Y763,X763)</f>
        <v>0</v>
      </c>
      <c r="S763" t="s">
        <v>4760</v>
      </c>
      <c r="X763" s="341">
        <v>19</v>
      </c>
      <c r="Y763" s="341">
        <v>16</v>
      </c>
    </row>
    <row r="764" spans="1:25" x14ac:dyDescent="0.25">
      <c r="A764" t="str">
        <f>'Page 1 - General Information'!$G$12</f>
        <v>000000000</v>
      </c>
      <c r="B764" t="str">
        <f>'Page 1 - General Information'!$G$16</f>
        <v/>
      </c>
      <c r="C764" s="339" t="s">
        <v>21448</v>
      </c>
      <c r="N764" t="s">
        <v>4042</v>
      </c>
      <c r="O764" s="340">
        <f>INDEX('Page 2 - Team Information'!$K$14:$AP$189,Y764,X764)</f>
        <v>0</v>
      </c>
      <c r="S764" t="s">
        <v>4761</v>
      </c>
      <c r="X764" s="341">
        <v>20</v>
      </c>
      <c r="Y764" s="341">
        <v>16</v>
      </c>
    </row>
    <row r="765" spans="1:25" x14ac:dyDescent="0.25">
      <c r="A765" t="str">
        <f>'Page 1 - General Information'!$G$12</f>
        <v>000000000</v>
      </c>
      <c r="B765" t="str">
        <f>'Page 1 - General Information'!$G$16</f>
        <v/>
      </c>
      <c r="C765" s="339" t="s">
        <v>21448</v>
      </c>
      <c r="N765" t="s">
        <v>4042</v>
      </c>
      <c r="O765" s="340">
        <f>INDEX('Page 2 - Team Information'!$K$14:$AP$189,Y765,X765)</f>
        <v>0</v>
      </c>
      <c r="S765" t="s">
        <v>4762</v>
      </c>
      <c r="X765" s="341">
        <v>21</v>
      </c>
      <c r="Y765" s="341">
        <v>16</v>
      </c>
    </row>
    <row r="766" spans="1:25" x14ac:dyDescent="0.25">
      <c r="A766" t="str">
        <f>'Page 1 - General Information'!$G$12</f>
        <v>000000000</v>
      </c>
      <c r="B766" t="str">
        <f>'Page 1 - General Information'!$G$16</f>
        <v/>
      </c>
      <c r="C766" s="339" t="s">
        <v>21448</v>
      </c>
      <c r="N766" t="s">
        <v>4042</v>
      </c>
      <c r="O766" s="340">
        <f>INDEX('Page 2 - Team Information'!$K$14:$AP$189,Y766,X766)</f>
        <v>0</v>
      </c>
      <c r="S766" t="s">
        <v>4763</v>
      </c>
      <c r="X766" s="341">
        <v>22</v>
      </c>
      <c r="Y766" s="341">
        <v>16</v>
      </c>
    </row>
    <row r="767" spans="1:25" x14ac:dyDescent="0.25">
      <c r="A767" t="str">
        <f>'Page 1 - General Information'!$G$12</f>
        <v>000000000</v>
      </c>
      <c r="B767" t="str">
        <f>'Page 1 - General Information'!$G$16</f>
        <v/>
      </c>
      <c r="C767" s="339" t="s">
        <v>21448</v>
      </c>
      <c r="N767" t="s">
        <v>4523</v>
      </c>
      <c r="O767" s="343"/>
      <c r="R767" s="343" t="s">
        <v>10203</v>
      </c>
      <c r="S767" t="s">
        <v>4764</v>
      </c>
      <c r="V767" s="340">
        <f>INDEX('Page 2 - Team Information'!$K$14:$AP$189,Y767,X767)</f>
        <v>0</v>
      </c>
      <c r="X767" s="341">
        <v>5</v>
      </c>
      <c r="Y767" s="341">
        <v>17</v>
      </c>
    </row>
    <row r="768" spans="1:25" x14ac:dyDescent="0.25">
      <c r="A768" t="str">
        <f>'Page 1 - General Information'!$G$12</f>
        <v>000000000</v>
      </c>
      <c r="B768" t="str">
        <f>'Page 1 - General Information'!$G$16</f>
        <v/>
      </c>
      <c r="C768" s="339" t="s">
        <v>21448</v>
      </c>
      <c r="N768" t="s">
        <v>4523</v>
      </c>
      <c r="O768" s="343"/>
      <c r="R768" s="343" t="s">
        <v>10203</v>
      </c>
      <c r="S768" t="s">
        <v>4765</v>
      </c>
      <c r="V768" s="340">
        <f>INDEX('Page 2 - Team Information'!$K$14:$AP$189,Y768,X768)</f>
        <v>0</v>
      </c>
      <c r="X768" s="341">
        <v>6</v>
      </c>
      <c r="Y768" s="341">
        <v>17</v>
      </c>
    </row>
    <row r="769" spans="1:25" x14ac:dyDescent="0.25">
      <c r="A769" t="str">
        <f>'Page 1 - General Information'!$G$12</f>
        <v>000000000</v>
      </c>
      <c r="B769" t="str">
        <f>'Page 1 - General Information'!$G$16</f>
        <v/>
      </c>
      <c r="C769" s="339" t="s">
        <v>21448</v>
      </c>
      <c r="N769" t="s">
        <v>4523</v>
      </c>
      <c r="O769" s="343"/>
      <c r="R769" s="343" t="s">
        <v>10203</v>
      </c>
      <c r="S769" t="s">
        <v>4766</v>
      </c>
      <c r="V769" s="340">
        <f>INDEX('Page 2 - Team Information'!$K$14:$AP$189,Y769,X769)</f>
        <v>0</v>
      </c>
      <c r="X769" s="341">
        <v>7</v>
      </c>
      <c r="Y769" s="341">
        <v>17</v>
      </c>
    </row>
    <row r="770" spans="1:25" x14ac:dyDescent="0.25">
      <c r="A770" t="str">
        <f>'Page 1 - General Information'!$G$12</f>
        <v>000000000</v>
      </c>
      <c r="B770" t="str">
        <f>'Page 1 - General Information'!$G$16</f>
        <v/>
      </c>
      <c r="C770" s="339" t="s">
        <v>21448</v>
      </c>
      <c r="N770" t="s">
        <v>4523</v>
      </c>
      <c r="O770" s="343"/>
      <c r="R770" s="20" t="s">
        <v>10203</v>
      </c>
      <c r="S770" t="s">
        <v>4767</v>
      </c>
      <c r="T770" s="340" t="str">
        <f>IF(INDEX('Page 2 - Team Information'!$K$14:$AP$189,Y770,X770)="","",INDEX('Page 2 - Team Information'!$K$14:$AP$189,Y770,X770)&amp;"-06-30")</f>
        <v/>
      </c>
      <c r="X770" s="341">
        <v>9</v>
      </c>
      <c r="Y770" s="341">
        <v>17</v>
      </c>
    </row>
    <row r="771" spans="1:25" x14ac:dyDescent="0.25">
      <c r="A771" t="str">
        <f>'Page 1 - General Information'!$G$12</f>
        <v>000000000</v>
      </c>
      <c r="B771" t="str">
        <f>'Page 1 - General Information'!$G$16</f>
        <v/>
      </c>
      <c r="C771" s="339" t="s">
        <v>21448</v>
      </c>
      <c r="N771" t="s">
        <v>4523</v>
      </c>
      <c r="O771" s="343"/>
      <c r="R771" s="20" t="s">
        <v>10203</v>
      </c>
      <c r="S771" t="s">
        <v>4768</v>
      </c>
      <c r="T771" s="340" t="str">
        <f>IF(INDEX('Page 2 - Team Information'!$K$14:$AP$189,Y771,X771)="","",INDEX('Page 2 - Team Information'!$K$14:$AP$189,Y771,X771)&amp;"-06-30")</f>
        <v/>
      </c>
      <c r="X771" s="341">
        <v>10</v>
      </c>
      <c r="Y771" s="341">
        <v>17</v>
      </c>
    </row>
    <row r="772" spans="1:25" x14ac:dyDescent="0.25">
      <c r="A772" t="str">
        <f>'Page 1 - General Information'!$G$12</f>
        <v>000000000</v>
      </c>
      <c r="B772" t="str">
        <f>'Page 1 - General Information'!$G$16</f>
        <v/>
      </c>
      <c r="C772" s="339" t="s">
        <v>21448</v>
      </c>
      <c r="N772" t="s">
        <v>4523</v>
      </c>
      <c r="O772" s="343"/>
      <c r="R772" s="20" t="s">
        <v>10203</v>
      </c>
      <c r="S772" t="s">
        <v>4769</v>
      </c>
      <c r="T772" s="340" t="str">
        <f>IF(INDEX('Page 2 - Team Information'!$K$14:$AP$189,Y772,X772)="","",INDEX('Page 2 - Team Information'!$K$14:$AP$189,Y772,X772)&amp;"-06-30")</f>
        <v/>
      </c>
      <c r="X772" s="341">
        <v>11</v>
      </c>
      <c r="Y772" s="341">
        <v>17</v>
      </c>
    </row>
    <row r="773" spans="1:25" x14ac:dyDescent="0.25">
      <c r="A773" t="str">
        <f>'Page 1 - General Information'!$G$12</f>
        <v>000000000</v>
      </c>
      <c r="B773" t="str">
        <f>'Page 1 - General Information'!$G$16</f>
        <v/>
      </c>
      <c r="C773" s="339" t="s">
        <v>21448</v>
      </c>
      <c r="N773" t="s">
        <v>4523</v>
      </c>
      <c r="O773" s="343"/>
      <c r="R773" s="20" t="s">
        <v>10203</v>
      </c>
      <c r="S773" t="s">
        <v>4770</v>
      </c>
      <c r="T773" s="340" t="str">
        <f>IF(INDEX('Page 2 - Team Information'!$K$14:$AP$189,Y773,X773)="","",INDEX('Page 2 - Team Information'!$K$14:$AP$189,Y773,X773)&amp;"-06-30")</f>
        <v/>
      </c>
      <c r="X773" s="341">
        <v>12</v>
      </c>
      <c r="Y773" s="341">
        <v>17</v>
      </c>
    </row>
    <row r="774" spans="1:25" x14ac:dyDescent="0.25">
      <c r="A774" t="str">
        <f>'Page 1 - General Information'!$G$12</f>
        <v>000000000</v>
      </c>
      <c r="B774" t="str">
        <f>'Page 1 - General Information'!$G$16</f>
        <v/>
      </c>
      <c r="C774" s="339" t="s">
        <v>21448</v>
      </c>
      <c r="N774" t="s">
        <v>4042</v>
      </c>
      <c r="O774" s="340">
        <f>INDEX('Page 2 - Team Information'!$K$14:$AP$189,Y774,X774)</f>
        <v>0</v>
      </c>
      <c r="S774" t="s">
        <v>4771</v>
      </c>
      <c r="X774" s="341">
        <v>14</v>
      </c>
      <c r="Y774" s="341">
        <v>17</v>
      </c>
    </row>
    <row r="775" spans="1:25" x14ac:dyDescent="0.25">
      <c r="A775" t="str">
        <f>'Page 1 - General Information'!$G$12</f>
        <v>000000000</v>
      </c>
      <c r="B775" t="str">
        <f>'Page 1 - General Information'!$G$16</f>
        <v/>
      </c>
      <c r="C775" s="339" t="s">
        <v>21448</v>
      </c>
      <c r="N775" t="s">
        <v>4042</v>
      </c>
      <c r="O775" s="340">
        <f>INDEX('Page 2 - Team Information'!$K$14:$AP$189,Y775,X775)</f>
        <v>0</v>
      </c>
      <c r="S775" t="s">
        <v>4772</v>
      </c>
      <c r="X775" s="341">
        <v>15</v>
      </c>
      <c r="Y775" s="341">
        <v>17</v>
      </c>
    </row>
    <row r="776" spans="1:25" x14ac:dyDescent="0.25">
      <c r="A776" t="str">
        <f>'Page 1 - General Information'!$G$12</f>
        <v>000000000</v>
      </c>
      <c r="B776" t="str">
        <f>'Page 1 - General Information'!$G$16</f>
        <v/>
      </c>
      <c r="C776" s="339" t="s">
        <v>21448</v>
      </c>
      <c r="N776" t="s">
        <v>4042</v>
      </c>
      <c r="O776" s="340">
        <f>INDEX('Page 2 - Team Information'!$K$14:$AP$189,Y776,X776)</f>
        <v>0</v>
      </c>
      <c r="S776" t="s">
        <v>4773</v>
      </c>
      <c r="X776" s="341">
        <v>16</v>
      </c>
      <c r="Y776" s="341">
        <v>17</v>
      </c>
    </row>
    <row r="777" spans="1:25" x14ac:dyDescent="0.25">
      <c r="A777" t="str">
        <f>'Page 1 - General Information'!$G$12</f>
        <v>000000000</v>
      </c>
      <c r="B777" t="str">
        <f>'Page 1 - General Information'!$G$16</f>
        <v/>
      </c>
      <c r="C777" s="339" t="s">
        <v>21448</v>
      </c>
      <c r="N777" t="s">
        <v>4042</v>
      </c>
      <c r="O777" s="340">
        <f>INDEX('Page 2 - Team Information'!$K$14:$AP$189,Y777,X777)</f>
        <v>0</v>
      </c>
      <c r="S777" t="s">
        <v>4774</v>
      </c>
      <c r="X777" s="341">
        <v>17</v>
      </c>
      <c r="Y777" s="341">
        <v>17</v>
      </c>
    </row>
    <row r="778" spans="1:25" x14ac:dyDescent="0.25">
      <c r="A778" t="str">
        <f>'Page 1 - General Information'!$G$12</f>
        <v>000000000</v>
      </c>
      <c r="B778" t="str">
        <f>'Page 1 - General Information'!$G$16</f>
        <v/>
      </c>
      <c r="C778" s="339" t="s">
        <v>21448</v>
      </c>
      <c r="N778" t="s">
        <v>4042</v>
      </c>
      <c r="O778" s="340">
        <f>INDEX('Page 2 - Team Information'!$K$14:$AP$189,Y778,X778)</f>
        <v>0</v>
      </c>
      <c r="S778" t="s">
        <v>4775</v>
      </c>
      <c r="X778" s="341">
        <v>19</v>
      </c>
      <c r="Y778" s="341">
        <v>17</v>
      </c>
    </row>
    <row r="779" spans="1:25" x14ac:dyDescent="0.25">
      <c r="A779" t="str">
        <f>'Page 1 - General Information'!$G$12</f>
        <v>000000000</v>
      </c>
      <c r="B779" t="str">
        <f>'Page 1 - General Information'!$G$16</f>
        <v/>
      </c>
      <c r="C779" s="339" t="s">
        <v>21448</v>
      </c>
      <c r="N779" t="s">
        <v>4042</v>
      </c>
      <c r="O779" s="340">
        <f>INDEX('Page 2 - Team Information'!$K$14:$AP$189,Y779,X779)</f>
        <v>0</v>
      </c>
      <c r="S779" t="s">
        <v>4776</v>
      </c>
      <c r="X779" s="341">
        <v>20</v>
      </c>
      <c r="Y779" s="341">
        <v>17</v>
      </c>
    </row>
    <row r="780" spans="1:25" x14ac:dyDescent="0.25">
      <c r="A780" t="str">
        <f>'Page 1 - General Information'!$G$12</f>
        <v>000000000</v>
      </c>
      <c r="B780" t="str">
        <f>'Page 1 - General Information'!$G$16</f>
        <v/>
      </c>
      <c r="C780" s="339" t="s">
        <v>21448</v>
      </c>
      <c r="N780" t="s">
        <v>4042</v>
      </c>
      <c r="O780" s="340">
        <f>INDEX('Page 2 - Team Information'!$K$14:$AP$189,Y780,X780)</f>
        <v>0</v>
      </c>
      <c r="S780" t="s">
        <v>4777</v>
      </c>
      <c r="X780" s="341">
        <v>21</v>
      </c>
      <c r="Y780" s="341">
        <v>17</v>
      </c>
    </row>
    <row r="781" spans="1:25" x14ac:dyDescent="0.25">
      <c r="A781" t="str">
        <f>'Page 1 - General Information'!$G$12</f>
        <v>000000000</v>
      </c>
      <c r="B781" t="str">
        <f>'Page 1 - General Information'!$G$16</f>
        <v/>
      </c>
      <c r="C781" s="339" t="s">
        <v>21448</v>
      </c>
      <c r="N781" t="s">
        <v>4042</v>
      </c>
      <c r="O781" s="340">
        <f>INDEX('Page 2 - Team Information'!$K$14:$AP$189,Y781,X781)</f>
        <v>0</v>
      </c>
      <c r="S781" t="s">
        <v>4778</v>
      </c>
      <c r="X781" s="341">
        <v>22</v>
      </c>
      <c r="Y781" s="341">
        <v>17</v>
      </c>
    </row>
    <row r="782" spans="1:25" x14ac:dyDescent="0.25">
      <c r="A782" t="str">
        <f>'Page 1 - General Information'!$G$12</f>
        <v>000000000</v>
      </c>
      <c r="B782" t="str">
        <f>'Page 1 - General Information'!$G$16</f>
        <v/>
      </c>
      <c r="C782" s="339" t="s">
        <v>21448</v>
      </c>
      <c r="N782" t="s">
        <v>4523</v>
      </c>
      <c r="O782" s="343"/>
      <c r="R782" s="343" t="s">
        <v>10203</v>
      </c>
      <c r="S782" t="s">
        <v>4779</v>
      </c>
      <c r="V782" s="340">
        <f>INDEX('Page 2 - Team Information'!$K$14:$AP$189,Y782,X782)</f>
        <v>0</v>
      </c>
      <c r="X782" s="341">
        <v>5</v>
      </c>
      <c r="Y782" s="341">
        <v>18</v>
      </c>
    </row>
    <row r="783" spans="1:25" x14ac:dyDescent="0.25">
      <c r="A783" t="str">
        <f>'Page 1 - General Information'!$G$12</f>
        <v>000000000</v>
      </c>
      <c r="B783" t="str">
        <f>'Page 1 - General Information'!$G$16</f>
        <v/>
      </c>
      <c r="C783" s="339" t="s">
        <v>21448</v>
      </c>
      <c r="N783" t="s">
        <v>4523</v>
      </c>
      <c r="O783" s="343"/>
      <c r="R783" s="343" t="s">
        <v>10203</v>
      </c>
      <c r="S783" t="s">
        <v>4780</v>
      </c>
      <c r="V783" s="340">
        <f>INDEX('Page 2 - Team Information'!$K$14:$AP$189,Y783,X783)</f>
        <v>0</v>
      </c>
      <c r="X783" s="341">
        <v>6</v>
      </c>
      <c r="Y783" s="341">
        <v>18</v>
      </c>
    </row>
    <row r="784" spans="1:25" x14ac:dyDescent="0.25">
      <c r="A784" t="str">
        <f>'Page 1 - General Information'!$G$12</f>
        <v>000000000</v>
      </c>
      <c r="B784" t="str">
        <f>'Page 1 - General Information'!$G$16</f>
        <v/>
      </c>
      <c r="C784" s="339" t="s">
        <v>21448</v>
      </c>
      <c r="N784" t="s">
        <v>4523</v>
      </c>
      <c r="O784" s="343"/>
      <c r="R784" s="343" t="s">
        <v>10203</v>
      </c>
      <c r="S784" t="s">
        <v>4781</v>
      </c>
      <c r="V784" s="340">
        <f>INDEX('Page 2 - Team Information'!$K$14:$AP$189,Y784,X784)</f>
        <v>0</v>
      </c>
      <c r="X784" s="341">
        <v>7</v>
      </c>
      <c r="Y784" s="341">
        <v>18</v>
      </c>
    </row>
    <row r="785" spans="1:25" x14ac:dyDescent="0.25">
      <c r="A785" t="str">
        <f>'Page 1 - General Information'!$G$12</f>
        <v>000000000</v>
      </c>
      <c r="B785" t="str">
        <f>'Page 1 - General Information'!$G$16</f>
        <v/>
      </c>
      <c r="C785" s="339" t="s">
        <v>21448</v>
      </c>
      <c r="N785" t="s">
        <v>4523</v>
      </c>
      <c r="O785" s="343"/>
      <c r="R785" s="20" t="s">
        <v>10203</v>
      </c>
      <c r="S785" t="s">
        <v>4782</v>
      </c>
      <c r="T785" s="340" t="str">
        <f>IF(INDEX('Page 2 - Team Information'!$K$14:$AP$189,Y785,X785)="","",INDEX('Page 2 - Team Information'!$K$14:$AP$189,Y785,X785)&amp;"-06-30")</f>
        <v/>
      </c>
      <c r="X785" s="341">
        <v>9</v>
      </c>
      <c r="Y785" s="341">
        <v>18</v>
      </c>
    </row>
    <row r="786" spans="1:25" x14ac:dyDescent="0.25">
      <c r="A786" t="str">
        <f>'Page 1 - General Information'!$G$12</f>
        <v>000000000</v>
      </c>
      <c r="B786" t="str">
        <f>'Page 1 - General Information'!$G$16</f>
        <v/>
      </c>
      <c r="C786" s="339" t="s">
        <v>21448</v>
      </c>
      <c r="N786" t="s">
        <v>4523</v>
      </c>
      <c r="O786" s="343"/>
      <c r="R786" s="20" t="s">
        <v>10203</v>
      </c>
      <c r="S786" t="s">
        <v>4783</v>
      </c>
      <c r="T786" s="340" t="str">
        <f>IF(INDEX('Page 2 - Team Information'!$K$14:$AP$189,Y786,X786)="","",INDEX('Page 2 - Team Information'!$K$14:$AP$189,Y786,X786)&amp;"-06-30")</f>
        <v/>
      </c>
      <c r="X786" s="341">
        <v>10</v>
      </c>
      <c r="Y786" s="341">
        <v>18</v>
      </c>
    </row>
    <row r="787" spans="1:25" x14ac:dyDescent="0.25">
      <c r="A787" t="str">
        <f>'Page 1 - General Information'!$G$12</f>
        <v>000000000</v>
      </c>
      <c r="B787" t="str">
        <f>'Page 1 - General Information'!$G$16</f>
        <v/>
      </c>
      <c r="C787" s="339" t="s">
        <v>21448</v>
      </c>
      <c r="N787" t="s">
        <v>4523</v>
      </c>
      <c r="O787" s="343"/>
      <c r="R787" s="20" t="s">
        <v>10203</v>
      </c>
      <c r="S787" t="s">
        <v>4784</v>
      </c>
      <c r="T787" s="340" t="str">
        <f>IF(INDEX('Page 2 - Team Information'!$K$14:$AP$189,Y787,X787)="","",INDEX('Page 2 - Team Information'!$K$14:$AP$189,Y787,X787)&amp;"-06-30")</f>
        <v/>
      </c>
      <c r="X787" s="341">
        <v>11</v>
      </c>
      <c r="Y787" s="341">
        <v>18</v>
      </c>
    </row>
    <row r="788" spans="1:25" x14ac:dyDescent="0.25">
      <c r="A788" t="str">
        <f>'Page 1 - General Information'!$G$12</f>
        <v>000000000</v>
      </c>
      <c r="B788" t="str">
        <f>'Page 1 - General Information'!$G$16</f>
        <v/>
      </c>
      <c r="C788" s="339" t="s">
        <v>21448</v>
      </c>
      <c r="N788" t="s">
        <v>4523</v>
      </c>
      <c r="O788" s="343"/>
      <c r="R788" s="20" t="s">
        <v>10203</v>
      </c>
      <c r="S788" t="s">
        <v>4785</v>
      </c>
      <c r="T788" s="340" t="str">
        <f>IF(INDEX('Page 2 - Team Information'!$K$14:$AP$189,Y788,X788)="","",INDEX('Page 2 - Team Information'!$K$14:$AP$189,Y788,X788)&amp;"-06-30")</f>
        <v/>
      </c>
      <c r="X788" s="341">
        <v>12</v>
      </c>
      <c r="Y788" s="341">
        <v>18</v>
      </c>
    </row>
    <row r="789" spans="1:25" x14ac:dyDescent="0.25">
      <c r="A789" t="str">
        <f>'Page 1 - General Information'!$G$12</f>
        <v>000000000</v>
      </c>
      <c r="B789" t="str">
        <f>'Page 1 - General Information'!$G$16</f>
        <v/>
      </c>
      <c r="C789" s="339" t="s">
        <v>21448</v>
      </c>
      <c r="N789" t="s">
        <v>4042</v>
      </c>
      <c r="O789" s="340">
        <f>INDEX('Page 2 - Team Information'!$K$14:$AP$189,Y789,X789)</f>
        <v>0</v>
      </c>
      <c r="S789" t="s">
        <v>4786</v>
      </c>
      <c r="X789" s="341">
        <v>14</v>
      </c>
      <c r="Y789" s="341">
        <v>18</v>
      </c>
    </row>
    <row r="790" spans="1:25" x14ac:dyDescent="0.25">
      <c r="A790" t="str">
        <f>'Page 1 - General Information'!$G$12</f>
        <v>000000000</v>
      </c>
      <c r="B790" t="str">
        <f>'Page 1 - General Information'!$G$16</f>
        <v/>
      </c>
      <c r="C790" s="339" t="s">
        <v>21448</v>
      </c>
      <c r="N790" t="s">
        <v>4042</v>
      </c>
      <c r="O790" s="340">
        <f>INDEX('Page 2 - Team Information'!$K$14:$AP$189,Y790,X790)</f>
        <v>0</v>
      </c>
      <c r="S790" t="s">
        <v>4787</v>
      </c>
      <c r="X790" s="341">
        <v>15</v>
      </c>
      <c r="Y790" s="341">
        <v>18</v>
      </c>
    </row>
    <row r="791" spans="1:25" x14ac:dyDescent="0.25">
      <c r="A791" t="str">
        <f>'Page 1 - General Information'!$G$12</f>
        <v>000000000</v>
      </c>
      <c r="B791" t="str">
        <f>'Page 1 - General Information'!$G$16</f>
        <v/>
      </c>
      <c r="C791" s="339" t="s">
        <v>21448</v>
      </c>
      <c r="N791" t="s">
        <v>4042</v>
      </c>
      <c r="O791" s="340">
        <f>INDEX('Page 2 - Team Information'!$K$14:$AP$189,Y791,X791)</f>
        <v>0</v>
      </c>
      <c r="S791" t="s">
        <v>4788</v>
      </c>
      <c r="X791" s="341">
        <v>16</v>
      </c>
      <c r="Y791" s="341">
        <v>18</v>
      </c>
    </row>
    <row r="792" spans="1:25" x14ac:dyDescent="0.25">
      <c r="A792" t="str">
        <f>'Page 1 - General Information'!$G$12</f>
        <v>000000000</v>
      </c>
      <c r="B792" t="str">
        <f>'Page 1 - General Information'!$G$16</f>
        <v/>
      </c>
      <c r="C792" s="339" t="s">
        <v>21448</v>
      </c>
      <c r="N792" t="s">
        <v>4042</v>
      </c>
      <c r="O792" s="340">
        <f>INDEX('Page 2 - Team Information'!$K$14:$AP$189,Y792,X792)</f>
        <v>0</v>
      </c>
      <c r="S792" t="s">
        <v>4789</v>
      </c>
      <c r="X792" s="341">
        <v>17</v>
      </c>
      <c r="Y792" s="341">
        <v>18</v>
      </c>
    </row>
    <row r="793" spans="1:25" x14ac:dyDescent="0.25">
      <c r="A793" t="str">
        <f>'Page 1 - General Information'!$G$12</f>
        <v>000000000</v>
      </c>
      <c r="B793" t="str">
        <f>'Page 1 - General Information'!$G$16</f>
        <v/>
      </c>
      <c r="C793" s="339" t="s">
        <v>21448</v>
      </c>
      <c r="N793" t="s">
        <v>4042</v>
      </c>
      <c r="O793" s="340">
        <f>INDEX('Page 2 - Team Information'!$K$14:$AP$189,Y793,X793)</f>
        <v>0</v>
      </c>
      <c r="S793" t="s">
        <v>4790</v>
      </c>
      <c r="X793" s="341">
        <v>19</v>
      </c>
      <c r="Y793" s="341">
        <v>18</v>
      </c>
    </row>
    <row r="794" spans="1:25" x14ac:dyDescent="0.25">
      <c r="A794" t="str">
        <f>'Page 1 - General Information'!$G$12</f>
        <v>000000000</v>
      </c>
      <c r="B794" t="str">
        <f>'Page 1 - General Information'!$G$16</f>
        <v/>
      </c>
      <c r="C794" s="339" t="s">
        <v>21448</v>
      </c>
      <c r="N794" t="s">
        <v>4042</v>
      </c>
      <c r="O794" s="340">
        <f>INDEX('Page 2 - Team Information'!$K$14:$AP$189,Y794,X794)</f>
        <v>0</v>
      </c>
      <c r="S794" t="s">
        <v>4791</v>
      </c>
      <c r="X794" s="341">
        <v>20</v>
      </c>
      <c r="Y794" s="341">
        <v>18</v>
      </c>
    </row>
    <row r="795" spans="1:25" x14ac:dyDescent="0.25">
      <c r="A795" t="str">
        <f>'Page 1 - General Information'!$G$12</f>
        <v>000000000</v>
      </c>
      <c r="B795" t="str">
        <f>'Page 1 - General Information'!$G$16</f>
        <v/>
      </c>
      <c r="C795" s="339" t="s">
        <v>21448</v>
      </c>
      <c r="N795" t="s">
        <v>4042</v>
      </c>
      <c r="O795" s="340">
        <f>INDEX('Page 2 - Team Information'!$K$14:$AP$189,Y795,X795)</f>
        <v>0</v>
      </c>
      <c r="S795" t="s">
        <v>4792</v>
      </c>
      <c r="X795" s="341">
        <v>21</v>
      </c>
      <c r="Y795" s="341">
        <v>18</v>
      </c>
    </row>
    <row r="796" spans="1:25" x14ac:dyDescent="0.25">
      <c r="A796" t="str">
        <f>'Page 1 - General Information'!$G$12</f>
        <v>000000000</v>
      </c>
      <c r="B796" t="str">
        <f>'Page 1 - General Information'!$G$16</f>
        <v/>
      </c>
      <c r="C796" s="339" t="s">
        <v>21448</v>
      </c>
      <c r="N796" t="s">
        <v>4042</v>
      </c>
      <c r="O796" s="340">
        <f>INDEX('Page 2 - Team Information'!$K$14:$AP$189,Y796,X796)</f>
        <v>0</v>
      </c>
      <c r="S796" t="s">
        <v>4793</v>
      </c>
      <c r="X796" s="341">
        <v>22</v>
      </c>
      <c r="Y796" s="341">
        <v>18</v>
      </c>
    </row>
    <row r="797" spans="1:25" x14ac:dyDescent="0.25">
      <c r="A797" t="str">
        <f>'Page 1 - General Information'!$G$12</f>
        <v>000000000</v>
      </c>
      <c r="B797" t="str">
        <f>'Page 1 - General Information'!$G$16</f>
        <v/>
      </c>
      <c r="C797" s="339" t="s">
        <v>21448</v>
      </c>
      <c r="N797" t="s">
        <v>4523</v>
      </c>
      <c r="O797" s="343"/>
      <c r="R797" s="343" t="s">
        <v>10203</v>
      </c>
      <c r="S797" t="s">
        <v>4794</v>
      </c>
      <c r="V797" s="340">
        <f>INDEX('Page 2 - Team Information'!$K$14:$AP$189,Y797,X797)</f>
        <v>0</v>
      </c>
      <c r="X797" s="341">
        <v>5</v>
      </c>
      <c r="Y797" s="341">
        <v>19</v>
      </c>
    </row>
    <row r="798" spans="1:25" x14ac:dyDescent="0.25">
      <c r="A798" t="str">
        <f>'Page 1 - General Information'!$G$12</f>
        <v>000000000</v>
      </c>
      <c r="B798" t="str">
        <f>'Page 1 - General Information'!$G$16</f>
        <v/>
      </c>
      <c r="C798" s="339" t="s">
        <v>21448</v>
      </c>
      <c r="N798" t="s">
        <v>4523</v>
      </c>
      <c r="O798" s="343"/>
      <c r="R798" s="343" t="s">
        <v>10203</v>
      </c>
      <c r="S798" t="s">
        <v>4795</v>
      </c>
      <c r="V798" s="340">
        <f>INDEX('Page 2 - Team Information'!$K$14:$AP$189,Y798,X798)</f>
        <v>0</v>
      </c>
      <c r="X798" s="341">
        <v>6</v>
      </c>
      <c r="Y798" s="341">
        <v>19</v>
      </c>
    </row>
    <row r="799" spans="1:25" x14ac:dyDescent="0.25">
      <c r="A799" t="str">
        <f>'Page 1 - General Information'!$G$12</f>
        <v>000000000</v>
      </c>
      <c r="B799" t="str">
        <f>'Page 1 - General Information'!$G$16</f>
        <v/>
      </c>
      <c r="C799" s="339" t="s">
        <v>21448</v>
      </c>
      <c r="N799" t="s">
        <v>4523</v>
      </c>
      <c r="O799" s="343"/>
      <c r="R799" s="343" t="s">
        <v>10203</v>
      </c>
      <c r="S799" t="s">
        <v>4796</v>
      </c>
      <c r="V799" s="340">
        <f>INDEX('Page 2 - Team Information'!$K$14:$AP$189,Y799,X799)</f>
        <v>0</v>
      </c>
      <c r="X799" s="341">
        <v>7</v>
      </c>
      <c r="Y799" s="341">
        <v>19</v>
      </c>
    </row>
    <row r="800" spans="1:25" x14ac:dyDescent="0.25">
      <c r="A800" t="str">
        <f>'Page 1 - General Information'!$G$12</f>
        <v>000000000</v>
      </c>
      <c r="B800" t="str">
        <f>'Page 1 - General Information'!$G$16</f>
        <v/>
      </c>
      <c r="C800" s="339" t="s">
        <v>21448</v>
      </c>
      <c r="N800" t="s">
        <v>4523</v>
      </c>
      <c r="O800" s="343"/>
      <c r="R800" s="20" t="s">
        <v>10203</v>
      </c>
      <c r="S800" t="s">
        <v>4797</v>
      </c>
      <c r="T800" s="340" t="str">
        <f>IF(INDEX('Page 2 - Team Information'!$K$14:$AP$189,Y800,X800)="","",INDEX('Page 2 - Team Information'!$K$14:$AP$189,Y800,X800)&amp;"-06-30")</f>
        <v/>
      </c>
      <c r="X800" s="341">
        <v>9</v>
      </c>
      <c r="Y800" s="341">
        <v>19</v>
      </c>
    </row>
    <row r="801" spans="1:25" x14ac:dyDescent="0.25">
      <c r="A801" t="str">
        <f>'Page 1 - General Information'!$G$12</f>
        <v>000000000</v>
      </c>
      <c r="B801" t="str">
        <f>'Page 1 - General Information'!$G$16</f>
        <v/>
      </c>
      <c r="C801" s="339" t="s">
        <v>21448</v>
      </c>
      <c r="N801" t="s">
        <v>4523</v>
      </c>
      <c r="O801" s="343"/>
      <c r="R801" s="20" t="s">
        <v>10203</v>
      </c>
      <c r="S801" t="s">
        <v>4798</v>
      </c>
      <c r="T801" s="340" t="str">
        <f>IF(INDEX('Page 2 - Team Information'!$K$14:$AP$189,Y801,X801)="","",INDEX('Page 2 - Team Information'!$K$14:$AP$189,Y801,X801)&amp;"-06-30")</f>
        <v/>
      </c>
      <c r="X801" s="341">
        <v>10</v>
      </c>
      <c r="Y801" s="341">
        <v>19</v>
      </c>
    </row>
    <row r="802" spans="1:25" x14ac:dyDescent="0.25">
      <c r="A802" t="str">
        <f>'Page 1 - General Information'!$G$12</f>
        <v>000000000</v>
      </c>
      <c r="B802" t="str">
        <f>'Page 1 - General Information'!$G$16</f>
        <v/>
      </c>
      <c r="C802" s="339" t="s">
        <v>21448</v>
      </c>
      <c r="N802" t="s">
        <v>4523</v>
      </c>
      <c r="O802" s="343"/>
      <c r="R802" s="20" t="s">
        <v>10203</v>
      </c>
      <c r="S802" t="s">
        <v>4799</v>
      </c>
      <c r="T802" s="340" t="str">
        <f>IF(INDEX('Page 2 - Team Information'!$K$14:$AP$189,Y802,X802)="","",INDEX('Page 2 - Team Information'!$K$14:$AP$189,Y802,X802)&amp;"-06-30")</f>
        <v/>
      </c>
      <c r="X802" s="341">
        <v>11</v>
      </c>
      <c r="Y802" s="341">
        <v>19</v>
      </c>
    </row>
    <row r="803" spans="1:25" x14ac:dyDescent="0.25">
      <c r="A803" t="str">
        <f>'Page 1 - General Information'!$G$12</f>
        <v>000000000</v>
      </c>
      <c r="B803" t="str">
        <f>'Page 1 - General Information'!$G$16</f>
        <v/>
      </c>
      <c r="C803" s="339" t="s">
        <v>21448</v>
      </c>
      <c r="N803" t="s">
        <v>4523</v>
      </c>
      <c r="O803" s="343"/>
      <c r="R803" s="20" t="s">
        <v>10203</v>
      </c>
      <c r="S803" t="s">
        <v>4800</v>
      </c>
      <c r="T803" s="340" t="str">
        <f>IF(INDEX('Page 2 - Team Information'!$K$14:$AP$189,Y803,X803)="","",INDEX('Page 2 - Team Information'!$K$14:$AP$189,Y803,X803)&amp;"-06-30")</f>
        <v/>
      </c>
      <c r="X803" s="341">
        <v>12</v>
      </c>
      <c r="Y803" s="341">
        <v>19</v>
      </c>
    </row>
    <row r="804" spans="1:25" x14ac:dyDescent="0.25">
      <c r="A804" t="str">
        <f>'Page 1 - General Information'!$G$12</f>
        <v>000000000</v>
      </c>
      <c r="B804" t="str">
        <f>'Page 1 - General Information'!$G$16</f>
        <v/>
      </c>
      <c r="C804" s="339" t="s">
        <v>21448</v>
      </c>
      <c r="N804" t="s">
        <v>4042</v>
      </c>
      <c r="O804" s="340">
        <f>INDEX('Page 2 - Team Information'!$K$14:$AP$189,Y804,X804)</f>
        <v>0</v>
      </c>
      <c r="S804" t="s">
        <v>4801</v>
      </c>
      <c r="X804" s="341">
        <v>14</v>
      </c>
      <c r="Y804" s="341">
        <v>19</v>
      </c>
    </row>
    <row r="805" spans="1:25" x14ac:dyDescent="0.25">
      <c r="A805" t="str">
        <f>'Page 1 - General Information'!$G$12</f>
        <v>000000000</v>
      </c>
      <c r="B805" t="str">
        <f>'Page 1 - General Information'!$G$16</f>
        <v/>
      </c>
      <c r="C805" s="339" t="s">
        <v>21448</v>
      </c>
      <c r="N805" t="s">
        <v>4042</v>
      </c>
      <c r="O805" s="340">
        <f>INDEX('Page 2 - Team Information'!$K$14:$AP$189,Y805,X805)</f>
        <v>0</v>
      </c>
      <c r="S805" t="s">
        <v>4802</v>
      </c>
      <c r="X805" s="341">
        <v>15</v>
      </c>
      <c r="Y805" s="341">
        <v>19</v>
      </c>
    </row>
    <row r="806" spans="1:25" x14ac:dyDescent="0.25">
      <c r="A806" t="str">
        <f>'Page 1 - General Information'!$G$12</f>
        <v>000000000</v>
      </c>
      <c r="B806" t="str">
        <f>'Page 1 - General Information'!$G$16</f>
        <v/>
      </c>
      <c r="C806" s="339" t="s">
        <v>21448</v>
      </c>
      <c r="N806" t="s">
        <v>4042</v>
      </c>
      <c r="O806" s="340">
        <f>INDEX('Page 2 - Team Information'!$K$14:$AP$189,Y806,X806)</f>
        <v>0</v>
      </c>
      <c r="S806" t="s">
        <v>4803</v>
      </c>
      <c r="X806" s="341">
        <v>16</v>
      </c>
      <c r="Y806" s="341">
        <v>19</v>
      </c>
    </row>
    <row r="807" spans="1:25" x14ac:dyDescent="0.25">
      <c r="A807" t="str">
        <f>'Page 1 - General Information'!$G$12</f>
        <v>000000000</v>
      </c>
      <c r="B807" t="str">
        <f>'Page 1 - General Information'!$G$16</f>
        <v/>
      </c>
      <c r="C807" s="339" t="s">
        <v>21448</v>
      </c>
      <c r="N807" t="s">
        <v>4042</v>
      </c>
      <c r="O807" s="340">
        <f>INDEX('Page 2 - Team Information'!$K$14:$AP$189,Y807,X807)</f>
        <v>0</v>
      </c>
      <c r="S807" t="s">
        <v>4804</v>
      </c>
      <c r="X807" s="341">
        <v>17</v>
      </c>
      <c r="Y807" s="341">
        <v>19</v>
      </c>
    </row>
    <row r="808" spans="1:25" x14ac:dyDescent="0.25">
      <c r="A808" t="str">
        <f>'Page 1 - General Information'!$G$12</f>
        <v>000000000</v>
      </c>
      <c r="B808" t="str">
        <f>'Page 1 - General Information'!$G$16</f>
        <v/>
      </c>
      <c r="C808" s="339" t="s">
        <v>21448</v>
      </c>
      <c r="N808" t="s">
        <v>4042</v>
      </c>
      <c r="O808" s="340">
        <f>INDEX('Page 2 - Team Information'!$K$14:$AP$189,Y808,X808)</f>
        <v>0</v>
      </c>
      <c r="S808" t="s">
        <v>4805</v>
      </c>
      <c r="X808" s="341">
        <v>19</v>
      </c>
      <c r="Y808" s="341">
        <v>19</v>
      </c>
    </row>
    <row r="809" spans="1:25" x14ac:dyDescent="0.25">
      <c r="A809" t="str">
        <f>'Page 1 - General Information'!$G$12</f>
        <v>000000000</v>
      </c>
      <c r="B809" t="str">
        <f>'Page 1 - General Information'!$G$16</f>
        <v/>
      </c>
      <c r="C809" s="339" t="s">
        <v>21448</v>
      </c>
      <c r="N809" t="s">
        <v>4042</v>
      </c>
      <c r="O809" s="340">
        <f>INDEX('Page 2 - Team Information'!$K$14:$AP$189,Y809,X809)</f>
        <v>0</v>
      </c>
      <c r="S809" t="s">
        <v>4806</v>
      </c>
      <c r="X809" s="341">
        <v>20</v>
      </c>
      <c r="Y809" s="341">
        <v>19</v>
      </c>
    </row>
    <row r="810" spans="1:25" x14ac:dyDescent="0.25">
      <c r="A810" t="str">
        <f>'Page 1 - General Information'!$G$12</f>
        <v>000000000</v>
      </c>
      <c r="B810" t="str">
        <f>'Page 1 - General Information'!$G$16</f>
        <v/>
      </c>
      <c r="C810" s="339" t="s">
        <v>21448</v>
      </c>
      <c r="N810" t="s">
        <v>4042</v>
      </c>
      <c r="O810" s="340">
        <f>INDEX('Page 2 - Team Information'!$K$14:$AP$189,Y810,X810)</f>
        <v>0</v>
      </c>
      <c r="S810" t="s">
        <v>4807</v>
      </c>
      <c r="X810" s="341">
        <v>21</v>
      </c>
      <c r="Y810" s="341">
        <v>19</v>
      </c>
    </row>
    <row r="811" spans="1:25" x14ac:dyDescent="0.25">
      <c r="A811" t="str">
        <f>'Page 1 - General Information'!$G$12</f>
        <v>000000000</v>
      </c>
      <c r="B811" t="str">
        <f>'Page 1 - General Information'!$G$16</f>
        <v/>
      </c>
      <c r="C811" s="339" t="s">
        <v>21448</v>
      </c>
      <c r="N811" t="s">
        <v>4042</v>
      </c>
      <c r="O811" s="340">
        <f>INDEX('Page 2 - Team Information'!$K$14:$AP$189,Y811,X811)</f>
        <v>0</v>
      </c>
      <c r="S811" t="s">
        <v>4808</v>
      </c>
      <c r="X811" s="341">
        <v>22</v>
      </c>
      <c r="Y811" s="341">
        <v>19</v>
      </c>
    </row>
    <row r="812" spans="1:25" x14ac:dyDescent="0.25">
      <c r="A812" t="str">
        <f>'Page 1 - General Information'!$G$12</f>
        <v>000000000</v>
      </c>
      <c r="B812" t="str">
        <f>'Page 1 - General Information'!$G$16</f>
        <v/>
      </c>
      <c r="C812" s="339" t="s">
        <v>21448</v>
      </c>
      <c r="N812" t="s">
        <v>4523</v>
      </c>
      <c r="O812" s="343"/>
      <c r="R812" s="343" t="s">
        <v>10203</v>
      </c>
      <c r="S812" t="s">
        <v>4809</v>
      </c>
      <c r="V812" s="340">
        <f>INDEX('Page 2 - Team Information'!$K$14:$AP$189,Y812,X812)</f>
        <v>0</v>
      </c>
      <c r="X812" s="341">
        <v>5</v>
      </c>
      <c r="Y812" s="341">
        <v>20</v>
      </c>
    </row>
    <row r="813" spans="1:25" x14ac:dyDescent="0.25">
      <c r="A813" t="str">
        <f>'Page 1 - General Information'!$G$12</f>
        <v>000000000</v>
      </c>
      <c r="B813" t="str">
        <f>'Page 1 - General Information'!$G$16</f>
        <v/>
      </c>
      <c r="C813" s="339" t="s">
        <v>21448</v>
      </c>
      <c r="N813" t="s">
        <v>4523</v>
      </c>
      <c r="O813" s="343"/>
      <c r="R813" s="343" t="s">
        <v>10203</v>
      </c>
      <c r="S813" t="s">
        <v>4810</v>
      </c>
      <c r="V813" s="340">
        <f>INDEX('Page 2 - Team Information'!$K$14:$AP$189,Y813,X813)</f>
        <v>0</v>
      </c>
      <c r="X813" s="341">
        <v>6</v>
      </c>
      <c r="Y813" s="341">
        <v>20</v>
      </c>
    </row>
    <row r="814" spans="1:25" x14ac:dyDescent="0.25">
      <c r="A814" t="str">
        <f>'Page 1 - General Information'!$G$12</f>
        <v>000000000</v>
      </c>
      <c r="B814" t="str">
        <f>'Page 1 - General Information'!$G$16</f>
        <v/>
      </c>
      <c r="C814" s="339" t="s">
        <v>21448</v>
      </c>
      <c r="N814" t="s">
        <v>4523</v>
      </c>
      <c r="O814" s="343"/>
      <c r="R814" s="343" t="s">
        <v>10203</v>
      </c>
      <c r="S814" t="s">
        <v>4811</v>
      </c>
      <c r="V814" s="340">
        <f>INDEX('Page 2 - Team Information'!$K$14:$AP$189,Y814,X814)</f>
        <v>0</v>
      </c>
      <c r="X814" s="341">
        <v>7</v>
      </c>
      <c r="Y814" s="341">
        <v>20</v>
      </c>
    </row>
    <row r="815" spans="1:25" x14ac:dyDescent="0.25">
      <c r="A815" t="str">
        <f>'Page 1 - General Information'!$G$12</f>
        <v>000000000</v>
      </c>
      <c r="B815" t="str">
        <f>'Page 1 - General Information'!$G$16</f>
        <v/>
      </c>
      <c r="C815" s="339" t="s">
        <v>21448</v>
      </c>
      <c r="N815" t="s">
        <v>4523</v>
      </c>
      <c r="O815" s="343"/>
      <c r="R815" s="20" t="s">
        <v>10203</v>
      </c>
      <c r="S815" t="s">
        <v>4812</v>
      </c>
      <c r="T815" s="340" t="str">
        <f>IF(INDEX('Page 2 - Team Information'!$K$14:$AP$189,Y815,X815)="","",INDEX('Page 2 - Team Information'!$K$14:$AP$189,Y815,X815)&amp;"-06-30")</f>
        <v/>
      </c>
      <c r="X815" s="341">
        <v>9</v>
      </c>
      <c r="Y815" s="341">
        <v>20</v>
      </c>
    </row>
    <row r="816" spans="1:25" x14ac:dyDescent="0.25">
      <c r="A816" t="str">
        <f>'Page 1 - General Information'!$G$12</f>
        <v>000000000</v>
      </c>
      <c r="B816" t="str">
        <f>'Page 1 - General Information'!$G$16</f>
        <v/>
      </c>
      <c r="C816" s="339" t="s">
        <v>21448</v>
      </c>
      <c r="N816" t="s">
        <v>4523</v>
      </c>
      <c r="O816" s="343"/>
      <c r="R816" s="20" t="s">
        <v>10203</v>
      </c>
      <c r="S816" t="s">
        <v>4813</v>
      </c>
      <c r="T816" s="340" t="str">
        <f>IF(INDEX('Page 2 - Team Information'!$K$14:$AP$189,Y816,X816)="","",INDEX('Page 2 - Team Information'!$K$14:$AP$189,Y816,X816)&amp;"-06-30")</f>
        <v/>
      </c>
      <c r="X816" s="341">
        <v>10</v>
      </c>
      <c r="Y816" s="341">
        <v>20</v>
      </c>
    </row>
    <row r="817" spans="1:25" x14ac:dyDescent="0.25">
      <c r="A817" t="str">
        <f>'Page 1 - General Information'!$G$12</f>
        <v>000000000</v>
      </c>
      <c r="B817" t="str">
        <f>'Page 1 - General Information'!$G$16</f>
        <v/>
      </c>
      <c r="C817" s="339" t="s">
        <v>21448</v>
      </c>
      <c r="N817" t="s">
        <v>4523</v>
      </c>
      <c r="O817" s="343"/>
      <c r="R817" s="20" t="s">
        <v>10203</v>
      </c>
      <c r="S817" t="s">
        <v>4814</v>
      </c>
      <c r="T817" s="340" t="str">
        <f>IF(INDEX('Page 2 - Team Information'!$K$14:$AP$189,Y817,X817)="","",INDEX('Page 2 - Team Information'!$K$14:$AP$189,Y817,X817)&amp;"-06-30")</f>
        <v/>
      </c>
      <c r="X817" s="341">
        <v>11</v>
      </c>
      <c r="Y817" s="341">
        <v>20</v>
      </c>
    </row>
    <row r="818" spans="1:25" x14ac:dyDescent="0.25">
      <c r="A818" t="str">
        <f>'Page 1 - General Information'!$G$12</f>
        <v>000000000</v>
      </c>
      <c r="B818" t="str">
        <f>'Page 1 - General Information'!$G$16</f>
        <v/>
      </c>
      <c r="C818" s="339" t="s">
        <v>21448</v>
      </c>
      <c r="N818" t="s">
        <v>4523</v>
      </c>
      <c r="O818" s="343"/>
      <c r="R818" s="20" t="s">
        <v>10203</v>
      </c>
      <c r="S818" t="s">
        <v>4815</v>
      </c>
      <c r="T818" s="340" t="str">
        <f>IF(INDEX('Page 2 - Team Information'!$K$14:$AP$189,Y818,X818)="","",INDEX('Page 2 - Team Information'!$K$14:$AP$189,Y818,X818)&amp;"-06-30")</f>
        <v/>
      </c>
      <c r="X818" s="341">
        <v>12</v>
      </c>
      <c r="Y818" s="341">
        <v>20</v>
      </c>
    </row>
    <row r="819" spans="1:25" x14ac:dyDescent="0.25">
      <c r="A819" t="str">
        <f>'Page 1 - General Information'!$G$12</f>
        <v>000000000</v>
      </c>
      <c r="B819" t="str">
        <f>'Page 1 - General Information'!$G$16</f>
        <v/>
      </c>
      <c r="C819" s="339" t="s">
        <v>21448</v>
      </c>
      <c r="N819" t="s">
        <v>4042</v>
      </c>
      <c r="O819" s="340">
        <f>INDEX('Page 2 - Team Information'!$K$14:$AP$189,Y819,X819)</f>
        <v>0</v>
      </c>
      <c r="S819" t="s">
        <v>4816</v>
      </c>
      <c r="X819" s="341">
        <v>14</v>
      </c>
      <c r="Y819" s="341">
        <v>20</v>
      </c>
    </row>
    <row r="820" spans="1:25" x14ac:dyDescent="0.25">
      <c r="A820" t="str">
        <f>'Page 1 - General Information'!$G$12</f>
        <v>000000000</v>
      </c>
      <c r="B820" t="str">
        <f>'Page 1 - General Information'!$G$16</f>
        <v/>
      </c>
      <c r="C820" s="339" t="s">
        <v>21448</v>
      </c>
      <c r="N820" t="s">
        <v>4042</v>
      </c>
      <c r="O820" s="340">
        <f>INDEX('Page 2 - Team Information'!$K$14:$AP$189,Y820,X820)</f>
        <v>0</v>
      </c>
      <c r="S820" t="s">
        <v>4817</v>
      </c>
      <c r="X820" s="341">
        <v>15</v>
      </c>
      <c r="Y820" s="341">
        <v>20</v>
      </c>
    </row>
    <row r="821" spans="1:25" x14ac:dyDescent="0.25">
      <c r="A821" t="str">
        <f>'Page 1 - General Information'!$G$12</f>
        <v>000000000</v>
      </c>
      <c r="B821" t="str">
        <f>'Page 1 - General Information'!$G$16</f>
        <v/>
      </c>
      <c r="C821" s="339" t="s">
        <v>21448</v>
      </c>
      <c r="N821" t="s">
        <v>4042</v>
      </c>
      <c r="O821" s="340">
        <f>INDEX('Page 2 - Team Information'!$K$14:$AP$189,Y821,X821)</f>
        <v>0</v>
      </c>
      <c r="S821" t="s">
        <v>4818</v>
      </c>
      <c r="X821" s="341">
        <v>16</v>
      </c>
      <c r="Y821" s="341">
        <v>20</v>
      </c>
    </row>
    <row r="822" spans="1:25" x14ac:dyDescent="0.25">
      <c r="A822" t="str">
        <f>'Page 1 - General Information'!$G$12</f>
        <v>000000000</v>
      </c>
      <c r="B822" t="str">
        <f>'Page 1 - General Information'!$G$16</f>
        <v/>
      </c>
      <c r="C822" s="339" t="s">
        <v>21448</v>
      </c>
      <c r="N822" t="s">
        <v>4042</v>
      </c>
      <c r="O822" s="340">
        <f>INDEX('Page 2 - Team Information'!$K$14:$AP$189,Y822,X822)</f>
        <v>0</v>
      </c>
      <c r="S822" t="s">
        <v>4819</v>
      </c>
      <c r="X822" s="341">
        <v>17</v>
      </c>
      <c r="Y822" s="341">
        <v>20</v>
      </c>
    </row>
    <row r="823" spans="1:25" x14ac:dyDescent="0.25">
      <c r="A823" t="str">
        <f>'Page 1 - General Information'!$G$12</f>
        <v>000000000</v>
      </c>
      <c r="B823" t="str">
        <f>'Page 1 - General Information'!$G$16</f>
        <v/>
      </c>
      <c r="C823" s="339" t="s">
        <v>21448</v>
      </c>
      <c r="N823" t="s">
        <v>4042</v>
      </c>
      <c r="O823" s="340">
        <f>INDEX('Page 2 - Team Information'!$K$14:$AP$189,Y823,X823)</f>
        <v>0</v>
      </c>
      <c r="S823" t="s">
        <v>4820</v>
      </c>
      <c r="X823" s="341">
        <v>19</v>
      </c>
      <c r="Y823" s="341">
        <v>20</v>
      </c>
    </row>
    <row r="824" spans="1:25" x14ac:dyDescent="0.25">
      <c r="A824" t="str">
        <f>'Page 1 - General Information'!$G$12</f>
        <v>000000000</v>
      </c>
      <c r="B824" t="str">
        <f>'Page 1 - General Information'!$G$16</f>
        <v/>
      </c>
      <c r="C824" s="339" t="s">
        <v>21448</v>
      </c>
      <c r="N824" t="s">
        <v>4042</v>
      </c>
      <c r="O824" s="340">
        <f>INDEX('Page 2 - Team Information'!$K$14:$AP$189,Y824,X824)</f>
        <v>0</v>
      </c>
      <c r="S824" t="s">
        <v>4821</v>
      </c>
      <c r="X824" s="341">
        <v>20</v>
      </c>
      <c r="Y824" s="341">
        <v>20</v>
      </c>
    </row>
    <row r="825" spans="1:25" x14ac:dyDescent="0.25">
      <c r="A825" t="str">
        <f>'Page 1 - General Information'!$G$12</f>
        <v>000000000</v>
      </c>
      <c r="B825" t="str">
        <f>'Page 1 - General Information'!$G$16</f>
        <v/>
      </c>
      <c r="C825" s="339" t="s">
        <v>21448</v>
      </c>
      <c r="N825" t="s">
        <v>4042</v>
      </c>
      <c r="O825" s="340">
        <f>INDEX('Page 2 - Team Information'!$K$14:$AP$189,Y825,X825)</f>
        <v>0</v>
      </c>
      <c r="S825" t="s">
        <v>4822</v>
      </c>
      <c r="X825" s="341">
        <v>21</v>
      </c>
      <c r="Y825" s="341">
        <v>20</v>
      </c>
    </row>
    <row r="826" spans="1:25" x14ac:dyDescent="0.25">
      <c r="A826" t="str">
        <f>'Page 1 - General Information'!$G$12</f>
        <v>000000000</v>
      </c>
      <c r="B826" t="str">
        <f>'Page 1 - General Information'!$G$16</f>
        <v/>
      </c>
      <c r="C826" s="339" t="s">
        <v>21448</v>
      </c>
      <c r="N826" t="s">
        <v>4042</v>
      </c>
      <c r="O826" s="340">
        <f>INDEX('Page 2 - Team Information'!$K$14:$AP$189,Y826,X826)</f>
        <v>0</v>
      </c>
      <c r="S826" t="s">
        <v>4823</v>
      </c>
      <c r="X826" s="341">
        <v>22</v>
      </c>
      <c r="Y826" s="341">
        <v>20</v>
      </c>
    </row>
    <row r="827" spans="1:25" x14ac:dyDescent="0.25">
      <c r="A827" t="str">
        <f>'Page 1 - General Information'!$G$12</f>
        <v>000000000</v>
      </c>
      <c r="B827" t="str">
        <f>'Page 1 - General Information'!$G$16</f>
        <v/>
      </c>
      <c r="C827" s="339" t="s">
        <v>21448</v>
      </c>
      <c r="N827" t="s">
        <v>4523</v>
      </c>
      <c r="O827" s="343"/>
      <c r="R827" s="343" t="s">
        <v>10203</v>
      </c>
      <c r="S827" t="s">
        <v>4824</v>
      </c>
      <c r="V827" s="340">
        <f>INDEX('Page 2 - Team Information'!$K$14:$AP$189,Y827,X827)</f>
        <v>0</v>
      </c>
      <c r="X827" s="341">
        <v>5</v>
      </c>
      <c r="Y827" s="341">
        <v>21</v>
      </c>
    </row>
    <row r="828" spans="1:25" x14ac:dyDescent="0.25">
      <c r="A828" t="str">
        <f>'Page 1 - General Information'!$G$12</f>
        <v>000000000</v>
      </c>
      <c r="B828" t="str">
        <f>'Page 1 - General Information'!$G$16</f>
        <v/>
      </c>
      <c r="C828" s="339" t="s">
        <v>21448</v>
      </c>
      <c r="N828" t="s">
        <v>4523</v>
      </c>
      <c r="O828" s="343"/>
      <c r="R828" s="343" t="s">
        <v>10203</v>
      </c>
      <c r="S828" t="s">
        <v>4825</v>
      </c>
      <c r="V828" s="340">
        <f>INDEX('Page 2 - Team Information'!$K$14:$AP$189,Y828,X828)</f>
        <v>0</v>
      </c>
      <c r="X828" s="341">
        <v>6</v>
      </c>
      <c r="Y828" s="341">
        <v>21</v>
      </c>
    </row>
    <row r="829" spans="1:25" x14ac:dyDescent="0.25">
      <c r="A829" t="str">
        <f>'Page 1 - General Information'!$G$12</f>
        <v>000000000</v>
      </c>
      <c r="B829" t="str">
        <f>'Page 1 - General Information'!$G$16</f>
        <v/>
      </c>
      <c r="C829" s="339" t="s">
        <v>21448</v>
      </c>
      <c r="N829" t="s">
        <v>4523</v>
      </c>
      <c r="O829" s="343"/>
      <c r="R829" s="343" t="s">
        <v>10203</v>
      </c>
      <c r="S829" t="s">
        <v>4826</v>
      </c>
      <c r="V829" s="340">
        <f>INDEX('Page 2 - Team Information'!$K$14:$AP$189,Y829,X829)</f>
        <v>0</v>
      </c>
      <c r="X829" s="341">
        <v>7</v>
      </c>
      <c r="Y829" s="341">
        <v>21</v>
      </c>
    </row>
    <row r="830" spans="1:25" x14ac:dyDescent="0.25">
      <c r="A830" t="str">
        <f>'Page 1 - General Information'!$G$12</f>
        <v>000000000</v>
      </c>
      <c r="B830" t="str">
        <f>'Page 1 - General Information'!$G$16</f>
        <v/>
      </c>
      <c r="C830" s="339" t="s">
        <v>21448</v>
      </c>
      <c r="N830" t="s">
        <v>4523</v>
      </c>
      <c r="O830" s="343"/>
      <c r="R830" s="20" t="s">
        <v>10203</v>
      </c>
      <c r="S830" t="s">
        <v>4827</v>
      </c>
      <c r="T830" s="340" t="str">
        <f>IF(INDEX('Page 2 - Team Information'!$K$14:$AP$189,Y830,X830)="","",INDEX('Page 2 - Team Information'!$K$14:$AP$189,Y830,X830)&amp;"-06-30")</f>
        <v/>
      </c>
      <c r="X830" s="341">
        <v>9</v>
      </c>
      <c r="Y830" s="341">
        <v>21</v>
      </c>
    </row>
    <row r="831" spans="1:25" x14ac:dyDescent="0.25">
      <c r="A831" t="str">
        <f>'Page 1 - General Information'!$G$12</f>
        <v>000000000</v>
      </c>
      <c r="B831" t="str">
        <f>'Page 1 - General Information'!$G$16</f>
        <v/>
      </c>
      <c r="C831" s="339" t="s">
        <v>21448</v>
      </c>
      <c r="N831" t="s">
        <v>4523</v>
      </c>
      <c r="O831" s="343"/>
      <c r="R831" s="20" t="s">
        <v>10203</v>
      </c>
      <c r="S831" t="s">
        <v>4828</v>
      </c>
      <c r="T831" s="340" t="str">
        <f>IF(INDEX('Page 2 - Team Information'!$K$14:$AP$189,Y831,X831)="","",INDEX('Page 2 - Team Information'!$K$14:$AP$189,Y831,X831)&amp;"-06-30")</f>
        <v/>
      </c>
      <c r="X831" s="341">
        <v>10</v>
      </c>
      <c r="Y831" s="341">
        <v>21</v>
      </c>
    </row>
    <row r="832" spans="1:25" x14ac:dyDescent="0.25">
      <c r="A832" t="str">
        <f>'Page 1 - General Information'!$G$12</f>
        <v>000000000</v>
      </c>
      <c r="B832" t="str">
        <f>'Page 1 - General Information'!$G$16</f>
        <v/>
      </c>
      <c r="C832" s="339" t="s">
        <v>21448</v>
      </c>
      <c r="N832" t="s">
        <v>4523</v>
      </c>
      <c r="O832" s="343"/>
      <c r="R832" s="20" t="s">
        <v>10203</v>
      </c>
      <c r="S832" t="s">
        <v>4829</v>
      </c>
      <c r="T832" s="340" t="str">
        <f>IF(INDEX('Page 2 - Team Information'!$K$14:$AP$189,Y832,X832)="","",INDEX('Page 2 - Team Information'!$K$14:$AP$189,Y832,X832)&amp;"-06-30")</f>
        <v/>
      </c>
      <c r="X832" s="341">
        <v>11</v>
      </c>
      <c r="Y832" s="341">
        <v>21</v>
      </c>
    </row>
    <row r="833" spans="1:25" x14ac:dyDescent="0.25">
      <c r="A833" t="str">
        <f>'Page 1 - General Information'!$G$12</f>
        <v>000000000</v>
      </c>
      <c r="B833" t="str">
        <f>'Page 1 - General Information'!$G$16</f>
        <v/>
      </c>
      <c r="C833" s="339" t="s">
        <v>21448</v>
      </c>
      <c r="N833" t="s">
        <v>4523</v>
      </c>
      <c r="O833" s="343"/>
      <c r="R833" s="20" t="s">
        <v>10203</v>
      </c>
      <c r="S833" t="s">
        <v>4830</v>
      </c>
      <c r="T833" s="340" t="str">
        <f>IF(INDEX('Page 2 - Team Information'!$K$14:$AP$189,Y833,X833)="","",INDEX('Page 2 - Team Information'!$K$14:$AP$189,Y833,X833)&amp;"-06-30")</f>
        <v/>
      </c>
      <c r="X833" s="341">
        <v>12</v>
      </c>
      <c r="Y833" s="341">
        <v>21</v>
      </c>
    </row>
    <row r="834" spans="1:25" x14ac:dyDescent="0.25">
      <c r="A834" t="str">
        <f>'Page 1 - General Information'!$G$12</f>
        <v>000000000</v>
      </c>
      <c r="B834" t="str">
        <f>'Page 1 - General Information'!$G$16</f>
        <v/>
      </c>
      <c r="C834" s="339" t="s">
        <v>21448</v>
      </c>
      <c r="N834" t="s">
        <v>4042</v>
      </c>
      <c r="O834" s="340">
        <f>INDEX('Page 2 - Team Information'!$K$14:$AP$189,Y834,X834)</f>
        <v>0</v>
      </c>
      <c r="S834" t="s">
        <v>4831</v>
      </c>
      <c r="X834" s="341">
        <v>14</v>
      </c>
      <c r="Y834" s="341">
        <v>21</v>
      </c>
    </row>
    <row r="835" spans="1:25" x14ac:dyDescent="0.25">
      <c r="A835" t="str">
        <f>'Page 1 - General Information'!$G$12</f>
        <v>000000000</v>
      </c>
      <c r="B835" t="str">
        <f>'Page 1 - General Information'!$G$16</f>
        <v/>
      </c>
      <c r="C835" s="339" t="s">
        <v>21448</v>
      </c>
      <c r="N835" t="s">
        <v>4042</v>
      </c>
      <c r="O835" s="340">
        <f>INDEX('Page 2 - Team Information'!$K$14:$AP$189,Y835,X835)</f>
        <v>0</v>
      </c>
      <c r="S835" t="s">
        <v>4832</v>
      </c>
      <c r="X835" s="341">
        <v>15</v>
      </c>
      <c r="Y835" s="341">
        <v>21</v>
      </c>
    </row>
    <row r="836" spans="1:25" x14ac:dyDescent="0.25">
      <c r="A836" t="str">
        <f>'Page 1 - General Information'!$G$12</f>
        <v>000000000</v>
      </c>
      <c r="B836" t="str">
        <f>'Page 1 - General Information'!$G$16</f>
        <v/>
      </c>
      <c r="C836" s="339" t="s">
        <v>21448</v>
      </c>
      <c r="N836" t="s">
        <v>4042</v>
      </c>
      <c r="O836" s="340">
        <f>INDEX('Page 2 - Team Information'!$K$14:$AP$189,Y836,X836)</f>
        <v>0</v>
      </c>
      <c r="S836" t="s">
        <v>4833</v>
      </c>
      <c r="X836" s="341">
        <v>16</v>
      </c>
      <c r="Y836" s="341">
        <v>21</v>
      </c>
    </row>
    <row r="837" spans="1:25" x14ac:dyDescent="0.25">
      <c r="A837" t="str">
        <f>'Page 1 - General Information'!$G$12</f>
        <v>000000000</v>
      </c>
      <c r="B837" t="str">
        <f>'Page 1 - General Information'!$G$16</f>
        <v/>
      </c>
      <c r="C837" s="339" t="s">
        <v>21448</v>
      </c>
      <c r="N837" t="s">
        <v>4042</v>
      </c>
      <c r="O837" s="340">
        <f>INDEX('Page 2 - Team Information'!$K$14:$AP$189,Y837,X837)</f>
        <v>0</v>
      </c>
      <c r="S837" t="s">
        <v>4834</v>
      </c>
      <c r="X837" s="341">
        <v>17</v>
      </c>
      <c r="Y837" s="341">
        <v>21</v>
      </c>
    </row>
    <row r="838" spans="1:25" x14ac:dyDescent="0.25">
      <c r="A838" t="str">
        <f>'Page 1 - General Information'!$G$12</f>
        <v>000000000</v>
      </c>
      <c r="B838" t="str">
        <f>'Page 1 - General Information'!$G$16</f>
        <v/>
      </c>
      <c r="C838" s="339" t="s">
        <v>21448</v>
      </c>
      <c r="N838" t="s">
        <v>4042</v>
      </c>
      <c r="O838" s="340">
        <f>INDEX('Page 2 - Team Information'!$K$14:$AP$189,Y838,X838)</f>
        <v>0</v>
      </c>
      <c r="S838" t="s">
        <v>4835</v>
      </c>
      <c r="X838" s="341">
        <v>19</v>
      </c>
      <c r="Y838" s="341">
        <v>21</v>
      </c>
    </row>
    <row r="839" spans="1:25" x14ac:dyDescent="0.25">
      <c r="A839" t="str">
        <f>'Page 1 - General Information'!$G$12</f>
        <v>000000000</v>
      </c>
      <c r="B839" t="str">
        <f>'Page 1 - General Information'!$G$16</f>
        <v/>
      </c>
      <c r="C839" s="339" t="s">
        <v>21448</v>
      </c>
      <c r="N839" t="s">
        <v>4042</v>
      </c>
      <c r="O839" s="340">
        <f>INDEX('Page 2 - Team Information'!$K$14:$AP$189,Y839,X839)</f>
        <v>0</v>
      </c>
      <c r="S839" t="s">
        <v>4836</v>
      </c>
      <c r="X839" s="341">
        <v>20</v>
      </c>
      <c r="Y839" s="341">
        <v>21</v>
      </c>
    </row>
    <row r="840" spans="1:25" x14ac:dyDescent="0.25">
      <c r="A840" t="str">
        <f>'Page 1 - General Information'!$G$12</f>
        <v>000000000</v>
      </c>
      <c r="B840" t="str">
        <f>'Page 1 - General Information'!$G$16</f>
        <v/>
      </c>
      <c r="C840" s="339" t="s">
        <v>21448</v>
      </c>
      <c r="N840" t="s">
        <v>4042</v>
      </c>
      <c r="O840" s="340">
        <f>INDEX('Page 2 - Team Information'!$K$14:$AP$189,Y840,X840)</f>
        <v>0</v>
      </c>
      <c r="S840" t="s">
        <v>4837</v>
      </c>
      <c r="X840" s="341">
        <v>21</v>
      </c>
      <c r="Y840" s="341">
        <v>21</v>
      </c>
    </row>
    <row r="841" spans="1:25" x14ac:dyDescent="0.25">
      <c r="A841" t="str">
        <f>'Page 1 - General Information'!$G$12</f>
        <v>000000000</v>
      </c>
      <c r="B841" t="str">
        <f>'Page 1 - General Information'!$G$16</f>
        <v/>
      </c>
      <c r="C841" s="339" t="s">
        <v>21448</v>
      </c>
      <c r="N841" t="s">
        <v>4042</v>
      </c>
      <c r="O841" s="340">
        <f>INDEX('Page 2 - Team Information'!$K$14:$AP$189,Y841,X841)</f>
        <v>0</v>
      </c>
      <c r="S841" t="s">
        <v>4838</v>
      </c>
      <c r="X841" s="341">
        <v>22</v>
      </c>
      <c r="Y841" s="341">
        <v>21</v>
      </c>
    </row>
    <row r="842" spans="1:25" x14ac:dyDescent="0.25">
      <c r="A842" t="str">
        <f>'Page 1 - General Information'!$G$12</f>
        <v>000000000</v>
      </c>
      <c r="B842" t="str">
        <f>'Page 1 - General Information'!$G$16</f>
        <v/>
      </c>
      <c r="C842" s="339" t="s">
        <v>21448</v>
      </c>
      <c r="N842" t="s">
        <v>4523</v>
      </c>
      <c r="O842" s="343"/>
      <c r="R842" s="343" t="s">
        <v>10203</v>
      </c>
      <c r="S842" t="s">
        <v>4839</v>
      </c>
      <c r="V842" s="340">
        <f>INDEX('Page 2 - Team Information'!$K$14:$AP$189,Y842,X842)</f>
        <v>0</v>
      </c>
      <c r="X842" s="341">
        <v>5</v>
      </c>
      <c r="Y842" s="341">
        <v>22</v>
      </c>
    </row>
    <row r="843" spans="1:25" x14ac:dyDescent="0.25">
      <c r="A843" t="str">
        <f>'Page 1 - General Information'!$G$12</f>
        <v>000000000</v>
      </c>
      <c r="B843" t="str">
        <f>'Page 1 - General Information'!$G$16</f>
        <v/>
      </c>
      <c r="C843" s="339" t="s">
        <v>21448</v>
      </c>
      <c r="N843" t="s">
        <v>4523</v>
      </c>
      <c r="O843" s="343"/>
      <c r="R843" s="343" t="s">
        <v>10203</v>
      </c>
      <c r="S843" t="s">
        <v>4840</v>
      </c>
      <c r="V843" s="340">
        <f>INDEX('Page 2 - Team Information'!$K$14:$AP$189,Y843,X843)</f>
        <v>0</v>
      </c>
      <c r="X843" s="341">
        <v>6</v>
      </c>
      <c r="Y843" s="341">
        <v>22</v>
      </c>
    </row>
    <row r="844" spans="1:25" x14ac:dyDescent="0.25">
      <c r="A844" t="str">
        <f>'Page 1 - General Information'!$G$12</f>
        <v>000000000</v>
      </c>
      <c r="B844" t="str">
        <f>'Page 1 - General Information'!$G$16</f>
        <v/>
      </c>
      <c r="C844" s="339" t="s">
        <v>21448</v>
      </c>
      <c r="N844" t="s">
        <v>4523</v>
      </c>
      <c r="O844" s="343"/>
      <c r="R844" s="343" t="s">
        <v>10203</v>
      </c>
      <c r="S844" t="s">
        <v>4841</v>
      </c>
      <c r="V844" s="340">
        <f>INDEX('Page 2 - Team Information'!$K$14:$AP$189,Y844,X844)</f>
        <v>0</v>
      </c>
      <c r="X844" s="341">
        <v>7</v>
      </c>
      <c r="Y844" s="341">
        <v>22</v>
      </c>
    </row>
    <row r="845" spans="1:25" x14ac:dyDescent="0.25">
      <c r="A845" t="str">
        <f>'Page 1 - General Information'!$G$12</f>
        <v>000000000</v>
      </c>
      <c r="B845" t="str">
        <f>'Page 1 - General Information'!$G$16</f>
        <v/>
      </c>
      <c r="C845" s="339" t="s">
        <v>21448</v>
      </c>
      <c r="N845" t="s">
        <v>4523</v>
      </c>
      <c r="O845" s="343"/>
      <c r="R845" s="20" t="s">
        <v>10203</v>
      </c>
      <c r="S845" t="s">
        <v>4842</v>
      </c>
      <c r="T845" s="340" t="str">
        <f>IF(INDEX('Page 2 - Team Information'!$K$14:$AP$189,Y845,X845)="","",INDEX('Page 2 - Team Information'!$K$14:$AP$189,Y845,X845)&amp;"-06-30")</f>
        <v/>
      </c>
      <c r="X845" s="341">
        <v>9</v>
      </c>
      <c r="Y845" s="341">
        <v>22</v>
      </c>
    </row>
    <row r="846" spans="1:25" x14ac:dyDescent="0.25">
      <c r="A846" t="str">
        <f>'Page 1 - General Information'!$G$12</f>
        <v>000000000</v>
      </c>
      <c r="B846" t="str">
        <f>'Page 1 - General Information'!$G$16</f>
        <v/>
      </c>
      <c r="C846" s="339" t="s">
        <v>21448</v>
      </c>
      <c r="N846" t="s">
        <v>4523</v>
      </c>
      <c r="O846" s="343"/>
      <c r="R846" s="20" t="s">
        <v>10203</v>
      </c>
      <c r="S846" t="s">
        <v>4843</v>
      </c>
      <c r="T846" s="340" t="str">
        <f>IF(INDEX('Page 2 - Team Information'!$K$14:$AP$189,Y846,X846)="","",INDEX('Page 2 - Team Information'!$K$14:$AP$189,Y846,X846)&amp;"-06-30")</f>
        <v/>
      </c>
      <c r="X846" s="341">
        <v>10</v>
      </c>
      <c r="Y846" s="341">
        <v>22</v>
      </c>
    </row>
    <row r="847" spans="1:25" x14ac:dyDescent="0.25">
      <c r="A847" t="str">
        <f>'Page 1 - General Information'!$G$12</f>
        <v>000000000</v>
      </c>
      <c r="B847" t="str">
        <f>'Page 1 - General Information'!$G$16</f>
        <v/>
      </c>
      <c r="C847" s="339" t="s">
        <v>21448</v>
      </c>
      <c r="N847" t="s">
        <v>4523</v>
      </c>
      <c r="O847" s="343"/>
      <c r="R847" s="20" t="s">
        <v>10203</v>
      </c>
      <c r="S847" t="s">
        <v>4844</v>
      </c>
      <c r="T847" s="340" t="str">
        <f>IF(INDEX('Page 2 - Team Information'!$K$14:$AP$189,Y847,X847)="","",INDEX('Page 2 - Team Information'!$K$14:$AP$189,Y847,X847)&amp;"-06-30")</f>
        <v/>
      </c>
      <c r="X847" s="341">
        <v>11</v>
      </c>
      <c r="Y847" s="341">
        <v>22</v>
      </c>
    </row>
    <row r="848" spans="1:25" x14ac:dyDescent="0.25">
      <c r="A848" t="str">
        <f>'Page 1 - General Information'!$G$12</f>
        <v>000000000</v>
      </c>
      <c r="B848" t="str">
        <f>'Page 1 - General Information'!$G$16</f>
        <v/>
      </c>
      <c r="C848" s="339" t="s">
        <v>21448</v>
      </c>
      <c r="N848" t="s">
        <v>4523</v>
      </c>
      <c r="O848" s="343"/>
      <c r="R848" s="20" t="s">
        <v>10203</v>
      </c>
      <c r="S848" t="s">
        <v>4845</v>
      </c>
      <c r="T848" s="340" t="str">
        <f>IF(INDEX('Page 2 - Team Information'!$K$14:$AP$189,Y848,X848)="","",INDEX('Page 2 - Team Information'!$K$14:$AP$189,Y848,X848)&amp;"-06-30")</f>
        <v/>
      </c>
      <c r="X848" s="341">
        <v>12</v>
      </c>
      <c r="Y848" s="341">
        <v>22</v>
      </c>
    </row>
    <row r="849" spans="1:25" x14ac:dyDescent="0.25">
      <c r="A849" t="str">
        <f>'Page 1 - General Information'!$G$12</f>
        <v>000000000</v>
      </c>
      <c r="B849" t="str">
        <f>'Page 1 - General Information'!$G$16</f>
        <v/>
      </c>
      <c r="C849" s="339" t="s">
        <v>21448</v>
      </c>
      <c r="N849" t="s">
        <v>4042</v>
      </c>
      <c r="O849" s="340">
        <f>INDEX('Page 2 - Team Information'!$K$14:$AP$189,Y849,X849)</f>
        <v>0</v>
      </c>
      <c r="S849" t="s">
        <v>4846</v>
      </c>
      <c r="X849" s="341">
        <v>14</v>
      </c>
      <c r="Y849" s="341">
        <v>22</v>
      </c>
    </row>
    <row r="850" spans="1:25" x14ac:dyDescent="0.25">
      <c r="A850" t="str">
        <f>'Page 1 - General Information'!$G$12</f>
        <v>000000000</v>
      </c>
      <c r="B850" t="str">
        <f>'Page 1 - General Information'!$G$16</f>
        <v/>
      </c>
      <c r="C850" s="339" t="s">
        <v>21448</v>
      </c>
      <c r="N850" t="s">
        <v>4042</v>
      </c>
      <c r="O850" s="340">
        <f>INDEX('Page 2 - Team Information'!$K$14:$AP$189,Y850,X850)</f>
        <v>0</v>
      </c>
      <c r="S850" t="s">
        <v>4847</v>
      </c>
      <c r="X850" s="341">
        <v>15</v>
      </c>
      <c r="Y850" s="341">
        <v>22</v>
      </c>
    </row>
    <row r="851" spans="1:25" x14ac:dyDescent="0.25">
      <c r="A851" t="str">
        <f>'Page 1 - General Information'!$G$12</f>
        <v>000000000</v>
      </c>
      <c r="B851" t="str">
        <f>'Page 1 - General Information'!$G$16</f>
        <v/>
      </c>
      <c r="C851" s="339" t="s">
        <v>21448</v>
      </c>
      <c r="N851" t="s">
        <v>4042</v>
      </c>
      <c r="O851" s="340">
        <f>INDEX('Page 2 - Team Information'!$K$14:$AP$189,Y851,X851)</f>
        <v>0</v>
      </c>
      <c r="S851" t="s">
        <v>4848</v>
      </c>
      <c r="X851" s="341">
        <v>16</v>
      </c>
      <c r="Y851" s="341">
        <v>22</v>
      </c>
    </row>
    <row r="852" spans="1:25" x14ac:dyDescent="0.25">
      <c r="A852" t="str">
        <f>'Page 1 - General Information'!$G$12</f>
        <v>000000000</v>
      </c>
      <c r="B852" t="str">
        <f>'Page 1 - General Information'!$G$16</f>
        <v/>
      </c>
      <c r="C852" s="339" t="s">
        <v>21448</v>
      </c>
      <c r="N852" t="s">
        <v>4042</v>
      </c>
      <c r="O852" s="340">
        <f>INDEX('Page 2 - Team Information'!$K$14:$AP$189,Y852,X852)</f>
        <v>0</v>
      </c>
      <c r="S852" t="s">
        <v>4849</v>
      </c>
      <c r="X852" s="341">
        <v>17</v>
      </c>
      <c r="Y852" s="341">
        <v>22</v>
      </c>
    </row>
    <row r="853" spans="1:25" x14ac:dyDescent="0.25">
      <c r="A853" t="str">
        <f>'Page 1 - General Information'!$G$12</f>
        <v>000000000</v>
      </c>
      <c r="B853" t="str">
        <f>'Page 1 - General Information'!$G$16</f>
        <v/>
      </c>
      <c r="C853" s="339" t="s">
        <v>21448</v>
      </c>
      <c r="N853" t="s">
        <v>4042</v>
      </c>
      <c r="O853" s="340">
        <f>INDEX('Page 2 - Team Information'!$K$14:$AP$189,Y853,X853)</f>
        <v>0</v>
      </c>
      <c r="S853" t="s">
        <v>4850</v>
      </c>
      <c r="X853" s="341">
        <v>19</v>
      </c>
      <c r="Y853" s="341">
        <v>22</v>
      </c>
    </row>
    <row r="854" spans="1:25" x14ac:dyDescent="0.25">
      <c r="A854" t="str">
        <f>'Page 1 - General Information'!$G$12</f>
        <v>000000000</v>
      </c>
      <c r="B854" t="str">
        <f>'Page 1 - General Information'!$G$16</f>
        <v/>
      </c>
      <c r="C854" s="339" t="s">
        <v>21448</v>
      </c>
      <c r="N854" t="s">
        <v>4042</v>
      </c>
      <c r="O854" s="340">
        <f>INDEX('Page 2 - Team Information'!$K$14:$AP$189,Y854,X854)</f>
        <v>0</v>
      </c>
      <c r="S854" t="s">
        <v>4851</v>
      </c>
      <c r="X854" s="341">
        <v>20</v>
      </c>
      <c r="Y854" s="341">
        <v>22</v>
      </c>
    </row>
    <row r="855" spans="1:25" x14ac:dyDescent="0.25">
      <c r="A855" t="str">
        <f>'Page 1 - General Information'!$G$12</f>
        <v>000000000</v>
      </c>
      <c r="B855" t="str">
        <f>'Page 1 - General Information'!$G$16</f>
        <v/>
      </c>
      <c r="C855" s="339" t="s">
        <v>21448</v>
      </c>
      <c r="N855" t="s">
        <v>4042</v>
      </c>
      <c r="O855" s="340">
        <f>INDEX('Page 2 - Team Information'!$K$14:$AP$189,Y855,X855)</f>
        <v>0</v>
      </c>
      <c r="S855" t="s">
        <v>4852</v>
      </c>
      <c r="X855" s="341">
        <v>21</v>
      </c>
      <c r="Y855" s="341">
        <v>22</v>
      </c>
    </row>
    <row r="856" spans="1:25" x14ac:dyDescent="0.25">
      <c r="A856" t="str">
        <f>'Page 1 - General Information'!$G$12</f>
        <v>000000000</v>
      </c>
      <c r="B856" t="str">
        <f>'Page 1 - General Information'!$G$16</f>
        <v/>
      </c>
      <c r="C856" s="339" t="s">
        <v>21448</v>
      </c>
      <c r="N856" t="s">
        <v>4042</v>
      </c>
      <c r="O856" s="340">
        <f>INDEX('Page 2 - Team Information'!$K$14:$AP$189,Y856,X856)</f>
        <v>0</v>
      </c>
      <c r="S856" t="s">
        <v>4853</v>
      </c>
      <c r="X856" s="341">
        <v>22</v>
      </c>
      <c r="Y856" s="341">
        <v>22</v>
      </c>
    </row>
    <row r="857" spans="1:25" x14ac:dyDescent="0.25">
      <c r="A857" t="str">
        <f>'Page 1 - General Information'!$G$12</f>
        <v>000000000</v>
      </c>
      <c r="B857" t="str">
        <f>'Page 1 - General Information'!$G$16</f>
        <v/>
      </c>
      <c r="C857" s="339" t="s">
        <v>21448</v>
      </c>
      <c r="N857" t="s">
        <v>4523</v>
      </c>
      <c r="O857" s="343"/>
      <c r="R857" s="343" t="s">
        <v>10203</v>
      </c>
      <c r="S857" t="s">
        <v>4854</v>
      </c>
      <c r="V857" s="340">
        <f>INDEX('Page 2 - Team Information'!$K$14:$AP$189,Y857,X857)</f>
        <v>0</v>
      </c>
      <c r="X857" s="341">
        <v>5</v>
      </c>
      <c r="Y857" s="341">
        <v>23</v>
      </c>
    </row>
    <row r="858" spans="1:25" x14ac:dyDescent="0.25">
      <c r="A858" t="str">
        <f>'Page 1 - General Information'!$G$12</f>
        <v>000000000</v>
      </c>
      <c r="B858" t="str">
        <f>'Page 1 - General Information'!$G$16</f>
        <v/>
      </c>
      <c r="C858" s="339" t="s">
        <v>21448</v>
      </c>
      <c r="N858" t="s">
        <v>4523</v>
      </c>
      <c r="O858" s="343"/>
      <c r="R858" s="343" t="s">
        <v>10203</v>
      </c>
      <c r="S858" t="s">
        <v>4855</v>
      </c>
      <c r="V858" s="340">
        <f>INDEX('Page 2 - Team Information'!$K$14:$AP$189,Y858,X858)</f>
        <v>0</v>
      </c>
      <c r="X858" s="341">
        <v>6</v>
      </c>
      <c r="Y858" s="341">
        <v>23</v>
      </c>
    </row>
    <row r="859" spans="1:25" x14ac:dyDescent="0.25">
      <c r="A859" t="str">
        <f>'Page 1 - General Information'!$G$12</f>
        <v>000000000</v>
      </c>
      <c r="B859" t="str">
        <f>'Page 1 - General Information'!$G$16</f>
        <v/>
      </c>
      <c r="C859" s="339" t="s">
        <v>21448</v>
      </c>
      <c r="N859" t="s">
        <v>4523</v>
      </c>
      <c r="O859" s="343"/>
      <c r="R859" s="343" t="s">
        <v>10203</v>
      </c>
      <c r="S859" t="s">
        <v>4856</v>
      </c>
      <c r="V859" s="340">
        <f>INDEX('Page 2 - Team Information'!$K$14:$AP$189,Y859,X859)</f>
        <v>0</v>
      </c>
      <c r="X859" s="341">
        <v>7</v>
      </c>
      <c r="Y859" s="341">
        <v>23</v>
      </c>
    </row>
    <row r="860" spans="1:25" x14ac:dyDescent="0.25">
      <c r="A860" t="str">
        <f>'Page 1 - General Information'!$G$12</f>
        <v>000000000</v>
      </c>
      <c r="B860" t="str">
        <f>'Page 1 - General Information'!$G$16</f>
        <v/>
      </c>
      <c r="C860" s="339" t="s">
        <v>21448</v>
      </c>
      <c r="N860" t="s">
        <v>4523</v>
      </c>
      <c r="O860" s="343"/>
      <c r="R860" s="20" t="s">
        <v>10203</v>
      </c>
      <c r="S860" t="s">
        <v>4857</v>
      </c>
      <c r="T860" s="340" t="str">
        <f>IF(INDEX('Page 2 - Team Information'!$K$14:$AP$189,Y860,X860)="","",INDEX('Page 2 - Team Information'!$K$14:$AP$189,Y860,X860)&amp;"-06-30")</f>
        <v/>
      </c>
      <c r="X860" s="341">
        <v>9</v>
      </c>
      <c r="Y860" s="341">
        <v>23</v>
      </c>
    </row>
    <row r="861" spans="1:25" x14ac:dyDescent="0.25">
      <c r="A861" t="str">
        <f>'Page 1 - General Information'!$G$12</f>
        <v>000000000</v>
      </c>
      <c r="B861" t="str">
        <f>'Page 1 - General Information'!$G$16</f>
        <v/>
      </c>
      <c r="C861" s="339" t="s">
        <v>21448</v>
      </c>
      <c r="N861" t="s">
        <v>4523</v>
      </c>
      <c r="O861" s="343"/>
      <c r="R861" s="20" t="s">
        <v>10203</v>
      </c>
      <c r="S861" t="s">
        <v>4858</v>
      </c>
      <c r="T861" s="340" t="str">
        <f>IF(INDEX('Page 2 - Team Information'!$K$14:$AP$189,Y861,X861)="","",INDEX('Page 2 - Team Information'!$K$14:$AP$189,Y861,X861)&amp;"-06-30")</f>
        <v/>
      </c>
      <c r="X861" s="341">
        <v>10</v>
      </c>
      <c r="Y861" s="341">
        <v>23</v>
      </c>
    </row>
    <row r="862" spans="1:25" x14ac:dyDescent="0.25">
      <c r="A862" t="str">
        <f>'Page 1 - General Information'!$G$12</f>
        <v>000000000</v>
      </c>
      <c r="B862" t="str">
        <f>'Page 1 - General Information'!$G$16</f>
        <v/>
      </c>
      <c r="C862" s="339" t="s">
        <v>21448</v>
      </c>
      <c r="N862" t="s">
        <v>4523</v>
      </c>
      <c r="O862" s="343"/>
      <c r="R862" s="20" t="s">
        <v>10203</v>
      </c>
      <c r="S862" t="s">
        <v>4859</v>
      </c>
      <c r="T862" s="340" t="str">
        <f>IF(INDEX('Page 2 - Team Information'!$K$14:$AP$189,Y862,X862)="","",INDEX('Page 2 - Team Information'!$K$14:$AP$189,Y862,X862)&amp;"-06-30")</f>
        <v/>
      </c>
      <c r="X862" s="341">
        <v>11</v>
      </c>
      <c r="Y862" s="341">
        <v>23</v>
      </c>
    </row>
    <row r="863" spans="1:25" x14ac:dyDescent="0.25">
      <c r="A863" t="str">
        <f>'Page 1 - General Information'!$G$12</f>
        <v>000000000</v>
      </c>
      <c r="B863" t="str">
        <f>'Page 1 - General Information'!$G$16</f>
        <v/>
      </c>
      <c r="C863" s="339" t="s">
        <v>21448</v>
      </c>
      <c r="N863" t="s">
        <v>4523</v>
      </c>
      <c r="O863" s="343"/>
      <c r="R863" s="20" t="s">
        <v>10203</v>
      </c>
      <c r="S863" t="s">
        <v>4860</v>
      </c>
      <c r="T863" s="340" t="str">
        <f>IF(INDEX('Page 2 - Team Information'!$K$14:$AP$189,Y863,X863)="","",INDEX('Page 2 - Team Information'!$K$14:$AP$189,Y863,X863)&amp;"-06-30")</f>
        <v/>
      </c>
      <c r="X863" s="341">
        <v>12</v>
      </c>
      <c r="Y863" s="341">
        <v>23</v>
      </c>
    </row>
    <row r="864" spans="1:25" x14ac:dyDescent="0.25">
      <c r="A864" t="str">
        <f>'Page 1 - General Information'!$G$12</f>
        <v>000000000</v>
      </c>
      <c r="B864" t="str">
        <f>'Page 1 - General Information'!$G$16</f>
        <v/>
      </c>
      <c r="C864" s="339" t="s">
        <v>21448</v>
      </c>
      <c r="N864" t="s">
        <v>4042</v>
      </c>
      <c r="O864" s="340">
        <f>INDEX('Page 2 - Team Information'!$K$14:$AP$189,Y864,X864)</f>
        <v>0</v>
      </c>
      <c r="S864" t="s">
        <v>4861</v>
      </c>
      <c r="X864" s="341">
        <v>14</v>
      </c>
      <c r="Y864" s="341">
        <v>23</v>
      </c>
    </row>
    <row r="865" spans="1:25" x14ac:dyDescent="0.25">
      <c r="A865" t="str">
        <f>'Page 1 - General Information'!$G$12</f>
        <v>000000000</v>
      </c>
      <c r="B865" t="str">
        <f>'Page 1 - General Information'!$G$16</f>
        <v/>
      </c>
      <c r="C865" s="339" t="s">
        <v>21448</v>
      </c>
      <c r="N865" t="s">
        <v>4042</v>
      </c>
      <c r="O865" s="340">
        <f>INDEX('Page 2 - Team Information'!$K$14:$AP$189,Y865,X865)</f>
        <v>0</v>
      </c>
      <c r="S865" t="s">
        <v>4862</v>
      </c>
      <c r="X865" s="341">
        <v>15</v>
      </c>
      <c r="Y865" s="341">
        <v>23</v>
      </c>
    </row>
    <row r="866" spans="1:25" x14ac:dyDescent="0.25">
      <c r="A866" t="str">
        <f>'Page 1 - General Information'!$G$12</f>
        <v>000000000</v>
      </c>
      <c r="B866" t="str">
        <f>'Page 1 - General Information'!$G$16</f>
        <v/>
      </c>
      <c r="C866" s="339" t="s">
        <v>21448</v>
      </c>
      <c r="N866" t="s">
        <v>4042</v>
      </c>
      <c r="O866" s="340">
        <f>INDEX('Page 2 - Team Information'!$K$14:$AP$189,Y866,X866)</f>
        <v>0</v>
      </c>
      <c r="S866" t="s">
        <v>4863</v>
      </c>
      <c r="X866" s="341">
        <v>16</v>
      </c>
      <c r="Y866" s="341">
        <v>23</v>
      </c>
    </row>
    <row r="867" spans="1:25" x14ac:dyDescent="0.25">
      <c r="A867" t="str">
        <f>'Page 1 - General Information'!$G$12</f>
        <v>000000000</v>
      </c>
      <c r="B867" t="str">
        <f>'Page 1 - General Information'!$G$16</f>
        <v/>
      </c>
      <c r="C867" s="339" t="s">
        <v>21448</v>
      </c>
      <c r="N867" t="s">
        <v>4042</v>
      </c>
      <c r="O867" s="340">
        <f>INDEX('Page 2 - Team Information'!$K$14:$AP$189,Y867,X867)</f>
        <v>0</v>
      </c>
      <c r="S867" t="s">
        <v>4864</v>
      </c>
      <c r="X867" s="341">
        <v>17</v>
      </c>
      <c r="Y867" s="341">
        <v>23</v>
      </c>
    </row>
    <row r="868" spans="1:25" x14ac:dyDescent="0.25">
      <c r="A868" t="str">
        <f>'Page 1 - General Information'!$G$12</f>
        <v>000000000</v>
      </c>
      <c r="B868" t="str">
        <f>'Page 1 - General Information'!$G$16</f>
        <v/>
      </c>
      <c r="C868" s="339" t="s">
        <v>21448</v>
      </c>
      <c r="N868" t="s">
        <v>4042</v>
      </c>
      <c r="O868" s="340">
        <f>INDEX('Page 2 - Team Information'!$K$14:$AP$189,Y868,X868)</f>
        <v>0</v>
      </c>
      <c r="S868" t="s">
        <v>4865</v>
      </c>
      <c r="X868" s="341">
        <v>19</v>
      </c>
      <c r="Y868" s="341">
        <v>23</v>
      </c>
    </row>
    <row r="869" spans="1:25" x14ac:dyDescent="0.25">
      <c r="A869" t="str">
        <f>'Page 1 - General Information'!$G$12</f>
        <v>000000000</v>
      </c>
      <c r="B869" t="str">
        <f>'Page 1 - General Information'!$G$16</f>
        <v/>
      </c>
      <c r="C869" s="339" t="s">
        <v>21448</v>
      </c>
      <c r="N869" t="s">
        <v>4042</v>
      </c>
      <c r="O869" s="340">
        <f>INDEX('Page 2 - Team Information'!$K$14:$AP$189,Y869,X869)</f>
        <v>0</v>
      </c>
      <c r="S869" t="s">
        <v>4866</v>
      </c>
      <c r="X869" s="341">
        <v>20</v>
      </c>
      <c r="Y869" s="341">
        <v>23</v>
      </c>
    </row>
    <row r="870" spans="1:25" x14ac:dyDescent="0.25">
      <c r="A870" t="str">
        <f>'Page 1 - General Information'!$G$12</f>
        <v>000000000</v>
      </c>
      <c r="B870" t="str">
        <f>'Page 1 - General Information'!$G$16</f>
        <v/>
      </c>
      <c r="C870" s="339" t="s">
        <v>21448</v>
      </c>
      <c r="N870" t="s">
        <v>4042</v>
      </c>
      <c r="O870" s="340">
        <f>INDEX('Page 2 - Team Information'!$K$14:$AP$189,Y870,X870)</f>
        <v>0</v>
      </c>
      <c r="S870" t="s">
        <v>4867</v>
      </c>
      <c r="X870" s="341">
        <v>21</v>
      </c>
      <c r="Y870" s="341">
        <v>23</v>
      </c>
    </row>
    <row r="871" spans="1:25" x14ac:dyDescent="0.25">
      <c r="A871" t="str">
        <f>'Page 1 - General Information'!$G$12</f>
        <v>000000000</v>
      </c>
      <c r="B871" t="str">
        <f>'Page 1 - General Information'!$G$16</f>
        <v/>
      </c>
      <c r="C871" s="339" t="s">
        <v>21448</v>
      </c>
      <c r="N871" t="s">
        <v>4042</v>
      </c>
      <c r="O871" s="340">
        <f>INDEX('Page 2 - Team Information'!$K$14:$AP$189,Y871,X871)</f>
        <v>0</v>
      </c>
      <c r="S871" t="s">
        <v>4868</v>
      </c>
      <c r="X871" s="341">
        <v>22</v>
      </c>
      <c r="Y871" s="341">
        <v>23</v>
      </c>
    </row>
    <row r="872" spans="1:25" x14ac:dyDescent="0.25">
      <c r="A872" t="str">
        <f>'Page 1 - General Information'!$G$12</f>
        <v>000000000</v>
      </c>
      <c r="B872" t="str">
        <f>'Page 1 - General Information'!$G$16</f>
        <v/>
      </c>
      <c r="C872" s="339" t="s">
        <v>21448</v>
      </c>
      <c r="N872" t="s">
        <v>4523</v>
      </c>
      <c r="O872" s="343"/>
      <c r="R872" s="343" t="s">
        <v>10203</v>
      </c>
      <c r="S872" t="s">
        <v>4869</v>
      </c>
      <c r="V872" s="340">
        <f>INDEX('Page 2 - Team Information'!$K$14:$AP$189,Y872,X872)</f>
        <v>0</v>
      </c>
      <c r="X872" s="341">
        <v>5</v>
      </c>
      <c r="Y872" s="341">
        <v>24</v>
      </c>
    </row>
    <row r="873" spans="1:25" x14ac:dyDescent="0.25">
      <c r="A873" t="str">
        <f>'Page 1 - General Information'!$G$12</f>
        <v>000000000</v>
      </c>
      <c r="B873" t="str">
        <f>'Page 1 - General Information'!$G$16</f>
        <v/>
      </c>
      <c r="C873" s="339" t="s">
        <v>21448</v>
      </c>
      <c r="N873" t="s">
        <v>4523</v>
      </c>
      <c r="O873" s="343"/>
      <c r="R873" s="343" t="s">
        <v>10203</v>
      </c>
      <c r="S873" t="s">
        <v>4870</v>
      </c>
      <c r="V873" s="340">
        <f>INDEX('Page 2 - Team Information'!$K$14:$AP$189,Y873,X873)</f>
        <v>0</v>
      </c>
      <c r="X873" s="341">
        <v>6</v>
      </c>
      <c r="Y873" s="341">
        <v>24</v>
      </c>
    </row>
    <row r="874" spans="1:25" x14ac:dyDescent="0.25">
      <c r="A874" t="str">
        <f>'Page 1 - General Information'!$G$12</f>
        <v>000000000</v>
      </c>
      <c r="B874" t="str">
        <f>'Page 1 - General Information'!$G$16</f>
        <v/>
      </c>
      <c r="C874" s="339" t="s">
        <v>21448</v>
      </c>
      <c r="N874" t="s">
        <v>4523</v>
      </c>
      <c r="O874" s="343"/>
      <c r="R874" s="343" t="s">
        <v>10203</v>
      </c>
      <c r="S874" t="s">
        <v>4871</v>
      </c>
      <c r="V874" s="340">
        <f>INDEX('Page 2 - Team Information'!$K$14:$AP$189,Y874,X874)</f>
        <v>0</v>
      </c>
      <c r="X874" s="341">
        <v>7</v>
      </c>
      <c r="Y874" s="341">
        <v>24</v>
      </c>
    </row>
    <row r="875" spans="1:25" x14ac:dyDescent="0.25">
      <c r="A875" t="str">
        <f>'Page 1 - General Information'!$G$12</f>
        <v>000000000</v>
      </c>
      <c r="B875" t="str">
        <f>'Page 1 - General Information'!$G$16</f>
        <v/>
      </c>
      <c r="C875" s="339" t="s">
        <v>21448</v>
      </c>
      <c r="N875" t="s">
        <v>4523</v>
      </c>
      <c r="O875" s="343"/>
      <c r="R875" s="20" t="s">
        <v>10203</v>
      </c>
      <c r="S875" t="s">
        <v>4872</v>
      </c>
      <c r="T875" s="340" t="str">
        <f>IF(INDEX('Page 2 - Team Information'!$K$14:$AP$189,Y875,X875)="","",INDEX('Page 2 - Team Information'!$K$14:$AP$189,Y875,X875)&amp;"-06-30")</f>
        <v/>
      </c>
      <c r="X875" s="341">
        <v>9</v>
      </c>
      <c r="Y875" s="341">
        <v>24</v>
      </c>
    </row>
    <row r="876" spans="1:25" x14ac:dyDescent="0.25">
      <c r="A876" t="str">
        <f>'Page 1 - General Information'!$G$12</f>
        <v>000000000</v>
      </c>
      <c r="B876" t="str">
        <f>'Page 1 - General Information'!$G$16</f>
        <v/>
      </c>
      <c r="C876" s="339" t="s">
        <v>21448</v>
      </c>
      <c r="N876" t="s">
        <v>4523</v>
      </c>
      <c r="O876" s="343"/>
      <c r="R876" s="20" t="s">
        <v>10203</v>
      </c>
      <c r="S876" t="s">
        <v>4873</v>
      </c>
      <c r="T876" s="340" t="str">
        <f>IF(INDEX('Page 2 - Team Information'!$K$14:$AP$189,Y876,X876)="","",INDEX('Page 2 - Team Information'!$K$14:$AP$189,Y876,X876)&amp;"-06-30")</f>
        <v/>
      </c>
      <c r="X876" s="341">
        <v>10</v>
      </c>
      <c r="Y876" s="341">
        <v>24</v>
      </c>
    </row>
    <row r="877" spans="1:25" x14ac:dyDescent="0.25">
      <c r="A877" t="str">
        <f>'Page 1 - General Information'!$G$12</f>
        <v>000000000</v>
      </c>
      <c r="B877" t="str">
        <f>'Page 1 - General Information'!$G$16</f>
        <v/>
      </c>
      <c r="C877" s="339" t="s">
        <v>21448</v>
      </c>
      <c r="N877" t="s">
        <v>4523</v>
      </c>
      <c r="O877" s="343"/>
      <c r="R877" s="20" t="s">
        <v>10203</v>
      </c>
      <c r="S877" t="s">
        <v>4874</v>
      </c>
      <c r="T877" s="340" t="str">
        <f>IF(INDEX('Page 2 - Team Information'!$K$14:$AP$189,Y877,X877)="","",INDEX('Page 2 - Team Information'!$K$14:$AP$189,Y877,X877)&amp;"-06-30")</f>
        <v/>
      </c>
      <c r="X877" s="341">
        <v>11</v>
      </c>
      <c r="Y877" s="341">
        <v>24</v>
      </c>
    </row>
    <row r="878" spans="1:25" x14ac:dyDescent="0.25">
      <c r="A878" t="str">
        <f>'Page 1 - General Information'!$G$12</f>
        <v>000000000</v>
      </c>
      <c r="B878" t="str">
        <f>'Page 1 - General Information'!$G$16</f>
        <v/>
      </c>
      <c r="C878" s="339" t="s">
        <v>21448</v>
      </c>
      <c r="N878" t="s">
        <v>4523</v>
      </c>
      <c r="O878" s="343"/>
      <c r="R878" s="20" t="s">
        <v>10203</v>
      </c>
      <c r="S878" t="s">
        <v>4875</v>
      </c>
      <c r="T878" s="340" t="str">
        <f>IF(INDEX('Page 2 - Team Information'!$K$14:$AP$189,Y878,X878)="","",INDEX('Page 2 - Team Information'!$K$14:$AP$189,Y878,X878)&amp;"-06-30")</f>
        <v/>
      </c>
      <c r="X878" s="341">
        <v>12</v>
      </c>
      <c r="Y878" s="341">
        <v>24</v>
      </c>
    </row>
    <row r="879" spans="1:25" x14ac:dyDescent="0.25">
      <c r="A879" t="str">
        <f>'Page 1 - General Information'!$G$12</f>
        <v>000000000</v>
      </c>
      <c r="B879" t="str">
        <f>'Page 1 - General Information'!$G$16</f>
        <v/>
      </c>
      <c r="C879" s="339" t="s">
        <v>21448</v>
      </c>
      <c r="N879" t="s">
        <v>4042</v>
      </c>
      <c r="O879" s="340">
        <f>INDEX('Page 2 - Team Information'!$K$14:$AP$189,Y879,X879)</f>
        <v>0</v>
      </c>
      <c r="S879" t="s">
        <v>4876</v>
      </c>
      <c r="X879" s="341">
        <v>14</v>
      </c>
      <c r="Y879" s="341">
        <v>24</v>
      </c>
    </row>
    <row r="880" spans="1:25" x14ac:dyDescent="0.25">
      <c r="A880" t="str">
        <f>'Page 1 - General Information'!$G$12</f>
        <v>000000000</v>
      </c>
      <c r="B880" t="str">
        <f>'Page 1 - General Information'!$G$16</f>
        <v/>
      </c>
      <c r="C880" s="339" t="s">
        <v>21448</v>
      </c>
      <c r="N880" t="s">
        <v>4042</v>
      </c>
      <c r="O880" s="340">
        <f>INDEX('Page 2 - Team Information'!$K$14:$AP$189,Y880,X880)</f>
        <v>0</v>
      </c>
      <c r="S880" t="s">
        <v>4877</v>
      </c>
      <c r="X880" s="341">
        <v>15</v>
      </c>
      <c r="Y880" s="341">
        <v>24</v>
      </c>
    </row>
    <row r="881" spans="1:25" x14ac:dyDescent="0.25">
      <c r="A881" t="str">
        <f>'Page 1 - General Information'!$G$12</f>
        <v>000000000</v>
      </c>
      <c r="B881" t="str">
        <f>'Page 1 - General Information'!$G$16</f>
        <v/>
      </c>
      <c r="C881" s="339" t="s">
        <v>21448</v>
      </c>
      <c r="N881" t="s">
        <v>4042</v>
      </c>
      <c r="O881" s="340">
        <f>INDEX('Page 2 - Team Information'!$K$14:$AP$189,Y881,X881)</f>
        <v>0</v>
      </c>
      <c r="S881" t="s">
        <v>4878</v>
      </c>
      <c r="X881" s="341">
        <v>16</v>
      </c>
      <c r="Y881" s="341">
        <v>24</v>
      </c>
    </row>
    <row r="882" spans="1:25" x14ac:dyDescent="0.25">
      <c r="A882" t="str">
        <f>'Page 1 - General Information'!$G$12</f>
        <v>000000000</v>
      </c>
      <c r="B882" t="str">
        <f>'Page 1 - General Information'!$G$16</f>
        <v/>
      </c>
      <c r="C882" s="339" t="s">
        <v>21448</v>
      </c>
      <c r="N882" t="s">
        <v>4042</v>
      </c>
      <c r="O882" s="340">
        <f>INDEX('Page 2 - Team Information'!$K$14:$AP$189,Y882,X882)</f>
        <v>0</v>
      </c>
      <c r="S882" t="s">
        <v>4879</v>
      </c>
      <c r="X882" s="341">
        <v>17</v>
      </c>
      <c r="Y882" s="341">
        <v>24</v>
      </c>
    </row>
    <row r="883" spans="1:25" x14ac:dyDescent="0.25">
      <c r="A883" t="str">
        <f>'Page 1 - General Information'!$G$12</f>
        <v>000000000</v>
      </c>
      <c r="B883" t="str">
        <f>'Page 1 - General Information'!$G$16</f>
        <v/>
      </c>
      <c r="C883" s="339" t="s">
        <v>21448</v>
      </c>
      <c r="N883" t="s">
        <v>4042</v>
      </c>
      <c r="O883" s="340">
        <f>INDEX('Page 2 - Team Information'!$K$14:$AP$189,Y883,X883)</f>
        <v>0</v>
      </c>
      <c r="S883" t="s">
        <v>4880</v>
      </c>
      <c r="X883" s="341">
        <v>19</v>
      </c>
      <c r="Y883" s="341">
        <v>24</v>
      </c>
    </row>
    <row r="884" spans="1:25" x14ac:dyDescent="0.25">
      <c r="A884" t="str">
        <f>'Page 1 - General Information'!$G$12</f>
        <v>000000000</v>
      </c>
      <c r="B884" t="str">
        <f>'Page 1 - General Information'!$G$16</f>
        <v/>
      </c>
      <c r="C884" s="339" t="s">
        <v>21448</v>
      </c>
      <c r="N884" t="s">
        <v>4042</v>
      </c>
      <c r="O884" s="340">
        <f>INDEX('Page 2 - Team Information'!$K$14:$AP$189,Y884,X884)</f>
        <v>0</v>
      </c>
      <c r="S884" t="s">
        <v>4881</v>
      </c>
      <c r="X884" s="341">
        <v>20</v>
      </c>
      <c r="Y884" s="341">
        <v>24</v>
      </c>
    </row>
    <row r="885" spans="1:25" x14ac:dyDescent="0.25">
      <c r="A885" t="str">
        <f>'Page 1 - General Information'!$G$12</f>
        <v>000000000</v>
      </c>
      <c r="B885" t="str">
        <f>'Page 1 - General Information'!$G$16</f>
        <v/>
      </c>
      <c r="C885" s="339" t="s">
        <v>21448</v>
      </c>
      <c r="N885" t="s">
        <v>4042</v>
      </c>
      <c r="O885" s="340">
        <f>INDEX('Page 2 - Team Information'!$K$14:$AP$189,Y885,X885)</f>
        <v>0</v>
      </c>
      <c r="S885" t="s">
        <v>4882</v>
      </c>
      <c r="X885" s="341">
        <v>21</v>
      </c>
      <c r="Y885" s="341">
        <v>24</v>
      </c>
    </row>
    <row r="886" spans="1:25" x14ac:dyDescent="0.25">
      <c r="A886" t="str">
        <f>'Page 1 - General Information'!$G$12</f>
        <v>000000000</v>
      </c>
      <c r="B886" t="str">
        <f>'Page 1 - General Information'!$G$16</f>
        <v/>
      </c>
      <c r="C886" s="339" t="s">
        <v>21448</v>
      </c>
      <c r="N886" t="s">
        <v>4042</v>
      </c>
      <c r="O886" s="340">
        <f>INDEX('Page 2 - Team Information'!$K$14:$AP$189,Y886,X886)</f>
        <v>0</v>
      </c>
      <c r="S886" t="s">
        <v>4883</v>
      </c>
      <c r="X886" s="341">
        <v>22</v>
      </c>
      <c r="Y886" s="341">
        <v>24</v>
      </c>
    </row>
    <row r="887" spans="1:25" x14ac:dyDescent="0.25">
      <c r="A887" t="str">
        <f>'Page 1 - General Information'!$G$12</f>
        <v>000000000</v>
      </c>
      <c r="B887" t="str">
        <f>'Page 1 - General Information'!$G$16</f>
        <v/>
      </c>
      <c r="C887" s="339" t="s">
        <v>21448</v>
      </c>
      <c r="N887" t="s">
        <v>4523</v>
      </c>
      <c r="O887" s="343"/>
      <c r="R887" s="343" t="s">
        <v>10203</v>
      </c>
      <c r="S887" t="s">
        <v>4884</v>
      </c>
      <c r="V887" s="340">
        <f>INDEX('Page 2 - Team Information'!$K$14:$AP$189,Y887,X887)</f>
        <v>0</v>
      </c>
      <c r="X887" s="341">
        <v>5</v>
      </c>
      <c r="Y887" s="341">
        <v>25</v>
      </c>
    </row>
    <row r="888" spans="1:25" x14ac:dyDescent="0.25">
      <c r="A888" t="str">
        <f>'Page 1 - General Information'!$G$12</f>
        <v>000000000</v>
      </c>
      <c r="B888" t="str">
        <f>'Page 1 - General Information'!$G$16</f>
        <v/>
      </c>
      <c r="C888" s="339" t="s">
        <v>21448</v>
      </c>
      <c r="N888" t="s">
        <v>4523</v>
      </c>
      <c r="O888" s="343"/>
      <c r="R888" s="343" t="s">
        <v>10203</v>
      </c>
      <c r="S888" t="s">
        <v>4885</v>
      </c>
      <c r="V888" s="340">
        <f>INDEX('Page 2 - Team Information'!$K$14:$AP$189,Y888,X888)</f>
        <v>0</v>
      </c>
      <c r="X888" s="341">
        <v>6</v>
      </c>
      <c r="Y888" s="341">
        <v>25</v>
      </c>
    </row>
    <row r="889" spans="1:25" x14ac:dyDescent="0.25">
      <c r="A889" t="str">
        <f>'Page 1 - General Information'!$G$12</f>
        <v>000000000</v>
      </c>
      <c r="B889" t="str">
        <f>'Page 1 - General Information'!$G$16</f>
        <v/>
      </c>
      <c r="C889" s="339" t="s">
        <v>21448</v>
      </c>
      <c r="N889" t="s">
        <v>4523</v>
      </c>
      <c r="O889" s="343"/>
      <c r="R889" s="343" t="s">
        <v>10203</v>
      </c>
      <c r="S889" t="s">
        <v>4886</v>
      </c>
      <c r="V889" s="340">
        <f>INDEX('Page 2 - Team Information'!$K$14:$AP$189,Y889,X889)</f>
        <v>0</v>
      </c>
      <c r="X889" s="341">
        <v>7</v>
      </c>
      <c r="Y889" s="341">
        <v>25</v>
      </c>
    </row>
    <row r="890" spans="1:25" x14ac:dyDescent="0.25">
      <c r="A890" t="str">
        <f>'Page 1 - General Information'!$G$12</f>
        <v>000000000</v>
      </c>
      <c r="B890" t="str">
        <f>'Page 1 - General Information'!$G$16</f>
        <v/>
      </c>
      <c r="C890" s="339" t="s">
        <v>21448</v>
      </c>
      <c r="N890" t="s">
        <v>4523</v>
      </c>
      <c r="O890" s="343"/>
      <c r="R890" s="20" t="s">
        <v>10203</v>
      </c>
      <c r="S890" t="s">
        <v>4887</v>
      </c>
      <c r="T890" s="340" t="str">
        <f>IF(INDEX('Page 2 - Team Information'!$K$14:$AP$189,Y890,X890)="","",INDEX('Page 2 - Team Information'!$K$14:$AP$189,Y890,X890)&amp;"-06-30")</f>
        <v/>
      </c>
      <c r="X890" s="341">
        <v>9</v>
      </c>
      <c r="Y890" s="341">
        <v>25</v>
      </c>
    </row>
    <row r="891" spans="1:25" x14ac:dyDescent="0.25">
      <c r="A891" t="str">
        <f>'Page 1 - General Information'!$G$12</f>
        <v>000000000</v>
      </c>
      <c r="B891" t="str">
        <f>'Page 1 - General Information'!$G$16</f>
        <v/>
      </c>
      <c r="C891" s="339" t="s">
        <v>21448</v>
      </c>
      <c r="N891" t="s">
        <v>4523</v>
      </c>
      <c r="O891" s="343"/>
      <c r="R891" s="20" t="s">
        <v>10203</v>
      </c>
      <c r="S891" t="s">
        <v>4888</v>
      </c>
      <c r="T891" s="340" t="str">
        <f>IF(INDEX('Page 2 - Team Information'!$K$14:$AP$189,Y891,X891)="","",INDEX('Page 2 - Team Information'!$K$14:$AP$189,Y891,X891)&amp;"-06-30")</f>
        <v/>
      </c>
      <c r="X891" s="341">
        <v>10</v>
      </c>
      <c r="Y891" s="341">
        <v>25</v>
      </c>
    </row>
    <row r="892" spans="1:25" x14ac:dyDescent="0.25">
      <c r="A892" t="str">
        <f>'Page 1 - General Information'!$G$12</f>
        <v>000000000</v>
      </c>
      <c r="B892" t="str">
        <f>'Page 1 - General Information'!$G$16</f>
        <v/>
      </c>
      <c r="C892" s="339" t="s">
        <v>21448</v>
      </c>
      <c r="N892" t="s">
        <v>4523</v>
      </c>
      <c r="O892" s="343"/>
      <c r="R892" s="20" t="s">
        <v>10203</v>
      </c>
      <c r="S892" t="s">
        <v>4889</v>
      </c>
      <c r="T892" s="340" t="str">
        <f>IF(INDEX('Page 2 - Team Information'!$K$14:$AP$189,Y892,X892)="","",INDEX('Page 2 - Team Information'!$K$14:$AP$189,Y892,X892)&amp;"-06-30")</f>
        <v/>
      </c>
      <c r="X892" s="341">
        <v>11</v>
      </c>
      <c r="Y892" s="341">
        <v>25</v>
      </c>
    </row>
    <row r="893" spans="1:25" x14ac:dyDescent="0.25">
      <c r="A893" t="str">
        <f>'Page 1 - General Information'!$G$12</f>
        <v>000000000</v>
      </c>
      <c r="B893" t="str">
        <f>'Page 1 - General Information'!$G$16</f>
        <v/>
      </c>
      <c r="C893" s="339" t="s">
        <v>21448</v>
      </c>
      <c r="N893" t="s">
        <v>4523</v>
      </c>
      <c r="O893" s="343"/>
      <c r="R893" s="20" t="s">
        <v>10203</v>
      </c>
      <c r="S893" t="s">
        <v>4890</v>
      </c>
      <c r="T893" s="340" t="str">
        <f>IF(INDEX('Page 2 - Team Information'!$K$14:$AP$189,Y893,X893)="","",INDEX('Page 2 - Team Information'!$K$14:$AP$189,Y893,X893)&amp;"-06-30")</f>
        <v/>
      </c>
      <c r="X893" s="341">
        <v>12</v>
      </c>
      <c r="Y893" s="341">
        <v>25</v>
      </c>
    </row>
    <row r="894" spans="1:25" x14ac:dyDescent="0.25">
      <c r="A894" t="str">
        <f>'Page 1 - General Information'!$G$12</f>
        <v>000000000</v>
      </c>
      <c r="B894" t="str">
        <f>'Page 1 - General Information'!$G$16</f>
        <v/>
      </c>
      <c r="C894" s="339" t="s">
        <v>21448</v>
      </c>
      <c r="N894" t="s">
        <v>4042</v>
      </c>
      <c r="O894" s="340">
        <f>INDEX('Page 2 - Team Information'!$K$14:$AP$189,Y894,X894)</f>
        <v>0</v>
      </c>
      <c r="S894" t="s">
        <v>4891</v>
      </c>
      <c r="X894" s="341">
        <v>14</v>
      </c>
      <c r="Y894" s="341">
        <v>25</v>
      </c>
    </row>
    <row r="895" spans="1:25" x14ac:dyDescent="0.25">
      <c r="A895" t="str">
        <f>'Page 1 - General Information'!$G$12</f>
        <v>000000000</v>
      </c>
      <c r="B895" t="str">
        <f>'Page 1 - General Information'!$G$16</f>
        <v/>
      </c>
      <c r="C895" s="339" t="s">
        <v>21448</v>
      </c>
      <c r="N895" t="s">
        <v>4042</v>
      </c>
      <c r="O895" s="340">
        <f>INDEX('Page 2 - Team Information'!$K$14:$AP$189,Y895,X895)</f>
        <v>0</v>
      </c>
      <c r="S895" t="s">
        <v>4892</v>
      </c>
      <c r="X895" s="341">
        <v>15</v>
      </c>
      <c r="Y895" s="341">
        <v>25</v>
      </c>
    </row>
    <row r="896" spans="1:25" x14ac:dyDescent="0.25">
      <c r="A896" t="str">
        <f>'Page 1 - General Information'!$G$12</f>
        <v>000000000</v>
      </c>
      <c r="B896" t="str">
        <f>'Page 1 - General Information'!$G$16</f>
        <v/>
      </c>
      <c r="C896" s="339" t="s">
        <v>21448</v>
      </c>
      <c r="N896" t="s">
        <v>4042</v>
      </c>
      <c r="O896" s="340">
        <f>INDEX('Page 2 - Team Information'!$K$14:$AP$189,Y896,X896)</f>
        <v>0</v>
      </c>
      <c r="S896" t="s">
        <v>4893</v>
      </c>
      <c r="X896" s="341">
        <v>16</v>
      </c>
      <c r="Y896" s="341">
        <v>25</v>
      </c>
    </row>
    <row r="897" spans="1:25" x14ac:dyDescent="0.25">
      <c r="A897" t="str">
        <f>'Page 1 - General Information'!$G$12</f>
        <v>000000000</v>
      </c>
      <c r="B897" t="str">
        <f>'Page 1 - General Information'!$G$16</f>
        <v/>
      </c>
      <c r="C897" s="339" t="s">
        <v>21448</v>
      </c>
      <c r="N897" t="s">
        <v>4042</v>
      </c>
      <c r="O897" s="340">
        <f>INDEX('Page 2 - Team Information'!$K$14:$AP$189,Y897,X897)</f>
        <v>0</v>
      </c>
      <c r="S897" t="s">
        <v>4894</v>
      </c>
      <c r="X897" s="341">
        <v>17</v>
      </c>
      <c r="Y897" s="341">
        <v>25</v>
      </c>
    </row>
    <row r="898" spans="1:25" x14ac:dyDescent="0.25">
      <c r="A898" t="str">
        <f>'Page 1 - General Information'!$G$12</f>
        <v>000000000</v>
      </c>
      <c r="B898" t="str">
        <f>'Page 1 - General Information'!$G$16</f>
        <v/>
      </c>
      <c r="C898" s="339" t="s">
        <v>21448</v>
      </c>
      <c r="N898" t="s">
        <v>4042</v>
      </c>
      <c r="O898" s="340">
        <f>INDEX('Page 2 - Team Information'!$K$14:$AP$189,Y898,X898)</f>
        <v>0</v>
      </c>
      <c r="S898" t="s">
        <v>4895</v>
      </c>
      <c r="X898" s="341">
        <v>19</v>
      </c>
      <c r="Y898" s="341">
        <v>25</v>
      </c>
    </row>
    <row r="899" spans="1:25" x14ac:dyDescent="0.25">
      <c r="A899" t="str">
        <f>'Page 1 - General Information'!$G$12</f>
        <v>000000000</v>
      </c>
      <c r="B899" t="str">
        <f>'Page 1 - General Information'!$G$16</f>
        <v/>
      </c>
      <c r="C899" s="339" t="s">
        <v>21448</v>
      </c>
      <c r="N899" t="s">
        <v>4042</v>
      </c>
      <c r="O899" s="340">
        <f>INDEX('Page 2 - Team Information'!$K$14:$AP$189,Y899,X899)</f>
        <v>0</v>
      </c>
      <c r="S899" t="s">
        <v>4896</v>
      </c>
      <c r="X899" s="341">
        <v>20</v>
      </c>
      <c r="Y899" s="341">
        <v>25</v>
      </c>
    </row>
    <row r="900" spans="1:25" x14ac:dyDescent="0.25">
      <c r="A900" t="str">
        <f>'Page 1 - General Information'!$G$12</f>
        <v>000000000</v>
      </c>
      <c r="B900" t="str">
        <f>'Page 1 - General Information'!$G$16</f>
        <v/>
      </c>
      <c r="C900" s="339" t="s">
        <v>21448</v>
      </c>
      <c r="N900" t="s">
        <v>4042</v>
      </c>
      <c r="O900" s="340">
        <f>INDEX('Page 2 - Team Information'!$K$14:$AP$189,Y900,X900)</f>
        <v>0</v>
      </c>
      <c r="S900" t="s">
        <v>4897</v>
      </c>
      <c r="X900" s="341">
        <v>21</v>
      </c>
      <c r="Y900" s="341">
        <v>25</v>
      </c>
    </row>
    <row r="901" spans="1:25" x14ac:dyDescent="0.25">
      <c r="A901" t="str">
        <f>'Page 1 - General Information'!$G$12</f>
        <v>000000000</v>
      </c>
      <c r="B901" t="str">
        <f>'Page 1 - General Information'!$G$16</f>
        <v/>
      </c>
      <c r="C901" s="339" t="s">
        <v>21448</v>
      </c>
      <c r="N901" t="s">
        <v>4042</v>
      </c>
      <c r="O901" s="340">
        <f>INDEX('Page 2 - Team Information'!$K$14:$AP$189,Y901,X901)</f>
        <v>0</v>
      </c>
      <c r="S901" t="s">
        <v>4898</v>
      </c>
      <c r="X901" s="341">
        <v>22</v>
      </c>
      <c r="Y901" s="341">
        <v>25</v>
      </c>
    </row>
    <row r="902" spans="1:25" x14ac:dyDescent="0.25">
      <c r="A902" t="str">
        <f>'Page 1 - General Information'!$G$12</f>
        <v>000000000</v>
      </c>
      <c r="B902" t="str">
        <f>'Page 1 - General Information'!$G$16</f>
        <v/>
      </c>
      <c r="C902" s="339" t="s">
        <v>21448</v>
      </c>
      <c r="N902" t="s">
        <v>4523</v>
      </c>
      <c r="O902" s="343"/>
      <c r="R902" s="343" t="s">
        <v>10203</v>
      </c>
      <c r="S902" t="s">
        <v>4899</v>
      </c>
      <c r="V902" s="340">
        <f>INDEX('Page 2 - Team Information'!$K$14:$AP$189,Y902,X902)</f>
        <v>0</v>
      </c>
      <c r="X902" s="341">
        <v>5</v>
      </c>
      <c r="Y902" s="341">
        <v>26</v>
      </c>
    </row>
    <row r="903" spans="1:25" x14ac:dyDescent="0.25">
      <c r="A903" t="str">
        <f>'Page 1 - General Information'!$G$12</f>
        <v>000000000</v>
      </c>
      <c r="B903" t="str">
        <f>'Page 1 - General Information'!$G$16</f>
        <v/>
      </c>
      <c r="C903" s="339" t="s">
        <v>21448</v>
      </c>
      <c r="N903" t="s">
        <v>4523</v>
      </c>
      <c r="O903" s="343"/>
      <c r="R903" s="343" t="s">
        <v>10203</v>
      </c>
      <c r="S903" t="s">
        <v>4900</v>
      </c>
      <c r="V903" s="340">
        <f>INDEX('Page 2 - Team Information'!$K$14:$AP$189,Y903,X903)</f>
        <v>0</v>
      </c>
      <c r="X903" s="341">
        <v>6</v>
      </c>
      <c r="Y903" s="341">
        <v>26</v>
      </c>
    </row>
    <row r="904" spans="1:25" x14ac:dyDescent="0.25">
      <c r="A904" t="str">
        <f>'Page 1 - General Information'!$G$12</f>
        <v>000000000</v>
      </c>
      <c r="B904" t="str">
        <f>'Page 1 - General Information'!$G$16</f>
        <v/>
      </c>
      <c r="C904" s="339" t="s">
        <v>21448</v>
      </c>
      <c r="N904" t="s">
        <v>4523</v>
      </c>
      <c r="O904" s="343"/>
      <c r="R904" s="343" t="s">
        <v>10203</v>
      </c>
      <c r="S904" t="s">
        <v>4901</v>
      </c>
      <c r="V904" s="340">
        <f>INDEX('Page 2 - Team Information'!$K$14:$AP$189,Y904,X904)</f>
        <v>0</v>
      </c>
      <c r="X904" s="341">
        <v>7</v>
      </c>
      <c r="Y904" s="341">
        <v>26</v>
      </c>
    </row>
    <row r="905" spans="1:25" x14ac:dyDescent="0.25">
      <c r="A905" t="str">
        <f>'Page 1 - General Information'!$G$12</f>
        <v>000000000</v>
      </c>
      <c r="B905" t="str">
        <f>'Page 1 - General Information'!$G$16</f>
        <v/>
      </c>
      <c r="C905" s="339" t="s">
        <v>21448</v>
      </c>
      <c r="N905" t="s">
        <v>4523</v>
      </c>
      <c r="O905" s="343"/>
      <c r="R905" s="20" t="s">
        <v>10203</v>
      </c>
      <c r="S905" t="s">
        <v>4902</v>
      </c>
      <c r="T905" s="340" t="str">
        <f>IF(INDEX('Page 2 - Team Information'!$K$14:$AP$189,Y905,X905)="","",INDEX('Page 2 - Team Information'!$K$14:$AP$189,Y905,X905)&amp;"-06-30")</f>
        <v/>
      </c>
      <c r="X905" s="341">
        <v>9</v>
      </c>
      <c r="Y905" s="341">
        <v>26</v>
      </c>
    </row>
    <row r="906" spans="1:25" x14ac:dyDescent="0.25">
      <c r="A906" t="str">
        <f>'Page 1 - General Information'!$G$12</f>
        <v>000000000</v>
      </c>
      <c r="B906" t="str">
        <f>'Page 1 - General Information'!$G$16</f>
        <v/>
      </c>
      <c r="C906" s="339" t="s">
        <v>21448</v>
      </c>
      <c r="N906" t="s">
        <v>4523</v>
      </c>
      <c r="O906" s="343"/>
      <c r="R906" s="20" t="s">
        <v>10203</v>
      </c>
      <c r="S906" t="s">
        <v>4903</v>
      </c>
      <c r="T906" s="340" t="str">
        <f>IF(INDEX('Page 2 - Team Information'!$K$14:$AP$189,Y906,X906)="","",INDEX('Page 2 - Team Information'!$K$14:$AP$189,Y906,X906)&amp;"-06-30")</f>
        <v/>
      </c>
      <c r="X906" s="341">
        <v>10</v>
      </c>
      <c r="Y906" s="341">
        <v>26</v>
      </c>
    </row>
    <row r="907" spans="1:25" x14ac:dyDescent="0.25">
      <c r="A907" t="str">
        <f>'Page 1 - General Information'!$G$12</f>
        <v>000000000</v>
      </c>
      <c r="B907" t="str">
        <f>'Page 1 - General Information'!$G$16</f>
        <v/>
      </c>
      <c r="C907" s="339" t="s">
        <v>21448</v>
      </c>
      <c r="N907" t="s">
        <v>4523</v>
      </c>
      <c r="O907" s="343"/>
      <c r="R907" s="20" t="s">
        <v>10203</v>
      </c>
      <c r="S907" t="s">
        <v>4904</v>
      </c>
      <c r="T907" s="340" t="str">
        <f>IF(INDEX('Page 2 - Team Information'!$K$14:$AP$189,Y907,X907)="","",INDEX('Page 2 - Team Information'!$K$14:$AP$189,Y907,X907)&amp;"-06-30")</f>
        <v/>
      </c>
      <c r="X907" s="341">
        <v>11</v>
      </c>
      <c r="Y907" s="341">
        <v>26</v>
      </c>
    </row>
    <row r="908" spans="1:25" x14ac:dyDescent="0.25">
      <c r="A908" t="str">
        <f>'Page 1 - General Information'!$G$12</f>
        <v>000000000</v>
      </c>
      <c r="B908" t="str">
        <f>'Page 1 - General Information'!$G$16</f>
        <v/>
      </c>
      <c r="C908" s="339" t="s">
        <v>21448</v>
      </c>
      <c r="N908" t="s">
        <v>4523</v>
      </c>
      <c r="O908" s="343"/>
      <c r="R908" s="20" t="s">
        <v>10203</v>
      </c>
      <c r="S908" t="s">
        <v>4905</v>
      </c>
      <c r="T908" s="340" t="str">
        <f>IF(INDEX('Page 2 - Team Information'!$K$14:$AP$189,Y908,X908)="","",INDEX('Page 2 - Team Information'!$K$14:$AP$189,Y908,X908)&amp;"-06-30")</f>
        <v/>
      </c>
      <c r="X908" s="341">
        <v>12</v>
      </c>
      <c r="Y908" s="341">
        <v>26</v>
      </c>
    </row>
    <row r="909" spans="1:25" x14ac:dyDescent="0.25">
      <c r="A909" t="str">
        <f>'Page 1 - General Information'!$G$12</f>
        <v>000000000</v>
      </c>
      <c r="B909" t="str">
        <f>'Page 1 - General Information'!$G$16</f>
        <v/>
      </c>
      <c r="C909" s="339" t="s">
        <v>21448</v>
      </c>
      <c r="N909" t="s">
        <v>4042</v>
      </c>
      <c r="O909" s="340">
        <f>INDEX('Page 2 - Team Information'!$K$14:$AP$189,Y909,X909)</f>
        <v>0</v>
      </c>
      <c r="S909" t="s">
        <v>4906</v>
      </c>
      <c r="X909" s="341">
        <v>14</v>
      </c>
      <c r="Y909" s="341">
        <v>26</v>
      </c>
    </row>
    <row r="910" spans="1:25" x14ac:dyDescent="0.25">
      <c r="A910" t="str">
        <f>'Page 1 - General Information'!$G$12</f>
        <v>000000000</v>
      </c>
      <c r="B910" t="str">
        <f>'Page 1 - General Information'!$G$16</f>
        <v/>
      </c>
      <c r="C910" s="339" t="s">
        <v>21448</v>
      </c>
      <c r="N910" t="s">
        <v>4042</v>
      </c>
      <c r="O910" s="340">
        <f>INDEX('Page 2 - Team Information'!$K$14:$AP$189,Y910,X910)</f>
        <v>0</v>
      </c>
      <c r="S910" t="s">
        <v>4907</v>
      </c>
      <c r="X910" s="341">
        <v>15</v>
      </c>
      <c r="Y910" s="341">
        <v>26</v>
      </c>
    </row>
    <row r="911" spans="1:25" x14ac:dyDescent="0.25">
      <c r="A911" t="str">
        <f>'Page 1 - General Information'!$G$12</f>
        <v>000000000</v>
      </c>
      <c r="B911" t="str">
        <f>'Page 1 - General Information'!$G$16</f>
        <v/>
      </c>
      <c r="C911" s="339" t="s">
        <v>21448</v>
      </c>
      <c r="N911" t="s">
        <v>4042</v>
      </c>
      <c r="O911" s="340">
        <f>INDEX('Page 2 - Team Information'!$K$14:$AP$189,Y911,X911)</f>
        <v>0</v>
      </c>
      <c r="S911" t="s">
        <v>4908</v>
      </c>
      <c r="X911" s="341">
        <v>16</v>
      </c>
      <c r="Y911" s="341">
        <v>26</v>
      </c>
    </row>
    <row r="912" spans="1:25" x14ac:dyDescent="0.25">
      <c r="A912" t="str">
        <f>'Page 1 - General Information'!$G$12</f>
        <v>000000000</v>
      </c>
      <c r="B912" t="str">
        <f>'Page 1 - General Information'!$G$16</f>
        <v/>
      </c>
      <c r="C912" s="339" t="s">
        <v>21448</v>
      </c>
      <c r="N912" t="s">
        <v>4042</v>
      </c>
      <c r="O912" s="340">
        <f>INDEX('Page 2 - Team Information'!$K$14:$AP$189,Y912,X912)</f>
        <v>0</v>
      </c>
      <c r="S912" t="s">
        <v>4909</v>
      </c>
      <c r="X912" s="341">
        <v>17</v>
      </c>
      <c r="Y912" s="341">
        <v>26</v>
      </c>
    </row>
    <row r="913" spans="1:25" x14ac:dyDescent="0.25">
      <c r="A913" t="str">
        <f>'Page 1 - General Information'!$G$12</f>
        <v>000000000</v>
      </c>
      <c r="B913" t="str">
        <f>'Page 1 - General Information'!$G$16</f>
        <v/>
      </c>
      <c r="C913" s="339" t="s">
        <v>21448</v>
      </c>
      <c r="N913" t="s">
        <v>4042</v>
      </c>
      <c r="O913" s="340">
        <f>INDEX('Page 2 - Team Information'!$K$14:$AP$189,Y913,X913)</f>
        <v>0</v>
      </c>
      <c r="S913" t="s">
        <v>4910</v>
      </c>
      <c r="X913" s="341">
        <v>19</v>
      </c>
      <c r="Y913" s="341">
        <v>26</v>
      </c>
    </row>
    <row r="914" spans="1:25" x14ac:dyDescent="0.25">
      <c r="A914" t="str">
        <f>'Page 1 - General Information'!$G$12</f>
        <v>000000000</v>
      </c>
      <c r="B914" t="str">
        <f>'Page 1 - General Information'!$G$16</f>
        <v/>
      </c>
      <c r="C914" s="339" t="s">
        <v>21448</v>
      </c>
      <c r="N914" t="s">
        <v>4042</v>
      </c>
      <c r="O914" s="340">
        <f>INDEX('Page 2 - Team Information'!$K$14:$AP$189,Y914,X914)</f>
        <v>0</v>
      </c>
      <c r="S914" t="s">
        <v>4911</v>
      </c>
      <c r="X914" s="341">
        <v>20</v>
      </c>
      <c r="Y914" s="341">
        <v>26</v>
      </c>
    </row>
    <row r="915" spans="1:25" x14ac:dyDescent="0.25">
      <c r="A915" t="str">
        <f>'Page 1 - General Information'!$G$12</f>
        <v>000000000</v>
      </c>
      <c r="B915" t="str">
        <f>'Page 1 - General Information'!$G$16</f>
        <v/>
      </c>
      <c r="C915" s="339" t="s">
        <v>21448</v>
      </c>
      <c r="N915" t="s">
        <v>4042</v>
      </c>
      <c r="O915" s="340">
        <f>INDEX('Page 2 - Team Information'!$K$14:$AP$189,Y915,X915)</f>
        <v>0</v>
      </c>
      <c r="S915" t="s">
        <v>4912</v>
      </c>
      <c r="X915" s="341">
        <v>21</v>
      </c>
      <c r="Y915" s="341">
        <v>26</v>
      </c>
    </row>
    <row r="916" spans="1:25" x14ac:dyDescent="0.25">
      <c r="A916" t="str">
        <f>'Page 1 - General Information'!$G$12</f>
        <v>000000000</v>
      </c>
      <c r="B916" t="str">
        <f>'Page 1 - General Information'!$G$16</f>
        <v/>
      </c>
      <c r="C916" s="339" t="s">
        <v>21448</v>
      </c>
      <c r="N916" t="s">
        <v>4042</v>
      </c>
      <c r="O916" s="340">
        <f>INDEX('Page 2 - Team Information'!$K$14:$AP$189,Y916,X916)</f>
        <v>0</v>
      </c>
      <c r="S916" t="s">
        <v>4913</v>
      </c>
      <c r="X916" s="341">
        <v>22</v>
      </c>
      <c r="Y916" s="341">
        <v>26</v>
      </c>
    </row>
    <row r="917" spans="1:25" x14ac:dyDescent="0.25">
      <c r="A917" t="str">
        <f>'Page 1 - General Information'!$G$12</f>
        <v>000000000</v>
      </c>
      <c r="B917" t="str">
        <f>'Page 1 - General Information'!$G$16</f>
        <v/>
      </c>
      <c r="C917" s="339" t="s">
        <v>21448</v>
      </c>
      <c r="N917" t="s">
        <v>4523</v>
      </c>
      <c r="O917" s="343"/>
      <c r="R917" s="343" t="s">
        <v>10203</v>
      </c>
      <c r="S917" t="s">
        <v>4914</v>
      </c>
      <c r="V917" s="340">
        <f>INDEX('Page 2 - Team Information'!$K$14:$AP$189,Y917,X917)</f>
        <v>0</v>
      </c>
      <c r="X917" s="341">
        <v>5</v>
      </c>
      <c r="Y917" s="341">
        <v>27</v>
      </c>
    </row>
    <row r="918" spans="1:25" x14ac:dyDescent="0.25">
      <c r="A918" t="str">
        <f>'Page 1 - General Information'!$G$12</f>
        <v>000000000</v>
      </c>
      <c r="B918" t="str">
        <f>'Page 1 - General Information'!$G$16</f>
        <v/>
      </c>
      <c r="C918" s="339" t="s">
        <v>21448</v>
      </c>
      <c r="N918" t="s">
        <v>4523</v>
      </c>
      <c r="O918" s="343"/>
      <c r="R918" s="343" t="s">
        <v>10203</v>
      </c>
      <c r="S918" t="s">
        <v>4915</v>
      </c>
      <c r="V918" s="340">
        <f>INDEX('Page 2 - Team Information'!$K$14:$AP$189,Y918,X918)</f>
        <v>0</v>
      </c>
      <c r="X918" s="341">
        <v>6</v>
      </c>
      <c r="Y918" s="341">
        <v>27</v>
      </c>
    </row>
    <row r="919" spans="1:25" x14ac:dyDescent="0.25">
      <c r="A919" t="str">
        <f>'Page 1 - General Information'!$G$12</f>
        <v>000000000</v>
      </c>
      <c r="B919" t="str">
        <f>'Page 1 - General Information'!$G$16</f>
        <v/>
      </c>
      <c r="C919" s="339" t="s">
        <v>21448</v>
      </c>
      <c r="N919" t="s">
        <v>4523</v>
      </c>
      <c r="O919" s="343"/>
      <c r="R919" s="343" t="s">
        <v>10203</v>
      </c>
      <c r="S919" t="s">
        <v>4916</v>
      </c>
      <c r="V919" s="340">
        <f>INDEX('Page 2 - Team Information'!$K$14:$AP$189,Y919,X919)</f>
        <v>0</v>
      </c>
      <c r="X919" s="341">
        <v>7</v>
      </c>
      <c r="Y919" s="341">
        <v>27</v>
      </c>
    </row>
    <row r="920" spans="1:25" x14ac:dyDescent="0.25">
      <c r="A920" t="str">
        <f>'Page 1 - General Information'!$G$12</f>
        <v>000000000</v>
      </c>
      <c r="B920" t="str">
        <f>'Page 1 - General Information'!$G$16</f>
        <v/>
      </c>
      <c r="C920" s="339" t="s">
        <v>21448</v>
      </c>
      <c r="N920" t="s">
        <v>4523</v>
      </c>
      <c r="O920" s="343"/>
      <c r="R920" s="20" t="s">
        <v>10203</v>
      </c>
      <c r="S920" t="s">
        <v>4917</v>
      </c>
      <c r="T920" s="340" t="str">
        <f>IF(INDEX('Page 2 - Team Information'!$K$14:$AP$189,Y920,X920)="","",INDEX('Page 2 - Team Information'!$K$14:$AP$189,Y920,X920)&amp;"-06-30")</f>
        <v/>
      </c>
      <c r="X920" s="341">
        <v>9</v>
      </c>
      <c r="Y920" s="341">
        <v>27</v>
      </c>
    </row>
    <row r="921" spans="1:25" x14ac:dyDescent="0.25">
      <c r="A921" t="str">
        <f>'Page 1 - General Information'!$G$12</f>
        <v>000000000</v>
      </c>
      <c r="B921" t="str">
        <f>'Page 1 - General Information'!$G$16</f>
        <v/>
      </c>
      <c r="C921" s="339" t="s">
        <v>21448</v>
      </c>
      <c r="N921" t="s">
        <v>4523</v>
      </c>
      <c r="O921" s="343"/>
      <c r="R921" s="20" t="s">
        <v>10203</v>
      </c>
      <c r="S921" t="s">
        <v>4918</v>
      </c>
      <c r="T921" s="340" t="str">
        <f>IF(INDEX('Page 2 - Team Information'!$K$14:$AP$189,Y921,X921)="","",INDEX('Page 2 - Team Information'!$K$14:$AP$189,Y921,X921)&amp;"-06-30")</f>
        <v/>
      </c>
      <c r="X921" s="341">
        <v>10</v>
      </c>
      <c r="Y921" s="341">
        <v>27</v>
      </c>
    </row>
    <row r="922" spans="1:25" x14ac:dyDescent="0.25">
      <c r="A922" t="str">
        <f>'Page 1 - General Information'!$G$12</f>
        <v>000000000</v>
      </c>
      <c r="B922" t="str">
        <f>'Page 1 - General Information'!$G$16</f>
        <v/>
      </c>
      <c r="C922" s="339" t="s">
        <v>21448</v>
      </c>
      <c r="N922" t="s">
        <v>4523</v>
      </c>
      <c r="O922" s="343"/>
      <c r="R922" s="20" t="s">
        <v>10203</v>
      </c>
      <c r="S922" t="s">
        <v>4919</v>
      </c>
      <c r="T922" s="340" t="str">
        <f>IF(INDEX('Page 2 - Team Information'!$K$14:$AP$189,Y922,X922)="","",INDEX('Page 2 - Team Information'!$K$14:$AP$189,Y922,X922)&amp;"-06-30")</f>
        <v/>
      </c>
      <c r="X922" s="341">
        <v>11</v>
      </c>
      <c r="Y922" s="341">
        <v>27</v>
      </c>
    </row>
    <row r="923" spans="1:25" x14ac:dyDescent="0.25">
      <c r="A923" t="str">
        <f>'Page 1 - General Information'!$G$12</f>
        <v>000000000</v>
      </c>
      <c r="B923" t="str">
        <f>'Page 1 - General Information'!$G$16</f>
        <v/>
      </c>
      <c r="C923" s="339" t="s">
        <v>21448</v>
      </c>
      <c r="N923" t="s">
        <v>4523</v>
      </c>
      <c r="O923" s="343"/>
      <c r="R923" s="20" t="s">
        <v>10203</v>
      </c>
      <c r="S923" t="s">
        <v>4920</v>
      </c>
      <c r="T923" s="340" t="str">
        <f>IF(INDEX('Page 2 - Team Information'!$K$14:$AP$189,Y923,X923)="","",INDEX('Page 2 - Team Information'!$K$14:$AP$189,Y923,X923)&amp;"-06-30")</f>
        <v/>
      </c>
      <c r="X923" s="341">
        <v>12</v>
      </c>
      <c r="Y923" s="341">
        <v>27</v>
      </c>
    </row>
    <row r="924" spans="1:25" x14ac:dyDescent="0.25">
      <c r="A924" t="str">
        <f>'Page 1 - General Information'!$G$12</f>
        <v>000000000</v>
      </c>
      <c r="B924" t="str">
        <f>'Page 1 - General Information'!$G$16</f>
        <v/>
      </c>
      <c r="C924" s="339" t="s">
        <v>21448</v>
      </c>
      <c r="N924" t="s">
        <v>4042</v>
      </c>
      <c r="O924" s="340">
        <f>INDEX('Page 2 - Team Information'!$K$14:$AP$189,Y924,X924)</f>
        <v>0</v>
      </c>
      <c r="S924" t="s">
        <v>4921</v>
      </c>
      <c r="X924" s="341">
        <v>14</v>
      </c>
      <c r="Y924" s="341">
        <v>27</v>
      </c>
    </row>
    <row r="925" spans="1:25" x14ac:dyDescent="0.25">
      <c r="A925" t="str">
        <f>'Page 1 - General Information'!$G$12</f>
        <v>000000000</v>
      </c>
      <c r="B925" t="str">
        <f>'Page 1 - General Information'!$G$16</f>
        <v/>
      </c>
      <c r="C925" s="339" t="s">
        <v>21448</v>
      </c>
      <c r="N925" t="s">
        <v>4042</v>
      </c>
      <c r="O925" s="340">
        <f>INDEX('Page 2 - Team Information'!$K$14:$AP$189,Y925,X925)</f>
        <v>0</v>
      </c>
      <c r="S925" t="s">
        <v>4922</v>
      </c>
      <c r="X925" s="341">
        <v>15</v>
      </c>
      <c r="Y925" s="341">
        <v>27</v>
      </c>
    </row>
    <row r="926" spans="1:25" x14ac:dyDescent="0.25">
      <c r="A926" t="str">
        <f>'Page 1 - General Information'!$G$12</f>
        <v>000000000</v>
      </c>
      <c r="B926" t="str">
        <f>'Page 1 - General Information'!$G$16</f>
        <v/>
      </c>
      <c r="C926" s="339" t="s">
        <v>21448</v>
      </c>
      <c r="N926" t="s">
        <v>4042</v>
      </c>
      <c r="O926" s="340">
        <f>INDEX('Page 2 - Team Information'!$K$14:$AP$189,Y926,X926)</f>
        <v>0</v>
      </c>
      <c r="S926" t="s">
        <v>4923</v>
      </c>
      <c r="X926" s="341">
        <v>16</v>
      </c>
      <c r="Y926" s="341">
        <v>27</v>
      </c>
    </row>
    <row r="927" spans="1:25" x14ac:dyDescent="0.25">
      <c r="A927" t="str">
        <f>'Page 1 - General Information'!$G$12</f>
        <v>000000000</v>
      </c>
      <c r="B927" t="str">
        <f>'Page 1 - General Information'!$G$16</f>
        <v/>
      </c>
      <c r="C927" s="339" t="s">
        <v>21448</v>
      </c>
      <c r="N927" t="s">
        <v>4042</v>
      </c>
      <c r="O927" s="340">
        <f>INDEX('Page 2 - Team Information'!$K$14:$AP$189,Y927,X927)</f>
        <v>0</v>
      </c>
      <c r="S927" t="s">
        <v>4924</v>
      </c>
      <c r="X927" s="341">
        <v>17</v>
      </c>
      <c r="Y927" s="341">
        <v>27</v>
      </c>
    </row>
    <row r="928" spans="1:25" x14ac:dyDescent="0.25">
      <c r="A928" t="str">
        <f>'Page 1 - General Information'!$G$12</f>
        <v>000000000</v>
      </c>
      <c r="B928" t="str">
        <f>'Page 1 - General Information'!$G$16</f>
        <v/>
      </c>
      <c r="C928" s="339" t="s">
        <v>21448</v>
      </c>
      <c r="N928" t="s">
        <v>4042</v>
      </c>
      <c r="O928" s="340">
        <f>INDEX('Page 2 - Team Information'!$K$14:$AP$189,Y928,X928)</f>
        <v>0</v>
      </c>
      <c r="S928" t="s">
        <v>4925</v>
      </c>
      <c r="X928" s="341">
        <v>19</v>
      </c>
      <c r="Y928" s="341">
        <v>27</v>
      </c>
    </row>
    <row r="929" spans="1:25" x14ac:dyDescent="0.25">
      <c r="A929" t="str">
        <f>'Page 1 - General Information'!$G$12</f>
        <v>000000000</v>
      </c>
      <c r="B929" t="str">
        <f>'Page 1 - General Information'!$G$16</f>
        <v/>
      </c>
      <c r="C929" s="339" t="s">
        <v>21448</v>
      </c>
      <c r="N929" t="s">
        <v>4042</v>
      </c>
      <c r="O929" s="340">
        <f>INDEX('Page 2 - Team Information'!$K$14:$AP$189,Y929,X929)</f>
        <v>0</v>
      </c>
      <c r="S929" t="s">
        <v>4926</v>
      </c>
      <c r="X929" s="341">
        <v>20</v>
      </c>
      <c r="Y929" s="341">
        <v>27</v>
      </c>
    </row>
    <row r="930" spans="1:25" x14ac:dyDescent="0.25">
      <c r="A930" t="str">
        <f>'Page 1 - General Information'!$G$12</f>
        <v>000000000</v>
      </c>
      <c r="B930" t="str">
        <f>'Page 1 - General Information'!$G$16</f>
        <v/>
      </c>
      <c r="C930" s="339" t="s">
        <v>21448</v>
      </c>
      <c r="N930" t="s">
        <v>4042</v>
      </c>
      <c r="O930" s="340">
        <f>INDEX('Page 2 - Team Information'!$K$14:$AP$189,Y930,X930)</f>
        <v>0</v>
      </c>
      <c r="S930" t="s">
        <v>4927</v>
      </c>
      <c r="X930" s="341">
        <v>21</v>
      </c>
      <c r="Y930" s="341">
        <v>27</v>
      </c>
    </row>
    <row r="931" spans="1:25" x14ac:dyDescent="0.25">
      <c r="A931" t="str">
        <f>'Page 1 - General Information'!$G$12</f>
        <v>000000000</v>
      </c>
      <c r="B931" t="str">
        <f>'Page 1 - General Information'!$G$16</f>
        <v/>
      </c>
      <c r="C931" s="339" t="s">
        <v>21448</v>
      </c>
      <c r="N931" t="s">
        <v>4042</v>
      </c>
      <c r="O931" s="340">
        <f>INDEX('Page 2 - Team Information'!$K$14:$AP$189,Y931,X931)</f>
        <v>0</v>
      </c>
      <c r="S931" t="s">
        <v>4928</v>
      </c>
      <c r="X931" s="341">
        <v>22</v>
      </c>
      <c r="Y931" s="341">
        <v>27</v>
      </c>
    </row>
    <row r="932" spans="1:25" x14ac:dyDescent="0.25">
      <c r="A932" t="str">
        <f>'Page 1 - General Information'!$G$12</f>
        <v>000000000</v>
      </c>
      <c r="B932" t="str">
        <f>'Page 1 - General Information'!$G$16</f>
        <v/>
      </c>
      <c r="C932" s="339" t="s">
        <v>21448</v>
      </c>
      <c r="N932" t="s">
        <v>4523</v>
      </c>
      <c r="O932" s="343"/>
      <c r="R932" s="343" t="s">
        <v>10203</v>
      </c>
      <c r="S932" t="s">
        <v>4929</v>
      </c>
      <c r="V932" s="340">
        <f>INDEX('Page 2 - Team Information'!$K$14:$AP$189,Y932,X932)</f>
        <v>0</v>
      </c>
      <c r="X932" s="341">
        <v>5</v>
      </c>
      <c r="Y932" s="341">
        <v>28</v>
      </c>
    </row>
    <row r="933" spans="1:25" x14ac:dyDescent="0.25">
      <c r="A933" t="str">
        <f>'Page 1 - General Information'!$G$12</f>
        <v>000000000</v>
      </c>
      <c r="B933" t="str">
        <f>'Page 1 - General Information'!$G$16</f>
        <v/>
      </c>
      <c r="C933" s="339" t="s">
        <v>21448</v>
      </c>
      <c r="N933" t="s">
        <v>4523</v>
      </c>
      <c r="O933" s="343"/>
      <c r="R933" s="343" t="s">
        <v>10203</v>
      </c>
      <c r="S933" t="s">
        <v>4930</v>
      </c>
      <c r="V933" s="340">
        <f>INDEX('Page 2 - Team Information'!$K$14:$AP$189,Y933,X933)</f>
        <v>0</v>
      </c>
      <c r="X933" s="341">
        <v>6</v>
      </c>
      <c r="Y933" s="341">
        <v>28</v>
      </c>
    </row>
    <row r="934" spans="1:25" x14ac:dyDescent="0.25">
      <c r="A934" t="str">
        <f>'Page 1 - General Information'!$G$12</f>
        <v>000000000</v>
      </c>
      <c r="B934" t="str">
        <f>'Page 1 - General Information'!$G$16</f>
        <v/>
      </c>
      <c r="C934" s="339" t="s">
        <v>21448</v>
      </c>
      <c r="N934" t="s">
        <v>4523</v>
      </c>
      <c r="O934" s="343"/>
      <c r="R934" s="343" t="s">
        <v>10203</v>
      </c>
      <c r="S934" t="s">
        <v>4931</v>
      </c>
      <c r="V934" s="340">
        <f>INDEX('Page 2 - Team Information'!$K$14:$AP$189,Y934,X934)</f>
        <v>0</v>
      </c>
      <c r="X934" s="341">
        <v>7</v>
      </c>
      <c r="Y934" s="341">
        <v>28</v>
      </c>
    </row>
    <row r="935" spans="1:25" x14ac:dyDescent="0.25">
      <c r="A935" t="str">
        <f>'Page 1 - General Information'!$G$12</f>
        <v>000000000</v>
      </c>
      <c r="B935" t="str">
        <f>'Page 1 - General Information'!$G$16</f>
        <v/>
      </c>
      <c r="C935" s="339" t="s">
        <v>21448</v>
      </c>
      <c r="N935" t="s">
        <v>4523</v>
      </c>
      <c r="O935" s="343"/>
      <c r="R935" s="20" t="s">
        <v>10203</v>
      </c>
      <c r="S935" t="s">
        <v>4932</v>
      </c>
      <c r="T935" s="340" t="str">
        <f>IF(INDEX('Page 2 - Team Information'!$K$14:$AP$189,Y935,X935)="","",INDEX('Page 2 - Team Information'!$K$14:$AP$189,Y935,X935)&amp;"-06-30")</f>
        <v/>
      </c>
      <c r="X935" s="341">
        <v>9</v>
      </c>
      <c r="Y935" s="341">
        <v>28</v>
      </c>
    </row>
    <row r="936" spans="1:25" x14ac:dyDescent="0.25">
      <c r="A936" t="str">
        <f>'Page 1 - General Information'!$G$12</f>
        <v>000000000</v>
      </c>
      <c r="B936" t="str">
        <f>'Page 1 - General Information'!$G$16</f>
        <v/>
      </c>
      <c r="C936" s="339" t="s">
        <v>21448</v>
      </c>
      <c r="N936" t="s">
        <v>4523</v>
      </c>
      <c r="O936" s="343"/>
      <c r="R936" s="20" t="s">
        <v>10203</v>
      </c>
      <c r="S936" t="s">
        <v>4933</v>
      </c>
      <c r="T936" s="340" t="str">
        <f>IF(INDEX('Page 2 - Team Information'!$K$14:$AP$189,Y936,X936)="","",INDEX('Page 2 - Team Information'!$K$14:$AP$189,Y936,X936)&amp;"-06-30")</f>
        <v/>
      </c>
      <c r="X936" s="341">
        <v>10</v>
      </c>
      <c r="Y936" s="341">
        <v>28</v>
      </c>
    </row>
    <row r="937" spans="1:25" x14ac:dyDescent="0.25">
      <c r="A937" t="str">
        <f>'Page 1 - General Information'!$G$12</f>
        <v>000000000</v>
      </c>
      <c r="B937" t="str">
        <f>'Page 1 - General Information'!$G$16</f>
        <v/>
      </c>
      <c r="C937" s="339" t="s">
        <v>21448</v>
      </c>
      <c r="N937" t="s">
        <v>4523</v>
      </c>
      <c r="O937" s="343"/>
      <c r="R937" s="20" t="s">
        <v>10203</v>
      </c>
      <c r="S937" t="s">
        <v>4934</v>
      </c>
      <c r="T937" s="340" t="str">
        <f>IF(INDEX('Page 2 - Team Information'!$K$14:$AP$189,Y937,X937)="","",INDEX('Page 2 - Team Information'!$K$14:$AP$189,Y937,X937)&amp;"-06-30")</f>
        <v/>
      </c>
      <c r="X937" s="341">
        <v>11</v>
      </c>
      <c r="Y937" s="341">
        <v>28</v>
      </c>
    </row>
    <row r="938" spans="1:25" x14ac:dyDescent="0.25">
      <c r="A938" t="str">
        <f>'Page 1 - General Information'!$G$12</f>
        <v>000000000</v>
      </c>
      <c r="B938" t="str">
        <f>'Page 1 - General Information'!$G$16</f>
        <v/>
      </c>
      <c r="C938" s="339" t="s">
        <v>21448</v>
      </c>
      <c r="N938" t="s">
        <v>4523</v>
      </c>
      <c r="O938" s="343"/>
      <c r="R938" s="20" t="s">
        <v>10203</v>
      </c>
      <c r="S938" t="s">
        <v>4935</v>
      </c>
      <c r="T938" s="340" t="str">
        <f>IF(INDEX('Page 2 - Team Information'!$K$14:$AP$189,Y938,X938)="","",INDEX('Page 2 - Team Information'!$K$14:$AP$189,Y938,X938)&amp;"-06-30")</f>
        <v/>
      </c>
      <c r="X938" s="341">
        <v>12</v>
      </c>
      <c r="Y938" s="341">
        <v>28</v>
      </c>
    </row>
    <row r="939" spans="1:25" x14ac:dyDescent="0.25">
      <c r="A939" t="str">
        <f>'Page 1 - General Information'!$G$12</f>
        <v>000000000</v>
      </c>
      <c r="B939" t="str">
        <f>'Page 1 - General Information'!$G$16</f>
        <v/>
      </c>
      <c r="C939" s="339" t="s">
        <v>21448</v>
      </c>
      <c r="N939" t="s">
        <v>4042</v>
      </c>
      <c r="O939" s="340">
        <f>INDEX('Page 2 - Team Information'!$K$14:$AP$189,Y939,X939)</f>
        <v>0</v>
      </c>
      <c r="S939" t="s">
        <v>4936</v>
      </c>
      <c r="X939" s="341">
        <v>14</v>
      </c>
      <c r="Y939" s="341">
        <v>28</v>
      </c>
    </row>
    <row r="940" spans="1:25" x14ac:dyDescent="0.25">
      <c r="A940" t="str">
        <f>'Page 1 - General Information'!$G$12</f>
        <v>000000000</v>
      </c>
      <c r="B940" t="str">
        <f>'Page 1 - General Information'!$G$16</f>
        <v/>
      </c>
      <c r="C940" s="339" t="s">
        <v>21448</v>
      </c>
      <c r="N940" t="s">
        <v>4042</v>
      </c>
      <c r="O940" s="340">
        <f>INDEX('Page 2 - Team Information'!$K$14:$AP$189,Y940,X940)</f>
        <v>0</v>
      </c>
      <c r="S940" t="s">
        <v>4937</v>
      </c>
      <c r="X940" s="341">
        <v>15</v>
      </c>
      <c r="Y940" s="341">
        <v>28</v>
      </c>
    </row>
    <row r="941" spans="1:25" x14ac:dyDescent="0.25">
      <c r="A941" t="str">
        <f>'Page 1 - General Information'!$G$12</f>
        <v>000000000</v>
      </c>
      <c r="B941" t="str">
        <f>'Page 1 - General Information'!$G$16</f>
        <v/>
      </c>
      <c r="C941" s="339" t="s">
        <v>21448</v>
      </c>
      <c r="N941" t="s">
        <v>4042</v>
      </c>
      <c r="O941" s="340">
        <f>INDEX('Page 2 - Team Information'!$K$14:$AP$189,Y941,X941)</f>
        <v>0</v>
      </c>
      <c r="S941" t="s">
        <v>4938</v>
      </c>
      <c r="X941" s="341">
        <v>16</v>
      </c>
      <c r="Y941" s="341">
        <v>28</v>
      </c>
    </row>
    <row r="942" spans="1:25" x14ac:dyDescent="0.25">
      <c r="A942" t="str">
        <f>'Page 1 - General Information'!$G$12</f>
        <v>000000000</v>
      </c>
      <c r="B942" t="str">
        <f>'Page 1 - General Information'!$G$16</f>
        <v/>
      </c>
      <c r="C942" s="339" t="s">
        <v>21448</v>
      </c>
      <c r="N942" t="s">
        <v>4042</v>
      </c>
      <c r="O942" s="340">
        <f>INDEX('Page 2 - Team Information'!$K$14:$AP$189,Y942,X942)</f>
        <v>0</v>
      </c>
      <c r="S942" t="s">
        <v>4939</v>
      </c>
      <c r="X942" s="341">
        <v>17</v>
      </c>
      <c r="Y942" s="341">
        <v>28</v>
      </c>
    </row>
    <row r="943" spans="1:25" x14ac:dyDescent="0.25">
      <c r="A943" t="str">
        <f>'Page 1 - General Information'!$G$12</f>
        <v>000000000</v>
      </c>
      <c r="B943" t="str">
        <f>'Page 1 - General Information'!$G$16</f>
        <v/>
      </c>
      <c r="C943" s="339" t="s">
        <v>21448</v>
      </c>
      <c r="N943" t="s">
        <v>4042</v>
      </c>
      <c r="O943" s="340">
        <f>INDEX('Page 2 - Team Information'!$K$14:$AP$189,Y943,X943)</f>
        <v>0</v>
      </c>
      <c r="S943" t="s">
        <v>4940</v>
      </c>
      <c r="X943" s="341">
        <v>19</v>
      </c>
      <c r="Y943" s="341">
        <v>28</v>
      </c>
    </row>
    <row r="944" spans="1:25" x14ac:dyDescent="0.25">
      <c r="A944" t="str">
        <f>'Page 1 - General Information'!$G$12</f>
        <v>000000000</v>
      </c>
      <c r="B944" t="str">
        <f>'Page 1 - General Information'!$G$16</f>
        <v/>
      </c>
      <c r="C944" s="339" t="s">
        <v>21448</v>
      </c>
      <c r="N944" t="s">
        <v>4042</v>
      </c>
      <c r="O944" s="340">
        <f>INDEX('Page 2 - Team Information'!$K$14:$AP$189,Y944,X944)</f>
        <v>0</v>
      </c>
      <c r="S944" t="s">
        <v>4941</v>
      </c>
      <c r="X944" s="341">
        <v>20</v>
      </c>
      <c r="Y944" s="341">
        <v>28</v>
      </c>
    </row>
    <row r="945" spans="1:25" x14ac:dyDescent="0.25">
      <c r="A945" t="str">
        <f>'Page 1 - General Information'!$G$12</f>
        <v>000000000</v>
      </c>
      <c r="B945" t="str">
        <f>'Page 1 - General Information'!$G$16</f>
        <v/>
      </c>
      <c r="C945" s="339" t="s">
        <v>21448</v>
      </c>
      <c r="N945" t="s">
        <v>4042</v>
      </c>
      <c r="O945" s="340">
        <f>INDEX('Page 2 - Team Information'!$K$14:$AP$189,Y945,X945)</f>
        <v>0</v>
      </c>
      <c r="S945" t="s">
        <v>4942</v>
      </c>
      <c r="X945" s="341">
        <v>21</v>
      </c>
      <c r="Y945" s="341">
        <v>28</v>
      </c>
    </row>
    <row r="946" spans="1:25" x14ac:dyDescent="0.25">
      <c r="A946" t="str">
        <f>'Page 1 - General Information'!$G$12</f>
        <v>000000000</v>
      </c>
      <c r="B946" t="str">
        <f>'Page 1 - General Information'!$G$16</f>
        <v/>
      </c>
      <c r="C946" s="339" t="s">
        <v>21448</v>
      </c>
      <c r="N946" t="s">
        <v>4042</v>
      </c>
      <c r="O946" s="340">
        <f>INDEX('Page 2 - Team Information'!$K$14:$AP$189,Y946,X946)</f>
        <v>0</v>
      </c>
      <c r="S946" t="s">
        <v>4943</v>
      </c>
      <c r="X946" s="341">
        <v>22</v>
      </c>
      <c r="Y946" s="341">
        <v>28</v>
      </c>
    </row>
    <row r="947" spans="1:25" x14ac:dyDescent="0.25">
      <c r="A947" t="str">
        <f>'Page 1 - General Information'!$G$12</f>
        <v>000000000</v>
      </c>
      <c r="B947" t="str">
        <f>'Page 1 - General Information'!$G$16</f>
        <v/>
      </c>
      <c r="C947" s="339" t="s">
        <v>21448</v>
      </c>
      <c r="N947" t="s">
        <v>4523</v>
      </c>
      <c r="O947" s="343"/>
      <c r="R947" s="343" t="s">
        <v>10203</v>
      </c>
      <c r="S947" t="s">
        <v>4944</v>
      </c>
      <c r="V947" s="340">
        <f>INDEX('Page 2 - Team Information'!$K$14:$AP$189,Y947,X947)</f>
        <v>0</v>
      </c>
      <c r="X947" s="341">
        <v>5</v>
      </c>
      <c r="Y947" s="341">
        <v>29</v>
      </c>
    </row>
    <row r="948" spans="1:25" x14ac:dyDescent="0.25">
      <c r="A948" t="str">
        <f>'Page 1 - General Information'!$G$12</f>
        <v>000000000</v>
      </c>
      <c r="B948" t="str">
        <f>'Page 1 - General Information'!$G$16</f>
        <v/>
      </c>
      <c r="C948" s="339" t="s">
        <v>21448</v>
      </c>
      <c r="N948" t="s">
        <v>4523</v>
      </c>
      <c r="O948" s="343"/>
      <c r="R948" s="343" t="s">
        <v>10203</v>
      </c>
      <c r="S948" t="s">
        <v>4945</v>
      </c>
      <c r="V948" s="340">
        <f>INDEX('Page 2 - Team Information'!$K$14:$AP$189,Y948,X948)</f>
        <v>0</v>
      </c>
      <c r="X948" s="341">
        <v>6</v>
      </c>
      <c r="Y948" s="341">
        <v>29</v>
      </c>
    </row>
    <row r="949" spans="1:25" x14ac:dyDescent="0.25">
      <c r="A949" t="str">
        <f>'Page 1 - General Information'!$G$12</f>
        <v>000000000</v>
      </c>
      <c r="B949" t="str">
        <f>'Page 1 - General Information'!$G$16</f>
        <v/>
      </c>
      <c r="C949" s="339" t="s">
        <v>21448</v>
      </c>
      <c r="N949" t="s">
        <v>4523</v>
      </c>
      <c r="O949" s="343"/>
      <c r="R949" s="343" t="s">
        <v>10203</v>
      </c>
      <c r="S949" t="s">
        <v>4946</v>
      </c>
      <c r="V949" s="340">
        <f>INDEX('Page 2 - Team Information'!$K$14:$AP$189,Y949,X949)</f>
        <v>0</v>
      </c>
      <c r="X949" s="341">
        <v>7</v>
      </c>
      <c r="Y949" s="341">
        <v>29</v>
      </c>
    </row>
    <row r="950" spans="1:25" x14ac:dyDescent="0.25">
      <c r="A950" t="str">
        <f>'Page 1 - General Information'!$G$12</f>
        <v>000000000</v>
      </c>
      <c r="B950" t="str">
        <f>'Page 1 - General Information'!$G$16</f>
        <v/>
      </c>
      <c r="C950" s="339" t="s">
        <v>21448</v>
      </c>
      <c r="N950" t="s">
        <v>4523</v>
      </c>
      <c r="O950" s="343"/>
      <c r="R950" s="20" t="s">
        <v>10203</v>
      </c>
      <c r="S950" t="s">
        <v>4947</v>
      </c>
      <c r="T950" s="340" t="str">
        <f>IF(INDEX('Page 2 - Team Information'!$K$14:$AP$189,Y950,X950)="","",INDEX('Page 2 - Team Information'!$K$14:$AP$189,Y950,X950)&amp;"-06-30")</f>
        <v/>
      </c>
      <c r="X950" s="341">
        <v>9</v>
      </c>
      <c r="Y950" s="341">
        <v>29</v>
      </c>
    </row>
    <row r="951" spans="1:25" x14ac:dyDescent="0.25">
      <c r="A951" t="str">
        <f>'Page 1 - General Information'!$G$12</f>
        <v>000000000</v>
      </c>
      <c r="B951" t="str">
        <f>'Page 1 - General Information'!$G$16</f>
        <v/>
      </c>
      <c r="C951" s="339" t="s">
        <v>21448</v>
      </c>
      <c r="N951" t="s">
        <v>4523</v>
      </c>
      <c r="O951" s="343"/>
      <c r="R951" s="20" t="s">
        <v>10203</v>
      </c>
      <c r="S951" t="s">
        <v>4948</v>
      </c>
      <c r="T951" s="340" t="str">
        <f>IF(INDEX('Page 2 - Team Information'!$K$14:$AP$189,Y951,X951)="","",INDEX('Page 2 - Team Information'!$K$14:$AP$189,Y951,X951)&amp;"-06-30")</f>
        <v/>
      </c>
      <c r="X951" s="341">
        <v>10</v>
      </c>
      <c r="Y951" s="341">
        <v>29</v>
      </c>
    </row>
    <row r="952" spans="1:25" x14ac:dyDescent="0.25">
      <c r="A952" t="str">
        <f>'Page 1 - General Information'!$G$12</f>
        <v>000000000</v>
      </c>
      <c r="B952" t="str">
        <f>'Page 1 - General Information'!$G$16</f>
        <v/>
      </c>
      <c r="C952" s="339" t="s">
        <v>21448</v>
      </c>
      <c r="N952" t="s">
        <v>4523</v>
      </c>
      <c r="O952" s="343"/>
      <c r="R952" s="20" t="s">
        <v>10203</v>
      </c>
      <c r="S952" t="s">
        <v>4949</v>
      </c>
      <c r="T952" s="340" t="str">
        <f>IF(INDEX('Page 2 - Team Information'!$K$14:$AP$189,Y952,X952)="","",INDEX('Page 2 - Team Information'!$K$14:$AP$189,Y952,X952)&amp;"-06-30")</f>
        <v/>
      </c>
      <c r="X952" s="341">
        <v>11</v>
      </c>
      <c r="Y952" s="341">
        <v>29</v>
      </c>
    </row>
    <row r="953" spans="1:25" x14ac:dyDescent="0.25">
      <c r="A953" t="str">
        <f>'Page 1 - General Information'!$G$12</f>
        <v>000000000</v>
      </c>
      <c r="B953" t="str">
        <f>'Page 1 - General Information'!$G$16</f>
        <v/>
      </c>
      <c r="C953" s="339" t="s">
        <v>21448</v>
      </c>
      <c r="N953" t="s">
        <v>4523</v>
      </c>
      <c r="O953" s="343"/>
      <c r="R953" s="20" t="s">
        <v>10203</v>
      </c>
      <c r="S953" t="s">
        <v>4950</v>
      </c>
      <c r="T953" s="340" t="str">
        <f>IF(INDEX('Page 2 - Team Information'!$K$14:$AP$189,Y953,X953)="","",INDEX('Page 2 - Team Information'!$K$14:$AP$189,Y953,X953)&amp;"-06-30")</f>
        <v/>
      </c>
      <c r="X953" s="341">
        <v>12</v>
      </c>
      <c r="Y953" s="341">
        <v>29</v>
      </c>
    </row>
    <row r="954" spans="1:25" x14ac:dyDescent="0.25">
      <c r="A954" t="str">
        <f>'Page 1 - General Information'!$G$12</f>
        <v>000000000</v>
      </c>
      <c r="B954" t="str">
        <f>'Page 1 - General Information'!$G$16</f>
        <v/>
      </c>
      <c r="C954" s="339" t="s">
        <v>21448</v>
      </c>
      <c r="N954" t="s">
        <v>4042</v>
      </c>
      <c r="O954" s="340">
        <f>INDEX('Page 2 - Team Information'!$K$14:$AP$189,Y954,X954)</f>
        <v>0</v>
      </c>
      <c r="S954" t="s">
        <v>4951</v>
      </c>
      <c r="X954" s="341">
        <v>14</v>
      </c>
      <c r="Y954" s="341">
        <v>29</v>
      </c>
    </row>
    <row r="955" spans="1:25" x14ac:dyDescent="0.25">
      <c r="A955" t="str">
        <f>'Page 1 - General Information'!$G$12</f>
        <v>000000000</v>
      </c>
      <c r="B955" t="str">
        <f>'Page 1 - General Information'!$G$16</f>
        <v/>
      </c>
      <c r="C955" s="339" t="s">
        <v>21448</v>
      </c>
      <c r="N955" t="s">
        <v>4042</v>
      </c>
      <c r="O955" s="340">
        <f>INDEX('Page 2 - Team Information'!$K$14:$AP$189,Y955,X955)</f>
        <v>0</v>
      </c>
      <c r="S955" t="s">
        <v>4952</v>
      </c>
      <c r="X955" s="341">
        <v>15</v>
      </c>
      <c r="Y955" s="341">
        <v>29</v>
      </c>
    </row>
    <row r="956" spans="1:25" x14ac:dyDescent="0.25">
      <c r="A956" t="str">
        <f>'Page 1 - General Information'!$G$12</f>
        <v>000000000</v>
      </c>
      <c r="B956" t="str">
        <f>'Page 1 - General Information'!$G$16</f>
        <v/>
      </c>
      <c r="C956" s="339" t="s">
        <v>21448</v>
      </c>
      <c r="N956" t="s">
        <v>4042</v>
      </c>
      <c r="O956" s="340">
        <f>INDEX('Page 2 - Team Information'!$K$14:$AP$189,Y956,X956)</f>
        <v>0</v>
      </c>
      <c r="S956" t="s">
        <v>4953</v>
      </c>
      <c r="X956" s="341">
        <v>16</v>
      </c>
      <c r="Y956" s="341">
        <v>29</v>
      </c>
    </row>
    <row r="957" spans="1:25" x14ac:dyDescent="0.25">
      <c r="A957" t="str">
        <f>'Page 1 - General Information'!$G$12</f>
        <v>000000000</v>
      </c>
      <c r="B957" t="str">
        <f>'Page 1 - General Information'!$G$16</f>
        <v/>
      </c>
      <c r="C957" s="339" t="s">
        <v>21448</v>
      </c>
      <c r="N957" t="s">
        <v>4042</v>
      </c>
      <c r="O957" s="340">
        <f>INDEX('Page 2 - Team Information'!$K$14:$AP$189,Y957,X957)</f>
        <v>0</v>
      </c>
      <c r="S957" t="s">
        <v>4954</v>
      </c>
      <c r="X957" s="341">
        <v>17</v>
      </c>
      <c r="Y957" s="341">
        <v>29</v>
      </c>
    </row>
    <row r="958" spans="1:25" x14ac:dyDescent="0.25">
      <c r="A958" t="str">
        <f>'Page 1 - General Information'!$G$12</f>
        <v>000000000</v>
      </c>
      <c r="B958" t="str">
        <f>'Page 1 - General Information'!$G$16</f>
        <v/>
      </c>
      <c r="C958" s="339" t="s">
        <v>21448</v>
      </c>
      <c r="N958" t="s">
        <v>4042</v>
      </c>
      <c r="O958" s="340">
        <f>INDEX('Page 2 - Team Information'!$K$14:$AP$189,Y958,X958)</f>
        <v>0</v>
      </c>
      <c r="S958" t="s">
        <v>4955</v>
      </c>
      <c r="X958" s="341">
        <v>19</v>
      </c>
      <c r="Y958" s="341">
        <v>29</v>
      </c>
    </row>
    <row r="959" spans="1:25" x14ac:dyDescent="0.25">
      <c r="A959" t="str">
        <f>'Page 1 - General Information'!$G$12</f>
        <v>000000000</v>
      </c>
      <c r="B959" t="str">
        <f>'Page 1 - General Information'!$G$16</f>
        <v/>
      </c>
      <c r="C959" s="339" t="s">
        <v>21448</v>
      </c>
      <c r="N959" t="s">
        <v>4042</v>
      </c>
      <c r="O959" s="340">
        <f>INDEX('Page 2 - Team Information'!$K$14:$AP$189,Y959,X959)</f>
        <v>0</v>
      </c>
      <c r="S959" t="s">
        <v>4956</v>
      </c>
      <c r="X959" s="341">
        <v>20</v>
      </c>
      <c r="Y959" s="341">
        <v>29</v>
      </c>
    </row>
    <row r="960" spans="1:25" x14ac:dyDescent="0.25">
      <c r="A960" t="str">
        <f>'Page 1 - General Information'!$G$12</f>
        <v>000000000</v>
      </c>
      <c r="B960" t="str">
        <f>'Page 1 - General Information'!$G$16</f>
        <v/>
      </c>
      <c r="C960" s="339" t="s">
        <v>21448</v>
      </c>
      <c r="N960" t="s">
        <v>4042</v>
      </c>
      <c r="O960" s="340">
        <f>INDEX('Page 2 - Team Information'!$K$14:$AP$189,Y960,X960)</f>
        <v>0</v>
      </c>
      <c r="S960" t="s">
        <v>4957</v>
      </c>
      <c r="X960" s="341">
        <v>21</v>
      </c>
      <c r="Y960" s="341">
        <v>29</v>
      </c>
    </row>
    <row r="961" spans="1:25" x14ac:dyDescent="0.25">
      <c r="A961" t="str">
        <f>'Page 1 - General Information'!$G$12</f>
        <v>000000000</v>
      </c>
      <c r="B961" t="str">
        <f>'Page 1 - General Information'!$G$16</f>
        <v/>
      </c>
      <c r="C961" s="339" t="s">
        <v>21448</v>
      </c>
      <c r="N961" t="s">
        <v>4042</v>
      </c>
      <c r="O961" s="340">
        <f>INDEX('Page 2 - Team Information'!$K$14:$AP$189,Y961,X961)</f>
        <v>0</v>
      </c>
      <c r="S961" t="s">
        <v>4958</v>
      </c>
      <c r="X961" s="341">
        <v>22</v>
      </c>
      <c r="Y961" s="341">
        <v>29</v>
      </c>
    </row>
    <row r="962" spans="1:25" x14ac:dyDescent="0.25">
      <c r="A962" t="str">
        <f>'Page 1 - General Information'!$G$12</f>
        <v>000000000</v>
      </c>
      <c r="B962" t="str">
        <f>'Page 1 - General Information'!$G$16</f>
        <v/>
      </c>
      <c r="C962" s="339" t="s">
        <v>21448</v>
      </c>
      <c r="N962" t="s">
        <v>4523</v>
      </c>
      <c r="O962" s="343"/>
      <c r="R962" s="343" t="s">
        <v>10203</v>
      </c>
      <c r="S962" t="s">
        <v>4959</v>
      </c>
      <c r="V962" s="340">
        <f>INDEX('Page 2 - Team Information'!$K$14:$AP$189,Y962,X962)</f>
        <v>0</v>
      </c>
      <c r="X962" s="341">
        <v>5</v>
      </c>
      <c r="Y962" s="341">
        <v>30</v>
      </c>
    </row>
    <row r="963" spans="1:25" x14ac:dyDescent="0.25">
      <c r="A963" t="str">
        <f>'Page 1 - General Information'!$G$12</f>
        <v>000000000</v>
      </c>
      <c r="B963" t="str">
        <f>'Page 1 - General Information'!$G$16</f>
        <v/>
      </c>
      <c r="C963" s="339" t="s">
        <v>21448</v>
      </c>
      <c r="N963" t="s">
        <v>4523</v>
      </c>
      <c r="O963" s="343"/>
      <c r="R963" s="343" t="s">
        <v>10203</v>
      </c>
      <c r="S963" t="s">
        <v>4960</v>
      </c>
      <c r="V963" s="340">
        <f>INDEX('Page 2 - Team Information'!$K$14:$AP$189,Y963,X963)</f>
        <v>0</v>
      </c>
      <c r="X963" s="341">
        <v>6</v>
      </c>
      <c r="Y963" s="341">
        <v>30</v>
      </c>
    </row>
    <row r="964" spans="1:25" x14ac:dyDescent="0.25">
      <c r="A964" t="str">
        <f>'Page 1 - General Information'!$G$12</f>
        <v>000000000</v>
      </c>
      <c r="B964" t="str">
        <f>'Page 1 - General Information'!$G$16</f>
        <v/>
      </c>
      <c r="C964" s="339" t="s">
        <v>21448</v>
      </c>
      <c r="N964" t="s">
        <v>4523</v>
      </c>
      <c r="O964" s="343"/>
      <c r="R964" s="343" t="s">
        <v>10203</v>
      </c>
      <c r="S964" t="s">
        <v>4961</v>
      </c>
      <c r="V964" s="340">
        <f>INDEX('Page 2 - Team Information'!$K$14:$AP$189,Y964,X964)</f>
        <v>0</v>
      </c>
      <c r="X964" s="341">
        <v>7</v>
      </c>
      <c r="Y964" s="341">
        <v>30</v>
      </c>
    </row>
    <row r="965" spans="1:25" x14ac:dyDescent="0.25">
      <c r="A965" t="str">
        <f>'Page 1 - General Information'!$G$12</f>
        <v>000000000</v>
      </c>
      <c r="B965" t="str">
        <f>'Page 1 - General Information'!$G$16</f>
        <v/>
      </c>
      <c r="C965" s="339" t="s">
        <v>21448</v>
      </c>
      <c r="N965" t="s">
        <v>4523</v>
      </c>
      <c r="O965" s="343"/>
      <c r="R965" s="20" t="s">
        <v>10203</v>
      </c>
      <c r="S965" t="s">
        <v>4962</v>
      </c>
      <c r="T965" s="340" t="str">
        <f>IF(INDEX('Page 2 - Team Information'!$K$14:$AP$189,Y965,X965)="","",INDEX('Page 2 - Team Information'!$K$14:$AP$189,Y965,X965)&amp;"-06-30")</f>
        <v/>
      </c>
      <c r="X965" s="341">
        <v>9</v>
      </c>
      <c r="Y965" s="341">
        <v>30</v>
      </c>
    </row>
    <row r="966" spans="1:25" x14ac:dyDescent="0.25">
      <c r="A966" t="str">
        <f>'Page 1 - General Information'!$G$12</f>
        <v>000000000</v>
      </c>
      <c r="B966" t="str">
        <f>'Page 1 - General Information'!$G$16</f>
        <v/>
      </c>
      <c r="C966" s="339" t="s">
        <v>21448</v>
      </c>
      <c r="N966" t="s">
        <v>4523</v>
      </c>
      <c r="O966" s="343"/>
      <c r="R966" s="20" t="s">
        <v>10203</v>
      </c>
      <c r="S966" t="s">
        <v>4963</v>
      </c>
      <c r="T966" s="340" t="str">
        <f>IF(INDEX('Page 2 - Team Information'!$K$14:$AP$189,Y966,X966)="","",INDEX('Page 2 - Team Information'!$K$14:$AP$189,Y966,X966)&amp;"-06-30")</f>
        <v/>
      </c>
      <c r="X966" s="341">
        <v>10</v>
      </c>
      <c r="Y966" s="341">
        <v>30</v>
      </c>
    </row>
    <row r="967" spans="1:25" x14ac:dyDescent="0.25">
      <c r="A967" t="str">
        <f>'Page 1 - General Information'!$G$12</f>
        <v>000000000</v>
      </c>
      <c r="B967" t="str">
        <f>'Page 1 - General Information'!$G$16</f>
        <v/>
      </c>
      <c r="C967" s="339" t="s">
        <v>21448</v>
      </c>
      <c r="N967" t="s">
        <v>4523</v>
      </c>
      <c r="O967" s="343"/>
      <c r="R967" s="20" t="s">
        <v>10203</v>
      </c>
      <c r="S967" t="s">
        <v>4964</v>
      </c>
      <c r="T967" s="340" t="str">
        <f>IF(INDEX('Page 2 - Team Information'!$K$14:$AP$189,Y967,X967)="","",INDEX('Page 2 - Team Information'!$K$14:$AP$189,Y967,X967)&amp;"-06-30")</f>
        <v/>
      </c>
      <c r="X967" s="341">
        <v>11</v>
      </c>
      <c r="Y967" s="341">
        <v>30</v>
      </c>
    </row>
    <row r="968" spans="1:25" x14ac:dyDescent="0.25">
      <c r="A968" t="str">
        <f>'Page 1 - General Information'!$G$12</f>
        <v>000000000</v>
      </c>
      <c r="B968" t="str">
        <f>'Page 1 - General Information'!$G$16</f>
        <v/>
      </c>
      <c r="C968" s="339" t="s">
        <v>21448</v>
      </c>
      <c r="N968" t="s">
        <v>4523</v>
      </c>
      <c r="O968" s="343"/>
      <c r="R968" s="20" t="s">
        <v>10203</v>
      </c>
      <c r="S968" t="s">
        <v>4965</v>
      </c>
      <c r="T968" s="340" t="str">
        <f>IF(INDEX('Page 2 - Team Information'!$K$14:$AP$189,Y968,X968)="","",INDEX('Page 2 - Team Information'!$K$14:$AP$189,Y968,X968)&amp;"-06-30")</f>
        <v/>
      </c>
      <c r="X968" s="341">
        <v>12</v>
      </c>
      <c r="Y968" s="341">
        <v>30</v>
      </c>
    </row>
    <row r="969" spans="1:25" x14ac:dyDescent="0.25">
      <c r="A969" t="str">
        <f>'Page 1 - General Information'!$G$12</f>
        <v>000000000</v>
      </c>
      <c r="B969" t="str">
        <f>'Page 1 - General Information'!$G$16</f>
        <v/>
      </c>
      <c r="C969" s="339" t="s">
        <v>21448</v>
      </c>
      <c r="N969" t="s">
        <v>4042</v>
      </c>
      <c r="O969" s="340">
        <f>INDEX('Page 2 - Team Information'!$K$14:$AP$189,Y969,X969)</f>
        <v>0</v>
      </c>
      <c r="S969" t="s">
        <v>4966</v>
      </c>
      <c r="X969" s="341">
        <v>14</v>
      </c>
      <c r="Y969" s="341">
        <v>30</v>
      </c>
    </row>
    <row r="970" spans="1:25" x14ac:dyDescent="0.25">
      <c r="A970" t="str">
        <f>'Page 1 - General Information'!$G$12</f>
        <v>000000000</v>
      </c>
      <c r="B970" t="str">
        <f>'Page 1 - General Information'!$G$16</f>
        <v/>
      </c>
      <c r="C970" s="339" t="s">
        <v>21448</v>
      </c>
      <c r="N970" t="s">
        <v>4042</v>
      </c>
      <c r="O970" s="340">
        <f>INDEX('Page 2 - Team Information'!$K$14:$AP$189,Y970,X970)</f>
        <v>0</v>
      </c>
      <c r="S970" t="s">
        <v>4967</v>
      </c>
      <c r="X970" s="341">
        <v>15</v>
      </c>
      <c r="Y970" s="341">
        <v>30</v>
      </c>
    </row>
    <row r="971" spans="1:25" x14ac:dyDescent="0.25">
      <c r="A971" t="str">
        <f>'Page 1 - General Information'!$G$12</f>
        <v>000000000</v>
      </c>
      <c r="B971" t="str">
        <f>'Page 1 - General Information'!$G$16</f>
        <v/>
      </c>
      <c r="C971" s="339" t="s">
        <v>21448</v>
      </c>
      <c r="N971" t="s">
        <v>4042</v>
      </c>
      <c r="O971" s="340">
        <f>INDEX('Page 2 - Team Information'!$K$14:$AP$189,Y971,X971)</f>
        <v>0</v>
      </c>
      <c r="S971" t="s">
        <v>4968</v>
      </c>
      <c r="X971" s="341">
        <v>16</v>
      </c>
      <c r="Y971" s="341">
        <v>30</v>
      </c>
    </row>
    <row r="972" spans="1:25" x14ac:dyDescent="0.25">
      <c r="A972" t="str">
        <f>'Page 1 - General Information'!$G$12</f>
        <v>000000000</v>
      </c>
      <c r="B972" t="str">
        <f>'Page 1 - General Information'!$G$16</f>
        <v/>
      </c>
      <c r="C972" s="339" t="s">
        <v>21448</v>
      </c>
      <c r="N972" t="s">
        <v>4042</v>
      </c>
      <c r="O972" s="340">
        <f>INDEX('Page 2 - Team Information'!$K$14:$AP$189,Y972,X972)</f>
        <v>0</v>
      </c>
      <c r="S972" t="s">
        <v>4969</v>
      </c>
      <c r="X972" s="341">
        <v>17</v>
      </c>
      <c r="Y972" s="341">
        <v>30</v>
      </c>
    </row>
    <row r="973" spans="1:25" x14ac:dyDescent="0.25">
      <c r="A973" t="str">
        <f>'Page 1 - General Information'!$G$12</f>
        <v>000000000</v>
      </c>
      <c r="B973" t="str">
        <f>'Page 1 - General Information'!$G$16</f>
        <v/>
      </c>
      <c r="C973" s="339" t="s">
        <v>21448</v>
      </c>
      <c r="N973" t="s">
        <v>4042</v>
      </c>
      <c r="O973" s="340">
        <f>INDEX('Page 2 - Team Information'!$K$14:$AP$189,Y973,X973)</f>
        <v>0</v>
      </c>
      <c r="S973" t="s">
        <v>4970</v>
      </c>
      <c r="X973" s="341">
        <v>19</v>
      </c>
      <c r="Y973" s="341">
        <v>30</v>
      </c>
    </row>
    <row r="974" spans="1:25" x14ac:dyDescent="0.25">
      <c r="A974" t="str">
        <f>'Page 1 - General Information'!$G$12</f>
        <v>000000000</v>
      </c>
      <c r="B974" t="str">
        <f>'Page 1 - General Information'!$G$16</f>
        <v/>
      </c>
      <c r="C974" s="339" t="s">
        <v>21448</v>
      </c>
      <c r="N974" t="s">
        <v>4042</v>
      </c>
      <c r="O974" s="340">
        <f>INDEX('Page 2 - Team Information'!$K$14:$AP$189,Y974,X974)</f>
        <v>0</v>
      </c>
      <c r="S974" t="s">
        <v>4971</v>
      </c>
      <c r="X974" s="341">
        <v>20</v>
      </c>
      <c r="Y974" s="341">
        <v>30</v>
      </c>
    </row>
    <row r="975" spans="1:25" x14ac:dyDescent="0.25">
      <c r="A975" t="str">
        <f>'Page 1 - General Information'!$G$12</f>
        <v>000000000</v>
      </c>
      <c r="B975" t="str">
        <f>'Page 1 - General Information'!$G$16</f>
        <v/>
      </c>
      <c r="C975" s="339" t="s">
        <v>21448</v>
      </c>
      <c r="N975" t="s">
        <v>4042</v>
      </c>
      <c r="O975" s="340">
        <f>INDEX('Page 2 - Team Information'!$K$14:$AP$189,Y975,X975)</f>
        <v>0</v>
      </c>
      <c r="S975" t="s">
        <v>4972</v>
      </c>
      <c r="X975" s="341">
        <v>21</v>
      </c>
      <c r="Y975" s="341">
        <v>30</v>
      </c>
    </row>
    <row r="976" spans="1:25" x14ac:dyDescent="0.25">
      <c r="A976" t="str">
        <f>'Page 1 - General Information'!$G$12</f>
        <v>000000000</v>
      </c>
      <c r="B976" t="str">
        <f>'Page 1 - General Information'!$G$16</f>
        <v/>
      </c>
      <c r="C976" s="339" t="s">
        <v>21448</v>
      </c>
      <c r="N976" t="s">
        <v>4042</v>
      </c>
      <c r="O976" s="340">
        <f>INDEX('Page 2 - Team Information'!$K$14:$AP$189,Y976,X976)</f>
        <v>0</v>
      </c>
      <c r="S976" t="s">
        <v>4973</v>
      </c>
      <c r="X976" s="341">
        <v>22</v>
      </c>
      <c r="Y976" s="341">
        <v>30</v>
      </c>
    </row>
    <row r="977" spans="1:25" x14ac:dyDescent="0.25">
      <c r="A977" t="str">
        <f>'Page 1 - General Information'!$G$12</f>
        <v>000000000</v>
      </c>
      <c r="B977" t="str">
        <f>'Page 1 - General Information'!$G$16</f>
        <v/>
      </c>
      <c r="C977" s="339" t="s">
        <v>21448</v>
      </c>
      <c r="N977" t="s">
        <v>4523</v>
      </c>
      <c r="O977" s="343"/>
      <c r="R977" s="343" t="s">
        <v>10203</v>
      </c>
      <c r="S977" t="s">
        <v>4974</v>
      </c>
      <c r="V977" s="340">
        <f>INDEX('Page 2 - Team Information'!$K$14:$AP$189,Y977,X977)</f>
        <v>0</v>
      </c>
      <c r="X977" s="341">
        <v>5</v>
      </c>
      <c r="Y977" s="341">
        <v>31</v>
      </c>
    </row>
    <row r="978" spans="1:25" x14ac:dyDescent="0.25">
      <c r="A978" t="str">
        <f>'Page 1 - General Information'!$G$12</f>
        <v>000000000</v>
      </c>
      <c r="B978" t="str">
        <f>'Page 1 - General Information'!$G$16</f>
        <v/>
      </c>
      <c r="C978" s="339" t="s">
        <v>21448</v>
      </c>
      <c r="N978" t="s">
        <v>4523</v>
      </c>
      <c r="O978" s="343"/>
      <c r="R978" s="343" t="s">
        <v>10203</v>
      </c>
      <c r="S978" t="s">
        <v>4975</v>
      </c>
      <c r="V978" s="340">
        <f>INDEX('Page 2 - Team Information'!$K$14:$AP$189,Y978,X978)</f>
        <v>0</v>
      </c>
      <c r="X978" s="341">
        <v>6</v>
      </c>
      <c r="Y978" s="341">
        <v>31</v>
      </c>
    </row>
    <row r="979" spans="1:25" x14ac:dyDescent="0.25">
      <c r="A979" t="str">
        <f>'Page 1 - General Information'!$G$12</f>
        <v>000000000</v>
      </c>
      <c r="B979" t="str">
        <f>'Page 1 - General Information'!$G$16</f>
        <v/>
      </c>
      <c r="C979" s="339" t="s">
        <v>21448</v>
      </c>
      <c r="N979" t="s">
        <v>4523</v>
      </c>
      <c r="O979" s="343"/>
      <c r="R979" s="343" t="s">
        <v>10203</v>
      </c>
      <c r="S979" t="s">
        <v>4976</v>
      </c>
      <c r="V979" s="340">
        <f>INDEX('Page 2 - Team Information'!$K$14:$AP$189,Y979,X979)</f>
        <v>0</v>
      </c>
      <c r="X979" s="341">
        <v>7</v>
      </c>
      <c r="Y979" s="341">
        <v>31</v>
      </c>
    </row>
    <row r="980" spans="1:25" x14ac:dyDescent="0.25">
      <c r="A980" t="str">
        <f>'Page 1 - General Information'!$G$12</f>
        <v>000000000</v>
      </c>
      <c r="B980" t="str">
        <f>'Page 1 - General Information'!$G$16</f>
        <v/>
      </c>
      <c r="C980" s="339" t="s">
        <v>21448</v>
      </c>
      <c r="N980" t="s">
        <v>4523</v>
      </c>
      <c r="O980" s="343"/>
      <c r="R980" s="20" t="s">
        <v>10203</v>
      </c>
      <c r="S980" t="s">
        <v>4977</v>
      </c>
      <c r="T980" s="340" t="str">
        <f>IF(INDEX('Page 2 - Team Information'!$K$14:$AP$189,Y980,X980)="","",INDEX('Page 2 - Team Information'!$K$14:$AP$189,Y980,X980)&amp;"-06-30")</f>
        <v/>
      </c>
      <c r="X980" s="341">
        <v>9</v>
      </c>
      <c r="Y980" s="341">
        <v>31</v>
      </c>
    </row>
    <row r="981" spans="1:25" x14ac:dyDescent="0.25">
      <c r="A981" t="str">
        <f>'Page 1 - General Information'!$G$12</f>
        <v>000000000</v>
      </c>
      <c r="B981" t="str">
        <f>'Page 1 - General Information'!$G$16</f>
        <v/>
      </c>
      <c r="C981" s="339" t="s">
        <v>21448</v>
      </c>
      <c r="N981" t="s">
        <v>4523</v>
      </c>
      <c r="O981" s="343"/>
      <c r="R981" s="20" t="s">
        <v>10203</v>
      </c>
      <c r="S981" t="s">
        <v>4978</v>
      </c>
      <c r="T981" s="340" t="str">
        <f>IF(INDEX('Page 2 - Team Information'!$K$14:$AP$189,Y981,X981)="","",INDEX('Page 2 - Team Information'!$K$14:$AP$189,Y981,X981)&amp;"-06-30")</f>
        <v/>
      </c>
      <c r="X981" s="341">
        <v>10</v>
      </c>
      <c r="Y981" s="341">
        <v>31</v>
      </c>
    </row>
    <row r="982" spans="1:25" x14ac:dyDescent="0.25">
      <c r="A982" t="str">
        <f>'Page 1 - General Information'!$G$12</f>
        <v>000000000</v>
      </c>
      <c r="B982" t="str">
        <f>'Page 1 - General Information'!$G$16</f>
        <v/>
      </c>
      <c r="C982" s="339" t="s">
        <v>21448</v>
      </c>
      <c r="N982" t="s">
        <v>4523</v>
      </c>
      <c r="O982" s="343"/>
      <c r="R982" s="20" t="s">
        <v>10203</v>
      </c>
      <c r="S982" t="s">
        <v>4979</v>
      </c>
      <c r="T982" s="340" t="str">
        <f>IF(INDEX('Page 2 - Team Information'!$K$14:$AP$189,Y982,X982)="","",INDEX('Page 2 - Team Information'!$K$14:$AP$189,Y982,X982)&amp;"-06-30")</f>
        <v/>
      </c>
      <c r="X982" s="341">
        <v>11</v>
      </c>
      <c r="Y982" s="341">
        <v>31</v>
      </c>
    </row>
    <row r="983" spans="1:25" x14ac:dyDescent="0.25">
      <c r="A983" t="str">
        <f>'Page 1 - General Information'!$G$12</f>
        <v>000000000</v>
      </c>
      <c r="B983" t="str">
        <f>'Page 1 - General Information'!$G$16</f>
        <v/>
      </c>
      <c r="C983" s="339" t="s">
        <v>21448</v>
      </c>
      <c r="N983" t="s">
        <v>4523</v>
      </c>
      <c r="O983" s="343"/>
      <c r="R983" s="20" t="s">
        <v>10203</v>
      </c>
      <c r="S983" t="s">
        <v>4980</v>
      </c>
      <c r="T983" s="340" t="str">
        <f>IF(INDEX('Page 2 - Team Information'!$K$14:$AP$189,Y983,X983)="","",INDEX('Page 2 - Team Information'!$K$14:$AP$189,Y983,X983)&amp;"-06-30")</f>
        <v/>
      </c>
      <c r="X983" s="341">
        <v>12</v>
      </c>
      <c r="Y983" s="341">
        <v>31</v>
      </c>
    </row>
    <row r="984" spans="1:25" x14ac:dyDescent="0.25">
      <c r="A984" t="str">
        <f>'Page 1 - General Information'!$G$12</f>
        <v>000000000</v>
      </c>
      <c r="B984" t="str">
        <f>'Page 1 - General Information'!$G$16</f>
        <v/>
      </c>
      <c r="C984" s="339" t="s">
        <v>21448</v>
      </c>
      <c r="N984" t="s">
        <v>4042</v>
      </c>
      <c r="O984" s="340">
        <f>INDEX('Page 2 - Team Information'!$K$14:$AP$189,Y984,X984)</f>
        <v>0</v>
      </c>
      <c r="S984" t="s">
        <v>4981</v>
      </c>
      <c r="X984" s="341">
        <v>14</v>
      </c>
      <c r="Y984" s="341">
        <v>31</v>
      </c>
    </row>
    <row r="985" spans="1:25" x14ac:dyDescent="0.25">
      <c r="A985" t="str">
        <f>'Page 1 - General Information'!$G$12</f>
        <v>000000000</v>
      </c>
      <c r="B985" t="str">
        <f>'Page 1 - General Information'!$G$16</f>
        <v/>
      </c>
      <c r="C985" s="339" t="s">
        <v>21448</v>
      </c>
      <c r="N985" t="s">
        <v>4042</v>
      </c>
      <c r="O985" s="340">
        <f>INDEX('Page 2 - Team Information'!$K$14:$AP$189,Y985,X985)</f>
        <v>0</v>
      </c>
      <c r="S985" t="s">
        <v>4982</v>
      </c>
      <c r="X985" s="341">
        <v>15</v>
      </c>
      <c r="Y985" s="341">
        <v>31</v>
      </c>
    </row>
    <row r="986" spans="1:25" x14ac:dyDescent="0.25">
      <c r="A986" t="str">
        <f>'Page 1 - General Information'!$G$12</f>
        <v>000000000</v>
      </c>
      <c r="B986" t="str">
        <f>'Page 1 - General Information'!$G$16</f>
        <v/>
      </c>
      <c r="C986" s="339" t="s">
        <v>21448</v>
      </c>
      <c r="N986" t="s">
        <v>4042</v>
      </c>
      <c r="O986" s="340">
        <f>INDEX('Page 2 - Team Information'!$K$14:$AP$189,Y986,X986)</f>
        <v>0</v>
      </c>
      <c r="S986" t="s">
        <v>4983</v>
      </c>
      <c r="X986" s="341">
        <v>16</v>
      </c>
      <c r="Y986" s="341">
        <v>31</v>
      </c>
    </row>
    <row r="987" spans="1:25" x14ac:dyDescent="0.25">
      <c r="A987" t="str">
        <f>'Page 1 - General Information'!$G$12</f>
        <v>000000000</v>
      </c>
      <c r="B987" t="str">
        <f>'Page 1 - General Information'!$G$16</f>
        <v/>
      </c>
      <c r="C987" s="339" t="s">
        <v>21448</v>
      </c>
      <c r="N987" t="s">
        <v>4042</v>
      </c>
      <c r="O987" s="340">
        <f>INDEX('Page 2 - Team Information'!$K$14:$AP$189,Y987,X987)</f>
        <v>0</v>
      </c>
      <c r="S987" t="s">
        <v>4984</v>
      </c>
      <c r="X987" s="341">
        <v>17</v>
      </c>
      <c r="Y987" s="341">
        <v>31</v>
      </c>
    </row>
    <row r="988" spans="1:25" x14ac:dyDescent="0.25">
      <c r="A988" t="str">
        <f>'Page 1 - General Information'!$G$12</f>
        <v>000000000</v>
      </c>
      <c r="B988" t="str">
        <f>'Page 1 - General Information'!$G$16</f>
        <v/>
      </c>
      <c r="C988" s="339" t="s">
        <v>21448</v>
      </c>
      <c r="N988" t="s">
        <v>4042</v>
      </c>
      <c r="O988" s="340">
        <f>INDEX('Page 2 - Team Information'!$K$14:$AP$189,Y988,X988)</f>
        <v>0</v>
      </c>
      <c r="S988" t="s">
        <v>4985</v>
      </c>
      <c r="X988" s="341">
        <v>19</v>
      </c>
      <c r="Y988" s="341">
        <v>31</v>
      </c>
    </row>
    <row r="989" spans="1:25" x14ac:dyDescent="0.25">
      <c r="A989" t="str">
        <f>'Page 1 - General Information'!$G$12</f>
        <v>000000000</v>
      </c>
      <c r="B989" t="str">
        <f>'Page 1 - General Information'!$G$16</f>
        <v/>
      </c>
      <c r="C989" s="339" t="s">
        <v>21448</v>
      </c>
      <c r="N989" t="s">
        <v>4042</v>
      </c>
      <c r="O989" s="340">
        <f>INDEX('Page 2 - Team Information'!$K$14:$AP$189,Y989,X989)</f>
        <v>0</v>
      </c>
      <c r="S989" t="s">
        <v>4986</v>
      </c>
      <c r="X989" s="341">
        <v>20</v>
      </c>
      <c r="Y989" s="341">
        <v>31</v>
      </c>
    </row>
    <row r="990" spans="1:25" x14ac:dyDescent="0.25">
      <c r="A990" t="str">
        <f>'Page 1 - General Information'!$G$12</f>
        <v>000000000</v>
      </c>
      <c r="B990" t="str">
        <f>'Page 1 - General Information'!$G$16</f>
        <v/>
      </c>
      <c r="C990" s="339" t="s">
        <v>21448</v>
      </c>
      <c r="N990" t="s">
        <v>4042</v>
      </c>
      <c r="O990" s="340">
        <f>INDEX('Page 2 - Team Information'!$K$14:$AP$189,Y990,X990)</f>
        <v>0</v>
      </c>
      <c r="S990" t="s">
        <v>4987</v>
      </c>
      <c r="X990" s="341">
        <v>21</v>
      </c>
      <c r="Y990" s="341">
        <v>31</v>
      </c>
    </row>
    <row r="991" spans="1:25" x14ac:dyDescent="0.25">
      <c r="A991" t="str">
        <f>'Page 1 - General Information'!$G$12</f>
        <v>000000000</v>
      </c>
      <c r="B991" t="str">
        <f>'Page 1 - General Information'!$G$16</f>
        <v/>
      </c>
      <c r="C991" s="339" t="s">
        <v>21448</v>
      </c>
      <c r="N991" t="s">
        <v>4042</v>
      </c>
      <c r="O991" s="340">
        <f>INDEX('Page 2 - Team Information'!$K$14:$AP$189,Y991,X991)</f>
        <v>0</v>
      </c>
      <c r="S991" t="s">
        <v>4988</v>
      </c>
      <c r="X991" s="341">
        <v>22</v>
      </c>
      <c r="Y991" s="341">
        <v>31</v>
      </c>
    </row>
    <row r="992" spans="1:25" x14ac:dyDescent="0.25">
      <c r="A992" t="str">
        <f>'Page 1 - General Information'!$G$12</f>
        <v>000000000</v>
      </c>
      <c r="B992" t="str">
        <f>'Page 1 - General Information'!$G$16</f>
        <v/>
      </c>
      <c r="C992" s="339" t="s">
        <v>21448</v>
      </c>
      <c r="N992" t="s">
        <v>4523</v>
      </c>
      <c r="O992" s="343"/>
      <c r="R992" s="343" t="s">
        <v>10203</v>
      </c>
      <c r="S992" t="s">
        <v>4989</v>
      </c>
      <c r="V992" s="340">
        <f>INDEX('Page 2 - Team Information'!$K$14:$AP$189,Y992,X992)</f>
        <v>0</v>
      </c>
      <c r="X992" s="341">
        <v>5</v>
      </c>
      <c r="Y992" s="341">
        <v>32</v>
      </c>
    </row>
    <row r="993" spans="1:25" x14ac:dyDescent="0.25">
      <c r="A993" t="str">
        <f>'Page 1 - General Information'!$G$12</f>
        <v>000000000</v>
      </c>
      <c r="B993" t="str">
        <f>'Page 1 - General Information'!$G$16</f>
        <v/>
      </c>
      <c r="C993" s="339" t="s">
        <v>21448</v>
      </c>
      <c r="N993" t="s">
        <v>4523</v>
      </c>
      <c r="O993" s="343"/>
      <c r="R993" s="343" t="s">
        <v>10203</v>
      </c>
      <c r="S993" t="s">
        <v>4990</v>
      </c>
      <c r="V993" s="340">
        <f>INDEX('Page 2 - Team Information'!$K$14:$AP$189,Y993,X993)</f>
        <v>0</v>
      </c>
      <c r="X993" s="341">
        <v>6</v>
      </c>
      <c r="Y993" s="341">
        <v>32</v>
      </c>
    </row>
    <row r="994" spans="1:25" x14ac:dyDescent="0.25">
      <c r="A994" t="str">
        <f>'Page 1 - General Information'!$G$12</f>
        <v>000000000</v>
      </c>
      <c r="B994" t="str">
        <f>'Page 1 - General Information'!$G$16</f>
        <v/>
      </c>
      <c r="C994" s="339" t="s">
        <v>21448</v>
      </c>
      <c r="N994" t="s">
        <v>4523</v>
      </c>
      <c r="O994" s="343"/>
      <c r="R994" s="343" t="s">
        <v>10203</v>
      </c>
      <c r="S994" t="s">
        <v>4991</v>
      </c>
      <c r="V994" s="340">
        <f>INDEX('Page 2 - Team Information'!$K$14:$AP$189,Y994,X994)</f>
        <v>0</v>
      </c>
      <c r="X994" s="341">
        <v>7</v>
      </c>
      <c r="Y994" s="341">
        <v>32</v>
      </c>
    </row>
    <row r="995" spans="1:25" x14ac:dyDescent="0.25">
      <c r="A995" t="str">
        <f>'Page 1 - General Information'!$G$12</f>
        <v>000000000</v>
      </c>
      <c r="B995" t="str">
        <f>'Page 1 - General Information'!$G$16</f>
        <v/>
      </c>
      <c r="C995" s="339" t="s">
        <v>21448</v>
      </c>
      <c r="N995" t="s">
        <v>4523</v>
      </c>
      <c r="O995" s="343"/>
      <c r="R995" s="20" t="s">
        <v>10203</v>
      </c>
      <c r="S995" t="s">
        <v>4992</v>
      </c>
      <c r="T995" s="340" t="str">
        <f>IF(INDEX('Page 2 - Team Information'!$K$14:$AP$189,Y995,X995)="","",INDEX('Page 2 - Team Information'!$K$14:$AP$189,Y995,X995)&amp;"-06-30")</f>
        <v/>
      </c>
      <c r="X995" s="341">
        <v>9</v>
      </c>
      <c r="Y995" s="341">
        <v>32</v>
      </c>
    </row>
    <row r="996" spans="1:25" x14ac:dyDescent="0.25">
      <c r="A996" t="str">
        <f>'Page 1 - General Information'!$G$12</f>
        <v>000000000</v>
      </c>
      <c r="B996" t="str">
        <f>'Page 1 - General Information'!$G$16</f>
        <v/>
      </c>
      <c r="C996" s="339" t="s">
        <v>21448</v>
      </c>
      <c r="N996" t="s">
        <v>4523</v>
      </c>
      <c r="O996" s="343"/>
      <c r="R996" s="20" t="s">
        <v>10203</v>
      </c>
      <c r="S996" t="s">
        <v>4993</v>
      </c>
      <c r="T996" s="340" t="str">
        <f>IF(INDEX('Page 2 - Team Information'!$K$14:$AP$189,Y996,X996)="","",INDEX('Page 2 - Team Information'!$K$14:$AP$189,Y996,X996)&amp;"-06-30")</f>
        <v/>
      </c>
      <c r="X996" s="341">
        <v>10</v>
      </c>
      <c r="Y996" s="341">
        <v>32</v>
      </c>
    </row>
    <row r="997" spans="1:25" x14ac:dyDescent="0.25">
      <c r="A997" t="str">
        <f>'Page 1 - General Information'!$G$12</f>
        <v>000000000</v>
      </c>
      <c r="B997" t="str">
        <f>'Page 1 - General Information'!$G$16</f>
        <v/>
      </c>
      <c r="C997" s="339" t="s">
        <v>21448</v>
      </c>
      <c r="N997" t="s">
        <v>4523</v>
      </c>
      <c r="O997" s="343"/>
      <c r="R997" s="20" t="s">
        <v>10203</v>
      </c>
      <c r="S997" t="s">
        <v>4994</v>
      </c>
      <c r="T997" s="340" t="str">
        <f>IF(INDEX('Page 2 - Team Information'!$K$14:$AP$189,Y997,X997)="","",INDEX('Page 2 - Team Information'!$K$14:$AP$189,Y997,X997)&amp;"-06-30")</f>
        <v/>
      </c>
      <c r="X997" s="341">
        <v>11</v>
      </c>
      <c r="Y997" s="341">
        <v>32</v>
      </c>
    </row>
    <row r="998" spans="1:25" x14ac:dyDescent="0.25">
      <c r="A998" t="str">
        <f>'Page 1 - General Information'!$G$12</f>
        <v>000000000</v>
      </c>
      <c r="B998" t="str">
        <f>'Page 1 - General Information'!$G$16</f>
        <v/>
      </c>
      <c r="C998" s="339" t="s">
        <v>21448</v>
      </c>
      <c r="N998" t="s">
        <v>4523</v>
      </c>
      <c r="O998" s="343"/>
      <c r="R998" s="20" t="s">
        <v>10203</v>
      </c>
      <c r="S998" t="s">
        <v>4995</v>
      </c>
      <c r="T998" s="340" t="str">
        <f>IF(INDEX('Page 2 - Team Information'!$K$14:$AP$189,Y998,X998)="","",INDEX('Page 2 - Team Information'!$K$14:$AP$189,Y998,X998)&amp;"-06-30")</f>
        <v/>
      </c>
      <c r="X998" s="341">
        <v>12</v>
      </c>
      <c r="Y998" s="341">
        <v>32</v>
      </c>
    </row>
    <row r="999" spans="1:25" x14ac:dyDescent="0.25">
      <c r="A999" t="str">
        <f>'Page 1 - General Information'!$G$12</f>
        <v>000000000</v>
      </c>
      <c r="B999" t="str">
        <f>'Page 1 - General Information'!$G$16</f>
        <v/>
      </c>
      <c r="C999" s="339" t="s">
        <v>21448</v>
      </c>
      <c r="N999" t="s">
        <v>4042</v>
      </c>
      <c r="O999" s="340">
        <f>INDEX('Page 2 - Team Information'!$K$14:$AP$189,Y999,X999)</f>
        <v>0</v>
      </c>
      <c r="S999" t="s">
        <v>4996</v>
      </c>
      <c r="X999" s="341">
        <v>14</v>
      </c>
      <c r="Y999" s="341">
        <v>32</v>
      </c>
    </row>
    <row r="1000" spans="1:25" x14ac:dyDescent="0.25">
      <c r="A1000" t="str">
        <f>'Page 1 - General Information'!$G$12</f>
        <v>000000000</v>
      </c>
      <c r="B1000" t="str">
        <f>'Page 1 - General Information'!$G$16</f>
        <v/>
      </c>
      <c r="C1000" s="339" t="s">
        <v>21448</v>
      </c>
      <c r="N1000" t="s">
        <v>4042</v>
      </c>
      <c r="O1000" s="340">
        <f>INDEX('Page 2 - Team Information'!$K$14:$AP$189,Y1000,X1000)</f>
        <v>0</v>
      </c>
      <c r="S1000" t="s">
        <v>4997</v>
      </c>
      <c r="X1000" s="341">
        <v>15</v>
      </c>
      <c r="Y1000" s="341">
        <v>32</v>
      </c>
    </row>
    <row r="1001" spans="1:25" x14ac:dyDescent="0.25">
      <c r="A1001" t="str">
        <f>'Page 1 - General Information'!$G$12</f>
        <v>000000000</v>
      </c>
      <c r="B1001" t="str">
        <f>'Page 1 - General Information'!$G$16</f>
        <v/>
      </c>
      <c r="C1001" s="339" t="s">
        <v>21448</v>
      </c>
      <c r="N1001" t="s">
        <v>4042</v>
      </c>
      <c r="O1001" s="340">
        <f>INDEX('Page 2 - Team Information'!$K$14:$AP$189,Y1001,X1001)</f>
        <v>0</v>
      </c>
      <c r="S1001" t="s">
        <v>4998</v>
      </c>
      <c r="X1001" s="341">
        <v>16</v>
      </c>
      <c r="Y1001" s="341">
        <v>32</v>
      </c>
    </row>
    <row r="1002" spans="1:25" x14ac:dyDescent="0.25">
      <c r="A1002" t="str">
        <f>'Page 1 - General Information'!$G$12</f>
        <v>000000000</v>
      </c>
      <c r="B1002" t="str">
        <f>'Page 1 - General Information'!$G$16</f>
        <v/>
      </c>
      <c r="C1002" s="339" t="s">
        <v>21448</v>
      </c>
      <c r="N1002" t="s">
        <v>4042</v>
      </c>
      <c r="O1002" s="340">
        <f>INDEX('Page 2 - Team Information'!$K$14:$AP$189,Y1002,X1002)</f>
        <v>0</v>
      </c>
      <c r="S1002" t="s">
        <v>4999</v>
      </c>
      <c r="X1002" s="341">
        <v>17</v>
      </c>
      <c r="Y1002" s="341">
        <v>32</v>
      </c>
    </row>
    <row r="1003" spans="1:25" x14ac:dyDescent="0.25">
      <c r="A1003" t="str">
        <f>'Page 1 - General Information'!$G$12</f>
        <v>000000000</v>
      </c>
      <c r="B1003" t="str">
        <f>'Page 1 - General Information'!$G$16</f>
        <v/>
      </c>
      <c r="C1003" s="339" t="s">
        <v>21448</v>
      </c>
      <c r="N1003" t="s">
        <v>4042</v>
      </c>
      <c r="O1003" s="340">
        <f>INDEX('Page 2 - Team Information'!$K$14:$AP$189,Y1003,X1003)</f>
        <v>0</v>
      </c>
      <c r="S1003" t="s">
        <v>5000</v>
      </c>
      <c r="X1003" s="341">
        <v>19</v>
      </c>
      <c r="Y1003" s="341">
        <v>32</v>
      </c>
    </row>
    <row r="1004" spans="1:25" x14ac:dyDescent="0.25">
      <c r="A1004" t="str">
        <f>'Page 1 - General Information'!$G$12</f>
        <v>000000000</v>
      </c>
      <c r="B1004" t="str">
        <f>'Page 1 - General Information'!$G$16</f>
        <v/>
      </c>
      <c r="C1004" s="339" t="s">
        <v>21448</v>
      </c>
      <c r="N1004" t="s">
        <v>4042</v>
      </c>
      <c r="O1004" s="340">
        <f>INDEX('Page 2 - Team Information'!$K$14:$AP$189,Y1004,X1004)</f>
        <v>0</v>
      </c>
      <c r="S1004" t="s">
        <v>5001</v>
      </c>
      <c r="X1004" s="341">
        <v>20</v>
      </c>
      <c r="Y1004" s="341">
        <v>32</v>
      </c>
    </row>
    <row r="1005" spans="1:25" x14ac:dyDescent="0.25">
      <c r="A1005" t="str">
        <f>'Page 1 - General Information'!$G$12</f>
        <v>000000000</v>
      </c>
      <c r="B1005" t="str">
        <f>'Page 1 - General Information'!$G$16</f>
        <v/>
      </c>
      <c r="C1005" s="339" t="s">
        <v>21448</v>
      </c>
      <c r="N1005" t="s">
        <v>4042</v>
      </c>
      <c r="O1005" s="340">
        <f>INDEX('Page 2 - Team Information'!$K$14:$AP$189,Y1005,X1005)</f>
        <v>0</v>
      </c>
      <c r="S1005" t="s">
        <v>5002</v>
      </c>
      <c r="X1005" s="341">
        <v>21</v>
      </c>
      <c r="Y1005" s="341">
        <v>32</v>
      </c>
    </row>
    <row r="1006" spans="1:25" x14ac:dyDescent="0.25">
      <c r="A1006" t="str">
        <f>'Page 1 - General Information'!$G$12</f>
        <v>000000000</v>
      </c>
      <c r="B1006" t="str">
        <f>'Page 1 - General Information'!$G$16</f>
        <v/>
      </c>
      <c r="C1006" s="339" t="s">
        <v>21448</v>
      </c>
      <c r="N1006" t="s">
        <v>4042</v>
      </c>
      <c r="O1006" s="340">
        <f>INDEX('Page 2 - Team Information'!$K$14:$AP$189,Y1006,X1006)</f>
        <v>0</v>
      </c>
      <c r="S1006" t="s">
        <v>5003</v>
      </c>
      <c r="X1006" s="341">
        <v>22</v>
      </c>
      <c r="Y1006" s="341">
        <v>32</v>
      </c>
    </row>
    <row r="1007" spans="1:25" x14ac:dyDescent="0.25">
      <c r="A1007" t="str">
        <f>'Page 1 - General Information'!$G$12</f>
        <v>000000000</v>
      </c>
      <c r="B1007" t="str">
        <f>'Page 1 - General Information'!$G$16</f>
        <v/>
      </c>
      <c r="C1007" s="339" t="s">
        <v>21448</v>
      </c>
      <c r="N1007" t="s">
        <v>4523</v>
      </c>
      <c r="O1007" s="343"/>
      <c r="R1007" s="343" t="s">
        <v>10203</v>
      </c>
      <c r="S1007" t="s">
        <v>5004</v>
      </c>
      <c r="V1007" s="340">
        <f>INDEX('Page 2 - Team Information'!$K$14:$AP$189,Y1007,X1007)</f>
        <v>0</v>
      </c>
      <c r="X1007" s="341">
        <v>5</v>
      </c>
      <c r="Y1007" s="341">
        <v>33</v>
      </c>
    </row>
    <row r="1008" spans="1:25" x14ac:dyDescent="0.25">
      <c r="A1008" t="str">
        <f>'Page 1 - General Information'!$G$12</f>
        <v>000000000</v>
      </c>
      <c r="B1008" t="str">
        <f>'Page 1 - General Information'!$G$16</f>
        <v/>
      </c>
      <c r="C1008" s="339" t="s">
        <v>21448</v>
      </c>
      <c r="N1008" t="s">
        <v>4523</v>
      </c>
      <c r="O1008" s="343"/>
      <c r="R1008" s="343" t="s">
        <v>10203</v>
      </c>
      <c r="S1008" t="s">
        <v>5005</v>
      </c>
      <c r="V1008" s="340">
        <f>INDEX('Page 2 - Team Information'!$K$14:$AP$189,Y1008,X1008)</f>
        <v>0</v>
      </c>
      <c r="X1008" s="341">
        <v>6</v>
      </c>
      <c r="Y1008" s="341">
        <v>33</v>
      </c>
    </row>
    <row r="1009" spans="1:25" x14ac:dyDescent="0.25">
      <c r="A1009" t="str">
        <f>'Page 1 - General Information'!$G$12</f>
        <v>000000000</v>
      </c>
      <c r="B1009" t="str">
        <f>'Page 1 - General Information'!$G$16</f>
        <v/>
      </c>
      <c r="C1009" s="339" t="s">
        <v>21448</v>
      </c>
      <c r="N1009" t="s">
        <v>4523</v>
      </c>
      <c r="O1009" s="343"/>
      <c r="R1009" s="343" t="s">
        <v>10203</v>
      </c>
      <c r="S1009" t="s">
        <v>5006</v>
      </c>
      <c r="V1009" s="340">
        <f>INDEX('Page 2 - Team Information'!$K$14:$AP$189,Y1009,X1009)</f>
        <v>0</v>
      </c>
      <c r="X1009" s="341">
        <v>7</v>
      </c>
      <c r="Y1009" s="341">
        <v>33</v>
      </c>
    </row>
    <row r="1010" spans="1:25" x14ac:dyDescent="0.25">
      <c r="A1010" t="str">
        <f>'Page 1 - General Information'!$G$12</f>
        <v>000000000</v>
      </c>
      <c r="B1010" t="str">
        <f>'Page 1 - General Information'!$G$16</f>
        <v/>
      </c>
      <c r="C1010" s="339" t="s">
        <v>21448</v>
      </c>
      <c r="N1010" t="s">
        <v>4523</v>
      </c>
      <c r="O1010" s="343"/>
      <c r="R1010" s="20" t="s">
        <v>10203</v>
      </c>
      <c r="S1010" t="s">
        <v>5007</v>
      </c>
      <c r="T1010" s="340" t="str">
        <f>IF(INDEX('Page 2 - Team Information'!$K$14:$AP$189,Y1010,X1010)="","",INDEX('Page 2 - Team Information'!$K$14:$AP$189,Y1010,X1010)&amp;"-06-30")</f>
        <v/>
      </c>
      <c r="X1010" s="341">
        <v>9</v>
      </c>
      <c r="Y1010" s="341">
        <v>33</v>
      </c>
    </row>
    <row r="1011" spans="1:25" x14ac:dyDescent="0.25">
      <c r="A1011" t="str">
        <f>'Page 1 - General Information'!$G$12</f>
        <v>000000000</v>
      </c>
      <c r="B1011" t="str">
        <f>'Page 1 - General Information'!$G$16</f>
        <v/>
      </c>
      <c r="C1011" s="339" t="s">
        <v>21448</v>
      </c>
      <c r="N1011" t="s">
        <v>4523</v>
      </c>
      <c r="O1011" s="343"/>
      <c r="R1011" s="20" t="s">
        <v>10203</v>
      </c>
      <c r="S1011" t="s">
        <v>5008</v>
      </c>
      <c r="T1011" s="340" t="str">
        <f>IF(INDEX('Page 2 - Team Information'!$K$14:$AP$189,Y1011,X1011)="","",INDEX('Page 2 - Team Information'!$K$14:$AP$189,Y1011,X1011)&amp;"-06-30")</f>
        <v/>
      </c>
      <c r="X1011" s="341">
        <v>10</v>
      </c>
      <c r="Y1011" s="341">
        <v>33</v>
      </c>
    </row>
    <row r="1012" spans="1:25" x14ac:dyDescent="0.25">
      <c r="A1012" t="str">
        <f>'Page 1 - General Information'!$G$12</f>
        <v>000000000</v>
      </c>
      <c r="B1012" t="str">
        <f>'Page 1 - General Information'!$G$16</f>
        <v/>
      </c>
      <c r="C1012" s="339" t="s">
        <v>21448</v>
      </c>
      <c r="N1012" t="s">
        <v>4523</v>
      </c>
      <c r="O1012" s="343"/>
      <c r="R1012" s="20" t="s">
        <v>10203</v>
      </c>
      <c r="S1012" t="s">
        <v>5009</v>
      </c>
      <c r="T1012" s="340" t="str">
        <f>IF(INDEX('Page 2 - Team Information'!$K$14:$AP$189,Y1012,X1012)="","",INDEX('Page 2 - Team Information'!$K$14:$AP$189,Y1012,X1012)&amp;"-06-30")</f>
        <v/>
      </c>
      <c r="X1012" s="341">
        <v>11</v>
      </c>
      <c r="Y1012" s="341">
        <v>33</v>
      </c>
    </row>
    <row r="1013" spans="1:25" x14ac:dyDescent="0.25">
      <c r="A1013" t="str">
        <f>'Page 1 - General Information'!$G$12</f>
        <v>000000000</v>
      </c>
      <c r="B1013" t="str">
        <f>'Page 1 - General Information'!$G$16</f>
        <v/>
      </c>
      <c r="C1013" s="339" t="s">
        <v>21448</v>
      </c>
      <c r="N1013" t="s">
        <v>4523</v>
      </c>
      <c r="O1013" s="343"/>
      <c r="R1013" s="20" t="s">
        <v>10203</v>
      </c>
      <c r="S1013" t="s">
        <v>5010</v>
      </c>
      <c r="T1013" s="340" t="str">
        <f>IF(INDEX('Page 2 - Team Information'!$K$14:$AP$189,Y1013,X1013)="","",INDEX('Page 2 - Team Information'!$K$14:$AP$189,Y1013,X1013)&amp;"-06-30")</f>
        <v/>
      </c>
      <c r="X1013" s="341">
        <v>12</v>
      </c>
      <c r="Y1013" s="341">
        <v>33</v>
      </c>
    </row>
    <row r="1014" spans="1:25" x14ac:dyDescent="0.25">
      <c r="A1014" t="str">
        <f>'Page 1 - General Information'!$G$12</f>
        <v>000000000</v>
      </c>
      <c r="B1014" t="str">
        <f>'Page 1 - General Information'!$G$16</f>
        <v/>
      </c>
      <c r="C1014" s="339" t="s">
        <v>21448</v>
      </c>
      <c r="N1014" t="s">
        <v>4042</v>
      </c>
      <c r="O1014" s="340">
        <f>INDEX('Page 2 - Team Information'!$K$14:$AP$189,Y1014,X1014)</f>
        <v>0</v>
      </c>
      <c r="S1014" t="s">
        <v>5011</v>
      </c>
      <c r="X1014" s="341">
        <v>14</v>
      </c>
      <c r="Y1014" s="341">
        <v>33</v>
      </c>
    </row>
    <row r="1015" spans="1:25" x14ac:dyDescent="0.25">
      <c r="A1015" t="str">
        <f>'Page 1 - General Information'!$G$12</f>
        <v>000000000</v>
      </c>
      <c r="B1015" t="str">
        <f>'Page 1 - General Information'!$G$16</f>
        <v/>
      </c>
      <c r="C1015" s="339" t="s">
        <v>21448</v>
      </c>
      <c r="N1015" t="s">
        <v>4042</v>
      </c>
      <c r="O1015" s="340">
        <f>INDEX('Page 2 - Team Information'!$K$14:$AP$189,Y1015,X1015)</f>
        <v>0</v>
      </c>
      <c r="S1015" t="s">
        <v>5012</v>
      </c>
      <c r="X1015" s="341">
        <v>15</v>
      </c>
      <c r="Y1015" s="341">
        <v>33</v>
      </c>
    </row>
    <row r="1016" spans="1:25" x14ac:dyDescent="0.25">
      <c r="A1016" t="str">
        <f>'Page 1 - General Information'!$G$12</f>
        <v>000000000</v>
      </c>
      <c r="B1016" t="str">
        <f>'Page 1 - General Information'!$G$16</f>
        <v/>
      </c>
      <c r="C1016" s="339" t="s">
        <v>21448</v>
      </c>
      <c r="N1016" t="s">
        <v>4042</v>
      </c>
      <c r="O1016" s="340">
        <f>INDEX('Page 2 - Team Information'!$K$14:$AP$189,Y1016,X1016)</f>
        <v>0</v>
      </c>
      <c r="S1016" t="s">
        <v>5013</v>
      </c>
      <c r="X1016" s="341">
        <v>16</v>
      </c>
      <c r="Y1016" s="341">
        <v>33</v>
      </c>
    </row>
    <row r="1017" spans="1:25" x14ac:dyDescent="0.25">
      <c r="A1017" t="str">
        <f>'Page 1 - General Information'!$G$12</f>
        <v>000000000</v>
      </c>
      <c r="B1017" t="str">
        <f>'Page 1 - General Information'!$G$16</f>
        <v/>
      </c>
      <c r="C1017" s="339" t="s">
        <v>21448</v>
      </c>
      <c r="N1017" t="s">
        <v>4042</v>
      </c>
      <c r="O1017" s="340">
        <f>INDEX('Page 2 - Team Information'!$K$14:$AP$189,Y1017,X1017)</f>
        <v>0</v>
      </c>
      <c r="S1017" t="s">
        <v>5014</v>
      </c>
      <c r="X1017" s="341">
        <v>17</v>
      </c>
      <c r="Y1017" s="341">
        <v>33</v>
      </c>
    </row>
    <row r="1018" spans="1:25" x14ac:dyDescent="0.25">
      <c r="A1018" t="str">
        <f>'Page 1 - General Information'!$G$12</f>
        <v>000000000</v>
      </c>
      <c r="B1018" t="str">
        <f>'Page 1 - General Information'!$G$16</f>
        <v/>
      </c>
      <c r="C1018" s="339" t="s">
        <v>21448</v>
      </c>
      <c r="N1018" t="s">
        <v>4042</v>
      </c>
      <c r="O1018" s="340">
        <f>INDEX('Page 2 - Team Information'!$K$14:$AP$189,Y1018,X1018)</f>
        <v>0</v>
      </c>
      <c r="S1018" t="s">
        <v>5015</v>
      </c>
      <c r="X1018" s="341">
        <v>19</v>
      </c>
      <c r="Y1018" s="341">
        <v>33</v>
      </c>
    </row>
    <row r="1019" spans="1:25" x14ac:dyDescent="0.25">
      <c r="A1019" t="str">
        <f>'Page 1 - General Information'!$G$12</f>
        <v>000000000</v>
      </c>
      <c r="B1019" t="str">
        <f>'Page 1 - General Information'!$G$16</f>
        <v/>
      </c>
      <c r="C1019" s="339" t="s">
        <v>21448</v>
      </c>
      <c r="N1019" t="s">
        <v>4042</v>
      </c>
      <c r="O1019" s="340">
        <f>INDEX('Page 2 - Team Information'!$K$14:$AP$189,Y1019,X1019)</f>
        <v>0</v>
      </c>
      <c r="S1019" t="s">
        <v>5016</v>
      </c>
      <c r="X1019" s="341">
        <v>20</v>
      </c>
      <c r="Y1019" s="341">
        <v>33</v>
      </c>
    </row>
    <row r="1020" spans="1:25" x14ac:dyDescent="0.25">
      <c r="A1020" t="str">
        <f>'Page 1 - General Information'!$G$12</f>
        <v>000000000</v>
      </c>
      <c r="B1020" t="str">
        <f>'Page 1 - General Information'!$G$16</f>
        <v/>
      </c>
      <c r="C1020" s="339" t="s">
        <v>21448</v>
      </c>
      <c r="N1020" t="s">
        <v>4042</v>
      </c>
      <c r="O1020" s="340">
        <f>INDEX('Page 2 - Team Information'!$K$14:$AP$189,Y1020,X1020)</f>
        <v>0</v>
      </c>
      <c r="S1020" t="s">
        <v>5017</v>
      </c>
      <c r="X1020" s="341">
        <v>21</v>
      </c>
      <c r="Y1020" s="341">
        <v>33</v>
      </c>
    </row>
    <row r="1021" spans="1:25" x14ac:dyDescent="0.25">
      <c r="A1021" t="str">
        <f>'Page 1 - General Information'!$G$12</f>
        <v>000000000</v>
      </c>
      <c r="B1021" t="str">
        <f>'Page 1 - General Information'!$G$16</f>
        <v/>
      </c>
      <c r="C1021" s="339" t="s">
        <v>21448</v>
      </c>
      <c r="N1021" t="s">
        <v>4042</v>
      </c>
      <c r="O1021" s="340">
        <f>INDEX('Page 2 - Team Information'!$K$14:$AP$189,Y1021,X1021)</f>
        <v>0</v>
      </c>
      <c r="S1021" t="s">
        <v>5018</v>
      </c>
      <c r="X1021" s="341">
        <v>22</v>
      </c>
      <c r="Y1021" s="341">
        <v>33</v>
      </c>
    </row>
    <row r="1022" spans="1:25" x14ac:dyDescent="0.25">
      <c r="A1022" t="str">
        <f>'Page 1 - General Information'!$G$12</f>
        <v>000000000</v>
      </c>
      <c r="B1022" t="str">
        <f>'Page 1 - General Information'!$G$16</f>
        <v/>
      </c>
      <c r="C1022" s="339" t="s">
        <v>21448</v>
      </c>
      <c r="N1022" t="s">
        <v>4523</v>
      </c>
      <c r="O1022" s="343"/>
      <c r="R1022" s="343" t="s">
        <v>10203</v>
      </c>
      <c r="S1022" t="s">
        <v>5019</v>
      </c>
      <c r="V1022" s="340">
        <f>INDEX('Page 2 - Team Information'!$K$14:$AP$189,Y1022,X1022)</f>
        <v>0</v>
      </c>
      <c r="X1022" s="341">
        <v>5</v>
      </c>
      <c r="Y1022" s="341">
        <v>34</v>
      </c>
    </row>
    <row r="1023" spans="1:25" x14ac:dyDescent="0.25">
      <c r="A1023" t="str">
        <f>'Page 1 - General Information'!$G$12</f>
        <v>000000000</v>
      </c>
      <c r="B1023" t="str">
        <f>'Page 1 - General Information'!$G$16</f>
        <v/>
      </c>
      <c r="C1023" s="339" t="s">
        <v>21448</v>
      </c>
      <c r="N1023" t="s">
        <v>4523</v>
      </c>
      <c r="O1023" s="343"/>
      <c r="R1023" s="343" t="s">
        <v>10203</v>
      </c>
      <c r="S1023" t="s">
        <v>5020</v>
      </c>
      <c r="V1023" s="340">
        <f>INDEX('Page 2 - Team Information'!$K$14:$AP$189,Y1023,X1023)</f>
        <v>0</v>
      </c>
      <c r="X1023" s="341">
        <v>6</v>
      </c>
      <c r="Y1023" s="341">
        <v>34</v>
      </c>
    </row>
    <row r="1024" spans="1:25" x14ac:dyDescent="0.25">
      <c r="A1024" t="str">
        <f>'Page 1 - General Information'!$G$12</f>
        <v>000000000</v>
      </c>
      <c r="B1024" t="str">
        <f>'Page 1 - General Information'!$G$16</f>
        <v/>
      </c>
      <c r="C1024" s="339" t="s">
        <v>21448</v>
      </c>
      <c r="N1024" t="s">
        <v>4523</v>
      </c>
      <c r="O1024" s="343"/>
      <c r="R1024" s="343" t="s">
        <v>10203</v>
      </c>
      <c r="S1024" t="s">
        <v>5021</v>
      </c>
      <c r="V1024" s="340">
        <f>INDEX('Page 2 - Team Information'!$K$14:$AP$189,Y1024,X1024)</f>
        <v>0</v>
      </c>
      <c r="X1024" s="341">
        <v>7</v>
      </c>
      <c r="Y1024" s="341">
        <v>34</v>
      </c>
    </row>
    <row r="1025" spans="1:25" x14ac:dyDescent="0.25">
      <c r="A1025" t="str">
        <f>'Page 1 - General Information'!$G$12</f>
        <v>000000000</v>
      </c>
      <c r="B1025" t="str">
        <f>'Page 1 - General Information'!$G$16</f>
        <v/>
      </c>
      <c r="C1025" s="339" t="s">
        <v>21448</v>
      </c>
      <c r="N1025" t="s">
        <v>4523</v>
      </c>
      <c r="O1025" s="343"/>
      <c r="R1025" s="20" t="s">
        <v>10203</v>
      </c>
      <c r="S1025" t="s">
        <v>5022</v>
      </c>
      <c r="T1025" s="340" t="str">
        <f>IF(INDEX('Page 2 - Team Information'!$K$14:$AP$189,Y1025,X1025)="","",INDEX('Page 2 - Team Information'!$K$14:$AP$189,Y1025,X1025)&amp;"-06-30")</f>
        <v/>
      </c>
      <c r="X1025" s="341">
        <v>9</v>
      </c>
      <c r="Y1025" s="341">
        <v>34</v>
      </c>
    </row>
    <row r="1026" spans="1:25" x14ac:dyDescent="0.25">
      <c r="A1026" t="str">
        <f>'Page 1 - General Information'!$G$12</f>
        <v>000000000</v>
      </c>
      <c r="B1026" t="str">
        <f>'Page 1 - General Information'!$G$16</f>
        <v/>
      </c>
      <c r="C1026" s="339" t="s">
        <v>21448</v>
      </c>
      <c r="N1026" t="s">
        <v>4523</v>
      </c>
      <c r="O1026" s="343"/>
      <c r="R1026" s="20" t="s">
        <v>10203</v>
      </c>
      <c r="S1026" t="s">
        <v>5023</v>
      </c>
      <c r="T1026" s="340" t="str">
        <f>IF(INDEX('Page 2 - Team Information'!$K$14:$AP$189,Y1026,X1026)="","",INDEX('Page 2 - Team Information'!$K$14:$AP$189,Y1026,X1026)&amp;"-06-30")</f>
        <v/>
      </c>
      <c r="X1026" s="341">
        <v>10</v>
      </c>
      <c r="Y1026" s="341">
        <v>34</v>
      </c>
    </row>
    <row r="1027" spans="1:25" x14ac:dyDescent="0.25">
      <c r="A1027" t="str">
        <f>'Page 1 - General Information'!$G$12</f>
        <v>000000000</v>
      </c>
      <c r="B1027" t="str">
        <f>'Page 1 - General Information'!$G$16</f>
        <v/>
      </c>
      <c r="C1027" s="339" t="s">
        <v>21448</v>
      </c>
      <c r="N1027" t="s">
        <v>4523</v>
      </c>
      <c r="O1027" s="343"/>
      <c r="R1027" s="20" t="s">
        <v>10203</v>
      </c>
      <c r="S1027" t="s">
        <v>5024</v>
      </c>
      <c r="T1027" s="340" t="str">
        <f>IF(INDEX('Page 2 - Team Information'!$K$14:$AP$189,Y1027,X1027)="","",INDEX('Page 2 - Team Information'!$K$14:$AP$189,Y1027,X1027)&amp;"-06-30")</f>
        <v/>
      </c>
      <c r="X1027" s="341">
        <v>11</v>
      </c>
      <c r="Y1027" s="341">
        <v>34</v>
      </c>
    </row>
    <row r="1028" spans="1:25" x14ac:dyDescent="0.25">
      <c r="A1028" t="str">
        <f>'Page 1 - General Information'!$G$12</f>
        <v>000000000</v>
      </c>
      <c r="B1028" t="str">
        <f>'Page 1 - General Information'!$G$16</f>
        <v/>
      </c>
      <c r="C1028" s="339" t="s">
        <v>21448</v>
      </c>
      <c r="N1028" t="s">
        <v>4523</v>
      </c>
      <c r="O1028" s="343"/>
      <c r="R1028" s="20" t="s">
        <v>10203</v>
      </c>
      <c r="S1028" t="s">
        <v>5025</v>
      </c>
      <c r="T1028" s="340" t="str">
        <f>IF(INDEX('Page 2 - Team Information'!$K$14:$AP$189,Y1028,X1028)="","",INDEX('Page 2 - Team Information'!$K$14:$AP$189,Y1028,X1028)&amp;"-06-30")</f>
        <v/>
      </c>
      <c r="X1028" s="341">
        <v>12</v>
      </c>
      <c r="Y1028" s="341">
        <v>34</v>
      </c>
    </row>
    <row r="1029" spans="1:25" x14ac:dyDescent="0.25">
      <c r="A1029" t="str">
        <f>'Page 1 - General Information'!$G$12</f>
        <v>000000000</v>
      </c>
      <c r="B1029" t="str">
        <f>'Page 1 - General Information'!$G$16</f>
        <v/>
      </c>
      <c r="C1029" s="339" t="s">
        <v>21448</v>
      </c>
      <c r="N1029" t="s">
        <v>4042</v>
      </c>
      <c r="O1029" s="340">
        <f>INDEX('Page 2 - Team Information'!$K$14:$AP$189,Y1029,X1029)</f>
        <v>0</v>
      </c>
      <c r="S1029" t="s">
        <v>5026</v>
      </c>
      <c r="X1029" s="341">
        <v>14</v>
      </c>
      <c r="Y1029" s="341">
        <v>34</v>
      </c>
    </row>
    <row r="1030" spans="1:25" x14ac:dyDescent="0.25">
      <c r="A1030" t="str">
        <f>'Page 1 - General Information'!$G$12</f>
        <v>000000000</v>
      </c>
      <c r="B1030" t="str">
        <f>'Page 1 - General Information'!$G$16</f>
        <v/>
      </c>
      <c r="C1030" s="339" t="s">
        <v>21448</v>
      </c>
      <c r="N1030" t="s">
        <v>4042</v>
      </c>
      <c r="O1030" s="340">
        <f>INDEX('Page 2 - Team Information'!$K$14:$AP$189,Y1030,X1030)</f>
        <v>0</v>
      </c>
      <c r="S1030" t="s">
        <v>5027</v>
      </c>
      <c r="X1030" s="341">
        <v>15</v>
      </c>
      <c r="Y1030" s="341">
        <v>34</v>
      </c>
    </row>
    <row r="1031" spans="1:25" x14ac:dyDescent="0.25">
      <c r="A1031" t="str">
        <f>'Page 1 - General Information'!$G$12</f>
        <v>000000000</v>
      </c>
      <c r="B1031" t="str">
        <f>'Page 1 - General Information'!$G$16</f>
        <v/>
      </c>
      <c r="C1031" s="339" t="s">
        <v>21448</v>
      </c>
      <c r="N1031" t="s">
        <v>4042</v>
      </c>
      <c r="O1031" s="340">
        <f>INDEX('Page 2 - Team Information'!$K$14:$AP$189,Y1031,X1031)</f>
        <v>0</v>
      </c>
      <c r="S1031" t="s">
        <v>5028</v>
      </c>
      <c r="X1031" s="341">
        <v>16</v>
      </c>
      <c r="Y1031" s="341">
        <v>34</v>
      </c>
    </row>
    <row r="1032" spans="1:25" x14ac:dyDescent="0.25">
      <c r="A1032" t="str">
        <f>'Page 1 - General Information'!$G$12</f>
        <v>000000000</v>
      </c>
      <c r="B1032" t="str">
        <f>'Page 1 - General Information'!$G$16</f>
        <v/>
      </c>
      <c r="C1032" s="339" t="s">
        <v>21448</v>
      </c>
      <c r="N1032" t="s">
        <v>4042</v>
      </c>
      <c r="O1032" s="340">
        <f>INDEX('Page 2 - Team Information'!$K$14:$AP$189,Y1032,X1032)</f>
        <v>0</v>
      </c>
      <c r="S1032" t="s">
        <v>5029</v>
      </c>
      <c r="X1032" s="341">
        <v>17</v>
      </c>
      <c r="Y1032" s="341">
        <v>34</v>
      </c>
    </row>
    <row r="1033" spans="1:25" x14ac:dyDescent="0.25">
      <c r="A1033" t="str">
        <f>'Page 1 - General Information'!$G$12</f>
        <v>000000000</v>
      </c>
      <c r="B1033" t="str">
        <f>'Page 1 - General Information'!$G$16</f>
        <v/>
      </c>
      <c r="C1033" s="339" t="s">
        <v>21448</v>
      </c>
      <c r="N1033" t="s">
        <v>4042</v>
      </c>
      <c r="O1033" s="340">
        <f>INDEX('Page 2 - Team Information'!$K$14:$AP$189,Y1033,X1033)</f>
        <v>0</v>
      </c>
      <c r="S1033" t="s">
        <v>5030</v>
      </c>
      <c r="X1033" s="341">
        <v>19</v>
      </c>
      <c r="Y1033" s="341">
        <v>34</v>
      </c>
    </row>
    <row r="1034" spans="1:25" x14ac:dyDescent="0.25">
      <c r="A1034" t="str">
        <f>'Page 1 - General Information'!$G$12</f>
        <v>000000000</v>
      </c>
      <c r="B1034" t="str">
        <f>'Page 1 - General Information'!$G$16</f>
        <v/>
      </c>
      <c r="C1034" s="339" t="s">
        <v>21448</v>
      </c>
      <c r="N1034" t="s">
        <v>4042</v>
      </c>
      <c r="O1034" s="340">
        <f>INDEX('Page 2 - Team Information'!$K$14:$AP$189,Y1034,X1034)</f>
        <v>0</v>
      </c>
      <c r="S1034" t="s">
        <v>5031</v>
      </c>
      <c r="X1034" s="341">
        <v>20</v>
      </c>
      <c r="Y1034" s="341">
        <v>34</v>
      </c>
    </row>
    <row r="1035" spans="1:25" x14ac:dyDescent="0.25">
      <c r="A1035" t="str">
        <f>'Page 1 - General Information'!$G$12</f>
        <v>000000000</v>
      </c>
      <c r="B1035" t="str">
        <f>'Page 1 - General Information'!$G$16</f>
        <v/>
      </c>
      <c r="C1035" s="339" t="s">
        <v>21448</v>
      </c>
      <c r="N1035" t="s">
        <v>4042</v>
      </c>
      <c r="O1035" s="340">
        <f>INDEX('Page 2 - Team Information'!$K$14:$AP$189,Y1035,X1035)</f>
        <v>0</v>
      </c>
      <c r="S1035" t="s">
        <v>5032</v>
      </c>
      <c r="X1035" s="341">
        <v>21</v>
      </c>
      <c r="Y1035" s="341">
        <v>34</v>
      </c>
    </row>
    <row r="1036" spans="1:25" x14ac:dyDescent="0.25">
      <c r="A1036" t="str">
        <f>'Page 1 - General Information'!$G$12</f>
        <v>000000000</v>
      </c>
      <c r="B1036" t="str">
        <f>'Page 1 - General Information'!$G$16</f>
        <v/>
      </c>
      <c r="C1036" s="339" t="s">
        <v>21448</v>
      </c>
      <c r="N1036" t="s">
        <v>4042</v>
      </c>
      <c r="O1036" s="340">
        <f>INDEX('Page 2 - Team Information'!$K$14:$AP$189,Y1036,X1036)</f>
        <v>0</v>
      </c>
      <c r="S1036" t="s">
        <v>5033</v>
      </c>
      <c r="X1036" s="341">
        <v>22</v>
      </c>
      <c r="Y1036" s="341">
        <v>34</v>
      </c>
    </row>
    <row r="1037" spans="1:25" x14ac:dyDescent="0.25">
      <c r="A1037" t="str">
        <f>'Page 1 - General Information'!$G$12</f>
        <v>000000000</v>
      </c>
      <c r="B1037" t="str">
        <f>'Page 1 - General Information'!$G$16</f>
        <v/>
      </c>
      <c r="C1037" s="339" t="s">
        <v>21448</v>
      </c>
      <c r="N1037" t="s">
        <v>4523</v>
      </c>
      <c r="O1037" s="343"/>
      <c r="R1037" s="343" t="s">
        <v>10203</v>
      </c>
      <c r="S1037" t="s">
        <v>5034</v>
      </c>
      <c r="V1037" s="340">
        <f>INDEX('Page 2 - Team Information'!$K$14:$AP$189,Y1037,X1037)</f>
        <v>0</v>
      </c>
      <c r="X1037" s="341">
        <v>5</v>
      </c>
      <c r="Y1037" s="341">
        <v>35</v>
      </c>
    </row>
    <row r="1038" spans="1:25" x14ac:dyDescent="0.25">
      <c r="A1038" t="str">
        <f>'Page 1 - General Information'!$G$12</f>
        <v>000000000</v>
      </c>
      <c r="B1038" t="str">
        <f>'Page 1 - General Information'!$G$16</f>
        <v/>
      </c>
      <c r="C1038" s="339" t="s">
        <v>21448</v>
      </c>
      <c r="N1038" t="s">
        <v>4523</v>
      </c>
      <c r="O1038" s="343"/>
      <c r="R1038" s="343" t="s">
        <v>10203</v>
      </c>
      <c r="S1038" t="s">
        <v>5035</v>
      </c>
      <c r="V1038" s="340">
        <f>INDEX('Page 2 - Team Information'!$K$14:$AP$189,Y1038,X1038)</f>
        <v>0</v>
      </c>
      <c r="X1038" s="341">
        <v>6</v>
      </c>
      <c r="Y1038" s="341">
        <v>35</v>
      </c>
    </row>
    <row r="1039" spans="1:25" x14ac:dyDescent="0.25">
      <c r="A1039" t="str">
        <f>'Page 1 - General Information'!$G$12</f>
        <v>000000000</v>
      </c>
      <c r="B1039" t="str">
        <f>'Page 1 - General Information'!$G$16</f>
        <v/>
      </c>
      <c r="C1039" s="339" t="s">
        <v>21448</v>
      </c>
      <c r="N1039" t="s">
        <v>4523</v>
      </c>
      <c r="O1039" s="343"/>
      <c r="R1039" s="343" t="s">
        <v>10203</v>
      </c>
      <c r="S1039" t="s">
        <v>5036</v>
      </c>
      <c r="V1039" s="340">
        <f>INDEX('Page 2 - Team Information'!$K$14:$AP$189,Y1039,X1039)</f>
        <v>0</v>
      </c>
      <c r="X1039" s="341">
        <v>7</v>
      </c>
      <c r="Y1039" s="341">
        <v>35</v>
      </c>
    </row>
    <row r="1040" spans="1:25" x14ac:dyDescent="0.25">
      <c r="A1040" t="str">
        <f>'Page 1 - General Information'!$G$12</f>
        <v>000000000</v>
      </c>
      <c r="B1040" t="str">
        <f>'Page 1 - General Information'!$G$16</f>
        <v/>
      </c>
      <c r="C1040" s="339" t="s">
        <v>21448</v>
      </c>
      <c r="N1040" t="s">
        <v>4523</v>
      </c>
      <c r="O1040" s="343"/>
      <c r="R1040" s="20" t="s">
        <v>10203</v>
      </c>
      <c r="S1040" t="s">
        <v>5037</v>
      </c>
      <c r="T1040" s="340" t="str">
        <f>IF(INDEX('Page 2 - Team Information'!$K$14:$AP$189,Y1040,X1040)="","",INDEX('Page 2 - Team Information'!$K$14:$AP$189,Y1040,X1040)&amp;"-06-30")</f>
        <v/>
      </c>
      <c r="X1040" s="341">
        <v>9</v>
      </c>
      <c r="Y1040" s="341">
        <v>35</v>
      </c>
    </row>
    <row r="1041" spans="1:25" x14ac:dyDescent="0.25">
      <c r="A1041" t="str">
        <f>'Page 1 - General Information'!$G$12</f>
        <v>000000000</v>
      </c>
      <c r="B1041" t="str">
        <f>'Page 1 - General Information'!$G$16</f>
        <v/>
      </c>
      <c r="C1041" s="339" t="s">
        <v>21448</v>
      </c>
      <c r="N1041" t="s">
        <v>4523</v>
      </c>
      <c r="O1041" s="343"/>
      <c r="R1041" s="20" t="s">
        <v>10203</v>
      </c>
      <c r="S1041" t="s">
        <v>5038</v>
      </c>
      <c r="T1041" s="340" t="str">
        <f>IF(INDEX('Page 2 - Team Information'!$K$14:$AP$189,Y1041,X1041)="","",INDEX('Page 2 - Team Information'!$K$14:$AP$189,Y1041,X1041)&amp;"-06-30")</f>
        <v/>
      </c>
      <c r="X1041" s="341">
        <v>10</v>
      </c>
      <c r="Y1041" s="341">
        <v>35</v>
      </c>
    </row>
    <row r="1042" spans="1:25" x14ac:dyDescent="0.25">
      <c r="A1042" t="str">
        <f>'Page 1 - General Information'!$G$12</f>
        <v>000000000</v>
      </c>
      <c r="B1042" t="str">
        <f>'Page 1 - General Information'!$G$16</f>
        <v/>
      </c>
      <c r="C1042" s="339" t="s">
        <v>21448</v>
      </c>
      <c r="N1042" t="s">
        <v>4523</v>
      </c>
      <c r="O1042" s="343"/>
      <c r="R1042" s="20" t="s">
        <v>10203</v>
      </c>
      <c r="S1042" t="s">
        <v>5039</v>
      </c>
      <c r="T1042" s="340" t="str">
        <f>IF(INDEX('Page 2 - Team Information'!$K$14:$AP$189,Y1042,X1042)="","",INDEX('Page 2 - Team Information'!$K$14:$AP$189,Y1042,X1042)&amp;"-06-30")</f>
        <v/>
      </c>
      <c r="X1042" s="341">
        <v>11</v>
      </c>
      <c r="Y1042" s="341">
        <v>35</v>
      </c>
    </row>
    <row r="1043" spans="1:25" x14ac:dyDescent="0.25">
      <c r="A1043" t="str">
        <f>'Page 1 - General Information'!$G$12</f>
        <v>000000000</v>
      </c>
      <c r="B1043" t="str">
        <f>'Page 1 - General Information'!$G$16</f>
        <v/>
      </c>
      <c r="C1043" s="339" t="s">
        <v>21448</v>
      </c>
      <c r="N1043" t="s">
        <v>4523</v>
      </c>
      <c r="O1043" s="343"/>
      <c r="R1043" s="20" t="s">
        <v>10203</v>
      </c>
      <c r="S1043" t="s">
        <v>5040</v>
      </c>
      <c r="T1043" s="340" t="str">
        <f>IF(INDEX('Page 2 - Team Information'!$K$14:$AP$189,Y1043,X1043)="","",INDEX('Page 2 - Team Information'!$K$14:$AP$189,Y1043,X1043)&amp;"-06-30")</f>
        <v/>
      </c>
      <c r="X1043" s="341">
        <v>12</v>
      </c>
      <c r="Y1043" s="341">
        <v>35</v>
      </c>
    </row>
    <row r="1044" spans="1:25" x14ac:dyDescent="0.25">
      <c r="A1044" t="str">
        <f>'Page 1 - General Information'!$G$12</f>
        <v>000000000</v>
      </c>
      <c r="B1044" t="str">
        <f>'Page 1 - General Information'!$G$16</f>
        <v/>
      </c>
      <c r="C1044" s="339" t="s">
        <v>21448</v>
      </c>
      <c r="N1044" t="s">
        <v>4042</v>
      </c>
      <c r="O1044" s="340">
        <f>INDEX('Page 2 - Team Information'!$K$14:$AP$189,Y1044,X1044)</f>
        <v>0</v>
      </c>
      <c r="S1044" t="s">
        <v>5041</v>
      </c>
      <c r="X1044" s="341">
        <v>14</v>
      </c>
      <c r="Y1044" s="341">
        <v>35</v>
      </c>
    </row>
    <row r="1045" spans="1:25" x14ac:dyDescent="0.25">
      <c r="A1045" t="str">
        <f>'Page 1 - General Information'!$G$12</f>
        <v>000000000</v>
      </c>
      <c r="B1045" t="str">
        <f>'Page 1 - General Information'!$G$16</f>
        <v/>
      </c>
      <c r="C1045" s="339" t="s">
        <v>21448</v>
      </c>
      <c r="N1045" t="s">
        <v>4042</v>
      </c>
      <c r="O1045" s="340">
        <f>INDEX('Page 2 - Team Information'!$K$14:$AP$189,Y1045,X1045)</f>
        <v>0</v>
      </c>
      <c r="S1045" t="s">
        <v>5042</v>
      </c>
      <c r="X1045" s="341">
        <v>15</v>
      </c>
      <c r="Y1045" s="341">
        <v>35</v>
      </c>
    </row>
    <row r="1046" spans="1:25" x14ac:dyDescent="0.25">
      <c r="A1046" t="str">
        <f>'Page 1 - General Information'!$G$12</f>
        <v>000000000</v>
      </c>
      <c r="B1046" t="str">
        <f>'Page 1 - General Information'!$G$16</f>
        <v/>
      </c>
      <c r="C1046" s="339" t="s">
        <v>21448</v>
      </c>
      <c r="N1046" t="s">
        <v>4042</v>
      </c>
      <c r="O1046" s="340">
        <f>INDEX('Page 2 - Team Information'!$K$14:$AP$189,Y1046,X1046)</f>
        <v>0</v>
      </c>
      <c r="S1046" t="s">
        <v>5043</v>
      </c>
      <c r="X1046" s="341">
        <v>16</v>
      </c>
      <c r="Y1046" s="341">
        <v>35</v>
      </c>
    </row>
    <row r="1047" spans="1:25" x14ac:dyDescent="0.25">
      <c r="A1047" t="str">
        <f>'Page 1 - General Information'!$G$12</f>
        <v>000000000</v>
      </c>
      <c r="B1047" t="str">
        <f>'Page 1 - General Information'!$G$16</f>
        <v/>
      </c>
      <c r="C1047" s="339" t="s">
        <v>21448</v>
      </c>
      <c r="N1047" t="s">
        <v>4042</v>
      </c>
      <c r="O1047" s="340">
        <f>INDEX('Page 2 - Team Information'!$K$14:$AP$189,Y1047,X1047)</f>
        <v>0</v>
      </c>
      <c r="S1047" t="s">
        <v>5044</v>
      </c>
      <c r="X1047" s="341">
        <v>17</v>
      </c>
      <c r="Y1047" s="341">
        <v>35</v>
      </c>
    </row>
    <row r="1048" spans="1:25" x14ac:dyDescent="0.25">
      <c r="A1048" t="str">
        <f>'Page 1 - General Information'!$G$12</f>
        <v>000000000</v>
      </c>
      <c r="B1048" t="str">
        <f>'Page 1 - General Information'!$G$16</f>
        <v/>
      </c>
      <c r="C1048" s="339" t="s">
        <v>21448</v>
      </c>
      <c r="N1048" t="s">
        <v>4042</v>
      </c>
      <c r="O1048" s="340">
        <f>INDEX('Page 2 - Team Information'!$K$14:$AP$189,Y1048,X1048)</f>
        <v>0</v>
      </c>
      <c r="S1048" t="s">
        <v>5045</v>
      </c>
      <c r="X1048" s="341">
        <v>19</v>
      </c>
      <c r="Y1048" s="341">
        <v>35</v>
      </c>
    </row>
    <row r="1049" spans="1:25" x14ac:dyDescent="0.25">
      <c r="A1049" t="str">
        <f>'Page 1 - General Information'!$G$12</f>
        <v>000000000</v>
      </c>
      <c r="B1049" t="str">
        <f>'Page 1 - General Information'!$G$16</f>
        <v/>
      </c>
      <c r="C1049" s="339" t="s">
        <v>21448</v>
      </c>
      <c r="N1049" t="s">
        <v>4042</v>
      </c>
      <c r="O1049" s="340">
        <f>INDEX('Page 2 - Team Information'!$K$14:$AP$189,Y1049,X1049)</f>
        <v>0</v>
      </c>
      <c r="S1049" t="s">
        <v>5046</v>
      </c>
      <c r="X1049" s="341">
        <v>20</v>
      </c>
      <c r="Y1049" s="341">
        <v>35</v>
      </c>
    </row>
    <row r="1050" spans="1:25" x14ac:dyDescent="0.25">
      <c r="A1050" t="str">
        <f>'Page 1 - General Information'!$G$12</f>
        <v>000000000</v>
      </c>
      <c r="B1050" t="str">
        <f>'Page 1 - General Information'!$G$16</f>
        <v/>
      </c>
      <c r="C1050" s="339" t="s">
        <v>21448</v>
      </c>
      <c r="N1050" t="s">
        <v>4042</v>
      </c>
      <c r="O1050" s="340">
        <f>INDEX('Page 2 - Team Information'!$K$14:$AP$189,Y1050,X1050)</f>
        <v>0</v>
      </c>
      <c r="S1050" t="s">
        <v>5047</v>
      </c>
      <c r="X1050" s="341">
        <v>21</v>
      </c>
      <c r="Y1050" s="341">
        <v>35</v>
      </c>
    </row>
    <row r="1051" spans="1:25" x14ac:dyDescent="0.25">
      <c r="A1051" t="str">
        <f>'Page 1 - General Information'!$G$12</f>
        <v>000000000</v>
      </c>
      <c r="B1051" t="str">
        <f>'Page 1 - General Information'!$G$16</f>
        <v/>
      </c>
      <c r="C1051" s="339" t="s">
        <v>21448</v>
      </c>
      <c r="N1051" t="s">
        <v>4042</v>
      </c>
      <c r="O1051" s="340">
        <f>INDEX('Page 2 - Team Information'!$K$14:$AP$189,Y1051,X1051)</f>
        <v>0</v>
      </c>
      <c r="S1051" t="s">
        <v>5048</v>
      </c>
      <c r="X1051" s="341">
        <v>22</v>
      </c>
      <c r="Y1051" s="341">
        <v>35</v>
      </c>
    </row>
    <row r="1052" spans="1:25" x14ac:dyDescent="0.25">
      <c r="A1052" t="str">
        <f>'Page 1 - General Information'!$G$12</f>
        <v>000000000</v>
      </c>
      <c r="B1052" t="str">
        <f>'Page 1 - General Information'!$G$16</f>
        <v/>
      </c>
      <c r="C1052" s="339" t="s">
        <v>21448</v>
      </c>
      <c r="N1052" t="s">
        <v>4523</v>
      </c>
      <c r="O1052" s="343"/>
      <c r="R1052" s="343" t="s">
        <v>10203</v>
      </c>
      <c r="S1052" t="s">
        <v>5049</v>
      </c>
      <c r="V1052" s="340">
        <f>INDEX('Page 2 - Team Information'!$K$14:$AP$189,Y1052,X1052)</f>
        <v>0</v>
      </c>
      <c r="X1052" s="341">
        <v>5</v>
      </c>
      <c r="Y1052" s="341">
        <v>36</v>
      </c>
    </row>
    <row r="1053" spans="1:25" x14ac:dyDescent="0.25">
      <c r="A1053" t="str">
        <f>'Page 1 - General Information'!$G$12</f>
        <v>000000000</v>
      </c>
      <c r="B1053" t="str">
        <f>'Page 1 - General Information'!$G$16</f>
        <v/>
      </c>
      <c r="C1053" s="339" t="s">
        <v>21448</v>
      </c>
      <c r="N1053" t="s">
        <v>4523</v>
      </c>
      <c r="O1053" s="343"/>
      <c r="R1053" s="343" t="s">
        <v>10203</v>
      </c>
      <c r="S1053" t="s">
        <v>5050</v>
      </c>
      <c r="V1053" s="340">
        <f>INDEX('Page 2 - Team Information'!$K$14:$AP$189,Y1053,X1053)</f>
        <v>0</v>
      </c>
      <c r="X1053" s="341">
        <v>6</v>
      </c>
      <c r="Y1053" s="341">
        <v>36</v>
      </c>
    </row>
    <row r="1054" spans="1:25" x14ac:dyDescent="0.25">
      <c r="A1054" t="str">
        <f>'Page 1 - General Information'!$G$12</f>
        <v>000000000</v>
      </c>
      <c r="B1054" t="str">
        <f>'Page 1 - General Information'!$G$16</f>
        <v/>
      </c>
      <c r="C1054" s="339" t="s">
        <v>21448</v>
      </c>
      <c r="N1054" t="s">
        <v>4523</v>
      </c>
      <c r="O1054" s="343"/>
      <c r="R1054" s="343" t="s">
        <v>10203</v>
      </c>
      <c r="S1054" t="s">
        <v>5051</v>
      </c>
      <c r="V1054" s="340">
        <f>INDEX('Page 2 - Team Information'!$K$14:$AP$189,Y1054,X1054)</f>
        <v>0</v>
      </c>
      <c r="X1054" s="341">
        <v>7</v>
      </c>
      <c r="Y1054" s="341">
        <v>36</v>
      </c>
    </row>
    <row r="1055" spans="1:25" x14ac:dyDescent="0.25">
      <c r="A1055" t="str">
        <f>'Page 1 - General Information'!$G$12</f>
        <v>000000000</v>
      </c>
      <c r="B1055" t="str">
        <f>'Page 1 - General Information'!$G$16</f>
        <v/>
      </c>
      <c r="C1055" s="339" t="s">
        <v>21448</v>
      </c>
      <c r="N1055" t="s">
        <v>4523</v>
      </c>
      <c r="O1055" s="343"/>
      <c r="R1055" s="20" t="s">
        <v>10203</v>
      </c>
      <c r="S1055" t="s">
        <v>5052</v>
      </c>
      <c r="T1055" s="340" t="str">
        <f>IF(INDEX('Page 2 - Team Information'!$K$14:$AP$189,Y1055,X1055)="","",INDEX('Page 2 - Team Information'!$K$14:$AP$189,Y1055,X1055)&amp;"-06-30")</f>
        <v/>
      </c>
      <c r="X1055" s="341">
        <v>9</v>
      </c>
      <c r="Y1055" s="341">
        <v>36</v>
      </c>
    </row>
    <row r="1056" spans="1:25" x14ac:dyDescent="0.25">
      <c r="A1056" t="str">
        <f>'Page 1 - General Information'!$G$12</f>
        <v>000000000</v>
      </c>
      <c r="B1056" t="str">
        <f>'Page 1 - General Information'!$G$16</f>
        <v/>
      </c>
      <c r="C1056" s="339" t="s">
        <v>21448</v>
      </c>
      <c r="N1056" t="s">
        <v>4523</v>
      </c>
      <c r="O1056" s="343"/>
      <c r="R1056" s="20" t="s">
        <v>10203</v>
      </c>
      <c r="S1056" t="s">
        <v>5053</v>
      </c>
      <c r="T1056" s="340" t="str">
        <f>IF(INDEX('Page 2 - Team Information'!$K$14:$AP$189,Y1056,X1056)="","",INDEX('Page 2 - Team Information'!$K$14:$AP$189,Y1056,X1056)&amp;"-06-30")</f>
        <v/>
      </c>
      <c r="X1056" s="341">
        <v>10</v>
      </c>
      <c r="Y1056" s="341">
        <v>36</v>
      </c>
    </row>
    <row r="1057" spans="1:25" x14ac:dyDescent="0.25">
      <c r="A1057" t="str">
        <f>'Page 1 - General Information'!$G$12</f>
        <v>000000000</v>
      </c>
      <c r="B1057" t="str">
        <f>'Page 1 - General Information'!$G$16</f>
        <v/>
      </c>
      <c r="C1057" s="339" t="s">
        <v>21448</v>
      </c>
      <c r="N1057" t="s">
        <v>4523</v>
      </c>
      <c r="O1057" s="343"/>
      <c r="R1057" s="20" t="s">
        <v>10203</v>
      </c>
      <c r="S1057" t="s">
        <v>5054</v>
      </c>
      <c r="T1057" s="340" t="str">
        <f>IF(INDEX('Page 2 - Team Information'!$K$14:$AP$189,Y1057,X1057)="","",INDEX('Page 2 - Team Information'!$K$14:$AP$189,Y1057,X1057)&amp;"-06-30")</f>
        <v/>
      </c>
      <c r="X1057" s="341">
        <v>11</v>
      </c>
      <c r="Y1057" s="341">
        <v>36</v>
      </c>
    </row>
    <row r="1058" spans="1:25" x14ac:dyDescent="0.25">
      <c r="A1058" t="str">
        <f>'Page 1 - General Information'!$G$12</f>
        <v>000000000</v>
      </c>
      <c r="B1058" t="str">
        <f>'Page 1 - General Information'!$G$16</f>
        <v/>
      </c>
      <c r="C1058" s="339" t="s">
        <v>21448</v>
      </c>
      <c r="N1058" t="s">
        <v>4523</v>
      </c>
      <c r="O1058" s="343"/>
      <c r="R1058" s="20" t="s">
        <v>10203</v>
      </c>
      <c r="S1058" t="s">
        <v>5055</v>
      </c>
      <c r="T1058" s="340" t="str">
        <f>IF(INDEX('Page 2 - Team Information'!$K$14:$AP$189,Y1058,X1058)="","",INDEX('Page 2 - Team Information'!$K$14:$AP$189,Y1058,X1058)&amp;"-06-30")</f>
        <v/>
      </c>
      <c r="X1058" s="341">
        <v>12</v>
      </c>
      <c r="Y1058" s="341">
        <v>36</v>
      </c>
    </row>
    <row r="1059" spans="1:25" x14ac:dyDescent="0.25">
      <c r="A1059" t="str">
        <f>'Page 1 - General Information'!$G$12</f>
        <v>000000000</v>
      </c>
      <c r="B1059" t="str">
        <f>'Page 1 - General Information'!$G$16</f>
        <v/>
      </c>
      <c r="C1059" s="339" t="s">
        <v>21448</v>
      </c>
      <c r="N1059" t="s">
        <v>4042</v>
      </c>
      <c r="O1059" s="340">
        <f>INDEX('Page 2 - Team Information'!$K$14:$AP$189,Y1059,X1059)</f>
        <v>0</v>
      </c>
      <c r="S1059" t="s">
        <v>5056</v>
      </c>
      <c r="X1059" s="341">
        <v>14</v>
      </c>
      <c r="Y1059" s="341">
        <v>36</v>
      </c>
    </row>
    <row r="1060" spans="1:25" x14ac:dyDescent="0.25">
      <c r="A1060" t="str">
        <f>'Page 1 - General Information'!$G$12</f>
        <v>000000000</v>
      </c>
      <c r="B1060" t="str">
        <f>'Page 1 - General Information'!$G$16</f>
        <v/>
      </c>
      <c r="C1060" s="339" t="s">
        <v>21448</v>
      </c>
      <c r="N1060" t="s">
        <v>4042</v>
      </c>
      <c r="O1060" s="340">
        <f>INDEX('Page 2 - Team Information'!$K$14:$AP$189,Y1060,X1060)</f>
        <v>0</v>
      </c>
      <c r="S1060" t="s">
        <v>5057</v>
      </c>
      <c r="X1060" s="341">
        <v>15</v>
      </c>
      <c r="Y1060" s="341">
        <v>36</v>
      </c>
    </row>
    <row r="1061" spans="1:25" x14ac:dyDescent="0.25">
      <c r="A1061" t="str">
        <f>'Page 1 - General Information'!$G$12</f>
        <v>000000000</v>
      </c>
      <c r="B1061" t="str">
        <f>'Page 1 - General Information'!$G$16</f>
        <v/>
      </c>
      <c r="C1061" s="339" t="s">
        <v>21448</v>
      </c>
      <c r="N1061" t="s">
        <v>4042</v>
      </c>
      <c r="O1061" s="340">
        <f>INDEX('Page 2 - Team Information'!$K$14:$AP$189,Y1061,X1061)</f>
        <v>0</v>
      </c>
      <c r="S1061" t="s">
        <v>5058</v>
      </c>
      <c r="X1061" s="341">
        <v>16</v>
      </c>
      <c r="Y1061" s="341">
        <v>36</v>
      </c>
    </row>
    <row r="1062" spans="1:25" x14ac:dyDescent="0.25">
      <c r="A1062" t="str">
        <f>'Page 1 - General Information'!$G$12</f>
        <v>000000000</v>
      </c>
      <c r="B1062" t="str">
        <f>'Page 1 - General Information'!$G$16</f>
        <v/>
      </c>
      <c r="C1062" s="339" t="s">
        <v>21448</v>
      </c>
      <c r="N1062" t="s">
        <v>4042</v>
      </c>
      <c r="O1062" s="340">
        <f>INDEX('Page 2 - Team Information'!$K$14:$AP$189,Y1062,X1062)</f>
        <v>0</v>
      </c>
      <c r="S1062" t="s">
        <v>5059</v>
      </c>
      <c r="X1062" s="341">
        <v>17</v>
      </c>
      <c r="Y1062" s="341">
        <v>36</v>
      </c>
    </row>
    <row r="1063" spans="1:25" x14ac:dyDescent="0.25">
      <c r="A1063" t="str">
        <f>'Page 1 - General Information'!$G$12</f>
        <v>000000000</v>
      </c>
      <c r="B1063" t="str">
        <f>'Page 1 - General Information'!$G$16</f>
        <v/>
      </c>
      <c r="C1063" s="339" t="s">
        <v>21448</v>
      </c>
      <c r="N1063" t="s">
        <v>4042</v>
      </c>
      <c r="O1063" s="340">
        <f>INDEX('Page 2 - Team Information'!$K$14:$AP$189,Y1063,X1063)</f>
        <v>0</v>
      </c>
      <c r="S1063" t="s">
        <v>5060</v>
      </c>
      <c r="X1063" s="341">
        <v>19</v>
      </c>
      <c r="Y1063" s="341">
        <v>36</v>
      </c>
    </row>
    <row r="1064" spans="1:25" x14ac:dyDescent="0.25">
      <c r="A1064" t="str">
        <f>'Page 1 - General Information'!$G$12</f>
        <v>000000000</v>
      </c>
      <c r="B1064" t="str">
        <f>'Page 1 - General Information'!$G$16</f>
        <v/>
      </c>
      <c r="C1064" s="339" t="s">
        <v>21448</v>
      </c>
      <c r="N1064" t="s">
        <v>4042</v>
      </c>
      <c r="O1064" s="340">
        <f>INDEX('Page 2 - Team Information'!$K$14:$AP$189,Y1064,X1064)</f>
        <v>0</v>
      </c>
      <c r="S1064" t="s">
        <v>5061</v>
      </c>
      <c r="X1064" s="341">
        <v>20</v>
      </c>
      <c r="Y1064" s="341">
        <v>36</v>
      </c>
    </row>
    <row r="1065" spans="1:25" x14ac:dyDescent="0.25">
      <c r="A1065" t="str">
        <f>'Page 1 - General Information'!$G$12</f>
        <v>000000000</v>
      </c>
      <c r="B1065" t="str">
        <f>'Page 1 - General Information'!$G$16</f>
        <v/>
      </c>
      <c r="C1065" s="339" t="s">
        <v>21448</v>
      </c>
      <c r="N1065" t="s">
        <v>4042</v>
      </c>
      <c r="O1065" s="340">
        <f>INDEX('Page 2 - Team Information'!$K$14:$AP$189,Y1065,X1065)</f>
        <v>0</v>
      </c>
      <c r="S1065" t="s">
        <v>5062</v>
      </c>
      <c r="X1065" s="341">
        <v>21</v>
      </c>
      <c r="Y1065" s="341">
        <v>36</v>
      </c>
    </row>
    <row r="1066" spans="1:25" x14ac:dyDescent="0.25">
      <c r="A1066" t="str">
        <f>'Page 1 - General Information'!$G$12</f>
        <v>000000000</v>
      </c>
      <c r="B1066" t="str">
        <f>'Page 1 - General Information'!$G$16</f>
        <v/>
      </c>
      <c r="C1066" s="339" t="s">
        <v>21448</v>
      </c>
      <c r="N1066" t="s">
        <v>4042</v>
      </c>
      <c r="O1066" s="340">
        <f>INDEX('Page 2 - Team Information'!$K$14:$AP$189,Y1066,X1066)</f>
        <v>0</v>
      </c>
      <c r="S1066" t="s">
        <v>5063</v>
      </c>
      <c r="X1066" s="341">
        <v>22</v>
      </c>
      <c r="Y1066" s="341">
        <v>36</v>
      </c>
    </row>
    <row r="1067" spans="1:25" x14ac:dyDescent="0.25">
      <c r="A1067" t="str">
        <f>'Page 1 - General Information'!$G$12</f>
        <v>000000000</v>
      </c>
      <c r="B1067" t="str">
        <f>'Page 1 - General Information'!$G$16</f>
        <v/>
      </c>
      <c r="C1067" s="339" t="s">
        <v>21448</v>
      </c>
      <c r="N1067" t="s">
        <v>4523</v>
      </c>
      <c r="O1067" s="343"/>
      <c r="R1067" s="343" t="s">
        <v>10203</v>
      </c>
      <c r="S1067" t="s">
        <v>5064</v>
      </c>
      <c r="V1067" s="340">
        <f>INDEX('Page 2 - Team Information'!$K$14:$AP$189,Y1067,X1067)</f>
        <v>0</v>
      </c>
      <c r="X1067" s="341">
        <v>5</v>
      </c>
      <c r="Y1067" s="341">
        <v>37</v>
      </c>
    </row>
    <row r="1068" spans="1:25" x14ac:dyDescent="0.25">
      <c r="A1068" t="str">
        <f>'Page 1 - General Information'!$G$12</f>
        <v>000000000</v>
      </c>
      <c r="B1068" t="str">
        <f>'Page 1 - General Information'!$G$16</f>
        <v/>
      </c>
      <c r="C1068" s="339" t="s">
        <v>21448</v>
      </c>
      <c r="N1068" t="s">
        <v>4523</v>
      </c>
      <c r="O1068" s="343"/>
      <c r="R1068" s="343" t="s">
        <v>10203</v>
      </c>
      <c r="S1068" t="s">
        <v>5065</v>
      </c>
      <c r="V1068" s="340">
        <f>INDEX('Page 2 - Team Information'!$K$14:$AP$189,Y1068,X1068)</f>
        <v>0</v>
      </c>
      <c r="X1068" s="341">
        <v>6</v>
      </c>
      <c r="Y1068" s="341">
        <v>37</v>
      </c>
    </row>
    <row r="1069" spans="1:25" x14ac:dyDescent="0.25">
      <c r="A1069" t="str">
        <f>'Page 1 - General Information'!$G$12</f>
        <v>000000000</v>
      </c>
      <c r="B1069" t="str">
        <f>'Page 1 - General Information'!$G$16</f>
        <v/>
      </c>
      <c r="C1069" s="339" t="s">
        <v>21448</v>
      </c>
      <c r="N1069" t="s">
        <v>4523</v>
      </c>
      <c r="O1069" s="343"/>
      <c r="R1069" s="343" t="s">
        <v>10203</v>
      </c>
      <c r="S1069" t="s">
        <v>5066</v>
      </c>
      <c r="V1069" s="340">
        <f>INDEX('Page 2 - Team Information'!$K$14:$AP$189,Y1069,X1069)</f>
        <v>0</v>
      </c>
      <c r="X1069" s="341">
        <v>7</v>
      </c>
      <c r="Y1069" s="341">
        <v>37</v>
      </c>
    </row>
    <row r="1070" spans="1:25" x14ac:dyDescent="0.25">
      <c r="A1070" t="str">
        <f>'Page 1 - General Information'!$G$12</f>
        <v>000000000</v>
      </c>
      <c r="B1070" t="str">
        <f>'Page 1 - General Information'!$G$16</f>
        <v/>
      </c>
      <c r="C1070" s="339" t="s">
        <v>21448</v>
      </c>
      <c r="N1070" t="s">
        <v>4523</v>
      </c>
      <c r="O1070" s="343"/>
      <c r="R1070" s="20" t="s">
        <v>10203</v>
      </c>
      <c r="S1070" t="s">
        <v>5067</v>
      </c>
      <c r="T1070" s="340" t="str">
        <f>IF(INDEX('Page 2 - Team Information'!$K$14:$AP$189,Y1070,X1070)="","",INDEX('Page 2 - Team Information'!$K$14:$AP$189,Y1070,X1070)&amp;"-06-30")</f>
        <v/>
      </c>
      <c r="X1070" s="341">
        <v>9</v>
      </c>
      <c r="Y1070" s="341">
        <v>37</v>
      </c>
    </row>
    <row r="1071" spans="1:25" x14ac:dyDescent="0.25">
      <c r="A1071" t="str">
        <f>'Page 1 - General Information'!$G$12</f>
        <v>000000000</v>
      </c>
      <c r="B1071" t="str">
        <f>'Page 1 - General Information'!$G$16</f>
        <v/>
      </c>
      <c r="C1071" s="339" t="s">
        <v>21448</v>
      </c>
      <c r="N1071" t="s">
        <v>4523</v>
      </c>
      <c r="O1071" s="343"/>
      <c r="R1071" s="20" t="s">
        <v>10203</v>
      </c>
      <c r="S1071" t="s">
        <v>5068</v>
      </c>
      <c r="T1071" s="340" t="str">
        <f>IF(INDEX('Page 2 - Team Information'!$K$14:$AP$189,Y1071,X1071)="","",INDEX('Page 2 - Team Information'!$K$14:$AP$189,Y1071,X1071)&amp;"-06-30")</f>
        <v/>
      </c>
      <c r="X1071" s="341">
        <v>10</v>
      </c>
      <c r="Y1071" s="341">
        <v>37</v>
      </c>
    </row>
    <row r="1072" spans="1:25" x14ac:dyDescent="0.25">
      <c r="A1072" t="str">
        <f>'Page 1 - General Information'!$G$12</f>
        <v>000000000</v>
      </c>
      <c r="B1072" t="str">
        <f>'Page 1 - General Information'!$G$16</f>
        <v/>
      </c>
      <c r="C1072" s="339" t="s">
        <v>21448</v>
      </c>
      <c r="N1072" t="s">
        <v>4523</v>
      </c>
      <c r="O1072" s="343"/>
      <c r="R1072" s="20" t="s">
        <v>10203</v>
      </c>
      <c r="S1072" t="s">
        <v>5069</v>
      </c>
      <c r="T1072" s="340" t="str">
        <f>IF(INDEX('Page 2 - Team Information'!$K$14:$AP$189,Y1072,X1072)="","",INDEX('Page 2 - Team Information'!$K$14:$AP$189,Y1072,X1072)&amp;"-06-30")</f>
        <v/>
      </c>
      <c r="X1072" s="341">
        <v>11</v>
      </c>
      <c r="Y1072" s="341">
        <v>37</v>
      </c>
    </row>
    <row r="1073" spans="1:25" x14ac:dyDescent="0.25">
      <c r="A1073" t="str">
        <f>'Page 1 - General Information'!$G$12</f>
        <v>000000000</v>
      </c>
      <c r="B1073" t="str">
        <f>'Page 1 - General Information'!$G$16</f>
        <v/>
      </c>
      <c r="C1073" s="339" t="s">
        <v>21448</v>
      </c>
      <c r="N1073" t="s">
        <v>4523</v>
      </c>
      <c r="O1073" s="343"/>
      <c r="R1073" s="20" t="s">
        <v>10203</v>
      </c>
      <c r="S1073" t="s">
        <v>5070</v>
      </c>
      <c r="T1073" s="340" t="str">
        <f>IF(INDEX('Page 2 - Team Information'!$K$14:$AP$189,Y1073,X1073)="","",INDEX('Page 2 - Team Information'!$K$14:$AP$189,Y1073,X1073)&amp;"-06-30")</f>
        <v/>
      </c>
      <c r="X1073" s="341">
        <v>12</v>
      </c>
      <c r="Y1073" s="341">
        <v>37</v>
      </c>
    </row>
    <row r="1074" spans="1:25" x14ac:dyDescent="0.25">
      <c r="A1074" t="str">
        <f>'Page 1 - General Information'!$G$12</f>
        <v>000000000</v>
      </c>
      <c r="B1074" t="str">
        <f>'Page 1 - General Information'!$G$16</f>
        <v/>
      </c>
      <c r="C1074" s="339" t="s">
        <v>21448</v>
      </c>
      <c r="N1074" t="s">
        <v>4042</v>
      </c>
      <c r="O1074" s="340">
        <f>INDEX('Page 2 - Team Information'!$K$14:$AP$189,Y1074,X1074)</f>
        <v>0</v>
      </c>
      <c r="S1074" t="s">
        <v>5071</v>
      </c>
      <c r="X1074" s="341">
        <v>14</v>
      </c>
      <c r="Y1074" s="341">
        <v>37</v>
      </c>
    </row>
    <row r="1075" spans="1:25" x14ac:dyDescent="0.25">
      <c r="A1075" t="str">
        <f>'Page 1 - General Information'!$G$12</f>
        <v>000000000</v>
      </c>
      <c r="B1075" t="str">
        <f>'Page 1 - General Information'!$G$16</f>
        <v/>
      </c>
      <c r="C1075" s="339" t="s">
        <v>21448</v>
      </c>
      <c r="N1075" t="s">
        <v>4042</v>
      </c>
      <c r="O1075" s="340">
        <f>INDEX('Page 2 - Team Information'!$K$14:$AP$189,Y1075,X1075)</f>
        <v>0</v>
      </c>
      <c r="S1075" t="s">
        <v>5072</v>
      </c>
      <c r="X1075" s="341">
        <v>15</v>
      </c>
      <c r="Y1075" s="341">
        <v>37</v>
      </c>
    </row>
    <row r="1076" spans="1:25" x14ac:dyDescent="0.25">
      <c r="A1076" t="str">
        <f>'Page 1 - General Information'!$G$12</f>
        <v>000000000</v>
      </c>
      <c r="B1076" t="str">
        <f>'Page 1 - General Information'!$G$16</f>
        <v/>
      </c>
      <c r="C1076" s="339" t="s">
        <v>21448</v>
      </c>
      <c r="N1076" t="s">
        <v>4042</v>
      </c>
      <c r="O1076" s="340">
        <f>INDEX('Page 2 - Team Information'!$K$14:$AP$189,Y1076,X1076)</f>
        <v>0</v>
      </c>
      <c r="S1076" t="s">
        <v>5073</v>
      </c>
      <c r="X1076" s="341">
        <v>16</v>
      </c>
      <c r="Y1076" s="341">
        <v>37</v>
      </c>
    </row>
    <row r="1077" spans="1:25" x14ac:dyDescent="0.25">
      <c r="A1077" t="str">
        <f>'Page 1 - General Information'!$G$12</f>
        <v>000000000</v>
      </c>
      <c r="B1077" t="str">
        <f>'Page 1 - General Information'!$G$16</f>
        <v/>
      </c>
      <c r="C1077" s="339" t="s">
        <v>21448</v>
      </c>
      <c r="N1077" t="s">
        <v>4042</v>
      </c>
      <c r="O1077" s="340">
        <f>INDEX('Page 2 - Team Information'!$K$14:$AP$189,Y1077,X1077)</f>
        <v>0</v>
      </c>
      <c r="S1077" t="s">
        <v>5074</v>
      </c>
      <c r="X1077" s="341">
        <v>17</v>
      </c>
      <c r="Y1077" s="341">
        <v>37</v>
      </c>
    </row>
    <row r="1078" spans="1:25" x14ac:dyDescent="0.25">
      <c r="A1078" t="str">
        <f>'Page 1 - General Information'!$G$12</f>
        <v>000000000</v>
      </c>
      <c r="B1078" t="str">
        <f>'Page 1 - General Information'!$G$16</f>
        <v/>
      </c>
      <c r="C1078" s="339" t="s">
        <v>21448</v>
      </c>
      <c r="N1078" t="s">
        <v>4042</v>
      </c>
      <c r="O1078" s="340">
        <f>INDEX('Page 2 - Team Information'!$K$14:$AP$189,Y1078,X1078)</f>
        <v>0</v>
      </c>
      <c r="S1078" t="s">
        <v>5075</v>
      </c>
      <c r="X1078" s="341">
        <v>19</v>
      </c>
      <c r="Y1078" s="341">
        <v>37</v>
      </c>
    </row>
    <row r="1079" spans="1:25" x14ac:dyDescent="0.25">
      <c r="A1079" t="str">
        <f>'Page 1 - General Information'!$G$12</f>
        <v>000000000</v>
      </c>
      <c r="B1079" t="str">
        <f>'Page 1 - General Information'!$G$16</f>
        <v/>
      </c>
      <c r="C1079" s="339" t="s">
        <v>21448</v>
      </c>
      <c r="N1079" t="s">
        <v>4042</v>
      </c>
      <c r="O1079" s="340">
        <f>INDEX('Page 2 - Team Information'!$K$14:$AP$189,Y1079,X1079)</f>
        <v>0</v>
      </c>
      <c r="S1079" t="s">
        <v>5076</v>
      </c>
      <c r="X1079" s="341">
        <v>20</v>
      </c>
      <c r="Y1079" s="341">
        <v>37</v>
      </c>
    </row>
    <row r="1080" spans="1:25" x14ac:dyDescent="0.25">
      <c r="A1080" t="str">
        <f>'Page 1 - General Information'!$G$12</f>
        <v>000000000</v>
      </c>
      <c r="B1080" t="str">
        <f>'Page 1 - General Information'!$G$16</f>
        <v/>
      </c>
      <c r="C1080" s="339" t="s">
        <v>21448</v>
      </c>
      <c r="N1080" t="s">
        <v>4042</v>
      </c>
      <c r="O1080" s="340">
        <f>INDEX('Page 2 - Team Information'!$K$14:$AP$189,Y1080,X1080)</f>
        <v>0</v>
      </c>
      <c r="S1080" t="s">
        <v>5077</v>
      </c>
      <c r="X1080" s="341">
        <v>21</v>
      </c>
      <c r="Y1080" s="341">
        <v>37</v>
      </c>
    </row>
    <row r="1081" spans="1:25" x14ac:dyDescent="0.25">
      <c r="A1081" t="str">
        <f>'Page 1 - General Information'!$G$12</f>
        <v>000000000</v>
      </c>
      <c r="B1081" t="str">
        <f>'Page 1 - General Information'!$G$16</f>
        <v/>
      </c>
      <c r="C1081" s="339" t="s">
        <v>21448</v>
      </c>
      <c r="N1081" t="s">
        <v>4042</v>
      </c>
      <c r="O1081" s="340">
        <f>INDEX('Page 2 - Team Information'!$K$14:$AP$189,Y1081,X1081)</f>
        <v>0</v>
      </c>
      <c r="S1081" t="s">
        <v>5078</v>
      </c>
      <c r="X1081" s="341">
        <v>22</v>
      </c>
      <c r="Y1081" s="341">
        <v>37</v>
      </c>
    </row>
    <row r="1082" spans="1:25" x14ac:dyDescent="0.25">
      <c r="A1082" t="str">
        <f>'Page 1 - General Information'!$G$12</f>
        <v>000000000</v>
      </c>
      <c r="B1082" t="str">
        <f>'Page 1 - General Information'!$G$16</f>
        <v/>
      </c>
      <c r="C1082" s="339" t="s">
        <v>21448</v>
      </c>
      <c r="N1082" t="s">
        <v>4523</v>
      </c>
      <c r="O1082" s="343"/>
      <c r="R1082" s="343" t="s">
        <v>10203</v>
      </c>
      <c r="S1082" t="s">
        <v>5079</v>
      </c>
      <c r="V1082" s="340">
        <f>INDEX('Page 2 - Team Information'!$K$14:$AP$189,Y1082,X1082)</f>
        <v>0</v>
      </c>
      <c r="X1082" s="341">
        <v>5</v>
      </c>
      <c r="Y1082" s="341">
        <v>38</v>
      </c>
    </row>
    <row r="1083" spans="1:25" x14ac:dyDescent="0.25">
      <c r="A1083" t="str">
        <f>'Page 1 - General Information'!$G$12</f>
        <v>000000000</v>
      </c>
      <c r="B1083" t="str">
        <f>'Page 1 - General Information'!$G$16</f>
        <v/>
      </c>
      <c r="C1083" s="339" t="s">
        <v>21448</v>
      </c>
      <c r="N1083" t="s">
        <v>4523</v>
      </c>
      <c r="O1083" s="343"/>
      <c r="R1083" s="343" t="s">
        <v>10203</v>
      </c>
      <c r="S1083" t="s">
        <v>5080</v>
      </c>
      <c r="V1083" s="340">
        <f>INDEX('Page 2 - Team Information'!$K$14:$AP$189,Y1083,X1083)</f>
        <v>0</v>
      </c>
      <c r="X1083" s="341">
        <v>6</v>
      </c>
      <c r="Y1083" s="341">
        <v>38</v>
      </c>
    </row>
    <row r="1084" spans="1:25" x14ac:dyDescent="0.25">
      <c r="A1084" t="str">
        <f>'Page 1 - General Information'!$G$12</f>
        <v>000000000</v>
      </c>
      <c r="B1084" t="str">
        <f>'Page 1 - General Information'!$G$16</f>
        <v/>
      </c>
      <c r="C1084" s="339" t="s">
        <v>21448</v>
      </c>
      <c r="N1084" t="s">
        <v>4523</v>
      </c>
      <c r="O1084" s="343"/>
      <c r="R1084" s="343" t="s">
        <v>10203</v>
      </c>
      <c r="S1084" t="s">
        <v>5081</v>
      </c>
      <c r="V1084" s="340">
        <f>INDEX('Page 2 - Team Information'!$K$14:$AP$189,Y1084,X1084)</f>
        <v>0</v>
      </c>
      <c r="X1084" s="341">
        <v>7</v>
      </c>
      <c r="Y1084" s="341">
        <v>38</v>
      </c>
    </row>
    <row r="1085" spans="1:25" x14ac:dyDescent="0.25">
      <c r="A1085" t="str">
        <f>'Page 1 - General Information'!$G$12</f>
        <v>000000000</v>
      </c>
      <c r="B1085" t="str">
        <f>'Page 1 - General Information'!$G$16</f>
        <v/>
      </c>
      <c r="C1085" s="339" t="s">
        <v>21448</v>
      </c>
      <c r="N1085" t="s">
        <v>4523</v>
      </c>
      <c r="O1085" s="343"/>
      <c r="R1085" s="20" t="s">
        <v>10203</v>
      </c>
      <c r="S1085" t="s">
        <v>5082</v>
      </c>
      <c r="T1085" s="340" t="str">
        <f>IF(INDEX('Page 2 - Team Information'!$K$14:$AP$189,Y1085,X1085)="","",INDEX('Page 2 - Team Information'!$K$14:$AP$189,Y1085,X1085)&amp;"-06-30")</f>
        <v/>
      </c>
      <c r="X1085" s="341">
        <v>9</v>
      </c>
      <c r="Y1085" s="341">
        <v>38</v>
      </c>
    </row>
    <row r="1086" spans="1:25" x14ac:dyDescent="0.25">
      <c r="A1086" t="str">
        <f>'Page 1 - General Information'!$G$12</f>
        <v>000000000</v>
      </c>
      <c r="B1086" t="str">
        <f>'Page 1 - General Information'!$G$16</f>
        <v/>
      </c>
      <c r="C1086" s="339" t="s">
        <v>21448</v>
      </c>
      <c r="N1086" t="s">
        <v>4523</v>
      </c>
      <c r="O1086" s="343"/>
      <c r="R1086" s="20" t="s">
        <v>10203</v>
      </c>
      <c r="S1086" t="s">
        <v>5083</v>
      </c>
      <c r="T1086" s="340" t="str">
        <f>IF(INDEX('Page 2 - Team Information'!$K$14:$AP$189,Y1086,X1086)="","",INDEX('Page 2 - Team Information'!$K$14:$AP$189,Y1086,X1086)&amp;"-06-30")</f>
        <v/>
      </c>
      <c r="X1086" s="341">
        <v>10</v>
      </c>
      <c r="Y1086" s="341">
        <v>38</v>
      </c>
    </row>
    <row r="1087" spans="1:25" x14ac:dyDescent="0.25">
      <c r="A1087" t="str">
        <f>'Page 1 - General Information'!$G$12</f>
        <v>000000000</v>
      </c>
      <c r="B1087" t="str">
        <f>'Page 1 - General Information'!$G$16</f>
        <v/>
      </c>
      <c r="C1087" s="339" t="s">
        <v>21448</v>
      </c>
      <c r="N1087" t="s">
        <v>4523</v>
      </c>
      <c r="O1087" s="343"/>
      <c r="R1087" s="20" t="s">
        <v>10203</v>
      </c>
      <c r="S1087" t="s">
        <v>5084</v>
      </c>
      <c r="T1087" s="340" t="str">
        <f>IF(INDEX('Page 2 - Team Information'!$K$14:$AP$189,Y1087,X1087)="","",INDEX('Page 2 - Team Information'!$K$14:$AP$189,Y1087,X1087)&amp;"-06-30")</f>
        <v/>
      </c>
      <c r="X1087" s="341">
        <v>11</v>
      </c>
      <c r="Y1087" s="341">
        <v>38</v>
      </c>
    </row>
    <row r="1088" spans="1:25" x14ac:dyDescent="0.25">
      <c r="A1088" t="str">
        <f>'Page 1 - General Information'!$G$12</f>
        <v>000000000</v>
      </c>
      <c r="B1088" t="str">
        <f>'Page 1 - General Information'!$G$16</f>
        <v/>
      </c>
      <c r="C1088" s="339" t="s">
        <v>21448</v>
      </c>
      <c r="N1088" t="s">
        <v>4523</v>
      </c>
      <c r="O1088" s="343"/>
      <c r="R1088" s="20" t="s">
        <v>10203</v>
      </c>
      <c r="S1088" t="s">
        <v>5085</v>
      </c>
      <c r="T1088" s="340" t="str">
        <f>IF(INDEX('Page 2 - Team Information'!$K$14:$AP$189,Y1088,X1088)="","",INDEX('Page 2 - Team Information'!$K$14:$AP$189,Y1088,X1088)&amp;"-06-30")</f>
        <v/>
      </c>
      <c r="X1088" s="341">
        <v>12</v>
      </c>
      <c r="Y1088" s="341">
        <v>38</v>
      </c>
    </row>
    <row r="1089" spans="1:25" x14ac:dyDescent="0.25">
      <c r="A1089" t="str">
        <f>'Page 1 - General Information'!$G$12</f>
        <v>000000000</v>
      </c>
      <c r="B1089" t="str">
        <f>'Page 1 - General Information'!$G$16</f>
        <v/>
      </c>
      <c r="C1089" s="339" t="s">
        <v>21448</v>
      </c>
      <c r="N1089" t="s">
        <v>4042</v>
      </c>
      <c r="O1089" s="340">
        <f>INDEX('Page 2 - Team Information'!$K$14:$AP$189,Y1089,X1089)</f>
        <v>0</v>
      </c>
      <c r="S1089" t="s">
        <v>5086</v>
      </c>
      <c r="X1089" s="341">
        <v>14</v>
      </c>
      <c r="Y1089" s="341">
        <v>38</v>
      </c>
    </row>
    <row r="1090" spans="1:25" x14ac:dyDescent="0.25">
      <c r="A1090" t="str">
        <f>'Page 1 - General Information'!$G$12</f>
        <v>000000000</v>
      </c>
      <c r="B1090" t="str">
        <f>'Page 1 - General Information'!$G$16</f>
        <v/>
      </c>
      <c r="C1090" s="339" t="s">
        <v>21448</v>
      </c>
      <c r="N1090" t="s">
        <v>4042</v>
      </c>
      <c r="O1090" s="340">
        <f>INDEX('Page 2 - Team Information'!$K$14:$AP$189,Y1090,X1090)</f>
        <v>0</v>
      </c>
      <c r="S1090" t="s">
        <v>5087</v>
      </c>
      <c r="X1090" s="341">
        <v>15</v>
      </c>
      <c r="Y1090" s="341">
        <v>38</v>
      </c>
    </row>
    <row r="1091" spans="1:25" x14ac:dyDescent="0.25">
      <c r="A1091" t="str">
        <f>'Page 1 - General Information'!$G$12</f>
        <v>000000000</v>
      </c>
      <c r="B1091" t="str">
        <f>'Page 1 - General Information'!$G$16</f>
        <v/>
      </c>
      <c r="C1091" s="339" t="s">
        <v>21448</v>
      </c>
      <c r="N1091" t="s">
        <v>4042</v>
      </c>
      <c r="O1091" s="340">
        <f>INDEX('Page 2 - Team Information'!$K$14:$AP$189,Y1091,X1091)</f>
        <v>0</v>
      </c>
      <c r="S1091" t="s">
        <v>5088</v>
      </c>
      <c r="X1091" s="341">
        <v>16</v>
      </c>
      <c r="Y1091" s="341">
        <v>38</v>
      </c>
    </row>
    <row r="1092" spans="1:25" x14ac:dyDescent="0.25">
      <c r="A1092" t="str">
        <f>'Page 1 - General Information'!$G$12</f>
        <v>000000000</v>
      </c>
      <c r="B1092" t="str">
        <f>'Page 1 - General Information'!$G$16</f>
        <v/>
      </c>
      <c r="C1092" s="339" t="s">
        <v>21448</v>
      </c>
      <c r="N1092" t="s">
        <v>4042</v>
      </c>
      <c r="O1092" s="340">
        <f>INDEX('Page 2 - Team Information'!$K$14:$AP$189,Y1092,X1092)</f>
        <v>0</v>
      </c>
      <c r="S1092" t="s">
        <v>5089</v>
      </c>
      <c r="X1092" s="341">
        <v>17</v>
      </c>
      <c r="Y1092" s="341">
        <v>38</v>
      </c>
    </row>
    <row r="1093" spans="1:25" x14ac:dyDescent="0.25">
      <c r="A1093" t="str">
        <f>'Page 1 - General Information'!$G$12</f>
        <v>000000000</v>
      </c>
      <c r="B1093" t="str">
        <f>'Page 1 - General Information'!$G$16</f>
        <v/>
      </c>
      <c r="C1093" s="339" t="s">
        <v>21448</v>
      </c>
      <c r="N1093" t="s">
        <v>4042</v>
      </c>
      <c r="O1093" s="340">
        <f>INDEX('Page 2 - Team Information'!$K$14:$AP$189,Y1093,X1093)</f>
        <v>0</v>
      </c>
      <c r="S1093" t="s">
        <v>5090</v>
      </c>
      <c r="X1093" s="341">
        <v>19</v>
      </c>
      <c r="Y1093" s="341">
        <v>38</v>
      </c>
    </row>
    <row r="1094" spans="1:25" x14ac:dyDescent="0.25">
      <c r="A1094" t="str">
        <f>'Page 1 - General Information'!$G$12</f>
        <v>000000000</v>
      </c>
      <c r="B1094" t="str">
        <f>'Page 1 - General Information'!$G$16</f>
        <v/>
      </c>
      <c r="C1094" s="339" t="s">
        <v>21448</v>
      </c>
      <c r="N1094" t="s">
        <v>4042</v>
      </c>
      <c r="O1094" s="340">
        <f>INDEX('Page 2 - Team Information'!$K$14:$AP$189,Y1094,X1094)</f>
        <v>0</v>
      </c>
      <c r="S1094" t="s">
        <v>5091</v>
      </c>
      <c r="X1094" s="341">
        <v>20</v>
      </c>
      <c r="Y1094" s="341">
        <v>38</v>
      </c>
    </row>
    <row r="1095" spans="1:25" x14ac:dyDescent="0.25">
      <c r="A1095" t="str">
        <f>'Page 1 - General Information'!$G$12</f>
        <v>000000000</v>
      </c>
      <c r="B1095" t="str">
        <f>'Page 1 - General Information'!$G$16</f>
        <v/>
      </c>
      <c r="C1095" s="339" t="s">
        <v>21448</v>
      </c>
      <c r="N1095" t="s">
        <v>4042</v>
      </c>
      <c r="O1095" s="340">
        <f>INDEX('Page 2 - Team Information'!$K$14:$AP$189,Y1095,X1095)</f>
        <v>0</v>
      </c>
      <c r="S1095" t="s">
        <v>5092</v>
      </c>
      <c r="X1095" s="341">
        <v>21</v>
      </c>
      <c r="Y1095" s="341">
        <v>38</v>
      </c>
    </row>
    <row r="1096" spans="1:25" x14ac:dyDescent="0.25">
      <c r="A1096" t="str">
        <f>'Page 1 - General Information'!$G$12</f>
        <v>000000000</v>
      </c>
      <c r="B1096" t="str">
        <f>'Page 1 - General Information'!$G$16</f>
        <v/>
      </c>
      <c r="C1096" s="339" t="s">
        <v>21448</v>
      </c>
      <c r="N1096" t="s">
        <v>4042</v>
      </c>
      <c r="O1096" s="340">
        <f>INDEX('Page 2 - Team Information'!$K$14:$AP$189,Y1096,X1096)</f>
        <v>0</v>
      </c>
      <c r="S1096" t="s">
        <v>5093</v>
      </c>
      <c r="X1096" s="341">
        <v>22</v>
      </c>
      <c r="Y1096" s="341">
        <v>38</v>
      </c>
    </row>
    <row r="1097" spans="1:25" x14ac:dyDescent="0.25">
      <c r="A1097" t="str">
        <f>'Page 1 - General Information'!$G$12</f>
        <v>000000000</v>
      </c>
      <c r="B1097" t="str">
        <f>'Page 1 - General Information'!$G$16</f>
        <v/>
      </c>
      <c r="C1097" s="339" t="s">
        <v>21448</v>
      </c>
      <c r="N1097" t="s">
        <v>4523</v>
      </c>
      <c r="O1097" s="343"/>
      <c r="R1097" s="343" t="s">
        <v>10203</v>
      </c>
      <c r="S1097" t="s">
        <v>5094</v>
      </c>
      <c r="V1097" s="340">
        <f>INDEX('Page 2 - Team Information'!$K$14:$AP$189,Y1097,X1097)</f>
        <v>0</v>
      </c>
      <c r="X1097" s="341">
        <v>5</v>
      </c>
      <c r="Y1097" s="341">
        <v>39</v>
      </c>
    </row>
    <row r="1098" spans="1:25" x14ac:dyDescent="0.25">
      <c r="A1098" t="str">
        <f>'Page 1 - General Information'!$G$12</f>
        <v>000000000</v>
      </c>
      <c r="B1098" t="str">
        <f>'Page 1 - General Information'!$G$16</f>
        <v/>
      </c>
      <c r="C1098" s="339" t="s">
        <v>21448</v>
      </c>
      <c r="N1098" t="s">
        <v>4523</v>
      </c>
      <c r="O1098" s="343"/>
      <c r="R1098" s="343" t="s">
        <v>10203</v>
      </c>
      <c r="S1098" t="s">
        <v>5095</v>
      </c>
      <c r="V1098" s="340">
        <f>INDEX('Page 2 - Team Information'!$K$14:$AP$189,Y1098,X1098)</f>
        <v>0</v>
      </c>
      <c r="X1098" s="341">
        <v>6</v>
      </c>
      <c r="Y1098" s="341">
        <v>39</v>
      </c>
    </row>
    <row r="1099" spans="1:25" x14ac:dyDescent="0.25">
      <c r="A1099" t="str">
        <f>'Page 1 - General Information'!$G$12</f>
        <v>000000000</v>
      </c>
      <c r="B1099" t="str">
        <f>'Page 1 - General Information'!$G$16</f>
        <v/>
      </c>
      <c r="C1099" s="339" t="s">
        <v>21448</v>
      </c>
      <c r="N1099" t="s">
        <v>4523</v>
      </c>
      <c r="O1099" s="343"/>
      <c r="R1099" s="343" t="s">
        <v>10203</v>
      </c>
      <c r="S1099" t="s">
        <v>5096</v>
      </c>
      <c r="V1099" s="340">
        <f>INDEX('Page 2 - Team Information'!$K$14:$AP$189,Y1099,X1099)</f>
        <v>0</v>
      </c>
      <c r="X1099" s="341">
        <v>7</v>
      </c>
      <c r="Y1099" s="341">
        <v>39</v>
      </c>
    </row>
    <row r="1100" spans="1:25" x14ac:dyDescent="0.25">
      <c r="A1100" t="str">
        <f>'Page 1 - General Information'!$G$12</f>
        <v>000000000</v>
      </c>
      <c r="B1100" t="str">
        <f>'Page 1 - General Information'!$G$16</f>
        <v/>
      </c>
      <c r="C1100" s="339" t="s">
        <v>21448</v>
      </c>
      <c r="N1100" t="s">
        <v>4523</v>
      </c>
      <c r="O1100" s="343"/>
      <c r="R1100" s="20" t="s">
        <v>10203</v>
      </c>
      <c r="S1100" t="s">
        <v>5097</v>
      </c>
      <c r="T1100" s="340" t="str">
        <f>IF(INDEX('Page 2 - Team Information'!$K$14:$AP$189,Y1100,X1100)="","",INDEX('Page 2 - Team Information'!$K$14:$AP$189,Y1100,X1100)&amp;"-06-30")</f>
        <v/>
      </c>
      <c r="X1100" s="341">
        <v>9</v>
      </c>
      <c r="Y1100" s="341">
        <v>39</v>
      </c>
    </row>
    <row r="1101" spans="1:25" x14ac:dyDescent="0.25">
      <c r="A1101" t="str">
        <f>'Page 1 - General Information'!$G$12</f>
        <v>000000000</v>
      </c>
      <c r="B1101" t="str">
        <f>'Page 1 - General Information'!$G$16</f>
        <v/>
      </c>
      <c r="C1101" s="339" t="s">
        <v>21448</v>
      </c>
      <c r="N1101" t="s">
        <v>4523</v>
      </c>
      <c r="O1101" s="343"/>
      <c r="R1101" s="20" t="s">
        <v>10203</v>
      </c>
      <c r="S1101" t="s">
        <v>5098</v>
      </c>
      <c r="T1101" s="340" t="str">
        <f>IF(INDEX('Page 2 - Team Information'!$K$14:$AP$189,Y1101,X1101)="","",INDEX('Page 2 - Team Information'!$K$14:$AP$189,Y1101,X1101)&amp;"-06-30")</f>
        <v/>
      </c>
      <c r="X1101" s="341">
        <v>10</v>
      </c>
      <c r="Y1101" s="341">
        <v>39</v>
      </c>
    </row>
    <row r="1102" spans="1:25" x14ac:dyDescent="0.25">
      <c r="A1102" t="str">
        <f>'Page 1 - General Information'!$G$12</f>
        <v>000000000</v>
      </c>
      <c r="B1102" t="str">
        <f>'Page 1 - General Information'!$G$16</f>
        <v/>
      </c>
      <c r="C1102" s="339" t="s">
        <v>21448</v>
      </c>
      <c r="N1102" t="s">
        <v>4523</v>
      </c>
      <c r="O1102" s="343"/>
      <c r="R1102" s="20" t="s">
        <v>10203</v>
      </c>
      <c r="S1102" t="s">
        <v>5099</v>
      </c>
      <c r="T1102" s="340" t="str">
        <f>IF(INDEX('Page 2 - Team Information'!$K$14:$AP$189,Y1102,X1102)="","",INDEX('Page 2 - Team Information'!$K$14:$AP$189,Y1102,X1102)&amp;"-06-30")</f>
        <v/>
      </c>
      <c r="X1102" s="341">
        <v>11</v>
      </c>
      <c r="Y1102" s="341">
        <v>39</v>
      </c>
    </row>
    <row r="1103" spans="1:25" x14ac:dyDescent="0.25">
      <c r="A1103" t="str">
        <f>'Page 1 - General Information'!$G$12</f>
        <v>000000000</v>
      </c>
      <c r="B1103" t="str">
        <f>'Page 1 - General Information'!$G$16</f>
        <v/>
      </c>
      <c r="C1103" s="339" t="s">
        <v>21448</v>
      </c>
      <c r="N1103" t="s">
        <v>4523</v>
      </c>
      <c r="O1103" s="343"/>
      <c r="R1103" s="20" t="s">
        <v>10203</v>
      </c>
      <c r="S1103" t="s">
        <v>5100</v>
      </c>
      <c r="T1103" s="340" t="str">
        <f>IF(INDEX('Page 2 - Team Information'!$K$14:$AP$189,Y1103,X1103)="","",INDEX('Page 2 - Team Information'!$K$14:$AP$189,Y1103,X1103)&amp;"-06-30")</f>
        <v/>
      </c>
      <c r="X1103" s="341">
        <v>12</v>
      </c>
      <c r="Y1103" s="341">
        <v>39</v>
      </c>
    </row>
    <row r="1104" spans="1:25" x14ac:dyDescent="0.25">
      <c r="A1104" t="str">
        <f>'Page 1 - General Information'!$G$12</f>
        <v>000000000</v>
      </c>
      <c r="B1104" t="str">
        <f>'Page 1 - General Information'!$G$16</f>
        <v/>
      </c>
      <c r="C1104" s="339" t="s">
        <v>21448</v>
      </c>
      <c r="N1104" t="s">
        <v>4042</v>
      </c>
      <c r="O1104" s="340">
        <f>INDEX('Page 2 - Team Information'!$K$14:$AP$189,Y1104,X1104)</f>
        <v>0</v>
      </c>
      <c r="S1104" t="s">
        <v>5101</v>
      </c>
      <c r="X1104" s="341">
        <v>14</v>
      </c>
      <c r="Y1104" s="341">
        <v>39</v>
      </c>
    </row>
    <row r="1105" spans="1:25" x14ac:dyDescent="0.25">
      <c r="A1105" t="str">
        <f>'Page 1 - General Information'!$G$12</f>
        <v>000000000</v>
      </c>
      <c r="B1105" t="str">
        <f>'Page 1 - General Information'!$G$16</f>
        <v/>
      </c>
      <c r="C1105" s="339" t="s">
        <v>21448</v>
      </c>
      <c r="N1105" t="s">
        <v>4042</v>
      </c>
      <c r="O1105" s="340">
        <f>INDEX('Page 2 - Team Information'!$K$14:$AP$189,Y1105,X1105)</f>
        <v>0</v>
      </c>
      <c r="S1105" t="s">
        <v>5102</v>
      </c>
      <c r="X1105" s="341">
        <v>15</v>
      </c>
      <c r="Y1105" s="341">
        <v>39</v>
      </c>
    </row>
    <row r="1106" spans="1:25" x14ac:dyDescent="0.25">
      <c r="A1106" t="str">
        <f>'Page 1 - General Information'!$G$12</f>
        <v>000000000</v>
      </c>
      <c r="B1106" t="str">
        <f>'Page 1 - General Information'!$G$16</f>
        <v/>
      </c>
      <c r="C1106" s="339" t="s">
        <v>21448</v>
      </c>
      <c r="N1106" t="s">
        <v>4042</v>
      </c>
      <c r="O1106" s="340">
        <f>INDEX('Page 2 - Team Information'!$K$14:$AP$189,Y1106,X1106)</f>
        <v>0</v>
      </c>
      <c r="S1106" t="s">
        <v>5103</v>
      </c>
      <c r="X1106" s="341">
        <v>16</v>
      </c>
      <c r="Y1106" s="341">
        <v>39</v>
      </c>
    </row>
    <row r="1107" spans="1:25" x14ac:dyDescent="0.25">
      <c r="A1107" t="str">
        <f>'Page 1 - General Information'!$G$12</f>
        <v>000000000</v>
      </c>
      <c r="B1107" t="str">
        <f>'Page 1 - General Information'!$G$16</f>
        <v/>
      </c>
      <c r="C1107" s="339" t="s">
        <v>21448</v>
      </c>
      <c r="N1107" t="s">
        <v>4042</v>
      </c>
      <c r="O1107" s="340">
        <f>INDEX('Page 2 - Team Information'!$K$14:$AP$189,Y1107,X1107)</f>
        <v>0</v>
      </c>
      <c r="S1107" t="s">
        <v>5104</v>
      </c>
      <c r="X1107" s="341">
        <v>17</v>
      </c>
      <c r="Y1107" s="341">
        <v>39</v>
      </c>
    </row>
    <row r="1108" spans="1:25" x14ac:dyDescent="0.25">
      <c r="A1108" t="str">
        <f>'Page 1 - General Information'!$G$12</f>
        <v>000000000</v>
      </c>
      <c r="B1108" t="str">
        <f>'Page 1 - General Information'!$G$16</f>
        <v/>
      </c>
      <c r="C1108" s="339" t="s">
        <v>21448</v>
      </c>
      <c r="N1108" t="s">
        <v>4042</v>
      </c>
      <c r="O1108" s="340">
        <f>INDEX('Page 2 - Team Information'!$K$14:$AP$189,Y1108,X1108)</f>
        <v>0</v>
      </c>
      <c r="S1108" t="s">
        <v>5105</v>
      </c>
      <c r="X1108" s="341">
        <v>19</v>
      </c>
      <c r="Y1108" s="341">
        <v>39</v>
      </c>
    </row>
    <row r="1109" spans="1:25" x14ac:dyDescent="0.25">
      <c r="A1109" t="str">
        <f>'Page 1 - General Information'!$G$12</f>
        <v>000000000</v>
      </c>
      <c r="B1109" t="str">
        <f>'Page 1 - General Information'!$G$16</f>
        <v/>
      </c>
      <c r="C1109" s="339" t="s">
        <v>21448</v>
      </c>
      <c r="N1109" t="s">
        <v>4042</v>
      </c>
      <c r="O1109" s="340">
        <f>INDEX('Page 2 - Team Information'!$K$14:$AP$189,Y1109,X1109)</f>
        <v>0</v>
      </c>
      <c r="S1109" t="s">
        <v>5106</v>
      </c>
      <c r="X1109" s="341">
        <v>20</v>
      </c>
      <c r="Y1109" s="341">
        <v>39</v>
      </c>
    </row>
    <row r="1110" spans="1:25" x14ac:dyDescent="0.25">
      <c r="A1110" t="str">
        <f>'Page 1 - General Information'!$G$12</f>
        <v>000000000</v>
      </c>
      <c r="B1110" t="str">
        <f>'Page 1 - General Information'!$G$16</f>
        <v/>
      </c>
      <c r="C1110" s="339" t="s">
        <v>21448</v>
      </c>
      <c r="N1110" t="s">
        <v>4042</v>
      </c>
      <c r="O1110" s="340">
        <f>INDEX('Page 2 - Team Information'!$K$14:$AP$189,Y1110,X1110)</f>
        <v>0</v>
      </c>
      <c r="S1110" t="s">
        <v>5107</v>
      </c>
      <c r="X1110" s="341">
        <v>21</v>
      </c>
      <c r="Y1110" s="341">
        <v>39</v>
      </c>
    </row>
    <row r="1111" spans="1:25" x14ac:dyDescent="0.25">
      <c r="A1111" t="str">
        <f>'Page 1 - General Information'!$G$12</f>
        <v>000000000</v>
      </c>
      <c r="B1111" t="str">
        <f>'Page 1 - General Information'!$G$16</f>
        <v/>
      </c>
      <c r="C1111" s="339" t="s">
        <v>21448</v>
      </c>
      <c r="N1111" t="s">
        <v>4042</v>
      </c>
      <c r="O1111" s="340">
        <f>INDEX('Page 2 - Team Information'!$K$14:$AP$189,Y1111,X1111)</f>
        <v>0</v>
      </c>
      <c r="S1111" t="s">
        <v>5108</v>
      </c>
      <c r="X1111" s="341">
        <v>22</v>
      </c>
      <c r="Y1111" s="341">
        <v>39</v>
      </c>
    </row>
    <row r="1112" spans="1:25" x14ac:dyDescent="0.25">
      <c r="A1112" t="str">
        <f>'Page 1 - General Information'!$G$12</f>
        <v>000000000</v>
      </c>
      <c r="B1112" t="str">
        <f>'Page 1 - General Information'!$G$16</f>
        <v/>
      </c>
      <c r="C1112" s="339" t="s">
        <v>21448</v>
      </c>
      <c r="N1112" t="s">
        <v>4523</v>
      </c>
      <c r="O1112" s="343"/>
      <c r="R1112" s="343" t="s">
        <v>10203</v>
      </c>
      <c r="S1112" t="s">
        <v>5109</v>
      </c>
      <c r="V1112" s="340">
        <f>INDEX('Page 2 - Team Information'!$K$14:$AP$189,Y1112,X1112)</f>
        <v>0</v>
      </c>
      <c r="X1112" s="341">
        <v>5</v>
      </c>
      <c r="Y1112" s="341">
        <v>40</v>
      </c>
    </row>
    <row r="1113" spans="1:25" x14ac:dyDescent="0.25">
      <c r="A1113" t="str">
        <f>'Page 1 - General Information'!$G$12</f>
        <v>000000000</v>
      </c>
      <c r="B1113" t="str">
        <f>'Page 1 - General Information'!$G$16</f>
        <v/>
      </c>
      <c r="C1113" s="339" t="s">
        <v>21448</v>
      </c>
      <c r="N1113" t="s">
        <v>4523</v>
      </c>
      <c r="O1113" s="343"/>
      <c r="R1113" s="343" t="s">
        <v>10203</v>
      </c>
      <c r="S1113" t="s">
        <v>5110</v>
      </c>
      <c r="V1113" s="340">
        <f>INDEX('Page 2 - Team Information'!$K$14:$AP$189,Y1113,X1113)</f>
        <v>0</v>
      </c>
      <c r="X1113" s="341">
        <v>6</v>
      </c>
      <c r="Y1113" s="341">
        <v>40</v>
      </c>
    </row>
    <row r="1114" spans="1:25" x14ac:dyDescent="0.25">
      <c r="A1114" t="str">
        <f>'Page 1 - General Information'!$G$12</f>
        <v>000000000</v>
      </c>
      <c r="B1114" t="str">
        <f>'Page 1 - General Information'!$G$16</f>
        <v/>
      </c>
      <c r="C1114" s="339" t="s">
        <v>21448</v>
      </c>
      <c r="N1114" t="s">
        <v>4523</v>
      </c>
      <c r="O1114" s="343"/>
      <c r="R1114" s="343" t="s">
        <v>10203</v>
      </c>
      <c r="S1114" t="s">
        <v>5111</v>
      </c>
      <c r="V1114" s="340">
        <f>INDEX('Page 2 - Team Information'!$K$14:$AP$189,Y1114,X1114)</f>
        <v>0</v>
      </c>
      <c r="X1114" s="341">
        <v>7</v>
      </c>
      <c r="Y1114" s="341">
        <v>40</v>
      </c>
    </row>
    <row r="1115" spans="1:25" x14ac:dyDescent="0.25">
      <c r="A1115" t="str">
        <f>'Page 1 - General Information'!$G$12</f>
        <v>000000000</v>
      </c>
      <c r="B1115" t="str">
        <f>'Page 1 - General Information'!$G$16</f>
        <v/>
      </c>
      <c r="C1115" s="339" t="s">
        <v>21448</v>
      </c>
      <c r="N1115" t="s">
        <v>4523</v>
      </c>
      <c r="O1115" s="343"/>
      <c r="R1115" s="20" t="s">
        <v>10203</v>
      </c>
      <c r="S1115" t="s">
        <v>5112</v>
      </c>
      <c r="T1115" s="340" t="str">
        <f>IF(INDEX('Page 2 - Team Information'!$K$14:$AP$189,Y1115,X1115)="","",INDEX('Page 2 - Team Information'!$K$14:$AP$189,Y1115,X1115)&amp;"-06-30")</f>
        <v/>
      </c>
      <c r="X1115" s="341">
        <v>9</v>
      </c>
      <c r="Y1115" s="341">
        <v>40</v>
      </c>
    </row>
    <row r="1116" spans="1:25" x14ac:dyDescent="0.25">
      <c r="A1116" t="str">
        <f>'Page 1 - General Information'!$G$12</f>
        <v>000000000</v>
      </c>
      <c r="B1116" t="str">
        <f>'Page 1 - General Information'!$G$16</f>
        <v/>
      </c>
      <c r="C1116" s="339" t="s">
        <v>21448</v>
      </c>
      <c r="N1116" t="s">
        <v>4523</v>
      </c>
      <c r="O1116" s="343"/>
      <c r="R1116" s="20" t="s">
        <v>10203</v>
      </c>
      <c r="S1116" t="s">
        <v>5113</v>
      </c>
      <c r="T1116" s="340" t="str">
        <f>IF(INDEX('Page 2 - Team Information'!$K$14:$AP$189,Y1116,X1116)="","",INDEX('Page 2 - Team Information'!$K$14:$AP$189,Y1116,X1116)&amp;"-06-30")</f>
        <v/>
      </c>
      <c r="X1116" s="341">
        <v>10</v>
      </c>
      <c r="Y1116" s="341">
        <v>40</v>
      </c>
    </row>
    <row r="1117" spans="1:25" x14ac:dyDescent="0.25">
      <c r="A1117" t="str">
        <f>'Page 1 - General Information'!$G$12</f>
        <v>000000000</v>
      </c>
      <c r="B1117" t="str">
        <f>'Page 1 - General Information'!$G$16</f>
        <v/>
      </c>
      <c r="C1117" s="339" t="s">
        <v>21448</v>
      </c>
      <c r="N1117" t="s">
        <v>4523</v>
      </c>
      <c r="O1117" s="343"/>
      <c r="R1117" s="20" t="s">
        <v>10203</v>
      </c>
      <c r="S1117" t="s">
        <v>5114</v>
      </c>
      <c r="T1117" s="340" t="str">
        <f>IF(INDEX('Page 2 - Team Information'!$K$14:$AP$189,Y1117,X1117)="","",INDEX('Page 2 - Team Information'!$K$14:$AP$189,Y1117,X1117)&amp;"-06-30")</f>
        <v/>
      </c>
      <c r="X1117" s="341">
        <v>11</v>
      </c>
      <c r="Y1117" s="341">
        <v>40</v>
      </c>
    </row>
    <row r="1118" spans="1:25" x14ac:dyDescent="0.25">
      <c r="A1118" t="str">
        <f>'Page 1 - General Information'!$G$12</f>
        <v>000000000</v>
      </c>
      <c r="B1118" t="str">
        <f>'Page 1 - General Information'!$G$16</f>
        <v/>
      </c>
      <c r="C1118" s="339" t="s">
        <v>21448</v>
      </c>
      <c r="N1118" t="s">
        <v>4523</v>
      </c>
      <c r="O1118" s="343"/>
      <c r="R1118" s="20" t="s">
        <v>10203</v>
      </c>
      <c r="S1118" t="s">
        <v>5115</v>
      </c>
      <c r="T1118" s="340" t="str">
        <f>IF(INDEX('Page 2 - Team Information'!$K$14:$AP$189,Y1118,X1118)="","",INDEX('Page 2 - Team Information'!$K$14:$AP$189,Y1118,X1118)&amp;"-06-30")</f>
        <v/>
      </c>
      <c r="X1118" s="341">
        <v>12</v>
      </c>
      <c r="Y1118" s="341">
        <v>40</v>
      </c>
    </row>
    <row r="1119" spans="1:25" x14ac:dyDescent="0.25">
      <c r="A1119" t="str">
        <f>'Page 1 - General Information'!$G$12</f>
        <v>000000000</v>
      </c>
      <c r="B1119" t="str">
        <f>'Page 1 - General Information'!$G$16</f>
        <v/>
      </c>
      <c r="C1119" s="339" t="s">
        <v>21448</v>
      </c>
      <c r="N1119" t="s">
        <v>4042</v>
      </c>
      <c r="O1119" s="340">
        <f>INDEX('Page 2 - Team Information'!$K$14:$AP$189,Y1119,X1119)</f>
        <v>0</v>
      </c>
      <c r="S1119" t="s">
        <v>5116</v>
      </c>
      <c r="X1119" s="341">
        <v>14</v>
      </c>
      <c r="Y1119" s="341">
        <v>40</v>
      </c>
    </row>
    <row r="1120" spans="1:25" x14ac:dyDescent="0.25">
      <c r="A1120" t="str">
        <f>'Page 1 - General Information'!$G$12</f>
        <v>000000000</v>
      </c>
      <c r="B1120" t="str">
        <f>'Page 1 - General Information'!$G$16</f>
        <v/>
      </c>
      <c r="C1120" s="339" t="s">
        <v>21448</v>
      </c>
      <c r="N1120" t="s">
        <v>4042</v>
      </c>
      <c r="O1120" s="340">
        <f>INDEX('Page 2 - Team Information'!$K$14:$AP$189,Y1120,X1120)</f>
        <v>0</v>
      </c>
      <c r="S1120" t="s">
        <v>5117</v>
      </c>
      <c r="X1120" s="341">
        <v>15</v>
      </c>
      <c r="Y1120" s="341">
        <v>40</v>
      </c>
    </row>
    <row r="1121" spans="1:25" x14ac:dyDescent="0.25">
      <c r="A1121" t="str">
        <f>'Page 1 - General Information'!$G$12</f>
        <v>000000000</v>
      </c>
      <c r="B1121" t="str">
        <f>'Page 1 - General Information'!$G$16</f>
        <v/>
      </c>
      <c r="C1121" s="339" t="s">
        <v>21448</v>
      </c>
      <c r="N1121" t="s">
        <v>4042</v>
      </c>
      <c r="O1121" s="340">
        <f>INDEX('Page 2 - Team Information'!$K$14:$AP$189,Y1121,X1121)</f>
        <v>0</v>
      </c>
      <c r="S1121" t="s">
        <v>5118</v>
      </c>
      <c r="X1121" s="341">
        <v>16</v>
      </c>
      <c r="Y1121" s="341">
        <v>40</v>
      </c>
    </row>
    <row r="1122" spans="1:25" x14ac:dyDescent="0.25">
      <c r="A1122" t="str">
        <f>'Page 1 - General Information'!$G$12</f>
        <v>000000000</v>
      </c>
      <c r="B1122" t="str">
        <f>'Page 1 - General Information'!$G$16</f>
        <v/>
      </c>
      <c r="C1122" s="339" t="s">
        <v>21448</v>
      </c>
      <c r="N1122" t="s">
        <v>4042</v>
      </c>
      <c r="O1122" s="340">
        <f>INDEX('Page 2 - Team Information'!$K$14:$AP$189,Y1122,X1122)</f>
        <v>0</v>
      </c>
      <c r="S1122" t="s">
        <v>5119</v>
      </c>
      <c r="X1122" s="341">
        <v>17</v>
      </c>
      <c r="Y1122" s="341">
        <v>40</v>
      </c>
    </row>
    <row r="1123" spans="1:25" x14ac:dyDescent="0.25">
      <c r="A1123" t="str">
        <f>'Page 1 - General Information'!$G$12</f>
        <v>000000000</v>
      </c>
      <c r="B1123" t="str">
        <f>'Page 1 - General Information'!$G$16</f>
        <v/>
      </c>
      <c r="C1123" s="339" t="s">
        <v>21448</v>
      </c>
      <c r="N1123" t="s">
        <v>4042</v>
      </c>
      <c r="O1123" s="340">
        <f>INDEX('Page 2 - Team Information'!$K$14:$AP$189,Y1123,X1123)</f>
        <v>0</v>
      </c>
      <c r="S1123" t="s">
        <v>5120</v>
      </c>
      <c r="X1123" s="341">
        <v>19</v>
      </c>
      <c r="Y1123" s="341">
        <v>40</v>
      </c>
    </row>
    <row r="1124" spans="1:25" x14ac:dyDescent="0.25">
      <c r="A1124" t="str">
        <f>'Page 1 - General Information'!$G$12</f>
        <v>000000000</v>
      </c>
      <c r="B1124" t="str">
        <f>'Page 1 - General Information'!$G$16</f>
        <v/>
      </c>
      <c r="C1124" s="339" t="s">
        <v>21448</v>
      </c>
      <c r="N1124" t="s">
        <v>4042</v>
      </c>
      <c r="O1124" s="340">
        <f>INDEX('Page 2 - Team Information'!$K$14:$AP$189,Y1124,X1124)</f>
        <v>0</v>
      </c>
      <c r="S1124" t="s">
        <v>5121</v>
      </c>
      <c r="X1124" s="341">
        <v>20</v>
      </c>
      <c r="Y1124" s="341">
        <v>40</v>
      </c>
    </row>
    <row r="1125" spans="1:25" x14ac:dyDescent="0.25">
      <c r="A1125" t="str">
        <f>'Page 1 - General Information'!$G$12</f>
        <v>000000000</v>
      </c>
      <c r="B1125" t="str">
        <f>'Page 1 - General Information'!$G$16</f>
        <v/>
      </c>
      <c r="C1125" s="339" t="s">
        <v>21448</v>
      </c>
      <c r="N1125" t="s">
        <v>4042</v>
      </c>
      <c r="O1125" s="340">
        <f>INDEX('Page 2 - Team Information'!$K$14:$AP$189,Y1125,X1125)</f>
        <v>0</v>
      </c>
      <c r="S1125" t="s">
        <v>5122</v>
      </c>
      <c r="X1125" s="341">
        <v>21</v>
      </c>
      <c r="Y1125" s="341">
        <v>40</v>
      </c>
    </row>
    <row r="1126" spans="1:25" x14ac:dyDescent="0.25">
      <c r="A1126" t="str">
        <f>'Page 1 - General Information'!$G$12</f>
        <v>000000000</v>
      </c>
      <c r="B1126" t="str">
        <f>'Page 1 - General Information'!$G$16</f>
        <v/>
      </c>
      <c r="C1126" s="339" t="s">
        <v>21448</v>
      </c>
      <c r="N1126" t="s">
        <v>4042</v>
      </c>
      <c r="O1126" s="340">
        <f>INDEX('Page 2 - Team Information'!$K$14:$AP$189,Y1126,X1126)</f>
        <v>0</v>
      </c>
      <c r="S1126" t="s">
        <v>5123</v>
      </c>
      <c r="X1126" s="341">
        <v>22</v>
      </c>
      <c r="Y1126" s="341">
        <v>40</v>
      </c>
    </row>
    <row r="1127" spans="1:25" x14ac:dyDescent="0.25">
      <c r="A1127" t="str">
        <f>'Page 1 - General Information'!$G$12</f>
        <v>000000000</v>
      </c>
      <c r="B1127" t="str">
        <f>'Page 1 - General Information'!$G$16</f>
        <v/>
      </c>
      <c r="C1127" s="339" t="s">
        <v>21448</v>
      </c>
      <c r="N1127" t="s">
        <v>4523</v>
      </c>
      <c r="O1127" s="343"/>
      <c r="R1127" s="343" t="s">
        <v>10203</v>
      </c>
      <c r="S1127" t="s">
        <v>5124</v>
      </c>
      <c r="V1127" s="340">
        <f>INDEX('Page 2 - Team Information'!$K$14:$AP$189,Y1127,X1127)</f>
        <v>0</v>
      </c>
      <c r="X1127" s="341">
        <v>5</v>
      </c>
      <c r="Y1127" s="341">
        <v>41</v>
      </c>
    </row>
    <row r="1128" spans="1:25" x14ac:dyDescent="0.25">
      <c r="A1128" t="str">
        <f>'Page 1 - General Information'!$G$12</f>
        <v>000000000</v>
      </c>
      <c r="B1128" t="str">
        <f>'Page 1 - General Information'!$G$16</f>
        <v/>
      </c>
      <c r="C1128" s="339" t="s">
        <v>21448</v>
      </c>
      <c r="N1128" t="s">
        <v>4523</v>
      </c>
      <c r="O1128" s="343"/>
      <c r="R1128" s="343" t="s">
        <v>10203</v>
      </c>
      <c r="S1128" t="s">
        <v>5125</v>
      </c>
      <c r="V1128" s="340">
        <f>INDEX('Page 2 - Team Information'!$K$14:$AP$189,Y1128,X1128)</f>
        <v>0</v>
      </c>
      <c r="X1128" s="341">
        <v>6</v>
      </c>
      <c r="Y1128" s="341">
        <v>41</v>
      </c>
    </row>
    <row r="1129" spans="1:25" x14ac:dyDescent="0.25">
      <c r="A1129" t="str">
        <f>'Page 1 - General Information'!$G$12</f>
        <v>000000000</v>
      </c>
      <c r="B1129" t="str">
        <f>'Page 1 - General Information'!$G$16</f>
        <v/>
      </c>
      <c r="C1129" s="339" t="s">
        <v>21448</v>
      </c>
      <c r="N1129" t="s">
        <v>4523</v>
      </c>
      <c r="O1129" s="343"/>
      <c r="R1129" s="343" t="s">
        <v>10203</v>
      </c>
      <c r="S1129" t="s">
        <v>5126</v>
      </c>
      <c r="V1129" s="340">
        <f>INDEX('Page 2 - Team Information'!$K$14:$AP$189,Y1129,X1129)</f>
        <v>0</v>
      </c>
      <c r="X1129" s="341">
        <v>7</v>
      </c>
      <c r="Y1129" s="341">
        <v>41</v>
      </c>
    </row>
    <row r="1130" spans="1:25" x14ac:dyDescent="0.25">
      <c r="A1130" t="str">
        <f>'Page 1 - General Information'!$G$12</f>
        <v>000000000</v>
      </c>
      <c r="B1130" t="str">
        <f>'Page 1 - General Information'!$G$16</f>
        <v/>
      </c>
      <c r="C1130" s="339" t="s">
        <v>21448</v>
      </c>
      <c r="N1130" t="s">
        <v>4523</v>
      </c>
      <c r="O1130" s="343"/>
      <c r="R1130" s="20" t="s">
        <v>10203</v>
      </c>
      <c r="S1130" t="s">
        <v>5127</v>
      </c>
      <c r="T1130" s="340" t="str">
        <f>IF(INDEX('Page 2 - Team Information'!$K$14:$AP$189,Y1130,X1130)="","",INDEX('Page 2 - Team Information'!$K$14:$AP$189,Y1130,X1130)&amp;"-06-30")</f>
        <v/>
      </c>
      <c r="X1130" s="341">
        <v>9</v>
      </c>
      <c r="Y1130" s="341">
        <v>41</v>
      </c>
    </row>
    <row r="1131" spans="1:25" x14ac:dyDescent="0.25">
      <c r="A1131" t="str">
        <f>'Page 1 - General Information'!$G$12</f>
        <v>000000000</v>
      </c>
      <c r="B1131" t="str">
        <f>'Page 1 - General Information'!$G$16</f>
        <v/>
      </c>
      <c r="C1131" s="339" t="s">
        <v>21448</v>
      </c>
      <c r="N1131" t="s">
        <v>4523</v>
      </c>
      <c r="O1131" s="343"/>
      <c r="R1131" s="20" t="s">
        <v>10203</v>
      </c>
      <c r="S1131" t="s">
        <v>5128</v>
      </c>
      <c r="T1131" s="340" t="str">
        <f>IF(INDEX('Page 2 - Team Information'!$K$14:$AP$189,Y1131,X1131)="","",INDEX('Page 2 - Team Information'!$K$14:$AP$189,Y1131,X1131)&amp;"-06-30")</f>
        <v/>
      </c>
      <c r="X1131" s="341">
        <v>10</v>
      </c>
      <c r="Y1131" s="341">
        <v>41</v>
      </c>
    </row>
    <row r="1132" spans="1:25" x14ac:dyDescent="0.25">
      <c r="A1132" t="str">
        <f>'Page 1 - General Information'!$G$12</f>
        <v>000000000</v>
      </c>
      <c r="B1132" t="str">
        <f>'Page 1 - General Information'!$G$16</f>
        <v/>
      </c>
      <c r="C1132" s="339" t="s">
        <v>21448</v>
      </c>
      <c r="N1132" t="s">
        <v>4523</v>
      </c>
      <c r="O1132" s="343"/>
      <c r="R1132" s="20" t="s">
        <v>10203</v>
      </c>
      <c r="S1132" t="s">
        <v>5129</v>
      </c>
      <c r="T1132" s="340" t="str">
        <f>IF(INDEX('Page 2 - Team Information'!$K$14:$AP$189,Y1132,X1132)="","",INDEX('Page 2 - Team Information'!$K$14:$AP$189,Y1132,X1132)&amp;"-06-30")</f>
        <v/>
      </c>
      <c r="X1132" s="341">
        <v>11</v>
      </c>
      <c r="Y1132" s="341">
        <v>41</v>
      </c>
    </row>
    <row r="1133" spans="1:25" x14ac:dyDescent="0.25">
      <c r="A1133" t="str">
        <f>'Page 1 - General Information'!$G$12</f>
        <v>000000000</v>
      </c>
      <c r="B1133" t="str">
        <f>'Page 1 - General Information'!$G$16</f>
        <v/>
      </c>
      <c r="C1133" s="339" t="s">
        <v>21448</v>
      </c>
      <c r="N1133" t="s">
        <v>4523</v>
      </c>
      <c r="O1133" s="343"/>
      <c r="R1133" s="20" t="s">
        <v>10203</v>
      </c>
      <c r="S1133" t="s">
        <v>5130</v>
      </c>
      <c r="T1133" s="340" t="str">
        <f>IF(INDEX('Page 2 - Team Information'!$K$14:$AP$189,Y1133,X1133)="","",INDEX('Page 2 - Team Information'!$K$14:$AP$189,Y1133,X1133)&amp;"-06-30")</f>
        <v/>
      </c>
      <c r="X1133" s="341">
        <v>12</v>
      </c>
      <c r="Y1133" s="341">
        <v>41</v>
      </c>
    </row>
    <row r="1134" spans="1:25" x14ac:dyDescent="0.25">
      <c r="A1134" t="str">
        <f>'Page 1 - General Information'!$G$12</f>
        <v>000000000</v>
      </c>
      <c r="B1134" t="str">
        <f>'Page 1 - General Information'!$G$16</f>
        <v/>
      </c>
      <c r="C1134" s="339" t="s">
        <v>21448</v>
      </c>
      <c r="N1134" t="s">
        <v>4042</v>
      </c>
      <c r="O1134" s="340">
        <f>INDEX('Page 2 - Team Information'!$K$14:$AP$189,Y1134,X1134)</f>
        <v>0</v>
      </c>
      <c r="S1134" t="s">
        <v>5131</v>
      </c>
      <c r="X1134" s="341">
        <v>14</v>
      </c>
      <c r="Y1134" s="341">
        <v>41</v>
      </c>
    </row>
    <row r="1135" spans="1:25" x14ac:dyDescent="0.25">
      <c r="A1135" t="str">
        <f>'Page 1 - General Information'!$G$12</f>
        <v>000000000</v>
      </c>
      <c r="B1135" t="str">
        <f>'Page 1 - General Information'!$G$16</f>
        <v/>
      </c>
      <c r="C1135" s="339" t="s">
        <v>21448</v>
      </c>
      <c r="N1135" t="s">
        <v>4042</v>
      </c>
      <c r="O1135" s="340">
        <f>INDEX('Page 2 - Team Information'!$K$14:$AP$189,Y1135,X1135)</f>
        <v>0</v>
      </c>
      <c r="S1135" t="s">
        <v>5132</v>
      </c>
      <c r="X1135" s="341">
        <v>15</v>
      </c>
      <c r="Y1135" s="341">
        <v>41</v>
      </c>
    </row>
    <row r="1136" spans="1:25" x14ac:dyDescent="0.25">
      <c r="A1136" t="str">
        <f>'Page 1 - General Information'!$G$12</f>
        <v>000000000</v>
      </c>
      <c r="B1136" t="str">
        <f>'Page 1 - General Information'!$G$16</f>
        <v/>
      </c>
      <c r="C1136" s="339" t="s">
        <v>21448</v>
      </c>
      <c r="N1136" t="s">
        <v>4042</v>
      </c>
      <c r="O1136" s="340">
        <f>INDEX('Page 2 - Team Information'!$K$14:$AP$189,Y1136,X1136)</f>
        <v>0</v>
      </c>
      <c r="S1136" t="s">
        <v>5133</v>
      </c>
      <c r="X1136" s="341">
        <v>16</v>
      </c>
      <c r="Y1136" s="341">
        <v>41</v>
      </c>
    </row>
    <row r="1137" spans="1:25" x14ac:dyDescent="0.25">
      <c r="A1137" t="str">
        <f>'Page 1 - General Information'!$G$12</f>
        <v>000000000</v>
      </c>
      <c r="B1137" t="str">
        <f>'Page 1 - General Information'!$G$16</f>
        <v/>
      </c>
      <c r="C1137" s="339" t="s">
        <v>21448</v>
      </c>
      <c r="N1137" t="s">
        <v>4042</v>
      </c>
      <c r="O1137" s="340">
        <f>INDEX('Page 2 - Team Information'!$K$14:$AP$189,Y1137,X1137)</f>
        <v>0</v>
      </c>
      <c r="S1137" t="s">
        <v>5134</v>
      </c>
      <c r="X1137" s="341">
        <v>17</v>
      </c>
      <c r="Y1137" s="341">
        <v>41</v>
      </c>
    </row>
    <row r="1138" spans="1:25" x14ac:dyDescent="0.25">
      <c r="A1138" t="str">
        <f>'Page 1 - General Information'!$G$12</f>
        <v>000000000</v>
      </c>
      <c r="B1138" t="str">
        <f>'Page 1 - General Information'!$G$16</f>
        <v/>
      </c>
      <c r="C1138" s="339" t="s">
        <v>21448</v>
      </c>
      <c r="N1138" t="s">
        <v>4042</v>
      </c>
      <c r="O1138" s="340">
        <f>INDEX('Page 2 - Team Information'!$K$14:$AP$189,Y1138,X1138)</f>
        <v>0</v>
      </c>
      <c r="S1138" t="s">
        <v>5135</v>
      </c>
      <c r="X1138" s="341">
        <v>19</v>
      </c>
      <c r="Y1138" s="341">
        <v>41</v>
      </c>
    </row>
    <row r="1139" spans="1:25" x14ac:dyDescent="0.25">
      <c r="A1139" t="str">
        <f>'Page 1 - General Information'!$G$12</f>
        <v>000000000</v>
      </c>
      <c r="B1139" t="str">
        <f>'Page 1 - General Information'!$G$16</f>
        <v/>
      </c>
      <c r="C1139" s="339" t="s">
        <v>21448</v>
      </c>
      <c r="N1139" t="s">
        <v>4042</v>
      </c>
      <c r="O1139" s="340">
        <f>INDEX('Page 2 - Team Information'!$K$14:$AP$189,Y1139,X1139)</f>
        <v>0</v>
      </c>
      <c r="S1139" t="s">
        <v>5136</v>
      </c>
      <c r="X1139" s="341">
        <v>20</v>
      </c>
      <c r="Y1139" s="341">
        <v>41</v>
      </c>
    </row>
    <row r="1140" spans="1:25" x14ac:dyDescent="0.25">
      <c r="A1140" t="str">
        <f>'Page 1 - General Information'!$G$12</f>
        <v>000000000</v>
      </c>
      <c r="B1140" t="str">
        <f>'Page 1 - General Information'!$G$16</f>
        <v/>
      </c>
      <c r="C1140" s="339" t="s">
        <v>21448</v>
      </c>
      <c r="N1140" t="s">
        <v>4042</v>
      </c>
      <c r="O1140" s="340">
        <f>INDEX('Page 2 - Team Information'!$K$14:$AP$189,Y1140,X1140)</f>
        <v>0</v>
      </c>
      <c r="S1140" t="s">
        <v>5137</v>
      </c>
      <c r="X1140" s="341">
        <v>21</v>
      </c>
      <c r="Y1140" s="341">
        <v>41</v>
      </c>
    </row>
    <row r="1141" spans="1:25" x14ac:dyDescent="0.25">
      <c r="A1141" t="str">
        <f>'Page 1 - General Information'!$G$12</f>
        <v>000000000</v>
      </c>
      <c r="B1141" t="str">
        <f>'Page 1 - General Information'!$G$16</f>
        <v/>
      </c>
      <c r="C1141" s="339" t="s">
        <v>21448</v>
      </c>
      <c r="N1141" t="s">
        <v>4042</v>
      </c>
      <c r="O1141" s="340">
        <f>INDEX('Page 2 - Team Information'!$K$14:$AP$189,Y1141,X1141)</f>
        <v>0</v>
      </c>
      <c r="S1141" t="s">
        <v>5138</v>
      </c>
      <c r="X1141" s="341">
        <v>22</v>
      </c>
      <c r="Y1141" s="341">
        <v>41</v>
      </c>
    </row>
    <row r="1142" spans="1:25" x14ac:dyDescent="0.25">
      <c r="A1142" t="str">
        <f>'Page 1 - General Information'!$G$12</f>
        <v>000000000</v>
      </c>
      <c r="B1142" t="str">
        <f>'Page 1 - General Information'!$G$16</f>
        <v/>
      </c>
      <c r="C1142" s="339" t="s">
        <v>21448</v>
      </c>
      <c r="N1142" t="s">
        <v>4523</v>
      </c>
      <c r="O1142" s="343"/>
      <c r="R1142" s="343" t="s">
        <v>10203</v>
      </c>
      <c r="S1142" t="s">
        <v>5139</v>
      </c>
      <c r="V1142" s="340">
        <f>INDEX('Page 2 - Team Information'!$K$14:$AP$189,Y1142,X1142)</f>
        <v>0</v>
      </c>
      <c r="X1142" s="341">
        <v>5</v>
      </c>
      <c r="Y1142" s="341">
        <v>42</v>
      </c>
    </row>
    <row r="1143" spans="1:25" x14ac:dyDescent="0.25">
      <c r="A1143" t="str">
        <f>'Page 1 - General Information'!$G$12</f>
        <v>000000000</v>
      </c>
      <c r="B1143" t="str">
        <f>'Page 1 - General Information'!$G$16</f>
        <v/>
      </c>
      <c r="C1143" s="339" t="s">
        <v>21448</v>
      </c>
      <c r="N1143" t="s">
        <v>4523</v>
      </c>
      <c r="O1143" s="343"/>
      <c r="R1143" s="343" t="s">
        <v>10203</v>
      </c>
      <c r="S1143" t="s">
        <v>5140</v>
      </c>
      <c r="V1143" s="340">
        <f>INDEX('Page 2 - Team Information'!$K$14:$AP$189,Y1143,X1143)</f>
        <v>0</v>
      </c>
      <c r="X1143" s="341">
        <v>6</v>
      </c>
      <c r="Y1143" s="341">
        <v>42</v>
      </c>
    </row>
    <row r="1144" spans="1:25" x14ac:dyDescent="0.25">
      <c r="A1144" t="str">
        <f>'Page 1 - General Information'!$G$12</f>
        <v>000000000</v>
      </c>
      <c r="B1144" t="str">
        <f>'Page 1 - General Information'!$G$16</f>
        <v/>
      </c>
      <c r="C1144" s="339" t="s">
        <v>21448</v>
      </c>
      <c r="N1144" t="s">
        <v>4523</v>
      </c>
      <c r="O1144" s="343"/>
      <c r="R1144" s="343" t="s">
        <v>10203</v>
      </c>
      <c r="S1144" t="s">
        <v>5141</v>
      </c>
      <c r="V1144" s="340">
        <f>INDEX('Page 2 - Team Information'!$K$14:$AP$189,Y1144,X1144)</f>
        <v>0</v>
      </c>
      <c r="X1144" s="341">
        <v>7</v>
      </c>
      <c r="Y1144" s="341">
        <v>42</v>
      </c>
    </row>
    <row r="1145" spans="1:25" x14ac:dyDescent="0.25">
      <c r="A1145" t="str">
        <f>'Page 1 - General Information'!$G$12</f>
        <v>000000000</v>
      </c>
      <c r="B1145" t="str">
        <f>'Page 1 - General Information'!$G$16</f>
        <v/>
      </c>
      <c r="C1145" s="339" t="s">
        <v>21448</v>
      </c>
      <c r="N1145" t="s">
        <v>4523</v>
      </c>
      <c r="O1145" s="343"/>
      <c r="R1145" s="20" t="s">
        <v>10203</v>
      </c>
      <c r="S1145" t="s">
        <v>5142</v>
      </c>
      <c r="T1145" s="340" t="str">
        <f>IF(INDEX('Page 2 - Team Information'!$K$14:$AP$189,Y1145,X1145)="","",INDEX('Page 2 - Team Information'!$K$14:$AP$189,Y1145,X1145)&amp;"-06-30")</f>
        <v/>
      </c>
      <c r="X1145" s="341">
        <v>9</v>
      </c>
      <c r="Y1145" s="341">
        <v>42</v>
      </c>
    </row>
    <row r="1146" spans="1:25" x14ac:dyDescent="0.25">
      <c r="A1146" t="str">
        <f>'Page 1 - General Information'!$G$12</f>
        <v>000000000</v>
      </c>
      <c r="B1146" t="str">
        <f>'Page 1 - General Information'!$G$16</f>
        <v/>
      </c>
      <c r="C1146" s="339" t="s">
        <v>21448</v>
      </c>
      <c r="N1146" t="s">
        <v>4523</v>
      </c>
      <c r="O1146" s="343"/>
      <c r="R1146" s="20" t="s">
        <v>10203</v>
      </c>
      <c r="S1146" t="s">
        <v>5143</v>
      </c>
      <c r="T1146" s="340" t="str">
        <f>IF(INDEX('Page 2 - Team Information'!$K$14:$AP$189,Y1146,X1146)="","",INDEX('Page 2 - Team Information'!$K$14:$AP$189,Y1146,X1146)&amp;"-06-30")</f>
        <v/>
      </c>
      <c r="X1146" s="341">
        <v>10</v>
      </c>
      <c r="Y1146" s="341">
        <v>42</v>
      </c>
    </row>
    <row r="1147" spans="1:25" x14ac:dyDescent="0.25">
      <c r="A1147" t="str">
        <f>'Page 1 - General Information'!$G$12</f>
        <v>000000000</v>
      </c>
      <c r="B1147" t="str">
        <f>'Page 1 - General Information'!$G$16</f>
        <v/>
      </c>
      <c r="C1147" s="339" t="s">
        <v>21448</v>
      </c>
      <c r="N1147" t="s">
        <v>4523</v>
      </c>
      <c r="O1147" s="343"/>
      <c r="R1147" s="20" t="s">
        <v>10203</v>
      </c>
      <c r="S1147" t="s">
        <v>5144</v>
      </c>
      <c r="T1147" s="340" t="str">
        <f>IF(INDEX('Page 2 - Team Information'!$K$14:$AP$189,Y1147,X1147)="","",INDEX('Page 2 - Team Information'!$K$14:$AP$189,Y1147,X1147)&amp;"-06-30")</f>
        <v/>
      </c>
      <c r="X1147" s="341">
        <v>11</v>
      </c>
      <c r="Y1147" s="341">
        <v>42</v>
      </c>
    </row>
    <row r="1148" spans="1:25" x14ac:dyDescent="0.25">
      <c r="A1148" t="str">
        <f>'Page 1 - General Information'!$G$12</f>
        <v>000000000</v>
      </c>
      <c r="B1148" t="str">
        <f>'Page 1 - General Information'!$G$16</f>
        <v/>
      </c>
      <c r="C1148" s="339" t="s">
        <v>21448</v>
      </c>
      <c r="N1148" t="s">
        <v>4523</v>
      </c>
      <c r="O1148" s="343"/>
      <c r="R1148" s="20" t="s">
        <v>10203</v>
      </c>
      <c r="S1148" t="s">
        <v>5145</v>
      </c>
      <c r="T1148" s="340" t="str">
        <f>IF(INDEX('Page 2 - Team Information'!$K$14:$AP$189,Y1148,X1148)="","",INDEX('Page 2 - Team Information'!$K$14:$AP$189,Y1148,X1148)&amp;"-06-30")</f>
        <v/>
      </c>
      <c r="X1148" s="341">
        <v>12</v>
      </c>
      <c r="Y1148" s="341">
        <v>42</v>
      </c>
    </row>
    <row r="1149" spans="1:25" x14ac:dyDescent="0.25">
      <c r="A1149" t="str">
        <f>'Page 1 - General Information'!$G$12</f>
        <v>000000000</v>
      </c>
      <c r="B1149" t="str">
        <f>'Page 1 - General Information'!$G$16</f>
        <v/>
      </c>
      <c r="C1149" s="339" t="s">
        <v>21448</v>
      </c>
      <c r="N1149" t="s">
        <v>4042</v>
      </c>
      <c r="O1149" s="340">
        <f>INDEX('Page 2 - Team Information'!$K$14:$AP$189,Y1149,X1149)</f>
        <v>0</v>
      </c>
      <c r="S1149" t="s">
        <v>5146</v>
      </c>
      <c r="X1149" s="341">
        <v>14</v>
      </c>
      <c r="Y1149" s="341">
        <v>42</v>
      </c>
    </row>
    <row r="1150" spans="1:25" x14ac:dyDescent="0.25">
      <c r="A1150" t="str">
        <f>'Page 1 - General Information'!$G$12</f>
        <v>000000000</v>
      </c>
      <c r="B1150" t="str">
        <f>'Page 1 - General Information'!$G$16</f>
        <v/>
      </c>
      <c r="C1150" s="339" t="s">
        <v>21448</v>
      </c>
      <c r="N1150" t="s">
        <v>4042</v>
      </c>
      <c r="O1150" s="340">
        <f>INDEX('Page 2 - Team Information'!$K$14:$AP$189,Y1150,X1150)</f>
        <v>0</v>
      </c>
      <c r="S1150" t="s">
        <v>5147</v>
      </c>
      <c r="X1150" s="341">
        <v>15</v>
      </c>
      <c r="Y1150" s="341">
        <v>42</v>
      </c>
    </row>
    <row r="1151" spans="1:25" x14ac:dyDescent="0.25">
      <c r="A1151" t="str">
        <f>'Page 1 - General Information'!$G$12</f>
        <v>000000000</v>
      </c>
      <c r="B1151" t="str">
        <f>'Page 1 - General Information'!$G$16</f>
        <v/>
      </c>
      <c r="C1151" s="339" t="s">
        <v>21448</v>
      </c>
      <c r="N1151" t="s">
        <v>4042</v>
      </c>
      <c r="O1151" s="340">
        <f>INDEX('Page 2 - Team Information'!$K$14:$AP$189,Y1151,X1151)</f>
        <v>0</v>
      </c>
      <c r="S1151" t="s">
        <v>5148</v>
      </c>
      <c r="X1151" s="341">
        <v>16</v>
      </c>
      <c r="Y1151" s="341">
        <v>42</v>
      </c>
    </row>
    <row r="1152" spans="1:25" x14ac:dyDescent="0.25">
      <c r="A1152" t="str">
        <f>'Page 1 - General Information'!$G$12</f>
        <v>000000000</v>
      </c>
      <c r="B1152" t="str">
        <f>'Page 1 - General Information'!$G$16</f>
        <v/>
      </c>
      <c r="C1152" s="339" t="s">
        <v>21448</v>
      </c>
      <c r="N1152" t="s">
        <v>4042</v>
      </c>
      <c r="O1152" s="340">
        <f>INDEX('Page 2 - Team Information'!$K$14:$AP$189,Y1152,X1152)</f>
        <v>0</v>
      </c>
      <c r="S1152" t="s">
        <v>5149</v>
      </c>
      <c r="X1152" s="341">
        <v>17</v>
      </c>
      <c r="Y1152" s="341">
        <v>42</v>
      </c>
    </row>
    <row r="1153" spans="1:25" x14ac:dyDescent="0.25">
      <c r="A1153" t="str">
        <f>'Page 1 - General Information'!$G$12</f>
        <v>000000000</v>
      </c>
      <c r="B1153" t="str">
        <f>'Page 1 - General Information'!$G$16</f>
        <v/>
      </c>
      <c r="C1153" s="339" t="s">
        <v>21448</v>
      </c>
      <c r="N1153" t="s">
        <v>4042</v>
      </c>
      <c r="O1153" s="340">
        <f>INDEX('Page 2 - Team Information'!$K$14:$AP$189,Y1153,X1153)</f>
        <v>0</v>
      </c>
      <c r="S1153" t="s">
        <v>5150</v>
      </c>
      <c r="X1153" s="341">
        <v>19</v>
      </c>
      <c r="Y1153" s="341">
        <v>42</v>
      </c>
    </row>
    <row r="1154" spans="1:25" x14ac:dyDescent="0.25">
      <c r="A1154" t="str">
        <f>'Page 1 - General Information'!$G$12</f>
        <v>000000000</v>
      </c>
      <c r="B1154" t="str">
        <f>'Page 1 - General Information'!$G$16</f>
        <v/>
      </c>
      <c r="C1154" s="339" t="s">
        <v>21448</v>
      </c>
      <c r="N1154" t="s">
        <v>4042</v>
      </c>
      <c r="O1154" s="340">
        <f>INDEX('Page 2 - Team Information'!$K$14:$AP$189,Y1154,X1154)</f>
        <v>0</v>
      </c>
      <c r="S1154" t="s">
        <v>5151</v>
      </c>
      <c r="X1154" s="341">
        <v>20</v>
      </c>
      <c r="Y1154" s="341">
        <v>42</v>
      </c>
    </row>
    <row r="1155" spans="1:25" x14ac:dyDescent="0.25">
      <c r="A1155" t="str">
        <f>'Page 1 - General Information'!$G$12</f>
        <v>000000000</v>
      </c>
      <c r="B1155" t="str">
        <f>'Page 1 - General Information'!$G$16</f>
        <v/>
      </c>
      <c r="C1155" s="339" t="s">
        <v>21448</v>
      </c>
      <c r="N1155" t="s">
        <v>4042</v>
      </c>
      <c r="O1155" s="340">
        <f>INDEX('Page 2 - Team Information'!$K$14:$AP$189,Y1155,X1155)</f>
        <v>0</v>
      </c>
      <c r="S1155" t="s">
        <v>5152</v>
      </c>
      <c r="X1155" s="341">
        <v>21</v>
      </c>
      <c r="Y1155" s="341">
        <v>42</v>
      </c>
    </row>
    <row r="1156" spans="1:25" x14ac:dyDescent="0.25">
      <c r="A1156" t="str">
        <f>'Page 1 - General Information'!$G$12</f>
        <v>000000000</v>
      </c>
      <c r="B1156" t="str">
        <f>'Page 1 - General Information'!$G$16</f>
        <v/>
      </c>
      <c r="C1156" s="339" t="s">
        <v>21448</v>
      </c>
      <c r="N1156" t="s">
        <v>4042</v>
      </c>
      <c r="O1156" s="340">
        <f>INDEX('Page 2 - Team Information'!$K$14:$AP$189,Y1156,X1156)</f>
        <v>0</v>
      </c>
      <c r="S1156" t="s">
        <v>5153</v>
      </c>
      <c r="X1156" s="341">
        <v>22</v>
      </c>
      <c r="Y1156" s="341">
        <v>42</v>
      </c>
    </row>
    <row r="1157" spans="1:25" x14ac:dyDescent="0.25">
      <c r="A1157" t="str">
        <f>'Page 1 - General Information'!$G$12</f>
        <v>000000000</v>
      </c>
      <c r="B1157" t="str">
        <f>'Page 1 - General Information'!$G$16</f>
        <v/>
      </c>
      <c r="C1157" s="339" t="s">
        <v>21448</v>
      </c>
      <c r="N1157" t="s">
        <v>4523</v>
      </c>
      <c r="O1157" s="343"/>
      <c r="R1157" s="343" t="s">
        <v>10203</v>
      </c>
      <c r="S1157" t="s">
        <v>5154</v>
      </c>
      <c r="V1157" s="340">
        <f>INDEX('Page 2 - Team Information'!$K$14:$AP$189,Y1157,X1157)</f>
        <v>0</v>
      </c>
      <c r="X1157" s="341">
        <v>5</v>
      </c>
      <c r="Y1157" s="341">
        <v>43</v>
      </c>
    </row>
    <row r="1158" spans="1:25" x14ac:dyDescent="0.25">
      <c r="A1158" t="str">
        <f>'Page 1 - General Information'!$G$12</f>
        <v>000000000</v>
      </c>
      <c r="B1158" t="str">
        <f>'Page 1 - General Information'!$G$16</f>
        <v/>
      </c>
      <c r="C1158" s="339" t="s">
        <v>21448</v>
      </c>
      <c r="N1158" t="s">
        <v>4523</v>
      </c>
      <c r="O1158" s="343"/>
      <c r="R1158" s="343" t="s">
        <v>10203</v>
      </c>
      <c r="S1158" t="s">
        <v>5155</v>
      </c>
      <c r="V1158" s="340">
        <f>INDEX('Page 2 - Team Information'!$K$14:$AP$189,Y1158,X1158)</f>
        <v>0</v>
      </c>
      <c r="X1158" s="341">
        <v>6</v>
      </c>
      <c r="Y1158" s="341">
        <v>43</v>
      </c>
    </row>
    <row r="1159" spans="1:25" x14ac:dyDescent="0.25">
      <c r="A1159" t="str">
        <f>'Page 1 - General Information'!$G$12</f>
        <v>000000000</v>
      </c>
      <c r="B1159" t="str">
        <f>'Page 1 - General Information'!$G$16</f>
        <v/>
      </c>
      <c r="C1159" s="339" t="s">
        <v>21448</v>
      </c>
      <c r="N1159" t="s">
        <v>4523</v>
      </c>
      <c r="O1159" s="343"/>
      <c r="R1159" s="343" t="s">
        <v>10203</v>
      </c>
      <c r="S1159" t="s">
        <v>5156</v>
      </c>
      <c r="V1159" s="340">
        <f>INDEX('Page 2 - Team Information'!$K$14:$AP$189,Y1159,X1159)</f>
        <v>0</v>
      </c>
      <c r="X1159" s="341">
        <v>7</v>
      </c>
      <c r="Y1159" s="341">
        <v>43</v>
      </c>
    </row>
    <row r="1160" spans="1:25" x14ac:dyDescent="0.25">
      <c r="A1160" t="str">
        <f>'Page 1 - General Information'!$G$12</f>
        <v>000000000</v>
      </c>
      <c r="B1160" t="str">
        <f>'Page 1 - General Information'!$G$16</f>
        <v/>
      </c>
      <c r="C1160" s="339" t="s">
        <v>21448</v>
      </c>
      <c r="N1160" t="s">
        <v>4523</v>
      </c>
      <c r="O1160" s="343"/>
      <c r="R1160" s="20" t="s">
        <v>10203</v>
      </c>
      <c r="S1160" t="s">
        <v>5157</v>
      </c>
      <c r="T1160" s="340" t="str">
        <f>IF(INDEX('Page 2 - Team Information'!$K$14:$AP$189,Y1160,X1160)="","",INDEX('Page 2 - Team Information'!$K$14:$AP$189,Y1160,X1160)&amp;"-06-30")</f>
        <v/>
      </c>
      <c r="X1160" s="341">
        <v>9</v>
      </c>
      <c r="Y1160" s="341">
        <v>43</v>
      </c>
    </row>
    <row r="1161" spans="1:25" x14ac:dyDescent="0.25">
      <c r="A1161" t="str">
        <f>'Page 1 - General Information'!$G$12</f>
        <v>000000000</v>
      </c>
      <c r="B1161" t="str">
        <f>'Page 1 - General Information'!$G$16</f>
        <v/>
      </c>
      <c r="C1161" s="339" t="s">
        <v>21448</v>
      </c>
      <c r="N1161" t="s">
        <v>4523</v>
      </c>
      <c r="O1161" s="343"/>
      <c r="R1161" s="20" t="s">
        <v>10203</v>
      </c>
      <c r="S1161" t="s">
        <v>5158</v>
      </c>
      <c r="T1161" s="340" t="str">
        <f>IF(INDEX('Page 2 - Team Information'!$K$14:$AP$189,Y1161,X1161)="","",INDEX('Page 2 - Team Information'!$K$14:$AP$189,Y1161,X1161)&amp;"-06-30")</f>
        <v/>
      </c>
      <c r="X1161" s="341">
        <v>10</v>
      </c>
      <c r="Y1161" s="341">
        <v>43</v>
      </c>
    </row>
    <row r="1162" spans="1:25" x14ac:dyDescent="0.25">
      <c r="A1162" t="str">
        <f>'Page 1 - General Information'!$G$12</f>
        <v>000000000</v>
      </c>
      <c r="B1162" t="str">
        <f>'Page 1 - General Information'!$G$16</f>
        <v/>
      </c>
      <c r="C1162" s="339" t="s">
        <v>21448</v>
      </c>
      <c r="N1162" t="s">
        <v>4523</v>
      </c>
      <c r="O1162" s="343"/>
      <c r="R1162" s="20" t="s">
        <v>10203</v>
      </c>
      <c r="S1162" t="s">
        <v>5159</v>
      </c>
      <c r="T1162" s="340" t="str">
        <f>IF(INDEX('Page 2 - Team Information'!$K$14:$AP$189,Y1162,X1162)="","",INDEX('Page 2 - Team Information'!$K$14:$AP$189,Y1162,X1162)&amp;"-06-30")</f>
        <v/>
      </c>
      <c r="X1162" s="341">
        <v>11</v>
      </c>
      <c r="Y1162" s="341">
        <v>43</v>
      </c>
    </row>
    <row r="1163" spans="1:25" x14ac:dyDescent="0.25">
      <c r="A1163" t="str">
        <f>'Page 1 - General Information'!$G$12</f>
        <v>000000000</v>
      </c>
      <c r="B1163" t="str">
        <f>'Page 1 - General Information'!$G$16</f>
        <v/>
      </c>
      <c r="C1163" s="339" t="s">
        <v>21448</v>
      </c>
      <c r="N1163" t="s">
        <v>4523</v>
      </c>
      <c r="O1163" s="343"/>
      <c r="R1163" s="20" t="s">
        <v>10203</v>
      </c>
      <c r="S1163" t="s">
        <v>5160</v>
      </c>
      <c r="T1163" s="340" t="str">
        <f>IF(INDEX('Page 2 - Team Information'!$K$14:$AP$189,Y1163,X1163)="","",INDEX('Page 2 - Team Information'!$K$14:$AP$189,Y1163,X1163)&amp;"-06-30")</f>
        <v/>
      </c>
      <c r="X1163" s="341">
        <v>12</v>
      </c>
      <c r="Y1163" s="341">
        <v>43</v>
      </c>
    </row>
    <row r="1164" spans="1:25" x14ac:dyDescent="0.25">
      <c r="A1164" t="str">
        <f>'Page 1 - General Information'!$G$12</f>
        <v>000000000</v>
      </c>
      <c r="B1164" t="str">
        <f>'Page 1 - General Information'!$G$16</f>
        <v/>
      </c>
      <c r="C1164" s="339" t="s">
        <v>21448</v>
      </c>
      <c r="N1164" t="s">
        <v>4042</v>
      </c>
      <c r="O1164" s="340">
        <f>INDEX('Page 2 - Team Information'!$K$14:$AP$189,Y1164,X1164)</f>
        <v>0</v>
      </c>
      <c r="S1164" t="s">
        <v>5161</v>
      </c>
      <c r="X1164" s="341">
        <v>14</v>
      </c>
      <c r="Y1164" s="341">
        <v>43</v>
      </c>
    </row>
    <row r="1165" spans="1:25" x14ac:dyDescent="0.25">
      <c r="A1165" t="str">
        <f>'Page 1 - General Information'!$G$12</f>
        <v>000000000</v>
      </c>
      <c r="B1165" t="str">
        <f>'Page 1 - General Information'!$G$16</f>
        <v/>
      </c>
      <c r="C1165" s="339" t="s">
        <v>21448</v>
      </c>
      <c r="N1165" t="s">
        <v>4042</v>
      </c>
      <c r="O1165" s="340">
        <f>INDEX('Page 2 - Team Information'!$K$14:$AP$189,Y1165,X1165)</f>
        <v>0</v>
      </c>
      <c r="S1165" t="s">
        <v>5162</v>
      </c>
      <c r="X1165" s="341">
        <v>15</v>
      </c>
      <c r="Y1165" s="341">
        <v>43</v>
      </c>
    </row>
    <row r="1166" spans="1:25" x14ac:dyDescent="0.25">
      <c r="A1166" t="str">
        <f>'Page 1 - General Information'!$G$12</f>
        <v>000000000</v>
      </c>
      <c r="B1166" t="str">
        <f>'Page 1 - General Information'!$G$16</f>
        <v/>
      </c>
      <c r="C1166" s="339" t="s">
        <v>21448</v>
      </c>
      <c r="N1166" t="s">
        <v>4042</v>
      </c>
      <c r="O1166" s="340">
        <f>INDEX('Page 2 - Team Information'!$K$14:$AP$189,Y1166,X1166)</f>
        <v>0</v>
      </c>
      <c r="S1166" t="s">
        <v>5163</v>
      </c>
      <c r="X1166" s="341">
        <v>16</v>
      </c>
      <c r="Y1166" s="341">
        <v>43</v>
      </c>
    </row>
    <row r="1167" spans="1:25" x14ac:dyDescent="0.25">
      <c r="A1167" t="str">
        <f>'Page 1 - General Information'!$G$12</f>
        <v>000000000</v>
      </c>
      <c r="B1167" t="str">
        <f>'Page 1 - General Information'!$G$16</f>
        <v/>
      </c>
      <c r="C1167" s="339" t="s">
        <v>21448</v>
      </c>
      <c r="N1167" t="s">
        <v>4042</v>
      </c>
      <c r="O1167" s="340">
        <f>INDEX('Page 2 - Team Information'!$K$14:$AP$189,Y1167,X1167)</f>
        <v>0</v>
      </c>
      <c r="S1167" t="s">
        <v>5164</v>
      </c>
      <c r="X1167" s="341">
        <v>17</v>
      </c>
      <c r="Y1167" s="341">
        <v>43</v>
      </c>
    </row>
    <row r="1168" spans="1:25" x14ac:dyDescent="0.25">
      <c r="A1168" t="str">
        <f>'Page 1 - General Information'!$G$12</f>
        <v>000000000</v>
      </c>
      <c r="B1168" t="str">
        <f>'Page 1 - General Information'!$G$16</f>
        <v/>
      </c>
      <c r="C1168" s="339" t="s">
        <v>21448</v>
      </c>
      <c r="N1168" t="s">
        <v>4042</v>
      </c>
      <c r="O1168" s="340">
        <f>INDEX('Page 2 - Team Information'!$K$14:$AP$189,Y1168,X1168)</f>
        <v>0</v>
      </c>
      <c r="S1168" t="s">
        <v>5165</v>
      </c>
      <c r="X1168" s="341">
        <v>19</v>
      </c>
      <c r="Y1168" s="341">
        <v>43</v>
      </c>
    </row>
    <row r="1169" spans="1:25" x14ac:dyDescent="0.25">
      <c r="A1169" t="str">
        <f>'Page 1 - General Information'!$G$12</f>
        <v>000000000</v>
      </c>
      <c r="B1169" t="str">
        <f>'Page 1 - General Information'!$G$16</f>
        <v/>
      </c>
      <c r="C1169" s="339" t="s">
        <v>21448</v>
      </c>
      <c r="N1169" t="s">
        <v>4042</v>
      </c>
      <c r="O1169" s="340">
        <f>INDEX('Page 2 - Team Information'!$K$14:$AP$189,Y1169,X1169)</f>
        <v>0</v>
      </c>
      <c r="S1169" t="s">
        <v>5166</v>
      </c>
      <c r="X1169" s="341">
        <v>20</v>
      </c>
      <c r="Y1169" s="341">
        <v>43</v>
      </c>
    </row>
    <row r="1170" spans="1:25" x14ac:dyDescent="0.25">
      <c r="A1170" t="str">
        <f>'Page 1 - General Information'!$G$12</f>
        <v>000000000</v>
      </c>
      <c r="B1170" t="str">
        <f>'Page 1 - General Information'!$G$16</f>
        <v/>
      </c>
      <c r="C1170" s="339" t="s">
        <v>21448</v>
      </c>
      <c r="N1170" t="s">
        <v>4042</v>
      </c>
      <c r="O1170" s="340">
        <f>INDEX('Page 2 - Team Information'!$K$14:$AP$189,Y1170,X1170)</f>
        <v>0</v>
      </c>
      <c r="S1170" t="s">
        <v>5167</v>
      </c>
      <c r="X1170" s="341">
        <v>21</v>
      </c>
      <c r="Y1170" s="341">
        <v>43</v>
      </c>
    </row>
    <row r="1171" spans="1:25" x14ac:dyDescent="0.25">
      <c r="A1171" t="str">
        <f>'Page 1 - General Information'!$G$12</f>
        <v>000000000</v>
      </c>
      <c r="B1171" t="str">
        <f>'Page 1 - General Information'!$G$16</f>
        <v/>
      </c>
      <c r="C1171" s="339" t="s">
        <v>21448</v>
      </c>
      <c r="N1171" t="s">
        <v>4042</v>
      </c>
      <c r="O1171" s="340">
        <f>INDEX('Page 2 - Team Information'!$K$14:$AP$189,Y1171,X1171)</f>
        <v>0</v>
      </c>
      <c r="S1171" t="s">
        <v>5168</v>
      </c>
      <c r="X1171" s="341">
        <v>22</v>
      </c>
      <c r="Y1171" s="341">
        <v>43</v>
      </c>
    </row>
    <row r="1172" spans="1:25" x14ac:dyDescent="0.25">
      <c r="A1172" t="str">
        <f>'Page 1 - General Information'!$G$12</f>
        <v>000000000</v>
      </c>
      <c r="B1172" t="str">
        <f>'Page 1 - General Information'!$G$16</f>
        <v/>
      </c>
      <c r="C1172" s="339" t="s">
        <v>21448</v>
      </c>
      <c r="N1172" t="s">
        <v>4523</v>
      </c>
      <c r="O1172" s="343"/>
      <c r="R1172" s="343" t="s">
        <v>10203</v>
      </c>
      <c r="S1172" t="s">
        <v>5169</v>
      </c>
      <c r="V1172" s="340">
        <f>INDEX('Page 2 - Team Information'!$K$14:$AP$189,Y1172,X1172)</f>
        <v>0</v>
      </c>
      <c r="X1172" s="341">
        <v>5</v>
      </c>
      <c r="Y1172" s="341">
        <v>44</v>
      </c>
    </row>
    <row r="1173" spans="1:25" x14ac:dyDescent="0.25">
      <c r="A1173" t="str">
        <f>'Page 1 - General Information'!$G$12</f>
        <v>000000000</v>
      </c>
      <c r="B1173" t="str">
        <f>'Page 1 - General Information'!$G$16</f>
        <v/>
      </c>
      <c r="C1173" s="339" t="s">
        <v>21448</v>
      </c>
      <c r="N1173" t="s">
        <v>4523</v>
      </c>
      <c r="O1173" s="343"/>
      <c r="R1173" s="343" t="s">
        <v>10203</v>
      </c>
      <c r="S1173" t="s">
        <v>5170</v>
      </c>
      <c r="V1173" s="340">
        <f>INDEX('Page 2 - Team Information'!$K$14:$AP$189,Y1173,X1173)</f>
        <v>0</v>
      </c>
      <c r="X1173" s="341">
        <v>6</v>
      </c>
      <c r="Y1173" s="341">
        <v>44</v>
      </c>
    </row>
    <row r="1174" spans="1:25" x14ac:dyDescent="0.25">
      <c r="A1174" t="str">
        <f>'Page 1 - General Information'!$G$12</f>
        <v>000000000</v>
      </c>
      <c r="B1174" t="str">
        <f>'Page 1 - General Information'!$G$16</f>
        <v/>
      </c>
      <c r="C1174" s="339" t="s">
        <v>21448</v>
      </c>
      <c r="N1174" t="s">
        <v>4523</v>
      </c>
      <c r="O1174" s="343"/>
      <c r="R1174" s="343" t="s">
        <v>10203</v>
      </c>
      <c r="S1174" t="s">
        <v>5171</v>
      </c>
      <c r="V1174" s="340">
        <f>INDEX('Page 2 - Team Information'!$K$14:$AP$189,Y1174,X1174)</f>
        <v>0</v>
      </c>
      <c r="X1174" s="341">
        <v>7</v>
      </c>
      <c r="Y1174" s="341">
        <v>44</v>
      </c>
    </row>
    <row r="1175" spans="1:25" x14ac:dyDescent="0.25">
      <c r="A1175" t="str">
        <f>'Page 1 - General Information'!$G$12</f>
        <v>000000000</v>
      </c>
      <c r="B1175" t="str">
        <f>'Page 1 - General Information'!$G$16</f>
        <v/>
      </c>
      <c r="C1175" s="339" t="s">
        <v>21448</v>
      </c>
      <c r="N1175" t="s">
        <v>4523</v>
      </c>
      <c r="O1175" s="343"/>
      <c r="R1175" s="20" t="s">
        <v>10203</v>
      </c>
      <c r="S1175" t="s">
        <v>5172</v>
      </c>
      <c r="T1175" s="340" t="str">
        <f>IF(INDEX('Page 2 - Team Information'!$K$14:$AP$189,Y1175,X1175)="","",INDEX('Page 2 - Team Information'!$K$14:$AP$189,Y1175,X1175)&amp;"-06-30")</f>
        <v/>
      </c>
      <c r="X1175" s="341">
        <v>9</v>
      </c>
      <c r="Y1175" s="341">
        <v>44</v>
      </c>
    </row>
    <row r="1176" spans="1:25" x14ac:dyDescent="0.25">
      <c r="A1176" t="str">
        <f>'Page 1 - General Information'!$G$12</f>
        <v>000000000</v>
      </c>
      <c r="B1176" t="str">
        <f>'Page 1 - General Information'!$G$16</f>
        <v/>
      </c>
      <c r="C1176" s="339" t="s">
        <v>21448</v>
      </c>
      <c r="N1176" t="s">
        <v>4523</v>
      </c>
      <c r="O1176" s="343"/>
      <c r="R1176" s="20" t="s">
        <v>10203</v>
      </c>
      <c r="S1176" t="s">
        <v>5173</v>
      </c>
      <c r="T1176" s="340" t="str">
        <f>IF(INDEX('Page 2 - Team Information'!$K$14:$AP$189,Y1176,X1176)="","",INDEX('Page 2 - Team Information'!$K$14:$AP$189,Y1176,X1176)&amp;"-06-30")</f>
        <v/>
      </c>
      <c r="X1176" s="341">
        <v>10</v>
      </c>
      <c r="Y1176" s="341">
        <v>44</v>
      </c>
    </row>
    <row r="1177" spans="1:25" x14ac:dyDescent="0.25">
      <c r="A1177" t="str">
        <f>'Page 1 - General Information'!$G$12</f>
        <v>000000000</v>
      </c>
      <c r="B1177" t="str">
        <f>'Page 1 - General Information'!$G$16</f>
        <v/>
      </c>
      <c r="C1177" s="339" t="s">
        <v>21448</v>
      </c>
      <c r="N1177" t="s">
        <v>4523</v>
      </c>
      <c r="O1177" s="343"/>
      <c r="R1177" s="20" t="s">
        <v>10203</v>
      </c>
      <c r="S1177" t="s">
        <v>5174</v>
      </c>
      <c r="T1177" s="340" t="str">
        <f>IF(INDEX('Page 2 - Team Information'!$K$14:$AP$189,Y1177,X1177)="","",INDEX('Page 2 - Team Information'!$K$14:$AP$189,Y1177,X1177)&amp;"-06-30")</f>
        <v/>
      </c>
      <c r="X1177" s="341">
        <v>11</v>
      </c>
      <c r="Y1177" s="341">
        <v>44</v>
      </c>
    </row>
    <row r="1178" spans="1:25" x14ac:dyDescent="0.25">
      <c r="A1178" t="str">
        <f>'Page 1 - General Information'!$G$12</f>
        <v>000000000</v>
      </c>
      <c r="B1178" t="str">
        <f>'Page 1 - General Information'!$G$16</f>
        <v/>
      </c>
      <c r="C1178" s="339" t="s">
        <v>21448</v>
      </c>
      <c r="N1178" t="s">
        <v>4523</v>
      </c>
      <c r="O1178" s="343"/>
      <c r="R1178" s="20" t="s">
        <v>10203</v>
      </c>
      <c r="S1178" t="s">
        <v>5175</v>
      </c>
      <c r="T1178" s="340" t="str">
        <f>IF(INDEX('Page 2 - Team Information'!$K$14:$AP$189,Y1178,X1178)="","",INDEX('Page 2 - Team Information'!$K$14:$AP$189,Y1178,X1178)&amp;"-06-30")</f>
        <v/>
      </c>
      <c r="X1178" s="341">
        <v>12</v>
      </c>
      <c r="Y1178" s="341">
        <v>44</v>
      </c>
    </row>
    <row r="1179" spans="1:25" x14ac:dyDescent="0.25">
      <c r="A1179" t="str">
        <f>'Page 1 - General Information'!$G$12</f>
        <v>000000000</v>
      </c>
      <c r="B1179" t="str">
        <f>'Page 1 - General Information'!$G$16</f>
        <v/>
      </c>
      <c r="C1179" s="339" t="s">
        <v>21448</v>
      </c>
      <c r="N1179" t="s">
        <v>4042</v>
      </c>
      <c r="O1179" s="340">
        <f>INDEX('Page 2 - Team Information'!$K$14:$AP$189,Y1179,X1179)</f>
        <v>0</v>
      </c>
      <c r="S1179" t="s">
        <v>5176</v>
      </c>
      <c r="X1179" s="341">
        <v>14</v>
      </c>
      <c r="Y1179" s="341">
        <v>44</v>
      </c>
    </row>
    <row r="1180" spans="1:25" x14ac:dyDescent="0.25">
      <c r="A1180" t="str">
        <f>'Page 1 - General Information'!$G$12</f>
        <v>000000000</v>
      </c>
      <c r="B1180" t="str">
        <f>'Page 1 - General Information'!$G$16</f>
        <v/>
      </c>
      <c r="C1180" s="339" t="s">
        <v>21448</v>
      </c>
      <c r="N1180" t="s">
        <v>4042</v>
      </c>
      <c r="O1180" s="340">
        <f>INDEX('Page 2 - Team Information'!$K$14:$AP$189,Y1180,X1180)</f>
        <v>0</v>
      </c>
      <c r="S1180" t="s">
        <v>5177</v>
      </c>
      <c r="X1180" s="341">
        <v>15</v>
      </c>
      <c r="Y1180" s="341">
        <v>44</v>
      </c>
    </row>
    <row r="1181" spans="1:25" x14ac:dyDescent="0.25">
      <c r="A1181" t="str">
        <f>'Page 1 - General Information'!$G$12</f>
        <v>000000000</v>
      </c>
      <c r="B1181" t="str">
        <f>'Page 1 - General Information'!$G$16</f>
        <v/>
      </c>
      <c r="C1181" s="339" t="s">
        <v>21448</v>
      </c>
      <c r="N1181" t="s">
        <v>4042</v>
      </c>
      <c r="O1181" s="340">
        <f>INDEX('Page 2 - Team Information'!$K$14:$AP$189,Y1181,X1181)</f>
        <v>0</v>
      </c>
      <c r="S1181" t="s">
        <v>5178</v>
      </c>
      <c r="X1181" s="341">
        <v>16</v>
      </c>
      <c r="Y1181" s="341">
        <v>44</v>
      </c>
    </row>
    <row r="1182" spans="1:25" x14ac:dyDescent="0.25">
      <c r="A1182" t="str">
        <f>'Page 1 - General Information'!$G$12</f>
        <v>000000000</v>
      </c>
      <c r="B1182" t="str">
        <f>'Page 1 - General Information'!$G$16</f>
        <v/>
      </c>
      <c r="C1182" s="339" t="s">
        <v>21448</v>
      </c>
      <c r="N1182" t="s">
        <v>4042</v>
      </c>
      <c r="O1182" s="340">
        <f>INDEX('Page 2 - Team Information'!$K$14:$AP$189,Y1182,X1182)</f>
        <v>0</v>
      </c>
      <c r="S1182" t="s">
        <v>5179</v>
      </c>
      <c r="X1182" s="341">
        <v>17</v>
      </c>
      <c r="Y1182" s="341">
        <v>44</v>
      </c>
    </row>
    <row r="1183" spans="1:25" x14ac:dyDescent="0.25">
      <c r="A1183" t="str">
        <f>'Page 1 - General Information'!$G$12</f>
        <v>000000000</v>
      </c>
      <c r="B1183" t="str">
        <f>'Page 1 - General Information'!$G$16</f>
        <v/>
      </c>
      <c r="C1183" s="339" t="s">
        <v>21448</v>
      </c>
      <c r="N1183" t="s">
        <v>4042</v>
      </c>
      <c r="O1183" s="340">
        <f>INDEX('Page 2 - Team Information'!$K$14:$AP$189,Y1183,X1183)</f>
        <v>0</v>
      </c>
      <c r="S1183" t="s">
        <v>5180</v>
      </c>
      <c r="X1183" s="341">
        <v>19</v>
      </c>
      <c r="Y1183" s="341">
        <v>44</v>
      </c>
    </row>
    <row r="1184" spans="1:25" x14ac:dyDescent="0.25">
      <c r="A1184" t="str">
        <f>'Page 1 - General Information'!$G$12</f>
        <v>000000000</v>
      </c>
      <c r="B1184" t="str">
        <f>'Page 1 - General Information'!$G$16</f>
        <v/>
      </c>
      <c r="C1184" s="339" t="s">
        <v>21448</v>
      </c>
      <c r="N1184" t="s">
        <v>4042</v>
      </c>
      <c r="O1184" s="340">
        <f>INDEX('Page 2 - Team Information'!$K$14:$AP$189,Y1184,X1184)</f>
        <v>0</v>
      </c>
      <c r="S1184" t="s">
        <v>5181</v>
      </c>
      <c r="X1184" s="341">
        <v>20</v>
      </c>
      <c r="Y1184" s="341">
        <v>44</v>
      </c>
    </row>
    <row r="1185" spans="1:25" x14ac:dyDescent="0.25">
      <c r="A1185" t="str">
        <f>'Page 1 - General Information'!$G$12</f>
        <v>000000000</v>
      </c>
      <c r="B1185" t="str">
        <f>'Page 1 - General Information'!$G$16</f>
        <v/>
      </c>
      <c r="C1185" s="339" t="s">
        <v>21448</v>
      </c>
      <c r="N1185" t="s">
        <v>4042</v>
      </c>
      <c r="O1185" s="340">
        <f>INDEX('Page 2 - Team Information'!$K$14:$AP$189,Y1185,X1185)</f>
        <v>0</v>
      </c>
      <c r="S1185" t="s">
        <v>5182</v>
      </c>
      <c r="X1185" s="341">
        <v>21</v>
      </c>
      <c r="Y1185" s="341">
        <v>44</v>
      </c>
    </row>
    <row r="1186" spans="1:25" x14ac:dyDescent="0.25">
      <c r="A1186" t="str">
        <f>'Page 1 - General Information'!$G$12</f>
        <v>000000000</v>
      </c>
      <c r="B1186" t="str">
        <f>'Page 1 - General Information'!$G$16</f>
        <v/>
      </c>
      <c r="C1186" s="339" t="s">
        <v>21448</v>
      </c>
      <c r="N1186" t="s">
        <v>4042</v>
      </c>
      <c r="O1186" s="340">
        <f>INDEX('Page 2 - Team Information'!$K$14:$AP$189,Y1186,X1186)</f>
        <v>0</v>
      </c>
      <c r="S1186" t="s">
        <v>5183</v>
      </c>
      <c r="X1186" s="341">
        <v>22</v>
      </c>
      <c r="Y1186" s="341">
        <v>44</v>
      </c>
    </row>
    <row r="1187" spans="1:25" x14ac:dyDescent="0.25">
      <c r="A1187" t="str">
        <f>'Page 1 - General Information'!$G$12</f>
        <v>000000000</v>
      </c>
      <c r="B1187" t="str">
        <f>'Page 1 - General Information'!$G$16</f>
        <v/>
      </c>
      <c r="C1187" s="339" t="s">
        <v>21448</v>
      </c>
      <c r="N1187" t="s">
        <v>4523</v>
      </c>
      <c r="O1187" s="343"/>
      <c r="R1187" s="343" t="s">
        <v>10203</v>
      </c>
      <c r="S1187" t="s">
        <v>5184</v>
      </c>
      <c r="V1187" s="340">
        <f>INDEX('Page 2 - Team Information'!$K$14:$AP$189,Y1187,X1187)</f>
        <v>0</v>
      </c>
      <c r="X1187" s="341">
        <v>5</v>
      </c>
      <c r="Y1187" s="341">
        <v>45</v>
      </c>
    </row>
    <row r="1188" spans="1:25" x14ac:dyDescent="0.25">
      <c r="A1188" t="str">
        <f>'Page 1 - General Information'!$G$12</f>
        <v>000000000</v>
      </c>
      <c r="B1188" t="str">
        <f>'Page 1 - General Information'!$G$16</f>
        <v/>
      </c>
      <c r="C1188" s="339" t="s">
        <v>21448</v>
      </c>
      <c r="N1188" t="s">
        <v>4523</v>
      </c>
      <c r="O1188" s="343"/>
      <c r="R1188" s="343" t="s">
        <v>10203</v>
      </c>
      <c r="S1188" t="s">
        <v>5185</v>
      </c>
      <c r="V1188" s="340">
        <f>INDEX('Page 2 - Team Information'!$K$14:$AP$189,Y1188,X1188)</f>
        <v>0</v>
      </c>
      <c r="X1188" s="341">
        <v>6</v>
      </c>
      <c r="Y1188" s="341">
        <v>45</v>
      </c>
    </row>
    <row r="1189" spans="1:25" x14ac:dyDescent="0.25">
      <c r="A1189" t="str">
        <f>'Page 1 - General Information'!$G$12</f>
        <v>000000000</v>
      </c>
      <c r="B1189" t="str">
        <f>'Page 1 - General Information'!$G$16</f>
        <v/>
      </c>
      <c r="C1189" s="339" t="s">
        <v>21448</v>
      </c>
      <c r="N1189" t="s">
        <v>4523</v>
      </c>
      <c r="O1189" s="343"/>
      <c r="R1189" s="343" t="s">
        <v>10203</v>
      </c>
      <c r="S1189" t="s">
        <v>5186</v>
      </c>
      <c r="V1189" s="340">
        <f>INDEX('Page 2 - Team Information'!$K$14:$AP$189,Y1189,X1189)</f>
        <v>0</v>
      </c>
      <c r="X1189" s="341">
        <v>7</v>
      </c>
      <c r="Y1189" s="341">
        <v>45</v>
      </c>
    </row>
    <row r="1190" spans="1:25" x14ac:dyDescent="0.25">
      <c r="A1190" t="str">
        <f>'Page 1 - General Information'!$G$12</f>
        <v>000000000</v>
      </c>
      <c r="B1190" t="str">
        <f>'Page 1 - General Information'!$G$16</f>
        <v/>
      </c>
      <c r="C1190" s="339" t="s">
        <v>21448</v>
      </c>
      <c r="N1190" t="s">
        <v>4523</v>
      </c>
      <c r="O1190" s="343"/>
      <c r="R1190" s="20" t="s">
        <v>10203</v>
      </c>
      <c r="S1190" t="s">
        <v>5187</v>
      </c>
      <c r="T1190" s="340" t="str">
        <f>IF(INDEX('Page 2 - Team Information'!$K$14:$AP$189,Y1190,X1190)="","",INDEX('Page 2 - Team Information'!$K$14:$AP$189,Y1190,X1190)&amp;"-06-30")</f>
        <v/>
      </c>
      <c r="X1190" s="341">
        <v>9</v>
      </c>
      <c r="Y1190" s="341">
        <v>45</v>
      </c>
    </row>
    <row r="1191" spans="1:25" x14ac:dyDescent="0.25">
      <c r="A1191" t="str">
        <f>'Page 1 - General Information'!$G$12</f>
        <v>000000000</v>
      </c>
      <c r="B1191" t="str">
        <f>'Page 1 - General Information'!$G$16</f>
        <v/>
      </c>
      <c r="C1191" s="339" t="s">
        <v>21448</v>
      </c>
      <c r="N1191" t="s">
        <v>4523</v>
      </c>
      <c r="O1191" s="343"/>
      <c r="R1191" s="20" t="s">
        <v>10203</v>
      </c>
      <c r="S1191" t="s">
        <v>5188</v>
      </c>
      <c r="T1191" s="340" t="str">
        <f>IF(INDEX('Page 2 - Team Information'!$K$14:$AP$189,Y1191,X1191)="","",INDEX('Page 2 - Team Information'!$K$14:$AP$189,Y1191,X1191)&amp;"-06-30")</f>
        <v/>
      </c>
      <c r="X1191" s="341">
        <v>10</v>
      </c>
      <c r="Y1191" s="341">
        <v>45</v>
      </c>
    </row>
    <row r="1192" spans="1:25" x14ac:dyDescent="0.25">
      <c r="A1192" t="str">
        <f>'Page 1 - General Information'!$G$12</f>
        <v>000000000</v>
      </c>
      <c r="B1192" t="str">
        <f>'Page 1 - General Information'!$G$16</f>
        <v/>
      </c>
      <c r="C1192" s="339" t="s">
        <v>21448</v>
      </c>
      <c r="N1192" t="s">
        <v>4523</v>
      </c>
      <c r="O1192" s="343"/>
      <c r="R1192" s="20" t="s">
        <v>10203</v>
      </c>
      <c r="S1192" t="s">
        <v>5189</v>
      </c>
      <c r="T1192" s="340" t="str">
        <f>IF(INDEX('Page 2 - Team Information'!$K$14:$AP$189,Y1192,X1192)="","",INDEX('Page 2 - Team Information'!$K$14:$AP$189,Y1192,X1192)&amp;"-06-30")</f>
        <v/>
      </c>
      <c r="X1192" s="341">
        <v>11</v>
      </c>
      <c r="Y1192" s="341">
        <v>45</v>
      </c>
    </row>
    <row r="1193" spans="1:25" x14ac:dyDescent="0.25">
      <c r="A1193" t="str">
        <f>'Page 1 - General Information'!$G$12</f>
        <v>000000000</v>
      </c>
      <c r="B1193" t="str">
        <f>'Page 1 - General Information'!$G$16</f>
        <v/>
      </c>
      <c r="C1193" s="339" t="s">
        <v>21448</v>
      </c>
      <c r="N1193" t="s">
        <v>4523</v>
      </c>
      <c r="O1193" s="343"/>
      <c r="R1193" s="20" t="s">
        <v>10203</v>
      </c>
      <c r="S1193" t="s">
        <v>5190</v>
      </c>
      <c r="T1193" s="340" t="str">
        <f>IF(INDEX('Page 2 - Team Information'!$K$14:$AP$189,Y1193,X1193)="","",INDEX('Page 2 - Team Information'!$K$14:$AP$189,Y1193,X1193)&amp;"-06-30")</f>
        <v/>
      </c>
      <c r="X1193" s="341">
        <v>12</v>
      </c>
      <c r="Y1193" s="341">
        <v>45</v>
      </c>
    </row>
    <row r="1194" spans="1:25" x14ac:dyDescent="0.25">
      <c r="A1194" t="str">
        <f>'Page 1 - General Information'!$G$12</f>
        <v>000000000</v>
      </c>
      <c r="B1194" t="str">
        <f>'Page 1 - General Information'!$G$16</f>
        <v/>
      </c>
      <c r="C1194" s="339" t="s">
        <v>21448</v>
      </c>
      <c r="N1194" t="s">
        <v>4042</v>
      </c>
      <c r="O1194" s="340">
        <f>INDEX('Page 2 - Team Information'!$K$14:$AP$189,Y1194,X1194)</f>
        <v>0</v>
      </c>
      <c r="S1194" t="s">
        <v>5191</v>
      </c>
      <c r="X1194" s="341">
        <v>14</v>
      </c>
      <c r="Y1194" s="341">
        <v>45</v>
      </c>
    </row>
    <row r="1195" spans="1:25" x14ac:dyDescent="0.25">
      <c r="A1195" t="str">
        <f>'Page 1 - General Information'!$G$12</f>
        <v>000000000</v>
      </c>
      <c r="B1195" t="str">
        <f>'Page 1 - General Information'!$G$16</f>
        <v/>
      </c>
      <c r="C1195" s="339" t="s">
        <v>21448</v>
      </c>
      <c r="N1195" t="s">
        <v>4042</v>
      </c>
      <c r="O1195" s="340">
        <f>INDEX('Page 2 - Team Information'!$K$14:$AP$189,Y1195,X1195)</f>
        <v>0</v>
      </c>
      <c r="S1195" t="s">
        <v>5192</v>
      </c>
      <c r="X1195" s="341">
        <v>15</v>
      </c>
      <c r="Y1195" s="341">
        <v>45</v>
      </c>
    </row>
    <row r="1196" spans="1:25" x14ac:dyDescent="0.25">
      <c r="A1196" t="str">
        <f>'Page 1 - General Information'!$G$12</f>
        <v>000000000</v>
      </c>
      <c r="B1196" t="str">
        <f>'Page 1 - General Information'!$G$16</f>
        <v/>
      </c>
      <c r="C1196" s="339" t="s">
        <v>21448</v>
      </c>
      <c r="N1196" t="s">
        <v>4042</v>
      </c>
      <c r="O1196" s="340">
        <f>INDEX('Page 2 - Team Information'!$K$14:$AP$189,Y1196,X1196)</f>
        <v>0</v>
      </c>
      <c r="S1196" t="s">
        <v>5193</v>
      </c>
      <c r="X1196" s="341">
        <v>16</v>
      </c>
      <c r="Y1196" s="341">
        <v>45</v>
      </c>
    </row>
    <row r="1197" spans="1:25" x14ac:dyDescent="0.25">
      <c r="A1197" t="str">
        <f>'Page 1 - General Information'!$G$12</f>
        <v>000000000</v>
      </c>
      <c r="B1197" t="str">
        <f>'Page 1 - General Information'!$G$16</f>
        <v/>
      </c>
      <c r="C1197" s="339" t="s">
        <v>21448</v>
      </c>
      <c r="N1197" t="s">
        <v>4042</v>
      </c>
      <c r="O1197" s="340">
        <f>INDEX('Page 2 - Team Information'!$K$14:$AP$189,Y1197,X1197)</f>
        <v>0</v>
      </c>
      <c r="S1197" t="s">
        <v>5194</v>
      </c>
      <c r="X1197" s="341">
        <v>17</v>
      </c>
      <c r="Y1197" s="341">
        <v>45</v>
      </c>
    </row>
    <row r="1198" spans="1:25" x14ac:dyDescent="0.25">
      <c r="A1198" t="str">
        <f>'Page 1 - General Information'!$G$12</f>
        <v>000000000</v>
      </c>
      <c r="B1198" t="str">
        <f>'Page 1 - General Information'!$G$16</f>
        <v/>
      </c>
      <c r="C1198" s="339" t="s">
        <v>21448</v>
      </c>
      <c r="N1198" t="s">
        <v>4042</v>
      </c>
      <c r="O1198" s="340">
        <f>INDEX('Page 2 - Team Information'!$K$14:$AP$189,Y1198,X1198)</f>
        <v>0</v>
      </c>
      <c r="S1198" t="s">
        <v>5195</v>
      </c>
      <c r="X1198" s="341">
        <v>19</v>
      </c>
      <c r="Y1198" s="341">
        <v>45</v>
      </c>
    </row>
    <row r="1199" spans="1:25" x14ac:dyDescent="0.25">
      <c r="A1199" t="str">
        <f>'Page 1 - General Information'!$G$12</f>
        <v>000000000</v>
      </c>
      <c r="B1199" t="str">
        <f>'Page 1 - General Information'!$G$16</f>
        <v/>
      </c>
      <c r="C1199" s="339" t="s">
        <v>21448</v>
      </c>
      <c r="N1199" t="s">
        <v>4042</v>
      </c>
      <c r="O1199" s="340">
        <f>INDEX('Page 2 - Team Information'!$K$14:$AP$189,Y1199,X1199)</f>
        <v>0</v>
      </c>
      <c r="S1199" t="s">
        <v>5196</v>
      </c>
      <c r="X1199" s="341">
        <v>20</v>
      </c>
      <c r="Y1199" s="341">
        <v>45</v>
      </c>
    </row>
    <row r="1200" spans="1:25" x14ac:dyDescent="0.25">
      <c r="A1200" t="str">
        <f>'Page 1 - General Information'!$G$12</f>
        <v>000000000</v>
      </c>
      <c r="B1200" t="str">
        <f>'Page 1 - General Information'!$G$16</f>
        <v/>
      </c>
      <c r="C1200" s="339" t="s">
        <v>21448</v>
      </c>
      <c r="N1200" t="s">
        <v>4042</v>
      </c>
      <c r="O1200" s="340">
        <f>INDEX('Page 2 - Team Information'!$K$14:$AP$189,Y1200,X1200)</f>
        <v>0</v>
      </c>
      <c r="S1200" t="s">
        <v>5197</v>
      </c>
      <c r="X1200" s="341">
        <v>21</v>
      </c>
      <c r="Y1200" s="341">
        <v>45</v>
      </c>
    </row>
    <row r="1201" spans="1:25" x14ac:dyDescent="0.25">
      <c r="A1201" t="str">
        <f>'Page 1 - General Information'!$G$12</f>
        <v>000000000</v>
      </c>
      <c r="B1201" t="str">
        <f>'Page 1 - General Information'!$G$16</f>
        <v/>
      </c>
      <c r="C1201" s="339" t="s">
        <v>21448</v>
      </c>
      <c r="N1201" t="s">
        <v>4042</v>
      </c>
      <c r="O1201" s="340">
        <f>INDEX('Page 2 - Team Information'!$K$14:$AP$189,Y1201,X1201)</f>
        <v>0</v>
      </c>
      <c r="S1201" t="s">
        <v>5198</v>
      </c>
      <c r="X1201" s="341">
        <v>22</v>
      </c>
      <c r="Y1201" s="341">
        <v>45</v>
      </c>
    </row>
    <row r="1202" spans="1:25" x14ac:dyDescent="0.25">
      <c r="A1202" t="str">
        <f>'Page 1 - General Information'!$G$12</f>
        <v>000000000</v>
      </c>
      <c r="B1202" t="str">
        <f>'Page 1 - General Information'!$G$16</f>
        <v/>
      </c>
      <c r="C1202" s="339" t="s">
        <v>21448</v>
      </c>
      <c r="N1202" t="s">
        <v>4523</v>
      </c>
      <c r="O1202" s="343"/>
      <c r="R1202" s="343" t="s">
        <v>10203</v>
      </c>
      <c r="S1202" t="s">
        <v>5199</v>
      </c>
      <c r="V1202" s="340">
        <f>INDEX('Page 2 - Team Information'!$K$14:$AP$189,Y1202,X1202)</f>
        <v>0</v>
      </c>
      <c r="X1202" s="341">
        <v>5</v>
      </c>
      <c r="Y1202" s="341">
        <v>46</v>
      </c>
    </row>
    <row r="1203" spans="1:25" x14ac:dyDescent="0.25">
      <c r="A1203" t="str">
        <f>'Page 1 - General Information'!$G$12</f>
        <v>000000000</v>
      </c>
      <c r="B1203" t="str">
        <f>'Page 1 - General Information'!$G$16</f>
        <v/>
      </c>
      <c r="C1203" s="339" t="s">
        <v>21448</v>
      </c>
      <c r="N1203" t="s">
        <v>4523</v>
      </c>
      <c r="O1203" s="343"/>
      <c r="R1203" s="343" t="s">
        <v>10203</v>
      </c>
      <c r="S1203" t="s">
        <v>5200</v>
      </c>
      <c r="V1203" s="340">
        <f>INDEX('Page 2 - Team Information'!$K$14:$AP$189,Y1203,X1203)</f>
        <v>0</v>
      </c>
      <c r="X1203" s="341">
        <v>6</v>
      </c>
      <c r="Y1203" s="341">
        <v>46</v>
      </c>
    </row>
    <row r="1204" spans="1:25" x14ac:dyDescent="0.25">
      <c r="A1204" t="str">
        <f>'Page 1 - General Information'!$G$12</f>
        <v>000000000</v>
      </c>
      <c r="B1204" t="str">
        <f>'Page 1 - General Information'!$G$16</f>
        <v/>
      </c>
      <c r="C1204" s="339" t="s">
        <v>21448</v>
      </c>
      <c r="N1204" t="s">
        <v>4523</v>
      </c>
      <c r="O1204" s="343"/>
      <c r="R1204" s="343" t="s">
        <v>10203</v>
      </c>
      <c r="S1204" t="s">
        <v>5201</v>
      </c>
      <c r="V1204" s="340">
        <f>INDEX('Page 2 - Team Information'!$K$14:$AP$189,Y1204,X1204)</f>
        <v>0</v>
      </c>
      <c r="X1204" s="341">
        <v>7</v>
      </c>
      <c r="Y1204" s="341">
        <v>46</v>
      </c>
    </row>
    <row r="1205" spans="1:25" x14ac:dyDescent="0.25">
      <c r="A1205" t="str">
        <f>'Page 1 - General Information'!$G$12</f>
        <v>000000000</v>
      </c>
      <c r="B1205" t="str">
        <f>'Page 1 - General Information'!$G$16</f>
        <v/>
      </c>
      <c r="C1205" s="339" t="s">
        <v>21448</v>
      </c>
      <c r="N1205" t="s">
        <v>4523</v>
      </c>
      <c r="O1205" s="343"/>
      <c r="R1205" s="20" t="s">
        <v>10203</v>
      </c>
      <c r="S1205" t="s">
        <v>5202</v>
      </c>
      <c r="T1205" s="340" t="str">
        <f>IF(INDEX('Page 2 - Team Information'!$K$14:$AP$189,Y1205,X1205)="","",INDEX('Page 2 - Team Information'!$K$14:$AP$189,Y1205,X1205)&amp;"-06-30")</f>
        <v/>
      </c>
      <c r="X1205" s="341">
        <v>9</v>
      </c>
      <c r="Y1205" s="341">
        <v>46</v>
      </c>
    </row>
    <row r="1206" spans="1:25" x14ac:dyDescent="0.25">
      <c r="A1206" t="str">
        <f>'Page 1 - General Information'!$G$12</f>
        <v>000000000</v>
      </c>
      <c r="B1206" t="str">
        <f>'Page 1 - General Information'!$G$16</f>
        <v/>
      </c>
      <c r="C1206" s="339" t="s">
        <v>21448</v>
      </c>
      <c r="N1206" t="s">
        <v>4523</v>
      </c>
      <c r="O1206" s="343"/>
      <c r="R1206" s="20" t="s">
        <v>10203</v>
      </c>
      <c r="S1206" t="s">
        <v>5203</v>
      </c>
      <c r="T1206" s="340" t="str">
        <f>IF(INDEX('Page 2 - Team Information'!$K$14:$AP$189,Y1206,X1206)="","",INDEX('Page 2 - Team Information'!$K$14:$AP$189,Y1206,X1206)&amp;"-06-30")</f>
        <v/>
      </c>
      <c r="X1206" s="341">
        <v>10</v>
      </c>
      <c r="Y1206" s="341">
        <v>46</v>
      </c>
    </row>
    <row r="1207" spans="1:25" x14ac:dyDescent="0.25">
      <c r="A1207" t="str">
        <f>'Page 1 - General Information'!$G$12</f>
        <v>000000000</v>
      </c>
      <c r="B1207" t="str">
        <f>'Page 1 - General Information'!$G$16</f>
        <v/>
      </c>
      <c r="C1207" s="339" t="s">
        <v>21448</v>
      </c>
      <c r="N1207" t="s">
        <v>4523</v>
      </c>
      <c r="O1207" s="343"/>
      <c r="R1207" s="20" t="s">
        <v>10203</v>
      </c>
      <c r="S1207" t="s">
        <v>5204</v>
      </c>
      <c r="T1207" s="340" t="str">
        <f>IF(INDEX('Page 2 - Team Information'!$K$14:$AP$189,Y1207,X1207)="","",INDEX('Page 2 - Team Information'!$K$14:$AP$189,Y1207,X1207)&amp;"-06-30")</f>
        <v/>
      </c>
      <c r="X1207" s="341">
        <v>11</v>
      </c>
      <c r="Y1207" s="341">
        <v>46</v>
      </c>
    </row>
    <row r="1208" spans="1:25" x14ac:dyDescent="0.25">
      <c r="A1208" t="str">
        <f>'Page 1 - General Information'!$G$12</f>
        <v>000000000</v>
      </c>
      <c r="B1208" t="str">
        <f>'Page 1 - General Information'!$G$16</f>
        <v/>
      </c>
      <c r="C1208" s="339" t="s">
        <v>21448</v>
      </c>
      <c r="N1208" t="s">
        <v>4523</v>
      </c>
      <c r="O1208" s="343"/>
      <c r="R1208" s="20" t="s">
        <v>10203</v>
      </c>
      <c r="S1208" t="s">
        <v>5205</v>
      </c>
      <c r="T1208" s="340" t="str">
        <f>IF(INDEX('Page 2 - Team Information'!$K$14:$AP$189,Y1208,X1208)="","",INDEX('Page 2 - Team Information'!$K$14:$AP$189,Y1208,X1208)&amp;"-06-30")</f>
        <v/>
      </c>
      <c r="X1208" s="341">
        <v>12</v>
      </c>
      <c r="Y1208" s="341">
        <v>46</v>
      </c>
    </row>
    <row r="1209" spans="1:25" x14ac:dyDescent="0.25">
      <c r="A1209" t="str">
        <f>'Page 1 - General Information'!$G$12</f>
        <v>000000000</v>
      </c>
      <c r="B1209" t="str">
        <f>'Page 1 - General Information'!$G$16</f>
        <v/>
      </c>
      <c r="C1209" s="339" t="s">
        <v>21448</v>
      </c>
      <c r="N1209" t="s">
        <v>4042</v>
      </c>
      <c r="O1209" s="340">
        <f>INDEX('Page 2 - Team Information'!$K$14:$AP$189,Y1209,X1209)</f>
        <v>0</v>
      </c>
      <c r="S1209" t="s">
        <v>5206</v>
      </c>
      <c r="X1209" s="341">
        <v>14</v>
      </c>
      <c r="Y1209" s="341">
        <v>46</v>
      </c>
    </row>
    <row r="1210" spans="1:25" x14ac:dyDescent="0.25">
      <c r="A1210" t="str">
        <f>'Page 1 - General Information'!$G$12</f>
        <v>000000000</v>
      </c>
      <c r="B1210" t="str">
        <f>'Page 1 - General Information'!$G$16</f>
        <v/>
      </c>
      <c r="C1210" s="339" t="s">
        <v>21448</v>
      </c>
      <c r="N1210" t="s">
        <v>4042</v>
      </c>
      <c r="O1210" s="340">
        <f>INDEX('Page 2 - Team Information'!$K$14:$AP$189,Y1210,X1210)</f>
        <v>0</v>
      </c>
      <c r="S1210" t="s">
        <v>5207</v>
      </c>
      <c r="X1210" s="341">
        <v>15</v>
      </c>
      <c r="Y1210" s="341">
        <v>46</v>
      </c>
    </row>
    <row r="1211" spans="1:25" x14ac:dyDescent="0.25">
      <c r="A1211" t="str">
        <f>'Page 1 - General Information'!$G$12</f>
        <v>000000000</v>
      </c>
      <c r="B1211" t="str">
        <f>'Page 1 - General Information'!$G$16</f>
        <v/>
      </c>
      <c r="C1211" s="339" t="s">
        <v>21448</v>
      </c>
      <c r="N1211" t="s">
        <v>4042</v>
      </c>
      <c r="O1211" s="340">
        <f>INDEX('Page 2 - Team Information'!$K$14:$AP$189,Y1211,X1211)</f>
        <v>0</v>
      </c>
      <c r="S1211" t="s">
        <v>5208</v>
      </c>
      <c r="X1211" s="341">
        <v>16</v>
      </c>
      <c r="Y1211" s="341">
        <v>46</v>
      </c>
    </row>
    <row r="1212" spans="1:25" x14ac:dyDescent="0.25">
      <c r="A1212" t="str">
        <f>'Page 1 - General Information'!$G$12</f>
        <v>000000000</v>
      </c>
      <c r="B1212" t="str">
        <f>'Page 1 - General Information'!$G$16</f>
        <v/>
      </c>
      <c r="C1212" s="339" t="s">
        <v>21448</v>
      </c>
      <c r="N1212" t="s">
        <v>4042</v>
      </c>
      <c r="O1212" s="340">
        <f>INDEX('Page 2 - Team Information'!$K$14:$AP$189,Y1212,X1212)</f>
        <v>0</v>
      </c>
      <c r="S1212" t="s">
        <v>5209</v>
      </c>
      <c r="X1212" s="341">
        <v>17</v>
      </c>
      <c r="Y1212" s="341">
        <v>46</v>
      </c>
    </row>
    <row r="1213" spans="1:25" x14ac:dyDescent="0.25">
      <c r="A1213" t="str">
        <f>'Page 1 - General Information'!$G$12</f>
        <v>000000000</v>
      </c>
      <c r="B1213" t="str">
        <f>'Page 1 - General Information'!$G$16</f>
        <v/>
      </c>
      <c r="C1213" s="339" t="s">
        <v>21448</v>
      </c>
      <c r="N1213" t="s">
        <v>4042</v>
      </c>
      <c r="O1213" s="340">
        <f>INDEX('Page 2 - Team Information'!$K$14:$AP$189,Y1213,X1213)</f>
        <v>0</v>
      </c>
      <c r="S1213" t="s">
        <v>5210</v>
      </c>
      <c r="X1213" s="341">
        <v>19</v>
      </c>
      <c r="Y1213" s="341">
        <v>46</v>
      </c>
    </row>
    <row r="1214" spans="1:25" x14ac:dyDescent="0.25">
      <c r="A1214" t="str">
        <f>'Page 1 - General Information'!$G$12</f>
        <v>000000000</v>
      </c>
      <c r="B1214" t="str">
        <f>'Page 1 - General Information'!$G$16</f>
        <v/>
      </c>
      <c r="C1214" s="339" t="s">
        <v>21448</v>
      </c>
      <c r="N1214" t="s">
        <v>4042</v>
      </c>
      <c r="O1214" s="340">
        <f>INDEX('Page 2 - Team Information'!$K$14:$AP$189,Y1214,X1214)</f>
        <v>0</v>
      </c>
      <c r="S1214" t="s">
        <v>5211</v>
      </c>
      <c r="X1214" s="341">
        <v>20</v>
      </c>
      <c r="Y1214" s="341">
        <v>46</v>
      </c>
    </row>
    <row r="1215" spans="1:25" x14ac:dyDescent="0.25">
      <c r="A1215" t="str">
        <f>'Page 1 - General Information'!$G$12</f>
        <v>000000000</v>
      </c>
      <c r="B1215" t="str">
        <f>'Page 1 - General Information'!$G$16</f>
        <v/>
      </c>
      <c r="C1215" s="339" t="s">
        <v>21448</v>
      </c>
      <c r="N1215" t="s">
        <v>4042</v>
      </c>
      <c r="O1215" s="340">
        <f>INDEX('Page 2 - Team Information'!$K$14:$AP$189,Y1215,X1215)</f>
        <v>0</v>
      </c>
      <c r="S1215" t="s">
        <v>5212</v>
      </c>
      <c r="X1215" s="341">
        <v>21</v>
      </c>
      <c r="Y1215" s="341">
        <v>46</v>
      </c>
    </row>
    <row r="1216" spans="1:25" x14ac:dyDescent="0.25">
      <c r="A1216" t="str">
        <f>'Page 1 - General Information'!$G$12</f>
        <v>000000000</v>
      </c>
      <c r="B1216" t="str">
        <f>'Page 1 - General Information'!$G$16</f>
        <v/>
      </c>
      <c r="C1216" s="339" t="s">
        <v>21448</v>
      </c>
      <c r="N1216" t="s">
        <v>4042</v>
      </c>
      <c r="O1216" s="340">
        <f>INDEX('Page 2 - Team Information'!$K$14:$AP$189,Y1216,X1216)</f>
        <v>0</v>
      </c>
      <c r="S1216" t="s">
        <v>5213</v>
      </c>
      <c r="X1216" s="341">
        <v>22</v>
      </c>
      <c r="Y1216" s="341">
        <v>46</v>
      </c>
    </row>
    <row r="1217" spans="1:25" x14ac:dyDescent="0.25">
      <c r="A1217" t="str">
        <f>'Page 1 - General Information'!$G$12</f>
        <v>000000000</v>
      </c>
      <c r="B1217" t="str">
        <f>'Page 1 - General Information'!$G$16</f>
        <v/>
      </c>
      <c r="C1217" s="339" t="s">
        <v>21448</v>
      </c>
      <c r="N1217" t="s">
        <v>4523</v>
      </c>
      <c r="O1217" s="343"/>
      <c r="R1217" s="343" t="s">
        <v>10203</v>
      </c>
      <c r="S1217" t="s">
        <v>5214</v>
      </c>
      <c r="V1217" s="340">
        <f>INDEX('Page 2 - Team Information'!$K$14:$AP$189,Y1217,X1217)</f>
        <v>0</v>
      </c>
      <c r="X1217" s="341">
        <v>5</v>
      </c>
      <c r="Y1217" s="341">
        <v>47</v>
      </c>
    </row>
    <row r="1218" spans="1:25" x14ac:dyDescent="0.25">
      <c r="A1218" t="str">
        <f>'Page 1 - General Information'!$G$12</f>
        <v>000000000</v>
      </c>
      <c r="B1218" t="str">
        <f>'Page 1 - General Information'!$G$16</f>
        <v/>
      </c>
      <c r="C1218" s="339" t="s">
        <v>21448</v>
      </c>
      <c r="N1218" t="s">
        <v>4523</v>
      </c>
      <c r="O1218" s="343"/>
      <c r="R1218" s="343" t="s">
        <v>10203</v>
      </c>
      <c r="S1218" t="s">
        <v>5215</v>
      </c>
      <c r="V1218" s="340">
        <f>INDEX('Page 2 - Team Information'!$K$14:$AP$189,Y1218,X1218)</f>
        <v>0</v>
      </c>
      <c r="X1218" s="341">
        <v>6</v>
      </c>
      <c r="Y1218" s="341">
        <v>47</v>
      </c>
    </row>
    <row r="1219" spans="1:25" x14ac:dyDescent="0.25">
      <c r="A1219" t="str">
        <f>'Page 1 - General Information'!$G$12</f>
        <v>000000000</v>
      </c>
      <c r="B1219" t="str">
        <f>'Page 1 - General Information'!$G$16</f>
        <v/>
      </c>
      <c r="C1219" s="339" t="s">
        <v>21448</v>
      </c>
      <c r="N1219" t="s">
        <v>4523</v>
      </c>
      <c r="O1219" s="343"/>
      <c r="R1219" s="343" t="s">
        <v>10203</v>
      </c>
      <c r="S1219" t="s">
        <v>5216</v>
      </c>
      <c r="V1219" s="340">
        <f>INDEX('Page 2 - Team Information'!$K$14:$AP$189,Y1219,X1219)</f>
        <v>0</v>
      </c>
      <c r="X1219" s="341">
        <v>7</v>
      </c>
      <c r="Y1219" s="341">
        <v>47</v>
      </c>
    </row>
    <row r="1220" spans="1:25" x14ac:dyDescent="0.25">
      <c r="A1220" t="str">
        <f>'Page 1 - General Information'!$G$12</f>
        <v>000000000</v>
      </c>
      <c r="B1220" t="str">
        <f>'Page 1 - General Information'!$G$16</f>
        <v/>
      </c>
      <c r="C1220" s="339" t="s">
        <v>21448</v>
      </c>
      <c r="N1220" t="s">
        <v>4523</v>
      </c>
      <c r="O1220" s="343"/>
      <c r="R1220" s="20" t="s">
        <v>10203</v>
      </c>
      <c r="S1220" t="s">
        <v>5217</v>
      </c>
      <c r="T1220" s="340" t="str">
        <f>IF(INDEX('Page 2 - Team Information'!$K$14:$AP$189,Y1220,X1220)="","",INDEX('Page 2 - Team Information'!$K$14:$AP$189,Y1220,X1220)&amp;"-06-30")</f>
        <v/>
      </c>
      <c r="X1220" s="341">
        <v>9</v>
      </c>
      <c r="Y1220" s="341">
        <v>47</v>
      </c>
    </row>
    <row r="1221" spans="1:25" x14ac:dyDescent="0.25">
      <c r="A1221" t="str">
        <f>'Page 1 - General Information'!$G$12</f>
        <v>000000000</v>
      </c>
      <c r="B1221" t="str">
        <f>'Page 1 - General Information'!$G$16</f>
        <v/>
      </c>
      <c r="C1221" s="339" t="s">
        <v>21448</v>
      </c>
      <c r="N1221" t="s">
        <v>4523</v>
      </c>
      <c r="O1221" s="343"/>
      <c r="R1221" s="20" t="s">
        <v>10203</v>
      </c>
      <c r="S1221" t="s">
        <v>5218</v>
      </c>
      <c r="T1221" s="340" t="str">
        <f>IF(INDEX('Page 2 - Team Information'!$K$14:$AP$189,Y1221,X1221)="","",INDEX('Page 2 - Team Information'!$K$14:$AP$189,Y1221,X1221)&amp;"-06-30")</f>
        <v/>
      </c>
      <c r="X1221" s="341">
        <v>10</v>
      </c>
      <c r="Y1221" s="341">
        <v>47</v>
      </c>
    </row>
    <row r="1222" spans="1:25" x14ac:dyDescent="0.25">
      <c r="A1222" t="str">
        <f>'Page 1 - General Information'!$G$12</f>
        <v>000000000</v>
      </c>
      <c r="B1222" t="str">
        <f>'Page 1 - General Information'!$G$16</f>
        <v/>
      </c>
      <c r="C1222" s="339" t="s">
        <v>21448</v>
      </c>
      <c r="N1222" t="s">
        <v>4523</v>
      </c>
      <c r="O1222" s="343"/>
      <c r="R1222" s="20" t="s">
        <v>10203</v>
      </c>
      <c r="S1222" t="s">
        <v>5219</v>
      </c>
      <c r="T1222" s="340" t="str">
        <f>IF(INDEX('Page 2 - Team Information'!$K$14:$AP$189,Y1222,X1222)="","",INDEX('Page 2 - Team Information'!$K$14:$AP$189,Y1222,X1222)&amp;"-06-30")</f>
        <v/>
      </c>
      <c r="X1222" s="341">
        <v>11</v>
      </c>
      <c r="Y1222" s="341">
        <v>47</v>
      </c>
    </row>
    <row r="1223" spans="1:25" x14ac:dyDescent="0.25">
      <c r="A1223" t="str">
        <f>'Page 1 - General Information'!$G$12</f>
        <v>000000000</v>
      </c>
      <c r="B1223" t="str">
        <f>'Page 1 - General Information'!$G$16</f>
        <v/>
      </c>
      <c r="C1223" s="339" t="s">
        <v>21448</v>
      </c>
      <c r="N1223" t="s">
        <v>4523</v>
      </c>
      <c r="O1223" s="343"/>
      <c r="R1223" s="20" t="s">
        <v>10203</v>
      </c>
      <c r="S1223" t="s">
        <v>5220</v>
      </c>
      <c r="T1223" s="340" t="str">
        <f>IF(INDEX('Page 2 - Team Information'!$K$14:$AP$189,Y1223,X1223)="","",INDEX('Page 2 - Team Information'!$K$14:$AP$189,Y1223,X1223)&amp;"-06-30")</f>
        <v/>
      </c>
      <c r="X1223" s="341">
        <v>12</v>
      </c>
      <c r="Y1223" s="341">
        <v>47</v>
      </c>
    </row>
    <row r="1224" spans="1:25" x14ac:dyDescent="0.25">
      <c r="A1224" t="str">
        <f>'Page 1 - General Information'!$G$12</f>
        <v>000000000</v>
      </c>
      <c r="B1224" t="str">
        <f>'Page 1 - General Information'!$G$16</f>
        <v/>
      </c>
      <c r="C1224" s="339" t="s">
        <v>21448</v>
      </c>
      <c r="N1224" t="s">
        <v>4042</v>
      </c>
      <c r="O1224" s="340">
        <f>INDEX('Page 2 - Team Information'!$K$14:$AP$189,Y1224,X1224)</f>
        <v>0</v>
      </c>
      <c r="S1224" t="s">
        <v>5221</v>
      </c>
      <c r="X1224" s="341">
        <v>14</v>
      </c>
      <c r="Y1224" s="341">
        <v>47</v>
      </c>
    </row>
    <row r="1225" spans="1:25" x14ac:dyDescent="0.25">
      <c r="A1225" t="str">
        <f>'Page 1 - General Information'!$G$12</f>
        <v>000000000</v>
      </c>
      <c r="B1225" t="str">
        <f>'Page 1 - General Information'!$G$16</f>
        <v/>
      </c>
      <c r="C1225" s="339" t="s">
        <v>21448</v>
      </c>
      <c r="N1225" t="s">
        <v>4042</v>
      </c>
      <c r="O1225" s="340">
        <f>INDEX('Page 2 - Team Information'!$K$14:$AP$189,Y1225,X1225)</f>
        <v>0</v>
      </c>
      <c r="S1225" t="s">
        <v>5222</v>
      </c>
      <c r="X1225" s="341">
        <v>15</v>
      </c>
      <c r="Y1225" s="341">
        <v>47</v>
      </c>
    </row>
    <row r="1226" spans="1:25" x14ac:dyDescent="0.25">
      <c r="A1226" t="str">
        <f>'Page 1 - General Information'!$G$12</f>
        <v>000000000</v>
      </c>
      <c r="B1226" t="str">
        <f>'Page 1 - General Information'!$G$16</f>
        <v/>
      </c>
      <c r="C1226" s="339" t="s">
        <v>21448</v>
      </c>
      <c r="N1226" t="s">
        <v>4042</v>
      </c>
      <c r="O1226" s="340">
        <f>INDEX('Page 2 - Team Information'!$K$14:$AP$189,Y1226,X1226)</f>
        <v>0</v>
      </c>
      <c r="S1226" t="s">
        <v>5223</v>
      </c>
      <c r="X1226" s="341">
        <v>16</v>
      </c>
      <c r="Y1226" s="341">
        <v>47</v>
      </c>
    </row>
    <row r="1227" spans="1:25" x14ac:dyDescent="0.25">
      <c r="A1227" t="str">
        <f>'Page 1 - General Information'!$G$12</f>
        <v>000000000</v>
      </c>
      <c r="B1227" t="str">
        <f>'Page 1 - General Information'!$G$16</f>
        <v/>
      </c>
      <c r="C1227" s="339" t="s">
        <v>21448</v>
      </c>
      <c r="N1227" t="s">
        <v>4042</v>
      </c>
      <c r="O1227" s="340">
        <f>INDEX('Page 2 - Team Information'!$K$14:$AP$189,Y1227,X1227)</f>
        <v>0</v>
      </c>
      <c r="S1227" t="s">
        <v>5224</v>
      </c>
      <c r="X1227" s="341">
        <v>17</v>
      </c>
      <c r="Y1227" s="341">
        <v>47</v>
      </c>
    </row>
    <row r="1228" spans="1:25" x14ac:dyDescent="0.25">
      <c r="A1228" t="str">
        <f>'Page 1 - General Information'!$G$12</f>
        <v>000000000</v>
      </c>
      <c r="B1228" t="str">
        <f>'Page 1 - General Information'!$G$16</f>
        <v/>
      </c>
      <c r="C1228" s="339" t="s">
        <v>21448</v>
      </c>
      <c r="N1228" t="s">
        <v>4042</v>
      </c>
      <c r="O1228" s="340">
        <f>INDEX('Page 2 - Team Information'!$K$14:$AP$189,Y1228,X1228)</f>
        <v>0</v>
      </c>
      <c r="S1228" t="s">
        <v>5225</v>
      </c>
      <c r="X1228" s="341">
        <v>19</v>
      </c>
      <c r="Y1228" s="341">
        <v>47</v>
      </c>
    </row>
    <row r="1229" spans="1:25" x14ac:dyDescent="0.25">
      <c r="A1229" t="str">
        <f>'Page 1 - General Information'!$G$12</f>
        <v>000000000</v>
      </c>
      <c r="B1229" t="str">
        <f>'Page 1 - General Information'!$G$16</f>
        <v/>
      </c>
      <c r="C1229" s="339" t="s">
        <v>21448</v>
      </c>
      <c r="N1229" t="s">
        <v>4042</v>
      </c>
      <c r="O1229" s="340">
        <f>INDEX('Page 2 - Team Information'!$K$14:$AP$189,Y1229,X1229)</f>
        <v>0</v>
      </c>
      <c r="S1229" t="s">
        <v>5226</v>
      </c>
      <c r="X1229" s="341">
        <v>20</v>
      </c>
      <c r="Y1229" s="341">
        <v>47</v>
      </c>
    </row>
    <row r="1230" spans="1:25" x14ac:dyDescent="0.25">
      <c r="A1230" t="str">
        <f>'Page 1 - General Information'!$G$12</f>
        <v>000000000</v>
      </c>
      <c r="B1230" t="str">
        <f>'Page 1 - General Information'!$G$16</f>
        <v/>
      </c>
      <c r="C1230" s="339" t="s">
        <v>21448</v>
      </c>
      <c r="N1230" t="s">
        <v>4042</v>
      </c>
      <c r="O1230" s="340">
        <f>INDEX('Page 2 - Team Information'!$K$14:$AP$189,Y1230,X1230)</f>
        <v>0</v>
      </c>
      <c r="S1230" t="s">
        <v>5227</v>
      </c>
      <c r="X1230" s="341">
        <v>21</v>
      </c>
      <c r="Y1230" s="341">
        <v>47</v>
      </c>
    </row>
    <row r="1231" spans="1:25" x14ac:dyDescent="0.25">
      <c r="A1231" t="str">
        <f>'Page 1 - General Information'!$G$12</f>
        <v>000000000</v>
      </c>
      <c r="B1231" t="str">
        <f>'Page 1 - General Information'!$G$16</f>
        <v/>
      </c>
      <c r="C1231" s="339" t="s">
        <v>21448</v>
      </c>
      <c r="N1231" t="s">
        <v>4042</v>
      </c>
      <c r="O1231" s="340">
        <f>INDEX('Page 2 - Team Information'!$K$14:$AP$189,Y1231,X1231)</f>
        <v>0</v>
      </c>
      <c r="S1231" t="s">
        <v>5228</v>
      </c>
      <c r="X1231" s="341">
        <v>22</v>
      </c>
      <c r="Y1231" s="341">
        <v>47</v>
      </c>
    </row>
    <row r="1232" spans="1:25" x14ac:dyDescent="0.25">
      <c r="A1232" t="str">
        <f>'Page 1 - General Information'!$G$12</f>
        <v>000000000</v>
      </c>
      <c r="B1232" t="str">
        <f>'Page 1 - General Information'!$G$16</f>
        <v/>
      </c>
      <c r="C1232" s="339" t="s">
        <v>21448</v>
      </c>
      <c r="N1232" t="s">
        <v>4523</v>
      </c>
      <c r="O1232" s="343"/>
      <c r="R1232" s="343" t="s">
        <v>10203</v>
      </c>
      <c r="S1232" t="s">
        <v>5229</v>
      </c>
      <c r="V1232" s="340">
        <f>INDEX('Page 2 - Team Information'!$K$14:$AP$189,Y1232,X1232)</f>
        <v>0</v>
      </c>
      <c r="X1232" s="341">
        <v>5</v>
      </c>
      <c r="Y1232" s="341">
        <v>48</v>
      </c>
    </row>
    <row r="1233" spans="1:25" x14ac:dyDescent="0.25">
      <c r="A1233" t="str">
        <f>'Page 1 - General Information'!$G$12</f>
        <v>000000000</v>
      </c>
      <c r="B1233" t="str">
        <f>'Page 1 - General Information'!$G$16</f>
        <v/>
      </c>
      <c r="C1233" s="339" t="s">
        <v>21448</v>
      </c>
      <c r="N1233" t="s">
        <v>4523</v>
      </c>
      <c r="O1233" s="343"/>
      <c r="R1233" s="343" t="s">
        <v>10203</v>
      </c>
      <c r="S1233" t="s">
        <v>5230</v>
      </c>
      <c r="V1233" s="340">
        <f>INDEX('Page 2 - Team Information'!$K$14:$AP$189,Y1233,X1233)</f>
        <v>0</v>
      </c>
      <c r="X1233" s="341">
        <v>6</v>
      </c>
      <c r="Y1233" s="341">
        <v>48</v>
      </c>
    </row>
    <row r="1234" spans="1:25" x14ac:dyDescent="0.25">
      <c r="A1234" t="str">
        <f>'Page 1 - General Information'!$G$12</f>
        <v>000000000</v>
      </c>
      <c r="B1234" t="str">
        <f>'Page 1 - General Information'!$G$16</f>
        <v/>
      </c>
      <c r="C1234" s="339" t="s">
        <v>21448</v>
      </c>
      <c r="N1234" t="s">
        <v>4523</v>
      </c>
      <c r="O1234" s="343"/>
      <c r="R1234" s="343" t="s">
        <v>10203</v>
      </c>
      <c r="S1234" t="s">
        <v>5231</v>
      </c>
      <c r="V1234" s="340">
        <f>INDEX('Page 2 - Team Information'!$K$14:$AP$189,Y1234,X1234)</f>
        <v>0</v>
      </c>
      <c r="X1234" s="341">
        <v>7</v>
      </c>
      <c r="Y1234" s="341">
        <v>48</v>
      </c>
    </row>
    <row r="1235" spans="1:25" x14ac:dyDescent="0.25">
      <c r="A1235" t="str">
        <f>'Page 1 - General Information'!$G$12</f>
        <v>000000000</v>
      </c>
      <c r="B1235" t="str">
        <f>'Page 1 - General Information'!$G$16</f>
        <v/>
      </c>
      <c r="C1235" s="339" t="s">
        <v>21448</v>
      </c>
      <c r="N1235" t="s">
        <v>4523</v>
      </c>
      <c r="O1235" s="343"/>
      <c r="R1235" s="20" t="s">
        <v>10203</v>
      </c>
      <c r="S1235" t="s">
        <v>5232</v>
      </c>
      <c r="T1235" s="340" t="str">
        <f>IF(INDEX('Page 2 - Team Information'!$K$14:$AP$189,Y1235,X1235)="","",INDEX('Page 2 - Team Information'!$K$14:$AP$189,Y1235,X1235)&amp;"-06-30")</f>
        <v/>
      </c>
      <c r="X1235" s="341">
        <v>9</v>
      </c>
      <c r="Y1235" s="341">
        <v>48</v>
      </c>
    </row>
    <row r="1236" spans="1:25" x14ac:dyDescent="0.25">
      <c r="A1236" t="str">
        <f>'Page 1 - General Information'!$G$12</f>
        <v>000000000</v>
      </c>
      <c r="B1236" t="str">
        <f>'Page 1 - General Information'!$G$16</f>
        <v/>
      </c>
      <c r="C1236" s="339" t="s">
        <v>21448</v>
      </c>
      <c r="N1236" t="s">
        <v>4523</v>
      </c>
      <c r="O1236" s="343"/>
      <c r="R1236" s="20" t="s">
        <v>10203</v>
      </c>
      <c r="S1236" t="s">
        <v>5233</v>
      </c>
      <c r="T1236" s="340" t="str">
        <f>IF(INDEX('Page 2 - Team Information'!$K$14:$AP$189,Y1236,X1236)="","",INDEX('Page 2 - Team Information'!$K$14:$AP$189,Y1236,X1236)&amp;"-06-30")</f>
        <v/>
      </c>
      <c r="X1236" s="341">
        <v>10</v>
      </c>
      <c r="Y1236" s="341">
        <v>48</v>
      </c>
    </row>
    <row r="1237" spans="1:25" x14ac:dyDescent="0.25">
      <c r="A1237" t="str">
        <f>'Page 1 - General Information'!$G$12</f>
        <v>000000000</v>
      </c>
      <c r="B1237" t="str">
        <f>'Page 1 - General Information'!$G$16</f>
        <v/>
      </c>
      <c r="C1237" s="339" t="s">
        <v>21448</v>
      </c>
      <c r="N1237" t="s">
        <v>4523</v>
      </c>
      <c r="O1237" s="343"/>
      <c r="R1237" s="20" t="s">
        <v>10203</v>
      </c>
      <c r="S1237" t="s">
        <v>5234</v>
      </c>
      <c r="T1237" s="340" t="str">
        <f>IF(INDEX('Page 2 - Team Information'!$K$14:$AP$189,Y1237,X1237)="","",INDEX('Page 2 - Team Information'!$K$14:$AP$189,Y1237,X1237)&amp;"-06-30")</f>
        <v/>
      </c>
      <c r="X1237" s="341">
        <v>11</v>
      </c>
      <c r="Y1237" s="341">
        <v>48</v>
      </c>
    </row>
    <row r="1238" spans="1:25" x14ac:dyDescent="0.25">
      <c r="A1238" t="str">
        <f>'Page 1 - General Information'!$G$12</f>
        <v>000000000</v>
      </c>
      <c r="B1238" t="str">
        <f>'Page 1 - General Information'!$G$16</f>
        <v/>
      </c>
      <c r="C1238" s="339" t="s">
        <v>21448</v>
      </c>
      <c r="N1238" t="s">
        <v>4523</v>
      </c>
      <c r="O1238" s="343"/>
      <c r="R1238" s="20" t="s">
        <v>10203</v>
      </c>
      <c r="S1238" t="s">
        <v>5235</v>
      </c>
      <c r="T1238" s="340" t="str">
        <f>IF(INDEX('Page 2 - Team Information'!$K$14:$AP$189,Y1238,X1238)="","",INDEX('Page 2 - Team Information'!$K$14:$AP$189,Y1238,X1238)&amp;"-06-30")</f>
        <v/>
      </c>
      <c r="X1238" s="341">
        <v>12</v>
      </c>
      <c r="Y1238" s="341">
        <v>48</v>
      </c>
    </row>
    <row r="1239" spans="1:25" x14ac:dyDescent="0.25">
      <c r="A1239" t="str">
        <f>'Page 1 - General Information'!$G$12</f>
        <v>000000000</v>
      </c>
      <c r="B1239" t="str">
        <f>'Page 1 - General Information'!$G$16</f>
        <v/>
      </c>
      <c r="C1239" s="339" t="s">
        <v>21448</v>
      </c>
      <c r="N1239" t="s">
        <v>4042</v>
      </c>
      <c r="O1239" s="340">
        <f>INDEX('Page 2 - Team Information'!$K$14:$AP$189,Y1239,X1239)</f>
        <v>0</v>
      </c>
      <c r="S1239" t="s">
        <v>5236</v>
      </c>
      <c r="X1239" s="341">
        <v>14</v>
      </c>
      <c r="Y1239" s="341">
        <v>48</v>
      </c>
    </row>
    <row r="1240" spans="1:25" x14ac:dyDescent="0.25">
      <c r="A1240" t="str">
        <f>'Page 1 - General Information'!$G$12</f>
        <v>000000000</v>
      </c>
      <c r="B1240" t="str">
        <f>'Page 1 - General Information'!$G$16</f>
        <v/>
      </c>
      <c r="C1240" s="339" t="s">
        <v>21448</v>
      </c>
      <c r="N1240" t="s">
        <v>4042</v>
      </c>
      <c r="O1240" s="340">
        <f>INDEX('Page 2 - Team Information'!$K$14:$AP$189,Y1240,X1240)</f>
        <v>0</v>
      </c>
      <c r="S1240" t="s">
        <v>5237</v>
      </c>
      <c r="X1240" s="341">
        <v>15</v>
      </c>
      <c r="Y1240" s="341">
        <v>48</v>
      </c>
    </row>
    <row r="1241" spans="1:25" x14ac:dyDescent="0.25">
      <c r="A1241" t="str">
        <f>'Page 1 - General Information'!$G$12</f>
        <v>000000000</v>
      </c>
      <c r="B1241" t="str">
        <f>'Page 1 - General Information'!$G$16</f>
        <v/>
      </c>
      <c r="C1241" s="339" t="s">
        <v>21448</v>
      </c>
      <c r="N1241" t="s">
        <v>4042</v>
      </c>
      <c r="O1241" s="340">
        <f>INDEX('Page 2 - Team Information'!$K$14:$AP$189,Y1241,X1241)</f>
        <v>0</v>
      </c>
      <c r="S1241" t="s">
        <v>5238</v>
      </c>
      <c r="X1241" s="341">
        <v>16</v>
      </c>
      <c r="Y1241" s="341">
        <v>48</v>
      </c>
    </row>
    <row r="1242" spans="1:25" x14ac:dyDescent="0.25">
      <c r="A1242" t="str">
        <f>'Page 1 - General Information'!$G$12</f>
        <v>000000000</v>
      </c>
      <c r="B1242" t="str">
        <f>'Page 1 - General Information'!$G$16</f>
        <v/>
      </c>
      <c r="C1242" s="339" t="s">
        <v>21448</v>
      </c>
      <c r="N1242" t="s">
        <v>4042</v>
      </c>
      <c r="O1242" s="340">
        <f>INDEX('Page 2 - Team Information'!$K$14:$AP$189,Y1242,X1242)</f>
        <v>0</v>
      </c>
      <c r="S1242" t="s">
        <v>5239</v>
      </c>
      <c r="X1242" s="341">
        <v>17</v>
      </c>
      <c r="Y1242" s="341">
        <v>48</v>
      </c>
    </row>
    <row r="1243" spans="1:25" x14ac:dyDescent="0.25">
      <c r="A1243" t="str">
        <f>'Page 1 - General Information'!$G$12</f>
        <v>000000000</v>
      </c>
      <c r="B1243" t="str">
        <f>'Page 1 - General Information'!$G$16</f>
        <v/>
      </c>
      <c r="C1243" s="339" t="s">
        <v>21448</v>
      </c>
      <c r="N1243" t="s">
        <v>4042</v>
      </c>
      <c r="O1243" s="340">
        <f>INDEX('Page 2 - Team Information'!$K$14:$AP$189,Y1243,X1243)</f>
        <v>0</v>
      </c>
      <c r="S1243" t="s">
        <v>5240</v>
      </c>
      <c r="X1243" s="341">
        <v>19</v>
      </c>
      <c r="Y1243" s="341">
        <v>48</v>
      </c>
    </row>
    <row r="1244" spans="1:25" x14ac:dyDescent="0.25">
      <c r="A1244" t="str">
        <f>'Page 1 - General Information'!$G$12</f>
        <v>000000000</v>
      </c>
      <c r="B1244" t="str">
        <f>'Page 1 - General Information'!$G$16</f>
        <v/>
      </c>
      <c r="C1244" s="339" t="s">
        <v>21448</v>
      </c>
      <c r="N1244" t="s">
        <v>4042</v>
      </c>
      <c r="O1244" s="340">
        <f>INDEX('Page 2 - Team Information'!$K$14:$AP$189,Y1244,X1244)</f>
        <v>0</v>
      </c>
      <c r="S1244" t="s">
        <v>5241</v>
      </c>
      <c r="X1244" s="341">
        <v>20</v>
      </c>
      <c r="Y1244" s="341">
        <v>48</v>
      </c>
    </row>
    <row r="1245" spans="1:25" x14ac:dyDescent="0.25">
      <c r="A1245" t="str">
        <f>'Page 1 - General Information'!$G$12</f>
        <v>000000000</v>
      </c>
      <c r="B1245" t="str">
        <f>'Page 1 - General Information'!$G$16</f>
        <v/>
      </c>
      <c r="C1245" s="339" t="s">
        <v>21448</v>
      </c>
      <c r="N1245" t="s">
        <v>4042</v>
      </c>
      <c r="O1245" s="340">
        <f>INDEX('Page 2 - Team Information'!$K$14:$AP$189,Y1245,X1245)</f>
        <v>0</v>
      </c>
      <c r="S1245" t="s">
        <v>5242</v>
      </c>
      <c r="X1245" s="341">
        <v>21</v>
      </c>
      <c r="Y1245" s="341">
        <v>48</v>
      </c>
    </row>
    <row r="1246" spans="1:25" x14ac:dyDescent="0.25">
      <c r="A1246" t="str">
        <f>'Page 1 - General Information'!$G$12</f>
        <v>000000000</v>
      </c>
      <c r="B1246" t="str">
        <f>'Page 1 - General Information'!$G$16</f>
        <v/>
      </c>
      <c r="C1246" s="339" t="s">
        <v>21448</v>
      </c>
      <c r="N1246" t="s">
        <v>4042</v>
      </c>
      <c r="O1246" s="340">
        <f>INDEX('Page 2 - Team Information'!$K$14:$AP$189,Y1246,X1246)</f>
        <v>0</v>
      </c>
      <c r="S1246" t="s">
        <v>5243</v>
      </c>
      <c r="X1246" s="341">
        <v>22</v>
      </c>
      <c r="Y1246" s="341">
        <v>48</v>
      </c>
    </row>
    <row r="1247" spans="1:25" x14ac:dyDescent="0.25">
      <c r="A1247" t="str">
        <f>'Page 1 - General Information'!$G$12</f>
        <v>000000000</v>
      </c>
      <c r="B1247" t="str">
        <f>'Page 1 - General Information'!$G$16</f>
        <v/>
      </c>
      <c r="C1247" s="339" t="s">
        <v>21448</v>
      </c>
      <c r="N1247" t="s">
        <v>4523</v>
      </c>
      <c r="O1247" s="343"/>
      <c r="R1247" s="343" t="s">
        <v>10203</v>
      </c>
      <c r="S1247" t="s">
        <v>5244</v>
      </c>
      <c r="V1247" s="340">
        <f>INDEX('Page 2 - Team Information'!$K$14:$AP$189,Y1247,X1247)</f>
        <v>0</v>
      </c>
      <c r="X1247" s="341">
        <v>5</v>
      </c>
      <c r="Y1247" s="341">
        <v>49</v>
      </c>
    </row>
    <row r="1248" spans="1:25" x14ac:dyDescent="0.25">
      <c r="A1248" t="str">
        <f>'Page 1 - General Information'!$G$12</f>
        <v>000000000</v>
      </c>
      <c r="B1248" t="str">
        <f>'Page 1 - General Information'!$G$16</f>
        <v/>
      </c>
      <c r="C1248" s="339" t="s">
        <v>21448</v>
      </c>
      <c r="N1248" t="s">
        <v>4523</v>
      </c>
      <c r="O1248" s="343"/>
      <c r="R1248" s="343" t="s">
        <v>10203</v>
      </c>
      <c r="S1248" t="s">
        <v>5245</v>
      </c>
      <c r="V1248" s="340">
        <f>INDEX('Page 2 - Team Information'!$K$14:$AP$189,Y1248,X1248)</f>
        <v>0</v>
      </c>
      <c r="X1248" s="341">
        <v>6</v>
      </c>
      <c r="Y1248" s="341">
        <v>49</v>
      </c>
    </row>
    <row r="1249" spans="1:25" x14ac:dyDescent="0.25">
      <c r="A1249" t="str">
        <f>'Page 1 - General Information'!$G$12</f>
        <v>000000000</v>
      </c>
      <c r="B1249" t="str">
        <f>'Page 1 - General Information'!$G$16</f>
        <v/>
      </c>
      <c r="C1249" s="339" t="s">
        <v>21448</v>
      </c>
      <c r="N1249" t="s">
        <v>4523</v>
      </c>
      <c r="O1249" s="343"/>
      <c r="R1249" s="343" t="s">
        <v>10203</v>
      </c>
      <c r="S1249" t="s">
        <v>5246</v>
      </c>
      <c r="V1249" s="340">
        <f>INDEX('Page 2 - Team Information'!$K$14:$AP$189,Y1249,X1249)</f>
        <v>0</v>
      </c>
      <c r="X1249" s="341">
        <v>7</v>
      </c>
      <c r="Y1249" s="341">
        <v>49</v>
      </c>
    </row>
    <row r="1250" spans="1:25" x14ac:dyDescent="0.25">
      <c r="A1250" t="str">
        <f>'Page 1 - General Information'!$G$12</f>
        <v>000000000</v>
      </c>
      <c r="B1250" t="str">
        <f>'Page 1 - General Information'!$G$16</f>
        <v/>
      </c>
      <c r="C1250" s="339" t="s">
        <v>21448</v>
      </c>
      <c r="N1250" t="s">
        <v>4523</v>
      </c>
      <c r="O1250" s="343"/>
      <c r="R1250" s="20" t="s">
        <v>10203</v>
      </c>
      <c r="S1250" t="s">
        <v>5247</v>
      </c>
      <c r="T1250" s="340" t="str">
        <f>IF(INDEX('Page 2 - Team Information'!$K$14:$AP$189,Y1250,X1250)="","",INDEX('Page 2 - Team Information'!$K$14:$AP$189,Y1250,X1250)&amp;"-06-30")</f>
        <v/>
      </c>
      <c r="X1250" s="341">
        <v>9</v>
      </c>
      <c r="Y1250" s="341">
        <v>49</v>
      </c>
    </row>
    <row r="1251" spans="1:25" x14ac:dyDescent="0.25">
      <c r="A1251" t="str">
        <f>'Page 1 - General Information'!$G$12</f>
        <v>000000000</v>
      </c>
      <c r="B1251" t="str">
        <f>'Page 1 - General Information'!$G$16</f>
        <v/>
      </c>
      <c r="C1251" s="339" t="s">
        <v>21448</v>
      </c>
      <c r="N1251" t="s">
        <v>4523</v>
      </c>
      <c r="O1251" s="343"/>
      <c r="R1251" s="20" t="s">
        <v>10203</v>
      </c>
      <c r="S1251" t="s">
        <v>5248</v>
      </c>
      <c r="T1251" s="340" t="str">
        <f>IF(INDEX('Page 2 - Team Information'!$K$14:$AP$189,Y1251,X1251)="","",INDEX('Page 2 - Team Information'!$K$14:$AP$189,Y1251,X1251)&amp;"-06-30")</f>
        <v/>
      </c>
      <c r="X1251" s="341">
        <v>10</v>
      </c>
      <c r="Y1251" s="341">
        <v>49</v>
      </c>
    </row>
    <row r="1252" spans="1:25" x14ac:dyDescent="0.25">
      <c r="A1252" t="str">
        <f>'Page 1 - General Information'!$G$12</f>
        <v>000000000</v>
      </c>
      <c r="B1252" t="str">
        <f>'Page 1 - General Information'!$G$16</f>
        <v/>
      </c>
      <c r="C1252" s="339" t="s">
        <v>21448</v>
      </c>
      <c r="N1252" t="s">
        <v>4523</v>
      </c>
      <c r="O1252" s="343"/>
      <c r="R1252" s="20" t="s">
        <v>10203</v>
      </c>
      <c r="S1252" t="s">
        <v>5249</v>
      </c>
      <c r="T1252" s="340" t="str">
        <f>IF(INDEX('Page 2 - Team Information'!$K$14:$AP$189,Y1252,X1252)="","",INDEX('Page 2 - Team Information'!$K$14:$AP$189,Y1252,X1252)&amp;"-06-30")</f>
        <v/>
      </c>
      <c r="X1252" s="341">
        <v>11</v>
      </c>
      <c r="Y1252" s="341">
        <v>49</v>
      </c>
    </row>
    <row r="1253" spans="1:25" x14ac:dyDescent="0.25">
      <c r="A1253" t="str">
        <f>'Page 1 - General Information'!$G$12</f>
        <v>000000000</v>
      </c>
      <c r="B1253" t="str">
        <f>'Page 1 - General Information'!$G$16</f>
        <v/>
      </c>
      <c r="C1253" s="339" t="s">
        <v>21448</v>
      </c>
      <c r="N1253" t="s">
        <v>4523</v>
      </c>
      <c r="O1253" s="343"/>
      <c r="R1253" s="20" t="s">
        <v>10203</v>
      </c>
      <c r="S1253" t="s">
        <v>5250</v>
      </c>
      <c r="T1253" s="340" t="str">
        <f>IF(INDEX('Page 2 - Team Information'!$K$14:$AP$189,Y1253,X1253)="","",INDEX('Page 2 - Team Information'!$K$14:$AP$189,Y1253,X1253)&amp;"-06-30")</f>
        <v/>
      </c>
      <c r="X1253" s="341">
        <v>12</v>
      </c>
      <c r="Y1253" s="341">
        <v>49</v>
      </c>
    </row>
    <row r="1254" spans="1:25" x14ac:dyDescent="0.25">
      <c r="A1254" t="str">
        <f>'Page 1 - General Information'!$G$12</f>
        <v>000000000</v>
      </c>
      <c r="B1254" t="str">
        <f>'Page 1 - General Information'!$G$16</f>
        <v/>
      </c>
      <c r="C1254" s="339" t="s">
        <v>21448</v>
      </c>
      <c r="N1254" t="s">
        <v>4042</v>
      </c>
      <c r="O1254" s="340">
        <f>INDEX('Page 2 - Team Information'!$K$14:$AP$189,Y1254,X1254)</f>
        <v>0</v>
      </c>
      <c r="S1254" t="s">
        <v>5251</v>
      </c>
      <c r="X1254" s="341">
        <v>14</v>
      </c>
      <c r="Y1254" s="341">
        <v>49</v>
      </c>
    </row>
    <row r="1255" spans="1:25" x14ac:dyDescent="0.25">
      <c r="A1255" t="str">
        <f>'Page 1 - General Information'!$G$12</f>
        <v>000000000</v>
      </c>
      <c r="B1255" t="str">
        <f>'Page 1 - General Information'!$G$16</f>
        <v/>
      </c>
      <c r="C1255" s="339" t="s">
        <v>21448</v>
      </c>
      <c r="N1255" t="s">
        <v>4042</v>
      </c>
      <c r="O1255" s="340">
        <f>INDEX('Page 2 - Team Information'!$K$14:$AP$189,Y1255,X1255)</f>
        <v>0</v>
      </c>
      <c r="S1255" t="s">
        <v>5252</v>
      </c>
      <c r="X1255" s="341">
        <v>15</v>
      </c>
      <c r="Y1255" s="341">
        <v>49</v>
      </c>
    </row>
    <row r="1256" spans="1:25" x14ac:dyDescent="0.25">
      <c r="A1256" t="str">
        <f>'Page 1 - General Information'!$G$12</f>
        <v>000000000</v>
      </c>
      <c r="B1256" t="str">
        <f>'Page 1 - General Information'!$G$16</f>
        <v/>
      </c>
      <c r="C1256" s="339" t="s">
        <v>21448</v>
      </c>
      <c r="N1256" t="s">
        <v>4042</v>
      </c>
      <c r="O1256" s="340">
        <f>INDEX('Page 2 - Team Information'!$K$14:$AP$189,Y1256,X1256)</f>
        <v>0</v>
      </c>
      <c r="S1256" t="s">
        <v>5253</v>
      </c>
      <c r="X1256" s="341">
        <v>16</v>
      </c>
      <c r="Y1256" s="341">
        <v>49</v>
      </c>
    </row>
    <row r="1257" spans="1:25" x14ac:dyDescent="0.25">
      <c r="A1257" t="str">
        <f>'Page 1 - General Information'!$G$12</f>
        <v>000000000</v>
      </c>
      <c r="B1257" t="str">
        <f>'Page 1 - General Information'!$G$16</f>
        <v/>
      </c>
      <c r="C1257" s="339" t="s">
        <v>21448</v>
      </c>
      <c r="N1257" t="s">
        <v>4042</v>
      </c>
      <c r="O1257" s="340">
        <f>INDEX('Page 2 - Team Information'!$K$14:$AP$189,Y1257,X1257)</f>
        <v>0</v>
      </c>
      <c r="S1257" t="s">
        <v>5254</v>
      </c>
      <c r="X1257" s="341">
        <v>17</v>
      </c>
      <c r="Y1257" s="341">
        <v>49</v>
      </c>
    </row>
    <row r="1258" spans="1:25" x14ac:dyDescent="0.25">
      <c r="A1258" t="str">
        <f>'Page 1 - General Information'!$G$12</f>
        <v>000000000</v>
      </c>
      <c r="B1258" t="str">
        <f>'Page 1 - General Information'!$G$16</f>
        <v/>
      </c>
      <c r="C1258" s="339" t="s">
        <v>21448</v>
      </c>
      <c r="N1258" t="s">
        <v>4042</v>
      </c>
      <c r="O1258" s="340">
        <f>INDEX('Page 2 - Team Information'!$K$14:$AP$189,Y1258,X1258)</f>
        <v>0</v>
      </c>
      <c r="S1258" t="s">
        <v>5255</v>
      </c>
      <c r="X1258" s="341">
        <v>19</v>
      </c>
      <c r="Y1258" s="341">
        <v>49</v>
      </c>
    </row>
    <row r="1259" spans="1:25" x14ac:dyDescent="0.25">
      <c r="A1259" t="str">
        <f>'Page 1 - General Information'!$G$12</f>
        <v>000000000</v>
      </c>
      <c r="B1259" t="str">
        <f>'Page 1 - General Information'!$G$16</f>
        <v/>
      </c>
      <c r="C1259" s="339" t="s">
        <v>21448</v>
      </c>
      <c r="N1259" t="s">
        <v>4042</v>
      </c>
      <c r="O1259" s="340">
        <f>INDEX('Page 2 - Team Information'!$K$14:$AP$189,Y1259,X1259)</f>
        <v>0</v>
      </c>
      <c r="S1259" t="s">
        <v>5256</v>
      </c>
      <c r="X1259" s="341">
        <v>20</v>
      </c>
      <c r="Y1259" s="341">
        <v>49</v>
      </c>
    </row>
    <row r="1260" spans="1:25" x14ac:dyDescent="0.25">
      <c r="A1260" t="str">
        <f>'Page 1 - General Information'!$G$12</f>
        <v>000000000</v>
      </c>
      <c r="B1260" t="str">
        <f>'Page 1 - General Information'!$G$16</f>
        <v/>
      </c>
      <c r="C1260" s="339" t="s">
        <v>21448</v>
      </c>
      <c r="N1260" t="s">
        <v>4042</v>
      </c>
      <c r="O1260" s="340">
        <f>INDEX('Page 2 - Team Information'!$K$14:$AP$189,Y1260,X1260)</f>
        <v>0</v>
      </c>
      <c r="S1260" t="s">
        <v>5257</v>
      </c>
      <c r="X1260" s="341">
        <v>21</v>
      </c>
      <c r="Y1260" s="341">
        <v>49</v>
      </c>
    </row>
    <row r="1261" spans="1:25" x14ac:dyDescent="0.25">
      <c r="A1261" t="str">
        <f>'Page 1 - General Information'!$G$12</f>
        <v>000000000</v>
      </c>
      <c r="B1261" t="str">
        <f>'Page 1 - General Information'!$G$16</f>
        <v/>
      </c>
      <c r="C1261" s="339" t="s">
        <v>21448</v>
      </c>
      <c r="N1261" t="s">
        <v>4042</v>
      </c>
      <c r="O1261" s="340">
        <f>INDEX('Page 2 - Team Information'!$K$14:$AP$189,Y1261,X1261)</f>
        <v>0</v>
      </c>
      <c r="S1261" t="s">
        <v>5258</v>
      </c>
      <c r="X1261" s="341">
        <v>22</v>
      </c>
      <c r="Y1261" s="341">
        <v>49</v>
      </c>
    </row>
    <row r="1262" spans="1:25" x14ac:dyDescent="0.25">
      <c r="A1262" t="str">
        <f>'Page 1 - General Information'!$G$12</f>
        <v>000000000</v>
      </c>
      <c r="B1262" t="str">
        <f>'Page 1 - General Information'!$G$16</f>
        <v/>
      </c>
      <c r="C1262" s="339" t="s">
        <v>21448</v>
      </c>
      <c r="N1262" t="s">
        <v>4523</v>
      </c>
      <c r="O1262" s="343"/>
      <c r="R1262" s="343" t="s">
        <v>10203</v>
      </c>
      <c r="S1262" t="s">
        <v>5259</v>
      </c>
      <c r="V1262" s="340">
        <f>INDEX('Page 2 - Team Information'!$K$14:$AP$189,Y1262,X1262)</f>
        <v>0</v>
      </c>
      <c r="X1262" s="341">
        <v>5</v>
      </c>
      <c r="Y1262" s="341">
        <v>50</v>
      </c>
    </row>
    <row r="1263" spans="1:25" x14ac:dyDescent="0.25">
      <c r="A1263" t="str">
        <f>'Page 1 - General Information'!$G$12</f>
        <v>000000000</v>
      </c>
      <c r="B1263" t="str">
        <f>'Page 1 - General Information'!$G$16</f>
        <v/>
      </c>
      <c r="C1263" s="339" t="s">
        <v>21448</v>
      </c>
      <c r="N1263" t="s">
        <v>4523</v>
      </c>
      <c r="O1263" s="343"/>
      <c r="R1263" s="343" t="s">
        <v>10203</v>
      </c>
      <c r="S1263" t="s">
        <v>5260</v>
      </c>
      <c r="V1263" s="340">
        <f>INDEX('Page 2 - Team Information'!$K$14:$AP$189,Y1263,X1263)</f>
        <v>0</v>
      </c>
      <c r="X1263" s="341">
        <v>6</v>
      </c>
      <c r="Y1263" s="341">
        <v>50</v>
      </c>
    </row>
    <row r="1264" spans="1:25" x14ac:dyDescent="0.25">
      <c r="A1264" t="str">
        <f>'Page 1 - General Information'!$G$12</f>
        <v>000000000</v>
      </c>
      <c r="B1264" t="str">
        <f>'Page 1 - General Information'!$G$16</f>
        <v/>
      </c>
      <c r="C1264" s="339" t="s">
        <v>21448</v>
      </c>
      <c r="N1264" t="s">
        <v>4523</v>
      </c>
      <c r="O1264" s="343"/>
      <c r="R1264" s="343" t="s">
        <v>10203</v>
      </c>
      <c r="S1264" t="s">
        <v>5261</v>
      </c>
      <c r="V1264" s="340">
        <f>INDEX('Page 2 - Team Information'!$K$14:$AP$189,Y1264,X1264)</f>
        <v>0</v>
      </c>
      <c r="X1264" s="341">
        <v>7</v>
      </c>
      <c r="Y1264" s="341">
        <v>50</v>
      </c>
    </row>
    <row r="1265" spans="1:25" x14ac:dyDescent="0.25">
      <c r="A1265" t="str">
        <f>'Page 1 - General Information'!$G$12</f>
        <v>000000000</v>
      </c>
      <c r="B1265" t="str">
        <f>'Page 1 - General Information'!$G$16</f>
        <v/>
      </c>
      <c r="C1265" s="339" t="s">
        <v>21448</v>
      </c>
      <c r="N1265" t="s">
        <v>4523</v>
      </c>
      <c r="O1265" s="343"/>
      <c r="R1265" s="20" t="s">
        <v>10203</v>
      </c>
      <c r="S1265" t="s">
        <v>5262</v>
      </c>
      <c r="T1265" s="340" t="str">
        <f>IF(INDEX('Page 2 - Team Information'!$K$14:$AP$189,Y1265,X1265)="","",INDEX('Page 2 - Team Information'!$K$14:$AP$189,Y1265,X1265)&amp;"-06-30")</f>
        <v/>
      </c>
      <c r="X1265" s="341">
        <v>9</v>
      </c>
      <c r="Y1265" s="341">
        <v>50</v>
      </c>
    </row>
    <row r="1266" spans="1:25" x14ac:dyDescent="0.25">
      <c r="A1266" t="str">
        <f>'Page 1 - General Information'!$G$12</f>
        <v>000000000</v>
      </c>
      <c r="B1266" t="str">
        <f>'Page 1 - General Information'!$G$16</f>
        <v/>
      </c>
      <c r="C1266" s="339" t="s">
        <v>21448</v>
      </c>
      <c r="N1266" t="s">
        <v>4523</v>
      </c>
      <c r="O1266" s="343"/>
      <c r="R1266" s="20" t="s">
        <v>10203</v>
      </c>
      <c r="S1266" t="s">
        <v>5263</v>
      </c>
      <c r="T1266" s="340" t="str">
        <f>IF(INDEX('Page 2 - Team Information'!$K$14:$AP$189,Y1266,X1266)="","",INDEX('Page 2 - Team Information'!$K$14:$AP$189,Y1266,X1266)&amp;"-06-30")</f>
        <v/>
      </c>
      <c r="X1266" s="341">
        <v>10</v>
      </c>
      <c r="Y1266" s="341">
        <v>50</v>
      </c>
    </row>
    <row r="1267" spans="1:25" x14ac:dyDescent="0.25">
      <c r="A1267" t="str">
        <f>'Page 1 - General Information'!$G$12</f>
        <v>000000000</v>
      </c>
      <c r="B1267" t="str">
        <f>'Page 1 - General Information'!$G$16</f>
        <v/>
      </c>
      <c r="C1267" s="339" t="s">
        <v>21448</v>
      </c>
      <c r="N1267" t="s">
        <v>4523</v>
      </c>
      <c r="O1267" s="343"/>
      <c r="R1267" s="20" t="s">
        <v>10203</v>
      </c>
      <c r="S1267" t="s">
        <v>5264</v>
      </c>
      <c r="T1267" s="340" t="str">
        <f>IF(INDEX('Page 2 - Team Information'!$K$14:$AP$189,Y1267,X1267)="","",INDEX('Page 2 - Team Information'!$K$14:$AP$189,Y1267,X1267)&amp;"-06-30")</f>
        <v/>
      </c>
      <c r="X1267" s="341">
        <v>11</v>
      </c>
      <c r="Y1267" s="341">
        <v>50</v>
      </c>
    </row>
    <row r="1268" spans="1:25" x14ac:dyDescent="0.25">
      <c r="A1268" t="str">
        <f>'Page 1 - General Information'!$G$12</f>
        <v>000000000</v>
      </c>
      <c r="B1268" t="str">
        <f>'Page 1 - General Information'!$G$16</f>
        <v/>
      </c>
      <c r="C1268" s="339" t="s">
        <v>21448</v>
      </c>
      <c r="N1268" t="s">
        <v>4523</v>
      </c>
      <c r="O1268" s="343"/>
      <c r="R1268" s="20" t="s">
        <v>10203</v>
      </c>
      <c r="S1268" t="s">
        <v>5265</v>
      </c>
      <c r="T1268" s="340" t="str">
        <f>IF(INDEX('Page 2 - Team Information'!$K$14:$AP$189,Y1268,X1268)="","",INDEX('Page 2 - Team Information'!$K$14:$AP$189,Y1268,X1268)&amp;"-06-30")</f>
        <v/>
      </c>
      <c r="X1268" s="341">
        <v>12</v>
      </c>
      <c r="Y1268" s="341">
        <v>50</v>
      </c>
    </row>
    <row r="1269" spans="1:25" x14ac:dyDescent="0.25">
      <c r="A1269" t="str">
        <f>'Page 1 - General Information'!$G$12</f>
        <v>000000000</v>
      </c>
      <c r="B1269" t="str">
        <f>'Page 1 - General Information'!$G$16</f>
        <v/>
      </c>
      <c r="C1269" s="339" t="s">
        <v>21448</v>
      </c>
      <c r="N1269" t="s">
        <v>4042</v>
      </c>
      <c r="O1269" s="340">
        <f>INDEX('Page 2 - Team Information'!$K$14:$AP$189,Y1269,X1269)</f>
        <v>0</v>
      </c>
      <c r="S1269" t="s">
        <v>5266</v>
      </c>
      <c r="X1269" s="341">
        <v>14</v>
      </c>
      <c r="Y1269" s="341">
        <v>50</v>
      </c>
    </row>
    <row r="1270" spans="1:25" x14ac:dyDescent="0.25">
      <c r="A1270" t="str">
        <f>'Page 1 - General Information'!$G$12</f>
        <v>000000000</v>
      </c>
      <c r="B1270" t="str">
        <f>'Page 1 - General Information'!$G$16</f>
        <v/>
      </c>
      <c r="C1270" s="339" t="s">
        <v>21448</v>
      </c>
      <c r="N1270" t="s">
        <v>4042</v>
      </c>
      <c r="O1270" s="340">
        <f>INDEX('Page 2 - Team Information'!$K$14:$AP$189,Y1270,X1270)</f>
        <v>0</v>
      </c>
      <c r="S1270" t="s">
        <v>5267</v>
      </c>
      <c r="X1270" s="341">
        <v>15</v>
      </c>
      <c r="Y1270" s="341">
        <v>50</v>
      </c>
    </row>
    <row r="1271" spans="1:25" x14ac:dyDescent="0.25">
      <c r="A1271" t="str">
        <f>'Page 1 - General Information'!$G$12</f>
        <v>000000000</v>
      </c>
      <c r="B1271" t="str">
        <f>'Page 1 - General Information'!$G$16</f>
        <v/>
      </c>
      <c r="C1271" s="339" t="s">
        <v>21448</v>
      </c>
      <c r="N1271" t="s">
        <v>4042</v>
      </c>
      <c r="O1271" s="340">
        <f>INDEX('Page 2 - Team Information'!$K$14:$AP$189,Y1271,X1271)</f>
        <v>0</v>
      </c>
      <c r="S1271" t="s">
        <v>5268</v>
      </c>
      <c r="X1271" s="341">
        <v>16</v>
      </c>
      <c r="Y1271" s="341">
        <v>50</v>
      </c>
    </row>
    <row r="1272" spans="1:25" x14ac:dyDescent="0.25">
      <c r="A1272" t="str">
        <f>'Page 1 - General Information'!$G$12</f>
        <v>000000000</v>
      </c>
      <c r="B1272" t="str">
        <f>'Page 1 - General Information'!$G$16</f>
        <v/>
      </c>
      <c r="C1272" s="339" t="s">
        <v>21448</v>
      </c>
      <c r="N1272" t="s">
        <v>4042</v>
      </c>
      <c r="O1272" s="340">
        <f>INDEX('Page 2 - Team Information'!$K$14:$AP$189,Y1272,X1272)</f>
        <v>0</v>
      </c>
      <c r="S1272" t="s">
        <v>5269</v>
      </c>
      <c r="X1272" s="341">
        <v>17</v>
      </c>
      <c r="Y1272" s="341">
        <v>50</v>
      </c>
    </row>
    <row r="1273" spans="1:25" x14ac:dyDescent="0.25">
      <c r="A1273" t="str">
        <f>'Page 1 - General Information'!$G$12</f>
        <v>000000000</v>
      </c>
      <c r="B1273" t="str">
        <f>'Page 1 - General Information'!$G$16</f>
        <v/>
      </c>
      <c r="C1273" s="339" t="s">
        <v>21448</v>
      </c>
      <c r="N1273" t="s">
        <v>4042</v>
      </c>
      <c r="O1273" s="340">
        <f>INDEX('Page 2 - Team Information'!$K$14:$AP$189,Y1273,X1273)</f>
        <v>0</v>
      </c>
      <c r="S1273" t="s">
        <v>5270</v>
      </c>
      <c r="X1273" s="341">
        <v>19</v>
      </c>
      <c r="Y1273" s="341">
        <v>50</v>
      </c>
    </row>
    <row r="1274" spans="1:25" x14ac:dyDescent="0.25">
      <c r="A1274" t="str">
        <f>'Page 1 - General Information'!$G$12</f>
        <v>000000000</v>
      </c>
      <c r="B1274" t="str">
        <f>'Page 1 - General Information'!$G$16</f>
        <v/>
      </c>
      <c r="C1274" s="339" t="s">
        <v>21448</v>
      </c>
      <c r="N1274" t="s">
        <v>4042</v>
      </c>
      <c r="O1274" s="340">
        <f>INDEX('Page 2 - Team Information'!$K$14:$AP$189,Y1274,X1274)</f>
        <v>0</v>
      </c>
      <c r="S1274" t="s">
        <v>5271</v>
      </c>
      <c r="X1274" s="341">
        <v>20</v>
      </c>
      <c r="Y1274" s="341">
        <v>50</v>
      </c>
    </row>
    <row r="1275" spans="1:25" x14ac:dyDescent="0.25">
      <c r="A1275" t="str">
        <f>'Page 1 - General Information'!$G$12</f>
        <v>000000000</v>
      </c>
      <c r="B1275" t="str">
        <f>'Page 1 - General Information'!$G$16</f>
        <v/>
      </c>
      <c r="C1275" s="339" t="s">
        <v>21448</v>
      </c>
      <c r="N1275" t="s">
        <v>4042</v>
      </c>
      <c r="O1275" s="340">
        <f>INDEX('Page 2 - Team Information'!$K$14:$AP$189,Y1275,X1275)</f>
        <v>0</v>
      </c>
      <c r="S1275" t="s">
        <v>5272</v>
      </c>
      <c r="X1275" s="341">
        <v>21</v>
      </c>
      <c r="Y1275" s="341">
        <v>50</v>
      </c>
    </row>
    <row r="1276" spans="1:25" x14ac:dyDescent="0.25">
      <c r="A1276" t="str">
        <f>'Page 1 - General Information'!$G$12</f>
        <v>000000000</v>
      </c>
      <c r="B1276" t="str">
        <f>'Page 1 - General Information'!$G$16</f>
        <v/>
      </c>
      <c r="C1276" s="339" t="s">
        <v>21448</v>
      </c>
      <c r="N1276" t="s">
        <v>4042</v>
      </c>
      <c r="O1276" s="340">
        <f>INDEX('Page 2 - Team Information'!$K$14:$AP$189,Y1276,X1276)</f>
        <v>0</v>
      </c>
      <c r="S1276" t="s">
        <v>5273</v>
      </c>
      <c r="X1276" s="341">
        <v>22</v>
      </c>
      <c r="Y1276" s="341">
        <v>50</v>
      </c>
    </row>
    <row r="1277" spans="1:25" x14ac:dyDescent="0.25">
      <c r="A1277" t="str">
        <f>'Page 1 - General Information'!$G$12</f>
        <v>000000000</v>
      </c>
      <c r="B1277" t="str">
        <f>'Page 1 - General Information'!$G$16</f>
        <v/>
      </c>
      <c r="C1277" s="339" t="s">
        <v>21448</v>
      </c>
      <c r="N1277" t="s">
        <v>4523</v>
      </c>
      <c r="O1277" s="343"/>
      <c r="R1277" s="343" t="s">
        <v>10203</v>
      </c>
      <c r="S1277" t="s">
        <v>5274</v>
      </c>
      <c r="V1277" s="340">
        <f>INDEX('Page 2 - Team Information'!$K$14:$AP$189,Y1277,X1277)</f>
        <v>0</v>
      </c>
      <c r="X1277" s="341">
        <v>5</v>
      </c>
      <c r="Y1277" s="341">
        <v>51</v>
      </c>
    </row>
    <row r="1278" spans="1:25" x14ac:dyDescent="0.25">
      <c r="A1278" t="str">
        <f>'Page 1 - General Information'!$G$12</f>
        <v>000000000</v>
      </c>
      <c r="B1278" t="str">
        <f>'Page 1 - General Information'!$G$16</f>
        <v/>
      </c>
      <c r="C1278" s="339" t="s">
        <v>21448</v>
      </c>
      <c r="N1278" t="s">
        <v>4523</v>
      </c>
      <c r="O1278" s="343"/>
      <c r="R1278" s="343" t="s">
        <v>10203</v>
      </c>
      <c r="S1278" t="s">
        <v>5275</v>
      </c>
      <c r="V1278" s="340">
        <f>INDEX('Page 2 - Team Information'!$K$14:$AP$189,Y1278,X1278)</f>
        <v>0</v>
      </c>
      <c r="X1278" s="341">
        <v>6</v>
      </c>
      <c r="Y1278" s="341">
        <v>51</v>
      </c>
    </row>
    <row r="1279" spans="1:25" x14ac:dyDescent="0.25">
      <c r="A1279" t="str">
        <f>'Page 1 - General Information'!$G$12</f>
        <v>000000000</v>
      </c>
      <c r="B1279" t="str">
        <f>'Page 1 - General Information'!$G$16</f>
        <v/>
      </c>
      <c r="C1279" s="339" t="s">
        <v>21448</v>
      </c>
      <c r="N1279" t="s">
        <v>4523</v>
      </c>
      <c r="O1279" s="343"/>
      <c r="R1279" s="343" t="s">
        <v>10203</v>
      </c>
      <c r="S1279" t="s">
        <v>5276</v>
      </c>
      <c r="V1279" s="340">
        <f>INDEX('Page 2 - Team Information'!$K$14:$AP$189,Y1279,X1279)</f>
        <v>0</v>
      </c>
      <c r="X1279" s="341">
        <v>7</v>
      </c>
      <c r="Y1279" s="341">
        <v>51</v>
      </c>
    </row>
    <row r="1280" spans="1:25" x14ac:dyDescent="0.25">
      <c r="A1280" t="str">
        <f>'Page 1 - General Information'!$G$12</f>
        <v>000000000</v>
      </c>
      <c r="B1280" t="str">
        <f>'Page 1 - General Information'!$G$16</f>
        <v/>
      </c>
      <c r="C1280" s="339" t="s">
        <v>21448</v>
      </c>
      <c r="N1280" t="s">
        <v>4523</v>
      </c>
      <c r="O1280" s="343"/>
      <c r="R1280" s="20" t="s">
        <v>10203</v>
      </c>
      <c r="S1280" t="s">
        <v>5277</v>
      </c>
      <c r="T1280" s="340" t="str">
        <f>IF(INDEX('Page 2 - Team Information'!$K$14:$AP$189,Y1280,X1280)="","",INDEX('Page 2 - Team Information'!$K$14:$AP$189,Y1280,X1280)&amp;"-06-30")</f>
        <v/>
      </c>
      <c r="X1280" s="341">
        <v>9</v>
      </c>
      <c r="Y1280" s="341">
        <v>51</v>
      </c>
    </row>
    <row r="1281" spans="1:25" x14ac:dyDescent="0.25">
      <c r="A1281" t="str">
        <f>'Page 1 - General Information'!$G$12</f>
        <v>000000000</v>
      </c>
      <c r="B1281" t="str">
        <f>'Page 1 - General Information'!$G$16</f>
        <v/>
      </c>
      <c r="C1281" s="339" t="s">
        <v>21448</v>
      </c>
      <c r="N1281" t="s">
        <v>4523</v>
      </c>
      <c r="O1281" s="343"/>
      <c r="R1281" s="20" t="s">
        <v>10203</v>
      </c>
      <c r="S1281" t="s">
        <v>5278</v>
      </c>
      <c r="T1281" s="340" t="str">
        <f>IF(INDEX('Page 2 - Team Information'!$K$14:$AP$189,Y1281,X1281)="","",INDEX('Page 2 - Team Information'!$K$14:$AP$189,Y1281,X1281)&amp;"-06-30")</f>
        <v/>
      </c>
      <c r="X1281" s="341">
        <v>10</v>
      </c>
      <c r="Y1281" s="341">
        <v>51</v>
      </c>
    </row>
    <row r="1282" spans="1:25" x14ac:dyDescent="0.25">
      <c r="A1282" t="str">
        <f>'Page 1 - General Information'!$G$12</f>
        <v>000000000</v>
      </c>
      <c r="B1282" t="str">
        <f>'Page 1 - General Information'!$G$16</f>
        <v/>
      </c>
      <c r="C1282" s="339" t="s">
        <v>21448</v>
      </c>
      <c r="N1282" t="s">
        <v>4523</v>
      </c>
      <c r="O1282" s="343"/>
      <c r="R1282" s="20" t="s">
        <v>10203</v>
      </c>
      <c r="S1282" t="s">
        <v>5279</v>
      </c>
      <c r="T1282" s="340" t="str">
        <f>IF(INDEX('Page 2 - Team Information'!$K$14:$AP$189,Y1282,X1282)="","",INDEX('Page 2 - Team Information'!$K$14:$AP$189,Y1282,X1282)&amp;"-06-30")</f>
        <v/>
      </c>
      <c r="X1282" s="341">
        <v>11</v>
      </c>
      <c r="Y1282" s="341">
        <v>51</v>
      </c>
    </row>
    <row r="1283" spans="1:25" x14ac:dyDescent="0.25">
      <c r="A1283" t="str">
        <f>'Page 1 - General Information'!$G$12</f>
        <v>000000000</v>
      </c>
      <c r="B1283" t="str">
        <f>'Page 1 - General Information'!$G$16</f>
        <v/>
      </c>
      <c r="C1283" s="339" t="s">
        <v>21448</v>
      </c>
      <c r="N1283" t="s">
        <v>4523</v>
      </c>
      <c r="O1283" s="343"/>
      <c r="R1283" s="20" t="s">
        <v>10203</v>
      </c>
      <c r="S1283" t="s">
        <v>5280</v>
      </c>
      <c r="T1283" s="340" t="str">
        <f>IF(INDEX('Page 2 - Team Information'!$K$14:$AP$189,Y1283,X1283)="","",INDEX('Page 2 - Team Information'!$K$14:$AP$189,Y1283,X1283)&amp;"-06-30")</f>
        <v/>
      </c>
      <c r="X1283" s="341">
        <v>12</v>
      </c>
      <c r="Y1283" s="341">
        <v>51</v>
      </c>
    </row>
    <row r="1284" spans="1:25" x14ac:dyDescent="0.25">
      <c r="A1284" t="str">
        <f>'Page 1 - General Information'!$G$12</f>
        <v>000000000</v>
      </c>
      <c r="B1284" t="str">
        <f>'Page 1 - General Information'!$G$16</f>
        <v/>
      </c>
      <c r="C1284" s="339" t="s">
        <v>21448</v>
      </c>
      <c r="N1284" t="s">
        <v>4042</v>
      </c>
      <c r="O1284" s="340">
        <f>INDEX('Page 2 - Team Information'!$K$14:$AP$189,Y1284,X1284)</f>
        <v>0</v>
      </c>
      <c r="S1284" t="s">
        <v>5281</v>
      </c>
      <c r="X1284" s="341">
        <v>14</v>
      </c>
      <c r="Y1284" s="341">
        <v>51</v>
      </c>
    </row>
    <row r="1285" spans="1:25" x14ac:dyDescent="0.25">
      <c r="A1285" t="str">
        <f>'Page 1 - General Information'!$G$12</f>
        <v>000000000</v>
      </c>
      <c r="B1285" t="str">
        <f>'Page 1 - General Information'!$G$16</f>
        <v/>
      </c>
      <c r="C1285" s="339" t="s">
        <v>21448</v>
      </c>
      <c r="N1285" t="s">
        <v>4042</v>
      </c>
      <c r="O1285" s="340">
        <f>INDEX('Page 2 - Team Information'!$K$14:$AP$189,Y1285,X1285)</f>
        <v>0</v>
      </c>
      <c r="S1285" t="s">
        <v>5282</v>
      </c>
      <c r="X1285" s="341">
        <v>15</v>
      </c>
      <c r="Y1285" s="341">
        <v>51</v>
      </c>
    </row>
    <row r="1286" spans="1:25" x14ac:dyDescent="0.25">
      <c r="A1286" t="str">
        <f>'Page 1 - General Information'!$G$12</f>
        <v>000000000</v>
      </c>
      <c r="B1286" t="str">
        <f>'Page 1 - General Information'!$G$16</f>
        <v/>
      </c>
      <c r="C1286" s="339" t="s">
        <v>21448</v>
      </c>
      <c r="N1286" t="s">
        <v>4042</v>
      </c>
      <c r="O1286" s="340">
        <f>INDEX('Page 2 - Team Information'!$K$14:$AP$189,Y1286,X1286)</f>
        <v>0</v>
      </c>
      <c r="S1286" t="s">
        <v>5283</v>
      </c>
      <c r="X1286" s="341">
        <v>16</v>
      </c>
      <c r="Y1286" s="341">
        <v>51</v>
      </c>
    </row>
    <row r="1287" spans="1:25" x14ac:dyDescent="0.25">
      <c r="A1287" t="str">
        <f>'Page 1 - General Information'!$G$12</f>
        <v>000000000</v>
      </c>
      <c r="B1287" t="str">
        <f>'Page 1 - General Information'!$G$16</f>
        <v/>
      </c>
      <c r="C1287" s="339" t="s">
        <v>21448</v>
      </c>
      <c r="N1287" t="s">
        <v>4042</v>
      </c>
      <c r="O1287" s="340">
        <f>INDEX('Page 2 - Team Information'!$K$14:$AP$189,Y1287,X1287)</f>
        <v>0</v>
      </c>
      <c r="S1287" t="s">
        <v>5284</v>
      </c>
      <c r="X1287" s="341">
        <v>17</v>
      </c>
      <c r="Y1287" s="341">
        <v>51</v>
      </c>
    </row>
    <row r="1288" spans="1:25" x14ac:dyDescent="0.25">
      <c r="A1288" t="str">
        <f>'Page 1 - General Information'!$G$12</f>
        <v>000000000</v>
      </c>
      <c r="B1288" t="str">
        <f>'Page 1 - General Information'!$G$16</f>
        <v/>
      </c>
      <c r="C1288" s="339" t="s">
        <v>21448</v>
      </c>
      <c r="N1288" t="s">
        <v>4042</v>
      </c>
      <c r="O1288" s="340">
        <f>INDEX('Page 2 - Team Information'!$K$14:$AP$189,Y1288,X1288)</f>
        <v>0</v>
      </c>
      <c r="S1288" t="s">
        <v>5285</v>
      </c>
      <c r="X1288" s="341">
        <v>19</v>
      </c>
      <c r="Y1288" s="341">
        <v>51</v>
      </c>
    </row>
    <row r="1289" spans="1:25" x14ac:dyDescent="0.25">
      <c r="A1289" t="str">
        <f>'Page 1 - General Information'!$G$12</f>
        <v>000000000</v>
      </c>
      <c r="B1289" t="str">
        <f>'Page 1 - General Information'!$G$16</f>
        <v/>
      </c>
      <c r="C1289" s="339" t="s">
        <v>21448</v>
      </c>
      <c r="N1289" t="s">
        <v>4042</v>
      </c>
      <c r="O1289" s="340">
        <f>INDEX('Page 2 - Team Information'!$K$14:$AP$189,Y1289,X1289)</f>
        <v>0</v>
      </c>
      <c r="S1289" t="s">
        <v>5286</v>
      </c>
      <c r="X1289" s="341">
        <v>20</v>
      </c>
      <c r="Y1289" s="341">
        <v>51</v>
      </c>
    </row>
    <row r="1290" spans="1:25" x14ac:dyDescent="0.25">
      <c r="A1290" t="str">
        <f>'Page 1 - General Information'!$G$12</f>
        <v>000000000</v>
      </c>
      <c r="B1290" t="str">
        <f>'Page 1 - General Information'!$G$16</f>
        <v/>
      </c>
      <c r="C1290" s="339" t="s">
        <v>21448</v>
      </c>
      <c r="N1290" t="s">
        <v>4042</v>
      </c>
      <c r="O1290" s="340">
        <f>INDEX('Page 2 - Team Information'!$K$14:$AP$189,Y1290,X1290)</f>
        <v>0</v>
      </c>
      <c r="S1290" t="s">
        <v>5287</v>
      </c>
      <c r="X1290" s="341">
        <v>21</v>
      </c>
      <c r="Y1290" s="341">
        <v>51</v>
      </c>
    </row>
    <row r="1291" spans="1:25" x14ac:dyDescent="0.25">
      <c r="A1291" t="str">
        <f>'Page 1 - General Information'!$G$12</f>
        <v>000000000</v>
      </c>
      <c r="B1291" t="str">
        <f>'Page 1 - General Information'!$G$16</f>
        <v/>
      </c>
      <c r="C1291" s="339" t="s">
        <v>21448</v>
      </c>
      <c r="N1291" t="s">
        <v>4042</v>
      </c>
      <c r="O1291" s="340">
        <f>INDEX('Page 2 - Team Information'!$K$14:$AP$189,Y1291,X1291)</f>
        <v>0</v>
      </c>
      <c r="S1291" t="s">
        <v>5288</v>
      </c>
      <c r="X1291" s="341">
        <v>22</v>
      </c>
      <c r="Y1291" s="341">
        <v>51</v>
      </c>
    </row>
    <row r="1292" spans="1:25" x14ac:dyDescent="0.25">
      <c r="A1292" t="str">
        <f>'Page 1 - General Information'!$G$12</f>
        <v>000000000</v>
      </c>
      <c r="B1292" t="str">
        <f>'Page 1 - General Information'!$G$16</f>
        <v/>
      </c>
      <c r="C1292" s="339" t="s">
        <v>21448</v>
      </c>
      <c r="N1292" t="s">
        <v>4523</v>
      </c>
      <c r="O1292" s="343"/>
      <c r="R1292" s="343" t="s">
        <v>10203</v>
      </c>
      <c r="S1292" t="s">
        <v>5289</v>
      </c>
      <c r="V1292" s="340">
        <f>INDEX('Page 2 - Team Information'!$K$14:$AP$189,Y1292,X1292)</f>
        <v>0</v>
      </c>
      <c r="X1292" s="341">
        <v>5</v>
      </c>
      <c r="Y1292" s="341">
        <v>52</v>
      </c>
    </row>
    <row r="1293" spans="1:25" x14ac:dyDescent="0.25">
      <c r="A1293" t="str">
        <f>'Page 1 - General Information'!$G$12</f>
        <v>000000000</v>
      </c>
      <c r="B1293" t="str">
        <f>'Page 1 - General Information'!$G$16</f>
        <v/>
      </c>
      <c r="C1293" s="339" t="s">
        <v>21448</v>
      </c>
      <c r="N1293" t="s">
        <v>4523</v>
      </c>
      <c r="O1293" s="343"/>
      <c r="R1293" s="343" t="s">
        <v>10203</v>
      </c>
      <c r="S1293" t="s">
        <v>5290</v>
      </c>
      <c r="V1293" s="340">
        <f>INDEX('Page 2 - Team Information'!$K$14:$AP$189,Y1293,X1293)</f>
        <v>0</v>
      </c>
      <c r="X1293" s="341">
        <v>6</v>
      </c>
      <c r="Y1293" s="341">
        <v>52</v>
      </c>
    </row>
    <row r="1294" spans="1:25" x14ac:dyDescent="0.25">
      <c r="A1294" t="str">
        <f>'Page 1 - General Information'!$G$12</f>
        <v>000000000</v>
      </c>
      <c r="B1294" t="str">
        <f>'Page 1 - General Information'!$G$16</f>
        <v/>
      </c>
      <c r="C1294" s="339" t="s">
        <v>21448</v>
      </c>
      <c r="N1294" t="s">
        <v>4523</v>
      </c>
      <c r="O1294" s="343"/>
      <c r="R1294" s="343" t="s">
        <v>10203</v>
      </c>
      <c r="S1294" t="s">
        <v>5291</v>
      </c>
      <c r="V1294" s="340">
        <f>INDEX('Page 2 - Team Information'!$K$14:$AP$189,Y1294,X1294)</f>
        <v>0</v>
      </c>
      <c r="X1294" s="341">
        <v>7</v>
      </c>
      <c r="Y1294" s="341">
        <v>52</v>
      </c>
    </row>
    <row r="1295" spans="1:25" x14ac:dyDescent="0.25">
      <c r="A1295" t="str">
        <f>'Page 1 - General Information'!$G$12</f>
        <v>000000000</v>
      </c>
      <c r="B1295" t="str">
        <f>'Page 1 - General Information'!$G$16</f>
        <v/>
      </c>
      <c r="C1295" s="339" t="s">
        <v>21448</v>
      </c>
      <c r="N1295" t="s">
        <v>4523</v>
      </c>
      <c r="O1295" s="343"/>
      <c r="R1295" s="20" t="s">
        <v>10203</v>
      </c>
      <c r="S1295" t="s">
        <v>5292</v>
      </c>
      <c r="T1295" s="340" t="str">
        <f>IF(INDEX('Page 2 - Team Information'!$K$14:$AP$189,Y1295,X1295)="","",INDEX('Page 2 - Team Information'!$K$14:$AP$189,Y1295,X1295)&amp;"-06-30")</f>
        <v/>
      </c>
      <c r="X1295" s="341">
        <v>9</v>
      </c>
      <c r="Y1295" s="341">
        <v>52</v>
      </c>
    </row>
    <row r="1296" spans="1:25" x14ac:dyDescent="0.25">
      <c r="A1296" t="str">
        <f>'Page 1 - General Information'!$G$12</f>
        <v>000000000</v>
      </c>
      <c r="B1296" t="str">
        <f>'Page 1 - General Information'!$G$16</f>
        <v/>
      </c>
      <c r="C1296" s="339" t="s">
        <v>21448</v>
      </c>
      <c r="N1296" t="s">
        <v>4523</v>
      </c>
      <c r="O1296" s="343"/>
      <c r="R1296" s="20" t="s">
        <v>10203</v>
      </c>
      <c r="S1296" t="s">
        <v>5293</v>
      </c>
      <c r="T1296" s="340" t="str">
        <f>IF(INDEX('Page 2 - Team Information'!$K$14:$AP$189,Y1296,X1296)="","",INDEX('Page 2 - Team Information'!$K$14:$AP$189,Y1296,X1296)&amp;"-06-30")</f>
        <v/>
      </c>
      <c r="X1296" s="341">
        <v>10</v>
      </c>
      <c r="Y1296" s="341">
        <v>52</v>
      </c>
    </row>
    <row r="1297" spans="1:25" x14ac:dyDescent="0.25">
      <c r="A1297" t="str">
        <f>'Page 1 - General Information'!$G$12</f>
        <v>000000000</v>
      </c>
      <c r="B1297" t="str">
        <f>'Page 1 - General Information'!$G$16</f>
        <v/>
      </c>
      <c r="C1297" s="339" t="s">
        <v>21448</v>
      </c>
      <c r="N1297" t="s">
        <v>4523</v>
      </c>
      <c r="O1297" s="343"/>
      <c r="R1297" s="20" t="s">
        <v>10203</v>
      </c>
      <c r="S1297" t="s">
        <v>5294</v>
      </c>
      <c r="T1297" s="340" t="str">
        <f>IF(INDEX('Page 2 - Team Information'!$K$14:$AP$189,Y1297,X1297)="","",INDEX('Page 2 - Team Information'!$K$14:$AP$189,Y1297,X1297)&amp;"-06-30")</f>
        <v/>
      </c>
      <c r="X1297" s="341">
        <v>11</v>
      </c>
      <c r="Y1297" s="341">
        <v>52</v>
      </c>
    </row>
    <row r="1298" spans="1:25" x14ac:dyDescent="0.25">
      <c r="A1298" t="str">
        <f>'Page 1 - General Information'!$G$12</f>
        <v>000000000</v>
      </c>
      <c r="B1298" t="str">
        <f>'Page 1 - General Information'!$G$16</f>
        <v/>
      </c>
      <c r="C1298" s="339" t="s">
        <v>21448</v>
      </c>
      <c r="N1298" t="s">
        <v>4523</v>
      </c>
      <c r="O1298" s="343"/>
      <c r="R1298" s="20" t="s">
        <v>10203</v>
      </c>
      <c r="S1298" t="s">
        <v>5295</v>
      </c>
      <c r="T1298" s="340" t="str">
        <f>IF(INDEX('Page 2 - Team Information'!$K$14:$AP$189,Y1298,X1298)="","",INDEX('Page 2 - Team Information'!$K$14:$AP$189,Y1298,X1298)&amp;"-06-30")</f>
        <v/>
      </c>
      <c r="X1298" s="341">
        <v>12</v>
      </c>
      <c r="Y1298" s="341">
        <v>52</v>
      </c>
    </row>
    <row r="1299" spans="1:25" x14ac:dyDescent="0.25">
      <c r="A1299" t="str">
        <f>'Page 1 - General Information'!$G$12</f>
        <v>000000000</v>
      </c>
      <c r="B1299" t="str">
        <f>'Page 1 - General Information'!$G$16</f>
        <v/>
      </c>
      <c r="C1299" s="339" t="s">
        <v>21448</v>
      </c>
      <c r="N1299" t="s">
        <v>4042</v>
      </c>
      <c r="O1299" s="340">
        <f>INDEX('Page 2 - Team Information'!$K$14:$AP$189,Y1299,X1299)</f>
        <v>0</v>
      </c>
      <c r="S1299" t="s">
        <v>5296</v>
      </c>
      <c r="X1299" s="341">
        <v>14</v>
      </c>
      <c r="Y1299" s="341">
        <v>52</v>
      </c>
    </row>
    <row r="1300" spans="1:25" x14ac:dyDescent="0.25">
      <c r="A1300" t="str">
        <f>'Page 1 - General Information'!$G$12</f>
        <v>000000000</v>
      </c>
      <c r="B1300" t="str">
        <f>'Page 1 - General Information'!$G$16</f>
        <v/>
      </c>
      <c r="C1300" s="339" t="s">
        <v>21448</v>
      </c>
      <c r="N1300" t="s">
        <v>4042</v>
      </c>
      <c r="O1300" s="340">
        <f>INDEX('Page 2 - Team Information'!$K$14:$AP$189,Y1300,X1300)</f>
        <v>0</v>
      </c>
      <c r="S1300" t="s">
        <v>5297</v>
      </c>
      <c r="X1300" s="341">
        <v>15</v>
      </c>
      <c r="Y1300" s="341">
        <v>52</v>
      </c>
    </row>
    <row r="1301" spans="1:25" x14ac:dyDescent="0.25">
      <c r="A1301" t="str">
        <f>'Page 1 - General Information'!$G$12</f>
        <v>000000000</v>
      </c>
      <c r="B1301" t="str">
        <f>'Page 1 - General Information'!$G$16</f>
        <v/>
      </c>
      <c r="C1301" s="339" t="s">
        <v>21448</v>
      </c>
      <c r="N1301" t="s">
        <v>4042</v>
      </c>
      <c r="O1301" s="340">
        <f>INDEX('Page 2 - Team Information'!$K$14:$AP$189,Y1301,X1301)</f>
        <v>0</v>
      </c>
      <c r="S1301" t="s">
        <v>5298</v>
      </c>
      <c r="X1301" s="341">
        <v>16</v>
      </c>
      <c r="Y1301" s="341">
        <v>52</v>
      </c>
    </row>
    <row r="1302" spans="1:25" x14ac:dyDescent="0.25">
      <c r="A1302" t="str">
        <f>'Page 1 - General Information'!$G$12</f>
        <v>000000000</v>
      </c>
      <c r="B1302" t="str">
        <f>'Page 1 - General Information'!$G$16</f>
        <v/>
      </c>
      <c r="C1302" s="339" t="s">
        <v>21448</v>
      </c>
      <c r="N1302" t="s">
        <v>4042</v>
      </c>
      <c r="O1302" s="340">
        <f>INDEX('Page 2 - Team Information'!$K$14:$AP$189,Y1302,X1302)</f>
        <v>0</v>
      </c>
      <c r="S1302" t="s">
        <v>5299</v>
      </c>
      <c r="X1302" s="341">
        <v>17</v>
      </c>
      <c r="Y1302" s="341">
        <v>52</v>
      </c>
    </row>
    <row r="1303" spans="1:25" x14ac:dyDescent="0.25">
      <c r="A1303" t="str">
        <f>'Page 1 - General Information'!$G$12</f>
        <v>000000000</v>
      </c>
      <c r="B1303" t="str">
        <f>'Page 1 - General Information'!$G$16</f>
        <v/>
      </c>
      <c r="C1303" s="339" t="s">
        <v>21448</v>
      </c>
      <c r="N1303" t="s">
        <v>4042</v>
      </c>
      <c r="O1303" s="340">
        <f>INDEX('Page 2 - Team Information'!$K$14:$AP$189,Y1303,X1303)</f>
        <v>0</v>
      </c>
      <c r="S1303" t="s">
        <v>5300</v>
      </c>
      <c r="X1303" s="341">
        <v>19</v>
      </c>
      <c r="Y1303" s="341">
        <v>52</v>
      </c>
    </row>
    <row r="1304" spans="1:25" x14ac:dyDescent="0.25">
      <c r="A1304" t="str">
        <f>'Page 1 - General Information'!$G$12</f>
        <v>000000000</v>
      </c>
      <c r="B1304" t="str">
        <f>'Page 1 - General Information'!$G$16</f>
        <v/>
      </c>
      <c r="C1304" s="339" t="s">
        <v>21448</v>
      </c>
      <c r="N1304" t="s">
        <v>4042</v>
      </c>
      <c r="O1304" s="340">
        <f>INDEX('Page 2 - Team Information'!$K$14:$AP$189,Y1304,X1304)</f>
        <v>0</v>
      </c>
      <c r="S1304" t="s">
        <v>5301</v>
      </c>
      <c r="X1304" s="341">
        <v>20</v>
      </c>
      <c r="Y1304" s="341">
        <v>52</v>
      </c>
    </row>
    <row r="1305" spans="1:25" x14ac:dyDescent="0.25">
      <c r="A1305" t="str">
        <f>'Page 1 - General Information'!$G$12</f>
        <v>000000000</v>
      </c>
      <c r="B1305" t="str">
        <f>'Page 1 - General Information'!$G$16</f>
        <v/>
      </c>
      <c r="C1305" s="339" t="s">
        <v>21448</v>
      </c>
      <c r="N1305" t="s">
        <v>4042</v>
      </c>
      <c r="O1305" s="340">
        <f>INDEX('Page 2 - Team Information'!$K$14:$AP$189,Y1305,X1305)</f>
        <v>0</v>
      </c>
      <c r="S1305" t="s">
        <v>5302</v>
      </c>
      <c r="X1305" s="341">
        <v>21</v>
      </c>
      <c r="Y1305" s="341">
        <v>52</v>
      </c>
    </row>
    <row r="1306" spans="1:25" x14ac:dyDescent="0.25">
      <c r="A1306" t="str">
        <f>'Page 1 - General Information'!$G$12</f>
        <v>000000000</v>
      </c>
      <c r="B1306" t="str">
        <f>'Page 1 - General Information'!$G$16</f>
        <v/>
      </c>
      <c r="C1306" s="339" t="s">
        <v>21448</v>
      </c>
      <c r="N1306" t="s">
        <v>4042</v>
      </c>
      <c r="O1306" s="340">
        <f>INDEX('Page 2 - Team Information'!$K$14:$AP$189,Y1306,X1306)</f>
        <v>0</v>
      </c>
      <c r="S1306" t="s">
        <v>5303</v>
      </c>
      <c r="X1306" s="341">
        <v>22</v>
      </c>
      <c r="Y1306" s="341">
        <v>52</v>
      </c>
    </row>
    <row r="1307" spans="1:25" x14ac:dyDescent="0.25">
      <c r="A1307" t="str">
        <f>'Page 1 - General Information'!$G$12</f>
        <v>000000000</v>
      </c>
      <c r="B1307" t="str">
        <f>'Page 1 - General Information'!$G$16</f>
        <v/>
      </c>
      <c r="C1307" s="339" t="s">
        <v>21448</v>
      </c>
      <c r="N1307" t="s">
        <v>4523</v>
      </c>
      <c r="O1307" s="343"/>
      <c r="R1307" s="343" t="s">
        <v>10203</v>
      </c>
      <c r="S1307" t="s">
        <v>5304</v>
      </c>
      <c r="V1307" s="340">
        <f>INDEX('Page 2 - Team Information'!$K$14:$AP$189,Y1307,X1307)</f>
        <v>0</v>
      </c>
      <c r="X1307" s="341">
        <v>5</v>
      </c>
      <c r="Y1307" s="341">
        <v>53</v>
      </c>
    </row>
    <row r="1308" spans="1:25" x14ac:dyDescent="0.25">
      <c r="A1308" t="str">
        <f>'Page 1 - General Information'!$G$12</f>
        <v>000000000</v>
      </c>
      <c r="B1308" t="str">
        <f>'Page 1 - General Information'!$G$16</f>
        <v/>
      </c>
      <c r="C1308" s="339" t="s">
        <v>21448</v>
      </c>
      <c r="N1308" t="s">
        <v>4523</v>
      </c>
      <c r="O1308" s="343"/>
      <c r="R1308" s="343" t="s">
        <v>10203</v>
      </c>
      <c r="S1308" t="s">
        <v>5305</v>
      </c>
      <c r="V1308" s="340">
        <f>INDEX('Page 2 - Team Information'!$K$14:$AP$189,Y1308,X1308)</f>
        <v>0</v>
      </c>
      <c r="X1308" s="341">
        <v>6</v>
      </c>
      <c r="Y1308" s="341">
        <v>53</v>
      </c>
    </row>
    <row r="1309" spans="1:25" x14ac:dyDescent="0.25">
      <c r="A1309" t="str">
        <f>'Page 1 - General Information'!$G$12</f>
        <v>000000000</v>
      </c>
      <c r="B1309" t="str">
        <f>'Page 1 - General Information'!$G$16</f>
        <v/>
      </c>
      <c r="C1309" s="339" t="s">
        <v>21448</v>
      </c>
      <c r="N1309" t="s">
        <v>4523</v>
      </c>
      <c r="O1309" s="343"/>
      <c r="R1309" s="343" t="s">
        <v>10203</v>
      </c>
      <c r="S1309" t="s">
        <v>5306</v>
      </c>
      <c r="V1309" s="340">
        <f>INDEX('Page 2 - Team Information'!$K$14:$AP$189,Y1309,X1309)</f>
        <v>0</v>
      </c>
      <c r="X1309" s="341">
        <v>7</v>
      </c>
      <c r="Y1309" s="341">
        <v>53</v>
      </c>
    </row>
    <row r="1310" spans="1:25" x14ac:dyDescent="0.25">
      <c r="A1310" t="str">
        <f>'Page 1 - General Information'!$G$12</f>
        <v>000000000</v>
      </c>
      <c r="B1310" t="str">
        <f>'Page 1 - General Information'!$G$16</f>
        <v/>
      </c>
      <c r="C1310" s="339" t="s">
        <v>21448</v>
      </c>
      <c r="N1310" t="s">
        <v>4523</v>
      </c>
      <c r="O1310" s="343"/>
      <c r="R1310" s="20" t="s">
        <v>10203</v>
      </c>
      <c r="S1310" t="s">
        <v>5307</v>
      </c>
      <c r="T1310" s="340" t="str">
        <f>IF(INDEX('Page 2 - Team Information'!$K$14:$AP$189,Y1310,X1310)="","",INDEX('Page 2 - Team Information'!$K$14:$AP$189,Y1310,X1310)&amp;"-06-30")</f>
        <v/>
      </c>
      <c r="X1310" s="341">
        <v>9</v>
      </c>
      <c r="Y1310" s="341">
        <v>53</v>
      </c>
    </row>
    <row r="1311" spans="1:25" x14ac:dyDescent="0.25">
      <c r="A1311" t="str">
        <f>'Page 1 - General Information'!$G$12</f>
        <v>000000000</v>
      </c>
      <c r="B1311" t="str">
        <f>'Page 1 - General Information'!$G$16</f>
        <v/>
      </c>
      <c r="C1311" s="339" t="s">
        <v>21448</v>
      </c>
      <c r="N1311" t="s">
        <v>4523</v>
      </c>
      <c r="O1311" s="343"/>
      <c r="R1311" s="20" t="s">
        <v>10203</v>
      </c>
      <c r="S1311" t="s">
        <v>5308</v>
      </c>
      <c r="T1311" s="340" t="str">
        <f>IF(INDEX('Page 2 - Team Information'!$K$14:$AP$189,Y1311,X1311)="","",INDEX('Page 2 - Team Information'!$K$14:$AP$189,Y1311,X1311)&amp;"-06-30")</f>
        <v/>
      </c>
      <c r="X1311" s="341">
        <v>10</v>
      </c>
      <c r="Y1311" s="341">
        <v>53</v>
      </c>
    </row>
    <row r="1312" spans="1:25" x14ac:dyDescent="0.25">
      <c r="A1312" t="str">
        <f>'Page 1 - General Information'!$G$12</f>
        <v>000000000</v>
      </c>
      <c r="B1312" t="str">
        <f>'Page 1 - General Information'!$G$16</f>
        <v/>
      </c>
      <c r="C1312" s="339" t="s">
        <v>21448</v>
      </c>
      <c r="N1312" t="s">
        <v>4523</v>
      </c>
      <c r="O1312" s="343"/>
      <c r="R1312" s="20" t="s">
        <v>10203</v>
      </c>
      <c r="S1312" t="s">
        <v>5309</v>
      </c>
      <c r="T1312" s="340" t="str">
        <f>IF(INDEX('Page 2 - Team Information'!$K$14:$AP$189,Y1312,X1312)="","",INDEX('Page 2 - Team Information'!$K$14:$AP$189,Y1312,X1312)&amp;"-06-30")</f>
        <v/>
      </c>
      <c r="X1312" s="341">
        <v>11</v>
      </c>
      <c r="Y1312" s="341">
        <v>53</v>
      </c>
    </row>
    <row r="1313" spans="1:25" x14ac:dyDescent="0.25">
      <c r="A1313" t="str">
        <f>'Page 1 - General Information'!$G$12</f>
        <v>000000000</v>
      </c>
      <c r="B1313" t="str">
        <f>'Page 1 - General Information'!$G$16</f>
        <v/>
      </c>
      <c r="C1313" s="339" t="s">
        <v>21448</v>
      </c>
      <c r="N1313" t="s">
        <v>4523</v>
      </c>
      <c r="O1313" s="343"/>
      <c r="R1313" s="20" t="s">
        <v>10203</v>
      </c>
      <c r="S1313" t="s">
        <v>5310</v>
      </c>
      <c r="T1313" s="340" t="str">
        <f>IF(INDEX('Page 2 - Team Information'!$K$14:$AP$189,Y1313,X1313)="","",INDEX('Page 2 - Team Information'!$K$14:$AP$189,Y1313,X1313)&amp;"-06-30")</f>
        <v/>
      </c>
      <c r="X1313" s="341">
        <v>12</v>
      </c>
      <c r="Y1313" s="341">
        <v>53</v>
      </c>
    </row>
    <row r="1314" spans="1:25" x14ac:dyDescent="0.25">
      <c r="A1314" t="str">
        <f>'Page 1 - General Information'!$G$12</f>
        <v>000000000</v>
      </c>
      <c r="B1314" t="str">
        <f>'Page 1 - General Information'!$G$16</f>
        <v/>
      </c>
      <c r="C1314" s="339" t="s">
        <v>21448</v>
      </c>
      <c r="N1314" t="s">
        <v>4042</v>
      </c>
      <c r="O1314" s="340">
        <f>INDEX('Page 2 - Team Information'!$K$14:$AP$189,Y1314,X1314)</f>
        <v>0</v>
      </c>
      <c r="S1314" t="s">
        <v>5311</v>
      </c>
      <c r="X1314" s="341">
        <v>14</v>
      </c>
      <c r="Y1314" s="341">
        <v>53</v>
      </c>
    </row>
    <row r="1315" spans="1:25" x14ac:dyDescent="0.25">
      <c r="A1315" t="str">
        <f>'Page 1 - General Information'!$G$12</f>
        <v>000000000</v>
      </c>
      <c r="B1315" t="str">
        <f>'Page 1 - General Information'!$G$16</f>
        <v/>
      </c>
      <c r="C1315" s="339" t="s">
        <v>21448</v>
      </c>
      <c r="N1315" t="s">
        <v>4042</v>
      </c>
      <c r="O1315" s="340">
        <f>INDEX('Page 2 - Team Information'!$K$14:$AP$189,Y1315,X1315)</f>
        <v>0</v>
      </c>
      <c r="S1315" t="s">
        <v>5312</v>
      </c>
      <c r="X1315" s="341">
        <v>15</v>
      </c>
      <c r="Y1315" s="341">
        <v>53</v>
      </c>
    </row>
    <row r="1316" spans="1:25" x14ac:dyDescent="0.25">
      <c r="A1316" t="str">
        <f>'Page 1 - General Information'!$G$12</f>
        <v>000000000</v>
      </c>
      <c r="B1316" t="str">
        <f>'Page 1 - General Information'!$G$16</f>
        <v/>
      </c>
      <c r="C1316" s="339" t="s">
        <v>21448</v>
      </c>
      <c r="N1316" t="s">
        <v>4042</v>
      </c>
      <c r="O1316" s="340">
        <f>INDEX('Page 2 - Team Information'!$K$14:$AP$189,Y1316,X1316)</f>
        <v>0</v>
      </c>
      <c r="S1316" t="s">
        <v>5313</v>
      </c>
      <c r="X1316" s="341">
        <v>16</v>
      </c>
      <c r="Y1316" s="341">
        <v>53</v>
      </c>
    </row>
    <row r="1317" spans="1:25" x14ac:dyDescent="0.25">
      <c r="A1317" t="str">
        <f>'Page 1 - General Information'!$G$12</f>
        <v>000000000</v>
      </c>
      <c r="B1317" t="str">
        <f>'Page 1 - General Information'!$G$16</f>
        <v/>
      </c>
      <c r="C1317" s="339" t="s">
        <v>21448</v>
      </c>
      <c r="N1317" t="s">
        <v>4042</v>
      </c>
      <c r="O1317" s="340">
        <f>INDEX('Page 2 - Team Information'!$K$14:$AP$189,Y1317,X1317)</f>
        <v>0</v>
      </c>
      <c r="S1317" t="s">
        <v>5314</v>
      </c>
      <c r="X1317" s="341">
        <v>17</v>
      </c>
      <c r="Y1317" s="341">
        <v>53</v>
      </c>
    </row>
    <row r="1318" spans="1:25" x14ac:dyDescent="0.25">
      <c r="A1318" t="str">
        <f>'Page 1 - General Information'!$G$12</f>
        <v>000000000</v>
      </c>
      <c r="B1318" t="str">
        <f>'Page 1 - General Information'!$G$16</f>
        <v/>
      </c>
      <c r="C1318" s="339" t="s">
        <v>21448</v>
      </c>
      <c r="N1318" t="s">
        <v>4042</v>
      </c>
      <c r="O1318" s="340">
        <f>INDEX('Page 2 - Team Information'!$K$14:$AP$189,Y1318,X1318)</f>
        <v>0</v>
      </c>
      <c r="S1318" t="s">
        <v>5315</v>
      </c>
      <c r="X1318" s="341">
        <v>19</v>
      </c>
      <c r="Y1318" s="341">
        <v>53</v>
      </c>
    </row>
    <row r="1319" spans="1:25" x14ac:dyDescent="0.25">
      <c r="A1319" t="str">
        <f>'Page 1 - General Information'!$G$12</f>
        <v>000000000</v>
      </c>
      <c r="B1319" t="str">
        <f>'Page 1 - General Information'!$G$16</f>
        <v/>
      </c>
      <c r="C1319" s="339" t="s">
        <v>21448</v>
      </c>
      <c r="N1319" t="s">
        <v>4042</v>
      </c>
      <c r="O1319" s="340">
        <f>INDEX('Page 2 - Team Information'!$K$14:$AP$189,Y1319,X1319)</f>
        <v>0</v>
      </c>
      <c r="S1319" t="s">
        <v>5316</v>
      </c>
      <c r="X1319" s="341">
        <v>20</v>
      </c>
      <c r="Y1319" s="341">
        <v>53</v>
      </c>
    </row>
    <row r="1320" spans="1:25" x14ac:dyDescent="0.25">
      <c r="A1320" t="str">
        <f>'Page 1 - General Information'!$G$12</f>
        <v>000000000</v>
      </c>
      <c r="B1320" t="str">
        <f>'Page 1 - General Information'!$G$16</f>
        <v/>
      </c>
      <c r="C1320" s="339" t="s">
        <v>21448</v>
      </c>
      <c r="N1320" t="s">
        <v>4042</v>
      </c>
      <c r="O1320" s="340">
        <f>INDEX('Page 2 - Team Information'!$K$14:$AP$189,Y1320,X1320)</f>
        <v>0</v>
      </c>
      <c r="S1320" t="s">
        <v>5317</v>
      </c>
      <c r="X1320" s="341">
        <v>21</v>
      </c>
      <c r="Y1320" s="341">
        <v>53</v>
      </c>
    </row>
    <row r="1321" spans="1:25" x14ac:dyDescent="0.25">
      <c r="A1321" t="str">
        <f>'Page 1 - General Information'!$G$12</f>
        <v>000000000</v>
      </c>
      <c r="B1321" t="str">
        <f>'Page 1 - General Information'!$G$16</f>
        <v/>
      </c>
      <c r="C1321" s="339" t="s">
        <v>21448</v>
      </c>
      <c r="N1321" t="s">
        <v>4042</v>
      </c>
      <c r="O1321" s="340">
        <f>INDEX('Page 2 - Team Information'!$K$14:$AP$189,Y1321,X1321)</f>
        <v>0</v>
      </c>
      <c r="S1321" t="s">
        <v>5318</v>
      </c>
      <c r="X1321" s="341">
        <v>22</v>
      </c>
      <c r="Y1321" s="341">
        <v>53</v>
      </c>
    </row>
    <row r="1322" spans="1:25" x14ac:dyDescent="0.25">
      <c r="A1322" t="str">
        <f>'Page 1 - General Information'!$G$12</f>
        <v>000000000</v>
      </c>
      <c r="B1322" t="str">
        <f>'Page 1 - General Information'!$G$16</f>
        <v/>
      </c>
      <c r="C1322" s="339" t="s">
        <v>21448</v>
      </c>
      <c r="N1322" t="s">
        <v>4523</v>
      </c>
      <c r="O1322" s="343"/>
      <c r="R1322" s="343" t="s">
        <v>10203</v>
      </c>
      <c r="S1322" t="s">
        <v>5319</v>
      </c>
      <c r="V1322" s="340">
        <f>INDEX('Page 2 - Team Information'!$K$14:$AP$189,Y1322,X1322)</f>
        <v>0</v>
      </c>
      <c r="X1322" s="341">
        <v>5</v>
      </c>
      <c r="Y1322" s="341">
        <v>54</v>
      </c>
    </row>
    <row r="1323" spans="1:25" x14ac:dyDescent="0.25">
      <c r="A1323" t="str">
        <f>'Page 1 - General Information'!$G$12</f>
        <v>000000000</v>
      </c>
      <c r="B1323" t="str">
        <f>'Page 1 - General Information'!$G$16</f>
        <v/>
      </c>
      <c r="C1323" s="339" t="s">
        <v>21448</v>
      </c>
      <c r="N1323" t="s">
        <v>4523</v>
      </c>
      <c r="O1323" s="343"/>
      <c r="R1323" s="343" t="s">
        <v>10203</v>
      </c>
      <c r="S1323" t="s">
        <v>5320</v>
      </c>
      <c r="V1323" s="340">
        <f>INDEX('Page 2 - Team Information'!$K$14:$AP$189,Y1323,X1323)</f>
        <v>0</v>
      </c>
      <c r="X1323" s="341">
        <v>6</v>
      </c>
      <c r="Y1323" s="341">
        <v>54</v>
      </c>
    </row>
    <row r="1324" spans="1:25" x14ac:dyDescent="0.25">
      <c r="A1324" t="str">
        <f>'Page 1 - General Information'!$G$12</f>
        <v>000000000</v>
      </c>
      <c r="B1324" t="str">
        <f>'Page 1 - General Information'!$G$16</f>
        <v/>
      </c>
      <c r="C1324" s="339" t="s">
        <v>21448</v>
      </c>
      <c r="N1324" t="s">
        <v>4523</v>
      </c>
      <c r="O1324" s="343"/>
      <c r="R1324" s="343" t="s">
        <v>10203</v>
      </c>
      <c r="S1324" t="s">
        <v>5321</v>
      </c>
      <c r="V1324" s="340">
        <f>INDEX('Page 2 - Team Information'!$K$14:$AP$189,Y1324,X1324)</f>
        <v>0</v>
      </c>
      <c r="X1324" s="341">
        <v>7</v>
      </c>
      <c r="Y1324" s="341">
        <v>54</v>
      </c>
    </row>
    <row r="1325" spans="1:25" x14ac:dyDescent="0.25">
      <c r="A1325" t="str">
        <f>'Page 1 - General Information'!$G$12</f>
        <v>000000000</v>
      </c>
      <c r="B1325" t="str">
        <f>'Page 1 - General Information'!$G$16</f>
        <v/>
      </c>
      <c r="C1325" s="339" t="s">
        <v>21448</v>
      </c>
      <c r="N1325" t="s">
        <v>4523</v>
      </c>
      <c r="O1325" s="343"/>
      <c r="R1325" s="20" t="s">
        <v>10203</v>
      </c>
      <c r="S1325" t="s">
        <v>5322</v>
      </c>
      <c r="T1325" s="340" t="str">
        <f>IF(INDEX('Page 2 - Team Information'!$K$14:$AP$189,Y1325,X1325)="","",INDEX('Page 2 - Team Information'!$K$14:$AP$189,Y1325,X1325)&amp;"-06-30")</f>
        <v/>
      </c>
      <c r="X1325" s="341">
        <v>9</v>
      </c>
      <c r="Y1325" s="341">
        <v>54</v>
      </c>
    </row>
    <row r="1326" spans="1:25" x14ac:dyDescent="0.25">
      <c r="A1326" t="str">
        <f>'Page 1 - General Information'!$G$12</f>
        <v>000000000</v>
      </c>
      <c r="B1326" t="str">
        <f>'Page 1 - General Information'!$G$16</f>
        <v/>
      </c>
      <c r="C1326" s="339" t="s">
        <v>21448</v>
      </c>
      <c r="N1326" t="s">
        <v>4523</v>
      </c>
      <c r="O1326" s="343"/>
      <c r="R1326" s="20" t="s">
        <v>10203</v>
      </c>
      <c r="S1326" t="s">
        <v>5323</v>
      </c>
      <c r="T1326" s="340" t="str">
        <f>IF(INDEX('Page 2 - Team Information'!$K$14:$AP$189,Y1326,X1326)="","",INDEX('Page 2 - Team Information'!$K$14:$AP$189,Y1326,X1326)&amp;"-06-30")</f>
        <v/>
      </c>
      <c r="X1326" s="341">
        <v>10</v>
      </c>
      <c r="Y1326" s="341">
        <v>54</v>
      </c>
    </row>
    <row r="1327" spans="1:25" x14ac:dyDescent="0.25">
      <c r="A1327" t="str">
        <f>'Page 1 - General Information'!$G$12</f>
        <v>000000000</v>
      </c>
      <c r="B1327" t="str">
        <f>'Page 1 - General Information'!$G$16</f>
        <v/>
      </c>
      <c r="C1327" s="339" t="s">
        <v>21448</v>
      </c>
      <c r="N1327" t="s">
        <v>4523</v>
      </c>
      <c r="O1327" s="343"/>
      <c r="R1327" s="20" t="s">
        <v>10203</v>
      </c>
      <c r="S1327" t="s">
        <v>5324</v>
      </c>
      <c r="T1327" s="340" t="str">
        <f>IF(INDEX('Page 2 - Team Information'!$K$14:$AP$189,Y1327,X1327)="","",INDEX('Page 2 - Team Information'!$K$14:$AP$189,Y1327,X1327)&amp;"-06-30")</f>
        <v/>
      </c>
      <c r="X1327" s="341">
        <v>11</v>
      </c>
      <c r="Y1327" s="341">
        <v>54</v>
      </c>
    </row>
    <row r="1328" spans="1:25" x14ac:dyDescent="0.25">
      <c r="A1328" t="str">
        <f>'Page 1 - General Information'!$G$12</f>
        <v>000000000</v>
      </c>
      <c r="B1328" t="str">
        <f>'Page 1 - General Information'!$G$16</f>
        <v/>
      </c>
      <c r="C1328" s="339" t="s">
        <v>21448</v>
      </c>
      <c r="N1328" t="s">
        <v>4523</v>
      </c>
      <c r="O1328" s="343"/>
      <c r="R1328" s="20" t="s">
        <v>10203</v>
      </c>
      <c r="S1328" t="s">
        <v>5325</v>
      </c>
      <c r="T1328" s="340" t="str">
        <f>IF(INDEX('Page 2 - Team Information'!$K$14:$AP$189,Y1328,X1328)="","",INDEX('Page 2 - Team Information'!$K$14:$AP$189,Y1328,X1328)&amp;"-06-30")</f>
        <v/>
      </c>
      <c r="X1328" s="341">
        <v>12</v>
      </c>
      <c r="Y1328" s="341">
        <v>54</v>
      </c>
    </row>
    <row r="1329" spans="1:25" x14ac:dyDescent="0.25">
      <c r="A1329" t="str">
        <f>'Page 1 - General Information'!$G$12</f>
        <v>000000000</v>
      </c>
      <c r="B1329" t="str">
        <f>'Page 1 - General Information'!$G$16</f>
        <v/>
      </c>
      <c r="C1329" s="339" t="s">
        <v>21448</v>
      </c>
      <c r="N1329" t="s">
        <v>4042</v>
      </c>
      <c r="O1329" s="340">
        <f>INDEX('Page 2 - Team Information'!$K$14:$AP$189,Y1329,X1329)</f>
        <v>0</v>
      </c>
      <c r="S1329" t="s">
        <v>5326</v>
      </c>
      <c r="X1329" s="341">
        <v>14</v>
      </c>
      <c r="Y1329" s="341">
        <v>54</v>
      </c>
    </row>
    <row r="1330" spans="1:25" x14ac:dyDescent="0.25">
      <c r="A1330" t="str">
        <f>'Page 1 - General Information'!$G$12</f>
        <v>000000000</v>
      </c>
      <c r="B1330" t="str">
        <f>'Page 1 - General Information'!$G$16</f>
        <v/>
      </c>
      <c r="C1330" s="339" t="s">
        <v>21448</v>
      </c>
      <c r="N1330" t="s">
        <v>4042</v>
      </c>
      <c r="O1330" s="340">
        <f>INDEX('Page 2 - Team Information'!$K$14:$AP$189,Y1330,X1330)</f>
        <v>0</v>
      </c>
      <c r="S1330" t="s">
        <v>5327</v>
      </c>
      <c r="X1330" s="341">
        <v>15</v>
      </c>
      <c r="Y1330" s="341">
        <v>54</v>
      </c>
    </row>
    <row r="1331" spans="1:25" x14ac:dyDescent="0.25">
      <c r="A1331" t="str">
        <f>'Page 1 - General Information'!$G$12</f>
        <v>000000000</v>
      </c>
      <c r="B1331" t="str">
        <f>'Page 1 - General Information'!$G$16</f>
        <v/>
      </c>
      <c r="C1331" s="339" t="s">
        <v>21448</v>
      </c>
      <c r="N1331" t="s">
        <v>4042</v>
      </c>
      <c r="O1331" s="340">
        <f>INDEX('Page 2 - Team Information'!$K$14:$AP$189,Y1331,X1331)</f>
        <v>0</v>
      </c>
      <c r="S1331" t="s">
        <v>5328</v>
      </c>
      <c r="X1331" s="341">
        <v>16</v>
      </c>
      <c r="Y1331" s="341">
        <v>54</v>
      </c>
    </row>
    <row r="1332" spans="1:25" x14ac:dyDescent="0.25">
      <c r="A1332" t="str">
        <f>'Page 1 - General Information'!$G$12</f>
        <v>000000000</v>
      </c>
      <c r="B1332" t="str">
        <f>'Page 1 - General Information'!$G$16</f>
        <v/>
      </c>
      <c r="C1332" s="339" t="s">
        <v>21448</v>
      </c>
      <c r="N1332" t="s">
        <v>4042</v>
      </c>
      <c r="O1332" s="340">
        <f>INDEX('Page 2 - Team Information'!$K$14:$AP$189,Y1332,X1332)</f>
        <v>0</v>
      </c>
      <c r="S1332" t="s">
        <v>5329</v>
      </c>
      <c r="X1332" s="341">
        <v>17</v>
      </c>
      <c r="Y1332" s="341">
        <v>54</v>
      </c>
    </row>
    <row r="1333" spans="1:25" x14ac:dyDescent="0.25">
      <c r="A1333" t="str">
        <f>'Page 1 - General Information'!$G$12</f>
        <v>000000000</v>
      </c>
      <c r="B1333" t="str">
        <f>'Page 1 - General Information'!$G$16</f>
        <v/>
      </c>
      <c r="C1333" s="339" t="s">
        <v>21448</v>
      </c>
      <c r="N1333" t="s">
        <v>4042</v>
      </c>
      <c r="O1333" s="340">
        <f>INDEX('Page 2 - Team Information'!$K$14:$AP$189,Y1333,X1333)</f>
        <v>0</v>
      </c>
      <c r="S1333" t="s">
        <v>5330</v>
      </c>
      <c r="X1333" s="341">
        <v>19</v>
      </c>
      <c r="Y1333" s="341">
        <v>54</v>
      </c>
    </row>
    <row r="1334" spans="1:25" x14ac:dyDescent="0.25">
      <c r="A1334" t="str">
        <f>'Page 1 - General Information'!$G$12</f>
        <v>000000000</v>
      </c>
      <c r="B1334" t="str">
        <f>'Page 1 - General Information'!$G$16</f>
        <v/>
      </c>
      <c r="C1334" s="339" t="s">
        <v>21448</v>
      </c>
      <c r="N1334" t="s">
        <v>4042</v>
      </c>
      <c r="O1334" s="340">
        <f>INDEX('Page 2 - Team Information'!$K$14:$AP$189,Y1334,X1334)</f>
        <v>0</v>
      </c>
      <c r="S1334" t="s">
        <v>5331</v>
      </c>
      <c r="X1334" s="341">
        <v>20</v>
      </c>
      <c r="Y1334" s="341">
        <v>54</v>
      </c>
    </row>
    <row r="1335" spans="1:25" x14ac:dyDescent="0.25">
      <c r="A1335" t="str">
        <f>'Page 1 - General Information'!$G$12</f>
        <v>000000000</v>
      </c>
      <c r="B1335" t="str">
        <f>'Page 1 - General Information'!$G$16</f>
        <v/>
      </c>
      <c r="C1335" s="339" t="s">
        <v>21448</v>
      </c>
      <c r="N1335" t="s">
        <v>4042</v>
      </c>
      <c r="O1335" s="340">
        <f>INDEX('Page 2 - Team Information'!$K$14:$AP$189,Y1335,X1335)</f>
        <v>0</v>
      </c>
      <c r="S1335" t="s">
        <v>5332</v>
      </c>
      <c r="X1335" s="341">
        <v>21</v>
      </c>
      <c r="Y1335" s="341">
        <v>54</v>
      </c>
    </row>
    <row r="1336" spans="1:25" x14ac:dyDescent="0.25">
      <c r="A1336" t="str">
        <f>'Page 1 - General Information'!$G$12</f>
        <v>000000000</v>
      </c>
      <c r="B1336" t="str">
        <f>'Page 1 - General Information'!$G$16</f>
        <v/>
      </c>
      <c r="C1336" s="339" t="s">
        <v>21448</v>
      </c>
      <c r="N1336" t="s">
        <v>4042</v>
      </c>
      <c r="O1336" s="340">
        <f>INDEX('Page 2 - Team Information'!$K$14:$AP$189,Y1336,X1336)</f>
        <v>0</v>
      </c>
      <c r="S1336" t="s">
        <v>5333</v>
      </c>
      <c r="X1336" s="341">
        <v>22</v>
      </c>
      <c r="Y1336" s="341">
        <v>54</v>
      </c>
    </row>
    <row r="1337" spans="1:25" x14ac:dyDescent="0.25">
      <c r="A1337" t="str">
        <f>'Page 1 - General Information'!$G$12</f>
        <v>000000000</v>
      </c>
      <c r="B1337" t="str">
        <f>'Page 1 - General Information'!$G$16</f>
        <v/>
      </c>
      <c r="C1337" s="339" t="s">
        <v>21448</v>
      </c>
      <c r="N1337" t="s">
        <v>4523</v>
      </c>
      <c r="O1337" s="343"/>
      <c r="R1337" s="343" t="s">
        <v>10203</v>
      </c>
      <c r="S1337" t="s">
        <v>5334</v>
      </c>
      <c r="V1337" s="340">
        <f>INDEX('Page 2 - Team Information'!$K$14:$AP$189,Y1337,X1337)</f>
        <v>0</v>
      </c>
      <c r="X1337" s="341">
        <v>5</v>
      </c>
      <c r="Y1337" s="341">
        <v>55</v>
      </c>
    </row>
    <row r="1338" spans="1:25" x14ac:dyDescent="0.25">
      <c r="A1338" t="str">
        <f>'Page 1 - General Information'!$G$12</f>
        <v>000000000</v>
      </c>
      <c r="B1338" t="str">
        <f>'Page 1 - General Information'!$G$16</f>
        <v/>
      </c>
      <c r="C1338" s="339" t="s">
        <v>21448</v>
      </c>
      <c r="N1338" t="s">
        <v>4523</v>
      </c>
      <c r="O1338" s="343"/>
      <c r="R1338" s="343" t="s">
        <v>10203</v>
      </c>
      <c r="S1338" t="s">
        <v>5335</v>
      </c>
      <c r="V1338" s="340">
        <f>INDEX('Page 2 - Team Information'!$K$14:$AP$189,Y1338,X1338)</f>
        <v>0</v>
      </c>
      <c r="X1338" s="341">
        <v>6</v>
      </c>
      <c r="Y1338" s="341">
        <v>55</v>
      </c>
    </row>
    <row r="1339" spans="1:25" x14ac:dyDescent="0.25">
      <c r="A1339" t="str">
        <f>'Page 1 - General Information'!$G$12</f>
        <v>000000000</v>
      </c>
      <c r="B1339" t="str">
        <f>'Page 1 - General Information'!$G$16</f>
        <v/>
      </c>
      <c r="C1339" s="339" t="s">
        <v>21448</v>
      </c>
      <c r="N1339" t="s">
        <v>4523</v>
      </c>
      <c r="O1339" s="343"/>
      <c r="R1339" s="343" t="s">
        <v>10203</v>
      </c>
      <c r="S1339" t="s">
        <v>5336</v>
      </c>
      <c r="V1339" s="340">
        <f>INDEX('Page 2 - Team Information'!$K$14:$AP$189,Y1339,X1339)</f>
        <v>0</v>
      </c>
      <c r="X1339" s="341">
        <v>7</v>
      </c>
      <c r="Y1339" s="341">
        <v>55</v>
      </c>
    </row>
    <row r="1340" spans="1:25" x14ac:dyDescent="0.25">
      <c r="A1340" t="str">
        <f>'Page 1 - General Information'!$G$12</f>
        <v>000000000</v>
      </c>
      <c r="B1340" t="str">
        <f>'Page 1 - General Information'!$G$16</f>
        <v/>
      </c>
      <c r="C1340" s="339" t="s">
        <v>21448</v>
      </c>
      <c r="N1340" t="s">
        <v>4523</v>
      </c>
      <c r="O1340" s="343"/>
      <c r="R1340" s="20" t="s">
        <v>10203</v>
      </c>
      <c r="S1340" t="s">
        <v>5337</v>
      </c>
      <c r="T1340" s="340" t="str">
        <f>IF(INDEX('Page 2 - Team Information'!$K$14:$AP$189,Y1340,X1340)="","",INDEX('Page 2 - Team Information'!$K$14:$AP$189,Y1340,X1340)&amp;"-06-30")</f>
        <v/>
      </c>
      <c r="X1340" s="341">
        <v>9</v>
      </c>
      <c r="Y1340" s="341">
        <v>55</v>
      </c>
    </row>
    <row r="1341" spans="1:25" x14ac:dyDescent="0.25">
      <c r="A1341" t="str">
        <f>'Page 1 - General Information'!$G$12</f>
        <v>000000000</v>
      </c>
      <c r="B1341" t="str">
        <f>'Page 1 - General Information'!$G$16</f>
        <v/>
      </c>
      <c r="C1341" s="339" t="s">
        <v>21448</v>
      </c>
      <c r="N1341" t="s">
        <v>4523</v>
      </c>
      <c r="O1341" s="343"/>
      <c r="R1341" s="20" t="s">
        <v>10203</v>
      </c>
      <c r="S1341" t="s">
        <v>5338</v>
      </c>
      <c r="T1341" s="340" t="str">
        <f>IF(INDEX('Page 2 - Team Information'!$K$14:$AP$189,Y1341,X1341)="","",INDEX('Page 2 - Team Information'!$K$14:$AP$189,Y1341,X1341)&amp;"-06-30")</f>
        <v/>
      </c>
      <c r="X1341" s="341">
        <v>10</v>
      </c>
      <c r="Y1341" s="341">
        <v>55</v>
      </c>
    </row>
    <row r="1342" spans="1:25" x14ac:dyDescent="0.25">
      <c r="A1342" t="str">
        <f>'Page 1 - General Information'!$G$12</f>
        <v>000000000</v>
      </c>
      <c r="B1342" t="str">
        <f>'Page 1 - General Information'!$G$16</f>
        <v/>
      </c>
      <c r="C1342" s="339" t="s">
        <v>21448</v>
      </c>
      <c r="N1342" t="s">
        <v>4523</v>
      </c>
      <c r="O1342" s="343"/>
      <c r="R1342" s="20" t="s">
        <v>10203</v>
      </c>
      <c r="S1342" t="s">
        <v>5339</v>
      </c>
      <c r="T1342" s="340" t="str">
        <f>IF(INDEX('Page 2 - Team Information'!$K$14:$AP$189,Y1342,X1342)="","",INDEX('Page 2 - Team Information'!$K$14:$AP$189,Y1342,X1342)&amp;"-06-30")</f>
        <v/>
      </c>
      <c r="X1342" s="341">
        <v>11</v>
      </c>
      <c r="Y1342" s="341">
        <v>55</v>
      </c>
    </row>
    <row r="1343" spans="1:25" x14ac:dyDescent="0.25">
      <c r="A1343" t="str">
        <f>'Page 1 - General Information'!$G$12</f>
        <v>000000000</v>
      </c>
      <c r="B1343" t="str">
        <f>'Page 1 - General Information'!$G$16</f>
        <v/>
      </c>
      <c r="C1343" s="339" t="s">
        <v>21448</v>
      </c>
      <c r="N1343" t="s">
        <v>4523</v>
      </c>
      <c r="O1343" s="343"/>
      <c r="R1343" s="20" t="s">
        <v>10203</v>
      </c>
      <c r="S1343" t="s">
        <v>5340</v>
      </c>
      <c r="T1343" s="340" t="str">
        <f>IF(INDEX('Page 2 - Team Information'!$K$14:$AP$189,Y1343,X1343)="","",INDEX('Page 2 - Team Information'!$K$14:$AP$189,Y1343,X1343)&amp;"-06-30")</f>
        <v/>
      </c>
      <c r="X1343" s="341">
        <v>12</v>
      </c>
      <c r="Y1343" s="341">
        <v>55</v>
      </c>
    </row>
    <row r="1344" spans="1:25" x14ac:dyDescent="0.25">
      <c r="A1344" t="str">
        <f>'Page 1 - General Information'!$G$12</f>
        <v>000000000</v>
      </c>
      <c r="B1344" t="str">
        <f>'Page 1 - General Information'!$G$16</f>
        <v/>
      </c>
      <c r="C1344" s="339" t="s">
        <v>21448</v>
      </c>
      <c r="N1344" t="s">
        <v>4042</v>
      </c>
      <c r="O1344" s="340">
        <f>INDEX('Page 2 - Team Information'!$K$14:$AP$189,Y1344,X1344)</f>
        <v>0</v>
      </c>
      <c r="S1344" t="s">
        <v>5341</v>
      </c>
      <c r="X1344" s="341">
        <v>14</v>
      </c>
      <c r="Y1344" s="341">
        <v>55</v>
      </c>
    </row>
    <row r="1345" spans="1:25" x14ac:dyDescent="0.25">
      <c r="A1345" t="str">
        <f>'Page 1 - General Information'!$G$12</f>
        <v>000000000</v>
      </c>
      <c r="B1345" t="str">
        <f>'Page 1 - General Information'!$G$16</f>
        <v/>
      </c>
      <c r="C1345" s="339" t="s">
        <v>21448</v>
      </c>
      <c r="N1345" t="s">
        <v>4042</v>
      </c>
      <c r="O1345" s="340">
        <f>INDEX('Page 2 - Team Information'!$K$14:$AP$189,Y1345,X1345)</f>
        <v>0</v>
      </c>
      <c r="S1345" t="s">
        <v>5342</v>
      </c>
      <c r="X1345" s="341">
        <v>15</v>
      </c>
      <c r="Y1345" s="341">
        <v>55</v>
      </c>
    </row>
    <row r="1346" spans="1:25" x14ac:dyDescent="0.25">
      <c r="A1346" t="str">
        <f>'Page 1 - General Information'!$G$12</f>
        <v>000000000</v>
      </c>
      <c r="B1346" t="str">
        <f>'Page 1 - General Information'!$G$16</f>
        <v/>
      </c>
      <c r="C1346" s="339" t="s">
        <v>21448</v>
      </c>
      <c r="N1346" t="s">
        <v>4042</v>
      </c>
      <c r="O1346" s="340">
        <f>INDEX('Page 2 - Team Information'!$K$14:$AP$189,Y1346,X1346)</f>
        <v>0</v>
      </c>
      <c r="S1346" t="s">
        <v>5343</v>
      </c>
      <c r="X1346" s="341">
        <v>16</v>
      </c>
      <c r="Y1346" s="341">
        <v>55</v>
      </c>
    </row>
    <row r="1347" spans="1:25" x14ac:dyDescent="0.25">
      <c r="A1347" t="str">
        <f>'Page 1 - General Information'!$G$12</f>
        <v>000000000</v>
      </c>
      <c r="B1347" t="str">
        <f>'Page 1 - General Information'!$G$16</f>
        <v/>
      </c>
      <c r="C1347" s="339" t="s">
        <v>21448</v>
      </c>
      <c r="N1347" t="s">
        <v>4042</v>
      </c>
      <c r="O1347" s="340">
        <f>INDEX('Page 2 - Team Information'!$K$14:$AP$189,Y1347,X1347)</f>
        <v>0</v>
      </c>
      <c r="S1347" t="s">
        <v>5344</v>
      </c>
      <c r="X1347" s="341">
        <v>17</v>
      </c>
      <c r="Y1347" s="341">
        <v>55</v>
      </c>
    </row>
    <row r="1348" spans="1:25" x14ac:dyDescent="0.25">
      <c r="A1348" t="str">
        <f>'Page 1 - General Information'!$G$12</f>
        <v>000000000</v>
      </c>
      <c r="B1348" t="str">
        <f>'Page 1 - General Information'!$G$16</f>
        <v/>
      </c>
      <c r="C1348" s="339" t="s">
        <v>21448</v>
      </c>
      <c r="N1348" t="s">
        <v>4042</v>
      </c>
      <c r="O1348" s="340">
        <f>INDEX('Page 2 - Team Information'!$K$14:$AP$189,Y1348,X1348)</f>
        <v>0</v>
      </c>
      <c r="S1348" t="s">
        <v>5345</v>
      </c>
      <c r="X1348" s="341">
        <v>19</v>
      </c>
      <c r="Y1348" s="341">
        <v>55</v>
      </c>
    </row>
    <row r="1349" spans="1:25" x14ac:dyDescent="0.25">
      <c r="A1349" t="str">
        <f>'Page 1 - General Information'!$G$12</f>
        <v>000000000</v>
      </c>
      <c r="B1349" t="str">
        <f>'Page 1 - General Information'!$G$16</f>
        <v/>
      </c>
      <c r="C1349" s="339" t="s">
        <v>21448</v>
      </c>
      <c r="N1349" t="s">
        <v>4042</v>
      </c>
      <c r="O1349" s="340">
        <f>INDEX('Page 2 - Team Information'!$K$14:$AP$189,Y1349,X1349)</f>
        <v>0</v>
      </c>
      <c r="S1349" t="s">
        <v>5346</v>
      </c>
      <c r="X1349" s="341">
        <v>20</v>
      </c>
      <c r="Y1349" s="341">
        <v>55</v>
      </c>
    </row>
    <row r="1350" spans="1:25" x14ac:dyDescent="0.25">
      <c r="A1350" t="str">
        <f>'Page 1 - General Information'!$G$12</f>
        <v>000000000</v>
      </c>
      <c r="B1350" t="str">
        <f>'Page 1 - General Information'!$G$16</f>
        <v/>
      </c>
      <c r="C1350" s="339" t="s">
        <v>21448</v>
      </c>
      <c r="N1350" t="s">
        <v>4042</v>
      </c>
      <c r="O1350" s="340">
        <f>INDEX('Page 2 - Team Information'!$K$14:$AP$189,Y1350,X1350)</f>
        <v>0</v>
      </c>
      <c r="S1350" t="s">
        <v>5347</v>
      </c>
      <c r="X1350" s="341">
        <v>21</v>
      </c>
      <c r="Y1350" s="341">
        <v>55</v>
      </c>
    </row>
    <row r="1351" spans="1:25" x14ac:dyDescent="0.25">
      <c r="A1351" t="str">
        <f>'Page 1 - General Information'!$G$12</f>
        <v>000000000</v>
      </c>
      <c r="B1351" t="str">
        <f>'Page 1 - General Information'!$G$16</f>
        <v/>
      </c>
      <c r="C1351" s="339" t="s">
        <v>21448</v>
      </c>
      <c r="N1351" t="s">
        <v>4042</v>
      </c>
      <c r="O1351" s="340">
        <f>INDEX('Page 2 - Team Information'!$K$14:$AP$189,Y1351,X1351)</f>
        <v>0</v>
      </c>
      <c r="S1351" t="s">
        <v>5348</v>
      </c>
      <c r="X1351" s="341">
        <v>22</v>
      </c>
      <c r="Y1351" s="341">
        <v>55</v>
      </c>
    </row>
    <row r="1352" spans="1:25" x14ac:dyDescent="0.25">
      <c r="A1352" t="str">
        <f>'Page 1 - General Information'!$G$12</f>
        <v>000000000</v>
      </c>
      <c r="B1352" t="str">
        <f>'Page 1 - General Information'!$G$16</f>
        <v/>
      </c>
      <c r="C1352" s="339" t="s">
        <v>21448</v>
      </c>
      <c r="N1352" t="s">
        <v>4523</v>
      </c>
      <c r="O1352" s="343"/>
      <c r="R1352" s="343" t="s">
        <v>10203</v>
      </c>
      <c r="S1352" t="s">
        <v>5349</v>
      </c>
      <c r="V1352" s="340">
        <f>INDEX('Page 2 - Team Information'!$K$14:$AP$189,Y1352,X1352)</f>
        <v>0</v>
      </c>
      <c r="X1352" s="341">
        <v>5</v>
      </c>
      <c r="Y1352" s="341">
        <v>56</v>
      </c>
    </row>
    <row r="1353" spans="1:25" x14ac:dyDescent="0.25">
      <c r="A1353" t="str">
        <f>'Page 1 - General Information'!$G$12</f>
        <v>000000000</v>
      </c>
      <c r="B1353" t="str">
        <f>'Page 1 - General Information'!$G$16</f>
        <v/>
      </c>
      <c r="C1353" s="339" t="s">
        <v>21448</v>
      </c>
      <c r="N1353" t="s">
        <v>4523</v>
      </c>
      <c r="O1353" s="343"/>
      <c r="R1353" s="343" t="s">
        <v>10203</v>
      </c>
      <c r="S1353" t="s">
        <v>5350</v>
      </c>
      <c r="V1353" s="340">
        <f>INDEX('Page 2 - Team Information'!$K$14:$AP$189,Y1353,X1353)</f>
        <v>0</v>
      </c>
      <c r="X1353" s="341">
        <v>6</v>
      </c>
      <c r="Y1353" s="341">
        <v>56</v>
      </c>
    </row>
    <row r="1354" spans="1:25" x14ac:dyDescent="0.25">
      <c r="A1354" t="str">
        <f>'Page 1 - General Information'!$G$12</f>
        <v>000000000</v>
      </c>
      <c r="B1354" t="str">
        <f>'Page 1 - General Information'!$G$16</f>
        <v/>
      </c>
      <c r="C1354" s="339" t="s">
        <v>21448</v>
      </c>
      <c r="N1354" t="s">
        <v>4523</v>
      </c>
      <c r="O1354" s="343"/>
      <c r="R1354" s="343" t="s">
        <v>10203</v>
      </c>
      <c r="S1354" t="s">
        <v>5351</v>
      </c>
      <c r="V1354" s="340">
        <f>INDEX('Page 2 - Team Information'!$K$14:$AP$189,Y1354,X1354)</f>
        <v>0</v>
      </c>
      <c r="X1354" s="341">
        <v>7</v>
      </c>
      <c r="Y1354" s="341">
        <v>56</v>
      </c>
    </row>
    <row r="1355" spans="1:25" x14ac:dyDescent="0.25">
      <c r="A1355" t="str">
        <f>'Page 1 - General Information'!$G$12</f>
        <v>000000000</v>
      </c>
      <c r="B1355" t="str">
        <f>'Page 1 - General Information'!$G$16</f>
        <v/>
      </c>
      <c r="C1355" s="339" t="s">
        <v>21448</v>
      </c>
      <c r="N1355" t="s">
        <v>4523</v>
      </c>
      <c r="O1355" s="343"/>
      <c r="R1355" s="20" t="s">
        <v>10203</v>
      </c>
      <c r="S1355" t="s">
        <v>5352</v>
      </c>
      <c r="T1355" s="340" t="str">
        <f>IF(INDEX('Page 2 - Team Information'!$K$14:$AP$189,Y1355,X1355)="","",INDEX('Page 2 - Team Information'!$K$14:$AP$189,Y1355,X1355)&amp;"-06-30")</f>
        <v/>
      </c>
      <c r="X1355" s="341">
        <v>9</v>
      </c>
      <c r="Y1355" s="341">
        <v>56</v>
      </c>
    </row>
    <row r="1356" spans="1:25" x14ac:dyDescent="0.25">
      <c r="A1356" t="str">
        <f>'Page 1 - General Information'!$G$12</f>
        <v>000000000</v>
      </c>
      <c r="B1356" t="str">
        <f>'Page 1 - General Information'!$G$16</f>
        <v/>
      </c>
      <c r="C1356" s="339" t="s">
        <v>21448</v>
      </c>
      <c r="N1356" t="s">
        <v>4523</v>
      </c>
      <c r="O1356" s="343"/>
      <c r="R1356" s="20" t="s">
        <v>10203</v>
      </c>
      <c r="S1356" t="s">
        <v>5353</v>
      </c>
      <c r="T1356" s="340" t="str">
        <f>IF(INDEX('Page 2 - Team Information'!$K$14:$AP$189,Y1356,X1356)="","",INDEX('Page 2 - Team Information'!$K$14:$AP$189,Y1356,X1356)&amp;"-06-30")</f>
        <v/>
      </c>
      <c r="X1356" s="341">
        <v>10</v>
      </c>
      <c r="Y1356" s="341">
        <v>56</v>
      </c>
    </row>
    <row r="1357" spans="1:25" x14ac:dyDescent="0.25">
      <c r="A1357" t="str">
        <f>'Page 1 - General Information'!$G$12</f>
        <v>000000000</v>
      </c>
      <c r="B1357" t="str">
        <f>'Page 1 - General Information'!$G$16</f>
        <v/>
      </c>
      <c r="C1357" s="339" t="s">
        <v>21448</v>
      </c>
      <c r="N1357" t="s">
        <v>4523</v>
      </c>
      <c r="O1357" s="343"/>
      <c r="R1357" s="20" t="s">
        <v>10203</v>
      </c>
      <c r="S1357" t="s">
        <v>5354</v>
      </c>
      <c r="T1357" s="340" t="str">
        <f>IF(INDEX('Page 2 - Team Information'!$K$14:$AP$189,Y1357,X1357)="","",INDEX('Page 2 - Team Information'!$K$14:$AP$189,Y1357,X1357)&amp;"-06-30")</f>
        <v/>
      </c>
      <c r="X1357" s="341">
        <v>11</v>
      </c>
      <c r="Y1357" s="341">
        <v>56</v>
      </c>
    </row>
    <row r="1358" spans="1:25" x14ac:dyDescent="0.25">
      <c r="A1358" t="str">
        <f>'Page 1 - General Information'!$G$12</f>
        <v>000000000</v>
      </c>
      <c r="B1358" t="str">
        <f>'Page 1 - General Information'!$G$16</f>
        <v/>
      </c>
      <c r="C1358" s="339" t="s">
        <v>21448</v>
      </c>
      <c r="N1358" t="s">
        <v>4523</v>
      </c>
      <c r="O1358" s="343"/>
      <c r="R1358" s="20" t="s">
        <v>10203</v>
      </c>
      <c r="S1358" t="s">
        <v>5355</v>
      </c>
      <c r="T1358" s="340" t="str">
        <f>IF(INDEX('Page 2 - Team Information'!$K$14:$AP$189,Y1358,X1358)="","",INDEX('Page 2 - Team Information'!$K$14:$AP$189,Y1358,X1358)&amp;"-06-30")</f>
        <v/>
      </c>
      <c r="X1358" s="341">
        <v>12</v>
      </c>
      <c r="Y1358" s="341">
        <v>56</v>
      </c>
    </row>
    <row r="1359" spans="1:25" x14ac:dyDescent="0.25">
      <c r="A1359" t="str">
        <f>'Page 1 - General Information'!$G$12</f>
        <v>000000000</v>
      </c>
      <c r="B1359" t="str">
        <f>'Page 1 - General Information'!$G$16</f>
        <v/>
      </c>
      <c r="C1359" s="339" t="s">
        <v>21448</v>
      </c>
      <c r="N1359" t="s">
        <v>4042</v>
      </c>
      <c r="O1359" s="340">
        <f>INDEX('Page 2 - Team Information'!$K$14:$AP$189,Y1359,X1359)</f>
        <v>0</v>
      </c>
      <c r="S1359" t="s">
        <v>5356</v>
      </c>
      <c r="X1359" s="341">
        <v>14</v>
      </c>
      <c r="Y1359" s="341">
        <v>56</v>
      </c>
    </row>
    <row r="1360" spans="1:25" x14ac:dyDescent="0.25">
      <c r="A1360" t="str">
        <f>'Page 1 - General Information'!$G$12</f>
        <v>000000000</v>
      </c>
      <c r="B1360" t="str">
        <f>'Page 1 - General Information'!$G$16</f>
        <v/>
      </c>
      <c r="C1360" s="339" t="s">
        <v>21448</v>
      </c>
      <c r="N1360" t="s">
        <v>4042</v>
      </c>
      <c r="O1360" s="340">
        <f>INDEX('Page 2 - Team Information'!$K$14:$AP$189,Y1360,X1360)</f>
        <v>0</v>
      </c>
      <c r="S1360" t="s">
        <v>5357</v>
      </c>
      <c r="X1360" s="341">
        <v>15</v>
      </c>
      <c r="Y1360" s="341">
        <v>56</v>
      </c>
    </row>
    <row r="1361" spans="1:25" x14ac:dyDescent="0.25">
      <c r="A1361" t="str">
        <f>'Page 1 - General Information'!$G$12</f>
        <v>000000000</v>
      </c>
      <c r="B1361" t="str">
        <f>'Page 1 - General Information'!$G$16</f>
        <v/>
      </c>
      <c r="C1361" s="339" t="s">
        <v>21448</v>
      </c>
      <c r="N1361" t="s">
        <v>4042</v>
      </c>
      <c r="O1361" s="340">
        <f>INDEX('Page 2 - Team Information'!$K$14:$AP$189,Y1361,X1361)</f>
        <v>0</v>
      </c>
      <c r="S1361" t="s">
        <v>5358</v>
      </c>
      <c r="X1361" s="341">
        <v>16</v>
      </c>
      <c r="Y1361" s="341">
        <v>56</v>
      </c>
    </row>
    <row r="1362" spans="1:25" x14ac:dyDescent="0.25">
      <c r="A1362" t="str">
        <f>'Page 1 - General Information'!$G$12</f>
        <v>000000000</v>
      </c>
      <c r="B1362" t="str">
        <f>'Page 1 - General Information'!$G$16</f>
        <v/>
      </c>
      <c r="C1362" s="339" t="s">
        <v>21448</v>
      </c>
      <c r="N1362" t="s">
        <v>4042</v>
      </c>
      <c r="O1362" s="340">
        <f>INDEX('Page 2 - Team Information'!$K$14:$AP$189,Y1362,X1362)</f>
        <v>0</v>
      </c>
      <c r="S1362" t="s">
        <v>5359</v>
      </c>
      <c r="X1362" s="341">
        <v>17</v>
      </c>
      <c r="Y1362" s="341">
        <v>56</v>
      </c>
    </row>
    <row r="1363" spans="1:25" x14ac:dyDescent="0.25">
      <c r="A1363" t="str">
        <f>'Page 1 - General Information'!$G$12</f>
        <v>000000000</v>
      </c>
      <c r="B1363" t="str">
        <f>'Page 1 - General Information'!$G$16</f>
        <v/>
      </c>
      <c r="C1363" s="339" t="s">
        <v>21448</v>
      </c>
      <c r="N1363" t="s">
        <v>4042</v>
      </c>
      <c r="O1363" s="340">
        <f>INDEX('Page 2 - Team Information'!$K$14:$AP$189,Y1363,X1363)</f>
        <v>0</v>
      </c>
      <c r="S1363" t="s">
        <v>5360</v>
      </c>
      <c r="X1363" s="341">
        <v>19</v>
      </c>
      <c r="Y1363" s="341">
        <v>56</v>
      </c>
    </row>
    <row r="1364" spans="1:25" x14ac:dyDescent="0.25">
      <c r="A1364" t="str">
        <f>'Page 1 - General Information'!$G$12</f>
        <v>000000000</v>
      </c>
      <c r="B1364" t="str">
        <f>'Page 1 - General Information'!$G$16</f>
        <v/>
      </c>
      <c r="C1364" s="339" t="s">
        <v>21448</v>
      </c>
      <c r="N1364" t="s">
        <v>4042</v>
      </c>
      <c r="O1364" s="340">
        <f>INDEX('Page 2 - Team Information'!$K$14:$AP$189,Y1364,X1364)</f>
        <v>0</v>
      </c>
      <c r="S1364" t="s">
        <v>5361</v>
      </c>
      <c r="X1364" s="341">
        <v>20</v>
      </c>
      <c r="Y1364" s="341">
        <v>56</v>
      </c>
    </row>
    <row r="1365" spans="1:25" x14ac:dyDescent="0.25">
      <c r="A1365" t="str">
        <f>'Page 1 - General Information'!$G$12</f>
        <v>000000000</v>
      </c>
      <c r="B1365" t="str">
        <f>'Page 1 - General Information'!$G$16</f>
        <v/>
      </c>
      <c r="C1365" s="339" t="s">
        <v>21448</v>
      </c>
      <c r="N1365" t="s">
        <v>4042</v>
      </c>
      <c r="O1365" s="340">
        <f>INDEX('Page 2 - Team Information'!$K$14:$AP$189,Y1365,X1365)</f>
        <v>0</v>
      </c>
      <c r="S1365" t="s">
        <v>5362</v>
      </c>
      <c r="X1365" s="341">
        <v>21</v>
      </c>
      <c r="Y1365" s="341">
        <v>56</v>
      </c>
    </row>
    <row r="1366" spans="1:25" x14ac:dyDescent="0.25">
      <c r="A1366" t="str">
        <f>'Page 1 - General Information'!$G$12</f>
        <v>000000000</v>
      </c>
      <c r="B1366" t="str">
        <f>'Page 1 - General Information'!$G$16</f>
        <v/>
      </c>
      <c r="C1366" s="339" t="s">
        <v>21448</v>
      </c>
      <c r="N1366" t="s">
        <v>4042</v>
      </c>
      <c r="O1366" s="340">
        <f>INDEX('Page 2 - Team Information'!$K$14:$AP$189,Y1366,X1366)</f>
        <v>0</v>
      </c>
      <c r="S1366" t="s">
        <v>5363</v>
      </c>
      <c r="X1366" s="341">
        <v>22</v>
      </c>
      <c r="Y1366" s="341">
        <v>56</v>
      </c>
    </row>
    <row r="1367" spans="1:25" x14ac:dyDescent="0.25">
      <c r="A1367" t="str">
        <f>'Page 1 - General Information'!$G$12</f>
        <v>000000000</v>
      </c>
      <c r="B1367" t="str">
        <f>'Page 1 - General Information'!$G$16</f>
        <v/>
      </c>
      <c r="C1367" s="339" t="s">
        <v>21448</v>
      </c>
      <c r="N1367" t="s">
        <v>4523</v>
      </c>
      <c r="O1367" s="343"/>
      <c r="R1367" s="343" t="s">
        <v>10203</v>
      </c>
      <c r="S1367" t="s">
        <v>5364</v>
      </c>
      <c r="V1367" s="340">
        <f>INDEX('Page 2 - Team Information'!$K$14:$AP$189,Y1367,X1367)</f>
        <v>0</v>
      </c>
      <c r="X1367" s="341">
        <v>5</v>
      </c>
      <c r="Y1367" s="341">
        <v>57</v>
      </c>
    </row>
    <row r="1368" spans="1:25" x14ac:dyDescent="0.25">
      <c r="A1368" t="str">
        <f>'Page 1 - General Information'!$G$12</f>
        <v>000000000</v>
      </c>
      <c r="B1368" t="str">
        <f>'Page 1 - General Information'!$G$16</f>
        <v/>
      </c>
      <c r="C1368" s="339" t="s">
        <v>21448</v>
      </c>
      <c r="N1368" t="s">
        <v>4523</v>
      </c>
      <c r="O1368" s="343"/>
      <c r="R1368" s="343" t="s">
        <v>10203</v>
      </c>
      <c r="S1368" t="s">
        <v>5365</v>
      </c>
      <c r="V1368" s="340">
        <f>INDEX('Page 2 - Team Information'!$K$14:$AP$189,Y1368,X1368)</f>
        <v>0</v>
      </c>
      <c r="X1368" s="341">
        <v>6</v>
      </c>
      <c r="Y1368" s="341">
        <v>57</v>
      </c>
    </row>
    <row r="1369" spans="1:25" x14ac:dyDescent="0.25">
      <c r="A1369" t="str">
        <f>'Page 1 - General Information'!$G$12</f>
        <v>000000000</v>
      </c>
      <c r="B1369" t="str">
        <f>'Page 1 - General Information'!$G$16</f>
        <v/>
      </c>
      <c r="C1369" s="339" t="s">
        <v>21448</v>
      </c>
      <c r="N1369" t="s">
        <v>4523</v>
      </c>
      <c r="O1369" s="343"/>
      <c r="R1369" s="343" t="s">
        <v>10203</v>
      </c>
      <c r="S1369" t="s">
        <v>5366</v>
      </c>
      <c r="V1369" s="340">
        <f>INDEX('Page 2 - Team Information'!$K$14:$AP$189,Y1369,X1369)</f>
        <v>0</v>
      </c>
      <c r="X1369" s="341">
        <v>7</v>
      </c>
      <c r="Y1369" s="341">
        <v>57</v>
      </c>
    </row>
    <row r="1370" spans="1:25" x14ac:dyDescent="0.25">
      <c r="A1370" t="str">
        <f>'Page 1 - General Information'!$G$12</f>
        <v>000000000</v>
      </c>
      <c r="B1370" t="str">
        <f>'Page 1 - General Information'!$G$16</f>
        <v/>
      </c>
      <c r="C1370" s="339" t="s">
        <v>21448</v>
      </c>
      <c r="N1370" t="s">
        <v>4523</v>
      </c>
      <c r="O1370" s="343"/>
      <c r="R1370" s="20" t="s">
        <v>10203</v>
      </c>
      <c r="S1370" t="s">
        <v>5367</v>
      </c>
      <c r="T1370" s="340" t="str">
        <f>IF(INDEX('Page 2 - Team Information'!$K$14:$AP$189,Y1370,X1370)="","",INDEX('Page 2 - Team Information'!$K$14:$AP$189,Y1370,X1370)&amp;"-06-30")</f>
        <v/>
      </c>
      <c r="X1370" s="341">
        <v>9</v>
      </c>
      <c r="Y1370" s="341">
        <v>57</v>
      </c>
    </row>
    <row r="1371" spans="1:25" x14ac:dyDescent="0.25">
      <c r="A1371" t="str">
        <f>'Page 1 - General Information'!$G$12</f>
        <v>000000000</v>
      </c>
      <c r="B1371" t="str">
        <f>'Page 1 - General Information'!$G$16</f>
        <v/>
      </c>
      <c r="C1371" s="339" t="s">
        <v>21448</v>
      </c>
      <c r="N1371" t="s">
        <v>4523</v>
      </c>
      <c r="O1371" s="343"/>
      <c r="R1371" s="20" t="s">
        <v>10203</v>
      </c>
      <c r="S1371" t="s">
        <v>5368</v>
      </c>
      <c r="T1371" s="340" t="str">
        <f>IF(INDEX('Page 2 - Team Information'!$K$14:$AP$189,Y1371,X1371)="","",INDEX('Page 2 - Team Information'!$K$14:$AP$189,Y1371,X1371)&amp;"-06-30")</f>
        <v/>
      </c>
      <c r="X1371" s="341">
        <v>10</v>
      </c>
      <c r="Y1371" s="341">
        <v>57</v>
      </c>
    </row>
    <row r="1372" spans="1:25" x14ac:dyDescent="0.25">
      <c r="A1372" t="str">
        <f>'Page 1 - General Information'!$G$12</f>
        <v>000000000</v>
      </c>
      <c r="B1372" t="str">
        <f>'Page 1 - General Information'!$G$16</f>
        <v/>
      </c>
      <c r="C1372" s="339" t="s">
        <v>21448</v>
      </c>
      <c r="N1372" t="s">
        <v>4523</v>
      </c>
      <c r="O1372" s="343"/>
      <c r="R1372" s="20" t="s">
        <v>10203</v>
      </c>
      <c r="S1372" t="s">
        <v>5369</v>
      </c>
      <c r="T1372" s="340" t="str">
        <f>IF(INDEX('Page 2 - Team Information'!$K$14:$AP$189,Y1372,X1372)="","",INDEX('Page 2 - Team Information'!$K$14:$AP$189,Y1372,X1372)&amp;"-06-30")</f>
        <v/>
      </c>
      <c r="X1372" s="341">
        <v>11</v>
      </c>
      <c r="Y1372" s="341">
        <v>57</v>
      </c>
    </row>
    <row r="1373" spans="1:25" x14ac:dyDescent="0.25">
      <c r="A1373" t="str">
        <f>'Page 1 - General Information'!$G$12</f>
        <v>000000000</v>
      </c>
      <c r="B1373" t="str">
        <f>'Page 1 - General Information'!$G$16</f>
        <v/>
      </c>
      <c r="C1373" s="339" t="s">
        <v>21448</v>
      </c>
      <c r="N1373" t="s">
        <v>4523</v>
      </c>
      <c r="O1373" s="343"/>
      <c r="R1373" s="20" t="s">
        <v>10203</v>
      </c>
      <c r="S1373" t="s">
        <v>5370</v>
      </c>
      <c r="T1373" s="340" t="str">
        <f>IF(INDEX('Page 2 - Team Information'!$K$14:$AP$189,Y1373,X1373)="","",INDEX('Page 2 - Team Information'!$K$14:$AP$189,Y1373,X1373)&amp;"-06-30")</f>
        <v/>
      </c>
      <c r="X1373" s="341">
        <v>12</v>
      </c>
      <c r="Y1373" s="341">
        <v>57</v>
      </c>
    </row>
    <row r="1374" spans="1:25" x14ac:dyDescent="0.25">
      <c r="A1374" t="str">
        <f>'Page 1 - General Information'!$G$12</f>
        <v>000000000</v>
      </c>
      <c r="B1374" t="str">
        <f>'Page 1 - General Information'!$G$16</f>
        <v/>
      </c>
      <c r="C1374" s="339" t="s">
        <v>21448</v>
      </c>
      <c r="N1374" t="s">
        <v>4042</v>
      </c>
      <c r="O1374" s="340">
        <f>INDEX('Page 2 - Team Information'!$K$14:$AP$189,Y1374,X1374)</f>
        <v>0</v>
      </c>
      <c r="S1374" t="s">
        <v>5371</v>
      </c>
      <c r="X1374" s="341">
        <v>14</v>
      </c>
      <c r="Y1374" s="341">
        <v>57</v>
      </c>
    </row>
    <row r="1375" spans="1:25" x14ac:dyDescent="0.25">
      <c r="A1375" t="str">
        <f>'Page 1 - General Information'!$G$12</f>
        <v>000000000</v>
      </c>
      <c r="B1375" t="str">
        <f>'Page 1 - General Information'!$G$16</f>
        <v/>
      </c>
      <c r="C1375" s="339" t="s">
        <v>21448</v>
      </c>
      <c r="N1375" t="s">
        <v>4042</v>
      </c>
      <c r="O1375" s="340">
        <f>INDEX('Page 2 - Team Information'!$K$14:$AP$189,Y1375,X1375)</f>
        <v>0</v>
      </c>
      <c r="S1375" t="s">
        <v>5372</v>
      </c>
      <c r="X1375" s="341">
        <v>15</v>
      </c>
      <c r="Y1375" s="341">
        <v>57</v>
      </c>
    </row>
    <row r="1376" spans="1:25" x14ac:dyDescent="0.25">
      <c r="A1376" t="str">
        <f>'Page 1 - General Information'!$G$12</f>
        <v>000000000</v>
      </c>
      <c r="B1376" t="str">
        <f>'Page 1 - General Information'!$G$16</f>
        <v/>
      </c>
      <c r="C1376" s="339" t="s">
        <v>21448</v>
      </c>
      <c r="N1376" t="s">
        <v>4042</v>
      </c>
      <c r="O1376" s="340">
        <f>INDEX('Page 2 - Team Information'!$K$14:$AP$189,Y1376,X1376)</f>
        <v>0</v>
      </c>
      <c r="S1376" t="s">
        <v>5373</v>
      </c>
      <c r="X1376" s="341">
        <v>16</v>
      </c>
      <c r="Y1376" s="341">
        <v>57</v>
      </c>
    </row>
    <row r="1377" spans="1:25" x14ac:dyDescent="0.25">
      <c r="A1377" t="str">
        <f>'Page 1 - General Information'!$G$12</f>
        <v>000000000</v>
      </c>
      <c r="B1377" t="str">
        <f>'Page 1 - General Information'!$G$16</f>
        <v/>
      </c>
      <c r="C1377" s="339" t="s">
        <v>21448</v>
      </c>
      <c r="N1377" t="s">
        <v>4042</v>
      </c>
      <c r="O1377" s="340">
        <f>INDEX('Page 2 - Team Information'!$K$14:$AP$189,Y1377,X1377)</f>
        <v>0</v>
      </c>
      <c r="S1377" t="s">
        <v>5374</v>
      </c>
      <c r="X1377" s="341">
        <v>17</v>
      </c>
      <c r="Y1377" s="341">
        <v>57</v>
      </c>
    </row>
    <row r="1378" spans="1:25" x14ac:dyDescent="0.25">
      <c r="A1378" t="str">
        <f>'Page 1 - General Information'!$G$12</f>
        <v>000000000</v>
      </c>
      <c r="B1378" t="str">
        <f>'Page 1 - General Information'!$G$16</f>
        <v/>
      </c>
      <c r="C1378" s="339" t="s">
        <v>21448</v>
      </c>
      <c r="N1378" t="s">
        <v>4042</v>
      </c>
      <c r="O1378" s="340">
        <f>INDEX('Page 2 - Team Information'!$K$14:$AP$189,Y1378,X1378)</f>
        <v>0</v>
      </c>
      <c r="S1378" t="s">
        <v>5375</v>
      </c>
      <c r="X1378" s="341">
        <v>19</v>
      </c>
      <c r="Y1378" s="341">
        <v>57</v>
      </c>
    </row>
    <row r="1379" spans="1:25" x14ac:dyDescent="0.25">
      <c r="A1379" t="str">
        <f>'Page 1 - General Information'!$G$12</f>
        <v>000000000</v>
      </c>
      <c r="B1379" t="str">
        <f>'Page 1 - General Information'!$G$16</f>
        <v/>
      </c>
      <c r="C1379" s="339" t="s">
        <v>21448</v>
      </c>
      <c r="N1379" t="s">
        <v>4042</v>
      </c>
      <c r="O1379" s="340">
        <f>INDEX('Page 2 - Team Information'!$K$14:$AP$189,Y1379,X1379)</f>
        <v>0</v>
      </c>
      <c r="S1379" t="s">
        <v>5376</v>
      </c>
      <c r="X1379" s="341">
        <v>20</v>
      </c>
      <c r="Y1379" s="341">
        <v>57</v>
      </c>
    </row>
    <row r="1380" spans="1:25" x14ac:dyDescent="0.25">
      <c r="A1380" t="str">
        <f>'Page 1 - General Information'!$G$12</f>
        <v>000000000</v>
      </c>
      <c r="B1380" t="str">
        <f>'Page 1 - General Information'!$G$16</f>
        <v/>
      </c>
      <c r="C1380" s="339" t="s">
        <v>21448</v>
      </c>
      <c r="N1380" t="s">
        <v>4042</v>
      </c>
      <c r="O1380" s="340">
        <f>INDEX('Page 2 - Team Information'!$K$14:$AP$189,Y1380,X1380)</f>
        <v>0</v>
      </c>
      <c r="S1380" t="s">
        <v>5377</v>
      </c>
      <c r="X1380" s="341">
        <v>21</v>
      </c>
      <c r="Y1380" s="341">
        <v>57</v>
      </c>
    </row>
    <row r="1381" spans="1:25" x14ac:dyDescent="0.25">
      <c r="A1381" t="str">
        <f>'Page 1 - General Information'!$G$12</f>
        <v>000000000</v>
      </c>
      <c r="B1381" t="str">
        <f>'Page 1 - General Information'!$G$16</f>
        <v/>
      </c>
      <c r="C1381" s="339" t="s">
        <v>21448</v>
      </c>
      <c r="N1381" t="s">
        <v>4042</v>
      </c>
      <c r="O1381" s="340">
        <f>INDEX('Page 2 - Team Information'!$K$14:$AP$189,Y1381,X1381)</f>
        <v>0</v>
      </c>
      <c r="S1381" t="s">
        <v>5378</v>
      </c>
      <c r="X1381" s="341">
        <v>22</v>
      </c>
      <c r="Y1381" s="341">
        <v>57</v>
      </c>
    </row>
    <row r="1382" spans="1:25" x14ac:dyDescent="0.25">
      <c r="A1382" t="str">
        <f>'Page 1 - General Information'!$G$12</f>
        <v>000000000</v>
      </c>
      <c r="B1382" t="str">
        <f>'Page 1 - General Information'!$G$16</f>
        <v/>
      </c>
      <c r="C1382" s="339" t="s">
        <v>21448</v>
      </c>
      <c r="N1382" t="s">
        <v>4523</v>
      </c>
      <c r="O1382" s="343"/>
      <c r="R1382" s="343" t="s">
        <v>10203</v>
      </c>
      <c r="S1382" t="s">
        <v>5379</v>
      </c>
      <c r="V1382" s="340">
        <f>INDEX('Page 2 - Team Information'!$K$14:$AP$189,Y1382,X1382)</f>
        <v>0</v>
      </c>
      <c r="X1382" s="341">
        <v>5</v>
      </c>
      <c r="Y1382" s="341">
        <v>58</v>
      </c>
    </row>
    <row r="1383" spans="1:25" x14ac:dyDescent="0.25">
      <c r="A1383" t="str">
        <f>'Page 1 - General Information'!$G$12</f>
        <v>000000000</v>
      </c>
      <c r="B1383" t="str">
        <f>'Page 1 - General Information'!$G$16</f>
        <v/>
      </c>
      <c r="C1383" s="339" t="s">
        <v>21448</v>
      </c>
      <c r="N1383" t="s">
        <v>4523</v>
      </c>
      <c r="O1383" s="343"/>
      <c r="R1383" s="343" t="s">
        <v>10203</v>
      </c>
      <c r="S1383" t="s">
        <v>5380</v>
      </c>
      <c r="V1383" s="340">
        <f>INDEX('Page 2 - Team Information'!$K$14:$AP$189,Y1383,X1383)</f>
        <v>0</v>
      </c>
      <c r="X1383" s="341">
        <v>6</v>
      </c>
      <c r="Y1383" s="341">
        <v>58</v>
      </c>
    </row>
    <row r="1384" spans="1:25" x14ac:dyDescent="0.25">
      <c r="A1384" t="str">
        <f>'Page 1 - General Information'!$G$12</f>
        <v>000000000</v>
      </c>
      <c r="B1384" t="str">
        <f>'Page 1 - General Information'!$G$16</f>
        <v/>
      </c>
      <c r="C1384" s="339" t="s">
        <v>21448</v>
      </c>
      <c r="N1384" t="s">
        <v>4523</v>
      </c>
      <c r="O1384" s="343"/>
      <c r="R1384" s="343" t="s">
        <v>10203</v>
      </c>
      <c r="S1384" t="s">
        <v>5381</v>
      </c>
      <c r="V1384" s="340">
        <f>INDEX('Page 2 - Team Information'!$K$14:$AP$189,Y1384,X1384)</f>
        <v>0</v>
      </c>
      <c r="X1384" s="341">
        <v>7</v>
      </c>
      <c r="Y1384" s="341">
        <v>58</v>
      </c>
    </row>
    <row r="1385" spans="1:25" x14ac:dyDescent="0.25">
      <c r="A1385" t="str">
        <f>'Page 1 - General Information'!$G$12</f>
        <v>000000000</v>
      </c>
      <c r="B1385" t="str">
        <f>'Page 1 - General Information'!$G$16</f>
        <v/>
      </c>
      <c r="C1385" s="339" t="s">
        <v>21448</v>
      </c>
      <c r="N1385" t="s">
        <v>4523</v>
      </c>
      <c r="O1385" s="343"/>
      <c r="R1385" s="20" t="s">
        <v>10203</v>
      </c>
      <c r="S1385" t="s">
        <v>5382</v>
      </c>
      <c r="T1385" s="340" t="str">
        <f>IF(INDEX('Page 2 - Team Information'!$K$14:$AP$189,Y1385,X1385)="","",INDEX('Page 2 - Team Information'!$K$14:$AP$189,Y1385,X1385)&amp;"-06-30")</f>
        <v/>
      </c>
      <c r="X1385" s="341">
        <v>9</v>
      </c>
      <c r="Y1385" s="341">
        <v>58</v>
      </c>
    </row>
    <row r="1386" spans="1:25" x14ac:dyDescent="0.25">
      <c r="A1386" t="str">
        <f>'Page 1 - General Information'!$G$12</f>
        <v>000000000</v>
      </c>
      <c r="B1386" t="str">
        <f>'Page 1 - General Information'!$G$16</f>
        <v/>
      </c>
      <c r="C1386" s="339" t="s">
        <v>21448</v>
      </c>
      <c r="N1386" t="s">
        <v>4523</v>
      </c>
      <c r="O1386" s="343"/>
      <c r="R1386" s="20" t="s">
        <v>10203</v>
      </c>
      <c r="S1386" t="s">
        <v>5383</v>
      </c>
      <c r="T1386" s="340" t="str">
        <f>IF(INDEX('Page 2 - Team Information'!$K$14:$AP$189,Y1386,X1386)="","",INDEX('Page 2 - Team Information'!$K$14:$AP$189,Y1386,X1386)&amp;"-06-30")</f>
        <v/>
      </c>
      <c r="X1386" s="341">
        <v>10</v>
      </c>
      <c r="Y1386" s="341">
        <v>58</v>
      </c>
    </row>
    <row r="1387" spans="1:25" x14ac:dyDescent="0.25">
      <c r="A1387" t="str">
        <f>'Page 1 - General Information'!$G$12</f>
        <v>000000000</v>
      </c>
      <c r="B1387" t="str">
        <f>'Page 1 - General Information'!$G$16</f>
        <v/>
      </c>
      <c r="C1387" s="339" t="s">
        <v>21448</v>
      </c>
      <c r="N1387" t="s">
        <v>4523</v>
      </c>
      <c r="O1387" s="343"/>
      <c r="R1387" s="20" t="s">
        <v>10203</v>
      </c>
      <c r="S1387" t="s">
        <v>5384</v>
      </c>
      <c r="T1387" s="340" t="str">
        <f>IF(INDEX('Page 2 - Team Information'!$K$14:$AP$189,Y1387,X1387)="","",INDEX('Page 2 - Team Information'!$K$14:$AP$189,Y1387,X1387)&amp;"-06-30")</f>
        <v/>
      </c>
      <c r="X1387" s="341">
        <v>11</v>
      </c>
      <c r="Y1387" s="341">
        <v>58</v>
      </c>
    </row>
    <row r="1388" spans="1:25" x14ac:dyDescent="0.25">
      <c r="A1388" t="str">
        <f>'Page 1 - General Information'!$G$12</f>
        <v>000000000</v>
      </c>
      <c r="B1388" t="str">
        <f>'Page 1 - General Information'!$G$16</f>
        <v/>
      </c>
      <c r="C1388" s="339" t="s">
        <v>21448</v>
      </c>
      <c r="N1388" t="s">
        <v>4523</v>
      </c>
      <c r="O1388" s="343"/>
      <c r="R1388" s="20" t="s">
        <v>10203</v>
      </c>
      <c r="S1388" t="s">
        <v>5385</v>
      </c>
      <c r="T1388" s="340" t="str">
        <f>IF(INDEX('Page 2 - Team Information'!$K$14:$AP$189,Y1388,X1388)="","",INDEX('Page 2 - Team Information'!$K$14:$AP$189,Y1388,X1388)&amp;"-06-30")</f>
        <v/>
      </c>
      <c r="X1388" s="341">
        <v>12</v>
      </c>
      <c r="Y1388" s="341">
        <v>58</v>
      </c>
    </row>
    <row r="1389" spans="1:25" x14ac:dyDescent="0.25">
      <c r="A1389" t="str">
        <f>'Page 1 - General Information'!$G$12</f>
        <v>000000000</v>
      </c>
      <c r="B1389" t="str">
        <f>'Page 1 - General Information'!$G$16</f>
        <v/>
      </c>
      <c r="C1389" s="339" t="s">
        <v>21448</v>
      </c>
      <c r="N1389" t="s">
        <v>4042</v>
      </c>
      <c r="O1389" s="340">
        <f>INDEX('Page 2 - Team Information'!$K$14:$AP$189,Y1389,X1389)</f>
        <v>0</v>
      </c>
      <c r="S1389" t="s">
        <v>5386</v>
      </c>
      <c r="X1389" s="341">
        <v>14</v>
      </c>
      <c r="Y1389" s="341">
        <v>58</v>
      </c>
    </row>
    <row r="1390" spans="1:25" x14ac:dyDescent="0.25">
      <c r="A1390" t="str">
        <f>'Page 1 - General Information'!$G$12</f>
        <v>000000000</v>
      </c>
      <c r="B1390" t="str">
        <f>'Page 1 - General Information'!$G$16</f>
        <v/>
      </c>
      <c r="C1390" s="339" t="s">
        <v>21448</v>
      </c>
      <c r="N1390" t="s">
        <v>4042</v>
      </c>
      <c r="O1390" s="340">
        <f>INDEX('Page 2 - Team Information'!$K$14:$AP$189,Y1390,X1390)</f>
        <v>0</v>
      </c>
      <c r="S1390" t="s">
        <v>5387</v>
      </c>
      <c r="X1390" s="341">
        <v>15</v>
      </c>
      <c r="Y1390" s="341">
        <v>58</v>
      </c>
    </row>
    <row r="1391" spans="1:25" x14ac:dyDescent="0.25">
      <c r="A1391" t="str">
        <f>'Page 1 - General Information'!$G$12</f>
        <v>000000000</v>
      </c>
      <c r="B1391" t="str">
        <f>'Page 1 - General Information'!$G$16</f>
        <v/>
      </c>
      <c r="C1391" s="339" t="s">
        <v>21448</v>
      </c>
      <c r="N1391" t="s">
        <v>4042</v>
      </c>
      <c r="O1391" s="340">
        <f>INDEX('Page 2 - Team Information'!$K$14:$AP$189,Y1391,X1391)</f>
        <v>0</v>
      </c>
      <c r="S1391" t="s">
        <v>5388</v>
      </c>
      <c r="X1391" s="341">
        <v>16</v>
      </c>
      <c r="Y1391" s="341">
        <v>58</v>
      </c>
    </row>
    <row r="1392" spans="1:25" x14ac:dyDescent="0.25">
      <c r="A1392" t="str">
        <f>'Page 1 - General Information'!$G$12</f>
        <v>000000000</v>
      </c>
      <c r="B1392" t="str">
        <f>'Page 1 - General Information'!$G$16</f>
        <v/>
      </c>
      <c r="C1392" s="339" t="s">
        <v>21448</v>
      </c>
      <c r="N1392" t="s">
        <v>4042</v>
      </c>
      <c r="O1392" s="340">
        <f>INDEX('Page 2 - Team Information'!$K$14:$AP$189,Y1392,X1392)</f>
        <v>0</v>
      </c>
      <c r="S1392" t="s">
        <v>5389</v>
      </c>
      <c r="X1392" s="341">
        <v>17</v>
      </c>
      <c r="Y1392" s="341">
        <v>58</v>
      </c>
    </row>
    <row r="1393" spans="1:25" x14ac:dyDescent="0.25">
      <c r="A1393" t="str">
        <f>'Page 1 - General Information'!$G$12</f>
        <v>000000000</v>
      </c>
      <c r="B1393" t="str">
        <f>'Page 1 - General Information'!$G$16</f>
        <v/>
      </c>
      <c r="C1393" s="339" t="s">
        <v>21448</v>
      </c>
      <c r="N1393" t="s">
        <v>4042</v>
      </c>
      <c r="O1393" s="340">
        <f>INDEX('Page 2 - Team Information'!$K$14:$AP$189,Y1393,X1393)</f>
        <v>0</v>
      </c>
      <c r="S1393" t="s">
        <v>5390</v>
      </c>
      <c r="X1393" s="341">
        <v>19</v>
      </c>
      <c r="Y1393" s="341">
        <v>58</v>
      </c>
    </row>
    <row r="1394" spans="1:25" x14ac:dyDescent="0.25">
      <c r="A1394" t="str">
        <f>'Page 1 - General Information'!$G$12</f>
        <v>000000000</v>
      </c>
      <c r="B1394" t="str">
        <f>'Page 1 - General Information'!$G$16</f>
        <v/>
      </c>
      <c r="C1394" s="339" t="s">
        <v>21448</v>
      </c>
      <c r="N1394" t="s">
        <v>4042</v>
      </c>
      <c r="O1394" s="340">
        <f>INDEX('Page 2 - Team Information'!$K$14:$AP$189,Y1394,X1394)</f>
        <v>0</v>
      </c>
      <c r="S1394" t="s">
        <v>5391</v>
      </c>
      <c r="X1394" s="341">
        <v>20</v>
      </c>
      <c r="Y1394" s="341">
        <v>58</v>
      </c>
    </row>
    <row r="1395" spans="1:25" x14ac:dyDescent="0.25">
      <c r="A1395" t="str">
        <f>'Page 1 - General Information'!$G$12</f>
        <v>000000000</v>
      </c>
      <c r="B1395" t="str">
        <f>'Page 1 - General Information'!$G$16</f>
        <v/>
      </c>
      <c r="C1395" s="339" t="s">
        <v>21448</v>
      </c>
      <c r="N1395" t="s">
        <v>4042</v>
      </c>
      <c r="O1395" s="340">
        <f>INDEX('Page 2 - Team Information'!$K$14:$AP$189,Y1395,X1395)</f>
        <v>0</v>
      </c>
      <c r="S1395" t="s">
        <v>5392</v>
      </c>
      <c r="X1395" s="341">
        <v>21</v>
      </c>
      <c r="Y1395" s="341">
        <v>58</v>
      </c>
    </row>
    <row r="1396" spans="1:25" x14ac:dyDescent="0.25">
      <c r="A1396" t="str">
        <f>'Page 1 - General Information'!$G$12</f>
        <v>000000000</v>
      </c>
      <c r="B1396" t="str">
        <f>'Page 1 - General Information'!$G$16</f>
        <v/>
      </c>
      <c r="C1396" s="339" t="s">
        <v>21448</v>
      </c>
      <c r="N1396" t="s">
        <v>4042</v>
      </c>
      <c r="O1396" s="340">
        <f>INDEX('Page 2 - Team Information'!$K$14:$AP$189,Y1396,X1396)</f>
        <v>0</v>
      </c>
      <c r="S1396" t="s">
        <v>5393</v>
      </c>
      <c r="X1396" s="341">
        <v>22</v>
      </c>
      <c r="Y1396" s="341">
        <v>58</v>
      </c>
    </row>
    <row r="1397" spans="1:25" x14ac:dyDescent="0.25">
      <c r="A1397" t="str">
        <f>'Page 1 - General Information'!$G$12</f>
        <v>000000000</v>
      </c>
      <c r="B1397" t="str">
        <f>'Page 1 - General Information'!$G$16</f>
        <v/>
      </c>
      <c r="C1397" s="339" t="s">
        <v>21448</v>
      </c>
      <c r="N1397" t="s">
        <v>4523</v>
      </c>
      <c r="O1397" s="343"/>
      <c r="R1397" s="343" t="s">
        <v>10203</v>
      </c>
      <c r="S1397" t="s">
        <v>5394</v>
      </c>
      <c r="V1397" s="340">
        <f>INDEX('Page 2 - Team Information'!$K$14:$AP$189,Y1397,X1397)</f>
        <v>0</v>
      </c>
      <c r="X1397" s="341">
        <v>5</v>
      </c>
      <c r="Y1397" s="341">
        <v>59</v>
      </c>
    </row>
    <row r="1398" spans="1:25" x14ac:dyDescent="0.25">
      <c r="A1398" t="str">
        <f>'Page 1 - General Information'!$G$12</f>
        <v>000000000</v>
      </c>
      <c r="B1398" t="str">
        <f>'Page 1 - General Information'!$G$16</f>
        <v/>
      </c>
      <c r="C1398" s="339" t="s">
        <v>21448</v>
      </c>
      <c r="N1398" t="s">
        <v>4523</v>
      </c>
      <c r="O1398" s="343"/>
      <c r="R1398" s="343" t="s">
        <v>10203</v>
      </c>
      <c r="S1398" t="s">
        <v>5395</v>
      </c>
      <c r="V1398" s="340">
        <f>INDEX('Page 2 - Team Information'!$K$14:$AP$189,Y1398,X1398)</f>
        <v>0</v>
      </c>
      <c r="X1398" s="341">
        <v>6</v>
      </c>
      <c r="Y1398" s="341">
        <v>59</v>
      </c>
    </row>
    <row r="1399" spans="1:25" x14ac:dyDescent="0.25">
      <c r="A1399" t="str">
        <f>'Page 1 - General Information'!$G$12</f>
        <v>000000000</v>
      </c>
      <c r="B1399" t="str">
        <f>'Page 1 - General Information'!$G$16</f>
        <v/>
      </c>
      <c r="C1399" s="339" t="s">
        <v>21448</v>
      </c>
      <c r="N1399" t="s">
        <v>4523</v>
      </c>
      <c r="O1399" s="343"/>
      <c r="R1399" s="343" t="s">
        <v>10203</v>
      </c>
      <c r="S1399" t="s">
        <v>5396</v>
      </c>
      <c r="V1399" s="340">
        <f>INDEX('Page 2 - Team Information'!$K$14:$AP$189,Y1399,X1399)</f>
        <v>0</v>
      </c>
      <c r="X1399" s="341">
        <v>7</v>
      </c>
      <c r="Y1399" s="341">
        <v>59</v>
      </c>
    </row>
    <row r="1400" spans="1:25" x14ac:dyDescent="0.25">
      <c r="A1400" t="str">
        <f>'Page 1 - General Information'!$G$12</f>
        <v>000000000</v>
      </c>
      <c r="B1400" t="str">
        <f>'Page 1 - General Information'!$G$16</f>
        <v/>
      </c>
      <c r="C1400" s="339" t="s">
        <v>21448</v>
      </c>
      <c r="N1400" t="s">
        <v>4523</v>
      </c>
      <c r="O1400" s="343"/>
      <c r="R1400" s="20" t="s">
        <v>10203</v>
      </c>
      <c r="S1400" t="s">
        <v>5397</v>
      </c>
      <c r="T1400" s="340" t="str">
        <f>IF(INDEX('Page 2 - Team Information'!$K$14:$AP$189,Y1400,X1400)="","",INDEX('Page 2 - Team Information'!$K$14:$AP$189,Y1400,X1400)&amp;"-06-30")</f>
        <v/>
      </c>
      <c r="X1400" s="341">
        <v>9</v>
      </c>
      <c r="Y1400" s="341">
        <v>59</v>
      </c>
    </row>
    <row r="1401" spans="1:25" x14ac:dyDescent="0.25">
      <c r="A1401" t="str">
        <f>'Page 1 - General Information'!$G$12</f>
        <v>000000000</v>
      </c>
      <c r="B1401" t="str">
        <f>'Page 1 - General Information'!$G$16</f>
        <v/>
      </c>
      <c r="C1401" s="339" t="s">
        <v>21448</v>
      </c>
      <c r="N1401" t="s">
        <v>4523</v>
      </c>
      <c r="O1401" s="343"/>
      <c r="R1401" s="20" t="s">
        <v>10203</v>
      </c>
      <c r="S1401" t="s">
        <v>5398</v>
      </c>
      <c r="T1401" s="340" t="str">
        <f>IF(INDEX('Page 2 - Team Information'!$K$14:$AP$189,Y1401,X1401)="","",INDEX('Page 2 - Team Information'!$K$14:$AP$189,Y1401,X1401)&amp;"-06-30")</f>
        <v/>
      </c>
      <c r="X1401" s="341">
        <v>10</v>
      </c>
      <c r="Y1401" s="341">
        <v>59</v>
      </c>
    </row>
    <row r="1402" spans="1:25" x14ac:dyDescent="0.25">
      <c r="A1402" t="str">
        <f>'Page 1 - General Information'!$G$12</f>
        <v>000000000</v>
      </c>
      <c r="B1402" t="str">
        <f>'Page 1 - General Information'!$G$16</f>
        <v/>
      </c>
      <c r="C1402" s="339" t="s">
        <v>21448</v>
      </c>
      <c r="N1402" t="s">
        <v>4523</v>
      </c>
      <c r="O1402" s="343"/>
      <c r="R1402" s="20" t="s">
        <v>10203</v>
      </c>
      <c r="S1402" t="s">
        <v>5399</v>
      </c>
      <c r="T1402" s="340" t="str">
        <f>IF(INDEX('Page 2 - Team Information'!$K$14:$AP$189,Y1402,X1402)="","",INDEX('Page 2 - Team Information'!$K$14:$AP$189,Y1402,X1402)&amp;"-06-30")</f>
        <v/>
      </c>
      <c r="X1402" s="341">
        <v>11</v>
      </c>
      <c r="Y1402" s="341">
        <v>59</v>
      </c>
    </row>
    <row r="1403" spans="1:25" x14ac:dyDescent="0.25">
      <c r="A1403" t="str">
        <f>'Page 1 - General Information'!$G$12</f>
        <v>000000000</v>
      </c>
      <c r="B1403" t="str">
        <f>'Page 1 - General Information'!$G$16</f>
        <v/>
      </c>
      <c r="C1403" s="339" t="s">
        <v>21448</v>
      </c>
      <c r="N1403" t="s">
        <v>4523</v>
      </c>
      <c r="O1403" s="343"/>
      <c r="R1403" s="20" t="s">
        <v>10203</v>
      </c>
      <c r="S1403" t="s">
        <v>5400</v>
      </c>
      <c r="T1403" s="340" t="str">
        <f>IF(INDEX('Page 2 - Team Information'!$K$14:$AP$189,Y1403,X1403)="","",INDEX('Page 2 - Team Information'!$K$14:$AP$189,Y1403,X1403)&amp;"-06-30")</f>
        <v/>
      </c>
      <c r="X1403" s="341">
        <v>12</v>
      </c>
      <c r="Y1403" s="341">
        <v>59</v>
      </c>
    </row>
    <row r="1404" spans="1:25" x14ac:dyDescent="0.25">
      <c r="A1404" t="str">
        <f>'Page 1 - General Information'!$G$12</f>
        <v>000000000</v>
      </c>
      <c r="B1404" t="str">
        <f>'Page 1 - General Information'!$G$16</f>
        <v/>
      </c>
      <c r="C1404" s="339" t="s">
        <v>21448</v>
      </c>
      <c r="N1404" t="s">
        <v>4042</v>
      </c>
      <c r="O1404" s="340">
        <f>INDEX('Page 2 - Team Information'!$K$14:$AP$189,Y1404,X1404)</f>
        <v>0</v>
      </c>
      <c r="S1404" t="s">
        <v>5401</v>
      </c>
      <c r="X1404" s="341">
        <v>14</v>
      </c>
      <c r="Y1404" s="341">
        <v>59</v>
      </c>
    </row>
    <row r="1405" spans="1:25" x14ac:dyDescent="0.25">
      <c r="A1405" t="str">
        <f>'Page 1 - General Information'!$G$12</f>
        <v>000000000</v>
      </c>
      <c r="B1405" t="str">
        <f>'Page 1 - General Information'!$G$16</f>
        <v/>
      </c>
      <c r="C1405" s="339" t="s">
        <v>21448</v>
      </c>
      <c r="N1405" t="s">
        <v>4042</v>
      </c>
      <c r="O1405" s="340">
        <f>INDEX('Page 2 - Team Information'!$K$14:$AP$189,Y1405,X1405)</f>
        <v>0</v>
      </c>
      <c r="S1405" t="s">
        <v>5402</v>
      </c>
      <c r="X1405" s="341">
        <v>15</v>
      </c>
      <c r="Y1405" s="341">
        <v>59</v>
      </c>
    </row>
    <row r="1406" spans="1:25" x14ac:dyDescent="0.25">
      <c r="A1406" t="str">
        <f>'Page 1 - General Information'!$G$12</f>
        <v>000000000</v>
      </c>
      <c r="B1406" t="str">
        <f>'Page 1 - General Information'!$G$16</f>
        <v/>
      </c>
      <c r="C1406" s="339" t="s">
        <v>21448</v>
      </c>
      <c r="N1406" t="s">
        <v>4042</v>
      </c>
      <c r="O1406" s="340">
        <f>INDEX('Page 2 - Team Information'!$K$14:$AP$189,Y1406,X1406)</f>
        <v>0</v>
      </c>
      <c r="S1406" t="s">
        <v>5403</v>
      </c>
      <c r="X1406" s="341">
        <v>16</v>
      </c>
      <c r="Y1406" s="341">
        <v>59</v>
      </c>
    </row>
    <row r="1407" spans="1:25" x14ac:dyDescent="0.25">
      <c r="A1407" t="str">
        <f>'Page 1 - General Information'!$G$12</f>
        <v>000000000</v>
      </c>
      <c r="B1407" t="str">
        <f>'Page 1 - General Information'!$G$16</f>
        <v/>
      </c>
      <c r="C1407" s="339" t="s">
        <v>21448</v>
      </c>
      <c r="N1407" t="s">
        <v>4042</v>
      </c>
      <c r="O1407" s="340">
        <f>INDEX('Page 2 - Team Information'!$K$14:$AP$189,Y1407,X1407)</f>
        <v>0</v>
      </c>
      <c r="S1407" t="s">
        <v>5404</v>
      </c>
      <c r="X1407" s="341">
        <v>17</v>
      </c>
      <c r="Y1407" s="341">
        <v>59</v>
      </c>
    </row>
    <row r="1408" spans="1:25" x14ac:dyDescent="0.25">
      <c r="A1408" t="str">
        <f>'Page 1 - General Information'!$G$12</f>
        <v>000000000</v>
      </c>
      <c r="B1408" t="str">
        <f>'Page 1 - General Information'!$G$16</f>
        <v/>
      </c>
      <c r="C1408" s="339" t="s">
        <v>21448</v>
      </c>
      <c r="N1408" t="s">
        <v>4042</v>
      </c>
      <c r="O1408" s="340">
        <f>INDEX('Page 2 - Team Information'!$K$14:$AP$189,Y1408,X1408)</f>
        <v>0</v>
      </c>
      <c r="S1408" t="s">
        <v>5405</v>
      </c>
      <c r="X1408" s="341">
        <v>19</v>
      </c>
      <c r="Y1408" s="341">
        <v>59</v>
      </c>
    </row>
    <row r="1409" spans="1:25" x14ac:dyDescent="0.25">
      <c r="A1409" t="str">
        <f>'Page 1 - General Information'!$G$12</f>
        <v>000000000</v>
      </c>
      <c r="B1409" t="str">
        <f>'Page 1 - General Information'!$G$16</f>
        <v/>
      </c>
      <c r="C1409" s="339" t="s">
        <v>21448</v>
      </c>
      <c r="N1409" t="s">
        <v>4042</v>
      </c>
      <c r="O1409" s="340">
        <f>INDEX('Page 2 - Team Information'!$K$14:$AP$189,Y1409,X1409)</f>
        <v>0</v>
      </c>
      <c r="S1409" t="s">
        <v>5406</v>
      </c>
      <c r="X1409" s="341">
        <v>20</v>
      </c>
      <c r="Y1409" s="341">
        <v>59</v>
      </c>
    </row>
    <row r="1410" spans="1:25" x14ac:dyDescent="0.25">
      <c r="A1410" t="str">
        <f>'Page 1 - General Information'!$G$12</f>
        <v>000000000</v>
      </c>
      <c r="B1410" t="str">
        <f>'Page 1 - General Information'!$G$16</f>
        <v/>
      </c>
      <c r="C1410" s="339" t="s">
        <v>21448</v>
      </c>
      <c r="N1410" t="s">
        <v>4042</v>
      </c>
      <c r="O1410" s="340">
        <f>INDEX('Page 2 - Team Information'!$K$14:$AP$189,Y1410,X1410)</f>
        <v>0</v>
      </c>
      <c r="S1410" t="s">
        <v>5407</v>
      </c>
      <c r="X1410" s="341">
        <v>21</v>
      </c>
      <c r="Y1410" s="341">
        <v>59</v>
      </c>
    </row>
    <row r="1411" spans="1:25" x14ac:dyDescent="0.25">
      <c r="A1411" t="str">
        <f>'Page 1 - General Information'!$G$12</f>
        <v>000000000</v>
      </c>
      <c r="B1411" t="str">
        <f>'Page 1 - General Information'!$G$16</f>
        <v/>
      </c>
      <c r="C1411" s="339" t="s">
        <v>21448</v>
      </c>
      <c r="N1411" t="s">
        <v>4042</v>
      </c>
      <c r="O1411" s="340">
        <f>INDEX('Page 2 - Team Information'!$K$14:$AP$189,Y1411,X1411)</f>
        <v>0</v>
      </c>
      <c r="S1411" t="s">
        <v>5408</v>
      </c>
      <c r="X1411" s="341">
        <v>22</v>
      </c>
      <c r="Y1411" s="341">
        <v>59</v>
      </c>
    </row>
    <row r="1412" spans="1:25" x14ac:dyDescent="0.25">
      <c r="A1412" t="str">
        <f>'Page 1 - General Information'!$G$12</f>
        <v>000000000</v>
      </c>
      <c r="B1412" t="str">
        <f>'Page 1 - General Information'!$G$16</f>
        <v/>
      </c>
      <c r="C1412" s="339" t="s">
        <v>21448</v>
      </c>
      <c r="N1412" t="s">
        <v>4523</v>
      </c>
      <c r="O1412" s="343"/>
      <c r="R1412" s="343" t="s">
        <v>10203</v>
      </c>
      <c r="S1412" t="s">
        <v>5409</v>
      </c>
      <c r="V1412" s="340">
        <f>INDEX('Page 2 - Team Information'!$K$14:$AP$189,Y1412,X1412)</f>
        <v>0</v>
      </c>
      <c r="X1412" s="341">
        <v>5</v>
      </c>
      <c r="Y1412" s="341">
        <v>60</v>
      </c>
    </row>
    <row r="1413" spans="1:25" x14ac:dyDescent="0.25">
      <c r="A1413" t="str">
        <f>'Page 1 - General Information'!$G$12</f>
        <v>000000000</v>
      </c>
      <c r="B1413" t="str">
        <f>'Page 1 - General Information'!$G$16</f>
        <v/>
      </c>
      <c r="C1413" s="339" t="s">
        <v>21448</v>
      </c>
      <c r="N1413" t="s">
        <v>4523</v>
      </c>
      <c r="O1413" s="343"/>
      <c r="R1413" s="343" t="s">
        <v>10203</v>
      </c>
      <c r="S1413" t="s">
        <v>5410</v>
      </c>
      <c r="V1413" s="340">
        <f>INDEX('Page 2 - Team Information'!$K$14:$AP$189,Y1413,X1413)</f>
        <v>0</v>
      </c>
      <c r="X1413" s="341">
        <v>6</v>
      </c>
      <c r="Y1413" s="341">
        <v>60</v>
      </c>
    </row>
    <row r="1414" spans="1:25" x14ac:dyDescent="0.25">
      <c r="A1414" t="str">
        <f>'Page 1 - General Information'!$G$12</f>
        <v>000000000</v>
      </c>
      <c r="B1414" t="str">
        <f>'Page 1 - General Information'!$G$16</f>
        <v/>
      </c>
      <c r="C1414" s="339" t="s">
        <v>21448</v>
      </c>
      <c r="N1414" t="s">
        <v>4523</v>
      </c>
      <c r="O1414" s="343"/>
      <c r="R1414" s="343" t="s">
        <v>10203</v>
      </c>
      <c r="S1414" t="s">
        <v>5411</v>
      </c>
      <c r="V1414" s="340">
        <f>INDEX('Page 2 - Team Information'!$K$14:$AP$189,Y1414,X1414)</f>
        <v>0</v>
      </c>
      <c r="X1414" s="341">
        <v>7</v>
      </c>
      <c r="Y1414" s="341">
        <v>60</v>
      </c>
    </row>
    <row r="1415" spans="1:25" x14ac:dyDescent="0.25">
      <c r="A1415" t="str">
        <f>'Page 1 - General Information'!$G$12</f>
        <v>000000000</v>
      </c>
      <c r="B1415" t="str">
        <f>'Page 1 - General Information'!$G$16</f>
        <v/>
      </c>
      <c r="C1415" s="339" t="s">
        <v>21448</v>
      </c>
      <c r="N1415" t="s">
        <v>4523</v>
      </c>
      <c r="O1415" s="343"/>
      <c r="R1415" s="20" t="s">
        <v>10203</v>
      </c>
      <c r="S1415" t="s">
        <v>5412</v>
      </c>
      <c r="T1415" s="340" t="str">
        <f>IF(INDEX('Page 2 - Team Information'!$K$14:$AP$189,Y1415,X1415)="","",INDEX('Page 2 - Team Information'!$K$14:$AP$189,Y1415,X1415)&amp;"-06-30")</f>
        <v/>
      </c>
      <c r="X1415" s="341">
        <v>9</v>
      </c>
      <c r="Y1415" s="341">
        <v>60</v>
      </c>
    </row>
    <row r="1416" spans="1:25" x14ac:dyDescent="0.25">
      <c r="A1416" t="str">
        <f>'Page 1 - General Information'!$G$12</f>
        <v>000000000</v>
      </c>
      <c r="B1416" t="str">
        <f>'Page 1 - General Information'!$G$16</f>
        <v/>
      </c>
      <c r="C1416" s="339" t="s">
        <v>21448</v>
      </c>
      <c r="N1416" t="s">
        <v>4523</v>
      </c>
      <c r="O1416" s="343"/>
      <c r="R1416" s="20" t="s">
        <v>10203</v>
      </c>
      <c r="S1416" t="s">
        <v>5413</v>
      </c>
      <c r="T1416" s="340" t="str">
        <f>IF(INDEX('Page 2 - Team Information'!$K$14:$AP$189,Y1416,X1416)="","",INDEX('Page 2 - Team Information'!$K$14:$AP$189,Y1416,X1416)&amp;"-06-30")</f>
        <v/>
      </c>
      <c r="X1416" s="341">
        <v>10</v>
      </c>
      <c r="Y1416" s="341">
        <v>60</v>
      </c>
    </row>
    <row r="1417" spans="1:25" x14ac:dyDescent="0.25">
      <c r="A1417" t="str">
        <f>'Page 1 - General Information'!$G$12</f>
        <v>000000000</v>
      </c>
      <c r="B1417" t="str">
        <f>'Page 1 - General Information'!$G$16</f>
        <v/>
      </c>
      <c r="C1417" s="339" t="s">
        <v>21448</v>
      </c>
      <c r="N1417" t="s">
        <v>4523</v>
      </c>
      <c r="O1417" s="343"/>
      <c r="R1417" s="20" t="s">
        <v>10203</v>
      </c>
      <c r="S1417" t="s">
        <v>5414</v>
      </c>
      <c r="T1417" s="340" t="str">
        <f>IF(INDEX('Page 2 - Team Information'!$K$14:$AP$189,Y1417,X1417)="","",INDEX('Page 2 - Team Information'!$K$14:$AP$189,Y1417,X1417)&amp;"-06-30")</f>
        <v/>
      </c>
      <c r="X1417" s="341">
        <v>11</v>
      </c>
      <c r="Y1417" s="341">
        <v>60</v>
      </c>
    </row>
    <row r="1418" spans="1:25" x14ac:dyDescent="0.25">
      <c r="A1418" t="str">
        <f>'Page 1 - General Information'!$G$12</f>
        <v>000000000</v>
      </c>
      <c r="B1418" t="str">
        <f>'Page 1 - General Information'!$G$16</f>
        <v/>
      </c>
      <c r="C1418" s="339" t="s">
        <v>21448</v>
      </c>
      <c r="N1418" t="s">
        <v>4523</v>
      </c>
      <c r="O1418" s="343"/>
      <c r="R1418" s="20" t="s">
        <v>10203</v>
      </c>
      <c r="S1418" t="s">
        <v>5415</v>
      </c>
      <c r="T1418" s="340" t="str">
        <f>IF(INDEX('Page 2 - Team Information'!$K$14:$AP$189,Y1418,X1418)="","",INDEX('Page 2 - Team Information'!$K$14:$AP$189,Y1418,X1418)&amp;"-06-30")</f>
        <v/>
      </c>
      <c r="X1418" s="341">
        <v>12</v>
      </c>
      <c r="Y1418" s="341">
        <v>60</v>
      </c>
    </row>
    <row r="1419" spans="1:25" x14ac:dyDescent="0.25">
      <c r="A1419" t="str">
        <f>'Page 1 - General Information'!$G$12</f>
        <v>000000000</v>
      </c>
      <c r="B1419" t="str">
        <f>'Page 1 - General Information'!$G$16</f>
        <v/>
      </c>
      <c r="C1419" s="339" t="s">
        <v>21448</v>
      </c>
      <c r="N1419" t="s">
        <v>4042</v>
      </c>
      <c r="O1419" s="340">
        <f>INDEX('Page 2 - Team Information'!$K$14:$AP$189,Y1419,X1419)</f>
        <v>0</v>
      </c>
      <c r="S1419" t="s">
        <v>5416</v>
      </c>
      <c r="X1419" s="341">
        <v>14</v>
      </c>
      <c r="Y1419" s="341">
        <v>60</v>
      </c>
    </row>
    <row r="1420" spans="1:25" x14ac:dyDescent="0.25">
      <c r="A1420" t="str">
        <f>'Page 1 - General Information'!$G$12</f>
        <v>000000000</v>
      </c>
      <c r="B1420" t="str">
        <f>'Page 1 - General Information'!$G$16</f>
        <v/>
      </c>
      <c r="C1420" s="339" t="s">
        <v>21448</v>
      </c>
      <c r="N1420" t="s">
        <v>4042</v>
      </c>
      <c r="O1420" s="340">
        <f>INDEX('Page 2 - Team Information'!$K$14:$AP$189,Y1420,X1420)</f>
        <v>0</v>
      </c>
      <c r="S1420" t="s">
        <v>5417</v>
      </c>
      <c r="X1420" s="341">
        <v>15</v>
      </c>
      <c r="Y1420" s="341">
        <v>60</v>
      </c>
    </row>
    <row r="1421" spans="1:25" x14ac:dyDescent="0.25">
      <c r="A1421" t="str">
        <f>'Page 1 - General Information'!$G$12</f>
        <v>000000000</v>
      </c>
      <c r="B1421" t="str">
        <f>'Page 1 - General Information'!$G$16</f>
        <v/>
      </c>
      <c r="C1421" s="339" t="s">
        <v>21448</v>
      </c>
      <c r="N1421" t="s">
        <v>4042</v>
      </c>
      <c r="O1421" s="340">
        <f>INDEX('Page 2 - Team Information'!$K$14:$AP$189,Y1421,X1421)</f>
        <v>0</v>
      </c>
      <c r="S1421" t="s">
        <v>5418</v>
      </c>
      <c r="X1421" s="341">
        <v>16</v>
      </c>
      <c r="Y1421" s="341">
        <v>60</v>
      </c>
    </row>
    <row r="1422" spans="1:25" x14ac:dyDescent="0.25">
      <c r="A1422" t="str">
        <f>'Page 1 - General Information'!$G$12</f>
        <v>000000000</v>
      </c>
      <c r="B1422" t="str">
        <f>'Page 1 - General Information'!$G$16</f>
        <v/>
      </c>
      <c r="C1422" s="339" t="s">
        <v>21448</v>
      </c>
      <c r="N1422" t="s">
        <v>4042</v>
      </c>
      <c r="O1422" s="340">
        <f>INDEX('Page 2 - Team Information'!$K$14:$AP$189,Y1422,X1422)</f>
        <v>0</v>
      </c>
      <c r="S1422" t="s">
        <v>5419</v>
      </c>
      <c r="X1422" s="341">
        <v>17</v>
      </c>
      <c r="Y1422" s="341">
        <v>60</v>
      </c>
    </row>
    <row r="1423" spans="1:25" x14ac:dyDescent="0.25">
      <c r="A1423" t="str">
        <f>'Page 1 - General Information'!$G$12</f>
        <v>000000000</v>
      </c>
      <c r="B1423" t="str">
        <f>'Page 1 - General Information'!$G$16</f>
        <v/>
      </c>
      <c r="C1423" s="339" t="s">
        <v>21448</v>
      </c>
      <c r="N1423" t="s">
        <v>4042</v>
      </c>
      <c r="O1423" s="340">
        <f>INDEX('Page 2 - Team Information'!$K$14:$AP$189,Y1423,X1423)</f>
        <v>0</v>
      </c>
      <c r="S1423" t="s">
        <v>5420</v>
      </c>
      <c r="X1423" s="341">
        <v>19</v>
      </c>
      <c r="Y1423" s="341">
        <v>60</v>
      </c>
    </row>
    <row r="1424" spans="1:25" x14ac:dyDescent="0.25">
      <c r="A1424" t="str">
        <f>'Page 1 - General Information'!$G$12</f>
        <v>000000000</v>
      </c>
      <c r="B1424" t="str">
        <f>'Page 1 - General Information'!$G$16</f>
        <v/>
      </c>
      <c r="C1424" s="339" t="s">
        <v>21448</v>
      </c>
      <c r="N1424" t="s">
        <v>4042</v>
      </c>
      <c r="O1424" s="340">
        <f>INDEX('Page 2 - Team Information'!$K$14:$AP$189,Y1424,X1424)</f>
        <v>0</v>
      </c>
      <c r="S1424" t="s">
        <v>5421</v>
      </c>
      <c r="X1424" s="341">
        <v>20</v>
      </c>
      <c r="Y1424" s="341">
        <v>60</v>
      </c>
    </row>
    <row r="1425" spans="1:25" x14ac:dyDescent="0.25">
      <c r="A1425" t="str">
        <f>'Page 1 - General Information'!$G$12</f>
        <v>000000000</v>
      </c>
      <c r="B1425" t="str">
        <f>'Page 1 - General Information'!$G$16</f>
        <v/>
      </c>
      <c r="C1425" s="339" t="s">
        <v>21448</v>
      </c>
      <c r="N1425" t="s">
        <v>4042</v>
      </c>
      <c r="O1425" s="340">
        <f>INDEX('Page 2 - Team Information'!$K$14:$AP$189,Y1425,X1425)</f>
        <v>0</v>
      </c>
      <c r="S1425" t="s">
        <v>5422</v>
      </c>
      <c r="X1425" s="341">
        <v>21</v>
      </c>
      <c r="Y1425" s="341">
        <v>60</v>
      </c>
    </row>
    <row r="1426" spans="1:25" x14ac:dyDescent="0.25">
      <c r="A1426" t="str">
        <f>'Page 1 - General Information'!$G$12</f>
        <v>000000000</v>
      </c>
      <c r="B1426" t="str">
        <f>'Page 1 - General Information'!$G$16</f>
        <v/>
      </c>
      <c r="C1426" s="339" t="s">
        <v>21448</v>
      </c>
      <c r="N1426" t="s">
        <v>4042</v>
      </c>
      <c r="O1426" s="340">
        <f>INDEX('Page 2 - Team Information'!$K$14:$AP$189,Y1426,X1426)</f>
        <v>0</v>
      </c>
      <c r="S1426" t="s">
        <v>5423</v>
      </c>
      <c r="X1426" s="341">
        <v>22</v>
      </c>
      <c r="Y1426" s="341">
        <v>60</v>
      </c>
    </row>
    <row r="1427" spans="1:25" x14ac:dyDescent="0.25">
      <c r="A1427" t="str">
        <f>'Page 1 - General Information'!$G$12</f>
        <v>000000000</v>
      </c>
      <c r="B1427" t="str">
        <f>'Page 1 - General Information'!$G$16</f>
        <v/>
      </c>
      <c r="C1427" s="339" t="s">
        <v>21448</v>
      </c>
      <c r="N1427" t="s">
        <v>4523</v>
      </c>
      <c r="O1427" s="343"/>
      <c r="R1427" s="343" t="s">
        <v>10203</v>
      </c>
      <c r="S1427" t="s">
        <v>5424</v>
      </c>
      <c r="V1427" s="340">
        <f>INDEX('Page 2 - Team Information'!$K$14:$AP$189,Y1427,X1427)</f>
        <v>0</v>
      </c>
      <c r="X1427" s="341">
        <v>5</v>
      </c>
      <c r="Y1427" s="341">
        <v>61</v>
      </c>
    </row>
    <row r="1428" spans="1:25" x14ac:dyDescent="0.25">
      <c r="A1428" t="str">
        <f>'Page 1 - General Information'!$G$12</f>
        <v>000000000</v>
      </c>
      <c r="B1428" t="str">
        <f>'Page 1 - General Information'!$G$16</f>
        <v/>
      </c>
      <c r="C1428" s="339" t="s">
        <v>21448</v>
      </c>
      <c r="N1428" t="s">
        <v>4523</v>
      </c>
      <c r="O1428" s="343"/>
      <c r="R1428" s="343" t="s">
        <v>10203</v>
      </c>
      <c r="S1428" t="s">
        <v>5425</v>
      </c>
      <c r="V1428" s="340">
        <f>INDEX('Page 2 - Team Information'!$K$14:$AP$189,Y1428,X1428)</f>
        <v>0</v>
      </c>
      <c r="X1428" s="341">
        <v>6</v>
      </c>
      <c r="Y1428" s="341">
        <v>61</v>
      </c>
    </row>
    <row r="1429" spans="1:25" x14ac:dyDescent="0.25">
      <c r="A1429" t="str">
        <f>'Page 1 - General Information'!$G$12</f>
        <v>000000000</v>
      </c>
      <c r="B1429" t="str">
        <f>'Page 1 - General Information'!$G$16</f>
        <v/>
      </c>
      <c r="C1429" s="339" t="s">
        <v>21448</v>
      </c>
      <c r="N1429" t="s">
        <v>4523</v>
      </c>
      <c r="O1429" s="343"/>
      <c r="R1429" s="343" t="s">
        <v>10203</v>
      </c>
      <c r="S1429" t="s">
        <v>5426</v>
      </c>
      <c r="V1429" s="340">
        <f>INDEX('Page 2 - Team Information'!$K$14:$AP$189,Y1429,X1429)</f>
        <v>0</v>
      </c>
      <c r="X1429" s="341">
        <v>7</v>
      </c>
      <c r="Y1429" s="341">
        <v>61</v>
      </c>
    </row>
    <row r="1430" spans="1:25" x14ac:dyDescent="0.25">
      <c r="A1430" t="str">
        <f>'Page 1 - General Information'!$G$12</f>
        <v>000000000</v>
      </c>
      <c r="B1430" t="str">
        <f>'Page 1 - General Information'!$G$16</f>
        <v/>
      </c>
      <c r="C1430" s="339" t="s">
        <v>21448</v>
      </c>
      <c r="N1430" t="s">
        <v>4523</v>
      </c>
      <c r="O1430" s="343"/>
      <c r="R1430" s="20" t="s">
        <v>10203</v>
      </c>
      <c r="S1430" t="s">
        <v>5427</v>
      </c>
      <c r="T1430" s="340" t="str">
        <f>IF(INDEX('Page 2 - Team Information'!$K$14:$AP$189,Y1430,X1430)="","",INDEX('Page 2 - Team Information'!$K$14:$AP$189,Y1430,X1430)&amp;"-06-30")</f>
        <v/>
      </c>
      <c r="X1430" s="341">
        <v>9</v>
      </c>
      <c r="Y1430" s="341">
        <v>61</v>
      </c>
    </row>
    <row r="1431" spans="1:25" x14ac:dyDescent="0.25">
      <c r="A1431" t="str">
        <f>'Page 1 - General Information'!$G$12</f>
        <v>000000000</v>
      </c>
      <c r="B1431" t="str">
        <f>'Page 1 - General Information'!$G$16</f>
        <v/>
      </c>
      <c r="C1431" s="339" t="s">
        <v>21448</v>
      </c>
      <c r="N1431" t="s">
        <v>4523</v>
      </c>
      <c r="O1431" s="343"/>
      <c r="R1431" s="20" t="s">
        <v>10203</v>
      </c>
      <c r="S1431" t="s">
        <v>5428</v>
      </c>
      <c r="T1431" s="340" t="str">
        <f>IF(INDEX('Page 2 - Team Information'!$K$14:$AP$189,Y1431,X1431)="","",INDEX('Page 2 - Team Information'!$K$14:$AP$189,Y1431,X1431)&amp;"-06-30")</f>
        <v/>
      </c>
      <c r="X1431" s="341">
        <v>10</v>
      </c>
      <c r="Y1431" s="341">
        <v>61</v>
      </c>
    </row>
    <row r="1432" spans="1:25" x14ac:dyDescent="0.25">
      <c r="A1432" t="str">
        <f>'Page 1 - General Information'!$G$12</f>
        <v>000000000</v>
      </c>
      <c r="B1432" t="str">
        <f>'Page 1 - General Information'!$G$16</f>
        <v/>
      </c>
      <c r="C1432" s="339" t="s">
        <v>21448</v>
      </c>
      <c r="N1432" t="s">
        <v>4523</v>
      </c>
      <c r="O1432" s="343"/>
      <c r="R1432" s="20" t="s">
        <v>10203</v>
      </c>
      <c r="S1432" t="s">
        <v>5429</v>
      </c>
      <c r="T1432" s="340" t="str">
        <f>IF(INDEX('Page 2 - Team Information'!$K$14:$AP$189,Y1432,X1432)="","",INDEX('Page 2 - Team Information'!$K$14:$AP$189,Y1432,X1432)&amp;"-06-30")</f>
        <v/>
      </c>
      <c r="X1432" s="341">
        <v>11</v>
      </c>
      <c r="Y1432" s="341">
        <v>61</v>
      </c>
    </row>
    <row r="1433" spans="1:25" x14ac:dyDescent="0.25">
      <c r="A1433" t="str">
        <f>'Page 1 - General Information'!$G$12</f>
        <v>000000000</v>
      </c>
      <c r="B1433" t="str">
        <f>'Page 1 - General Information'!$G$16</f>
        <v/>
      </c>
      <c r="C1433" s="339" t="s">
        <v>21448</v>
      </c>
      <c r="N1433" t="s">
        <v>4523</v>
      </c>
      <c r="O1433" s="343"/>
      <c r="R1433" s="20" t="s">
        <v>10203</v>
      </c>
      <c r="S1433" t="s">
        <v>5430</v>
      </c>
      <c r="T1433" s="340" t="str">
        <f>IF(INDEX('Page 2 - Team Information'!$K$14:$AP$189,Y1433,X1433)="","",INDEX('Page 2 - Team Information'!$K$14:$AP$189,Y1433,X1433)&amp;"-06-30")</f>
        <v/>
      </c>
      <c r="X1433" s="341">
        <v>12</v>
      </c>
      <c r="Y1433" s="341">
        <v>61</v>
      </c>
    </row>
    <row r="1434" spans="1:25" x14ac:dyDescent="0.25">
      <c r="A1434" t="str">
        <f>'Page 1 - General Information'!$G$12</f>
        <v>000000000</v>
      </c>
      <c r="B1434" t="str">
        <f>'Page 1 - General Information'!$G$16</f>
        <v/>
      </c>
      <c r="C1434" s="339" t="s">
        <v>21448</v>
      </c>
      <c r="N1434" t="s">
        <v>4042</v>
      </c>
      <c r="O1434" s="340">
        <f>INDEX('Page 2 - Team Information'!$K$14:$AP$189,Y1434,X1434)</f>
        <v>0</v>
      </c>
      <c r="S1434" t="s">
        <v>5431</v>
      </c>
      <c r="X1434" s="341">
        <v>14</v>
      </c>
      <c r="Y1434" s="341">
        <v>61</v>
      </c>
    </row>
    <row r="1435" spans="1:25" x14ac:dyDescent="0.25">
      <c r="A1435" t="str">
        <f>'Page 1 - General Information'!$G$12</f>
        <v>000000000</v>
      </c>
      <c r="B1435" t="str">
        <f>'Page 1 - General Information'!$G$16</f>
        <v/>
      </c>
      <c r="C1435" s="339" t="s">
        <v>21448</v>
      </c>
      <c r="N1435" t="s">
        <v>4042</v>
      </c>
      <c r="O1435" s="340">
        <f>INDEX('Page 2 - Team Information'!$K$14:$AP$189,Y1435,X1435)</f>
        <v>0</v>
      </c>
      <c r="S1435" t="s">
        <v>5432</v>
      </c>
      <c r="X1435" s="341">
        <v>15</v>
      </c>
      <c r="Y1435" s="341">
        <v>61</v>
      </c>
    </row>
    <row r="1436" spans="1:25" x14ac:dyDescent="0.25">
      <c r="A1436" t="str">
        <f>'Page 1 - General Information'!$G$12</f>
        <v>000000000</v>
      </c>
      <c r="B1436" t="str">
        <f>'Page 1 - General Information'!$G$16</f>
        <v/>
      </c>
      <c r="C1436" s="339" t="s">
        <v>21448</v>
      </c>
      <c r="N1436" t="s">
        <v>4042</v>
      </c>
      <c r="O1436" s="340">
        <f>INDEX('Page 2 - Team Information'!$K$14:$AP$189,Y1436,X1436)</f>
        <v>0</v>
      </c>
      <c r="S1436" t="s">
        <v>5433</v>
      </c>
      <c r="X1436" s="341">
        <v>16</v>
      </c>
      <c r="Y1436" s="341">
        <v>61</v>
      </c>
    </row>
    <row r="1437" spans="1:25" x14ac:dyDescent="0.25">
      <c r="A1437" t="str">
        <f>'Page 1 - General Information'!$G$12</f>
        <v>000000000</v>
      </c>
      <c r="B1437" t="str">
        <f>'Page 1 - General Information'!$G$16</f>
        <v/>
      </c>
      <c r="C1437" s="339" t="s">
        <v>21448</v>
      </c>
      <c r="N1437" t="s">
        <v>4042</v>
      </c>
      <c r="O1437" s="340">
        <f>INDEX('Page 2 - Team Information'!$K$14:$AP$189,Y1437,X1437)</f>
        <v>0</v>
      </c>
      <c r="S1437" t="s">
        <v>5434</v>
      </c>
      <c r="X1437" s="341">
        <v>17</v>
      </c>
      <c r="Y1437" s="341">
        <v>61</v>
      </c>
    </row>
    <row r="1438" spans="1:25" x14ac:dyDescent="0.25">
      <c r="A1438" t="str">
        <f>'Page 1 - General Information'!$G$12</f>
        <v>000000000</v>
      </c>
      <c r="B1438" t="str">
        <f>'Page 1 - General Information'!$G$16</f>
        <v/>
      </c>
      <c r="C1438" s="339" t="s">
        <v>21448</v>
      </c>
      <c r="N1438" t="s">
        <v>4042</v>
      </c>
      <c r="O1438" s="340">
        <f>INDEX('Page 2 - Team Information'!$K$14:$AP$189,Y1438,X1438)</f>
        <v>0</v>
      </c>
      <c r="S1438" t="s">
        <v>5435</v>
      </c>
      <c r="X1438" s="341">
        <v>19</v>
      </c>
      <c r="Y1438" s="341">
        <v>61</v>
      </c>
    </row>
    <row r="1439" spans="1:25" x14ac:dyDescent="0.25">
      <c r="A1439" t="str">
        <f>'Page 1 - General Information'!$G$12</f>
        <v>000000000</v>
      </c>
      <c r="B1439" t="str">
        <f>'Page 1 - General Information'!$G$16</f>
        <v/>
      </c>
      <c r="C1439" s="339" t="s">
        <v>21448</v>
      </c>
      <c r="N1439" t="s">
        <v>4042</v>
      </c>
      <c r="O1439" s="340">
        <f>INDEX('Page 2 - Team Information'!$K$14:$AP$189,Y1439,X1439)</f>
        <v>0</v>
      </c>
      <c r="S1439" t="s">
        <v>5436</v>
      </c>
      <c r="X1439" s="341">
        <v>20</v>
      </c>
      <c r="Y1439" s="341">
        <v>61</v>
      </c>
    </row>
    <row r="1440" spans="1:25" x14ac:dyDescent="0.25">
      <c r="A1440" t="str">
        <f>'Page 1 - General Information'!$G$12</f>
        <v>000000000</v>
      </c>
      <c r="B1440" t="str">
        <f>'Page 1 - General Information'!$G$16</f>
        <v/>
      </c>
      <c r="C1440" s="339" t="s">
        <v>21448</v>
      </c>
      <c r="N1440" t="s">
        <v>4042</v>
      </c>
      <c r="O1440" s="340">
        <f>INDEX('Page 2 - Team Information'!$K$14:$AP$189,Y1440,X1440)</f>
        <v>0</v>
      </c>
      <c r="S1440" t="s">
        <v>5437</v>
      </c>
      <c r="X1440" s="341">
        <v>21</v>
      </c>
      <c r="Y1440" s="341">
        <v>61</v>
      </c>
    </row>
    <row r="1441" spans="1:25" x14ac:dyDescent="0.25">
      <c r="A1441" t="str">
        <f>'Page 1 - General Information'!$G$12</f>
        <v>000000000</v>
      </c>
      <c r="B1441" t="str">
        <f>'Page 1 - General Information'!$G$16</f>
        <v/>
      </c>
      <c r="C1441" s="339" t="s">
        <v>21448</v>
      </c>
      <c r="N1441" t="s">
        <v>4042</v>
      </c>
      <c r="O1441" s="340">
        <f>INDEX('Page 2 - Team Information'!$K$14:$AP$189,Y1441,X1441)</f>
        <v>0</v>
      </c>
      <c r="S1441" t="s">
        <v>5438</v>
      </c>
      <c r="X1441" s="341">
        <v>22</v>
      </c>
      <c r="Y1441" s="341">
        <v>61</v>
      </c>
    </row>
    <row r="1442" spans="1:25" x14ac:dyDescent="0.25">
      <c r="A1442" t="str">
        <f>'Page 1 - General Information'!$G$12</f>
        <v>000000000</v>
      </c>
      <c r="B1442" t="str">
        <f>'Page 1 - General Information'!$G$16</f>
        <v/>
      </c>
      <c r="C1442" s="339" t="s">
        <v>21448</v>
      </c>
      <c r="N1442" t="s">
        <v>4523</v>
      </c>
      <c r="O1442" s="343"/>
      <c r="R1442" s="343" t="s">
        <v>10203</v>
      </c>
      <c r="S1442" t="s">
        <v>5439</v>
      </c>
      <c r="V1442" s="340">
        <f>INDEX('Page 2 - Team Information'!$K$14:$AP$189,Y1442,X1442)</f>
        <v>0</v>
      </c>
      <c r="X1442" s="341">
        <v>5</v>
      </c>
      <c r="Y1442" s="341">
        <v>62</v>
      </c>
    </row>
    <row r="1443" spans="1:25" x14ac:dyDescent="0.25">
      <c r="A1443" t="str">
        <f>'Page 1 - General Information'!$G$12</f>
        <v>000000000</v>
      </c>
      <c r="B1443" t="str">
        <f>'Page 1 - General Information'!$G$16</f>
        <v/>
      </c>
      <c r="C1443" s="339" t="s">
        <v>21448</v>
      </c>
      <c r="N1443" t="s">
        <v>4523</v>
      </c>
      <c r="O1443" s="343"/>
      <c r="R1443" s="343" t="s">
        <v>10203</v>
      </c>
      <c r="S1443" t="s">
        <v>5440</v>
      </c>
      <c r="V1443" s="340">
        <f>INDEX('Page 2 - Team Information'!$K$14:$AP$189,Y1443,X1443)</f>
        <v>0</v>
      </c>
      <c r="X1443" s="341">
        <v>6</v>
      </c>
      <c r="Y1443" s="341">
        <v>62</v>
      </c>
    </row>
    <row r="1444" spans="1:25" x14ac:dyDescent="0.25">
      <c r="A1444" t="str">
        <f>'Page 1 - General Information'!$G$12</f>
        <v>000000000</v>
      </c>
      <c r="B1444" t="str">
        <f>'Page 1 - General Information'!$G$16</f>
        <v/>
      </c>
      <c r="C1444" s="339" t="s">
        <v>21448</v>
      </c>
      <c r="N1444" t="s">
        <v>4523</v>
      </c>
      <c r="O1444" s="343"/>
      <c r="R1444" s="343" t="s">
        <v>10203</v>
      </c>
      <c r="S1444" t="s">
        <v>5441</v>
      </c>
      <c r="V1444" s="340">
        <f>INDEX('Page 2 - Team Information'!$K$14:$AP$189,Y1444,X1444)</f>
        <v>0</v>
      </c>
      <c r="X1444" s="341">
        <v>7</v>
      </c>
      <c r="Y1444" s="341">
        <v>62</v>
      </c>
    </row>
    <row r="1445" spans="1:25" x14ac:dyDescent="0.25">
      <c r="A1445" t="str">
        <f>'Page 1 - General Information'!$G$12</f>
        <v>000000000</v>
      </c>
      <c r="B1445" t="str">
        <f>'Page 1 - General Information'!$G$16</f>
        <v/>
      </c>
      <c r="C1445" s="339" t="s">
        <v>21448</v>
      </c>
      <c r="N1445" t="s">
        <v>4523</v>
      </c>
      <c r="O1445" s="343"/>
      <c r="R1445" s="20" t="s">
        <v>10203</v>
      </c>
      <c r="S1445" t="s">
        <v>5442</v>
      </c>
      <c r="T1445" s="340" t="str">
        <f>IF(INDEX('Page 2 - Team Information'!$K$14:$AP$189,Y1445,X1445)="","",INDEX('Page 2 - Team Information'!$K$14:$AP$189,Y1445,X1445)&amp;"-06-30")</f>
        <v/>
      </c>
      <c r="X1445" s="341">
        <v>9</v>
      </c>
      <c r="Y1445" s="341">
        <v>62</v>
      </c>
    </row>
    <row r="1446" spans="1:25" x14ac:dyDescent="0.25">
      <c r="A1446" t="str">
        <f>'Page 1 - General Information'!$G$12</f>
        <v>000000000</v>
      </c>
      <c r="B1446" t="str">
        <f>'Page 1 - General Information'!$G$16</f>
        <v/>
      </c>
      <c r="C1446" s="339" t="s">
        <v>21448</v>
      </c>
      <c r="N1446" t="s">
        <v>4523</v>
      </c>
      <c r="O1446" s="343"/>
      <c r="R1446" s="20" t="s">
        <v>10203</v>
      </c>
      <c r="S1446" t="s">
        <v>5443</v>
      </c>
      <c r="T1446" s="340" t="str">
        <f>IF(INDEX('Page 2 - Team Information'!$K$14:$AP$189,Y1446,X1446)="","",INDEX('Page 2 - Team Information'!$K$14:$AP$189,Y1446,X1446)&amp;"-06-30")</f>
        <v/>
      </c>
      <c r="X1446" s="341">
        <v>10</v>
      </c>
      <c r="Y1446" s="341">
        <v>62</v>
      </c>
    </row>
    <row r="1447" spans="1:25" x14ac:dyDescent="0.25">
      <c r="A1447" t="str">
        <f>'Page 1 - General Information'!$G$12</f>
        <v>000000000</v>
      </c>
      <c r="B1447" t="str">
        <f>'Page 1 - General Information'!$G$16</f>
        <v/>
      </c>
      <c r="C1447" s="339" t="s">
        <v>21448</v>
      </c>
      <c r="N1447" t="s">
        <v>4523</v>
      </c>
      <c r="O1447" s="343"/>
      <c r="R1447" s="20" t="s">
        <v>10203</v>
      </c>
      <c r="S1447" t="s">
        <v>5444</v>
      </c>
      <c r="T1447" s="340" t="str">
        <f>IF(INDEX('Page 2 - Team Information'!$K$14:$AP$189,Y1447,X1447)="","",INDEX('Page 2 - Team Information'!$K$14:$AP$189,Y1447,X1447)&amp;"-06-30")</f>
        <v/>
      </c>
      <c r="X1447" s="341">
        <v>11</v>
      </c>
      <c r="Y1447" s="341">
        <v>62</v>
      </c>
    </row>
    <row r="1448" spans="1:25" x14ac:dyDescent="0.25">
      <c r="A1448" t="str">
        <f>'Page 1 - General Information'!$G$12</f>
        <v>000000000</v>
      </c>
      <c r="B1448" t="str">
        <f>'Page 1 - General Information'!$G$16</f>
        <v/>
      </c>
      <c r="C1448" s="339" t="s">
        <v>21448</v>
      </c>
      <c r="N1448" t="s">
        <v>4523</v>
      </c>
      <c r="O1448" s="343"/>
      <c r="R1448" s="20" t="s">
        <v>10203</v>
      </c>
      <c r="S1448" t="s">
        <v>5445</v>
      </c>
      <c r="T1448" s="340" t="str">
        <f>IF(INDEX('Page 2 - Team Information'!$K$14:$AP$189,Y1448,X1448)="","",INDEX('Page 2 - Team Information'!$K$14:$AP$189,Y1448,X1448)&amp;"-06-30")</f>
        <v/>
      </c>
      <c r="X1448" s="341">
        <v>12</v>
      </c>
      <c r="Y1448" s="341">
        <v>62</v>
      </c>
    </row>
    <row r="1449" spans="1:25" x14ac:dyDescent="0.25">
      <c r="A1449" t="str">
        <f>'Page 1 - General Information'!$G$12</f>
        <v>000000000</v>
      </c>
      <c r="B1449" t="str">
        <f>'Page 1 - General Information'!$G$16</f>
        <v/>
      </c>
      <c r="C1449" s="339" t="s">
        <v>21448</v>
      </c>
      <c r="N1449" t="s">
        <v>4042</v>
      </c>
      <c r="O1449" s="340">
        <f>INDEX('Page 2 - Team Information'!$K$14:$AP$189,Y1449,X1449)</f>
        <v>0</v>
      </c>
      <c r="S1449" t="s">
        <v>5446</v>
      </c>
      <c r="X1449" s="341">
        <v>14</v>
      </c>
      <c r="Y1449" s="341">
        <v>62</v>
      </c>
    </row>
    <row r="1450" spans="1:25" x14ac:dyDescent="0.25">
      <c r="A1450" t="str">
        <f>'Page 1 - General Information'!$G$12</f>
        <v>000000000</v>
      </c>
      <c r="B1450" t="str">
        <f>'Page 1 - General Information'!$G$16</f>
        <v/>
      </c>
      <c r="C1450" s="339" t="s">
        <v>21448</v>
      </c>
      <c r="N1450" t="s">
        <v>4042</v>
      </c>
      <c r="O1450" s="340">
        <f>INDEX('Page 2 - Team Information'!$K$14:$AP$189,Y1450,X1450)</f>
        <v>0</v>
      </c>
      <c r="S1450" t="s">
        <v>5447</v>
      </c>
      <c r="X1450" s="341">
        <v>15</v>
      </c>
      <c r="Y1450" s="341">
        <v>62</v>
      </c>
    </row>
    <row r="1451" spans="1:25" x14ac:dyDescent="0.25">
      <c r="A1451" t="str">
        <f>'Page 1 - General Information'!$G$12</f>
        <v>000000000</v>
      </c>
      <c r="B1451" t="str">
        <f>'Page 1 - General Information'!$G$16</f>
        <v/>
      </c>
      <c r="C1451" s="339" t="s">
        <v>21448</v>
      </c>
      <c r="N1451" t="s">
        <v>4042</v>
      </c>
      <c r="O1451" s="340">
        <f>INDEX('Page 2 - Team Information'!$K$14:$AP$189,Y1451,X1451)</f>
        <v>0</v>
      </c>
      <c r="S1451" t="s">
        <v>5448</v>
      </c>
      <c r="X1451" s="341">
        <v>16</v>
      </c>
      <c r="Y1451" s="341">
        <v>62</v>
      </c>
    </row>
    <row r="1452" spans="1:25" x14ac:dyDescent="0.25">
      <c r="A1452" t="str">
        <f>'Page 1 - General Information'!$G$12</f>
        <v>000000000</v>
      </c>
      <c r="B1452" t="str">
        <f>'Page 1 - General Information'!$G$16</f>
        <v/>
      </c>
      <c r="C1452" s="339" t="s">
        <v>21448</v>
      </c>
      <c r="N1452" t="s">
        <v>4042</v>
      </c>
      <c r="O1452" s="340">
        <f>INDEX('Page 2 - Team Information'!$K$14:$AP$189,Y1452,X1452)</f>
        <v>0</v>
      </c>
      <c r="S1452" t="s">
        <v>5449</v>
      </c>
      <c r="X1452" s="341">
        <v>17</v>
      </c>
      <c r="Y1452" s="341">
        <v>62</v>
      </c>
    </row>
    <row r="1453" spans="1:25" x14ac:dyDescent="0.25">
      <c r="A1453" t="str">
        <f>'Page 1 - General Information'!$G$12</f>
        <v>000000000</v>
      </c>
      <c r="B1453" t="str">
        <f>'Page 1 - General Information'!$G$16</f>
        <v/>
      </c>
      <c r="C1453" s="339" t="s">
        <v>21448</v>
      </c>
      <c r="N1453" t="s">
        <v>4042</v>
      </c>
      <c r="O1453" s="340">
        <f>INDEX('Page 2 - Team Information'!$K$14:$AP$189,Y1453,X1453)</f>
        <v>0</v>
      </c>
      <c r="S1453" t="s">
        <v>5450</v>
      </c>
      <c r="X1453" s="341">
        <v>19</v>
      </c>
      <c r="Y1453" s="341">
        <v>62</v>
      </c>
    </row>
    <row r="1454" spans="1:25" x14ac:dyDescent="0.25">
      <c r="A1454" t="str">
        <f>'Page 1 - General Information'!$G$12</f>
        <v>000000000</v>
      </c>
      <c r="B1454" t="str">
        <f>'Page 1 - General Information'!$G$16</f>
        <v/>
      </c>
      <c r="C1454" s="339" t="s">
        <v>21448</v>
      </c>
      <c r="N1454" t="s">
        <v>4042</v>
      </c>
      <c r="O1454" s="340">
        <f>INDEX('Page 2 - Team Information'!$K$14:$AP$189,Y1454,X1454)</f>
        <v>0</v>
      </c>
      <c r="S1454" t="s">
        <v>5451</v>
      </c>
      <c r="X1454" s="341">
        <v>20</v>
      </c>
      <c r="Y1454" s="341">
        <v>62</v>
      </c>
    </row>
    <row r="1455" spans="1:25" x14ac:dyDescent="0.25">
      <c r="A1455" t="str">
        <f>'Page 1 - General Information'!$G$12</f>
        <v>000000000</v>
      </c>
      <c r="B1455" t="str">
        <f>'Page 1 - General Information'!$G$16</f>
        <v/>
      </c>
      <c r="C1455" s="339" t="s">
        <v>21448</v>
      </c>
      <c r="N1455" t="s">
        <v>4042</v>
      </c>
      <c r="O1455" s="340">
        <f>INDEX('Page 2 - Team Information'!$K$14:$AP$189,Y1455,X1455)</f>
        <v>0</v>
      </c>
      <c r="S1455" t="s">
        <v>5452</v>
      </c>
      <c r="X1455" s="341">
        <v>21</v>
      </c>
      <c r="Y1455" s="341">
        <v>62</v>
      </c>
    </row>
    <row r="1456" spans="1:25" x14ac:dyDescent="0.25">
      <c r="A1456" t="str">
        <f>'Page 1 - General Information'!$G$12</f>
        <v>000000000</v>
      </c>
      <c r="B1456" t="str">
        <f>'Page 1 - General Information'!$G$16</f>
        <v/>
      </c>
      <c r="C1456" s="339" t="s">
        <v>21448</v>
      </c>
      <c r="N1456" t="s">
        <v>4042</v>
      </c>
      <c r="O1456" s="340">
        <f>INDEX('Page 2 - Team Information'!$K$14:$AP$189,Y1456,X1456)</f>
        <v>0</v>
      </c>
      <c r="S1456" t="s">
        <v>5453</v>
      </c>
      <c r="X1456" s="341">
        <v>22</v>
      </c>
      <c r="Y1456" s="341">
        <v>62</v>
      </c>
    </row>
    <row r="1457" spans="1:25" x14ac:dyDescent="0.25">
      <c r="A1457" t="str">
        <f>'Page 1 - General Information'!$G$12</f>
        <v>000000000</v>
      </c>
      <c r="B1457" t="str">
        <f>'Page 1 - General Information'!$G$16</f>
        <v/>
      </c>
      <c r="C1457" s="339" t="s">
        <v>21448</v>
      </c>
      <c r="N1457" t="s">
        <v>4523</v>
      </c>
      <c r="O1457" s="343"/>
      <c r="R1457" s="343" t="s">
        <v>10203</v>
      </c>
      <c r="S1457" t="s">
        <v>5454</v>
      </c>
      <c r="V1457" s="340">
        <f>INDEX('Page 2 - Team Information'!$K$14:$AP$189,Y1457,X1457)</f>
        <v>0</v>
      </c>
      <c r="X1457" s="341">
        <v>5</v>
      </c>
      <c r="Y1457" s="341">
        <v>63</v>
      </c>
    </row>
    <row r="1458" spans="1:25" x14ac:dyDescent="0.25">
      <c r="A1458" t="str">
        <f>'Page 1 - General Information'!$G$12</f>
        <v>000000000</v>
      </c>
      <c r="B1458" t="str">
        <f>'Page 1 - General Information'!$G$16</f>
        <v/>
      </c>
      <c r="C1458" s="339" t="s">
        <v>21448</v>
      </c>
      <c r="N1458" t="s">
        <v>4523</v>
      </c>
      <c r="O1458" s="343"/>
      <c r="R1458" s="343" t="s">
        <v>10203</v>
      </c>
      <c r="S1458" t="s">
        <v>5455</v>
      </c>
      <c r="V1458" s="340">
        <f>INDEX('Page 2 - Team Information'!$K$14:$AP$189,Y1458,X1458)</f>
        <v>0</v>
      </c>
      <c r="X1458" s="341">
        <v>6</v>
      </c>
      <c r="Y1458" s="341">
        <v>63</v>
      </c>
    </row>
    <row r="1459" spans="1:25" x14ac:dyDescent="0.25">
      <c r="A1459" t="str">
        <f>'Page 1 - General Information'!$G$12</f>
        <v>000000000</v>
      </c>
      <c r="B1459" t="str">
        <f>'Page 1 - General Information'!$G$16</f>
        <v/>
      </c>
      <c r="C1459" s="339" t="s">
        <v>21448</v>
      </c>
      <c r="N1459" t="s">
        <v>4523</v>
      </c>
      <c r="O1459" s="343"/>
      <c r="R1459" s="343" t="s">
        <v>10203</v>
      </c>
      <c r="S1459" t="s">
        <v>5456</v>
      </c>
      <c r="V1459" s="340">
        <f>INDEX('Page 2 - Team Information'!$K$14:$AP$189,Y1459,X1459)</f>
        <v>0</v>
      </c>
      <c r="X1459" s="341">
        <v>7</v>
      </c>
      <c r="Y1459" s="341">
        <v>63</v>
      </c>
    </row>
    <row r="1460" spans="1:25" x14ac:dyDescent="0.25">
      <c r="A1460" t="str">
        <f>'Page 1 - General Information'!$G$12</f>
        <v>000000000</v>
      </c>
      <c r="B1460" t="str">
        <f>'Page 1 - General Information'!$G$16</f>
        <v/>
      </c>
      <c r="C1460" s="339" t="s">
        <v>21448</v>
      </c>
      <c r="N1460" t="s">
        <v>4523</v>
      </c>
      <c r="O1460" s="343"/>
      <c r="R1460" s="20" t="s">
        <v>10203</v>
      </c>
      <c r="S1460" t="s">
        <v>5457</v>
      </c>
      <c r="T1460" s="340" t="str">
        <f>IF(INDEX('Page 2 - Team Information'!$K$14:$AP$189,Y1460,X1460)="","",INDEX('Page 2 - Team Information'!$K$14:$AP$189,Y1460,X1460)&amp;"-06-30")</f>
        <v/>
      </c>
      <c r="X1460" s="341">
        <v>9</v>
      </c>
      <c r="Y1460" s="341">
        <v>63</v>
      </c>
    </row>
    <row r="1461" spans="1:25" x14ac:dyDescent="0.25">
      <c r="A1461" t="str">
        <f>'Page 1 - General Information'!$G$12</f>
        <v>000000000</v>
      </c>
      <c r="B1461" t="str">
        <f>'Page 1 - General Information'!$G$16</f>
        <v/>
      </c>
      <c r="C1461" s="339" t="s">
        <v>21448</v>
      </c>
      <c r="N1461" t="s">
        <v>4523</v>
      </c>
      <c r="O1461" s="343"/>
      <c r="R1461" s="20" t="s">
        <v>10203</v>
      </c>
      <c r="S1461" t="s">
        <v>5458</v>
      </c>
      <c r="T1461" s="340" t="str">
        <f>IF(INDEX('Page 2 - Team Information'!$K$14:$AP$189,Y1461,X1461)="","",INDEX('Page 2 - Team Information'!$K$14:$AP$189,Y1461,X1461)&amp;"-06-30")</f>
        <v/>
      </c>
      <c r="X1461" s="341">
        <v>10</v>
      </c>
      <c r="Y1461" s="341">
        <v>63</v>
      </c>
    </row>
    <row r="1462" spans="1:25" x14ac:dyDescent="0.25">
      <c r="A1462" t="str">
        <f>'Page 1 - General Information'!$G$12</f>
        <v>000000000</v>
      </c>
      <c r="B1462" t="str">
        <f>'Page 1 - General Information'!$G$16</f>
        <v/>
      </c>
      <c r="C1462" s="339" t="s">
        <v>21448</v>
      </c>
      <c r="N1462" t="s">
        <v>4523</v>
      </c>
      <c r="O1462" s="343"/>
      <c r="R1462" s="20" t="s">
        <v>10203</v>
      </c>
      <c r="S1462" t="s">
        <v>5459</v>
      </c>
      <c r="T1462" s="340" t="str">
        <f>IF(INDEX('Page 2 - Team Information'!$K$14:$AP$189,Y1462,X1462)="","",INDEX('Page 2 - Team Information'!$K$14:$AP$189,Y1462,X1462)&amp;"-06-30")</f>
        <v/>
      </c>
      <c r="X1462" s="341">
        <v>11</v>
      </c>
      <c r="Y1462" s="341">
        <v>63</v>
      </c>
    </row>
    <row r="1463" spans="1:25" x14ac:dyDescent="0.25">
      <c r="A1463" t="str">
        <f>'Page 1 - General Information'!$G$12</f>
        <v>000000000</v>
      </c>
      <c r="B1463" t="str">
        <f>'Page 1 - General Information'!$G$16</f>
        <v/>
      </c>
      <c r="C1463" s="339" t="s">
        <v>21448</v>
      </c>
      <c r="N1463" t="s">
        <v>4523</v>
      </c>
      <c r="O1463" s="343"/>
      <c r="R1463" s="20" t="s">
        <v>10203</v>
      </c>
      <c r="S1463" t="s">
        <v>5460</v>
      </c>
      <c r="T1463" s="340" t="str">
        <f>IF(INDEX('Page 2 - Team Information'!$K$14:$AP$189,Y1463,X1463)="","",INDEX('Page 2 - Team Information'!$K$14:$AP$189,Y1463,X1463)&amp;"-06-30")</f>
        <v/>
      </c>
      <c r="X1463" s="341">
        <v>12</v>
      </c>
      <c r="Y1463" s="341">
        <v>63</v>
      </c>
    </row>
    <row r="1464" spans="1:25" x14ac:dyDescent="0.25">
      <c r="A1464" t="str">
        <f>'Page 1 - General Information'!$G$12</f>
        <v>000000000</v>
      </c>
      <c r="B1464" t="str">
        <f>'Page 1 - General Information'!$G$16</f>
        <v/>
      </c>
      <c r="C1464" s="339" t="s">
        <v>21448</v>
      </c>
      <c r="N1464" t="s">
        <v>4042</v>
      </c>
      <c r="O1464" s="340">
        <f>INDEX('Page 2 - Team Information'!$K$14:$AP$189,Y1464,X1464)</f>
        <v>0</v>
      </c>
      <c r="S1464" t="s">
        <v>5461</v>
      </c>
      <c r="X1464" s="341">
        <v>14</v>
      </c>
      <c r="Y1464" s="341">
        <v>63</v>
      </c>
    </row>
    <row r="1465" spans="1:25" x14ac:dyDescent="0.25">
      <c r="A1465" t="str">
        <f>'Page 1 - General Information'!$G$12</f>
        <v>000000000</v>
      </c>
      <c r="B1465" t="str">
        <f>'Page 1 - General Information'!$G$16</f>
        <v/>
      </c>
      <c r="C1465" s="339" t="s">
        <v>21448</v>
      </c>
      <c r="N1465" t="s">
        <v>4042</v>
      </c>
      <c r="O1465" s="340">
        <f>INDEX('Page 2 - Team Information'!$K$14:$AP$189,Y1465,X1465)</f>
        <v>0</v>
      </c>
      <c r="S1465" t="s">
        <v>5462</v>
      </c>
      <c r="X1465" s="341">
        <v>15</v>
      </c>
      <c r="Y1465" s="341">
        <v>63</v>
      </c>
    </row>
    <row r="1466" spans="1:25" x14ac:dyDescent="0.25">
      <c r="A1466" t="str">
        <f>'Page 1 - General Information'!$G$12</f>
        <v>000000000</v>
      </c>
      <c r="B1466" t="str">
        <f>'Page 1 - General Information'!$G$16</f>
        <v/>
      </c>
      <c r="C1466" s="339" t="s">
        <v>21448</v>
      </c>
      <c r="N1466" t="s">
        <v>4042</v>
      </c>
      <c r="O1466" s="340">
        <f>INDEX('Page 2 - Team Information'!$K$14:$AP$189,Y1466,X1466)</f>
        <v>0</v>
      </c>
      <c r="S1466" t="s">
        <v>5463</v>
      </c>
      <c r="X1466" s="341">
        <v>16</v>
      </c>
      <c r="Y1466" s="341">
        <v>63</v>
      </c>
    </row>
    <row r="1467" spans="1:25" x14ac:dyDescent="0.25">
      <c r="A1467" t="str">
        <f>'Page 1 - General Information'!$G$12</f>
        <v>000000000</v>
      </c>
      <c r="B1467" t="str">
        <f>'Page 1 - General Information'!$G$16</f>
        <v/>
      </c>
      <c r="C1467" s="339" t="s">
        <v>21448</v>
      </c>
      <c r="N1467" t="s">
        <v>4042</v>
      </c>
      <c r="O1467" s="340">
        <f>INDEX('Page 2 - Team Information'!$K$14:$AP$189,Y1467,X1467)</f>
        <v>0</v>
      </c>
      <c r="S1467" t="s">
        <v>5464</v>
      </c>
      <c r="X1467" s="341">
        <v>17</v>
      </c>
      <c r="Y1467" s="341">
        <v>63</v>
      </c>
    </row>
    <row r="1468" spans="1:25" x14ac:dyDescent="0.25">
      <c r="A1468" t="str">
        <f>'Page 1 - General Information'!$G$12</f>
        <v>000000000</v>
      </c>
      <c r="B1468" t="str">
        <f>'Page 1 - General Information'!$G$16</f>
        <v/>
      </c>
      <c r="C1468" s="339" t="s">
        <v>21448</v>
      </c>
      <c r="N1468" t="s">
        <v>4042</v>
      </c>
      <c r="O1468" s="340">
        <f>INDEX('Page 2 - Team Information'!$K$14:$AP$189,Y1468,X1468)</f>
        <v>0</v>
      </c>
      <c r="S1468" t="s">
        <v>5465</v>
      </c>
      <c r="X1468" s="341">
        <v>19</v>
      </c>
      <c r="Y1468" s="341">
        <v>63</v>
      </c>
    </row>
    <row r="1469" spans="1:25" x14ac:dyDescent="0.25">
      <c r="A1469" t="str">
        <f>'Page 1 - General Information'!$G$12</f>
        <v>000000000</v>
      </c>
      <c r="B1469" t="str">
        <f>'Page 1 - General Information'!$G$16</f>
        <v/>
      </c>
      <c r="C1469" s="339" t="s">
        <v>21448</v>
      </c>
      <c r="N1469" t="s">
        <v>4042</v>
      </c>
      <c r="O1469" s="340">
        <f>INDEX('Page 2 - Team Information'!$K$14:$AP$189,Y1469,X1469)</f>
        <v>0</v>
      </c>
      <c r="S1469" t="s">
        <v>5466</v>
      </c>
      <c r="X1469" s="341">
        <v>20</v>
      </c>
      <c r="Y1469" s="341">
        <v>63</v>
      </c>
    </row>
    <row r="1470" spans="1:25" x14ac:dyDescent="0.25">
      <c r="A1470" t="str">
        <f>'Page 1 - General Information'!$G$12</f>
        <v>000000000</v>
      </c>
      <c r="B1470" t="str">
        <f>'Page 1 - General Information'!$G$16</f>
        <v/>
      </c>
      <c r="C1470" s="339" t="s">
        <v>21448</v>
      </c>
      <c r="N1470" t="s">
        <v>4042</v>
      </c>
      <c r="O1470" s="340">
        <f>INDEX('Page 2 - Team Information'!$K$14:$AP$189,Y1470,X1470)</f>
        <v>0</v>
      </c>
      <c r="S1470" t="s">
        <v>5467</v>
      </c>
      <c r="X1470" s="341">
        <v>21</v>
      </c>
      <c r="Y1470" s="341">
        <v>63</v>
      </c>
    </row>
    <row r="1471" spans="1:25" x14ac:dyDescent="0.25">
      <c r="A1471" t="str">
        <f>'Page 1 - General Information'!$G$12</f>
        <v>000000000</v>
      </c>
      <c r="B1471" t="str">
        <f>'Page 1 - General Information'!$G$16</f>
        <v/>
      </c>
      <c r="C1471" s="339" t="s">
        <v>21448</v>
      </c>
      <c r="N1471" t="s">
        <v>4042</v>
      </c>
      <c r="O1471" s="340">
        <f>INDEX('Page 2 - Team Information'!$K$14:$AP$189,Y1471,X1471)</f>
        <v>0</v>
      </c>
      <c r="S1471" t="s">
        <v>5468</v>
      </c>
      <c r="X1471" s="341">
        <v>22</v>
      </c>
      <c r="Y1471" s="341">
        <v>63</v>
      </c>
    </row>
    <row r="1472" spans="1:25" x14ac:dyDescent="0.25">
      <c r="A1472" t="str">
        <f>'Page 1 - General Information'!$G$12</f>
        <v>000000000</v>
      </c>
      <c r="B1472" t="str">
        <f>'Page 1 - General Information'!$G$16</f>
        <v/>
      </c>
      <c r="C1472" s="339" t="s">
        <v>21448</v>
      </c>
      <c r="N1472" t="s">
        <v>4523</v>
      </c>
      <c r="O1472" s="343"/>
      <c r="R1472" s="343" t="s">
        <v>10203</v>
      </c>
      <c r="S1472" t="s">
        <v>5469</v>
      </c>
      <c r="V1472" s="340">
        <f>INDEX('Page 2 - Team Information'!$K$14:$AP$189,Y1472,X1472)</f>
        <v>0</v>
      </c>
      <c r="X1472" s="341">
        <v>5</v>
      </c>
      <c r="Y1472" s="341">
        <v>64</v>
      </c>
    </row>
    <row r="1473" spans="1:25" x14ac:dyDescent="0.25">
      <c r="A1473" t="str">
        <f>'Page 1 - General Information'!$G$12</f>
        <v>000000000</v>
      </c>
      <c r="B1473" t="str">
        <f>'Page 1 - General Information'!$G$16</f>
        <v/>
      </c>
      <c r="C1473" s="339" t="s">
        <v>21448</v>
      </c>
      <c r="N1473" t="s">
        <v>4523</v>
      </c>
      <c r="O1473" s="343"/>
      <c r="R1473" s="343" t="s">
        <v>10203</v>
      </c>
      <c r="S1473" t="s">
        <v>5470</v>
      </c>
      <c r="V1473" s="340">
        <f>INDEX('Page 2 - Team Information'!$K$14:$AP$189,Y1473,X1473)</f>
        <v>0</v>
      </c>
      <c r="X1473" s="341">
        <v>6</v>
      </c>
      <c r="Y1473" s="341">
        <v>64</v>
      </c>
    </row>
    <row r="1474" spans="1:25" x14ac:dyDescent="0.25">
      <c r="A1474" t="str">
        <f>'Page 1 - General Information'!$G$12</f>
        <v>000000000</v>
      </c>
      <c r="B1474" t="str">
        <f>'Page 1 - General Information'!$G$16</f>
        <v/>
      </c>
      <c r="C1474" s="339" t="s">
        <v>21448</v>
      </c>
      <c r="N1474" t="s">
        <v>4523</v>
      </c>
      <c r="O1474" s="343"/>
      <c r="R1474" s="343" t="s">
        <v>10203</v>
      </c>
      <c r="S1474" t="s">
        <v>5471</v>
      </c>
      <c r="V1474" s="340">
        <f>INDEX('Page 2 - Team Information'!$K$14:$AP$189,Y1474,X1474)</f>
        <v>0</v>
      </c>
      <c r="X1474" s="341">
        <v>7</v>
      </c>
      <c r="Y1474" s="341">
        <v>64</v>
      </c>
    </row>
    <row r="1475" spans="1:25" x14ac:dyDescent="0.25">
      <c r="A1475" t="str">
        <f>'Page 1 - General Information'!$G$12</f>
        <v>000000000</v>
      </c>
      <c r="B1475" t="str">
        <f>'Page 1 - General Information'!$G$16</f>
        <v/>
      </c>
      <c r="C1475" s="339" t="s">
        <v>21448</v>
      </c>
      <c r="N1475" t="s">
        <v>4523</v>
      </c>
      <c r="O1475" s="343"/>
      <c r="R1475" s="20" t="s">
        <v>10203</v>
      </c>
      <c r="S1475" t="s">
        <v>5472</v>
      </c>
      <c r="T1475" s="340" t="str">
        <f>IF(INDEX('Page 2 - Team Information'!$K$14:$AP$189,Y1475,X1475)="","",INDEX('Page 2 - Team Information'!$K$14:$AP$189,Y1475,X1475)&amp;"-06-30")</f>
        <v/>
      </c>
      <c r="X1475" s="341">
        <v>9</v>
      </c>
      <c r="Y1475" s="341">
        <v>64</v>
      </c>
    </row>
    <row r="1476" spans="1:25" x14ac:dyDescent="0.25">
      <c r="A1476" t="str">
        <f>'Page 1 - General Information'!$G$12</f>
        <v>000000000</v>
      </c>
      <c r="B1476" t="str">
        <f>'Page 1 - General Information'!$G$16</f>
        <v/>
      </c>
      <c r="C1476" s="339" t="s">
        <v>21448</v>
      </c>
      <c r="N1476" t="s">
        <v>4523</v>
      </c>
      <c r="O1476" s="343"/>
      <c r="R1476" s="20" t="s">
        <v>10203</v>
      </c>
      <c r="S1476" t="s">
        <v>5473</v>
      </c>
      <c r="T1476" s="340" t="str">
        <f>IF(INDEX('Page 2 - Team Information'!$K$14:$AP$189,Y1476,X1476)="","",INDEX('Page 2 - Team Information'!$K$14:$AP$189,Y1476,X1476)&amp;"-06-30")</f>
        <v/>
      </c>
      <c r="X1476" s="341">
        <v>10</v>
      </c>
      <c r="Y1476" s="341">
        <v>64</v>
      </c>
    </row>
    <row r="1477" spans="1:25" x14ac:dyDescent="0.25">
      <c r="A1477" t="str">
        <f>'Page 1 - General Information'!$G$12</f>
        <v>000000000</v>
      </c>
      <c r="B1477" t="str">
        <f>'Page 1 - General Information'!$G$16</f>
        <v/>
      </c>
      <c r="C1477" s="339" t="s">
        <v>21448</v>
      </c>
      <c r="N1477" t="s">
        <v>4523</v>
      </c>
      <c r="O1477" s="343"/>
      <c r="R1477" s="20" t="s">
        <v>10203</v>
      </c>
      <c r="S1477" t="s">
        <v>5474</v>
      </c>
      <c r="T1477" s="340" t="str">
        <f>IF(INDEX('Page 2 - Team Information'!$K$14:$AP$189,Y1477,X1477)="","",INDEX('Page 2 - Team Information'!$K$14:$AP$189,Y1477,X1477)&amp;"-06-30")</f>
        <v/>
      </c>
      <c r="X1477" s="341">
        <v>11</v>
      </c>
      <c r="Y1477" s="341">
        <v>64</v>
      </c>
    </row>
    <row r="1478" spans="1:25" x14ac:dyDescent="0.25">
      <c r="A1478" t="str">
        <f>'Page 1 - General Information'!$G$12</f>
        <v>000000000</v>
      </c>
      <c r="B1478" t="str">
        <f>'Page 1 - General Information'!$G$16</f>
        <v/>
      </c>
      <c r="C1478" s="339" t="s">
        <v>21448</v>
      </c>
      <c r="N1478" t="s">
        <v>4523</v>
      </c>
      <c r="O1478" s="343"/>
      <c r="R1478" s="20" t="s">
        <v>10203</v>
      </c>
      <c r="S1478" t="s">
        <v>5475</v>
      </c>
      <c r="T1478" s="340" t="str">
        <f>IF(INDEX('Page 2 - Team Information'!$K$14:$AP$189,Y1478,X1478)="","",INDEX('Page 2 - Team Information'!$K$14:$AP$189,Y1478,X1478)&amp;"-06-30")</f>
        <v/>
      </c>
      <c r="X1478" s="341">
        <v>12</v>
      </c>
      <c r="Y1478" s="341">
        <v>64</v>
      </c>
    </row>
    <row r="1479" spans="1:25" x14ac:dyDescent="0.25">
      <c r="A1479" t="str">
        <f>'Page 1 - General Information'!$G$12</f>
        <v>000000000</v>
      </c>
      <c r="B1479" t="str">
        <f>'Page 1 - General Information'!$G$16</f>
        <v/>
      </c>
      <c r="C1479" s="339" t="s">
        <v>21448</v>
      </c>
      <c r="N1479" t="s">
        <v>4042</v>
      </c>
      <c r="O1479" s="340">
        <f>INDEX('Page 2 - Team Information'!$K$14:$AP$189,Y1479,X1479)</f>
        <v>0</v>
      </c>
      <c r="S1479" t="s">
        <v>5476</v>
      </c>
      <c r="X1479" s="341">
        <v>14</v>
      </c>
      <c r="Y1479" s="341">
        <v>64</v>
      </c>
    </row>
    <row r="1480" spans="1:25" x14ac:dyDescent="0.25">
      <c r="A1480" t="str">
        <f>'Page 1 - General Information'!$G$12</f>
        <v>000000000</v>
      </c>
      <c r="B1480" t="str">
        <f>'Page 1 - General Information'!$G$16</f>
        <v/>
      </c>
      <c r="C1480" s="339" t="s">
        <v>21448</v>
      </c>
      <c r="N1480" t="s">
        <v>4042</v>
      </c>
      <c r="O1480" s="340">
        <f>INDEX('Page 2 - Team Information'!$K$14:$AP$189,Y1480,X1480)</f>
        <v>0</v>
      </c>
      <c r="S1480" t="s">
        <v>5477</v>
      </c>
      <c r="X1480" s="341">
        <v>15</v>
      </c>
      <c r="Y1480" s="341">
        <v>64</v>
      </c>
    </row>
    <row r="1481" spans="1:25" x14ac:dyDescent="0.25">
      <c r="A1481" t="str">
        <f>'Page 1 - General Information'!$G$12</f>
        <v>000000000</v>
      </c>
      <c r="B1481" t="str">
        <f>'Page 1 - General Information'!$G$16</f>
        <v/>
      </c>
      <c r="C1481" s="339" t="s">
        <v>21448</v>
      </c>
      <c r="N1481" t="s">
        <v>4042</v>
      </c>
      <c r="O1481" s="340">
        <f>INDEX('Page 2 - Team Information'!$K$14:$AP$189,Y1481,X1481)</f>
        <v>0</v>
      </c>
      <c r="S1481" t="s">
        <v>5478</v>
      </c>
      <c r="X1481" s="341">
        <v>16</v>
      </c>
      <c r="Y1481" s="341">
        <v>64</v>
      </c>
    </row>
    <row r="1482" spans="1:25" x14ac:dyDescent="0.25">
      <c r="A1482" t="str">
        <f>'Page 1 - General Information'!$G$12</f>
        <v>000000000</v>
      </c>
      <c r="B1482" t="str">
        <f>'Page 1 - General Information'!$G$16</f>
        <v/>
      </c>
      <c r="C1482" s="339" t="s">
        <v>21448</v>
      </c>
      <c r="N1482" t="s">
        <v>4042</v>
      </c>
      <c r="O1482" s="340">
        <f>INDEX('Page 2 - Team Information'!$K$14:$AP$189,Y1482,X1482)</f>
        <v>0</v>
      </c>
      <c r="S1482" t="s">
        <v>5479</v>
      </c>
      <c r="X1482" s="341">
        <v>17</v>
      </c>
      <c r="Y1482" s="341">
        <v>64</v>
      </c>
    </row>
    <row r="1483" spans="1:25" x14ac:dyDescent="0.25">
      <c r="A1483" t="str">
        <f>'Page 1 - General Information'!$G$12</f>
        <v>000000000</v>
      </c>
      <c r="B1483" t="str">
        <f>'Page 1 - General Information'!$G$16</f>
        <v/>
      </c>
      <c r="C1483" s="339" t="s">
        <v>21448</v>
      </c>
      <c r="N1483" t="s">
        <v>4042</v>
      </c>
      <c r="O1483" s="340">
        <f>INDEX('Page 2 - Team Information'!$K$14:$AP$189,Y1483,X1483)</f>
        <v>0</v>
      </c>
      <c r="S1483" t="s">
        <v>5480</v>
      </c>
      <c r="X1483" s="341">
        <v>19</v>
      </c>
      <c r="Y1483" s="341">
        <v>64</v>
      </c>
    </row>
    <row r="1484" spans="1:25" x14ac:dyDescent="0.25">
      <c r="A1484" t="str">
        <f>'Page 1 - General Information'!$G$12</f>
        <v>000000000</v>
      </c>
      <c r="B1484" t="str">
        <f>'Page 1 - General Information'!$G$16</f>
        <v/>
      </c>
      <c r="C1484" s="339" t="s">
        <v>21448</v>
      </c>
      <c r="N1484" t="s">
        <v>4042</v>
      </c>
      <c r="O1484" s="340">
        <f>INDEX('Page 2 - Team Information'!$K$14:$AP$189,Y1484,X1484)</f>
        <v>0</v>
      </c>
      <c r="S1484" t="s">
        <v>5481</v>
      </c>
      <c r="X1484" s="341">
        <v>20</v>
      </c>
      <c r="Y1484" s="341">
        <v>64</v>
      </c>
    </row>
    <row r="1485" spans="1:25" x14ac:dyDescent="0.25">
      <c r="A1485" t="str">
        <f>'Page 1 - General Information'!$G$12</f>
        <v>000000000</v>
      </c>
      <c r="B1485" t="str">
        <f>'Page 1 - General Information'!$G$16</f>
        <v/>
      </c>
      <c r="C1485" s="339" t="s">
        <v>21448</v>
      </c>
      <c r="N1485" t="s">
        <v>4042</v>
      </c>
      <c r="O1485" s="340">
        <f>INDEX('Page 2 - Team Information'!$K$14:$AP$189,Y1485,X1485)</f>
        <v>0</v>
      </c>
      <c r="S1485" t="s">
        <v>5482</v>
      </c>
      <c r="X1485" s="341">
        <v>21</v>
      </c>
      <c r="Y1485" s="341">
        <v>64</v>
      </c>
    </row>
    <row r="1486" spans="1:25" x14ac:dyDescent="0.25">
      <c r="A1486" t="str">
        <f>'Page 1 - General Information'!$G$12</f>
        <v>000000000</v>
      </c>
      <c r="B1486" t="str">
        <f>'Page 1 - General Information'!$G$16</f>
        <v/>
      </c>
      <c r="C1486" s="339" t="s">
        <v>21448</v>
      </c>
      <c r="N1486" t="s">
        <v>4042</v>
      </c>
      <c r="O1486" s="340">
        <f>INDEX('Page 2 - Team Information'!$K$14:$AP$189,Y1486,X1486)</f>
        <v>0</v>
      </c>
      <c r="S1486" t="s">
        <v>5483</v>
      </c>
      <c r="X1486" s="341">
        <v>22</v>
      </c>
      <c r="Y1486" s="341">
        <v>64</v>
      </c>
    </row>
    <row r="1487" spans="1:25" x14ac:dyDescent="0.25">
      <c r="A1487" t="str">
        <f>'Page 1 - General Information'!$G$12</f>
        <v>000000000</v>
      </c>
      <c r="B1487" t="str">
        <f>'Page 1 - General Information'!$G$16</f>
        <v/>
      </c>
      <c r="C1487" s="339" t="s">
        <v>21448</v>
      </c>
      <c r="N1487" t="s">
        <v>4523</v>
      </c>
      <c r="O1487" s="343"/>
      <c r="R1487" s="343" t="s">
        <v>10203</v>
      </c>
      <c r="S1487" t="s">
        <v>5484</v>
      </c>
      <c r="V1487" s="340">
        <f>INDEX('Page 2 - Team Information'!$K$14:$AP$189,Y1487,X1487)</f>
        <v>0</v>
      </c>
      <c r="X1487" s="341">
        <v>5</v>
      </c>
      <c r="Y1487" s="341">
        <v>65</v>
      </c>
    </row>
    <row r="1488" spans="1:25" x14ac:dyDescent="0.25">
      <c r="A1488" t="str">
        <f>'Page 1 - General Information'!$G$12</f>
        <v>000000000</v>
      </c>
      <c r="B1488" t="str">
        <f>'Page 1 - General Information'!$G$16</f>
        <v/>
      </c>
      <c r="C1488" s="339" t="s">
        <v>21448</v>
      </c>
      <c r="N1488" t="s">
        <v>4523</v>
      </c>
      <c r="O1488" s="343"/>
      <c r="R1488" s="343" t="s">
        <v>10203</v>
      </c>
      <c r="S1488" t="s">
        <v>5485</v>
      </c>
      <c r="V1488" s="340">
        <f>INDEX('Page 2 - Team Information'!$K$14:$AP$189,Y1488,X1488)</f>
        <v>0</v>
      </c>
      <c r="X1488" s="341">
        <v>6</v>
      </c>
      <c r="Y1488" s="341">
        <v>65</v>
      </c>
    </row>
    <row r="1489" spans="1:25" x14ac:dyDescent="0.25">
      <c r="A1489" t="str">
        <f>'Page 1 - General Information'!$G$12</f>
        <v>000000000</v>
      </c>
      <c r="B1489" t="str">
        <f>'Page 1 - General Information'!$G$16</f>
        <v/>
      </c>
      <c r="C1489" s="339" t="s">
        <v>21448</v>
      </c>
      <c r="N1489" t="s">
        <v>4523</v>
      </c>
      <c r="O1489" s="343"/>
      <c r="R1489" s="343" t="s">
        <v>10203</v>
      </c>
      <c r="S1489" t="s">
        <v>5486</v>
      </c>
      <c r="V1489" s="340">
        <f>INDEX('Page 2 - Team Information'!$K$14:$AP$189,Y1489,X1489)</f>
        <v>0</v>
      </c>
      <c r="X1489" s="341">
        <v>7</v>
      </c>
      <c r="Y1489" s="341">
        <v>65</v>
      </c>
    </row>
    <row r="1490" spans="1:25" x14ac:dyDescent="0.25">
      <c r="A1490" t="str">
        <f>'Page 1 - General Information'!$G$12</f>
        <v>000000000</v>
      </c>
      <c r="B1490" t="str">
        <f>'Page 1 - General Information'!$G$16</f>
        <v/>
      </c>
      <c r="C1490" s="339" t="s">
        <v>21448</v>
      </c>
      <c r="N1490" t="s">
        <v>4523</v>
      </c>
      <c r="O1490" s="343"/>
      <c r="R1490" s="20" t="s">
        <v>10203</v>
      </c>
      <c r="S1490" t="s">
        <v>5487</v>
      </c>
      <c r="T1490" s="340" t="str">
        <f>IF(INDEX('Page 2 - Team Information'!$K$14:$AP$189,Y1490,X1490)="","",INDEX('Page 2 - Team Information'!$K$14:$AP$189,Y1490,X1490)&amp;"-06-30")</f>
        <v/>
      </c>
      <c r="X1490" s="341">
        <v>9</v>
      </c>
      <c r="Y1490" s="341">
        <v>65</v>
      </c>
    </row>
    <row r="1491" spans="1:25" x14ac:dyDescent="0.25">
      <c r="A1491" t="str">
        <f>'Page 1 - General Information'!$G$12</f>
        <v>000000000</v>
      </c>
      <c r="B1491" t="str">
        <f>'Page 1 - General Information'!$G$16</f>
        <v/>
      </c>
      <c r="C1491" s="339" t="s">
        <v>21448</v>
      </c>
      <c r="N1491" t="s">
        <v>4523</v>
      </c>
      <c r="O1491" s="343"/>
      <c r="R1491" s="20" t="s">
        <v>10203</v>
      </c>
      <c r="S1491" t="s">
        <v>5488</v>
      </c>
      <c r="T1491" s="340" t="str">
        <f>IF(INDEX('Page 2 - Team Information'!$K$14:$AP$189,Y1491,X1491)="","",INDEX('Page 2 - Team Information'!$K$14:$AP$189,Y1491,X1491)&amp;"-06-30")</f>
        <v/>
      </c>
      <c r="X1491" s="341">
        <v>10</v>
      </c>
      <c r="Y1491" s="341">
        <v>65</v>
      </c>
    </row>
    <row r="1492" spans="1:25" x14ac:dyDescent="0.25">
      <c r="A1492" t="str">
        <f>'Page 1 - General Information'!$G$12</f>
        <v>000000000</v>
      </c>
      <c r="B1492" t="str">
        <f>'Page 1 - General Information'!$G$16</f>
        <v/>
      </c>
      <c r="C1492" s="339" t="s">
        <v>21448</v>
      </c>
      <c r="N1492" t="s">
        <v>4523</v>
      </c>
      <c r="O1492" s="343"/>
      <c r="R1492" s="20" t="s">
        <v>10203</v>
      </c>
      <c r="S1492" t="s">
        <v>5489</v>
      </c>
      <c r="T1492" s="340" t="str">
        <f>IF(INDEX('Page 2 - Team Information'!$K$14:$AP$189,Y1492,X1492)="","",INDEX('Page 2 - Team Information'!$K$14:$AP$189,Y1492,X1492)&amp;"-06-30")</f>
        <v/>
      </c>
      <c r="X1492" s="341">
        <v>11</v>
      </c>
      <c r="Y1492" s="341">
        <v>65</v>
      </c>
    </row>
    <row r="1493" spans="1:25" x14ac:dyDescent="0.25">
      <c r="A1493" t="str">
        <f>'Page 1 - General Information'!$G$12</f>
        <v>000000000</v>
      </c>
      <c r="B1493" t="str">
        <f>'Page 1 - General Information'!$G$16</f>
        <v/>
      </c>
      <c r="C1493" s="339" t="s">
        <v>21448</v>
      </c>
      <c r="N1493" t="s">
        <v>4523</v>
      </c>
      <c r="O1493" s="343"/>
      <c r="R1493" s="20" t="s">
        <v>10203</v>
      </c>
      <c r="S1493" t="s">
        <v>5490</v>
      </c>
      <c r="T1493" s="340" t="str">
        <f>IF(INDEX('Page 2 - Team Information'!$K$14:$AP$189,Y1493,X1493)="","",INDEX('Page 2 - Team Information'!$K$14:$AP$189,Y1493,X1493)&amp;"-06-30")</f>
        <v/>
      </c>
      <c r="X1493" s="341">
        <v>12</v>
      </c>
      <c r="Y1493" s="341">
        <v>65</v>
      </c>
    </row>
    <row r="1494" spans="1:25" x14ac:dyDescent="0.25">
      <c r="A1494" t="str">
        <f>'Page 1 - General Information'!$G$12</f>
        <v>000000000</v>
      </c>
      <c r="B1494" t="str">
        <f>'Page 1 - General Information'!$G$16</f>
        <v/>
      </c>
      <c r="C1494" s="339" t="s">
        <v>21448</v>
      </c>
      <c r="N1494" t="s">
        <v>4042</v>
      </c>
      <c r="O1494" s="340">
        <f>INDEX('Page 2 - Team Information'!$K$14:$AP$189,Y1494,X1494)</f>
        <v>0</v>
      </c>
      <c r="S1494" t="s">
        <v>5491</v>
      </c>
      <c r="X1494" s="341">
        <v>14</v>
      </c>
      <c r="Y1494" s="341">
        <v>65</v>
      </c>
    </row>
    <row r="1495" spans="1:25" x14ac:dyDescent="0.25">
      <c r="A1495" t="str">
        <f>'Page 1 - General Information'!$G$12</f>
        <v>000000000</v>
      </c>
      <c r="B1495" t="str">
        <f>'Page 1 - General Information'!$G$16</f>
        <v/>
      </c>
      <c r="C1495" s="339" t="s">
        <v>21448</v>
      </c>
      <c r="N1495" t="s">
        <v>4042</v>
      </c>
      <c r="O1495" s="340">
        <f>INDEX('Page 2 - Team Information'!$K$14:$AP$189,Y1495,X1495)</f>
        <v>0</v>
      </c>
      <c r="S1495" t="s">
        <v>5492</v>
      </c>
      <c r="X1495" s="341">
        <v>15</v>
      </c>
      <c r="Y1495" s="341">
        <v>65</v>
      </c>
    </row>
    <row r="1496" spans="1:25" x14ac:dyDescent="0.25">
      <c r="A1496" t="str">
        <f>'Page 1 - General Information'!$G$12</f>
        <v>000000000</v>
      </c>
      <c r="B1496" t="str">
        <f>'Page 1 - General Information'!$G$16</f>
        <v/>
      </c>
      <c r="C1496" s="339" t="s">
        <v>21448</v>
      </c>
      <c r="N1496" t="s">
        <v>4042</v>
      </c>
      <c r="O1496" s="340">
        <f>INDEX('Page 2 - Team Information'!$K$14:$AP$189,Y1496,X1496)</f>
        <v>0</v>
      </c>
      <c r="S1496" t="s">
        <v>5493</v>
      </c>
      <c r="X1496" s="341">
        <v>16</v>
      </c>
      <c r="Y1496" s="341">
        <v>65</v>
      </c>
    </row>
    <row r="1497" spans="1:25" x14ac:dyDescent="0.25">
      <c r="A1497" t="str">
        <f>'Page 1 - General Information'!$G$12</f>
        <v>000000000</v>
      </c>
      <c r="B1497" t="str">
        <f>'Page 1 - General Information'!$G$16</f>
        <v/>
      </c>
      <c r="C1497" s="339" t="s">
        <v>21448</v>
      </c>
      <c r="N1497" t="s">
        <v>4042</v>
      </c>
      <c r="O1497" s="340">
        <f>INDEX('Page 2 - Team Information'!$K$14:$AP$189,Y1497,X1497)</f>
        <v>0</v>
      </c>
      <c r="S1497" t="s">
        <v>5494</v>
      </c>
      <c r="X1497" s="341">
        <v>17</v>
      </c>
      <c r="Y1497" s="341">
        <v>65</v>
      </c>
    </row>
    <row r="1498" spans="1:25" x14ac:dyDescent="0.25">
      <c r="A1498" t="str">
        <f>'Page 1 - General Information'!$G$12</f>
        <v>000000000</v>
      </c>
      <c r="B1498" t="str">
        <f>'Page 1 - General Information'!$G$16</f>
        <v/>
      </c>
      <c r="C1498" s="339" t="s">
        <v>21448</v>
      </c>
      <c r="N1498" t="s">
        <v>4042</v>
      </c>
      <c r="O1498" s="340">
        <f>INDEX('Page 2 - Team Information'!$K$14:$AP$189,Y1498,X1498)</f>
        <v>0</v>
      </c>
      <c r="S1498" t="s">
        <v>5495</v>
      </c>
      <c r="X1498" s="341">
        <v>19</v>
      </c>
      <c r="Y1498" s="341">
        <v>65</v>
      </c>
    </row>
    <row r="1499" spans="1:25" x14ac:dyDescent="0.25">
      <c r="A1499" t="str">
        <f>'Page 1 - General Information'!$G$12</f>
        <v>000000000</v>
      </c>
      <c r="B1499" t="str">
        <f>'Page 1 - General Information'!$G$16</f>
        <v/>
      </c>
      <c r="C1499" s="339" t="s">
        <v>21448</v>
      </c>
      <c r="N1499" t="s">
        <v>4042</v>
      </c>
      <c r="O1499" s="340">
        <f>INDEX('Page 2 - Team Information'!$K$14:$AP$189,Y1499,X1499)</f>
        <v>0</v>
      </c>
      <c r="S1499" t="s">
        <v>5496</v>
      </c>
      <c r="X1499" s="341">
        <v>20</v>
      </c>
      <c r="Y1499" s="341">
        <v>65</v>
      </c>
    </row>
    <row r="1500" spans="1:25" x14ac:dyDescent="0.25">
      <c r="A1500" t="str">
        <f>'Page 1 - General Information'!$G$12</f>
        <v>000000000</v>
      </c>
      <c r="B1500" t="str">
        <f>'Page 1 - General Information'!$G$16</f>
        <v/>
      </c>
      <c r="C1500" s="339" t="s">
        <v>21448</v>
      </c>
      <c r="N1500" t="s">
        <v>4042</v>
      </c>
      <c r="O1500" s="340">
        <f>INDEX('Page 2 - Team Information'!$K$14:$AP$189,Y1500,X1500)</f>
        <v>0</v>
      </c>
      <c r="S1500" t="s">
        <v>5497</v>
      </c>
      <c r="X1500" s="341">
        <v>21</v>
      </c>
      <c r="Y1500" s="341">
        <v>65</v>
      </c>
    </row>
    <row r="1501" spans="1:25" x14ac:dyDescent="0.25">
      <c r="A1501" t="str">
        <f>'Page 1 - General Information'!$G$12</f>
        <v>000000000</v>
      </c>
      <c r="B1501" t="str">
        <f>'Page 1 - General Information'!$G$16</f>
        <v/>
      </c>
      <c r="C1501" s="339" t="s">
        <v>21448</v>
      </c>
      <c r="N1501" t="s">
        <v>4042</v>
      </c>
      <c r="O1501" s="340">
        <f>INDEX('Page 2 - Team Information'!$K$14:$AP$189,Y1501,X1501)</f>
        <v>0</v>
      </c>
      <c r="S1501" t="s">
        <v>5498</v>
      </c>
      <c r="X1501" s="341">
        <v>22</v>
      </c>
      <c r="Y1501" s="341">
        <v>65</v>
      </c>
    </row>
    <row r="1502" spans="1:25" x14ac:dyDescent="0.25">
      <c r="A1502" t="str">
        <f>'Page 1 - General Information'!$G$12</f>
        <v>000000000</v>
      </c>
      <c r="B1502" t="str">
        <f>'Page 1 - General Information'!$G$16</f>
        <v/>
      </c>
      <c r="C1502" s="339" t="s">
        <v>21448</v>
      </c>
      <c r="N1502" t="s">
        <v>4523</v>
      </c>
      <c r="O1502" s="343"/>
      <c r="R1502" s="343" t="s">
        <v>10203</v>
      </c>
      <c r="S1502" t="s">
        <v>5499</v>
      </c>
      <c r="V1502" s="340">
        <f>INDEX('Page 2 - Team Information'!$K$14:$AP$189,Y1502,X1502)</f>
        <v>0</v>
      </c>
      <c r="X1502" s="341">
        <v>5</v>
      </c>
      <c r="Y1502" s="341">
        <v>66</v>
      </c>
    </row>
    <row r="1503" spans="1:25" x14ac:dyDescent="0.25">
      <c r="A1503" t="str">
        <f>'Page 1 - General Information'!$G$12</f>
        <v>000000000</v>
      </c>
      <c r="B1503" t="str">
        <f>'Page 1 - General Information'!$G$16</f>
        <v/>
      </c>
      <c r="C1503" s="339" t="s">
        <v>21448</v>
      </c>
      <c r="N1503" t="s">
        <v>4523</v>
      </c>
      <c r="O1503" s="343"/>
      <c r="R1503" s="343" t="s">
        <v>10203</v>
      </c>
      <c r="S1503" t="s">
        <v>5500</v>
      </c>
      <c r="V1503" s="340">
        <f>INDEX('Page 2 - Team Information'!$K$14:$AP$189,Y1503,X1503)</f>
        <v>0</v>
      </c>
      <c r="X1503" s="341">
        <v>6</v>
      </c>
      <c r="Y1503" s="341">
        <v>66</v>
      </c>
    </row>
    <row r="1504" spans="1:25" x14ac:dyDescent="0.25">
      <c r="A1504" t="str">
        <f>'Page 1 - General Information'!$G$12</f>
        <v>000000000</v>
      </c>
      <c r="B1504" t="str">
        <f>'Page 1 - General Information'!$G$16</f>
        <v/>
      </c>
      <c r="C1504" s="339" t="s">
        <v>21448</v>
      </c>
      <c r="N1504" t="s">
        <v>4523</v>
      </c>
      <c r="O1504" s="343"/>
      <c r="R1504" s="343" t="s">
        <v>10203</v>
      </c>
      <c r="S1504" t="s">
        <v>5501</v>
      </c>
      <c r="V1504" s="340">
        <f>INDEX('Page 2 - Team Information'!$K$14:$AP$189,Y1504,X1504)</f>
        <v>0</v>
      </c>
      <c r="X1504" s="341">
        <v>7</v>
      </c>
      <c r="Y1504" s="341">
        <v>66</v>
      </c>
    </row>
    <row r="1505" spans="1:25" x14ac:dyDescent="0.25">
      <c r="A1505" t="str">
        <f>'Page 1 - General Information'!$G$12</f>
        <v>000000000</v>
      </c>
      <c r="B1505" t="str">
        <f>'Page 1 - General Information'!$G$16</f>
        <v/>
      </c>
      <c r="C1505" s="339" t="s">
        <v>21448</v>
      </c>
      <c r="N1505" t="s">
        <v>4523</v>
      </c>
      <c r="O1505" s="343"/>
      <c r="R1505" s="20" t="s">
        <v>10203</v>
      </c>
      <c r="S1505" t="s">
        <v>5502</v>
      </c>
      <c r="T1505" s="340" t="str">
        <f>IF(INDEX('Page 2 - Team Information'!$K$14:$AP$189,Y1505,X1505)="","",INDEX('Page 2 - Team Information'!$K$14:$AP$189,Y1505,X1505)&amp;"-06-30")</f>
        <v/>
      </c>
      <c r="X1505" s="341">
        <v>9</v>
      </c>
      <c r="Y1505" s="341">
        <v>66</v>
      </c>
    </row>
    <row r="1506" spans="1:25" x14ac:dyDescent="0.25">
      <c r="A1506" t="str">
        <f>'Page 1 - General Information'!$G$12</f>
        <v>000000000</v>
      </c>
      <c r="B1506" t="str">
        <f>'Page 1 - General Information'!$G$16</f>
        <v/>
      </c>
      <c r="C1506" s="339" t="s">
        <v>21448</v>
      </c>
      <c r="N1506" t="s">
        <v>4523</v>
      </c>
      <c r="O1506" s="343"/>
      <c r="R1506" s="20" t="s">
        <v>10203</v>
      </c>
      <c r="S1506" t="s">
        <v>5503</v>
      </c>
      <c r="T1506" s="340" t="str">
        <f>IF(INDEX('Page 2 - Team Information'!$K$14:$AP$189,Y1506,X1506)="","",INDEX('Page 2 - Team Information'!$K$14:$AP$189,Y1506,X1506)&amp;"-06-30")</f>
        <v/>
      </c>
      <c r="X1506" s="341">
        <v>10</v>
      </c>
      <c r="Y1506" s="341">
        <v>66</v>
      </c>
    </row>
    <row r="1507" spans="1:25" x14ac:dyDescent="0.25">
      <c r="A1507" t="str">
        <f>'Page 1 - General Information'!$G$12</f>
        <v>000000000</v>
      </c>
      <c r="B1507" t="str">
        <f>'Page 1 - General Information'!$G$16</f>
        <v/>
      </c>
      <c r="C1507" s="339" t="s">
        <v>21448</v>
      </c>
      <c r="N1507" t="s">
        <v>4523</v>
      </c>
      <c r="O1507" s="343"/>
      <c r="R1507" s="20" t="s">
        <v>10203</v>
      </c>
      <c r="S1507" t="s">
        <v>5504</v>
      </c>
      <c r="T1507" s="340" t="str">
        <f>IF(INDEX('Page 2 - Team Information'!$K$14:$AP$189,Y1507,X1507)="","",INDEX('Page 2 - Team Information'!$K$14:$AP$189,Y1507,X1507)&amp;"-06-30")</f>
        <v/>
      </c>
      <c r="X1507" s="341">
        <v>11</v>
      </c>
      <c r="Y1507" s="341">
        <v>66</v>
      </c>
    </row>
    <row r="1508" spans="1:25" x14ac:dyDescent="0.25">
      <c r="A1508" t="str">
        <f>'Page 1 - General Information'!$G$12</f>
        <v>000000000</v>
      </c>
      <c r="B1508" t="str">
        <f>'Page 1 - General Information'!$G$16</f>
        <v/>
      </c>
      <c r="C1508" s="339" t="s">
        <v>21448</v>
      </c>
      <c r="N1508" t="s">
        <v>4523</v>
      </c>
      <c r="O1508" s="343"/>
      <c r="R1508" s="20" t="s">
        <v>10203</v>
      </c>
      <c r="S1508" t="s">
        <v>5505</v>
      </c>
      <c r="T1508" s="340" t="str">
        <f>IF(INDEX('Page 2 - Team Information'!$K$14:$AP$189,Y1508,X1508)="","",INDEX('Page 2 - Team Information'!$K$14:$AP$189,Y1508,X1508)&amp;"-06-30")</f>
        <v/>
      </c>
      <c r="X1508" s="341">
        <v>12</v>
      </c>
      <c r="Y1508" s="341">
        <v>66</v>
      </c>
    </row>
    <row r="1509" spans="1:25" x14ac:dyDescent="0.25">
      <c r="A1509" t="str">
        <f>'Page 1 - General Information'!$G$12</f>
        <v>000000000</v>
      </c>
      <c r="B1509" t="str">
        <f>'Page 1 - General Information'!$G$16</f>
        <v/>
      </c>
      <c r="C1509" s="339" t="s">
        <v>21448</v>
      </c>
      <c r="N1509" t="s">
        <v>4042</v>
      </c>
      <c r="O1509" s="340">
        <f>INDEX('Page 2 - Team Information'!$K$14:$AP$189,Y1509,X1509)</f>
        <v>0</v>
      </c>
      <c r="S1509" t="s">
        <v>5506</v>
      </c>
      <c r="X1509" s="341">
        <v>14</v>
      </c>
      <c r="Y1509" s="341">
        <v>66</v>
      </c>
    </row>
    <row r="1510" spans="1:25" x14ac:dyDescent="0.25">
      <c r="A1510" t="str">
        <f>'Page 1 - General Information'!$G$12</f>
        <v>000000000</v>
      </c>
      <c r="B1510" t="str">
        <f>'Page 1 - General Information'!$G$16</f>
        <v/>
      </c>
      <c r="C1510" s="339" t="s">
        <v>21448</v>
      </c>
      <c r="N1510" t="s">
        <v>4042</v>
      </c>
      <c r="O1510" s="340">
        <f>INDEX('Page 2 - Team Information'!$K$14:$AP$189,Y1510,X1510)</f>
        <v>0</v>
      </c>
      <c r="S1510" t="s">
        <v>5507</v>
      </c>
      <c r="X1510" s="341">
        <v>15</v>
      </c>
      <c r="Y1510" s="341">
        <v>66</v>
      </c>
    </row>
    <row r="1511" spans="1:25" x14ac:dyDescent="0.25">
      <c r="A1511" t="str">
        <f>'Page 1 - General Information'!$G$12</f>
        <v>000000000</v>
      </c>
      <c r="B1511" t="str">
        <f>'Page 1 - General Information'!$G$16</f>
        <v/>
      </c>
      <c r="C1511" s="339" t="s">
        <v>21448</v>
      </c>
      <c r="N1511" t="s">
        <v>4042</v>
      </c>
      <c r="O1511" s="340">
        <f>INDEX('Page 2 - Team Information'!$K$14:$AP$189,Y1511,X1511)</f>
        <v>0</v>
      </c>
      <c r="S1511" t="s">
        <v>5508</v>
      </c>
      <c r="X1511" s="341">
        <v>16</v>
      </c>
      <c r="Y1511" s="341">
        <v>66</v>
      </c>
    </row>
    <row r="1512" spans="1:25" x14ac:dyDescent="0.25">
      <c r="A1512" t="str">
        <f>'Page 1 - General Information'!$G$12</f>
        <v>000000000</v>
      </c>
      <c r="B1512" t="str">
        <f>'Page 1 - General Information'!$G$16</f>
        <v/>
      </c>
      <c r="C1512" s="339" t="s">
        <v>21448</v>
      </c>
      <c r="N1512" t="s">
        <v>4042</v>
      </c>
      <c r="O1512" s="340">
        <f>INDEX('Page 2 - Team Information'!$K$14:$AP$189,Y1512,X1512)</f>
        <v>0</v>
      </c>
      <c r="S1512" t="s">
        <v>5509</v>
      </c>
      <c r="X1512" s="341">
        <v>17</v>
      </c>
      <c r="Y1512" s="341">
        <v>66</v>
      </c>
    </row>
    <row r="1513" spans="1:25" x14ac:dyDescent="0.25">
      <c r="A1513" t="str">
        <f>'Page 1 - General Information'!$G$12</f>
        <v>000000000</v>
      </c>
      <c r="B1513" t="str">
        <f>'Page 1 - General Information'!$G$16</f>
        <v/>
      </c>
      <c r="C1513" s="339" t="s">
        <v>21448</v>
      </c>
      <c r="N1513" t="s">
        <v>4042</v>
      </c>
      <c r="O1513" s="340">
        <f>INDEX('Page 2 - Team Information'!$K$14:$AP$189,Y1513,X1513)</f>
        <v>0</v>
      </c>
      <c r="S1513" t="s">
        <v>5510</v>
      </c>
      <c r="X1513" s="341">
        <v>19</v>
      </c>
      <c r="Y1513" s="341">
        <v>66</v>
      </c>
    </row>
    <row r="1514" spans="1:25" x14ac:dyDescent="0.25">
      <c r="A1514" t="str">
        <f>'Page 1 - General Information'!$G$12</f>
        <v>000000000</v>
      </c>
      <c r="B1514" t="str">
        <f>'Page 1 - General Information'!$G$16</f>
        <v/>
      </c>
      <c r="C1514" s="339" t="s">
        <v>21448</v>
      </c>
      <c r="N1514" t="s">
        <v>4042</v>
      </c>
      <c r="O1514" s="340">
        <f>INDEX('Page 2 - Team Information'!$K$14:$AP$189,Y1514,X1514)</f>
        <v>0</v>
      </c>
      <c r="S1514" t="s">
        <v>5511</v>
      </c>
      <c r="X1514" s="341">
        <v>20</v>
      </c>
      <c r="Y1514" s="341">
        <v>66</v>
      </c>
    </row>
    <row r="1515" spans="1:25" x14ac:dyDescent="0.25">
      <c r="A1515" t="str">
        <f>'Page 1 - General Information'!$G$12</f>
        <v>000000000</v>
      </c>
      <c r="B1515" t="str">
        <f>'Page 1 - General Information'!$G$16</f>
        <v/>
      </c>
      <c r="C1515" s="339" t="s">
        <v>21448</v>
      </c>
      <c r="N1515" t="s">
        <v>4042</v>
      </c>
      <c r="O1515" s="340">
        <f>INDEX('Page 2 - Team Information'!$K$14:$AP$189,Y1515,X1515)</f>
        <v>0</v>
      </c>
      <c r="S1515" t="s">
        <v>5512</v>
      </c>
      <c r="X1515" s="341">
        <v>21</v>
      </c>
      <c r="Y1515" s="341">
        <v>66</v>
      </c>
    </row>
    <row r="1516" spans="1:25" x14ac:dyDescent="0.25">
      <c r="A1516" t="str">
        <f>'Page 1 - General Information'!$G$12</f>
        <v>000000000</v>
      </c>
      <c r="B1516" t="str">
        <f>'Page 1 - General Information'!$G$16</f>
        <v/>
      </c>
      <c r="C1516" s="339" t="s">
        <v>21448</v>
      </c>
      <c r="N1516" t="s">
        <v>4042</v>
      </c>
      <c r="O1516" s="340">
        <f>INDEX('Page 2 - Team Information'!$K$14:$AP$189,Y1516,X1516)</f>
        <v>0</v>
      </c>
      <c r="S1516" t="s">
        <v>5513</v>
      </c>
      <c r="X1516" s="341">
        <v>22</v>
      </c>
      <c r="Y1516" s="341">
        <v>66</v>
      </c>
    </row>
    <row r="1517" spans="1:25" x14ac:dyDescent="0.25">
      <c r="A1517" t="str">
        <f>'Page 1 - General Information'!$G$12</f>
        <v>000000000</v>
      </c>
      <c r="B1517" t="str">
        <f>'Page 1 - General Information'!$G$16</f>
        <v/>
      </c>
      <c r="C1517" s="339" t="s">
        <v>21448</v>
      </c>
      <c r="N1517" t="s">
        <v>4523</v>
      </c>
      <c r="O1517" s="343"/>
      <c r="R1517" s="343" t="s">
        <v>10203</v>
      </c>
      <c r="S1517" t="s">
        <v>5514</v>
      </c>
      <c r="V1517" s="340">
        <f>INDEX('Page 2 - Team Information'!$K$14:$AP$189,Y1517,X1517)</f>
        <v>0</v>
      </c>
      <c r="X1517" s="341">
        <v>5</v>
      </c>
      <c r="Y1517" s="341">
        <v>67</v>
      </c>
    </row>
    <row r="1518" spans="1:25" x14ac:dyDescent="0.25">
      <c r="A1518" t="str">
        <f>'Page 1 - General Information'!$G$12</f>
        <v>000000000</v>
      </c>
      <c r="B1518" t="str">
        <f>'Page 1 - General Information'!$G$16</f>
        <v/>
      </c>
      <c r="C1518" s="339" t="s">
        <v>21448</v>
      </c>
      <c r="N1518" t="s">
        <v>4523</v>
      </c>
      <c r="O1518" s="343"/>
      <c r="R1518" s="343" t="s">
        <v>10203</v>
      </c>
      <c r="S1518" t="s">
        <v>5515</v>
      </c>
      <c r="V1518" s="340">
        <f>INDEX('Page 2 - Team Information'!$K$14:$AP$189,Y1518,X1518)</f>
        <v>0</v>
      </c>
      <c r="X1518" s="341">
        <v>6</v>
      </c>
      <c r="Y1518" s="341">
        <v>67</v>
      </c>
    </row>
    <row r="1519" spans="1:25" x14ac:dyDescent="0.25">
      <c r="A1519" t="str">
        <f>'Page 1 - General Information'!$G$12</f>
        <v>000000000</v>
      </c>
      <c r="B1519" t="str">
        <f>'Page 1 - General Information'!$G$16</f>
        <v/>
      </c>
      <c r="C1519" s="339" t="s">
        <v>21448</v>
      </c>
      <c r="N1519" t="s">
        <v>4523</v>
      </c>
      <c r="O1519" s="343"/>
      <c r="R1519" s="343" t="s">
        <v>10203</v>
      </c>
      <c r="S1519" t="s">
        <v>5516</v>
      </c>
      <c r="V1519" s="340">
        <f>INDEX('Page 2 - Team Information'!$K$14:$AP$189,Y1519,X1519)</f>
        <v>0</v>
      </c>
      <c r="X1519" s="341">
        <v>7</v>
      </c>
      <c r="Y1519" s="341">
        <v>67</v>
      </c>
    </row>
    <row r="1520" spans="1:25" x14ac:dyDescent="0.25">
      <c r="A1520" t="str">
        <f>'Page 1 - General Information'!$G$12</f>
        <v>000000000</v>
      </c>
      <c r="B1520" t="str">
        <f>'Page 1 - General Information'!$G$16</f>
        <v/>
      </c>
      <c r="C1520" s="339" t="s">
        <v>21448</v>
      </c>
      <c r="N1520" t="s">
        <v>4523</v>
      </c>
      <c r="O1520" s="343"/>
      <c r="R1520" s="20" t="s">
        <v>10203</v>
      </c>
      <c r="S1520" t="s">
        <v>5517</v>
      </c>
      <c r="T1520" s="340" t="str">
        <f>IF(INDEX('Page 2 - Team Information'!$K$14:$AP$189,Y1520,X1520)="","",INDEX('Page 2 - Team Information'!$K$14:$AP$189,Y1520,X1520)&amp;"-06-30")</f>
        <v/>
      </c>
      <c r="X1520" s="341">
        <v>9</v>
      </c>
      <c r="Y1520" s="341">
        <v>67</v>
      </c>
    </row>
    <row r="1521" spans="1:25" x14ac:dyDescent="0.25">
      <c r="A1521" t="str">
        <f>'Page 1 - General Information'!$G$12</f>
        <v>000000000</v>
      </c>
      <c r="B1521" t="str">
        <f>'Page 1 - General Information'!$G$16</f>
        <v/>
      </c>
      <c r="C1521" s="339" t="s">
        <v>21448</v>
      </c>
      <c r="N1521" t="s">
        <v>4523</v>
      </c>
      <c r="O1521" s="343"/>
      <c r="R1521" s="20" t="s">
        <v>10203</v>
      </c>
      <c r="S1521" t="s">
        <v>5518</v>
      </c>
      <c r="T1521" s="340" t="str">
        <f>IF(INDEX('Page 2 - Team Information'!$K$14:$AP$189,Y1521,X1521)="","",INDEX('Page 2 - Team Information'!$K$14:$AP$189,Y1521,X1521)&amp;"-06-30")</f>
        <v/>
      </c>
      <c r="X1521" s="341">
        <v>10</v>
      </c>
      <c r="Y1521" s="341">
        <v>67</v>
      </c>
    </row>
    <row r="1522" spans="1:25" x14ac:dyDescent="0.25">
      <c r="A1522" t="str">
        <f>'Page 1 - General Information'!$G$12</f>
        <v>000000000</v>
      </c>
      <c r="B1522" t="str">
        <f>'Page 1 - General Information'!$G$16</f>
        <v/>
      </c>
      <c r="C1522" s="339" t="s">
        <v>21448</v>
      </c>
      <c r="N1522" t="s">
        <v>4523</v>
      </c>
      <c r="O1522" s="343"/>
      <c r="R1522" s="20" t="s">
        <v>10203</v>
      </c>
      <c r="S1522" t="s">
        <v>5519</v>
      </c>
      <c r="T1522" s="340" t="str">
        <f>IF(INDEX('Page 2 - Team Information'!$K$14:$AP$189,Y1522,X1522)="","",INDEX('Page 2 - Team Information'!$K$14:$AP$189,Y1522,X1522)&amp;"-06-30")</f>
        <v/>
      </c>
      <c r="X1522" s="341">
        <v>11</v>
      </c>
      <c r="Y1522" s="341">
        <v>67</v>
      </c>
    </row>
    <row r="1523" spans="1:25" x14ac:dyDescent="0.25">
      <c r="A1523" t="str">
        <f>'Page 1 - General Information'!$G$12</f>
        <v>000000000</v>
      </c>
      <c r="B1523" t="str">
        <f>'Page 1 - General Information'!$G$16</f>
        <v/>
      </c>
      <c r="C1523" s="339" t="s">
        <v>21448</v>
      </c>
      <c r="N1523" t="s">
        <v>4523</v>
      </c>
      <c r="O1523" s="343"/>
      <c r="R1523" s="20" t="s">
        <v>10203</v>
      </c>
      <c r="S1523" t="s">
        <v>5520</v>
      </c>
      <c r="T1523" s="340" t="str">
        <f>IF(INDEX('Page 2 - Team Information'!$K$14:$AP$189,Y1523,X1523)="","",INDEX('Page 2 - Team Information'!$K$14:$AP$189,Y1523,X1523)&amp;"-06-30")</f>
        <v/>
      </c>
      <c r="X1523" s="341">
        <v>12</v>
      </c>
      <c r="Y1523" s="341">
        <v>67</v>
      </c>
    </row>
    <row r="1524" spans="1:25" x14ac:dyDescent="0.25">
      <c r="A1524" t="str">
        <f>'Page 1 - General Information'!$G$12</f>
        <v>000000000</v>
      </c>
      <c r="B1524" t="str">
        <f>'Page 1 - General Information'!$G$16</f>
        <v/>
      </c>
      <c r="C1524" s="339" t="s">
        <v>21448</v>
      </c>
      <c r="N1524" t="s">
        <v>4042</v>
      </c>
      <c r="O1524" s="340">
        <f>INDEX('Page 2 - Team Information'!$K$14:$AP$189,Y1524,X1524)</f>
        <v>0</v>
      </c>
      <c r="S1524" t="s">
        <v>5521</v>
      </c>
      <c r="X1524" s="341">
        <v>14</v>
      </c>
      <c r="Y1524" s="341">
        <v>67</v>
      </c>
    </row>
    <row r="1525" spans="1:25" x14ac:dyDescent="0.25">
      <c r="A1525" t="str">
        <f>'Page 1 - General Information'!$G$12</f>
        <v>000000000</v>
      </c>
      <c r="B1525" t="str">
        <f>'Page 1 - General Information'!$G$16</f>
        <v/>
      </c>
      <c r="C1525" s="339" t="s">
        <v>21448</v>
      </c>
      <c r="N1525" t="s">
        <v>4042</v>
      </c>
      <c r="O1525" s="340">
        <f>INDEX('Page 2 - Team Information'!$K$14:$AP$189,Y1525,X1525)</f>
        <v>0</v>
      </c>
      <c r="S1525" t="s">
        <v>5522</v>
      </c>
      <c r="X1525" s="341">
        <v>15</v>
      </c>
      <c r="Y1525" s="341">
        <v>67</v>
      </c>
    </row>
    <row r="1526" spans="1:25" x14ac:dyDescent="0.25">
      <c r="A1526" t="str">
        <f>'Page 1 - General Information'!$G$12</f>
        <v>000000000</v>
      </c>
      <c r="B1526" t="str">
        <f>'Page 1 - General Information'!$G$16</f>
        <v/>
      </c>
      <c r="C1526" s="339" t="s">
        <v>21448</v>
      </c>
      <c r="N1526" t="s">
        <v>4042</v>
      </c>
      <c r="O1526" s="340">
        <f>INDEX('Page 2 - Team Information'!$K$14:$AP$189,Y1526,X1526)</f>
        <v>0</v>
      </c>
      <c r="S1526" t="s">
        <v>5523</v>
      </c>
      <c r="X1526" s="341">
        <v>16</v>
      </c>
      <c r="Y1526" s="341">
        <v>67</v>
      </c>
    </row>
    <row r="1527" spans="1:25" x14ac:dyDescent="0.25">
      <c r="A1527" t="str">
        <f>'Page 1 - General Information'!$G$12</f>
        <v>000000000</v>
      </c>
      <c r="B1527" t="str">
        <f>'Page 1 - General Information'!$G$16</f>
        <v/>
      </c>
      <c r="C1527" s="339" t="s">
        <v>21448</v>
      </c>
      <c r="N1527" t="s">
        <v>4042</v>
      </c>
      <c r="O1527" s="340">
        <f>INDEX('Page 2 - Team Information'!$K$14:$AP$189,Y1527,X1527)</f>
        <v>0</v>
      </c>
      <c r="S1527" t="s">
        <v>5524</v>
      </c>
      <c r="X1527" s="341">
        <v>17</v>
      </c>
      <c r="Y1527" s="341">
        <v>67</v>
      </c>
    </row>
    <row r="1528" spans="1:25" x14ac:dyDescent="0.25">
      <c r="A1528" t="str">
        <f>'Page 1 - General Information'!$G$12</f>
        <v>000000000</v>
      </c>
      <c r="B1528" t="str">
        <f>'Page 1 - General Information'!$G$16</f>
        <v/>
      </c>
      <c r="C1528" s="339" t="s">
        <v>21448</v>
      </c>
      <c r="N1528" t="s">
        <v>4042</v>
      </c>
      <c r="O1528" s="340">
        <f>INDEX('Page 2 - Team Information'!$K$14:$AP$189,Y1528,X1528)</f>
        <v>0</v>
      </c>
      <c r="S1528" t="s">
        <v>5525</v>
      </c>
      <c r="X1528" s="341">
        <v>19</v>
      </c>
      <c r="Y1528" s="341">
        <v>67</v>
      </c>
    </row>
    <row r="1529" spans="1:25" x14ac:dyDescent="0.25">
      <c r="A1529" t="str">
        <f>'Page 1 - General Information'!$G$12</f>
        <v>000000000</v>
      </c>
      <c r="B1529" t="str">
        <f>'Page 1 - General Information'!$G$16</f>
        <v/>
      </c>
      <c r="C1529" s="339" t="s">
        <v>21448</v>
      </c>
      <c r="N1529" t="s">
        <v>4042</v>
      </c>
      <c r="O1529" s="340">
        <f>INDEX('Page 2 - Team Information'!$K$14:$AP$189,Y1529,X1529)</f>
        <v>0</v>
      </c>
      <c r="S1529" t="s">
        <v>5526</v>
      </c>
      <c r="X1529" s="341">
        <v>20</v>
      </c>
      <c r="Y1529" s="341">
        <v>67</v>
      </c>
    </row>
    <row r="1530" spans="1:25" x14ac:dyDescent="0.25">
      <c r="A1530" t="str">
        <f>'Page 1 - General Information'!$G$12</f>
        <v>000000000</v>
      </c>
      <c r="B1530" t="str">
        <f>'Page 1 - General Information'!$G$16</f>
        <v/>
      </c>
      <c r="C1530" s="339" t="s">
        <v>21448</v>
      </c>
      <c r="N1530" t="s">
        <v>4042</v>
      </c>
      <c r="O1530" s="340">
        <f>INDEX('Page 2 - Team Information'!$K$14:$AP$189,Y1530,X1530)</f>
        <v>0</v>
      </c>
      <c r="S1530" t="s">
        <v>5527</v>
      </c>
      <c r="X1530" s="341">
        <v>21</v>
      </c>
      <c r="Y1530" s="341">
        <v>67</v>
      </c>
    </row>
    <row r="1531" spans="1:25" x14ac:dyDescent="0.25">
      <c r="A1531" t="str">
        <f>'Page 1 - General Information'!$G$12</f>
        <v>000000000</v>
      </c>
      <c r="B1531" t="str">
        <f>'Page 1 - General Information'!$G$16</f>
        <v/>
      </c>
      <c r="C1531" s="339" t="s">
        <v>21448</v>
      </c>
      <c r="N1531" t="s">
        <v>4042</v>
      </c>
      <c r="O1531" s="340">
        <f>INDEX('Page 2 - Team Information'!$K$14:$AP$189,Y1531,X1531)</f>
        <v>0</v>
      </c>
      <c r="S1531" t="s">
        <v>5528</v>
      </c>
      <c r="X1531" s="341">
        <v>22</v>
      </c>
      <c r="Y1531" s="341">
        <v>67</v>
      </c>
    </row>
    <row r="1532" spans="1:25" x14ac:dyDescent="0.25">
      <c r="A1532" t="str">
        <f>'Page 1 - General Information'!$G$12</f>
        <v>000000000</v>
      </c>
      <c r="B1532" t="str">
        <f>'Page 1 - General Information'!$G$16</f>
        <v/>
      </c>
      <c r="C1532" s="339" t="s">
        <v>21448</v>
      </c>
      <c r="N1532" t="s">
        <v>4523</v>
      </c>
      <c r="O1532" s="343"/>
      <c r="R1532" s="343" t="s">
        <v>10203</v>
      </c>
      <c r="S1532" t="s">
        <v>5529</v>
      </c>
      <c r="V1532" s="340">
        <f>INDEX('Page 2 - Team Information'!$K$14:$AP$189,Y1532,X1532)</f>
        <v>0</v>
      </c>
      <c r="X1532" s="341">
        <v>5</v>
      </c>
      <c r="Y1532" s="341">
        <v>68</v>
      </c>
    </row>
    <row r="1533" spans="1:25" x14ac:dyDescent="0.25">
      <c r="A1533" t="str">
        <f>'Page 1 - General Information'!$G$12</f>
        <v>000000000</v>
      </c>
      <c r="B1533" t="str">
        <f>'Page 1 - General Information'!$G$16</f>
        <v/>
      </c>
      <c r="C1533" s="339" t="s">
        <v>21448</v>
      </c>
      <c r="N1533" t="s">
        <v>4523</v>
      </c>
      <c r="O1533" s="343"/>
      <c r="R1533" s="343" t="s">
        <v>10203</v>
      </c>
      <c r="S1533" t="s">
        <v>5530</v>
      </c>
      <c r="V1533" s="340">
        <f>INDEX('Page 2 - Team Information'!$K$14:$AP$189,Y1533,X1533)</f>
        <v>0</v>
      </c>
      <c r="X1533" s="341">
        <v>6</v>
      </c>
      <c r="Y1533" s="341">
        <v>68</v>
      </c>
    </row>
    <row r="1534" spans="1:25" x14ac:dyDescent="0.25">
      <c r="A1534" t="str">
        <f>'Page 1 - General Information'!$G$12</f>
        <v>000000000</v>
      </c>
      <c r="B1534" t="str">
        <f>'Page 1 - General Information'!$G$16</f>
        <v/>
      </c>
      <c r="C1534" s="339" t="s">
        <v>21448</v>
      </c>
      <c r="N1534" t="s">
        <v>4523</v>
      </c>
      <c r="O1534" s="343"/>
      <c r="R1534" s="343" t="s">
        <v>10203</v>
      </c>
      <c r="S1534" t="s">
        <v>5531</v>
      </c>
      <c r="V1534" s="340">
        <f>INDEX('Page 2 - Team Information'!$K$14:$AP$189,Y1534,X1534)</f>
        <v>0</v>
      </c>
      <c r="X1534" s="341">
        <v>7</v>
      </c>
      <c r="Y1534" s="341">
        <v>68</v>
      </c>
    </row>
    <row r="1535" spans="1:25" x14ac:dyDescent="0.25">
      <c r="A1535" t="str">
        <f>'Page 1 - General Information'!$G$12</f>
        <v>000000000</v>
      </c>
      <c r="B1535" t="str">
        <f>'Page 1 - General Information'!$G$16</f>
        <v/>
      </c>
      <c r="C1535" s="339" t="s">
        <v>21448</v>
      </c>
      <c r="N1535" t="s">
        <v>4523</v>
      </c>
      <c r="O1535" s="343"/>
      <c r="R1535" s="20" t="s">
        <v>10203</v>
      </c>
      <c r="S1535" t="s">
        <v>5532</v>
      </c>
      <c r="T1535" s="340" t="str">
        <f>IF(INDEX('Page 2 - Team Information'!$K$14:$AP$189,Y1535,X1535)="","",INDEX('Page 2 - Team Information'!$K$14:$AP$189,Y1535,X1535)&amp;"-06-30")</f>
        <v/>
      </c>
      <c r="X1535" s="341">
        <v>9</v>
      </c>
      <c r="Y1535" s="341">
        <v>68</v>
      </c>
    </row>
    <row r="1536" spans="1:25" x14ac:dyDescent="0.25">
      <c r="A1536" t="str">
        <f>'Page 1 - General Information'!$G$12</f>
        <v>000000000</v>
      </c>
      <c r="B1536" t="str">
        <f>'Page 1 - General Information'!$G$16</f>
        <v/>
      </c>
      <c r="C1536" s="339" t="s">
        <v>21448</v>
      </c>
      <c r="N1536" t="s">
        <v>4523</v>
      </c>
      <c r="O1536" s="343"/>
      <c r="R1536" s="20" t="s">
        <v>10203</v>
      </c>
      <c r="S1536" t="s">
        <v>5533</v>
      </c>
      <c r="T1536" s="340" t="str">
        <f>IF(INDEX('Page 2 - Team Information'!$K$14:$AP$189,Y1536,X1536)="","",INDEX('Page 2 - Team Information'!$K$14:$AP$189,Y1536,X1536)&amp;"-06-30")</f>
        <v/>
      </c>
      <c r="X1536" s="341">
        <v>10</v>
      </c>
      <c r="Y1536" s="341">
        <v>68</v>
      </c>
    </row>
    <row r="1537" spans="1:25" x14ac:dyDescent="0.25">
      <c r="A1537" t="str">
        <f>'Page 1 - General Information'!$G$12</f>
        <v>000000000</v>
      </c>
      <c r="B1537" t="str">
        <f>'Page 1 - General Information'!$G$16</f>
        <v/>
      </c>
      <c r="C1537" s="339" t="s">
        <v>21448</v>
      </c>
      <c r="N1537" t="s">
        <v>4523</v>
      </c>
      <c r="O1537" s="343"/>
      <c r="R1537" s="20" t="s">
        <v>10203</v>
      </c>
      <c r="S1537" t="s">
        <v>5534</v>
      </c>
      <c r="T1537" s="340" t="str">
        <f>IF(INDEX('Page 2 - Team Information'!$K$14:$AP$189,Y1537,X1537)="","",INDEX('Page 2 - Team Information'!$K$14:$AP$189,Y1537,X1537)&amp;"-06-30")</f>
        <v/>
      </c>
      <c r="X1537" s="341">
        <v>11</v>
      </c>
      <c r="Y1537" s="341">
        <v>68</v>
      </c>
    </row>
    <row r="1538" spans="1:25" x14ac:dyDescent="0.25">
      <c r="A1538" t="str">
        <f>'Page 1 - General Information'!$G$12</f>
        <v>000000000</v>
      </c>
      <c r="B1538" t="str">
        <f>'Page 1 - General Information'!$G$16</f>
        <v/>
      </c>
      <c r="C1538" s="339" t="s">
        <v>21448</v>
      </c>
      <c r="N1538" t="s">
        <v>4523</v>
      </c>
      <c r="O1538" s="343"/>
      <c r="R1538" s="20" t="s">
        <v>10203</v>
      </c>
      <c r="S1538" t="s">
        <v>5535</v>
      </c>
      <c r="T1538" s="340" t="str">
        <f>IF(INDEX('Page 2 - Team Information'!$K$14:$AP$189,Y1538,X1538)="","",INDEX('Page 2 - Team Information'!$K$14:$AP$189,Y1538,X1538)&amp;"-06-30")</f>
        <v/>
      </c>
      <c r="X1538" s="341">
        <v>12</v>
      </c>
      <c r="Y1538" s="341">
        <v>68</v>
      </c>
    </row>
    <row r="1539" spans="1:25" x14ac:dyDescent="0.25">
      <c r="A1539" t="str">
        <f>'Page 1 - General Information'!$G$12</f>
        <v>000000000</v>
      </c>
      <c r="B1539" t="str">
        <f>'Page 1 - General Information'!$G$16</f>
        <v/>
      </c>
      <c r="C1539" s="339" t="s">
        <v>21448</v>
      </c>
      <c r="N1539" t="s">
        <v>4042</v>
      </c>
      <c r="O1539" s="340">
        <f>INDEX('Page 2 - Team Information'!$K$14:$AP$189,Y1539,X1539)</f>
        <v>0</v>
      </c>
      <c r="S1539" t="s">
        <v>5536</v>
      </c>
      <c r="X1539" s="341">
        <v>14</v>
      </c>
      <c r="Y1539" s="341">
        <v>68</v>
      </c>
    </row>
    <row r="1540" spans="1:25" x14ac:dyDescent="0.25">
      <c r="A1540" t="str">
        <f>'Page 1 - General Information'!$G$12</f>
        <v>000000000</v>
      </c>
      <c r="B1540" t="str">
        <f>'Page 1 - General Information'!$G$16</f>
        <v/>
      </c>
      <c r="C1540" s="339" t="s">
        <v>21448</v>
      </c>
      <c r="N1540" t="s">
        <v>4042</v>
      </c>
      <c r="O1540" s="340">
        <f>INDEX('Page 2 - Team Information'!$K$14:$AP$189,Y1540,X1540)</f>
        <v>0</v>
      </c>
      <c r="S1540" t="s">
        <v>5537</v>
      </c>
      <c r="X1540" s="341">
        <v>15</v>
      </c>
      <c r="Y1540" s="341">
        <v>68</v>
      </c>
    </row>
    <row r="1541" spans="1:25" x14ac:dyDescent="0.25">
      <c r="A1541" t="str">
        <f>'Page 1 - General Information'!$G$12</f>
        <v>000000000</v>
      </c>
      <c r="B1541" t="str">
        <f>'Page 1 - General Information'!$G$16</f>
        <v/>
      </c>
      <c r="C1541" s="339" t="s">
        <v>21448</v>
      </c>
      <c r="N1541" t="s">
        <v>4042</v>
      </c>
      <c r="O1541" s="340">
        <f>INDEX('Page 2 - Team Information'!$K$14:$AP$189,Y1541,X1541)</f>
        <v>0</v>
      </c>
      <c r="S1541" t="s">
        <v>5538</v>
      </c>
      <c r="X1541" s="341">
        <v>16</v>
      </c>
      <c r="Y1541" s="341">
        <v>68</v>
      </c>
    </row>
    <row r="1542" spans="1:25" x14ac:dyDescent="0.25">
      <c r="A1542" t="str">
        <f>'Page 1 - General Information'!$G$12</f>
        <v>000000000</v>
      </c>
      <c r="B1542" t="str">
        <f>'Page 1 - General Information'!$G$16</f>
        <v/>
      </c>
      <c r="C1542" s="339" t="s">
        <v>21448</v>
      </c>
      <c r="N1542" t="s">
        <v>4042</v>
      </c>
      <c r="O1542" s="340">
        <f>INDEX('Page 2 - Team Information'!$K$14:$AP$189,Y1542,X1542)</f>
        <v>0</v>
      </c>
      <c r="S1542" t="s">
        <v>5539</v>
      </c>
      <c r="X1542" s="341">
        <v>17</v>
      </c>
      <c r="Y1542" s="341">
        <v>68</v>
      </c>
    </row>
    <row r="1543" spans="1:25" x14ac:dyDescent="0.25">
      <c r="A1543" t="str">
        <f>'Page 1 - General Information'!$G$12</f>
        <v>000000000</v>
      </c>
      <c r="B1543" t="str">
        <f>'Page 1 - General Information'!$G$16</f>
        <v/>
      </c>
      <c r="C1543" s="339" t="s">
        <v>21448</v>
      </c>
      <c r="N1543" t="s">
        <v>4042</v>
      </c>
      <c r="O1543" s="340">
        <f>INDEX('Page 2 - Team Information'!$K$14:$AP$189,Y1543,X1543)</f>
        <v>0</v>
      </c>
      <c r="S1543" t="s">
        <v>5540</v>
      </c>
      <c r="X1543" s="341">
        <v>19</v>
      </c>
      <c r="Y1543" s="341">
        <v>68</v>
      </c>
    </row>
    <row r="1544" spans="1:25" x14ac:dyDescent="0.25">
      <c r="A1544" t="str">
        <f>'Page 1 - General Information'!$G$12</f>
        <v>000000000</v>
      </c>
      <c r="B1544" t="str">
        <f>'Page 1 - General Information'!$G$16</f>
        <v/>
      </c>
      <c r="C1544" s="339" t="s">
        <v>21448</v>
      </c>
      <c r="N1544" t="s">
        <v>4042</v>
      </c>
      <c r="O1544" s="340">
        <f>INDEX('Page 2 - Team Information'!$K$14:$AP$189,Y1544,X1544)</f>
        <v>0</v>
      </c>
      <c r="S1544" t="s">
        <v>5541</v>
      </c>
      <c r="X1544" s="341">
        <v>20</v>
      </c>
      <c r="Y1544" s="341">
        <v>68</v>
      </c>
    </row>
    <row r="1545" spans="1:25" x14ac:dyDescent="0.25">
      <c r="A1545" t="str">
        <f>'Page 1 - General Information'!$G$12</f>
        <v>000000000</v>
      </c>
      <c r="B1545" t="str">
        <f>'Page 1 - General Information'!$G$16</f>
        <v/>
      </c>
      <c r="C1545" s="339" t="s">
        <v>21448</v>
      </c>
      <c r="N1545" t="s">
        <v>4042</v>
      </c>
      <c r="O1545" s="340">
        <f>INDEX('Page 2 - Team Information'!$K$14:$AP$189,Y1545,X1545)</f>
        <v>0</v>
      </c>
      <c r="S1545" t="s">
        <v>5542</v>
      </c>
      <c r="X1545" s="341">
        <v>21</v>
      </c>
      <c r="Y1545" s="341">
        <v>68</v>
      </c>
    </row>
    <row r="1546" spans="1:25" x14ac:dyDescent="0.25">
      <c r="A1546" t="str">
        <f>'Page 1 - General Information'!$G$12</f>
        <v>000000000</v>
      </c>
      <c r="B1546" t="str">
        <f>'Page 1 - General Information'!$G$16</f>
        <v/>
      </c>
      <c r="C1546" s="339" t="s">
        <v>21448</v>
      </c>
      <c r="N1546" t="s">
        <v>4042</v>
      </c>
      <c r="O1546" s="340">
        <f>INDEX('Page 2 - Team Information'!$K$14:$AP$189,Y1546,X1546)</f>
        <v>0</v>
      </c>
      <c r="S1546" t="s">
        <v>5543</v>
      </c>
      <c r="X1546" s="341">
        <v>22</v>
      </c>
      <c r="Y1546" s="341">
        <v>68</v>
      </c>
    </row>
    <row r="1547" spans="1:25" x14ac:dyDescent="0.25">
      <c r="A1547" t="str">
        <f>'Page 1 - General Information'!$G$12</f>
        <v>000000000</v>
      </c>
      <c r="B1547" t="str">
        <f>'Page 1 - General Information'!$G$16</f>
        <v/>
      </c>
      <c r="C1547" s="339" t="s">
        <v>21448</v>
      </c>
      <c r="N1547" t="s">
        <v>4523</v>
      </c>
      <c r="O1547" s="343"/>
      <c r="R1547" s="343" t="s">
        <v>10203</v>
      </c>
      <c r="S1547" t="s">
        <v>5544</v>
      </c>
      <c r="V1547" s="340">
        <f>INDEX('Page 2 - Team Information'!$K$14:$AP$189,Y1547,X1547)</f>
        <v>0</v>
      </c>
      <c r="X1547" s="341">
        <v>5</v>
      </c>
      <c r="Y1547" s="341">
        <v>69</v>
      </c>
    </row>
    <row r="1548" spans="1:25" x14ac:dyDescent="0.25">
      <c r="A1548" t="str">
        <f>'Page 1 - General Information'!$G$12</f>
        <v>000000000</v>
      </c>
      <c r="B1548" t="str">
        <f>'Page 1 - General Information'!$G$16</f>
        <v/>
      </c>
      <c r="C1548" s="339" t="s">
        <v>21448</v>
      </c>
      <c r="N1548" t="s">
        <v>4523</v>
      </c>
      <c r="O1548" s="343"/>
      <c r="R1548" s="343" t="s">
        <v>10203</v>
      </c>
      <c r="S1548" t="s">
        <v>5545</v>
      </c>
      <c r="V1548" s="340">
        <f>INDEX('Page 2 - Team Information'!$K$14:$AP$189,Y1548,X1548)</f>
        <v>0</v>
      </c>
      <c r="X1548" s="341">
        <v>6</v>
      </c>
      <c r="Y1548" s="341">
        <v>69</v>
      </c>
    </row>
    <row r="1549" spans="1:25" x14ac:dyDescent="0.25">
      <c r="A1549" t="str">
        <f>'Page 1 - General Information'!$G$12</f>
        <v>000000000</v>
      </c>
      <c r="B1549" t="str">
        <f>'Page 1 - General Information'!$G$16</f>
        <v/>
      </c>
      <c r="C1549" s="339" t="s">
        <v>21448</v>
      </c>
      <c r="N1549" t="s">
        <v>4523</v>
      </c>
      <c r="O1549" s="343"/>
      <c r="R1549" s="343" t="s">
        <v>10203</v>
      </c>
      <c r="S1549" t="s">
        <v>5546</v>
      </c>
      <c r="V1549" s="340">
        <f>INDEX('Page 2 - Team Information'!$K$14:$AP$189,Y1549,X1549)</f>
        <v>0</v>
      </c>
      <c r="X1549" s="341">
        <v>7</v>
      </c>
      <c r="Y1549" s="341">
        <v>69</v>
      </c>
    </row>
    <row r="1550" spans="1:25" x14ac:dyDescent="0.25">
      <c r="A1550" t="str">
        <f>'Page 1 - General Information'!$G$12</f>
        <v>000000000</v>
      </c>
      <c r="B1550" t="str">
        <f>'Page 1 - General Information'!$G$16</f>
        <v/>
      </c>
      <c r="C1550" s="339" t="s">
        <v>21448</v>
      </c>
      <c r="N1550" t="s">
        <v>4523</v>
      </c>
      <c r="O1550" s="343"/>
      <c r="R1550" s="20" t="s">
        <v>10203</v>
      </c>
      <c r="S1550" t="s">
        <v>5547</v>
      </c>
      <c r="T1550" s="340" t="str">
        <f>IF(INDEX('Page 2 - Team Information'!$K$14:$AP$189,Y1550,X1550)="","",INDEX('Page 2 - Team Information'!$K$14:$AP$189,Y1550,X1550)&amp;"-06-30")</f>
        <v/>
      </c>
      <c r="X1550" s="341">
        <v>9</v>
      </c>
      <c r="Y1550" s="341">
        <v>69</v>
      </c>
    </row>
    <row r="1551" spans="1:25" x14ac:dyDescent="0.25">
      <c r="A1551" t="str">
        <f>'Page 1 - General Information'!$G$12</f>
        <v>000000000</v>
      </c>
      <c r="B1551" t="str">
        <f>'Page 1 - General Information'!$G$16</f>
        <v/>
      </c>
      <c r="C1551" s="339" t="s">
        <v>21448</v>
      </c>
      <c r="N1551" t="s">
        <v>4523</v>
      </c>
      <c r="O1551" s="343"/>
      <c r="R1551" s="20" t="s">
        <v>10203</v>
      </c>
      <c r="S1551" t="s">
        <v>5548</v>
      </c>
      <c r="T1551" s="340" t="str">
        <f>IF(INDEX('Page 2 - Team Information'!$K$14:$AP$189,Y1551,X1551)="","",INDEX('Page 2 - Team Information'!$K$14:$AP$189,Y1551,X1551)&amp;"-06-30")</f>
        <v/>
      </c>
      <c r="X1551" s="341">
        <v>10</v>
      </c>
      <c r="Y1551" s="341">
        <v>69</v>
      </c>
    </row>
    <row r="1552" spans="1:25" x14ac:dyDescent="0.25">
      <c r="A1552" t="str">
        <f>'Page 1 - General Information'!$G$12</f>
        <v>000000000</v>
      </c>
      <c r="B1552" t="str">
        <f>'Page 1 - General Information'!$G$16</f>
        <v/>
      </c>
      <c r="C1552" s="339" t="s">
        <v>21448</v>
      </c>
      <c r="N1552" t="s">
        <v>4523</v>
      </c>
      <c r="O1552" s="343"/>
      <c r="R1552" s="20" t="s">
        <v>10203</v>
      </c>
      <c r="S1552" t="s">
        <v>5549</v>
      </c>
      <c r="T1552" s="340" t="str">
        <f>IF(INDEX('Page 2 - Team Information'!$K$14:$AP$189,Y1552,X1552)="","",INDEX('Page 2 - Team Information'!$K$14:$AP$189,Y1552,X1552)&amp;"-06-30")</f>
        <v/>
      </c>
      <c r="X1552" s="341">
        <v>11</v>
      </c>
      <c r="Y1552" s="341">
        <v>69</v>
      </c>
    </row>
    <row r="1553" spans="1:25" x14ac:dyDescent="0.25">
      <c r="A1553" t="str">
        <f>'Page 1 - General Information'!$G$12</f>
        <v>000000000</v>
      </c>
      <c r="B1553" t="str">
        <f>'Page 1 - General Information'!$G$16</f>
        <v/>
      </c>
      <c r="C1553" s="339" t="s">
        <v>21448</v>
      </c>
      <c r="N1553" t="s">
        <v>4523</v>
      </c>
      <c r="O1553" s="343"/>
      <c r="R1553" s="20" t="s">
        <v>10203</v>
      </c>
      <c r="S1553" t="s">
        <v>5550</v>
      </c>
      <c r="T1553" s="340" t="str">
        <f>IF(INDEX('Page 2 - Team Information'!$K$14:$AP$189,Y1553,X1553)="","",INDEX('Page 2 - Team Information'!$K$14:$AP$189,Y1553,X1553)&amp;"-06-30")</f>
        <v/>
      </c>
      <c r="X1553" s="341">
        <v>12</v>
      </c>
      <c r="Y1553" s="341">
        <v>69</v>
      </c>
    </row>
    <row r="1554" spans="1:25" x14ac:dyDescent="0.25">
      <c r="A1554" t="str">
        <f>'Page 1 - General Information'!$G$12</f>
        <v>000000000</v>
      </c>
      <c r="B1554" t="str">
        <f>'Page 1 - General Information'!$G$16</f>
        <v/>
      </c>
      <c r="C1554" s="339" t="s">
        <v>21448</v>
      </c>
      <c r="N1554" t="s">
        <v>4042</v>
      </c>
      <c r="O1554" s="340">
        <f>INDEX('Page 2 - Team Information'!$K$14:$AP$189,Y1554,X1554)</f>
        <v>0</v>
      </c>
      <c r="S1554" t="s">
        <v>5551</v>
      </c>
      <c r="X1554" s="341">
        <v>14</v>
      </c>
      <c r="Y1554" s="341">
        <v>69</v>
      </c>
    </row>
    <row r="1555" spans="1:25" x14ac:dyDescent="0.25">
      <c r="A1555" t="str">
        <f>'Page 1 - General Information'!$G$12</f>
        <v>000000000</v>
      </c>
      <c r="B1555" t="str">
        <f>'Page 1 - General Information'!$G$16</f>
        <v/>
      </c>
      <c r="C1555" s="339" t="s">
        <v>21448</v>
      </c>
      <c r="N1555" t="s">
        <v>4042</v>
      </c>
      <c r="O1555" s="340">
        <f>INDEX('Page 2 - Team Information'!$K$14:$AP$189,Y1555,X1555)</f>
        <v>0</v>
      </c>
      <c r="S1555" t="s">
        <v>5552</v>
      </c>
      <c r="X1555" s="341">
        <v>15</v>
      </c>
      <c r="Y1555" s="341">
        <v>69</v>
      </c>
    </row>
    <row r="1556" spans="1:25" x14ac:dyDescent="0.25">
      <c r="A1556" t="str">
        <f>'Page 1 - General Information'!$G$12</f>
        <v>000000000</v>
      </c>
      <c r="B1556" t="str">
        <f>'Page 1 - General Information'!$G$16</f>
        <v/>
      </c>
      <c r="C1556" s="339" t="s">
        <v>21448</v>
      </c>
      <c r="N1556" t="s">
        <v>4042</v>
      </c>
      <c r="O1556" s="340">
        <f>INDEX('Page 2 - Team Information'!$K$14:$AP$189,Y1556,X1556)</f>
        <v>0</v>
      </c>
      <c r="S1556" t="s">
        <v>5553</v>
      </c>
      <c r="X1556" s="341">
        <v>16</v>
      </c>
      <c r="Y1556" s="341">
        <v>69</v>
      </c>
    </row>
    <row r="1557" spans="1:25" x14ac:dyDescent="0.25">
      <c r="A1557" t="str">
        <f>'Page 1 - General Information'!$G$12</f>
        <v>000000000</v>
      </c>
      <c r="B1557" t="str">
        <f>'Page 1 - General Information'!$G$16</f>
        <v/>
      </c>
      <c r="C1557" s="339" t="s">
        <v>21448</v>
      </c>
      <c r="N1557" t="s">
        <v>4042</v>
      </c>
      <c r="O1557" s="340">
        <f>INDEX('Page 2 - Team Information'!$K$14:$AP$189,Y1557,X1557)</f>
        <v>0</v>
      </c>
      <c r="S1557" t="s">
        <v>5554</v>
      </c>
      <c r="X1557" s="341">
        <v>17</v>
      </c>
      <c r="Y1557" s="341">
        <v>69</v>
      </c>
    </row>
    <row r="1558" spans="1:25" x14ac:dyDescent="0.25">
      <c r="A1558" t="str">
        <f>'Page 1 - General Information'!$G$12</f>
        <v>000000000</v>
      </c>
      <c r="B1558" t="str">
        <f>'Page 1 - General Information'!$G$16</f>
        <v/>
      </c>
      <c r="C1558" s="339" t="s">
        <v>21448</v>
      </c>
      <c r="N1558" t="s">
        <v>4042</v>
      </c>
      <c r="O1558" s="340">
        <f>INDEX('Page 2 - Team Information'!$K$14:$AP$189,Y1558,X1558)</f>
        <v>0</v>
      </c>
      <c r="S1558" t="s">
        <v>5555</v>
      </c>
      <c r="X1558" s="341">
        <v>19</v>
      </c>
      <c r="Y1558" s="341">
        <v>69</v>
      </c>
    </row>
    <row r="1559" spans="1:25" x14ac:dyDescent="0.25">
      <c r="A1559" t="str">
        <f>'Page 1 - General Information'!$G$12</f>
        <v>000000000</v>
      </c>
      <c r="B1559" t="str">
        <f>'Page 1 - General Information'!$G$16</f>
        <v/>
      </c>
      <c r="C1559" s="339" t="s">
        <v>21448</v>
      </c>
      <c r="N1559" t="s">
        <v>4042</v>
      </c>
      <c r="O1559" s="340">
        <f>INDEX('Page 2 - Team Information'!$K$14:$AP$189,Y1559,X1559)</f>
        <v>0</v>
      </c>
      <c r="S1559" t="s">
        <v>5556</v>
      </c>
      <c r="X1559" s="341">
        <v>20</v>
      </c>
      <c r="Y1559" s="341">
        <v>69</v>
      </c>
    </row>
    <row r="1560" spans="1:25" x14ac:dyDescent="0.25">
      <c r="A1560" t="str">
        <f>'Page 1 - General Information'!$G$12</f>
        <v>000000000</v>
      </c>
      <c r="B1560" t="str">
        <f>'Page 1 - General Information'!$G$16</f>
        <v/>
      </c>
      <c r="C1560" s="339" t="s">
        <v>21448</v>
      </c>
      <c r="N1560" t="s">
        <v>4042</v>
      </c>
      <c r="O1560" s="340">
        <f>INDEX('Page 2 - Team Information'!$K$14:$AP$189,Y1560,X1560)</f>
        <v>0</v>
      </c>
      <c r="S1560" t="s">
        <v>5557</v>
      </c>
      <c r="X1560" s="341">
        <v>21</v>
      </c>
      <c r="Y1560" s="341">
        <v>69</v>
      </c>
    </row>
    <row r="1561" spans="1:25" x14ac:dyDescent="0.25">
      <c r="A1561" t="str">
        <f>'Page 1 - General Information'!$G$12</f>
        <v>000000000</v>
      </c>
      <c r="B1561" t="str">
        <f>'Page 1 - General Information'!$G$16</f>
        <v/>
      </c>
      <c r="C1561" s="339" t="s">
        <v>21448</v>
      </c>
      <c r="N1561" t="s">
        <v>4042</v>
      </c>
      <c r="O1561" s="340">
        <f>INDEX('Page 2 - Team Information'!$K$14:$AP$189,Y1561,X1561)</f>
        <v>0</v>
      </c>
      <c r="S1561" t="s">
        <v>5558</v>
      </c>
      <c r="X1561" s="341">
        <v>22</v>
      </c>
      <c r="Y1561" s="341">
        <v>69</v>
      </c>
    </row>
    <row r="1562" spans="1:25" x14ac:dyDescent="0.25">
      <c r="A1562" t="str">
        <f>'Page 1 - General Information'!$G$12</f>
        <v>000000000</v>
      </c>
      <c r="B1562" t="str">
        <f>'Page 1 - General Information'!$G$16</f>
        <v/>
      </c>
      <c r="C1562" s="339" t="s">
        <v>21448</v>
      </c>
      <c r="N1562" t="s">
        <v>4523</v>
      </c>
      <c r="O1562" s="343"/>
      <c r="R1562" s="343" t="s">
        <v>10203</v>
      </c>
      <c r="S1562" t="s">
        <v>5559</v>
      </c>
      <c r="V1562" s="340">
        <f>INDEX('Page 2 - Team Information'!$K$14:$AP$189,Y1562,X1562)</f>
        <v>0</v>
      </c>
      <c r="X1562" s="341">
        <v>5</v>
      </c>
      <c r="Y1562" s="341">
        <v>70</v>
      </c>
    </row>
    <row r="1563" spans="1:25" x14ac:dyDescent="0.25">
      <c r="A1563" t="str">
        <f>'Page 1 - General Information'!$G$12</f>
        <v>000000000</v>
      </c>
      <c r="B1563" t="str">
        <f>'Page 1 - General Information'!$G$16</f>
        <v/>
      </c>
      <c r="C1563" s="339" t="s">
        <v>21448</v>
      </c>
      <c r="N1563" t="s">
        <v>4523</v>
      </c>
      <c r="O1563" s="343"/>
      <c r="R1563" s="343" t="s">
        <v>10203</v>
      </c>
      <c r="S1563" t="s">
        <v>5560</v>
      </c>
      <c r="V1563" s="340">
        <f>INDEX('Page 2 - Team Information'!$K$14:$AP$189,Y1563,X1563)</f>
        <v>0</v>
      </c>
      <c r="X1563" s="341">
        <v>6</v>
      </c>
      <c r="Y1563" s="341">
        <v>70</v>
      </c>
    </row>
    <row r="1564" spans="1:25" x14ac:dyDescent="0.25">
      <c r="A1564" t="str">
        <f>'Page 1 - General Information'!$G$12</f>
        <v>000000000</v>
      </c>
      <c r="B1564" t="str">
        <f>'Page 1 - General Information'!$G$16</f>
        <v/>
      </c>
      <c r="C1564" s="339" t="s">
        <v>21448</v>
      </c>
      <c r="N1564" t="s">
        <v>4523</v>
      </c>
      <c r="O1564" s="343"/>
      <c r="R1564" s="343" t="s">
        <v>10203</v>
      </c>
      <c r="S1564" t="s">
        <v>5561</v>
      </c>
      <c r="V1564" s="340">
        <f>INDEX('Page 2 - Team Information'!$K$14:$AP$189,Y1564,X1564)</f>
        <v>0</v>
      </c>
      <c r="X1564" s="341">
        <v>7</v>
      </c>
      <c r="Y1564" s="341">
        <v>70</v>
      </c>
    </row>
    <row r="1565" spans="1:25" x14ac:dyDescent="0.25">
      <c r="A1565" t="str">
        <f>'Page 1 - General Information'!$G$12</f>
        <v>000000000</v>
      </c>
      <c r="B1565" t="str">
        <f>'Page 1 - General Information'!$G$16</f>
        <v/>
      </c>
      <c r="C1565" s="339" t="s">
        <v>21448</v>
      </c>
      <c r="N1565" t="s">
        <v>4523</v>
      </c>
      <c r="O1565" s="343"/>
      <c r="R1565" s="20" t="s">
        <v>10203</v>
      </c>
      <c r="S1565" t="s">
        <v>5562</v>
      </c>
      <c r="T1565" s="340" t="str">
        <f>IF(INDEX('Page 2 - Team Information'!$K$14:$AP$189,Y1565,X1565)="","",INDEX('Page 2 - Team Information'!$K$14:$AP$189,Y1565,X1565)&amp;"-06-30")</f>
        <v/>
      </c>
      <c r="X1565" s="341">
        <v>9</v>
      </c>
      <c r="Y1565" s="341">
        <v>70</v>
      </c>
    </row>
    <row r="1566" spans="1:25" x14ac:dyDescent="0.25">
      <c r="A1566" t="str">
        <f>'Page 1 - General Information'!$G$12</f>
        <v>000000000</v>
      </c>
      <c r="B1566" t="str">
        <f>'Page 1 - General Information'!$G$16</f>
        <v/>
      </c>
      <c r="C1566" s="339" t="s">
        <v>21448</v>
      </c>
      <c r="N1566" t="s">
        <v>4523</v>
      </c>
      <c r="O1566" s="343"/>
      <c r="R1566" s="20" t="s">
        <v>10203</v>
      </c>
      <c r="S1566" t="s">
        <v>5563</v>
      </c>
      <c r="T1566" s="340" t="str">
        <f>IF(INDEX('Page 2 - Team Information'!$K$14:$AP$189,Y1566,X1566)="","",INDEX('Page 2 - Team Information'!$K$14:$AP$189,Y1566,X1566)&amp;"-06-30")</f>
        <v/>
      </c>
      <c r="X1566" s="341">
        <v>10</v>
      </c>
      <c r="Y1566" s="341">
        <v>70</v>
      </c>
    </row>
    <row r="1567" spans="1:25" x14ac:dyDescent="0.25">
      <c r="A1567" t="str">
        <f>'Page 1 - General Information'!$G$12</f>
        <v>000000000</v>
      </c>
      <c r="B1567" t="str">
        <f>'Page 1 - General Information'!$G$16</f>
        <v/>
      </c>
      <c r="C1567" s="339" t="s">
        <v>21448</v>
      </c>
      <c r="N1567" t="s">
        <v>4523</v>
      </c>
      <c r="O1567" s="343"/>
      <c r="R1567" s="20" t="s">
        <v>10203</v>
      </c>
      <c r="S1567" t="s">
        <v>5564</v>
      </c>
      <c r="T1567" s="340" t="str">
        <f>IF(INDEX('Page 2 - Team Information'!$K$14:$AP$189,Y1567,X1567)="","",INDEX('Page 2 - Team Information'!$K$14:$AP$189,Y1567,X1567)&amp;"-06-30")</f>
        <v/>
      </c>
      <c r="X1567" s="341">
        <v>11</v>
      </c>
      <c r="Y1567" s="341">
        <v>70</v>
      </c>
    </row>
    <row r="1568" spans="1:25" x14ac:dyDescent="0.25">
      <c r="A1568" t="str">
        <f>'Page 1 - General Information'!$G$12</f>
        <v>000000000</v>
      </c>
      <c r="B1568" t="str">
        <f>'Page 1 - General Information'!$G$16</f>
        <v/>
      </c>
      <c r="C1568" s="339" t="s">
        <v>21448</v>
      </c>
      <c r="N1568" t="s">
        <v>4523</v>
      </c>
      <c r="O1568" s="343"/>
      <c r="R1568" s="20" t="s">
        <v>10203</v>
      </c>
      <c r="S1568" t="s">
        <v>5565</v>
      </c>
      <c r="T1568" s="340" t="str">
        <f>IF(INDEX('Page 2 - Team Information'!$K$14:$AP$189,Y1568,X1568)="","",INDEX('Page 2 - Team Information'!$K$14:$AP$189,Y1568,X1568)&amp;"-06-30")</f>
        <v/>
      </c>
      <c r="X1568" s="341">
        <v>12</v>
      </c>
      <c r="Y1568" s="341">
        <v>70</v>
      </c>
    </row>
    <row r="1569" spans="1:25" x14ac:dyDescent="0.25">
      <c r="A1569" t="str">
        <f>'Page 1 - General Information'!$G$12</f>
        <v>000000000</v>
      </c>
      <c r="B1569" t="str">
        <f>'Page 1 - General Information'!$G$16</f>
        <v/>
      </c>
      <c r="C1569" s="339" t="s">
        <v>21448</v>
      </c>
      <c r="N1569" t="s">
        <v>4042</v>
      </c>
      <c r="O1569" s="340">
        <f>INDEX('Page 2 - Team Information'!$K$14:$AP$189,Y1569,X1569)</f>
        <v>0</v>
      </c>
      <c r="S1569" t="s">
        <v>5566</v>
      </c>
      <c r="X1569" s="341">
        <v>14</v>
      </c>
      <c r="Y1569" s="341">
        <v>70</v>
      </c>
    </row>
    <row r="1570" spans="1:25" x14ac:dyDescent="0.25">
      <c r="A1570" t="str">
        <f>'Page 1 - General Information'!$G$12</f>
        <v>000000000</v>
      </c>
      <c r="B1570" t="str">
        <f>'Page 1 - General Information'!$G$16</f>
        <v/>
      </c>
      <c r="C1570" s="339" t="s">
        <v>21448</v>
      </c>
      <c r="N1570" t="s">
        <v>4042</v>
      </c>
      <c r="O1570" s="340">
        <f>INDEX('Page 2 - Team Information'!$K$14:$AP$189,Y1570,X1570)</f>
        <v>0</v>
      </c>
      <c r="S1570" t="s">
        <v>5567</v>
      </c>
      <c r="X1570" s="341">
        <v>15</v>
      </c>
      <c r="Y1570" s="341">
        <v>70</v>
      </c>
    </row>
    <row r="1571" spans="1:25" x14ac:dyDescent="0.25">
      <c r="A1571" t="str">
        <f>'Page 1 - General Information'!$G$12</f>
        <v>000000000</v>
      </c>
      <c r="B1571" t="str">
        <f>'Page 1 - General Information'!$G$16</f>
        <v/>
      </c>
      <c r="C1571" s="339" t="s">
        <v>21448</v>
      </c>
      <c r="N1571" t="s">
        <v>4042</v>
      </c>
      <c r="O1571" s="340">
        <f>INDEX('Page 2 - Team Information'!$K$14:$AP$189,Y1571,X1571)</f>
        <v>0</v>
      </c>
      <c r="S1571" t="s">
        <v>5568</v>
      </c>
      <c r="X1571" s="341">
        <v>16</v>
      </c>
      <c r="Y1571" s="341">
        <v>70</v>
      </c>
    </row>
    <row r="1572" spans="1:25" x14ac:dyDescent="0.25">
      <c r="A1572" t="str">
        <f>'Page 1 - General Information'!$G$12</f>
        <v>000000000</v>
      </c>
      <c r="B1572" t="str">
        <f>'Page 1 - General Information'!$G$16</f>
        <v/>
      </c>
      <c r="C1572" s="339" t="s">
        <v>21448</v>
      </c>
      <c r="N1572" t="s">
        <v>4042</v>
      </c>
      <c r="O1572" s="340">
        <f>INDEX('Page 2 - Team Information'!$K$14:$AP$189,Y1572,X1572)</f>
        <v>0</v>
      </c>
      <c r="S1572" t="s">
        <v>5569</v>
      </c>
      <c r="X1572" s="341">
        <v>17</v>
      </c>
      <c r="Y1572" s="341">
        <v>70</v>
      </c>
    </row>
    <row r="1573" spans="1:25" x14ac:dyDescent="0.25">
      <c r="A1573" t="str">
        <f>'Page 1 - General Information'!$G$12</f>
        <v>000000000</v>
      </c>
      <c r="B1573" t="str">
        <f>'Page 1 - General Information'!$G$16</f>
        <v/>
      </c>
      <c r="C1573" s="339" t="s">
        <v>21448</v>
      </c>
      <c r="N1573" t="s">
        <v>4042</v>
      </c>
      <c r="O1573" s="340">
        <f>INDEX('Page 2 - Team Information'!$K$14:$AP$189,Y1573,X1573)</f>
        <v>0</v>
      </c>
      <c r="S1573" t="s">
        <v>5570</v>
      </c>
      <c r="X1573" s="341">
        <v>19</v>
      </c>
      <c r="Y1573" s="341">
        <v>70</v>
      </c>
    </row>
    <row r="1574" spans="1:25" x14ac:dyDescent="0.25">
      <c r="A1574" t="str">
        <f>'Page 1 - General Information'!$G$12</f>
        <v>000000000</v>
      </c>
      <c r="B1574" t="str">
        <f>'Page 1 - General Information'!$G$16</f>
        <v/>
      </c>
      <c r="C1574" s="339" t="s">
        <v>21448</v>
      </c>
      <c r="N1574" t="s">
        <v>4042</v>
      </c>
      <c r="O1574" s="340">
        <f>INDEX('Page 2 - Team Information'!$K$14:$AP$189,Y1574,X1574)</f>
        <v>0</v>
      </c>
      <c r="S1574" t="s">
        <v>5571</v>
      </c>
      <c r="X1574" s="341">
        <v>20</v>
      </c>
      <c r="Y1574" s="341">
        <v>70</v>
      </c>
    </row>
    <row r="1575" spans="1:25" x14ac:dyDescent="0.25">
      <c r="A1575" t="str">
        <f>'Page 1 - General Information'!$G$12</f>
        <v>000000000</v>
      </c>
      <c r="B1575" t="str">
        <f>'Page 1 - General Information'!$G$16</f>
        <v/>
      </c>
      <c r="C1575" s="339" t="s">
        <v>21448</v>
      </c>
      <c r="N1575" t="s">
        <v>4042</v>
      </c>
      <c r="O1575" s="340">
        <f>INDEX('Page 2 - Team Information'!$K$14:$AP$189,Y1575,X1575)</f>
        <v>0</v>
      </c>
      <c r="S1575" t="s">
        <v>5572</v>
      </c>
      <c r="X1575" s="341">
        <v>21</v>
      </c>
      <c r="Y1575" s="341">
        <v>70</v>
      </c>
    </row>
    <row r="1576" spans="1:25" x14ac:dyDescent="0.25">
      <c r="A1576" t="str">
        <f>'Page 1 - General Information'!$G$12</f>
        <v>000000000</v>
      </c>
      <c r="B1576" t="str">
        <f>'Page 1 - General Information'!$G$16</f>
        <v/>
      </c>
      <c r="C1576" s="339" t="s">
        <v>21448</v>
      </c>
      <c r="N1576" t="s">
        <v>4042</v>
      </c>
      <c r="O1576" s="340">
        <f>INDEX('Page 2 - Team Information'!$K$14:$AP$189,Y1576,X1576)</f>
        <v>0</v>
      </c>
      <c r="S1576" t="s">
        <v>5573</v>
      </c>
      <c r="X1576" s="341">
        <v>22</v>
      </c>
      <c r="Y1576" s="341">
        <v>70</v>
      </c>
    </row>
    <row r="1577" spans="1:25" x14ac:dyDescent="0.25">
      <c r="A1577" t="str">
        <f>'Page 1 - General Information'!$G$12</f>
        <v>000000000</v>
      </c>
      <c r="B1577" t="str">
        <f>'Page 1 - General Information'!$G$16</f>
        <v/>
      </c>
      <c r="C1577" s="339" t="s">
        <v>21448</v>
      </c>
      <c r="N1577" t="s">
        <v>4523</v>
      </c>
      <c r="O1577" s="343"/>
      <c r="R1577" s="343" t="s">
        <v>10203</v>
      </c>
      <c r="S1577" t="s">
        <v>5574</v>
      </c>
      <c r="V1577" s="340">
        <f>INDEX('Page 2 - Team Information'!$K$14:$AP$189,Y1577,X1577)</f>
        <v>0</v>
      </c>
      <c r="X1577" s="341">
        <v>5</v>
      </c>
      <c r="Y1577" s="341">
        <v>71</v>
      </c>
    </row>
    <row r="1578" spans="1:25" x14ac:dyDescent="0.25">
      <c r="A1578" t="str">
        <f>'Page 1 - General Information'!$G$12</f>
        <v>000000000</v>
      </c>
      <c r="B1578" t="str">
        <f>'Page 1 - General Information'!$G$16</f>
        <v/>
      </c>
      <c r="C1578" s="339" t="s">
        <v>21448</v>
      </c>
      <c r="N1578" t="s">
        <v>4523</v>
      </c>
      <c r="O1578" s="343"/>
      <c r="R1578" s="343" t="s">
        <v>10203</v>
      </c>
      <c r="S1578" t="s">
        <v>5575</v>
      </c>
      <c r="V1578" s="340">
        <f>INDEX('Page 2 - Team Information'!$K$14:$AP$189,Y1578,X1578)</f>
        <v>0</v>
      </c>
      <c r="X1578" s="341">
        <v>6</v>
      </c>
      <c r="Y1578" s="341">
        <v>71</v>
      </c>
    </row>
    <row r="1579" spans="1:25" x14ac:dyDescent="0.25">
      <c r="A1579" t="str">
        <f>'Page 1 - General Information'!$G$12</f>
        <v>000000000</v>
      </c>
      <c r="B1579" t="str">
        <f>'Page 1 - General Information'!$G$16</f>
        <v/>
      </c>
      <c r="C1579" s="339" t="s">
        <v>21448</v>
      </c>
      <c r="N1579" t="s">
        <v>4523</v>
      </c>
      <c r="O1579" s="343"/>
      <c r="R1579" s="343" t="s">
        <v>10203</v>
      </c>
      <c r="S1579" t="s">
        <v>5576</v>
      </c>
      <c r="V1579" s="340">
        <f>INDEX('Page 2 - Team Information'!$K$14:$AP$189,Y1579,X1579)</f>
        <v>0</v>
      </c>
      <c r="X1579" s="341">
        <v>7</v>
      </c>
      <c r="Y1579" s="341">
        <v>71</v>
      </c>
    </row>
    <row r="1580" spans="1:25" x14ac:dyDescent="0.25">
      <c r="A1580" t="str">
        <f>'Page 1 - General Information'!$G$12</f>
        <v>000000000</v>
      </c>
      <c r="B1580" t="str">
        <f>'Page 1 - General Information'!$G$16</f>
        <v/>
      </c>
      <c r="C1580" s="339" t="s">
        <v>21448</v>
      </c>
      <c r="N1580" t="s">
        <v>4523</v>
      </c>
      <c r="O1580" s="343"/>
      <c r="R1580" s="20" t="s">
        <v>10203</v>
      </c>
      <c r="S1580" t="s">
        <v>5577</v>
      </c>
      <c r="T1580" s="340" t="str">
        <f>IF(INDEX('Page 2 - Team Information'!$K$14:$AP$189,Y1580,X1580)="","",INDEX('Page 2 - Team Information'!$K$14:$AP$189,Y1580,X1580)&amp;"-06-30")</f>
        <v/>
      </c>
      <c r="X1580" s="341">
        <v>9</v>
      </c>
      <c r="Y1580" s="341">
        <v>71</v>
      </c>
    </row>
    <row r="1581" spans="1:25" x14ac:dyDescent="0.25">
      <c r="A1581" t="str">
        <f>'Page 1 - General Information'!$G$12</f>
        <v>000000000</v>
      </c>
      <c r="B1581" t="str">
        <f>'Page 1 - General Information'!$G$16</f>
        <v/>
      </c>
      <c r="C1581" s="339" t="s">
        <v>21448</v>
      </c>
      <c r="N1581" t="s">
        <v>4523</v>
      </c>
      <c r="O1581" s="343"/>
      <c r="R1581" s="20" t="s">
        <v>10203</v>
      </c>
      <c r="S1581" t="s">
        <v>5578</v>
      </c>
      <c r="T1581" s="340" t="str">
        <f>IF(INDEX('Page 2 - Team Information'!$K$14:$AP$189,Y1581,X1581)="","",INDEX('Page 2 - Team Information'!$K$14:$AP$189,Y1581,X1581)&amp;"-06-30")</f>
        <v/>
      </c>
      <c r="X1581" s="341">
        <v>10</v>
      </c>
      <c r="Y1581" s="341">
        <v>71</v>
      </c>
    </row>
    <row r="1582" spans="1:25" x14ac:dyDescent="0.25">
      <c r="A1582" t="str">
        <f>'Page 1 - General Information'!$G$12</f>
        <v>000000000</v>
      </c>
      <c r="B1582" t="str">
        <f>'Page 1 - General Information'!$G$16</f>
        <v/>
      </c>
      <c r="C1582" s="339" t="s">
        <v>21448</v>
      </c>
      <c r="N1582" t="s">
        <v>4523</v>
      </c>
      <c r="O1582" s="343"/>
      <c r="R1582" s="20" t="s">
        <v>10203</v>
      </c>
      <c r="S1582" t="s">
        <v>5579</v>
      </c>
      <c r="T1582" s="340" t="str">
        <f>IF(INDEX('Page 2 - Team Information'!$K$14:$AP$189,Y1582,X1582)="","",INDEX('Page 2 - Team Information'!$K$14:$AP$189,Y1582,X1582)&amp;"-06-30")</f>
        <v/>
      </c>
      <c r="X1582" s="341">
        <v>11</v>
      </c>
      <c r="Y1582" s="341">
        <v>71</v>
      </c>
    </row>
    <row r="1583" spans="1:25" x14ac:dyDescent="0.25">
      <c r="A1583" t="str">
        <f>'Page 1 - General Information'!$G$12</f>
        <v>000000000</v>
      </c>
      <c r="B1583" t="str">
        <f>'Page 1 - General Information'!$G$16</f>
        <v/>
      </c>
      <c r="C1583" s="339" t="s">
        <v>21448</v>
      </c>
      <c r="N1583" t="s">
        <v>4523</v>
      </c>
      <c r="O1583" s="343"/>
      <c r="R1583" s="20" t="s">
        <v>10203</v>
      </c>
      <c r="S1583" t="s">
        <v>5580</v>
      </c>
      <c r="T1583" s="340" t="str">
        <f>IF(INDEX('Page 2 - Team Information'!$K$14:$AP$189,Y1583,X1583)="","",INDEX('Page 2 - Team Information'!$K$14:$AP$189,Y1583,X1583)&amp;"-06-30")</f>
        <v/>
      </c>
      <c r="X1583" s="341">
        <v>12</v>
      </c>
      <c r="Y1583" s="341">
        <v>71</v>
      </c>
    </row>
    <row r="1584" spans="1:25" x14ac:dyDescent="0.25">
      <c r="A1584" t="str">
        <f>'Page 1 - General Information'!$G$12</f>
        <v>000000000</v>
      </c>
      <c r="B1584" t="str">
        <f>'Page 1 - General Information'!$G$16</f>
        <v/>
      </c>
      <c r="C1584" s="339" t="s">
        <v>21448</v>
      </c>
      <c r="N1584" t="s">
        <v>4042</v>
      </c>
      <c r="O1584" s="340">
        <f>INDEX('Page 2 - Team Information'!$K$14:$AP$189,Y1584,X1584)</f>
        <v>0</v>
      </c>
      <c r="S1584" t="s">
        <v>5581</v>
      </c>
      <c r="X1584" s="341">
        <v>14</v>
      </c>
      <c r="Y1584" s="341">
        <v>71</v>
      </c>
    </row>
    <row r="1585" spans="1:25" x14ac:dyDescent="0.25">
      <c r="A1585" t="str">
        <f>'Page 1 - General Information'!$G$12</f>
        <v>000000000</v>
      </c>
      <c r="B1585" t="str">
        <f>'Page 1 - General Information'!$G$16</f>
        <v/>
      </c>
      <c r="C1585" s="339" t="s">
        <v>21448</v>
      </c>
      <c r="N1585" t="s">
        <v>4042</v>
      </c>
      <c r="O1585" s="340">
        <f>INDEX('Page 2 - Team Information'!$K$14:$AP$189,Y1585,X1585)</f>
        <v>0</v>
      </c>
      <c r="S1585" t="s">
        <v>5582</v>
      </c>
      <c r="X1585" s="341">
        <v>15</v>
      </c>
      <c r="Y1585" s="341">
        <v>71</v>
      </c>
    </row>
    <row r="1586" spans="1:25" x14ac:dyDescent="0.25">
      <c r="A1586" t="str">
        <f>'Page 1 - General Information'!$G$12</f>
        <v>000000000</v>
      </c>
      <c r="B1586" t="str">
        <f>'Page 1 - General Information'!$G$16</f>
        <v/>
      </c>
      <c r="C1586" s="339" t="s">
        <v>21448</v>
      </c>
      <c r="N1586" t="s">
        <v>4042</v>
      </c>
      <c r="O1586" s="340">
        <f>INDEX('Page 2 - Team Information'!$K$14:$AP$189,Y1586,X1586)</f>
        <v>0</v>
      </c>
      <c r="S1586" t="s">
        <v>5583</v>
      </c>
      <c r="X1586" s="341">
        <v>16</v>
      </c>
      <c r="Y1586" s="341">
        <v>71</v>
      </c>
    </row>
    <row r="1587" spans="1:25" x14ac:dyDescent="0.25">
      <c r="A1587" t="str">
        <f>'Page 1 - General Information'!$G$12</f>
        <v>000000000</v>
      </c>
      <c r="B1587" t="str">
        <f>'Page 1 - General Information'!$G$16</f>
        <v/>
      </c>
      <c r="C1587" s="339" t="s">
        <v>21448</v>
      </c>
      <c r="N1587" t="s">
        <v>4042</v>
      </c>
      <c r="O1587" s="340">
        <f>INDEX('Page 2 - Team Information'!$K$14:$AP$189,Y1587,X1587)</f>
        <v>0</v>
      </c>
      <c r="S1587" t="s">
        <v>5584</v>
      </c>
      <c r="X1587" s="341">
        <v>17</v>
      </c>
      <c r="Y1587" s="341">
        <v>71</v>
      </c>
    </row>
    <row r="1588" spans="1:25" x14ac:dyDescent="0.25">
      <c r="A1588" t="str">
        <f>'Page 1 - General Information'!$G$12</f>
        <v>000000000</v>
      </c>
      <c r="B1588" t="str">
        <f>'Page 1 - General Information'!$G$16</f>
        <v/>
      </c>
      <c r="C1588" s="339" t="s">
        <v>21448</v>
      </c>
      <c r="N1588" t="s">
        <v>4042</v>
      </c>
      <c r="O1588" s="340">
        <f>INDEX('Page 2 - Team Information'!$K$14:$AP$189,Y1588,X1588)</f>
        <v>0</v>
      </c>
      <c r="S1588" t="s">
        <v>5585</v>
      </c>
      <c r="X1588" s="341">
        <v>19</v>
      </c>
      <c r="Y1588" s="341">
        <v>71</v>
      </c>
    </row>
    <row r="1589" spans="1:25" x14ac:dyDescent="0.25">
      <c r="A1589" t="str">
        <f>'Page 1 - General Information'!$G$12</f>
        <v>000000000</v>
      </c>
      <c r="B1589" t="str">
        <f>'Page 1 - General Information'!$G$16</f>
        <v/>
      </c>
      <c r="C1589" s="339" t="s">
        <v>21448</v>
      </c>
      <c r="N1589" t="s">
        <v>4042</v>
      </c>
      <c r="O1589" s="340">
        <f>INDEX('Page 2 - Team Information'!$K$14:$AP$189,Y1589,X1589)</f>
        <v>0</v>
      </c>
      <c r="S1589" t="s">
        <v>5586</v>
      </c>
      <c r="X1589" s="341">
        <v>20</v>
      </c>
      <c r="Y1589" s="341">
        <v>71</v>
      </c>
    </row>
    <row r="1590" spans="1:25" x14ac:dyDescent="0.25">
      <c r="A1590" t="str">
        <f>'Page 1 - General Information'!$G$12</f>
        <v>000000000</v>
      </c>
      <c r="B1590" t="str">
        <f>'Page 1 - General Information'!$G$16</f>
        <v/>
      </c>
      <c r="C1590" s="339" t="s">
        <v>21448</v>
      </c>
      <c r="N1590" t="s">
        <v>4042</v>
      </c>
      <c r="O1590" s="340">
        <f>INDEX('Page 2 - Team Information'!$K$14:$AP$189,Y1590,X1590)</f>
        <v>0</v>
      </c>
      <c r="S1590" t="s">
        <v>5587</v>
      </c>
      <c r="X1590" s="341">
        <v>21</v>
      </c>
      <c r="Y1590" s="341">
        <v>71</v>
      </c>
    </row>
    <row r="1591" spans="1:25" x14ac:dyDescent="0.25">
      <c r="A1591" t="str">
        <f>'Page 1 - General Information'!$G$12</f>
        <v>000000000</v>
      </c>
      <c r="B1591" t="str">
        <f>'Page 1 - General Information'!$G$16</f>
        <v/>
      </c>
      <c r="C1591" s="339" t="s">
        <v>21448</v>
      </c>
      <c r="N1591" t="s">
        <v>4042</v>
      </c>
      <c r="O1591" s="340">
        <f>INDEX('Page 2 - Team Information'!$K$14:$AP$189,Y1591,X1591)</f>
        <v>0</v>
      </c>
      <c r="S1591" t="s">
        <v>5588</v>
      </c>
      <c r="X1591" s="341">
        <v>22</v>
      </c>
      <c r="Y1591" s="341">
        <v>71</v>
      </c>
    </row>
    <row r="1592" spans="1:25" x14ac:dyDescent="0.25">
      <c r="A1592" t="str">
        <f>'Page 1 - General Information'!$G$12</f>
        <v>000000000</v>
      </c>
      <c r="B1592" t="str">
        <f>'Page 1 - General Information'!$G$16</f>
        <v/>
      </c>
      <c r="C1592" s="339" t="s">
        <v>21448</v>
      </c>
      <c r="N1592" t="s">
        <v>4523</v>
      </c>
      <c r="O1592" s="343"/>
      <c r="R1592" s="343" t="s">
        <v>10203</v>
      </c>
      <c r="S1592" t="s">
        <v>5589</v>
      </c>
      <c r="V1592" s="340">
        <f>INDEX('Page 2 - Team Information'!$K$14:$AP$189,Y1592,X1592)</f>
        <v>0</v>
      </c>
      <c r="X1592" s="341">
        <v>5</v>
      </c>
      <c r="Y1592" s="341">
        <v>72</v>
      </c>
    </row>
    <row r="1593" spans="1:25" x14ac:dyDescent="0.25">
      <c r="A1593" t="str">
        <f>'Page 1 - General Information'!$G$12</f>
        <v>000000000</v>
      </c>
      <c r="B1593" t="str">
        <f>'Page 1 - General Information'!$G$16</f>
        <v/>
      </c>
      <c r="C1593" s="339" t="s">
        <v>21448</v>
      </c>
      <c r="N1593" t="s">
        <v>4523</v>
      </c>
      <c r="O1593" s="343"/>
      <c r="R1593" s="343" t="s">
        <v>10203</v>
      </c>
      <c r="S1593" t="s">
        <v>5590</v>
      </c>
      <c r="V1593" s="340">
        <f>INDEX('Page 2 - Team Information'!$K$14:$AP$189,Y1593,X1593)</f>
        <v>0</v>
      </c>
      <c r="X1593" s="341">
        <v>6</v>
      </c>
      <c r="Y1593" s="341">
        <v>72</v>
      </c>
    </row>
    <row r="1594" spans="1:25" x14ac:dyDescent="0.25">
      <c r="A1594" t="str">
        <f>'Page 1 - General Information'!$G$12</f>
        <v>000000000</v>
      </c>
      <c r="B1594" t="str">
        <f>'Page 1 - General Information'!$G$16</f>
        <v/>
      </c>
      <c r="C1594" s="339" t="s">
        <v>21448</v>
      </c>
      <c r="N1594" t="s">
        <v>4523</v>
      </c>
      <c r="O1594" s="343"/>
      <c r="R1594" s="343" t="s">
        <v>10203</v>
      </c>
      <c r="S1594" t="s">
        <v>5591</v>
      </c>
      <c r="V1594" s="340">
        <f>INDEX('Page 2 - Team Information'!$K$14:$AP$189,Y1594,X1594)</f>
        <v>0</v>
      </c>
      <c r="X1594" s="341">
        <v>7</v>
      </c>
      <c r="Y1594" s="341">
        <v>72</v>
      </c>
    </row>
    <row r="1595" spans="1:25" x14ac:dyDescent="0.25">
      <c r="A1595" t="str">
        <f>'Page 1 - General Information'!$G$12</f>
        <v>000000000</v>
      </c>
      <c r="B1595" t="str">
        <f>'Page 1 - General Information'!$G$16</f>
        <v/>
      </c>
      <c r="C1595" s="339" t="s">
        <v>21448</v>
      </c>
      <c r="N1595" t="s">
        <v>4523</v>
      </c>
      <c r="O1595" s="343"/>
      <c r="R1595" s="20" t="s">
        <v>10203</v>
      </c>
      <c r="S1595" t="s">
        <v>5592</v>
      </c>
      <c r="T1595" s="340" t="str">
        <f>IF(INDEX('Page 2 - Team Information'!$K$14:$AP$189,Y1595,X1595)="","",INDEX('Page 2 - Team Information'!$K$14:$AP$189,Y1595,X1595)&amp;"-06-30")</f>
        <v/>
      </c>
      <c r="X1595" s="341">
        <v>9</v>
      </c>
      <c r="Y1595" s="341">
        <v>72</v>
      </c>
    </row>
    <row r="1596" spans="1:25" x14ac:dyDescent="0.25">
      <c r="A1596" t="str">
        <f>'Page 1 - General Information'!$G$12</f>
        <v>000000000</v>
      </c>
      <c r="B1596" t="str">
        <f>'Page 1 - General Information'!$G$16</f>
        <v/>
      </c>
      <c r="C1596" s="339" t="s">
        <v>21448</v>
      </c>
      <c r="N1596" t="s">
        <v>4523</v>
      </c>
      <c r="O1596" s="343"/>
      <c r="R1596" s="20" t="s">
        <v>10203</v>
      </c>
      <c r="S1596" t="s">
        <v>5593</v>
      </c>
      <c r="T1596" s="340" t="str">
        <f>IF(INDEX('Page 2 - Team Information'!$K$14:$AP$189,Y1596,X1596)="","",INDEX('Page 2 - Team Information'!$K$14:$AP$189,Y1596,X1596)&amp;"-06-30")</f>
        <v/>
      </c>
      <c r="X1596" s="341">
        <v>10</v>
      </c>
      <c r="Y1596" s="341">
        <v>72</v>
      </c>
    </row>
    <row r="1597" spans="1:25" x14ac:dyDescent="0.25">
      <c r="A1597" t="str">
        <f>'Page 1 - General Information'!$G$12</f>
        <v>000000000</v>
      </c>
      <c r="B1597" t="str">
        <f>'Page 1 - General Information'!$G$16</f>
        <v/>
      </c>
      <c r="C1597" s="339" t="s">
        <v>21448</v>
      </c>
      <c r="N1597" t="s">
        <v>4523</v>
      </c>
      <c r="O1597" s="343"/>
      <c r="R1597" s="20" t="s">
        <v>10203</v>
      </c>
      <c r="S1597" t="s">
        <v>5594</v>
      </c>
      <c r="T1597" s="340" t="str">
        <f>IF(INDEX('Page 2 - Team Information'!$K$14:$AP$189,Y1597,X1597)="","",INDEX('Page 2 - Team Information'!$K$14:$AP$189,Y1597,X1597)&amp;"-06-30")</f>
        <v/>
      </c>
      <c r="X1597" s="341">
        <v>11</v>
      </c>
      <c r="Y1597" s="341">
        <v>72</v>
      </c>
    </row>
    <row r="1598" spans="1:25" x14ac:dyDescent="0.25">
      <c r="A1598" t="str">
        <f>'Page 1 - General Information'!$G$12</f>
        <v>000000000</v>
      </c>
      <c r="B1598" t="str">
        <f>'Page 1 - General Information'!$G$16</f>
        <v/>
      </c>
      <c r="C1598" s="339" t="s">
        <v>21448</v>
      </c>
      <c r="N1598" t="s">
        <v>4523</v>
      </c>
      <c r="O1598" s="343"/>
      <c r="R1598" s="20" t="s">
        <v>10203</v>
      </c>
      <c r="S1598" t="s">
        <v>5595</v>
      </c>
      <c r="T1598" s="340" t="str">
        <f>IF(INDEX('Page 2 - Team Information'!$K$14:$AP$189,Y1598,X1598)="","",INDEX('Page 2 - Team Information'!$K$14:$AP$189,Y1598,X1598)&amp;"-06-30")</f>
        <v/>
      </c>
      <c r="X1598" s="341">
        <v>12</v>
      </c>
      <c r="Y1598" s="341">
        <v>72</v>
      </c>
    </row>
    <row r="1599" spans="1:25" x14ac:dyDescent="0.25">
      <c r="A1599" t="str">
        <f>'Page 1 - General Information'!$G$12</f>
        <v>000000000</v>
      </c>
      <c r="B1599" t="str">
        <f>'Page 1 - General Information'!$G$16</f>
        <v/>
      </c>
      <c r="C1599" s="339" t="s">
        <v>21448</v>
      </c>
      <c r="N1599" t="s">
        <v>4042</v>
      </c>
      <c r="O1599" s="340">
        <f>INDEX('Page 2 - Team Information'!$K$14:$AP$189,Y1599,X1599)</f>
        <v>0</v>
      </c>
      <c r="S1599" t="s">
        <v>5596</v>
      </c>
      <c r="X1599" s="341">
        <v>14</v>
      </c>
      <c r="Y1599" s="341">
        <v>72</v>
      </c>
    </row>
    <row r="1600" spans="1:25" x14ac:dyDescent="0.25">
      <c r="A1600" t="str">
        <f>'Page 1 - General Information'!$G$12</f>
        <v>000000000</v>
      </c>
      <c r="B1600" t="str">
        <f>'Page 1 - General Information'!$G$16</f>
        <v/>
      </c>
      <c r="C1600" s="339" t="s">
        <v>21448</v>
      </c>
      <c r="N1600" t="s">
        <v>4042</v>
      </c>
      <c r="O1600" s="340">
        <f>INDEX('Page 2 - Team Information'!$K$14:$AP$189,Y1600,X1600)</f>
        <v>0</v>
      </c>
      <c r="S1600" t="s">
        <v>5597</v>
      </c>
      <c r="X1600" s="341">
        <v>15</v>
      </c>
      <c r="Y1600" s="341">
        <v>72</v>
      </c>
    </row>
    <row r="1601" spans="1:25" x14ac:dyDescent="0.25">
      <c r="A1601" t="str">
        <f>'Page 1 - General Information'!$G$12</f>
        <v>000000000</v>
      </c>
      <c r="B1601" t="str">
        <f>'Page 1 - General Information'!$G$16</f>
        <v/>
      </c>
      <c r="C1601" s="339" t="s">
        <v>21448</v>
      </c>
      <c r="N1601" t="s">
        <v>4042</v>
      </c>
      <c r="O1601" s="340">
        <f>INDEX('Page 2 - Team Information'!$K$14:$AP$189,Y1601,X1601)</f>
        <v>0</v>
      </c>
      <c r="S1601" t="s">
        <v>5598</v>
      </c>
      <c r="X1601" s="341">
        <v>16</v>
      </c>
      <c r="Y1601" s="341">
        <v>72</v>
      </c>
    </row>
    <row r="1602" spans="1:25" x14ac:dyDescent="0.25">
      <c r="A1602" t="str">
        <f>'Page 1 - General Information'!$G$12</f>
        <v>000000000</v>
      </c>
      <c r="B1602" t="str">
        <f>'Page 1 - General Information'!$G$16</f>
        <v/>
      </c>
      <c r="C1602" s="339" t="s">
        <v>21448</v>
      </c>
      <c r="N1602" t="s">
        <v>4042</v>
      </c>
      <c r="O1602" s="340">
        <f>INDEX('Page 2 - Team Information'!$K$14:$AP$189,Y1602,X1602)</f>
        <v>0</v>
      </c>
      <c r="S1602" t="s">
        <v>5599</v>
      </c>
      <c r="X1602" s="341">
        <v>17</v>
      </c>
      <c r="Y1602" s="341">
        <v>72</v>
      </c>
    </row>
    <row r="1603" spans="1:25" x14ac:dyDescent="0.25">
      <c r="A1603" t="str">
        <f>'Page 1 - General Information'!$G$12</f>
        <v>000000000</v>
      </c>
      <c r="B1603" t="str">
        <f>'Page 1 - General Information'!$G$16</f>
        <v/>
      </c>
      <c r="C1603" s="339" t="s">
        <v>21448</v>
      </c>
      <c r="N1603" t="s">
        <v>4042</v>
      </c>
      <c r="O1603" s="340">
        <f>INDEX('Page 2 - Team Information'!$K$14:$AP$189,Y1603,X1603)</f>
        <v>0</v>
      </c>
      <c r="S1603" t="s">
        <v>5600</v>
      </c>
      <c r="X1603" s="341">
        <v>19</v>
      </c>
      <c r="Y1603" s="341">
        <v>72</v>
      </c>
    </row>
    <row r="1604" spans="1:25" x14ac:dyDescent="0.25">
      <c r="A1604" t="str">
        <f>'Page 1 - General Information'!$G$12</f>
        <v>000000000</v>
      </c>
      <c r="B1604" t="str">
        <f>'Page 1 - General Information'!$G$16</f>
        <v/>
      </c>
      <c r="C1604" s="339" t="s">
        <v>21448</v>
      </c>
      <c r="N1604" t="s">
        <v>4042</v>
      </c>
      <c r="O1604" s="340">
        <f>INDEX('Page 2 - Team Information'!$K$14:$AP$189,Y1604,X1604)</f>
        <v>0</v>
      </c>
      <c r="S1604" t="s">
        <v>5601</v>
      </c>
      <c r="X1604" s="341">
        <v>20</v>
      </c>
      <c r="Y1604" s="341">
        <v>72</v>
      </c>
    </row>
    <row r="1605" spans="1:25" x14ac:dyDescent="0.25">
      <c r="A1605" t="str">
        <f>'Page 1 - General Information'!$G$12</f>
        <v>000000000</v>
      </c>
      <c r="B1605" t="str">
        <f>'Page 1 - General Information'!$G$16</f>
        <v/>
      </c>
      <c r="C1605" s="339" t="s">
        <v>21448</v>
      </c>
      <c r="N1605" t="s">
        <v>4042</v>
      </c>
      <c r="O1605" s="340">
        <f>INDEX('Page 2 - Team Information'!$K$14:$AP$189,Y1605,X1605)</f>
        <v>0</v>
      </c>
      <c r="S1605" t="s">
        <v>5602</v>
      </c>
      <c r="X1605" s="341">
        <v>21</v>
      </c>
      <c r="Y1605" s="341">
        <v>72</v>
      </c>
    </row>
    <row r="1606" spans="1:25" x14ac:dyDescent="0.25">
      <c r="A1606" t="str">
        <f>'Page 1 - General Information'!$G$12</f>
        <v>000000000</v>
      </c>
      <c r="B1606" t="str">
        <f>'Page 1 - General Information'!$G$16</f>
        <v/>
      </c>
      <c r="C1606" s="339" t="s">
        <v>21448</v>
      </c>
      <c r="N1606" t="s">
        <v>4042</v>
      </c>
      <c r="O1606" s="340">
        <f>INDEX('Page 2 - Team Information'!$K$14:$AP$189,Y1606,X1606)</f>
        <v>0</v>
      </c>
      <c r="S1606" t="s">
        <v>5603</v>
      </c>
      <c r="X1606" s="341">
        <v>22</v>
      </c>
      <c r="Y1606" s="341">
        <v>72</v>
      </c>
    </row>
    <row r="1607" spans="1:25" x14ac:dyDescent="0.25">
      <c r="A1607" t="str">
        <f>'Page 1 - General Information'!$G$12</f>
        <v>000000000</v>
      </c>
      <c r="B1607" t="str">
        <f>'Page 1 - General Information'!$G$16</f>
        <v/>
      </c>
      <c r="C1607" s="339" t="s">
        <v>21448</v>
      </c>
      <c r="N1607" t="s">
        <v>4523</v>
      </c>
      <c r="O1607" s="343"/>
      <c r="R1607" s="343" t="s">
        <v>10203</v>
      </c>
      <c r="S1607" t="s">
        <v>5604</v>
      </c>
      <c r="V1607" s="340">
        <f>INDEX('Page 2 - Team Information'!$K$14:$AP$189,Y1607,X1607)</f>
        <v>0</v>
      </c>
      <c r="X1607" s="341">
        <v>5</v>
      </c>
      <c r="Y1607" s="341">
        <v>73</v>
      </c>
    </row>
    <row r="1608" spans="1:25" x14ac:dyDescent="0.25">
      <c r="A1608" t="str">
        <f>'Page 1 - General Information'!$G$12</f>
        <v>000000000</v>
      </c>
      <c r="B1608" t="str">
        <f>'Page 1 - General Information'!$G$16</f>
        <v/>
      </c>
      <c r="C1608" s="339" t="s">
        <v>21448</v>
      </c>
      <c r="N1608" t="s">
        <v>4523</v>
      </c>
      <c r="O1608" s="343"/>
      <c r="R1608" s="343" t="s">
        <v>10203</v>
      </c>
      <c r="S1608" t="s">
        <v>5605</v>
      </c>
      <c r="V1608" s="340">
        <f>INDEX('Page 2 - Team Information'!$K$14:$AP$189,Y1608,X1608)</f>
        <v>0</v>
      </c>
      <c r="X1608" s="341">
        <v>6</v>
      </c>
      <c r="Y1608" s="341">
        <v>73</v>
      </c>
    </row>
    <row r="1609" spans="1:25" x14ac:dyDescent="0.25">
      <c r="A1609" t="str">
        <f>'Page 1 - General Information'!$G$12</f>
        <v>000000000</v>
      </c>
      <c r="B1609" t="str">
        <f>'Page 1 - General Information'!$G$16</f>
        <v/>
      </c>
      <c r="C1609" s="339" t="s">
        <v>21448</v>
      </c>
      <c r="N1609" t="s">
        <v>4523</v>
      </c>
      <c r="O1609" s="343"/>
      <c r="R1609" s="343" t="s">
        <v>10203</v>
      </c>
      <c r="S1609" t="s">
        <v>5606</v>
      </c>
      <c r="V1609" s="340">
        <f>INDEX('Page 2 - Team Information'!$K$14:$AP$189,Y1609,X1609)</f>
        <v>0</v>
      </c>
      <c r="X1609" s="341">
        <v>7</v>
      </c>
      <c r="Y1609" s="341">
        <v>73</v>
      </c>
    </row>
    <row r="1610" spans="1:25" x14ac:dyDescent="0.25">
      <c r="A1610" t="str">
        <f>'Page 1 - General Information'!$G$12</f>
        <v>000000000</v>
      </c>
      <c r="B1610" t="str">
        <f>'Page 1 - General Information'!$G$16</f>
        <v/>
      </c>
      <c r="C1610" s="339" t="s">
        <v>21448</v>
      </c>
      <c r="N1610" t="s">
        <v>4523</v>
      </c>
      <c r="O1610" s="343"/>
      <c r="R1610" s="20" t="s">
        <v>10203</v>
      </c>
      <c r="S1610" t="s">
        <v>5607</v>
      </c>
      <c r="T1610" s="340" t="str">
        <f>IF(INDEX('Page 2 - Team Information'!$K$14:$AP$189,Y1610,X1610)="","",INDEX('Page 2 - Team Information'!$K$14:$AP$189,Y1610,X1610)&amp;"-06-30")</f>
        <v/>
      </c>
      <c r="X1610" s="341">
        <v>9</v>
      </c>
      <c r="Y1610" s="341">
        <v>73</v>
      </c>
    </row>
    <row r="1611" spans="1:25" x14ac:dyDescent="0.25">
      <c r="A1611" t="str">
        <f>'Page 1 - General Information'!$G$12</f>
        <v>000000000</v>
      </c>
      <c r="B1611" t="str">
        <f>'Page 1 - General Information'!$G$16</f>
        <v/>
      </c>
      <c r="C1611" s="339" t="s">
        <v>21448</v>
      </c>
      <c r="N1611" t="s">
        <v>4523</v>
      </c>
      <c r="O1611" s="343"/>
      <c r="R1611" s="20" t="s">
        <v>10203</v>
      </c>
      <c r="S1611" t="s">
        <v>5608</v>
      </c>
      <c r="T1611" s="340" t="str">
        <f>IF(INDEX('Page 2 - Team Information'!$K$14:$AP$189,Y1611,X1611)="","",INDEX('Page 2 - Team Information'!$K$14:$AP$189,Y1611,X1611)&amp;"-06-30")</f>
        <v/>
      </c>
      <c r="X1611" s="341">
        <v>10</v>
      </c>
      <c r="Y1611" s="341">
        <v>73</v>
      </c>
    </row>
    <row r="1612" spans="1:25" x14ac:dyDescent="0.25">
      <c r="A1612" t="str">
        <f>'Page 1 - General Information'!$G$12</f>
        <v>000000000</v>
      </c>
      <c r="B1612" t="str">
        <f>'Page 1 - General Information'!$G$16</f>
        <v/>
      </c>
      <c r="C1612" s="339" t="s">
        <v>21448</v>
      </c>
      <c r="N1612" t="s">
        <v>4523</v>
      </c>
      <c r="O1612" s="343"/>
      <c r="R1612" s="20" t="s">
        <v>10203</v>
      </c>
      <c r="S1612" t="s">
        <v>5609</v>
      </c>
      <c r="T1612" s="340" t="str">
        <f>IF(INDEX('Page 2 - Team Information'!$K$14:$AP$189,Y1612,X1612)="","",INDEX('Page 2 - Team Information'!$K$14:$AP$189,Y1612,X1612)&amp;"-06-30")</f>
        <v/>
      </c>
      <c r="X1612" s="341">
        <v>11</v>
      </c>
      <c r="Y1612" s="341">
        <v>73</v>
      </c>
    </row>
    <row r="1613" spans="1:25" x14ac:dyDescent="0.25">
      <c r="A1613" t="str">
        <f>'Page 1 - General Information'!$G$12</f>
        <v>000000000</v>
      </c>
      <c r="B1613" t="str">
        <f>'Page 1 - General Information'!$G$16</f>
        <v/>
      </c>
      <c r="C1613" s="339" t="s">
        <v>21448</v>
      </c>
      <c r="N1613" t="s">
        <v>4523</v>
      </c>
      <c r="O1613" s="343"/>
      <c r="R1613" s="20" t="s">
        <v>10203</v>
      </c>
      <c r="S1613" t="s">
        <v>5610</v>
      </c>
      <c r="T1613" s="340" t="str">
        <f>IF(INDEX('Page 2 - Team Information'!$K$14:$AP$189,Y1613,X1613)="","",INDEX('Page 2 - Team Information'!$K$14:$AP$189,Y1613,X1613)&amp;"-06-30")</f>
        <v/>
      </c>
      <c r="X1613" s="341">
        <v>12</v>
      </c>
      <c r="Y1613" s="341">
        <v>73</v>
      </c>
    </row>
    <row r="1614" spans="1:25" x14ac:dyDescent="0.25">
      <c r="A1614" t="str">
        <f>'Page 1 - General Information'!$G$12</f>
        <v>000000000</v>
      </c>
      <c r="B1614" t="str">
        <f>'Page 1 - General Information'!$G$16</f>
        <v/>
      </c>
      <c r="C1614" s="339" t="s">
        <v>21448</v>
      </c>
      <c r="N1614" t="s">
        <v>4042</v>
      </c>
      <c r="O1614" s="340">
        <f>INDEX('Page 2 - Team Information'!$K$14:$AP$189,Y1614,X1614)</f>
        <v>0</v>
      </c>
      <c r="S1614" t="s">
        <v>5611</v>
      </c>
      <c r="X1614" s="341">
        <v>14</v>
      </c>
      <c r="Y1614" s="341">
        <v>73</v>
      </c>
    </row>
    <row r="1615" spans="1:25" x14ac:dyDescent="0.25">
      <c r="A1615" t="str">
        <f>'Page 1 - General Information'!$G$12</f>
        <v>000000000</v>
      </c>
      <c r="B1615" t="str">
        <f>'Page 1 - General Information'!$G$16</f>
        <v/>
      </c>
      <c r="C1615" s="339" t="s">
        <v>21448</v>
      </c>
      <c r="N1615" t="s">
        <v>4042</v>
      </c>
      <c r="O1615" s="340">
        <f>INDEX('Page 2 - Team Information'!$K$14:$AP$189,Y1615,X1615)</f>
        <v>0</v>
      </c>
      <c r="S1615" t="s">
        <v>5612</v>
      </c>
      <c r="X1615" s="341">
        <v>15</v>
      </c>
      <c r="Y1615" s="341">
        <v>73</v>
      </c>
    </row>
    <row r="1616" spans="1:25" x14ac:dyDescent="0.25">
      <c r="A1616" t="str">
        <f>'Page 1 - General Information'!$G$12</f>
        <v>000000000</v>
      </c>
      <c r="B1616" t="str">
        <f>'Page 1 - General Information'!$G$16</f>
        <v/>
      </c>
      <c r="C1616" s="339" t="s">
        <v>21448</v>
      </c>
      <c r="N1616" t="s">
        <v>4042</v>
      </c>
      <c r="O1616" s="340">
        <f>INDEX('Page 2 - Team Information'!$K$14:$AP$189,Y1616,X1616)</f>
        <v>0</v>
      </c>
      <c r="S1616" t="s">
        <v>5613</v>
      </c>
      <c r="X1616" s="341">
        <v>16</v>
      </c>
      <c r="Y1616" s="341">
        <v>73</v>
      </c>
    </row>
    <row r="1617" spans="1:25" x14ac:dyDescent="0.25">
      <c r="A1617" t="str">
        <f>'Page 1 - General Information'!$G$12</f>
        <v>000000000</v>
      </c>
      <c r="B1617" t="str">
        <f>'Page 1 - General Information'!$G$16</f>
        <v/>
      </c>
      <c r="C1617" s="339" t="s">
        <v>21448</v>
      </c>
      <c r="N1617" t="s">
        <v>4042</v>
      </c>
      <c r="O1617" s="340">
        <f>INDEX('Page 2 - Team Information'!$K$14:$AP$189,Y1617,X1617)</f>
        <v>0</v>
      </c>
      <c r="S1617" t="s">
        <v>5614</v>
      </c>
      <c r="X1617" s="341">
        <v>17</v>
      </c>
      <c r="Y1617" s="341">
        <v>73</v>
      </c>
    </row>
    <row r="1618" spans="1:25" x14ac:dyDescent="0.25">
      <c r="A1618" t="str">
        <f>'Page 1 - General Information'!$G$12</f>
        <v>000000000</v>
      </c>
      <c r="B1618" t="str">
        <f>'Page 1 - General Information'!$G$16</f>
        <v/>
      </c>
      <c r="C1618" s="339" t="s">
        <v>21448</v>
      </c>
      <c r="N1618" t="s">
        <v>4042</v>
      </c>
      <c r="O1618" s="340">
        <f>INDEX('Page 2 - Team Information'!$K$14:$AP$189,Y1618,X1618)</f>
        <v>0</v>
      </c>
      <c r="S1618" t="s">
        <v>5615</v>
      </c>
      <c r="X1618" s="341">
        <v>19</v>
      </c>
      <c r="Y1618" s="341">
        <v>73</v>
      </c>
    </row>
    <row r="1619" spans="1:25" x14ac:dyDescent="0.25">
      <c r="A1619" t="str">
        <f>'Page 1 - General Information'!$G$12</f>
        <v>000000000</v>
      </c>
      <c r="B1619" t="str">
        <f>'Page 1 - General Information'!$G$16</f>
        <v/>
      </c>
      <c r="C1619" s="339" t="s">
        <v>21448</v>
      </c>
      <c r="N1619" t="s">
        <v>4042</v>
      </c>
      <c r="O1619" s="340">
        <f>INDEX('Page 2 - Team Information'!$K$14:$AP$189,Y1619,X1619)</f>
        <v>0</v>
      </c>
      <c r="S1619" t="s">
        <v>5616</v>
      </c>
      <c r="X1619" s="341">
        <v>20</v>
      </c>
      <c r="Y1619" s="341">
        <v>73</v>
      </c>
    </row>
    <row r="1620" spans="1:25" x14ac:dyDescent="0.25">
      <c r="A1620" t="str">
        <f>'Page 1 - General Information'!$G$12</f>
        <v>000000000</v>
      </c>
      <c r="B1620" t="str">
        <f>'Page 1 - General Information'!$G$16</f>
        <v/>
      </c>
      <c r="C1620" s="339" t="s">
        <v>21448</v>
      </c>
      <c r="N1620" t="s">
        <v>4042</v>
      </c>
      <c r="O1620" s="340">
        <f>INDEX('Page 2 - Team Information'!$K$14:$AP$189,Y1620,X1620)</f>
        <v>0</v>
      </c>
      <c r="S1620" t="s">
        <v>5617</v>
      </c>
      <c r="X1620" s="341">
        <v>21</v>
      </c>
      <c r="Y1620" s="341">
        <v>73</v>
      </c>
    </row>
    <row r="1621" spans="1:25" x14ac:dyDescent="0.25">
      <c r="A1621" t="str">
        <f>'Page 1 - General Information'!$G$12</f>
        <v>000000000</v>
      </c>
      <c r="B1621" t="str">
        <f>'Page 1 - General Information'!$G$16</f>
        <v/>
      </c>
      <c r="C1621" s="339" t="s">
        <v>21448</v>
      </c>
      <c r="N1621" t="s">
        <v>4042</v>
      </c>
      <c r="O1621" s="340">
        <f>INDEX('Page 2 - Team Information'!$K$14:$AP$189,Y1621,X1621)</f>
        <v>0</v>
      </c>
      <c r="S1621" t="s">
        <v>5618</v>
      </c>
      <c r="X1621" s="341">
        <v>22</v>
      </c>
      <c r="Y1621" s="341">
        <v>73</v>
      </c>
    </row>
    <row r="1622" spans="1:25" x14ac:dyDescent="0.25">
      <c r="A1622" t="str">
        <f>'Page 1 - General Information'!$G$12</f>
        <v>000000000</v>
      </c>
      <c r="B1622" t="str">
        <f>'Page 1 - General Information'!$G$16</f>
        <v/>
      </c>
      <c r="C1622" s="339" t="s">
        <v>21448</v>
      </c>
      <c r="N1622" t="s">
        <v>4523</v>
      </c>
      <c r="O1622" s="343"/>
      <c r="R1622" s="343" t="s">
        <v>10203</v>
      </c>
      <c r="S1622" t="s">
        <v>5619</v>
      </c>
      <c r="V1622" s="340">
        <f>INDEX('Page 2 - Team Information'!$K$14:$AP$189,Y1622,X1622)</f>
        <v>0</v>
      </c>
      <c r="X1622" s="341">
        <v>5</v>
      </c>
      <c r="Y1622" s="341">
        <v>74</v>
      </c>
    </row>
    <row r="1623" spans="1:25" x14ac:dyDescent="0.25">
      <c r="A1623" t="str">
        <f>'Page 1 - General Information'!$G$12</f>
        <v>000000000</v>
      </c>
      <c r="B1623" t="str">
        <f>'Page 1 - General Information'!$G$16</f>
        <v/>
      </c>
      <c r="C1623" s="339" t="s">
        <v>21448</v>
      </c>
      <c r="N1623" t="s">
        <v>4523</v>
      </c>
      <c r="O1623" s="343"/>
      <c r="R1623" s="343" t="s">
        <v>10203</v>
      </c>
      <c r="S1623" t="s">
        <v>5620</v>
      </c>
      <c r="V1623" s="340">
        <f>INDEX('Page 2 - Team Information'!$K$14:$AP$189,Y1623,X1623)</f>
        <v>0</v>
      </c>
      <c r="X1623" s="341">
        <v>6</v>
      </c>
      <c r="Y1623" s="341">
        <v>74</v>
      </c>
    </row>
    <row r="1624" spans="1:25" x14ac:dyDescent="0.25">
      <c r="A1624" t="str">
        <f>'Page 1 - General Information'!$G$12</f>
        <v>000000000</v>
      </c>
      <c r="B1624" t="str">
        <f>'Page 1 - General Information'!$G$16</f>
        <v/>
      </c>
      <c r="C1624" s="339" t="s">
        <v>21448</v>
      </c>
      <c r="N1624" t="s">
        <v>4523</v>
      </c>
      <c r="O1624" s="343"/>
      <c r="R1624" s="343" t="s">
        <v>10203</v>
      </c>
      <c r="S1624" t="s">
        <v>5621</v>
      </c>
      <c r="V1624" s="340">
        <f>INDEX('Page 2 - Team Information'!$K$14:$AP$189,Y1624,X1624)</f>
        <v>0</v>
      </c>
      <c r="X1624" s="341">
        <v>7</v>
      </c>
      <c r="Y1624" s="341">
        <v>74</v>
      </c>
    </row>
    <row r="1625" spans="1:25" x14ac:dyDescent="0.25">
      <c r="A1625" t="str">
        <f>'Page 1 - General Information'!$G$12</f>
        <v>000000000</v>
      </c>
      <c r="B1625" t="str">
        <f>'Page 1 - General Information'!$G$16</f>
        <v/>
      </c>
      <c r="C1625" s="339" t="s">
        <v>21448</v>
      </c>
      <c r="N1625" t="s">
        <v>4523</v>
      </c>
      <c r="O1625" s="343"/>
      <c r="R1625" s="20" t="s">
        <v>10203</v>
      </c>
      <c r="S1625" t="s">
        <v>5622</v>
      </c>
      <c r="T1625" s="340" t="str">
        <f>IF(INDEX('Page 2 - Team Information'!$K$14:$AP$189,Y1625,X1625)="","",INDEX('Page 2 - Team Information'!$K$14:$AP$189,Y1625,X1625)&amp;"-06-30")</f>
        <v/>
      </c>
      <c r="X1625" s="341">
        <v>9</v>
      </c>
      <c r="Y1625" s="341">
        <v>74</v>
      </c>
    </row>
    <row r="1626" spans="1:25" x14ac:dyDescent="0.25">
      <c r="A1626" t="str">
        <f>'Page 1 - General Information'!$G$12</f>
        <v>000000000</v>
      </c>
      <c r="B1626" t="str">
        <f>'Page 1 - General Information'!$G$16</f>
        <v/>
      </c>
      <c r="C1626" s="339" t="s">
        <v>21448</v>
      </c>
      <c r="N1626" t="s">
        <v>4523</v>
      </c>
      <c r="O1626" s="343"/>
      <c r="R1626" s="20" t="s">
        <v>10203</v>
      </c>
      <c r="S1626" t="s">
        <v>5623</v>
      </c>
      <c r="T1626" s="340" t="str">
        <f>IF(INDEX('Page 2 - Team Information'!$K$14:$AP$189,Y1626,X1626)="","",INDEX('Page 2 - Team Information'!$K$14:$AP$189,Y1626,X1626)&amp;"-06-30")</f>
        <v/>
      </c>
      <c r="X1626" s="341">
        <v>10</v>
      </c>
      <c r="Y1626" s="341">
        <v>74</v>
      </c>
    </row>
    <row r="1627" spans="1:25" x14ac:dyDescent="0.25">
      <c r="A1627" t="str">
        <f>'Page 1 - General Information'!$G$12</f>
        <v>000000000</v>
      </c>
      <c r="B1627" t="str">
        <f>'Page 1 - General Information'!$G$16</f>
        <v/>
      </c>
      <c r="C1627" s="339" t="s">
        <v>21448</v>
      </c>
      <c r="N1627" t="s">
        <v>4523</v>
      </c>
      <c r="O1627" s="343"/>
      <c r="R1627" s="20" t="s">
        <v>10203</v>
      </c>
      <c r="S1627" t="s">
        <v>5624</v>
      </c>
      <c r="T1627" s="340" t="str">
        <f>IF(INDEX('Page 2 - Team Information'!$K$14:$AP$189,Y1627,X1627)="","",INDEX('Page 2 - Team Information'!$K$14:$AP$189,Y1627,X1627)&amp;"-06-30")</f>
        <v/>
      </c>
      <c r="X1627" s="341">
        <v>11</v>
      </c>
      <c r="Y1627" s="341">
        <v>74</v>
      </c>
    </row>
    <row r="1628" spans="1:25" x14ac:dyDescent="0.25">
      <c r="A1628" t="str">
        <f>'Page 1 - General Information'!$G$12</f>
        <v>000000000</v>
      </c>
      <c r="B1628" t="str">
        <f>'Page 1 - General Information'!$G$16</f>
        <v/>
      </c>
      <c r="C1628" s="339" t="s">
        <v>21448</v>
      </c>
      <c r="N1628" t="s">
        <v>4523</v>
      </c>
      <c r="O1628" s="343"/>
      <c r="R1628" s="20" t="s">
        <v>10203</v>
      </c>
      <c r="S1628" t="s">
        <v>5625</v>
      </c>
      <c r="T1628" s="340" t="str">
        <f>IF(INDEX('Page 2 - Team Information'!$K$14:$AP$189,Y1628,X1628)="","",INDEX('Page 2 - Team Information'!$K$14:$AP$189,Y1628,X1628)&amp;"-06-30")</f>
        <v/>
      </c>
      <c r="X1628" s="341">
        <v>12</v>
      </c>
      <c r="Y1628" s="341">
        <v>74</v>
      </c>
    </row>
    <row r="1629" spans="1:25" x14ac:dyDescent="0.25">
      <c r="A1629" t="str">
        <f>'Page 1 - General Information'!$G$12</f>
        <v>000000000</v>
      </c>
      <c r="B1629" t="str">
        <f>'Page 1 - General Information'!$G$16</f>
        <v/>
      </c>
      <c r="C1629" s="339" t="s">
        <v>21448</v>
      </c>
      <c r="N1629" t="s">
        <v>4042</v>
      </c>
      <c r="O1629" s="340">
        <f>INDEX('Page 2 - Team Information'!$K$14:$AP$189,Y1629,X1629)</f>
        <v>0</v>
      </c>
      <c r="S1629" t="s">
        <v>5626</v>
      </c>
      <c r="X1629" s="341">
        <v>14</v>
      </c>
      <c r="Y1629" s="341">
        <v>74</v>
      </c>
    </row>
    <row r="1630" spans="1:25" x14ac:dyDescent="0.25">
      <c r="A1630" t="str">
        <f>'Page 1 - General Information'!$G$12</f>
        <v>000000000</v>
      </c>
      <c r="B1630" t="str">
        <f>'Page 1 - General Information'!$G$16</f>
        <v/>
      </c>
      <c r="C1630" s="339" t="s">
        <v>21448</v>
      </c>
      <c r="N1630" t="s">
        <v>4042</v>
      </c>
      <c r="O1630" s="340">
        <f>INDEX('Page 2 - Team Information'!$K$14:$AP$189,Y1630,X1630)</f>
        <v>0</v>
      </c>
      <c r="S1630" t="s">
        <v>5627</v>
      </c>
      <c r="X1630" s="341">
        <v>15</v>
      </c>
      <c r="Y1630" s="341">
        <v>74</v>
      </c>
    </row>
    <row r="1631" spans="1:25" x14ac:dyDescent="0.25">
      <c r="A1631" t="str">
        <f>'Page 1 - General Information'!$G$12</f>
        <v>000000000</v>
      </c>
      <c r="B1631" t="str">
        <f>'Page 1 - General Information'!$G$16</f>
        <v/>
      </c>
      <c r="C1631" s="339" t="s">
        <v>21448</v>
      </c>
      <c r="N1631" t="s">
        <v>4042</v>
      </c>
      <c r="O1631" s="340">
        <f>INDEX('Page 2 - Team Information'!$K$14:$AP$189,Y1631,X1631)</f>
        <v>0</v>
      </c>
      <c r="S1631" t="s">
        <v>5628</v>
      </c>
      <c r="X1631" s="341">
        <v>16</v>
      </c>
      <c r="Y1631" s="341">
        <v>74</v>
      </c>
    </row>
    <row r="1632" spans="1:25" x14ac:dyDescent="0.25">
      <c r="A1632" t="str">
        <f>'Page 1 - General Information'!$G$12</f>
        <v>000000000</v>
      </c>
      <c r="B1632" t="str">
        <f>'Page 1 - General Information'!$G$16</f>
        <v/>
      </c>
      <c r="C1632" s="339" t="s">
        <v>21448</v>
      </c>
      <c r="N1632" t="s">
        <v>4042</v>
      </c>
      <c r="O1632" s="340">
        <f>INDEX('Page 2 - Team Information'!$K$14:$AP$189,Y1632,X1632)</f>
        <v>0</v>
      </c>
      <c r="S1632" t="s">
        <v>5629</v>
      </c>
      <c r="X1632" s="341">
        <v>17</v>
      </c>
      <c r="Y1632" s="341">
        <v>74</v>
      </c>
    </row>
    <row r="1633" spans="1:25" x14ac:dyDescent="0.25">
      <c r="A1633" t="str">
        <f>'Page 1 - General Information'!$G$12</f>
        <v>000000000</v>
      </c>
      <c r="B1633" t="str">
        <f>'Page 1 - General Information'!$G$16</f>
        <v/>
      </c>
      <c r="C1633" s="339" t="s">
        <v>21448</v>
      </c>
      <c r="N1633" t="s">
        <v>4042</v>
      </c>
      <c r="O1633" s="340">
        <f>INDEX('Page 2 - Team Information'!$K$14:$AP$189,Y1633,X1633)</f>
        <v>0</v>
      </c>
      <c r="S1633" t="s">
        <v>5630</v>
      </c>
      <c r="X1633" s="341">
        <v>19</v>
      </c>
      <c r="Y1633" s="341">
        <v>74</v>
      </c>
    </row>
    <row r="1634" spans="1:25" x14ac:dyDescent="0.25">
      <c r="A1634" t="str">
        <f>'Page 1 - General Information'!$G$12</f>
        <v>000000000</v>
      </c>
      <c r="B1634" t="str">
        <f>'Page 1 - General Information'!$G$16</f>
        <v/>
      </c>
      <c r="C1634" s="339" t="s">
        <v>21448</v>
      </c>
      <c r="N1634" t="s">
        <v>4042</v>
      </c>
      <c r="O1634" s="340">
        <f>INDEX('Page 2 - Team Information'!$K$14:$AP$189,Y1634,X1634)</f>
        <v>0</v>
      </c>
      <c r="S1634" t="s">
        <v>5631</v>
      </c>
      <c r="X1634" s="341">
        <v>20</v>
      </c>
      <c r="Y1634" s="341">
        <v>74</v>
      </c>
    </row>
    <row r="1635" spans="1:25" x14ac:dyDescent="0.25">
      <c r="A1635" t="str">
        <f>'Page 1 - General Information'!$G$12</f>
        <v>000000000</v>
      </c>
      <c r="B1635" t="str">
        <f>'Page 1 - General Information'!$G$16</f>
        <v/>
      </c>
      <c r="C1635" s="339" t="s">
        <v>21448</v>
      </c>
      <c r="N1635" t="s">
        <v>4042</v>
      </c>
      <c r="O1635" s="340">
        <f>INDEX('Page 2 - Team Information'!$K$14:$AP$189,Y1635,X1635)</f>
        <v>0</v>
      </c>
      <c r="S1635" t="s">
        <v>5632</v>
      </c>
      <c r="X1635" s="341">
        <v>21</v>
      </c>
      <c r="Y1635" s="341">
        <v>74</v>
      </c>
    </row>
    <row r="1636" spans="1:25" x14ac:dyDescent="0.25">
      <c r="A1636" t="str">
        <f>'Page 1 - General Information'!$G$12</f>
        <v>000000000</v>
      </c>
      <c r="B1636" t="str">
        <f>'Page 1 - General Information'!$G$16</f>
        <v/>
      </c>
      <c r="C1636" s="339" t="s">
        <v>21448</v>
      </c>
      <c r="N1636" t="s">
        <v>4042</v>
      </c>
      <c r="O1636" s="340">
        <f>INDEX('Page 2 - Team Information'!$K$14:$AP$189,Y1636,X1636)</f>
        <v>0</v>
      </c>
      <c r="S1636" t="s">
        <v>5633</v>
      </c>
      <c r="X1636" s="341">
        <v>22</v>
      </c>
      <c r="Y1636" s="341">
        <v>74</v>
      </c>
    </row>
    <row r="1637" spans="1:25" x14ac:dyDescent="0.25">
      <c r="A1637" t="str">
        <f>'Page 1 - General Information'!$G$12</f>
        <v>000000000</v>
      </c>
      <c r="B1637" t="str">
        <f>'Page 1 - General Information'!$G$16</f>
        <v/>
      </c>
      <c r="C1637" s="339" t="s">
        <v>21448</v>
      </c>
      <c r="N1637" t="s">
        <v>4523</v>
      </c>
      <c r="O1637" s="343"/>
      <c r="R1637" s="343" t="s">
        <v>10203</v>
      </c>
      <c r="S1637" t="s">
        <v>5634</v>
      </c>
      <c r="V1637" s="340">
        <f>INDEX('Page 2 - Team Information'!$K$14:$AP$189,Y1637,X1637)</f>
        <v>0</v>
      </c>
      <c r="X1637" s="341">
        <v>5</v>
      </c>
      <c r="Y1637" s="341">
        <v>75</v>
      </c>
    </row>
    <row r="1638" spans="1:25" x14ac:dyDescent="0.25">
      <c r="A1638" t="str">
        <f>'Page 1 - General Information'!$G$12</f>
        <v>000000000</v>
      </c>
      <c r="B1638" t="str">
        <f>'Page 1 - General Information'!$G$16</f>
        <v/>
      </c>
      <c r="C1638" s="339" t="s">
        <v>21448</v>
      </c>
      <c r="N1638" t="s">
        <v>4523</v>
      </c>
      <c r="O1638" s="343"/>
      <c r="R1638" s="343" t="s">
        <v>10203</v>
      </c>
      <c r="S1638" t="s">
        <v>5635</v>
      </c>
      <c r="V1638" s="340">
        <f>INDEX('Page 2 - Team Information'!$K$14:$AP$189,Y1638,X1638)</f>
        <v>0</v>
      </c>
      <c r="X1638" s="341">
        <v>6</v>
      </c>
      <c r="Y1638" s="341">
        <v>75</v>
      </c>
    </row>
    <row r="1639" spans="1:25" x14ac:dyDescent="0.25">
      <c r="A1639" t="str">
        <f>'Page 1 - General Information'!$G$12</f>
        <v>000000000</v>
      </c>
      <c r="B1639" t="str">
        <f>'Page 1 - General Information'!$G$16</f>
        <v/>
      </c>
      <c r="C1639" s="339" t="s">
        <v>21448</v>
      </c>
      <c r="N1639" t="s">
        <v>4523</v>
      </c>
      <c r="O1639" s="343"/>
      <c r="R1639" s="343" t="s">
        <v>10203</v>
      </c>
      <c r="S1639" t="s">
        <v>5636</v>
      </c>
      <c r="V1639" s="340">
        <f>INDEX('Page 2 - Team Information'!$K$14:$AP$189,Y1639,X1639)</f>
        <v>0</v>
      </c>
      <c r="X1639" s="341">
        <v>7</v>
      </c>
      <c r="Y1639" s="341">
        <v>75</v>
      </c>
    </row>
    <row r="1640" spans="1:25" x14ac:dyDescent="0.25">
      <c r="A1640" t="str">
        <f>'Page 1 - General Information'!$G$12</f>
        <v>000000000</v>
      </c>
      <c r="B1640" t="str">
        <f>'Page 1 - General Information'!$G$16</f>
        <v/>
      </c>
      <c r="C1640" s="339" t="s">
        <v>21448</v>
      </c>
      <c r="N1640" t="s">
        <v>4523</v>
      </c>
      <c r="O1640" s="343"/>
      <c r="R1640" s="20" t="s">
        <v>10203</v>
      </c>
      <c r="S1640" t="s">
        <v>5637</v>
      </c>
      <c r="T1640" s="340" t="str">
        <f>IF(INDEX('Page 2 - Team Information'!$K$14:$AP$189,Y1640,X1640)="","",INDEX('Page 2 - Team Information'!$K$14:$AP$189,Y1640,X1640)&amp;"-06-30")</f>
        <v/>
      </c>
      <c r="X1640" s="341">
        <v>9</v>
      </c>
      <c r="Y1640" s="341">
        <v>75</v>
      </c>
    </row>
    <row r="1641" spans="1:25" x14ac:dyDescent="0.25">
      <c r="A1641" t="str">
        <f>'Page 1 - General Information'!$G$12</f>
        <v>000000000</v>
      </c>
      <c r="B1641" t="str">
        <f>'Page 1 - General Information'!$G$16</f>
        <v/>
      </c>
      <c r="C1641" s="339" t="s">
        <v>21448</v>
      </c>
      <c r="N1641" t="s">
        <v>4523</v>
      </c>
      <c r="O1641" s="343"/>
      <c r="R1641" s="20" t="s">
        <v>10203</v>
      </c>
      <c r="S1641" t="s">
        <v>5638</v>
      </c>
      <c r="T1641" s="340" t="str">
        <f>IF(INDEX('Page 2 - Team Information'!$K$14:$AP$189,Y1641,X1641)="","",INDEX('Page 2 - Team Information'!$K$14:$AP$189,Y1641,X1641)&amp;"-06-30")</f>
        <v/>
      </c>
      <c r="X1641" s="341">
        <v>10</v>
      </c>
      <c r="Y1641" s="341">
        <v>75</v>
      </c>
    </row>
    <row r="1642" spans="1:25" x14ac:dyDescent="0.25">
      <c r="A1642" t="str">
        <f>'Page 1 - General Information'!$G$12</f>
        <v>000000000</v>
      </c>
      <c r="B1642" t="str">
        <f>'Page 1 - General Information'!$G$16</f>
        <v/>
      </c>
      <c r="C1642" s="339" t="s">
        <v>21448</v>
      </c>
      <c r="N1642" t="s">
        <v>4523</v>
      </c>
      <c r="O1642" s="343"/>
      <c r="R1642" s="20" t="s">
        <v>10203</v>
      </c>
      <c r="S1642" t="s">
        <v>5639</v>
      </c>
      <c r="T1642" s="340" t="str">
        <f>IF(INDEX('Page 2 - Team Information'!$K$14:$AP$189,Y1642,X1642)="","",INDEX('Page 2 - Team Information'!$K$14:$AP$189,Y1642,X1642)&amp;"-06-30")</f>
        <v/>
      </c>
      <c r="X1642" s="341">
        <v>11</v>
      </c>
      <c r="Y1642" s="341">
        <v>75</v>
      </c>
    </row>
    <row r="1643" spans="1:25" x14ac:dyDescent="0.25">
      <c r="A1643" t="str">
        <f>'Page 1 - General Information'!$G$12</f>
        <v>000000000</v>
      </c>
      <c r="B1643" t="str">
        <f>'Page 1 - General Information'!$G$16</f>
        <v/>
      </c>
      <c r="C1643" s="339" t="s">
        <v>21448</v>
      </c>
      <c r="N1643" t="s">
        <v>4523</v>
      </c>
      <c r="O1643" s="343"/>
      <c r="R1643" s="20" t="s">
        <v>10203</v>
      </c>
      <c r="S1643" t="s">
        <v>5640</v>
      </c>
      <c r="T1643" s="340" t="str">
        <f>IF(INDEX('Page 2 - Team Information'!$K$14:$AP$189,Y1643,X1643)="","",INDEX('Page 2 - Team Information'!$K$14:$AP$189,Y1643,X1643)&amp;"-06-30")</f>
        <v/>
      </c>
      <c r="X1643" s="341">
        <v>12</v>
      </c>
      <c r="Y1643" s="341">
        <v>75</v>
      </c>
    </row>
    <row r="1644" spans="1:25" x14ac:dyDescent="0.25">
      <c r="A1644" t="str">
        <f>'Page 1 - General Information'!$G$12</f>
        <v>000000000</v>
      </c>
      <c r="B1644" t="str">
        <f>'Page 1 - General Information'!$G$16</f>
        <v/>
      </c>
      <c r="C1644" s="339" t="s">
        <v>21448</v>
      </c>
      <c r="N1644" t="s">
        <v>4042</v>
      </c>
      <c r="O1644" s="340">
        <f>INDEX('Page 2 - Team Information'!$K$14:$AP$189,Y1644,X1644)</f>
        <v>0</v>
      </c>
      <c r="S1644" t="s">
        <v>5641</v>
      </c>
      <c r="X1644" s="341">
        <v>14</v>
      </c>
      <c r="Y1644" s="341">
        <v>75</v>
      </c>
    </row>
    <row r="1645" spans="1:25" x14ac:dyDescent="0.25">
      <c r="A1645" t="str">
        <f>'Page 1 - General Information'!$G$12</f>
        <v>000000000</v>
      </c>
      <c r="B1645" t="str">
        <f>'Page 1 - General Information'!$G$16</f>
        <v/>
      </c>
      <c r="C1645" s="339" t="s">
        <v>21448</v>
      </c>
      <c r="N1645" t="s">
        <v>4042</v>
      </c>
      <c r="O1645" s="340">
        <f>INDEX('Page 2 - Team Information'!$K$14:$AP$189,Y1645,X1645)</f>
        <v>0</v>
      </c>
      <c r="S1645" t="s">
        <v>5642</v>
      </c>
      <c r="X1645" s="341">
        <v>15</v>
      </c>
      <c r="Y1645" s="341">
        <v>75</v>
      </c>
    </row>
    <row r="1646" spans="1:25" x14ac:dyDescent="0.25">
      <c r="A1646" t="str">
        <f>'Page 1 - General Information'!$G$12</f>
        <v>000000000</v>
      </c>
      <c r="B1646" t="str">
        <f>'Page 1 - General Information'!$G$16</f>
        <v/>
      </c>
      <c r="C1646" s="339" t="s">
        <v>21448</v>
      </c>
      <c r="N1646" t="s">
        <v>4042</v>
      </c>
      <c r="O1646" s="340">
        <f>INDEX('Page 2 - Team Information'!$K$14:$AP$189,Y1646,X1646)</f>
        <v>0</v>
      </c>
      <c r="S1646" t="s">
        <v>5643</v>
      </c>
      <c r="X1646" s="341">
        <v>16</v>
      </c>
      <c r="Y1646" s="341">
        <v>75</v>
      </c>
    </row>
    <row r="1647" spans="1:25" x14ac:dyDescent="0.25">
      <c r="A1647" t="str">
        <f>'Page 1 - General Information'!$G$12</f>
        <v>000000000</v>
      </c>
      <c r="B1647" t="str">
        <f>'Page 1 - General Information'!$G$16</f>
        <v/>
      </c>
      <c r="C1647" s="339" t="s">
        <v>21448</v>
      </c>
      <c r="N1647" t="s">
        <v>4042</v>
      </c>
      <c r="O1647" s="340">
        <f>INDEX('Page 2 - Team Information'!$K$14:$AP$189,Y1647,X1647)</f>
        <v>0</v>
      </c>
      <c r="S1647" t="s">
        <v>5644</v>
      </c>
      <c r="X1647" s="341">
        <v>17</v>
      </c>
      <c r="Y1647" s="341">
        <v>75</v>
      </c>
    </row>
    <row r="1648" spans="1:25" x14ac:dyDescent="0.25">
      <c r="A1648" t="str">
        <f>'Page 1 - General Information'!$G$12</f>
        <v>000000000</v>
      </c>
      <c r="B1648" t="str">
        <f>'Page 1 - General Information'!$G$16</f>
        <v/>
      </c>
      <c r="C1648" s="339" t="s">
        <v>21448</v>
      </c>
      <c r="N1648" t="s">
        <v>4042</v>
      </c>
      <c r="O1648" s="340">
        <f>INDEX('Page 2 - Team Information'!$K$14:$AP$189,Y1648,X1648)</f>
        <v>0</v>
      </c>
      <c r="S1648" t="s">
        <v>5645</v>
      </c>
      <c r="X1648" s="341">
        <v>19</v>
      </c>
      <c r="Y1648" s="341">
        <v>75</v>
      </c>
    </row>
    <row r="1649" spans="1:25" x14ac:dyDescent="0.25">
      <c r="A1649" t="str">
        <f>'Page 1 - General Information'!$G$12</f>
        <v>000000000</v>
      </c>
      <c r="B1649" t="str">
        <f>'Page 1 - General Information'!$G$16</f>
        <v/>
      </c>
      <c r="C1649" s="339" t="s">
        <v>21448</v>
      </c>
      <c r="N1649" t="s">
        <v>4042</v>
      </c>
      <c r="O1649" s="340">
        <f>INDEX('Page 2 - Team Information'!$K$14:$AP$189,Y1649,X1649)</f>
        <v>0</v>
      </c>
      <c r="S1649" t="s">
        <v>5646</v>
      </c>
      <c r="X1649" s="341">
        <v>20</v>
      </c>
      <c r="Y1649" s="341">
        <v>75</v>
      </c>
    </row>
    <row r="1650" spans="1:25" x14ac:dyDescent="0.25">
      <c r="A1650" t="str">
        <f>'Page 1 - General Information'!$G$12</f>
        <v>000000000</v>
      </c>
      <c r="B1650" t="str">
        <f>'Page 1 - General Information'!$G$16</f>
        <v/>
      </c>
      <c r="C1650" s="339" t="s">
        <v>21448</v>
      </c>
      <c r="N1650" t="s">
        <v>4042</v>
      </c>
      <c r="O1650" s="340">
        <f>INDEX('Page 2 - Team Information'!$K$14:$AP$189,Y1650,X1650)</f>
        <v>0</v>
      </c>
      <c r="S1650" t="s">
        <v>5647</v>
      </c>
      <c r="X1650" s="341">
        <v>21</v>
      </c>
      <c r="Y1650" s="341">
        <v>75</v>
      </c>
    </row>
    <row r="1651" spans="1:25" x14ac:dyDescent="0.25">
      <c r="A1651" t="str">
        <f>'Page 1 - General Information'!$G$12</f>
        <v>000000000</v>
      </c>
      <c r="B1651" t="str">
        <f>'Page 1 - General Information'!$G$16</f>
        <v/>
      </c>
      <c r="C1651" s="339" t="s">
        <v>21448</v>
      </c>
      <c r="N1651" t="s">
        <v>4042</v>
      </c>
      <c r="O1651" s="340">
        <f>INDEX('Page 2 - Team Information'!$K$14:$AP$189,Y1651,X1651)</f>
        <v>0</v>
      </c>
      <c r="S1651" t="s">
        <v>5648</v>
      </c>
      <c r="X1651" s="341">
        <v>22</v>
      </c>
      <c r="Y1651" s="341">
        <v>75</v>
      </c>
    </row>
    <row r="1652" spans="1:25" x14ac:dyDescent="0.25">
      <c r="A1652" t="str">
        <f>'Page 1 - General Information'!$G$12</f>
        <v>000000000</v>
      </c>
      <c r="B1652" t="str">
        <f>'Page 1 - General Information'!$G$16</f>
        <v/>
      </c>
      <c r="C1652" s="339" t="s">
        <v>21448</v>
      </c>
      <c r="N1652" t="s">
        <v>4523</v>
      </c>
      <c r="O1652" s="343"/>
      <c r="R1652" s="343" t="s">
        <v>10203</v>
      </c>
      <c r="S1652" t="s">
        <v>5649</v>
      </c>
      <c r="V1652" s="340">
        <f>INDEX('Page 2 - Team Information'!$K$14:$AP$189,Y1652,X1652)</f>
        <v>0</v>
      </c>
      <c r="X1652" s="341">
        <v>5</v>
      </c>
      <c r="Y1652" s="341">
        <v>76</v>
      </c>
    </row>
    <row r="1653" spans="1:25" x14ac:dyDescent="0.25">
      <c r="A1653" t="str">
        <f>'Page 1 - General Information'!$G$12</f>
        <v>000000000</v>
      </c>
      <c r="B1653" t="str">
        <f>'Page 1 - General Information'!$G$16</f>
        <v/>
      </c>
      <c r="C1653" s="339" t="s">
        <v>21448</v>
      </c>
      <c r="N1653" t="s">
        <v>4523</v>
      </c>
      <c r="O1653" s="343"/>
      <c r="R1653" s="343" t="s">
        <v>10203</v>
      </c>
      <c r="S1653" t="s">
        <v>5650</v>
      </c>
      <c r="V1653" s="340">
        <f>INDEX('Page 2 - Team Information'!$K$14:$AP$189,Y1653,X1653)</f>
        <v>0</v>
      </c>
      <c r="X1653" s="341">
        <v>6</v>
      </c>
      <c r="Y1653" s="341">
        <v>76</v>
      </c>
    </row>
    <row r="1654" spans="1:25" x14ac:dyDescent="0.25">
      <c r="A1654" t="str">
        <f>'Page 1 - General Information'!$G$12</f>
        <v>000000000</v>
      </c>
      <c r="B1654" t="str">
        <f>'Page 1 - General Information'!$G$16</f>
        <v/>
      </c>
      <c r="C1654" s="339" t="s">
        <v>21448</v>
      </c>
      <c r="N1654" t="s">
        <v>4523</v>
      </c>
      <c r="O1654" s="343"/>
      <c r="R1654" s="343" t="s">
        <v>10203</v>
      </c>
      <c r="S1654" t="s">
        <v>5651</v>
      </c>
      <c r="V1654" s="340">
        <f>INDEX('Page 2 - Team Information'!$K$14:$AP$189,Y1654,X1654)</f>
        <v>0</v>
      </c>
      <c r="X1654" s="341">
        <v>7</v>
      </c>
      <c r="Y1654" s="341">
        <v>76</v>
      </c>
    </row>
    <row r="1655" spans="1:25" x14ac:dyDescent="0.25">
      <c r="A1655" t="str">
        <f>'Page 1 - General Information'!$G$12</f>
        <v>000000000</v>
      </c>
      <c r="B1655" t="str">
        <f>'Page 1 - General Information'!$G$16</f>
        <v/>
      </c>
      <c r="C1655" s="339" t="s">
        <v>21448</v>
      </c>
      <c r="N1655" t="s">
        <v>4523</v>
      </c>
      <c r="O1655" s="343"/>
      <c r="R1655" s="20" t="s">
        <v>10203</v>
      </c>
      <c r="S1655" t="s">
        <v>5652</v>
      </c>
      <c r="T1655" s="340" t="str">
        <f>IF(INDEX('Page 2 - Team Information'!$K$14:$AP$189,Y1655,X1655)="","",INDEX('Page 2 - Team Information'!$K$14:$AP$189,Y1655,X1655)&amp;"-06-30")</f>
        <v/>
      </c>
      <c r="X1655" s="341">
        <v>9</v>
      </c>
      <c r="Y1655" s="341">
        <v>76</v>
      </c>
    </row>
    <row r="1656" spans="1:25" x14ac:dyDescent="0.25">
      <c r="A1656" t="str">
        <f>'Page 1 - General Information'!$G$12</f>
        <v>000000000</v>
      </c>
      <c r="B1656" t="str">
        <f>'Page 1 - General Information'!$G$16</f>
        <v/>
      </c>
      <c r="C1656" s="339" t="s">
        <v>21448</v>
      </c>
      <c r="N1656" t="s">
        <v>4523</v>
      </c>
      <c r="O1656" s="343"/>
      <c r="R1656" s="20" t="s">
        <v>10203</v>
      </c>
      <c r="S1656" t="s">
        <v>5653</v>
      </c>
      <c r="T1656" s="340" t="str">
        <f>IF(INDEX('Page 2 - Team Information'!$K$14:$AP$189,Y1656,X1656)="","",INDEX('Page 2 - Team Information'!$K$14:$AP$189,Y1656,X1656)&amp;"-06-30")</f>
        <v/>
      </c>
      <c r="X1656" s="341">
        <v>10</v>
      </c>
      <c r="Y1656" s="341">
        <v>76</v>
      </c>
    </row>
    <row r="1657" spans="1:25" x14ac:dyDescent="0.25">
      <c r="A1657" t="str">
        <f>'Page 1 - General Information'!$G$12</f>
        <v>000000000</v>
      </c>
      <c r="B1657" t="str">
        <f>'Page 1 - General Information'!$G$16</f>
        <v/>
      </c>
      <c r="C1657" s="339" t="s">
        <v>21448</v>
      </c>
      <c r="N1657" t="s">
        <v>4523</v>
      </c>
      <c r="O1657" s="343"/>
      <c r="R1657" s="20" t="s">
        <v>10203</v>
      </c>
      <c r="S1657" t="s">
        <v>5654</v>
      </c>
      <c r="T1657" s="340" t="str">
        <f>IF(INDEX('Page 2 - Team Information'!$K$14:$AP$189,Y1657,X1657)="","",INDEX('Page 2 - Team Information'!$K$14:$AP$189,Y1657,X1657)&amp;"-06-30")</f>
        <v/>
      </c>
      <c r="X1657" s="341">
        <v>11</v>
      </c>
      <c r="Y1657" s="341">
        <v>76</v>
      </c>
    </row>
    <row r="1658" spans="1:25" x14ac:dyDescent="0.25">
      <c r="A1658" t="str">
        <f>'Page 1 - General Information'!$G$12</f>
        <v>000000000</v>
      </c>
      <c r="B1658" t="str">
        <f>'Page 1 - General Information'!$G$16</f>
        <v/>
      </c>
      <c r="C1658" s="339" t="s">
        <v>21448</v>
      </c>
      <c r="N1658" t="s">
        <v>4523</v>
      </c>
      <c r="O1658" s="343"/>
      <c r="R1658" s="20" t="s">
        <v>10203</v>
      </c>
      <c r="S1658" t="s">
        <v>5655</v>
      </c>
      <c r="T1658" s="340" t="str">
        <f>IF(INDEX('Page 2 - Team Information'!$K$14:$AP$189,Y1658,X1658)="","",INDEX('Page 2 - Team Information'!$K$14:$AP$189,Y1658,X1658)&amp;"-06-30")</f>
        <v/>
      </c>
      <c r="X1658" s="341">
        <v>12</v>
      </c>
      <c r="Y1658" s="341">
        <v>76</v>
      </c>
    </row>
    <row r="1659" spans="1:25" x14ac:dyDescent="0.25">
      <c r="A1659" t="str">
        <f>'Page 1 - General Information'!$G$12</f>
        <v>000000000</v>
      </c>
      <c r="B1659" t="str">
        <f>'Page 1 - General Information'!$G$16</f>
        <v/>
      </c>
      <c r="C1659" s="339" t="s">
        <v>21448</v>
      </c>
      <c r="N1659" t="s">
        <v>4042</v>
      </c>
      <c r="O1659" s="340">
        <f>INDEX('Page 2 - Team Information'!$K$14:$AP$189,Y1659,X1659)</f>
        <v>0</v>
      </c>
      <c r="S1659" t="s">
        <v>5656</v>
      </c>
      <c r="X1659" s="341">
        <v>14</v>
      </c>
      <c r="Y1659" s="341">
        <v>76</v>
      </c>
    </row>
    <row r="1660" spans="1:25" x14ac:dyDescent="0.25">
      <c r="A1660" t="str">
        <f>'Page 1 - General Information'!$G$12</f>
        <v>000000000</v>
      </c>
      <c r="B1660" t="str">
        <f>'Page 1 - General Information'!$G$16</f>
        <v/>
      </c>
      <c r="C1660" s="339" t="s">
        <v>21448</v>
      </c>
      <c r="N1660" t="s">
        <v>4042</v>
      </c>
      <c r="O1660" s="340">
        <f>INDEX('Page 2 - Team Information'!$K$14:$AP$189,Y1660,X1660)</f>
        <v>0</v>
      </c>
      <c r="S1660" t="s">
        <v>5657</v>
      </c>
      <c r="X1660" s="341">
        <v>15</v>
      </c>
      <c r="Y1660" s="341">
        <v>76</v>
      </c>
    </row>
    <row r="1661" spans="1:25" x14ac:dyDescent="0.25">
      <c r="A1661" t="str">
        <f>'Page 1 - General Information'!$G$12</f>
        <v>000000000</v>
      </c>
      <c r="B1661" t="str">
        <f>'Page 1 - General Information'!$G$16</f>
        <v/>
      </c>
      <c r="C1661" s="339" t="s">
        <v>21448</v>
      </c>
      <c r="N1661" t="s">
        <v>4042</v>
      </c>
      <c r="O1661" s="340">
        <f>INDEX('Page 2 - Team Information'!$K$14:$AP$189,Y1661,X1661)</f>
        <v>0</v>
      </c>
      <c r="S1661" t="s">
        <v>5658</v>
      </c>
      <c r="X1661" s="341">
        <v>16</v>
      </c>
      <c r="Y1661" s="341">
        <v>76</v>
      </c>
    </row>
    <row r="1662" spans="1:25" x14ac:dyDescent="0.25">
      <c r="A1662" t="str">
        <f>'Page 1 - General Information'!$G$12</f>
        <v>000000000</v>
      </c>
      <c r="B1662" t="str">
        <f>'Page 1 - General Information'!$G$16</f>
        <v/>
      </c>
      <c r="C1662" s="339" t="s">
        <v>21448</v>
      </c>
      <c r="N1662" t="s">
        <v>4042</v>
      </c>
      <c r="O1662" s="340">
        <f>INDEX('Page 2 - Team Information'!$K$14:$AP$189,Y1662,X1662)</f>
        <v>0</v>
      </c>
      <c r="S1662" t="s">
        <v>5659</v>
      </c>
      <c r="X1662" s="341">
        <v>17</v>
      </c>
      <c r="Y1662" s="341">
        <v>76</v>
      </c>
    </row>
    <row r="1663" spans="1:25" x14ac:dyDescent="0.25">
      <c r="A1663" t="str">
        <f>'Page 1 - General Information'!$G$12</f>
        <v>000000000</v>
      </c>
      <c r="B1663" t="str">
        <f>'Page 1 - General Information'!$G$16</f>
        <v/>
      </c>
      <c r="C1663" s="339" t="s">
        <v>21448</v>
      </c>
      <c r="N1663" t="s">
        <v>4042</v>
      </c>
      <c r="O1663" s="340">
        <f>INDEX('Page 2 - Team Information'!$K$14:$AP$189,Y1663,X1663)</f>
        <v>0</v>
      </c>
      <c r="S1663" t="s">
        <v>5660</v>
      </c>
      <c r="X1663" s="341">
        <v>19</v>
      </c>
      <c r="Y1663" s="341">
        <v>76</v>
      </c>
    </row>
    <row r="1664" spans="1:25" x14ac:dyDescent="0.25">
      <c r="A1664" t="str">
        <f>'Page 1 - General Information'!$G$12</f>
        <v>000000000</v>
      </c>
      <c r="B1664" t="str">
        <f>'Page 1 - General Information'!$G$16</f>
        <v/>
      </c>
      <c r="C1664" s="339" t="s">
        <v>21448</v>
      </c>
      <c r="N1664" t="s">
        <v>4042</v>
      </c>
      <c r="O1664" s="340">
        <f>INDEX('Page 2 - Team Information'!$K$14:$AP$189,Y1664,X1664)</f>
        <v>0</v>
      </c>
      <c r="S1664" t="s">
        <v>5661</v>
      </c>
      <c r="X1664" s="341">
        <v>20</v>
      </c>
      <c r="Y1664" s="341">
        <v>76</v>
      </c>
    </row>
    <row r="1665" spans="1:25" x14ac:dyDescent="0.25">
      <c r="A1665" t="str">
        <f>'Page 1 - General Information'!$G$12</f>
        <v>000000000</v>
      </c>
      <c r="B1665" t="str">
        <f>'Page 1 - General Information'!$G$16</f>
        <v/>
      </c>
      <c r="C1665" s="339" t="s">
        <v>21448</v>
      </c>
      <c r="N1665" t="s">
        <v>4042</v>
      </c>
      <c r="O1665" s="340">
        <f>INDEX('Page 2 - Team Information'!$K$14:$AP$189,Y1665,X1665)</f>
        <v>0</v>
      </c>
      <c r="S1665" t="s">
        <v>5662</v>
      </c>
      <c r="X1665" s="341">
        <v>21</v>
      </c>
      <c r="Y1665" s="341">
        <v>76</v>
      </c>
    </row>
    <row r="1666" spans="1:25" x14ac:dyDescent="0.25">
      <c r="A1666" t="str">
        <f>'Page 1 - General Information'!$G$12</f>
        <v>000000000</v>
      </c>
      <c r="B1666" t="str">
        <f>'Page 1 - General Information'!$G$16</f>
        <v/>
      </c>
      <c r="C1666" s="339" t="s">
        <v>21448</v>
      </c>
      <c r="N1666" t="s">
        <v>4042</v>
      </c>
      <c r="O1666" s="340">
        <f>INDEX('Page 2 - Team Information'!$K$14:$AP$189,Y1666,X1666)</f>
        <v>0</v>
      </c>
      <c r="S1666" t="s">
        <v>5663</v>
      </c>
      <c r="X1666" s="341">
        <v>22</v>
      </c>
      <c r="Y1666" s="341">
        <v>76</v>
      </c>
    </row>
    <row r="1667" spans="1:25" x14ac:dyDescent="0.25">
      <c r="A1667" t="str">
        <f>'Page 1 - General Information'!$G$12</f>
        <v>000000000</v>
      </c>
      <c r="B1667" t="str">
        <f>'Page 1 - General Information'!$G$16</f>
        <v/>
      </c>
      <c r="C1667" s="339" t="s">
        <v>21448</v>
      </c>
      <c r="N1667" t="s">
        <v>4523</v>
      </c>
      <c r="O1667" s="343"/>
      <c r="R1667" s="343" t="s">
        <v>10203</v>
      </c>
      <c r="S1667" t="s">
        <v>5664</v>
      </c>
      <c r="V1667" s="340">
        <f>INDEX('Page 2 - Team Information'!$K$14:$AP$189,Y1667,X1667)</f>
        <v>0</v>
      </c>
      <c r="X1667" s="341">
        <v>5</v>
      </c>
      <c r="Y1667" s="341">
        <v>77</v>
      </c>
    </row>
    <row r="1668" spans="1:25" x14ac:dyDescent="0.25">
      <c r="A1668" t="str">
        <f>'Page 1 - General Information'!$G$12</f>
        <v>000000000</v>
      </c>
      <c r="B1668" t="str">
        <f>'Page 1 - General Information'!$G$16</f>
        <v/>
      </c>
      <c r="C1668" s="339" t="s">
        <v>21448</v>
      </c>
      <c r="N1668" t="s">
        <v>4523</v>
      </c>
      <c r="O1668" s="343"/>
      <c r="R1668" s="343" t="s">
        <v>10203</v>
      </c>
      <c r="S1668" t="s">
        <v>5665</v>
      </c>
      <c r="V1668" s="340">
        <f>INDEX('Page 2 - Team Information'!$K$14:$AP$189,Y1668,X1668)</f>
        <v>0</v>
      </c>
      <c r="X1668" s="341">
        <v>6</v>
      </c>
      <c r="Y1668" s="341">
        <v>77</v>
      </c>
    </row>
    <row r="1669" spans="1:25" x14ac:dyDescent="0.25">
      <c r="A1669" t="str">
        <f>'Page 1 - General Information'!$G$12</f>
        <v>000000000</v>
      </c>
      <c r="B1669" t="str">
        <f>'Page 1 - General Information'!$G$16</f>
        <v/>
      </c>
      <c r="C1669" s="339" t="s">
        <v>21448</v>
      </c>
      <c r="N1669" t="s">
        <v>4523</v>
      </c>
      <c r="O1669" s="343"/>
      <c r="R1669" s="343" t="s">
        <v>10203</v>
      </c>
      <c r="S1669" t="s">
        <v>5666</v>
      </c>
      <c r="V1669" s="340">
        <f>INDEX('Page 2 - Team Information'!$K$14:$AP$189,Y1669,X1669)</f>
        <v>0</v>
      </c>
      <c r="X1669" s="341">
        <v>7</v>
      </c>
      <c r="Y1669" s="341">
        <v>77</v>
      </c>
    </row>
    <row r="1670" spans="1:25" x14ac:dyDescent="0.25">
      <c r="A1670" t="str">
        <f>'Page 1 - General Information'!$G$12</f>
        <v>000000000</v>
      </c>
      <c r="B1670" t="str">
        <f>'Page 1 - General Information'!$G$16</f>
        <v/>
      </c>
      <c r="C1670" s="339" t="s">
        <v>21448</v>
      </c>
      <c r="N1670" t="s">
        <v>4523</v>
      </c>
      <c r="O1670" s="343"/>
      <c r="R1670" s="20" t="s">
        <v>10203</v>
      </c>
      <c r="S1670" t="s">
        <v>5667</v>
      </c>
      <c r="T1670" s="340" t="str">
        <f>IF(INDEX('Page 2 - Team Information'!$K$14:$AP$189,Y1670,X1670)="","",INDEX('Page 2 - Team Information'!$K$14:$AP$189,Y1670,X1670)&amp;"-06-30")</f>
        <v/>
      </c>
      <c r="X1670" s="341">
        <v>9</v>
      </c>
      <c r="Y1670" s="341">
        <v>77</v>
      </c>
    </row>
    <row r="1671" spans="1:25" x14ac:dyDescent="0.25">
      <c r="A1671" t="str">
        <f>'Page 1 - General Information'!$G$12</f>
        <v>000000000</v>
      </c>
      <c r="B1671" t="str">
        <f>'Page 1 - General Information'!$G$16</f>
        <v/>
      </c>
      <c r="C1671" s="339" t="s">
        <v>21448</v>
      </c>
      <c r="N1671" t="s">
        <v>4523</v>
      </c>
      <c r="O1671" s="343"/>
      <c r="R1671" s="20" t="s">
        <v>10203</v>
      </c>
      <c r="S1671" t="s">
        <v>5668</v>
      </c>
      <c r="T1671" s="340" t="str">
        <f>IF(INDEX('Page 2 - Team Information'!$K$14:$AP$189,Y1671,X1671)="","",INDEX('Page 2 - Team Information'!$K$14:$AP$189,Y1671,X1671)&amp;"-06-30")</f>
        <v/>
      </c>
      <c r="X1671" s="341">
        <v>10</v>
      </c>
      <c r="Y1671" s="341">
        <v>77</v>
      </c>
    </row>
    <row r="1672" spans="1:25" x14ac:dyDescent="0.25">
      <c r="A1672" t="str">
        <f>'Page 1 - General Information'!$G$12</f>
        <v>000000000</v>
      </c>
      <c r="B1672" t="str">
        <f>'Page 1 - General Information'!$G$16</f>
        <v/>
      </c>
      <c r="C1672" s="339" t="s">
        <v>21448</v>
      </c>
      <c r="N1672" t="s">
        <v>4523</v>
      </c>
      <c r="O1672" s="343"/>
      <c r="R1672" s="20" t="s">
        <v>10203</v>
      </c>
      <c r="S1672" t="s">
        <v>5669</v>
      </c>
      <c r="T1672" s="340" t="str">
        <f>IF(INDEX('Page 2 - Team Information'!$K$14:$AP$189,Y1672,X1672)="","",INDEX('Page 2 - Team Information'!$K$14:$AP$189,Y1672,X1672)&amp;"-06-30")</f>
        <v/>
      </c>
      <c r="X1672" s="341">
        <v>11</v>
      </c>
      <c r="Y1672" s="341">
        <v>77</v>
      </c>
    </row>
    <row r="1673" spans="1:25" x14ac:dyDescent="0.25">
      <c r="A1673" t="str">
        <f>'Page 1 - General Information'!$G$12</f>
        <v>000000000</v>
      </c>
      <c r="B1673" t="str">
        <f>'Page 1 - General Information'!$G$16</f>
        <v/>
      </c>
      <c r="C1673" s="339" t="s">
        <v>21448</v>
      </c>
      <c r="N1673" t="s">
        <v>4523</v>
      </c>
      <c r="O1673" s="343"/>
      <c r="R1673" s="20" t="s">
        <v>10203</v>
      </c>
      <c r="S1673" t="s">
        <v>5670</v>
      </c>
      <c r="T1673" s="340" t="str">
        <f>IF(INDEX('Page 2 - Team Information'!$K$14:$AP$189,Y1673,X1673)="","",INDEX('Page 2 - Team Information'!$K$14:$AP$189,Y1673,X1673)&amp;"-06-30")</f>
        <v/>
      </c>
      <c r="X1673" s="341">
        <v>12</v>
      </c>
      <c r="Y1673" s="341">
        <v>77</v>
      </c>
    </row>
    <row r="1674" spans="1:25" x14ac:dyDescent="0.25">
      <c r="A1674" t="str">
        <f>'Page 1 - General Information'!$G$12</f>
        <v>000000000</v>
      </c>
      <c r="B1674" t="str">
        <f>'Page 1 - General Information'!$G$16</f>
        <v/>
      </c>
      <c r="C1674" s="339" t="s">
        <v>21448</v>
      </c>
      <c r="N1674" t="s">
        <v>4042</v>
      </c>
      <c r="O1674" s="340">
        <f>INDEX('Page 2 - Team Information'!$K$14:$AP$189,Y1674,X1674)</f>
        <v>0</v>
      </c>
      <c r="S1674" t="s">
        <v>5671</v>
      </c>
      <c r="X1674" s="341">
        <v>14</v>
      </c>
      <c r="Y1674" s="341">
        <v>77</v>
      </c>
    </row>
    <row r="1675" spans="1:25" x14ac:dyDescent="0.25">
      <c r="A1675" t="str">
        <f>'Page 1 - General Information'!$G$12</f>
        <v>000000000</v>
      </c>
      <c r="B1675" t="str">
        <f>'Page 1 - General Information'!$G$16</f>
        <v/>
      </c>
      <c r="C1675" s="339" t="s">
        <v>21448</v>
      </c>
      <c r="N1675" t="s">
        <v>4042</v>
      </c>
      <c r="O1675" s="340">
        <f>INDEX('Page 2 - Team Information'!$K$14:$AP$189,Y1675,X1675)</f>
        <v>0</v>
      </c>
      <c r="S1675" t="s">
        <v>5672</v>
      </c>
      <c r="X1675" s="341">
        <v>15</v>
      </c>
      <c r="Y1675" s="341">
        <v>77</v>
      </c>
    </row>
    <row r="1676" spans="1:25" x14ac:dyDescent="0.25">
      <c r="A1676" t="str">
        <f>'Page 1 - General Information'!$G$12</f>
        <v>000000000</v>
      </c>
      <c r="B1676" t="str">
        <f>'Page 1 - General Information'!$G$16</f>
        <v/>
      </c>
      <c r="C1676" s="339" t="s">
        <v>21448</v>
      </c>
      <c r="N1676" t="s">
        <v>4042</v>
      </c>
      <c r="O1676" s="340">
        <f>INDEX('Page 2 - Team Information'!$K$14:$AP$189,Y1676,X1676)</f>
        <v>0</v>
      </c>
      <c r="S1676" t="s">
        <v>5673</v>
      </c>
      <c r="X1676" s="341">
        <v>16</v>
      </c>
      <c r="Y1676" s="341">
        <v>77</v>
      </c>
    </row>
    <row r="1677" spans="1:25" x14ac:dyDescent="0.25">
      <c r="A1677" t="str">
        <f>'Page 1 - General Information'!$G$12</f>
        <v>000000000</v>
      </c>
      <c r="B1677" t="str">
        <f>'Page 1 - General Information'!$G$16</f>
        <v/>
      </c>
      <c r="C1677" s="339" t="s">
        <v>21448</v>
      </c>
      <c r="N1677" t="s">
        <v>4042</v>
      </c>
      <c r="O1677" s="340">
        <f>INDEX('Page 2 - Team Information'!$K$14:$AP$189,Y1677,X1677)</f>
        <v>0</v>
      </c>
      <c r="S1677" t="s">
        <v>5674</v>
      </c>
      <c r="X1677" s="341">
        <v>17</v>
      </c>
      <c r="Y1677" s="341">
        <v>77</v>
      </c>
    </row>
    <row r="1678" spans="1:25" x14ac:dyDescent="0.25">
      <c r="A1678" t="str">
        <f>'Page 1 - General Information'!$G$12</f>
        <v>000000000</v>
      </c>
      <c r="B1678" t="str">
        <f>'Page 1 - General Information'!$G$16</f>
        <v/>
      </c>
      <c r="C1678" s="339" t="s">
        <v>21448</v>
      </c>
      <c r="N1678" t="s">
        <v>4042</v>
      </c>
      <c r="O1678" s="340">
        <f>INDEX('Page 2 - Team Information'!$K$14:$AP$189,Y1678,X1678)</f>
        <v>0</v>
      </c>
      <c r="S1678" t="s">
        <v>5675</v>
      </c>
      <c r="X1678" s="341">
        <v>19</v>
      </c>
      <c r="Y1678" s="341">
        <v>77</v>
      </c>
    </row>
    <row r="1679" spans="1:25" x14ac:dyDescent="0.25">
      <c r="A1679" t="str">
        <f>'Page 1 - General Information'!$G$12</f>
        <v>000000000</v>
      </c>
      <c r="B1679" t="str">
        <f>'Page 1 - General Information'!$G$16</f>
        <v/>
      </c>
      <c r="C1679" s="339" t="s">
        <v>21448</v>
      </c>
      <c r="N1679" t="s">
        <v>4042</v>
      </c>
      <c r="O1679" s="340">
        <f>INDEX('Page 2 - Team Information'!$K$14:$AP$189,Y1679,X1679)</f>
        <v>0</v>
      </c>
      <c r="S1679" t="s">
        <v>5676</v>
      </c>
      <c r="X1679" s="341">
        <v>20</v>
      </c>
      <c r="Y1679" s="341">
        <v>77</v>
      </c>
    </row>
    <row r="1680" spans="1:25" x14ac:dyDescent="0.25">
      <c r="A1680" t="str">
        <f>'Page 1 - General Information'!$G$12</f>
        <v>000000000</v>
      </c>
      <c r="B1680" t="str">
        <f>'Page 1 - General Information'!$G$16</f>
        <v/>
      </c>
      <c r="C1680" s="339" t="s">
        <v>21448</v>
      </c>
      <c r="N1680" t="s">
        <v>4042</v>
      </c>
      <c r="O1680" s="340">
        <f>INDEX('Page 2 - Team Information'!$K$14:$AP$189,Y1680,X1680)</f>
        <v>0</v>
      </c>
      <c r="S1680" t="s">
        <v>5677</v>
      </c>
      <c r="X1680" s="341">
        <v>21</v>
      </c>
      <c r="Y1680" s="341">
        <v>77</v>
      </c>
    </row>
    <row r="1681" spans="1:25" x14ac:dyDescent="0.25">
      <c r="A1681" t="str">
        <f>'Page 1 - General Information'!$G$12</f>
        <v>000000000</v>
      </c>
      <c r="B1681" t="str">
        <f>'Page 1 - General Information'!$G$16</f>
        <v/>
      </c>
      <c r="C1681" s="339" t="s">
        <v>21448</v>
      </c>
      <c r="N1681" t="s">
        <v>4042</v>
      </c>
      <c r="O1681" s="340">
        <f>INDEX('Page 2 - Team Information'!$K$14:$AP$189,Y1681,X1681)</f>
        <v>0</v>
      </c>
      <c r="S1681" t="s">
        <v>5678</v>
      </c>
      <c r="X1681" s="341">
        <v>22</v>
      </c>
      <c r="Y1681" s="341">
        <v>77</v>
      </c>
    </row>
    <row r="1682" spans="1:25" x14ac:dyDescent="0.25">
      <c r="A1682" t="str">
        <f>'Page 1 - General Information'!$G$12</f>
        <v>000000000</v>
      </c>
      <c r="B1682" t="str">
        <f>'Page 1 - General Information'!$G$16</f>
        <v/>
      </c>
      <c r="C1682" s="339" t="s">
        <v>21448</v>
      </c>
      <c r="N1682" t="s">
        <v>4523</v>
      </c>
      <c r="O1682" s="343"/>
      <c r="R1682" s="343" t="s">
        <v>10203</v>
      </c>
      <c r="S1682" t="s">
        <v>5679</v>
      </c>
      <c r="V1682" s="340">
        <f>INDEX('Page 2 - Team Information'!$K$14:$AP$189,Y1682,X1682)</f>
        <v>0</v>
      </c>
      <c r="X1682" s="341">
        <v>5</v>
      </c>
      <c r="Y1682" s="341">
        <v>78</v>
      </c>
    </row>
    <row r="1683" spans="1:25" x14ac:dyDescent="0.25">
      <c r="A1683" t="str">
        <f>'Page 1 - General Information'!$G$12</f>
        <v>000000000</v>
      </c>
      <c r="B1683" t="str">
        <f>'Page 1 - General Information'!$G$16</f>
        <v/>
      </c>
      <c r="C1683" s="339" t="s">
        <v>21448</v>
      </c>
      <c r="N1683" t="s">
        <v>4523</v>
      </c>
      <c r="O1683" s="343"/>
      <c r="R1683" s="343" t="s">
        <v>10203</v>
      </c>
      <c r="S1683" t="s">
        <v>5680</v>
      </c>
      <c r="V1683" s="340">
        <f>INDEX('Page 2 - Team Information'!$K$14:$AP$189,Y1683,X1683)</f>
        <v>0</v>
      </c>
      <c r="X1683" s="341">
        <v>6</v>
      </c>
      <c r="Y1683" s="341">
        <v>78</v>
      </c>
    </row>
    <row r="1684" spans="1:25" x14ac:dyDescent="0.25">
      <c r="A1684" t="str">
        <f>'Page 1 - General Information'!$G$12</f>
        <v>000000000</v>
      </c>
      <c r="B1684" t="str">
        <f>'Page 1 - General Information'!$G$16</f>
        <v/>
      </c>
      <c r="C1684" s="339" t="s">
        <v>21448</v>
      </c>
      <c r="N1684" t="s">
        <v>4523</v>
      </c>
      <c r="O1684" s="343"/>
      <c r="R1684" s="343" t="s">
        <v>10203</v>
      </c>
      <c r="S1684" t="s">
        <v>5681</v>
      </c>
      <c r="V1684" s="340">
        <f>INDEX('Page 2 - Team Information'!$K$14:$AP$189,Y1684,X1684)</f>
        <v>0</v>
      </c>
      <c r="X1684" s="341">
        <v>7</v>
      </c>
      <c r="Y1684" s="341">
        <v>78</v>
      </c>
    </row>
    <row r="1685" spans="1:25" x14ac:dyDescent="0.25">
      <c r="A1685" t="str">
        <f>'Page 1 - General Information'!$G$12</f>
        <v>000000000</v>
      </c>
      <c r="B1685" t="str">
        <f>'Page 1 - General Information'!$G$16</f>
        <v/>
      </c>
      <c r="C1685" s="339" t="s">
        <v>21448</v>
      </c>
      <c r="N1685" t="s">
        <v>4523</v>
      </c>
      <c r="O1685" s="343"/>
      <c r="R1685" s="20" t="s">
        <v>10203</v>
      </c>
      <c r="S1685" t="s">
        <v>5682</v>
      </c>
      <c r="T1685" s="340" t="str">
        <f>IF(INDEX('Page 2 - Team Information'!$K$14:$AP$189,Y1685,X1685)="","",INDEX('Page 2 - Team Information'!$K$14:$AP$189,Y1685,X1685)&amp;"-06-30")</f>
        <v/>
      </c>
      <c r="X1685" s="341">
        <v>9</v>
      </c>
      <c r="Y1685" s="341">
        <v>78</v>
      </c>
    </row>
    <row r="1686" spans="1:25" x14ac:dyDescent="0.25">
      <c r="A1686" t="str">
        <f>'Page 1 - General Information'!$G$12</f>
        <v>000000000</v>
      </c>
      <c r="B1686" t="str">
        <f>'Page 1 - General Information'!$G$16</f>
        <v/>
      </c>
      <c r="C1686" s="339" t="s">
        <v>21448</v>
      </c>
      <c r="N1686" t="s">
        <v>4523</v>
      </c>
      <c r="O1686" s="343"/>
      <c r="R1686" s="20" t="s">
        <v>10203</v>
      </c>
      <c r="S1686" t="s">
        <v>5683</v>
      </c>
      <c r="T1686" s="340" t="str">
        <f>IF(INDEX('Page 2 - Team Information'!$K$14:$AP$189,Y1686,X1686)="","",INDEX('Page 2 - Team Information'!$K$14:$AP$189,Y1686,X1686)&amp;"-06-30")</f>
        <v/>
      </c>
      <c r="X1686" s="341">
        <v>10</v>
      </c>
      <c r="Y1686" s="341">
        <v>78</v>
      </c>
    </row>
    <row r="1687" spans="1:25" x14ac:dyDescent="0.25">
      <c r="A1687" t="str">
        <f>'Page 1 - General Information'!$G$12</f>
        <v>000000000</v>
      </c>
      <c r="B1687" t="str">
        <f>'Page 1 - General Information'!$G$16</f>
        <v/>
      </c>
      <c r="C1687" s="339" t="s">
        <v>21448</v>
      </c>
      <c r="N1687" t="s">
        <v>4523</v>
      </c>
      <c r="O1687" s="343"/>
      <c r="R1687" s="20" t="s">
        <v>10203</v>
      </c>
      <c r="S1687" t="s">
        <v>5684</v>
      </c>
      <c r="T1687" s="340" t="str">
        <f>IF(INDEX('Page 2 - Team Information'!$K$14:$AP$189,Y1687,X1687)="","",INDEX('Page 2 - Team Information'!$K$14:$AP$189,Y1687,X1687)&amp;"-06-30")</f>
        <v/>
      </c>
      <c r="X1687" s="341">
        <v>11</v>
      </c>
      <c r="Y1687" s="341">
        <v>78</v>
      </c>
    </row>
    <row r="1688" spans="1:25" x14ac:dyDescent="0.25">
      <c r="A1688" t="str">
        <f>'Page 1 - General Information'!$G$12</f>
        <v>000000000</v>
      </c>
      <c r="B1688" t="str">
        <f>'Page 1 - General Information'!$G$16</f>
        <v/>
      </c>
      <c r="C1688" s="339" t="s">
        <v>21448</v>
      </c>
      <c r="N1688" t="s">
        <v>4523</v>
      </c>
      <c r="O1688" s="343"/>
      <c r="R1688" s="20" t="s">
        <v>10203</v>
      </c>
      <c r="S1688" t="s">
        <v>5685</v>
      </c>
      <c r="T1688" s="340" t="str">
        <f>IF(INDEX('Page 2 - Team Information'!$K$14:$AP$189,Y1688,X1688)="","",INDEX('Page 2 - Team Information'!$K$14:$AP$189,Y1688,X1688)&amp;"-06-30")</f>
        <v/>
      </c>
      <c r="X1688" s="341">
        <v>12</v>
      </c>
      <c r="Y1688" s="341">
        <v>78</v>
      </c>
    </row>
    <row r="1689" spans="1:25" x14ac:dyDescent="0.25">
      <c r="A1689" t="str">
        <f>'Page 1 - General Information'!$G$12</f>
        <v>000000000</v>
      </c>
      <c r="B1689" t="str">
        <f>'Page 1 - General Information'!$G$16</f>
        <v/>
      </c>
      <c r="C1689" s="339" t="s">
        <v>21448</v>
      </c>
      <c r="N1689" t="s">
        <v>4042</v>
      </c>
      <c r="O1689" s="340">
        <f>INDEX('Page 2 - Team Information'!$K$14:$AP$189,Y1689,X1689)</f>
        <v>0</v>
      </c>
      <c r="S1689" t="s">
        <v>5686</v>
      </c>
      <c r="X1689" s="341">
        <v>14</v>
      </c>
      <c r="Y1689" s="341">
        <v>78</v>
      </c>
    </row>
    <row r="1690" spans="1:25" x14ac:dyDescent="0.25">
      <c r="A1690" t="str">
        <f>'Page 1 - General Information'!$G$12</f>
        <v>000000000</v>
      </c>
      <c r="B1690" t="str">
        <f>'Page 1 - General Information'!$G$16</f>
        <v/>
      </c>
      <c r="C1690" s="339" t="s">
        <v>21448</v>
      </c>
      <c r="N1690" t="s">
        <v>4042</v>
      </c>
      <c r="O1690" s="340">
        <f>INDEX('Page 2 - Team Information'!$K$14:$AP$189,Y1690,X1690)</f>
        <v>0</v>
      </c>
      <c r="S1690" t="s">
        <v>5687</v>
      </c>
      <c r="X1690" s="341">
        <v>15</v>
      </c>
      <c r="Y1690" s="341">
        <v>78</v>
      </c>
    </row>
    <row r="1691" spans="1:25" x14ac:dyDescent="0.25">
      <c r="A1691" t="str">
        <f>'Page 1 - General Information'!$G$12</f>
        <v>000000000</v>
      </c>
      <c r="B1691" t="str">
        <f>'Page 1 - General Information'!$G$16</f>
        <v/>
      </c>
      <c r="C1691" s="339" t="s">
        <v>21448</v>
      </c>
      <c r="N1691" t="s">
        <v>4042</v>
      </c>
      <c r="O1691" s="340">
        <f>INDEX('Page 2 - Team Information'!$K$14:$AP$189,Y1691,X1691)</f>
        <v>0</v>
      </c>
      <c r="S1691" t="s">
        <v>5688</v>
      </c>
      <c r="X1691" s="341">
        <v>16</v>
      </c>
      <c r="Y1691" s="341">
        <v>78</v>
      </c>
    </row>
    <row r="1692" spans="1:25" x14ac:dyDescent="0.25">
      <c r="A1692" t="str">
        <f>'Page 1 - General Information'!$G$12</f>
        <v>000000000</v>
      </c>
      <c r="B1692" t="str">
        <f>'Page 1 - General Information'!$G$16</f>
        <v/>
      </c>
      <c r="C1692" s="339" t="s">
        <v>21448</v>
      </c>
      <c r="N1692" t="s">
        <v>4042</v>
      </c>
      <c r="O1692" s="340">
        <f>INDEX('Page 2 - Team Information'!$K$14:$AP$189,Y1692,X1692)</f>
        <v>0</v>
      </c>
      <c r="S1692" t="s">
        <v>5689</v>
      </c>
      <c r="X1692" s="341">
        <v>17</v>
      </c>
      <c r="Y1692" s="341">
        <v>78</v>
      </c>
    </row>
    <row r="1693" spans="1:25" x14ac:dyDescent="0.25">
      <c r="A1693" t="str">
        <f>'Page 1 - General Information'!$G$12</f>
        <v>000000000</v>
      </c>
      <c r="B1693" t="str">
        <f>'Page 1 - General Information'!$G$16</f>
        <v/>
      </c>
      <c r="C1693" s="339" t="s">
        <v>21448</v>
      </c>
      <c r="N1693" t="s">
        <v>4042</v>
      </c>
      <c r="O1693" s="340">
        <f>INDEX('Page 2 - Team Information'!$K$14:$AP$189,Y1693,X1693)</f>
        <v>0</v>
      </c>
      <c r="S1693" t="s">
        <v>5690</v>
      </c>
      <c r="X1693" s="341">
        <v>19</v>
      </c>
      <c r="Y1693" s="341">
        <v>78</v>
      </c>
    </row>
    <row r="1694" spans="1:25" x14ac:dyDescent="0.25">
      <c r="A1694" t="str">
        <f>'Page 1 - General Information'!$G$12</f>
        <v>000000000</v>
      </c>
      <c r="B1694" t="str">
        <f>'Page 1 - General Information'!$G$16</f>
        <v/>
      </c>
      <c r="C1694" s="339" t="s">
        <v>21448</v>
      </c>
      <c r="N1694" t="s">
        <v>4042</v>
      </c>
      <c r="O1694" s="340">
        <f>INDEX('Page 2 - Team Information'!$K$14:$AP$189,Y1694,X1694)</f>
        <v>0</v>
      </c>
      <c r="S1694" t="s">
        <v>5691</v>
      </c>
      <c r="X1694" s="341">
        <v>20</v>
      </c>
      <c r="Y1694" s="341">
        <v>78</v>
      </c>
    </row>
    <row r="1695" spans="1:25" x14ac:dyDescent="0.25">
      <c r="A1695" t="str">
        <f>'Page 1 - General Information'!$G$12</f>
        <v>000000000</v>
      </c>
      <c r="B1695" t="str">
        <f>'Page 1 - General Information'!$G$16</f>
        <v/>
      </c>
      <c r="C1695" s="339" t="s">
        <v>21448</v>
      </c>
      <c r="N1695" t="s">
        <v>4042</v>
      </c>
      <c r="O1695" s="340">
        <f>INDEX('Page 2 - Team Information'!$K$14:$AP$189,Y1695,X1695)</f>
        <v>0</v>
      </c>
      <c r="S1695" t="s">
        <v>5692</v>
      </c>
      <c r="X1695" s="341">
        <v>21</v>
      </c>
      <c r="Y1695" s="341">
        <v>78</v>
      </c>
    </row>
    <row r="1696" spans="1:25" x14ac:dyDescent="0.25">
      <c r="A1696" t="str">
        <f>'Page 1 - General Information'!$G$12</f>
        <v>000000000</v>
      </c>
      <c r="B1696" t="str">
        <f>'Page 1 - General Information'!$G$16</f>
        <v/>
      </c>
      <c r="C1696" s="339" t="s">
        <v>21448</v>
      </c>
      <c r="N1696" t="s">
        <v>4042</v>
      </c>
      <c r="O1696" s="340">
        <f>INDEX('Page 2 - Team Information'!$K$14:$AP$189,Y1696,X1696)</f>
        <v>0</v>
      </c>
      <c r="S1696" t="s">
        <v>5693</v>
      </c>
      <c r="X1696" s="341">
        <v>22</v>
      </c>
      <c r="Y1696" s="341">
        <v>78</v>
      </c>
    </row>
    <row r="1697" spans="1:25" x14ac:dyDescent="0.25">
      <c r="A1697" t="str">
        <f>'Page 1 - General Information'!$G$12</f>
        <v>000000000</v>
      </c>
      <c r="B1697" t="str">
        <f>'Page 1 - General Information'!$G$16</f>
        <v/>
      </c>
      <c r="C1697" s="339" t="s">
        <v>21448</v>
      </c>
      <c r="N1697" t="s">
        <v>4523</v>
      </c>
      <c r="O1697" s="343"/>
      <c r="R1697" s="343" t="s">
        <v>10203</v>
      </c>
      <c r="S1697" t="s">
        <v>5694</v>
      </c>
      <c r="V1697" s="340">
        <f>INDEX('Page 2 - Team Information'!$K$14:$AP$189,Y1697,X1697)</f>
        <v>0</v>
      </c>
      <c r="X1697" s="341">
        <v>5</v>
      </c>
      <c r="Y1697" s="341">
        <v>79</v>
      </c>
    </row>
    <row r="1698" spans="1:25" x14ac:dyDescent="0.25">
      <c r="A1698" t="str">
        <f>'Page 1 - General Information'!$G$12</f>
        <v>000000000</v>
      </c>
      <c r="B1698" t="str">
        <f>'Page 1 - General Information'!$G$16</f>
        <v/>
      </c>
      <c r="C1698" s="339" t="s">
        <v>21448</v>
      </c>
      <c r="N1698" t="s">
        <v>4523</v>
      </c>
      <c r="O1698" s="343"/>
      <c r="R1698" s="343" t="s">
        <v>10203</v>
      </c>
      <c r="S1698" t="s">
        <v>5695</v>
      </c>
      <c r="V1698" s="340">
        <f>INDEX('Page 2 - Team Information'!$K$14:$AP$189,Y1698,X1698)</f>
        <v>0</v>
      </c>
      <c r="X1698" s="341">
        <v>6</v>
      </c>
      <c r="Y1698" s="341">
        <v>79</v>
      </c>
    </row>
    <row r="1699" spans="1:25" x14ac:dyDescent="0.25">
      <c r="A1699" t="str">
        <f>'Page 1 - General Information'!$G$12</f>
        <v>000000000</v>
      </c>
      <c r="B1699" t="str">
        <f>'Page 1 - General Information'!$G$16</f>
        <v/>
      </c>
      <c r="C1699" s="339" t="s">
        <v>21448</v>
      </c>
      <c r="N1699" t="s">
        <v>4523</v>
      </c>
      <c r="O1699" s="343"/>
      <c r="R1699" s="343" t="s">
        <v>10203</v>
      </c>
      <c r="S1699" t="s">
        <v>5696</v>
      </c>
      <c r="V1699" s="340">
        <f>INDEX('Page 2 - Team Information'!$K$14:$AP$189,Y1699,X1699)</f>
        <v>0</v>
      </c>
      <c r="X1699" s="341">
        <v>7</v>
      </c>
      <c r="Y1699" s="341">
        <v>79</v>
      </c>
    </row>
    <row r="1700" spans="1:25" x14ac:dyDescent="0.25">
      <c r="A1700" t="str">
        <f>'Page 1 - General Information'!$G$12</f>
        <v>000000000</v>
      </c>
      <c r="B1700" t="str">
        <f>'Page 1 - General Information'!$G$16</f>
        <v/>
      </c>
      <c r="C1700" s="339" t="s">
        <v>21448</v>
      </c>
      <c r="N1700" t="s">
        <v>4523</v>
      </c>
      <c r="O1700" s="343"/>
      <c r="R1700" s="20" t="s">
        <v>10203</v>
      </c>
      <c r="S1700" t="s">
        <v>5697</v>
      </c>
      <c r="T1700" s="340" t="str">
        <f>IF(INDEX('Page 2 - Team Information'!$K$14:$AP$189,Y1700,X1700)="","",INDEX('Page 2 - Team Information'!$K$14:$AP$189,Y1700,X1700)&amp;"-06-30")</f>
        <v/>
      </c>
      <c r="X1700" s="341">
        <v>9</v>
      </c>
      <c r="Y1700" s="341">
        <v>79</v>
      </c>
    </row>
    <row r="1701" spans="1:25" x14ac:dyDescent="0.25">
      <c r="A1701" t="str">
        <f>'Page 1 - General Information'!$G$12</f>
        <v>000000000</v>
      </c>
      <c r="B1701" t="str">
        <f>'Page 1 - General Information'!$G$16</f>
        <v/>
      </c>
      <c r="C1701" s="339" t="s">
        <v>21448</v>
      </c>
      <c r="N1701" t="s">
        <v>4523</v>
      </c>
      <c r="O1701" s="343"/>
      <c r="R1701" s="20" t="s">
        <v>10203</v>
      </c>
      <c r="S1701" t="s">
        <v>5698</v>
      </c>
      <c r="T1701" s="340" t="str">
        <f>IF(INDEX('Page 2 - Team Information'!$K$14:$AP$189,Y1701,X1701)="","",INDEX('Page 2 - Team Information'!$K$14:$AP$189,Y1701,X1701)&amp;"-06-30")</f>
        <v/>
      </c>
      <c r="X1701" s="341">
        <v>10</v>
      </c>
      <c r="Y1701" s="341">
        <v>79</v>
      </c>
    </row>
    <row r="1702" spans="1:25" x14ac:dyDescent="0.25">
      <c r="A1702" t="str">
        <f>'Page 1 - General Information'!$G$12</f>
        <v>000000000</v>
      </c>
      <c r="B1702" t="str">
        <f>'Page 1 - General Information'!$G$16</f>
        <v/>
      </c>
      <c r="C1702" s="339" t="s">
        <v>21448</v>
      </c>
      <c r="N1702" t="s">
        <v>4523</v>
      </c>
      <c r="O1702" s="343"/>
      <c r="R1702" s="20" t="s">
        <v>10203</v>
      </c>
      <c r="S1702" t="s">
        <v>5699</v>
      </c>
      <c r="T1702" s="340" t="str">
        <f>IF(INDEX('Page 2 - Team Information'!$K$14:$AP$189,Y1702,X1702)="","",INDEX('Page 2 - Team Information'!$K$14:$AP$189,Y1702,X1702)&amp;"-06-30")</f>
        <v/>
      </c>
      <c r="X1702" s="341">
        <v>11</v>
      </c>
      <c r="Y1702" s="341">
        <v>79</v>
      </c>
    </row>
    <row r="1703" spans="1:25" x14ac:dyDescent="0.25">
      <c r="A1703" t="str">
        <f>'Page 1 - General Information'!$G$12</f>
        <v>000000000</v>
      </c>
      <c r="B1703" t="str">
        <f>'Page 1 - General Information'!$G$16</f>
        <v/>
      </c>
      <c r="C1703" s="339" t="s">
        <v>21448</v>
      </c>
      <c r="N1703" t="s">
        <v>4523</v>
      </c>
      <c r="O1703" s="343"/>
      <c r="R1703" s="20" t="s">
        <v>10203</v>
      </c>
      <c r="S1703" t="s">
        <v>5700</v>
      </c>
      <c r="T1703" s="340" t="str">
        <f>IF(INDEX('Page 2 - Team Information'!$K$14:$AP$189,Y1703,X1703)="","",INDEX('Page 2 - Team Information'!$K$14:$AP$189,Y1703,X1703)&amp;"-06-30")</f>
        <v/>
      </c>
      <c r="X1703" s="341">
        <v>12</v>
      </c>
      <c r="Y1703" s="341">
        <v>79</v>
      </c>
    </row>
    <row r="1704" spans="1:25" x14ac:dyDescent="0.25">
      <c r="A1704" t="str">
        <f>'Page 1 - General Information'!$G$12</f>
        <v>000000000</v>
      </c>
      <c r="B1704" t="str">
        <f>'Page 1 - General Information'!$G$16</f>
        <v/>
      </c>
      <c r="C1704" s="339" t="s">
        <v>21448</v>
      </c>
      <c r="N1704" t="s">
        <v>4042</v>
      </c>
      <c r="O1704" s="340">
        <f>INDEX('Page 2 - Team Information'!$K$14:$AP$189,Y1704,X1704)</f>
        <v>0</v>
      </c>
      <c r="S1704" t="s">
        <v>5701</v>
      </c>
      <c r="X1704" s="341">
        <v>14</v>
      </c>
      <c r="Y1704" s="341">
        <v>79</v>
      </c>
    </row>
    <row r="1705" spans="1:25" x14ac:dyDescent="0.25">
      <c r="A1705" t="str">
        <f>'Page 1 - General Information'!$G$12</f>
        <v>000000000</v>
      </c>
      <c r="B1705" t="str">
        <f>'Page 1 - General Information'!$G$16</f>
        <v/>
      </c>
      <c r="C1705" s="339" t="s">
        <v>21448</v>
      </c>
      <c r="N1705" t="s">
        <v>4042</v>
      </c>
      <c r="O1705" s="340">
        <f>INDEX('Page 2 - Team Information'!$K$14:$AP$189,Y1705,X1705)</f>
        <v>0</v>
      </c>
      <c r="S1705" t="s">
        <v>5702</v>
      </c>
      <c r="X1705" s="341">
        <v>15</v>
      </c>
      <c r="Y1705" s="341">
        <v>79</v>
      </c>
    </row>
    <row r="1706" spans="1:25" x14ac:dyDescent="0.25">
      <c r="A1706" t="str">
        <f>'Page 1 - General Information'!$G$12</f>
        <v>000000000</v>
      </c>
      <c r="B1706" t="str">
        <f>'Page 1 - General Information'!$G$16</f>
        <v/>
      </c>
      <c r="C1706" s="339" t="s">
        <v>21448</v>
      </c>
      <c r="N1706" t="s">
        <v>4042</v>
      </c>
      <c r="O1706" s="340">
        <f>INDEX('Page 2 - Team Information'!$K$14:$AP$189,Y1706,X1706)</f>
        <v>0</v>
      </c>
      <c r="S1706" t="s">
        <v>5703</v>
      </c>
      <c r="X1706" s="341">
        <v>16</v>
      </c>
      <c r="Y1706" s="341">
        <v>79</v>
      </c>
    </row>
    <row r="1707" spans="1:25" x14ac:dyDescent="0.25">
      <c r="A1707" t="str">
        <f>'Page 1 - General Information'!$G$12</f>
        <v>000000000</v>
      </c>
      <c r="B1707" t="str">
        <f>'Page 1 - General Information'!$G$16</f>
        <v/>
      </c>
      <c r="C1707" s="339" t="s">
        <v>21448</v>
      </c>
      <c r="N1707" t="s">
        <v>4042</v>
      </c>
      <c r="O1707" s="340">
        <f>INDEX('Page 2 - Team Information'!$K$14:$AP$189,Y1707,X1707)</f>
        <v>0</v>
      </c>
      <c r="S1707" t="s">
        <v>5704</v>
      </c>
      <c r="X1707" s="341">
        <v>17</v>
      </c>
      <c r="Y1707" s="341">
        <v>79</v>
      </c>
    </row>
    <row r="1708" spans="1:25" x14ac:dyDescent="0.25">
      <c r="A1708" t="str">
        <f>'Page 1 - General Information'!$G$12</f>
        <v>000000000</v>
      </c>
      <c r="B1708" t="str">
        <f>'Page 1 - General Information'!$G$16</f>
        <v/>
      </c>
      <c r="C1708" s="339" t="s">
        <v>21448</v>
      </c>
      <c r="N1708" t="s">
        <v>4042</v>
      </c>
      <c r="O1708" s="340">
        <f>INDEX('Page 2 - Team Information'!$K$14:$AP$189,Y1708,X1708)</f>
        <v>0</v>
      </c>
      <c r="S1708" t="s">
        <v>5705</v>
      </c>
      <c r="X1708" s="341">
        <v>19</v>
      </c>
      <c r="Y1708" s="341">
        <v>79</v>
      </c>
    </row>
    <row r="1709" spans="1:25" x14ac:dyDescent="0.25">
      <c r="A1709" t="str">
        <f>'Page 1 - General Information'!$G$12</f>
        <v>000000000</v>
      </c>
      <c r="B1709" t="str">
        <f>'Page 1 - General Information'!$G$16</f>
        <v/>
      </c>
      <c r="C1709" s="339" t="s">
        <v>21448</v>
      </c>
      <c r="N1709" t="s">
        <v>4042</v>
      </c>
      <c r="O1709" s="340">
        <f>INDEX('Page 2 - Team Information'!$K$14:$AP$189,Y1709,X1709)</f>
        <v>0</v>
      </c>
      <c r="S1709" t="s">
        <v>5706</v>
      </c>
      <c r="X1709" s="341">
        <v>20</v>
      </c>
      <c r="Y1709" s="341">
        <v>79</v>
      </c>
    </row>
    <row r="1710" spans="1:25" x14ac:dyDescent="0.25">
      <c r="A1710" t="str">
        <f>'Page 1 - General Information'!$G$12</f>
        <v>000000000</v>
      </c>
      <c r="B1710" t="str">
        <f>'Page 1 - General Information'!$G$16</f>
        <v/>
      </c>
      <c r="C1710" s="339" t="s">
        <v>21448</v>
      </c>
      <c r="N1710" t="s">
        <v>4042</v>
      </c>
      <c r="O1710" s="340">
        <f>INDEX('Page 2 - Team Information'!$K$14:$AP$189,Y1710,X1710)</f>
        <v>0</v>
      </c>
      <c r="S1710" t="s">
        <v>5707</v>
      </c>
      <c r="X1710" s="341">
        <v>21</v>
      </c>
      <c r="Y1710" s="341">
        <v>79</v>
      </c>
    </row>
    <row r="1711" spans="1:25" x14ac:dyDescent="0.25">
      <c r="A1711" t="str">
        <f>'Page 1 - General Information'!$G$12</f>
        <v>000000000</v>
      </c>
      <c r="B1711" t="str">
        <f>'Page 1 - General Information'!$G$16</f>
        <v/>
      </c>
      <c r="C1711" s="339" t="s">
        <v>21448</v>
      </c>
      <c r="N1711" t="s">
        <v>4042</v>
      </c>
      <c r="O1711" s="340">
        <f>INDEX('Page 2 - Team Information'!$K$14:$AP$189,Y1711,X1711)</f>
        <v>0</v>
      </c>
      <c r="S1711" t="s">
        <v>5708</v>
      </c>
      <c r="X1711" s="341">
        <v>22</v>
      </c>
      <c r="Y1711" s="341">
        <v>79</v>
      </c>
    </row>
    <row r="1712" spans="1:25" x14ac:dyDescent="0.25">
      <c r="A1712" t="str">
        <f>'Page 1 - General Information'!$G$12</f>
        <v>000000000</v>
      </c>
      <c r="B1712" t="str">
        <f>'Page 1 - General Information'!$G$16</f>
        <v/>
      </c>
      <c r="C1712" s="339" t="s">
        <v>21448</v>
      </c>
      <c r="N1712" t="s">
        <v>4523</v>
      </c>
      <c r="O1712" s="343"/>
      <c r="R1712" s="343" t="s">
        <v>10203</v>
      </c>
      <c r="S1712" t="s">
        <v>5709</v>
      </c>
      <c r="V1712" s="340">
        <f>INDEX('Page 2 - Team Information'!$K$14:$AP$189,Y1712,X1712)</f>
        <v>0</v>
      </c>
      <c r="X1712" s="341">
        <v>5</v>
      </c>
      <c r="Y1712" s="341">
        <v>80</v>
      </c>
    </row>
    <row r="1713" spans="1:25" x14ac:dyDescent="0.25">
      <c r="A1713" t="str">
        <f>'Page 1 - General Information'!$G$12</f>
        <v>000000000</v>
      </c>
      <c r="B1713" t="str">
        <f>'Page 1 - General Information'!$G$16</f>
        <v/>
      </c>
      <c r="C1713" s="339" t="s">
        <v>21448</v>
      </c>
      <c r="N1713" t="s">
        <v>4523</v>
      </c>
      <c r="O1713" s="343"/>
      <c r="R1713" s="343" t="s">
        <v>10203</v>
      </c>
      <c r="S1713" t="s">
        <v>5710</v>
      </c>
      <c r="V1713" s="340">
        <f>INDEX('Page 2 - Team Information'!$K$14:$AP$189,Y1713,X1713)</f>
        <v>0</v>
      </c>
      <c r="X1713" s="341">
        <v>6</v>
      </c>
      <c r="Y1713" s="341">
        <v>80</v>
      </c>
    </row>
    <row r="1714" spans="1:25" x14ac:dyDescent="0.25">
      <c r="A1714" t="str">
        <f>'Page 1 - General Information'!$G$12</f>
        <v>000000000</v>
      </c>
      <c r="B1714" t="str">
        <f>'Page 1 - General Information'!$G$16</f>
        <v/>
      </c>
      <c r="C1714" s="339" t="s">
        <v>21448</v>
      </c>
      <c r="N1714" t="s">
        <v>4523</v>
      </c>
      <c r="O1714" s="343"/>
      <c r="R1714" s="343" t="s">
        <v>10203</v>
      </c>
      <c r="S1714" t="s">
        <v>5711</v>
      </c>
      <c r="V1714" s="340">
        <f>INDEX('Page 2 - Team Information'!$K$14:$AP$189,Y1714,X1714)</f>
        <v>0</v>
      </c>
      <c r="X1714" s="341">
        <v>7</v>
      </c>
      <c r="Y1714" s="341">
        <v>80</v>
      </c>
    </row>
    <row r="1715" spans="1:25" x14ac:dyDescent="0.25">
      <c r="A1715" t="str">
        <f>'Page 1 - General Information'!$G$12</f>
        <v>000000000</v>
      </c>
      <c r="B1715" t="str">
        <f>'Page 1 - General Information'!$G$16</f>
        <v/>
      </c>
      <c r="C1715" s="339" t="s">
        <v>21448</v>
      </c>
      <c r="N1715" t="s">
        <v>4523</v>
      </c>
      <c r="O1715" s="343"/>
      <c r="R1715" s="20" t="s">
        <v>10203</v>
      </c>
      <c r="S1715" t="s">
        <v>5712</v>
      </c>
      <c r="T1715" s="340" t="str">
        <f>IF(INDEX('Page 2 - Team Information'!$K$14:$AP$189,Y1715,X1715)="","",INDEX('Page 2 - Team Information'!$K$14:$AP$189,Y1715,X1715)&amp;"-06-30")</f>
        <v/>
      </c>
      <c r="X1715" s="341">
        <v>9</v>
      </c>
      <c r="Y1715" s="341">
        <v>80</v>
      </c>
    </row>
    <row r="1716" spans="1:25" x14ac:dyDescent="0.25">
      <c r="A1716" t="str">
        <f>'Page 1 - General Information'!$G$12</f>
        <v>000000000</v>
      </c>
      <c r="B1716" t="str">
        <f>'Page 1 - General Information'!$G$16</f>
        <v/>
      </c>
      <c r="C1716" s="339" t="s">
        <v>21448</v>
      </c>
      <c r="N1716" t="s">
        <v>4523</v>
      </c>
      <c r="O1716" s="343"/>
      <c r="R1716" s="20" t="s">
        <v>10203</v>
      </c>
      <c r="S1716" t="s">
        <v>5713</v>
      </c>
      <c r="T1716" s="340" t="str">
        <f>IF(INDEX('Page 2 - Team Information'!$K$14:$AP$189,Y1716,X1716)="","",INDEX('Page 2 - Team Information'!$K$14:$AP$189,Y1716,X1716)&amp;"-06-30")</f>
        <v/>
      </c>
      <c r="X1716" s="341">
        <v>10</v>
      </c>
      <c r="Y1716" s="341">
        <v>80</v>
      </c>
    </row>
    <row r="1717" spans="1:25" x14ac:dyDescent="0.25">
      <c r="A1717" t="str">
        <f>'Page 1 - General Information'!$G$12</f>
        <v>000000000</v>
      </c>
      <c r="B1717" t="str">
        <f>'Page 1 - General Information'!$G$16</f>
        <v/>
      </c>
      <c r="C1717" s="339" t="s">
        <v>21448</v>
      </c>
      <c r="N1717" t="s">
        <v>4523</v>
      </c>
      <c r="O1717" s="343"/>
      <c r="R1717" s="20" t="s">
        <v>10203</v>
      </c>
      <c r="S1717" t="s">
        <v>5714</v>
      </c>
      <c r="T1717" s="340" t="str">
        <f>IF(INDEX('Page 2 - Team Information'!$K$14:$AP$189,Y1717,X1717)="","",INDEX('Page 2 - Team Information'!$K$14:$AP$189,Y1717,X1717)&amp;"-06-30")</f>
        <v/>
      </c>
      <c r="X1717" s="341">
        <v>11</v>
      </c>
      <c r="Y1717" s="341">
        <v>80</v>
      </c>
    </row>
    <row r="1718" spans="1:25" x14ac:dyDescent="0.25">
      <c r="A1718" t="str">
        <f>'Page 1 - General Information'!$G$12</f>
        <v>000000000</v>
      </c>
      <c r="B1718" t="str">
        <f>'Page 1 - General Information'!$G$16</f>
        <v/>
      </c>
      <c r="C1718" s="339" t="s">
        <v>21448</v>
      </c>
      <c r="N1718" t="s">
        <v>4523</v>
      </c>
      <c r="O1718" s="343"/>
      <c r="R1718" s="20" t="s">
        <v>10203</v>
      </c>
      <c r="S1718" t="s">
        <v>5715</v>
      </c>
      <c r="T1718" s="340" t="str">
        <f>IF(INDEX('Page 2 - Team Information'!$K$14:$AP$189,Y1718,X1718)="","",INDEX('Page 2 - Team Information'!$K$14:$AP$189,Y1718,X1718)&amp;"-06-30")</f>
        <v/>
      </c>
      <c r="X1718" s="341">
        <v>12</v>
      </c>
      <c r="Y1718" s="341">
        <v>80</v>
      </c>
    </row>
    <row r="1719" spans="1:25" x14ac:dyDescent="0.25">
      <c r="A1719" t="str">
        <f>'Page 1 - General Information'!$G$12</f>
        <v>000000000</v>
      </c>
      <c r="B1719" t="str">
        <f>'Page 1 - General Information'!$G$16</f>
        <v/>
      </c>
      <c r="C1719" s="339" t="s">
        <v>21448</v>
      </c>
      <c r="N1719" t="s">
        <v>4042</v>
      </c>
      <c r="O1719" s="340">
        <f>INDEX('Page 2 - Team Information'!$K$14:$AP$189,Y1719,X1719)</f>
        <v>0</v>
      </c>
      <c r="S1719" t="s">
        <v>5716</v>
      </c>
      <c r="X1719" s="341">
        <v>14</v>
      </c>
      <c r="Y1719" s="341">
        <v>80</v>
      </c>
    </row>
    <row r="1720" spans="1:25" x14ac:dyDescent="0.25">
      <c r="A1720" t="str">
        <f>'Page 1 - General Information'!$G$12</f>
        <v>000000000</v>
      </c>
      <c r="B1720" t="str">
        <f>'Page 1 - General Information'!$G$16</f>
        <v/>
      </c>
      <c r="C1720" s="339" t="s">
        <v>21448</v>
      </c>
      <c r="N1720" t="s">
        <v>4042</v>
      </c>
      <c r="O1720" s="340">
        <f>INDEX('Page 2 - Team Information'!$K$14:$AP$189,Y1720,X1720)</f>
        <v>0</v>
      </c>
      <c r="S1720" t="s">
        <v>5717</v>
      </c>
      <c r="X1720" s="341">
        <v>15</v>
      </c>
      <c r="Y1720" s="341">
        <v>80</v>
      </c>
    </row>
    <row r="1721" spans="1:25" x14ac:dyDescent="0.25">
      <c r="A1721" t="str">
        <f>'Page 1 - General Information'!$G$12</f>
        <v>000000000</v>
      </c>
      <c r="B1721" t="str">
        <f>'Page 1 - General Information'!$G$16</f>
        <v/>
      </c>
      <c r="C1721" s="339" t="s">
        <v>21448</v>
      </c>
      <c r="N1721" t="s">
        <v>4042</v>
      </c>
      <c r="O1721" s="340">
        <f>INDEX('Page 2 - Team Information'!$K$14:$AP$189,Y1721,X1721)</f>
        <v>0</v>
      </c>
      <c r="S1721" t="s">
        <v>5718</v>
      </c>
      <c r="X1721" s="341">
        <v>16</v>
      </c>
      <c r="Y1721" s="341">
        <v>80</v>
      </c>
    </row>
    <row r="1722" spans="1:25" x14ac:dyDescent="0.25">
      <c r="A1722" t="str">
        <f>'Page 1 - General Information'!$G$12</f>
        <v>000000000</v>
      </c>
      <c r="B1722" t="str">
        <f>'Page 1 - General Information'!$G$16</f>
        <v/>
      </c>
      <c r="C1722" s="339" t="s">
        <v>21448</v>
      </c>
      <c r="N1722" t="s">
        <v>4042</v>
      </c>
      <c r="O1722" s="340">
        <f>INDEX('Page 2 - Team Information'!$K$14:$AP$189,Y1722,X1722)</f>
        <v>0</v>
      </c>
      <c r="S1722" t="s">
        <v>5719</v>
      </c>
      <c r="X1722" s="341">
        <v>17</v>
      </c>
      <c r="Y1722" s="341">
        <v>80</v>
      </c>
    </row>
    <row r="1723" spans="1:25" x14ac:dyDescent="0.25">
      <c r="A1723" t="str">
        <f>'Page 1 - General Information'!$G$12</f>
        <v>000000000</v>
      </c>
      <c r="B1723" t="str">
        <f>'Page 1 - General Information'!$G$16</f>
        <v/>
      </c>
      <c r="C1723" s="339" t="s">
        <v>21448</v>
      </c>
      <c r="N1723" t="s">
        <v>4042</v>
      </c>
      <c r="O1723" s="340">
        <f>INDEX('Page 2 - Team Information'!$K$14:$AP$189,Y1723,X1723)</f>
        <v>0</v>
      </c>
      <c r="S1723" t="s">
        <v>5720</v>
      </c>
      <c r="X1723" s="341">
        <v>19</v>
      </c>
      <c r="Y1723" s="341">
        <v>80</v>
      </c>
    </row>
    <row r="1724" spans="1:25" x14ac:dyDescent="0.25">
      <c r="A1724" t="str">
        <f>'Page 1 - General Information'!$G$12</f>
        <v>000000000</v>
      </c>
      <c r="B1724" t="str">
        <f>'Page 1 - General Information'!$G$16</f>
        <v/>
      </c>
      <c r="C1724" s="339" t="s">
        <v>21448</v>
      </c>
      <c r="N1724" t="s">
        <v>4042</v>
      </c>
      <c r="O1724" s="340">
        <f>INDEX('Page 2 - Team Information'!$K$14:$AP$189,Y1724,X1724)</f>
        <v>0</v>
      </c>
      <c r="S1724" t="s">
        <v>5721</v>
      </c>
      <c r="X1724" s="341">
        <v>20</v>
      </c>
      <c r="Y1724" s="341">
        <v>80</v>
      </c>
    </row>
    <row r="1725" spans="1:25" x14ac:dyDescent="0.25">
      <c r="A1725" t="str">
        <f>'Page 1 - General Information'!$G$12</f>
        <v>000000000</v>
      </c>
      <c r="B1725" t="str">
        <f>'Page 1 - General Information'!$G$16</f>
        <v/>
      </c>
      <c r="C1725" s="339" t="s">
        <v>21448</v>
      </c>
      <c r="N1725" t="s">
        <v>4042</v>
      </c>
      <c r="O1725" s="340">
        <f>INDEX('Page 2 - Team Information'!$K$14:$AP$189,Y1725,X1725)</f>
        <v>0</v>
      </c>
      <c r="S1725" t="s">
        <v>5722</v>
      </c>
      <c r="X1725" s="341">
        <v>21</v>
      </c>
      <c r="Y1725" s="341">
        <v>80</v>
      </c>
    </row>
    <row r="1726" spans="1:25" x14ac:dyDescent="0.25">
      <c r="A1726" t="str">
        <f>'Page 1 - General Information'!$G$12</f>
        <v>000000000</v>
      </c>
      <c r="B1726" t="str">
        <f>'Page 1 - General Information'!$G$16</f>
        <v/>
      </c>
      <c r="C1726" s="339" t="s">
        <v>21448</v>
      </c>
      <c r="N1726" t="s">
        <v>4042</v>
      </c>
      <c r="O1726" s="340">
        <f>INDEX('Page 2 - Team Information'!$K$14:$AP$189,Y1726,X1726)</f>
        <v>0</v>
      </c>
      <c r="S1726" t="s">
        <v>5723</v>
      </c>
      <c r="X1726" s="341">
        <v>22</v>
      </c>
      <c r="Y1726" s="341">
        <v>80</v>
      </c>
    </row>
    <row r="1727" spans="1:25" x14ac:dyDescent="0.25">
      <c r="A1727" t="str">
        <f>'Page 1 - General Information'!$G$12</f>
        <v>000000000</v>
      </c>
      <c r="B1727" t="str">
        <f>'Page 1 - General Information'!$G$16</f>
        <v/>
      </c>
      <c r="C1727" s="339" t="s">
        <v>21448</v>
      </c>
      <c r="N1727" t="s">
        <v>4523</v>
      </c>
      <c r="O1727" s="343"/>
      <c r="R1727" s="343" t="s">
        <v>10203</v>
      </c>
      <c r="S1727" t="s">
        <v>5724</v>
      </c>
      <c r="V1727" s="340">
        <f>INDEX('Page 2 - Team Information'!$K$14:$AP$189,Y1727,X1727)</f>
        <v>0</v>
      </c>
      <c r="X1727" s="341">
        <v>5</v>
      </c>
      <c r="Y1727" s="341">
        <v>81</v>
      </c>
    </row>
    <row r="1728" spans="1:25" x14ac:dyDescent="0.25">
      <c r="A1728" t="str">
        <f>'Page 1 - General Information'!$G$12</f>
        <v>000000000</v>
      </c>
      <c r="B1728" t="str">
        <f>'Page 1 - General Information'!$G$16</f>
        <v/>
      </c>
      <c r="C1728" s="339" t="s">
        <v>21448</v>
      </c>
      <c r="N1728" t="s">
        <v>4523</v>
      </c>
      <c r="O1728" s="343"/>
      <c r="R1728" s="343" t="s">
        <v>10203</v>
      </c>
      <c r="S1728" t="s">
        <v>5725</v>
      </c>
      <c r="V1728" s="340">
        <f>INDEX('Page 2 - Team Information'!$K$14:$AP$189,Y1728,X1728)</f>
        <v>0</v>
      </c>
      <c r="X1728" s="341">
        <v>6</v>
      </c>
      <c r="Y1728" s="341">
        <v>81</v>
      </c>
    </row>
    <row r="1729" spans="1:25" x14ac:dyDescent="0.25">
      <c r="A1729" t="str">
        <f>'Page 1 - General Information'!$G$12</f>
        <v>000000000</v>
      </c>
      <c r="B1729" t="str">
        <f>'Page 1 - General Information'!$G$16</f>
        <v/>
      </c>
      <c r="C1729" s="339" t="s">
        <v>21448</v>
      </c>
      <c r="N1729" t="s">
        <v>4523</v>
      </c>
      <c r="O1729" s="343"/>
      <c r="R1729" s="343" t="s">
        <v>10203</v>
      </c>
      <c r="S1729" t="s">
        <v>5726</v>
      </c>
      <c r="V1729" s="340">
        <f>INDEX('Page 2 - Team Information'!$K$14:$AP$189,Y1729,X1729)</f>
        <v>0</v>
      </c>
      <c r="X1729" s="341">
        <v>7</v>
      </c>
      <c r="Y1729" s="341">
        <v>81</v>
      </c>
    </row>
    <row r="1730" spans="1:25" x14ac:dyDescent="0.25">
      <c r="A1730" t="str">
        <f>'Page 1 - General Information'!$G$12</f>
        <v>000000000</v>
      </c>
      <c r="B1730" t="str">
        <f>'Page 1 - General Information'!$G$16</f>
        <v/>
      </c>
      <c r="C1730" s="339" t="s">
        <v>21448</v>
      </c>
      <c r="N1730" t="s">
        <v>4523</v>
      </c>
      <c r="O1730" s="343"/>
      <c r="R1730" s="20" t="s">
        <v>10203</v>
      </c>
      <c r="S1730" t="s">
        <v>5727</v>
      </c>
      <c r="T1730" s="340" t="str">
        <f>IF(INDEX('Page 2 - Team Information'!$K$14:$AP$189,Y1730,X1730)="","",INDEX('Page 2 - Team Information'!$K$14:$AP$189,Y1730,X1730)&amp;"-06-30")</f>
        <v/>
      </c>
      <c r="X1730" s="341">
        <v>9</v>
      </c>
      <c r="Y1730" s="341">
        <v>81</v>
      </c>
    </row>
    <row r="1731" spans="1:25" x14ac:dyDescent="0.25">
      <c r="A1731" t="str">
        <f>'Page 1 - General Information'!$G$12</f>
        <v>000000000</v>
      </c>
      <c r="B1731" t="str">
        <f>'Page 1 - General Information'!$G$16</f>
        <v/>
      </c>
      <c r="C1731" s="339" t="s">
        <v>21448</v>
      </c>
      <c r="N1731" t="s">
        <v>4523</v>
      </c>
      <c r="O1731" s="343"/>
      <c r="R1731" s="20" t="s">
        <v>10203</v>
      </c>
      <c r="S1731" t="s">
        <v>5728</v>
      </c>
      <c r="T1731" s="340" t="str">
        <f>IF(INDEX('Page 2 - Team Information'!$K$14:$AP$189,Y1731,X1731)="","",INDEX('Page 2 - Team Information'!$K$14:$AP$189,Y1731,X1731)&amp;"-06-30")</f>
        <v/>
      </c>
      <c r="X1731" s="341">
        <v>10</v>
      </c>
      <c r="Y1731" s="341">
        <v>81</v>
      </c>
    </row>
    <row r="1732" spans="1:25" x14ac:dyDescent="0.25">
      <c r="A1732" t="str">
        <f>'Page 1 - General Information'!$G$12</f>
        <v>000000000</v>
      </c>
      <c r="B1732" t="str">
        <f>'Page 1 - General Information'!$G$16</f>
        <v/>
      </c>
      <c r="C1732" s="339" t="s">
        <v>21448</v>
      </c>
      <c r="N1732" t="s">
        <v>4523</v>
      </c>
      <c r="O1732" s="343"/>
      <c r="R1732" s="20" t="s">
        <v>10203</v>
      </c>
      <c r="S1732" t="s">
        <v>5729</v>
      </c>
      <c r="T1732" s="340" t="str">
        <f>IF(INDEX('Page 2 - Team Information'!$K$14:$AP$189,Y1732,X1732)="","",INDEX('Page 2 - Team Information'!$K$14:$AP$189,Y1732,X1732)&amp;"-06-30")</f>
        <v/>
      </c>
      <c r="X1732" s="341">
        <v>11</v>
      </c>
      <c r="Y1732" s="341">
        <v>81</v>
      </c>
    </row>
    <row r="1733" spans="1:25" x14ac:dyDescent="0.25">
      <c r="A1733" t="str">
        <f>'Page 1 - General Information'!$G$12</f>
        <v>000000000</v>
      </c>
      <c r="B1733" t="str">
        <f>'Page 1 - General Information'!$G$16</f>
        <v/>
      </c>
      <c r="C1733" s="339" t="s">
        <v>21448</v>
      </c>
      <c r="N1733" t="s">
        <v>4523</v>
      </c>
      <c r="O1733" s="343"/>
      <c r="R1733" s="20" t="s">
        <v>10203</v>
      </c>
      <c r="S1733" t="s">
        <v>5730</v>
      </c>
      <c r="T1733" s="340" t="str">
        <f>IF(INDEX('Page 2 - Team Information'!$K$14:$AP$189,Y1733,X1733)="","",INDEX('Page 2 - Team Information'!$K$14:$AP$189,Y1733,X1733)&amp;"-06-30")</f>
        <v/>
      </c>
      <c r="X1733" s="341">
        <v>12</v>
      </c>
      <c r="Y1733" s="341">
        <v>81</v>
      </c>
    </row>
    <row r="1734" spans="1:25" x14ac:dyDescent="0.25">
      <c r="A1734" t="str">
        <f>'Page 1 - General Information'!$G$12</f>
        <v>000000000</v>
      </c>
      <c r="B1734" t="str">
        <f>'Page 1 - General Information'!$G$16</f>
        <v/>
      </c>
      <c r="C1734" s="339" t="s">
        <v>21448</v>
      </c>
      <c r="N1734" t="s">
        <v>4042</v>
      </c>
      <c r="O1734" s="340">
        <f>INDEX('Page 2 - Team Information'!$K$14:$AP$189,Y1734,X1734)</f>
        <v>0</v>
      </c>
      <c r="S1734" t="s">
        <v>5731</v>
      </c>
      <c r="X1734" s="341">
        <v>14</v>
      </c>
      <c r="Y1734" s="341">
        <v>81</v>
      </c>
    </row>
    <row r="1735" spans="1:25" x14ac:dyDescent="0.25">
      <c r="A1735" t="str">
        <f>'Page 1 - General Information'!$G$12</f>
        <v>000000000</v>
      </c>
      <c r="B1735" t="str">
        <f>'Page 1 - General Information'!$G$16</f>
        <v/>
      </c>
      <c r="C1735" s="339" t="s">
        <v>21448</v>
      </c>
      <c r="N1735" t="s">
        <v>4042</v>
      </c>
      <c r="O1735" s="340">
        <f>INDEX('Page 2 - Team Information'!$K$14:$AP$189,Y1735,X1735)</f>
        <v>0</v>
      </c>
      <c r="S1735" t="s">
        <v>5732</v>
      </c>
      <c r="X1735" s="341">
        <v>15</v>
      </c>
      <c r="Y1735" s="341">
        <v>81</v>
      </c>
    </row>
    <row r="1736" spans="1:25" x14ac:dyDescent="0.25">
      <c r="A1736" t="str">
        <f>'Page 1 - General Information'!$G$12</f>
        <v>000000000</v>
      </c>
      <c r="B1736" t="str">
        <f>'Page 1 - General Information'!$G$16</f>
        <v/>
      </c>
      <c r="C1736" s="339" t="s">
        <v>21448</v>
      </c>
      <c r="N1736" t="s">
        <v>4042</v>
      </c>
      <c r="O1736" s="340">
        <f>INDEX('Page 2 - Team Information'!$K$14:$AP$189,Y1736,X1736)</f>
        <v>0</v>
      </c>
      <c r="S1736" t="s">
        <v>5733</v>
      </c>
      <c r="X1736" s="341">
        <v>16</v>
      </c>
      <c r="Y1736" s="341">
        <v>81</v>
      </c>
    </row>
    <row r="1737" spans="1:25" x14ac:dyDescent="0.25">
      <c r="A1737" t="str">
        <f>'Page 1 - General Information'!$G$12</f>
        <v>000000000</v>
      </c>
      <c r="B1737" t="str">
        <f>'Page 1 - General Information'!$G$16</f>
        <v/>
      </c>
      <c r="C1737" s="339" t="s">
        <v>21448</v>
      </c>
      <c r="N1737" t="s">
        <v>4042</v>
      </c>
      <c r="O1737" s="340">
        <f>INDEX('Page 2 - Team Information'!$K$14:$AP$189,Y1737,X1737)</f>
        <v>0</v>
      </c>
      <c r="S1737" t="s">
        <v>5734</v>
      </c>
      <c r="X1737" s="341">
        <v>17</v>
      </c>
      <c r="Y1737" s="341">
        <v>81</v>
      </c>
    </row>
    <row r="1738" spans="1:25" x14ac:dyDescent="0.25">
      <c r="A1738" t="str">
        <f>'Page 1 - General Information'!$G$12</f>
        <v>000000000</v>
      </c>
      <c r="B1738" t="str">
        <f>'Page 1 - General Information'!$G$16</f>
        <v/>
      </c>
      <c r="C1738" s="339" t="s">
        <v>21448</v>
      </c>
      <c r="N1738" t="s">
        <v>4042</v>
      </c>
      <c r="O1738" s="340">
        <f>INDEX('Page 2 - Team Information'!$K$14:$AP$189,Y1738,X1738)</f>
        <v>0</v>
      </c>
      <c r="S1738" t="s">
        <v>5735</v>
      </c>
      <c r="X1738" s="341">
        <v>19</v>
      </c>
      <c r="Y1738" s="341">
        <v>81</v>
      </c>
    </row>
    <row r="1739" spans="1:25" x14ac:dyDescent="0.25">
      <c r="A1739" t="str">
        <f>'Page 1 - General Information'!$G$12</f>
        <v>000000000</v>
      </c>
      <c r="B1739" t="str">
        <f>'Page 1 - General Information'!$G$16</f>
        <v/>
      </c>
      <c r="C1739" s="339" t="s">
        <v>21448</v>
      </c>
      <c r="N1739" t="s">
        <v>4042</v>
      </c>
      <c r="O1739" s="340">
        <f>INDEX('Page 2 - Team Information'!$K$14:$AP$189,Y1739,X1739)</f>
        <v>0</v>
      </c>
      <c r="S1739" t="s">
        <v>5736</v>
      </c>
      <c r="X1739" s="341">
        <v>20</v>
      </c>
      <c r="Y1739" s="341">
        <v>81</v>
      </c>
    </row>
    <row r="1740" spans="1:25" x14ac:dyDescent="0.25">
      <c r="A1740" t="str">
        <f>'Page 1 - General Information'!$G$12</f>
        <v>000000000</v>
      </c>
      <c r="B1740" t="str">
        <f>'Page 1 - General Information'!$G$16</f>
        <v/>
      </c>
      <c r="C1740" s="339" t="s">
        <v>21448</v>
      </c>
      <c r="N1740" t="s">
        <v>4042</v>
      </c>
      <c r="O1740" s="340">
        <f>INDEX('Page 2 - Team Information'!$K$14:$AP$189,Y1740,X1740)</f>
        <v>0</v>
      </c>
      <c r="S1740" t="s">
        <v>5737</v>
      </c>
      <c r="X1740" s="341">
        <v>21</v>
      </c>
      <c r="Y1740" s="341">
        <v>81</v>
      </c>
    </row>
    <row r="1741" spans="1:25" x14ac:dyDescent="0.25">
      <c r="A1741" t="str">
        <f>'Page 1 - General Information'!$G$12</f>
        <v>000000000</v>
      </c>
      <c r="B1741" t="str">
        <f>'Page 1 - General Information'!$G$16</f>
        <v/>
      </c>
      <c r="C1741" s="339" t="s">
        <v>21448</v>
      </c>
      <c r="N1741" t="s">
        <v>4042</v>
      </c>
      <c r="O1741" s="340">
        <f>INDEX('Page 2 - Team Information'!$K$14:$AP$189,Y1741,X1741)</f>
        <v>0</v>
      </c>
      <c r="S1741" t="s">
        <v>5738</v>
      </c>
      <c r="X1741" s="341">
        <v>22</v>
      </c>
      <c r="Y1741" s="341">
        <v>81</v>
      </c>
    </row>
    <row r="1742" spans="1:25" x14ac:dyDescent="0.25">
      <c r="A1742" t="str">
        <f>'Page 1 - General Information'!$G$12</f>
        <v>000000000</v>
      </c>
      <c r="B1742" t="str">
        <f>'Page 1 - General Information'!$G$16</f>
        <v/>
      </c>
      <c r="C1742" s="339" t="s">
        <v>21448</v>
      </c>
      <c r="N1742" t="s">
        <v>4523</v>
      </c>
      <c r="O1742" s="343"/>
      <c r="R1742" s="343" t="s">
        <v>10203</v>
      </c>
      <c r="S1742" t="s">
        <v>5739</v>
      </c>
      <c r="V1742" s="340">
        <f>INDEX('Page 2 - Team Information'!$K$14:$AP$189,Y1742,X1742)</f>
        <v>0</v>
      </c>
      <c r="X1742" s="341">
        <v>5</v>
      </c>
      <c r="Y1742" s="341">
        <v>82</v>
      </c>
    </row>
    <row r="1743" spans="1:25" x14ac:dyDescent="0.25">
      <c r="A1743" t="str">
        <f>'Page 1 - General Information'!$G$12</f>
        <v>000000000</v>
      </c>
      <c r="B1743" t="str">
        <f>'Page 1 - General Information'!$G$16</f>
        <v/>
      </c>
      <c r="C1743" s="339" t="s">
        <v>21448</v>
      </c>
      <c r="N1743" t="s">
        <v>4523</v>
      </c>
      <c r="O1743" s="343"/>
      <c r="R1743" s="343" t="s">
        <v>10203</v>
      </c>
      <c r="S1743" t="s">
        <v>5740</v>
      </c>
      <c r="V1743" s="340">
        <f>INDEX('Page 2 - Team Information'!$K$14:$AP$189,Y1743,X1743)</f>
        <v>0</v>
      </c>
      <c r="X1743" s="341">
        <v>6</v>
      </c>
      <c r="Y1743" s="341">
        <v>82</v>
      </c>
    </row>
    <row r="1744" spans="1:25" x14ac:dyDescent="0.25">
      <c r="A1744" t="str">
        <f>'Page 1 - General Information'!$G$12</f>
        <v>000000000</v>
      </c>
      <c r="B1744" t="str">
        <f>'Page 1 - General Information'!$G$16</f>
        <v/>
      </c>
      <c r="C1744" s="339" t="s">
        <v>21448</v>
      </c>
      <c r="N1744" t="s">
        <v>4523</v>
      </c>
      <c r="O1744" s="343"/>
      <c r="R1744" s="343" t="s">
        <v>10203</v>
      </c>
      <c r="S1744" t="s">
        <v>5741</v>
      </c>
      <c r="V1744" s="340">
        <f>INDEX('Page 2 - Team Information'!$K$14:$AP$189,Y1744,X1744)</f>
        <v>0</v>
      </c>
      <c r="X1744" s="341">
        <v>7</v>
      </c>
      <c r="Y1744" s="341">
        <v>82</v>
      </c>
    </row>
    <row r="1745" spans="1:25" x14ac:dyDescent="0.25">
      <c r="A1745" t="str">
        <f>'Page 1 - General Information'!$G$12</f>
        <v>000000000</v>
      </c>
      <c r="B1745" t="str">
        <f>'Page 1 - General Information'!$G$16</f>
        <v/>
      </c>
      <c r="C1745" s="339" t="s">
        <v>21448</v>
      </c>
      <c r="N1745" t="s">
        <v>4523</v>
      </c>
      <c r="O1745" s="343"/>
      <c r="R1745" s="20" t="s">
        <v>10203</v>
      </c>
      <c r="S1745" t="s">
        <v>5742</v>
      </c>
      <c r="T1745" s="340" t="str">
        <f>IF(INDEX('Page 2 - Team Information'!$K$14:$AP$189,Y1745,X1745)="","",INDEX('Page 2 - Team Information'!$K$14:$AP$189,Y1745,X1745)&amp;"-06-30")</f>
        <v/>
      </c>
      <c r="X1745" s="341">
        <v>9</v>
      </c>
      <c r="Y1745" s="341">
        <v>82</v>
      </c>
    </row>
    <row r="1746" spans="1:25" x14ac:dyDescent="0.25">
      <c r="A1746" t="str">
        <f>'Page 1 - General Information'!$G$12</f>
        <v>000000000</v>
      </c>
      <c r="B1746" t="str">
        <f>'Page 1 - General Information'!$G$16</f>
        <v/>
      </c>
      <c r="C1746" s="339" t="s">
        <v>21448</v>
      </c>
      <c r="N1746" t="s">
        <v>4523</v>
      </c>
      <c r="O1746" s="343"/>
      <c r="R1746" s="20" t="s">
        <v>10203</v>
      </c>
      <c r="S1746" t="s">
        <v>5743</v>
      </c>
      <c r="T1746" s="340" t="str">
        <f>IF(INDEX('Page 2 - Team Information'!$K$14:$AP$189,Y1746,X1746)="","",INDEX('Page 2 - Team Information'!$K$14:$AP$189,Y1746,X1746)&amp;"-06-30")</f>
        <v/>
      </c>
      <c r="X1746" s="341">
        <v>10</v>
      </c>
      <c r="Y1746" s="341">
        <v>82</v>
      </c>
    </row>
    <row r="1747" spans="1:25" x14ac:dyDescent="0.25">
      <c r="A1747" t="str">
        <f>'Page 1 - General Information'!$G$12</f>
        <v>000000000</v>
      </c>
      <c r="B1747" t="str">
        <f>'Page 1 - General Information'!$G$16</f>
        <v/>
      </c>
      <c r="C1747" s="339" t="s">
        <v>21448</v>
      </c>
      <c r="N1747" t="s">
        <v>4523</v>
      </c>
      <c r="O1747" s="343"/>
      <c r="R1747" s="20" t="s">
        <v>10203</v>
      </c>
      <c r="S1747" t="s">
        <v>5744</v>
      </c>
      <c r="T1747" s="340" t="str">
        <f>IF(INDEX('Page 2 - Team Information'!$K$14:$AP$189,Y1747,X1747)="","",INDEX('Page 2 - Team Information'!$K$14:$AP$189,Y1747,X1747)&amp;"-06-30")</f>
        <v/>
      </c>
      <c r="X1747" s="341">
        <v>11</v>
      </c>
      <c r="Y1747" s="341">
        <v>82</v>
      </c>
    </row>
    <row r="1748" spans="1:25" x14ac:dyDescent="0.25">
      <c r="A1748" t="str">
        <f>'Page 1 - General Information'!$G$12</f>
        <v>000000000</v>
      </c>
      <c r="B1748" t="str">
        <f>'Page 1 - General Information'!$G$16</f>
        <v/>
      </c>
      <c r="C1748" s="339" t="s">
        <v>21448</v>
      </c>
      <c r="N1748" t="s">
        <v>4523</v>
      </c>
      <c r="O1748" s="343"/>
      <c r="R1748" s="20" t="s">
        <v>10203</v>
      </c>
      <c r="S1748" t="s">
        <v>5745</v>
      </c>
      <c r="T1748" s="340" t="str">
        <f>IF(INDEX('Page 2 - Team Information'!$K$14:$AP$189,Y1748,X1748)="","",INDEX('Page 2 - Team Information'!$K$14:$AP$189,Y1748,X1748)&amp;"-06-30")</f>
        <v/>
      </c>
      <c r="X1748" s="341">
        <v>12</v>
      </c>
      <c r="Y1748" s="341">
        <v>82</v>
      </c>
    </row>
    <row r="1749" spans="1:25" x14ac:dyDescent="0.25">
      <c r="A1749" t="str">
        <f>'Page 1 - General Information'!$G$12</f>
        <v>000000000</v>
      </c>
      <c r="B1749" t="str">
        <f>'Page 1 - General Information'!$G$16</f>
        <v/>
      </c>
      <c r="C1749" s="339" t="s">
        <v>21448</v>
      </c>
      <c r="N1749" t="s">
        <v>4042</v>
      </c>
      <c r="O1749" s="340">
        <f>INDEX('Page 2 - Team Information'!$K$14:$AP$189,Y1749,X1749)</f>
        <v>0</v>
      </c>
      <c r="S1749" t="s">
        <v>5746</v>
      </c>
      <c r="X1749" s="341">
        <v>14</v>
      </c>
      <c r="Y1749" s="341">
        <v>82</v>
      </c>
    </row>
    <row r="1750" spans="1:25" x14ac:dyDescent="0.25">
      <c r="A1750" t="str">
        <f>'Page 1 - General Information'!$G$12</f>
        <v>000000000</v>
      </c>
      <c r="B1750" t="str">
        <f>'Page 1 - General Information'!$G$16</f>
        <v/>
      </c>
      <c r="C1750" s="339" t="s">
        <v>21448</v>
      </c>
      <c r="N1750" t="s">
        <v>4042</v>
      </c>
      <c r="O1750" s="340">
        <f>INDEX('Page 2 - Team Information'!$K$14:$AP$189,Y1750,X1750)</f>
        <v>0</v>
      </c>
      <c r="S1750" t="s">
        <v>5747</v>
      </c>
      <c r="X1750" s="341">
        <v>15</v>
      </c>
      <c r="Y1750" s="341">
        <v>82</v>
      </c>
    </row>
    <row r="1751" spans="1:25" x14ac:dyDescent="0.25">
      <c r="A1751" t="str">
        <f>'Page 1 - General Information'!$G$12</f>
        <v>000000000</v>
      </c>
      <c r="B1751" t="str">
        <f>'Page 1 - General Information'!$G$16</f>
        <v/>
      </c>
      <c r="C1751" s="339" t="s">
        <v>21448</v>
      </c>
      <c r="N1751" t="s">
        <v>4042</v>
      </c>
      <c r="O1751" s="340">
        <f>INDEX('Page 2 - Team Information'!$K$14:$AP$189,Y1751,X1751)</f>
        <v>0</v>
      </c>
      <c r="S1751" t="s">
        <v>5748</v>
      </c>
      <c r="X1751" s="341">
        <v>16</v>
      </c>
      <c r="Y1751" s="341">
        <v>82</v>
      </c>
    </row>
    <row r="1752" spans="1:25" x14ac:dyDescent="0.25">
      <c r="A1752" t="str">
        <f>'Page 1 - General Information'!$G$12</f>
        <v>000000000</v>
      </c>
      <c r="B1752" t="str">
        <f>'Page 1 - General Information'!$G$16</f>
        <v/>
      </c>
      <c r="C1752" s="339" t="s">
        <v>21448</v>
      </c>
      <c r="N1752" t="s">
        <v>4042</v>
      </c>
      <c r="O1752" s="340">
        <f>INDEX('Page 2 - Team Information'!$K$14:$AP$189,Y1752,X1752)</f>
        <v>0</v>
      </c>
      <c r="S1752" t="s">
        <v>5749</v>
      </c>
      <c r="X1752" s="341">
        <v>17</v>
      </c>
      <c r="Y1752" s="341">
        <v>82</v>
      </c>
    </row>
    <row r="1753" spans="1:25" x14ac:dyDescent="0.25">
      <c r="A1753" t="str">
        <f>'Page 1 - General Information'!$G$12</f>
        <v>000000000</v>
      </c>
      <c r="B1753" t="str">
        <f>'Page 1 - General Information'!$G$16</f>
        <v/>
      </c>
      <c r="C1753" s="339" t="s">
        <v>21448</v>
      </c>
      <c r="N1753" t="s">
        <v>4042</v>
      </c>
      <c r="O1753" s="340">
        <f>INDEX('Page 2 - Team Information'!$K$14:$AP$189,Y1753,X1753)</f>
        <v>0</v>
      </c>
      <c r="S1753" t="s">
        <v>5750</v>
      </c>
      <c r="X1753" s="341">
        <v>19</v>
      </c>
      <c r="Y1753" s="341">
        <v>82</v>
      </c>
    </row>
    <row r="1754" spans="1:25" x14ac:dyDescent="0.25">
      <c r="A1754" t="str">
        <f>'Page 1 - General Information'!$G$12</f>
        <v>000000000</v>
      </c>
      <c r="B1754" t="str">
        <f>'Page 1 - General Information'!$G$16</f>
        <v/>
      </c>
      <c r="C1754" s="339" t="s">
        <v>21448</v>
      </c>
      <c r="N1754" t="s">
        <v>4042</v>
      </c>
      <c r="O1754" s="340">
        <f>INDEX('Page 2 - Team Information'!$K$14:$AP$189,Y1754,X1754)</f>
        <v>0</v>
      </c>
      <c r="S1754" t="s">
        <v>5751</v>
      </c>
      <c r="X1754" s="341">
        <v>20</v>
      </c>
      <c r="Y1754" s="341">
        <v>82</v>
      </c>
    </row>
    <row r="1755" spans="1:25" x14ac:dyDescent="0.25">
      <c r="A1755" t="str">
        <f>'Page 1 - General Information'!$G$12</f>
        <v>000000000</v>
      </c>
      <c r="B1755" t="str">
        <f>'Page 1 - General Information'!$G$16</f>
        <v/>
      </c>
      <c r="C1755" s="339" t="s">
        <v>21448</v>
      </c>
      <c r="N1755" t="s">
        <v>4042</v>
      </c>
      <c r="O1755" s="340">
        <f>INDEX('Page 2 - Team Information'!$K$14:$AP$189,Y1755,X1755)</f>
        <v>0</v>
      </c>
      <c r="S1755" t="s">
        <v>5752</v>
      </c>
      <c r="X1755" s="341">
        <v>21</v>
      </c>
      <c r="Y1755" s="341">
        <v>82</v>
      </c>
    </row>
    <row r="1756" spans="1:25" x14ac:dyDescent="0.25">
      <c r="A1756" t="str">
        <f>'Page 1 - General Information'!$G$12</f>
        <v>000000000</v>
      </c>
      <c r="B1756" t="str">
        <f>'Page 1 - General Information'!$G$16</f>
        <v/>
      </c>
      <c r="C1756" s="339" t="s">
        <v>21448</v>
      </c>
      <c r="N1756" t="s">
        <v>4042</v>
      </c>
      <c r="O1756" s="340">
        <f>INDEX('Page 2 - Team Information'!$K$14:$AP$189,Y1756,X1756)</f>
        <v>0</v>
      </c>
      <c r="S1756" t="s">
        <v>5753</v>
      </c>
      <c r="X1756" s="341">
        <v>22</v>
      </c>
      <c r="Y1756" s="341">
        <v>82</v>
      </c>
    </row>
    <row r="1757" spans="1:25" x14ac:dyDescent="0.25">
      <c r="A1757" t="str">
        <f>'Page 1 - General Information'!$G$12</f>
        <v>000000000</v>
      </c>
      <c r="B1757" t="str">
        <f>'Page 1 - General Information'!$G$16</f>
        <v/>
      </c>
      <c r="C1757" s="339" t="s">
        <v>21448</v>
      </c>
      <c r="N1757" t="s">
        <v>4523</v>
      </c>
      <c r="O1757" s="343"/>
      <c r="R1757" s="343" t="s">
        <v>10203</v>
      </c>
      <c r="S1757" t="s">
        <v>5754</v>
      </c>
      <c r="V1757" s="340">
        <f>INDEX('Page 2 - Team Information'!$K$14:$AP$189,Y1757,X1757)</f>
        <v>0</v>
      </c>
      <c r="X1757" s="341">
        <v>5</v>
      </c>
      <c r="Y1757" s="341">
        <v>83</v>
      </c>
    </row>
    <row r="1758" spans="1:25" x14ac:dyDescent="0.25">
      <c r="A1758" t="str">
        <f>'Page 1 - General Information'!$G$12</f>
        <v>000000000</v>
      </c>
      <c r="B1758" t="str">
        <f>'Page 1 - General Information'!$G$16</f>
        <v/>
      </c>
      <c r="C1758" s="339" t="s">
        <v>21448</v>
      </c>
      <c r="N1758" t="s">
        <v>4523</v>
      </c>
      <c r="O1758" s="343"/>
      <c r="R1758" s="343" t="s">
        <v>10203</v>
      </c>
      <c r="S1758" t="s">
        <v>5755</v>
      </c>
      <c r="V1758" s="340">
        <f>INDEX('Page 2 - Team Information'!$K$14:$AP$189,Y1758,X1758)</f>
        <v>0</v>
      </c>
      <c r="X1758" s="341">
        <v>6</v>
      </c>
      <c r="Y1758" s="341">
        <v>83</v>
      </c>
    </row>
    <row r="1759" spans="1:25" x14ac:dyDescent="0.25">
      <c r="A1759" t="str">
        <f>'Page 1 - General Information'!$G$12</f>
        <v>000000000</v>
      </c>
      <c r="B1759" t="str">
        <f>'Page 1 - General Information'!$G$16</f>
        <v/>
      </c>
      <c r="C1759" s="339" t="s">
        <v>21448</v>
      </c>
      <c r="N1759" t="s">
        <v>4523</v>
      </c>
      <c r="O1759" s="343"/>
      <c r="R1759" s="343" t="s">
        <v>10203</v>
      </c>
      <c r="S1759" t="s">
        <v>5756</v>
      </c>
      <c r="V1759" s="340">
        <f>INDEX('Page 2 - Team Information'!$K$14:$AP$189,Y1759,X1759)</f>
        <v>0</v>
      </c>
      <c r="X1759" s="341">
        <v>7</v>
      </c>
      <c r="Y1759" s="341">
        <v>83</v>
      </c>
    </row>
    <row r="1760" spans="1:25" x14ac:dyDescent="0.25">
      <c r="A1760" t="str">
        <f>'Page 1 - General Information'!$G$12</f>
        <v>000000000</v>
      </c>
      <c r="B1760" t="str">
        <f>'Page 1 - General Information'!$G$16</f>
        <v/>
      </c>
      <c r="C1760" s="339" t="s">
        <v>21448</v>
      </c>
      <c r="N1760" t="s">
        <v>4523</v>
      </c>
      <c r="O1760" s="343"/>
      <c r="R1760" s="20" t="s">
        <v>10203</v>
      </c>
      <c r="S1760" t="s">
        <v>5757</v>
      </c>
      <c r="T1760" s="340" t="str">
        <f>IF(INDEX('Page 2 - Team Information'!$K$14:$AP$189,Y1760,X1760)="","",INDEX('Page 2 - Team Information'!$K$14:$AP$189,Y1760,X1760)&amp;"-06-30")</f>
        <v/>
      </c>
      <c r="X1760" s="341">
        <v>9</v>
      </c>
      <c r="Y1760" s="341">
        <v>83</v>
      </c>
    </row>
    <row r="1761" spans="1:25" x14ac:dyDescent="0.25">
      <c r="A1761" t="str">
        <f>'Page 1 - General Information'!$G$12</f>
        <v>000000000</v>
      </c>
      <c r="B1761" t="str">
        <f>'Page 1 - General Information'!$G$16</f>
        <v/>
      </c>
      <c r="C1761" s="339" t="s">
        <v>21448</v>
      </c>
      <c r="N1761" t="s">
        <v>4523</v>
      </c>
      <c r="O1761" s="343"/>
      <c r="R1761" s="20" t="s">
        <v>10203</v>
      </c>
      <c r="S1761" t="s">
        <v>5758</v>
      </c>
      <c r="T1761" s="340" t="str">
        <f>IF(INDEX('Page 2 - Team Information'!$K$14:$AP$189,Y1761,X1761)="","",INDEX('Page 2 - Team Information'!$K$14:$AP$189,Y1761,X1761)&amp;"-06-30")</f>
        <v/>
      </c>
      <c r="X1761" s="341">
        <v>10</v>
      </c>
      <c r="Y1761" s="341">
        <v>83</v>
      </c>
    </row>
    <row r="1762" spans="1:25" x14ac:dyDescent="0.25">
      <c r="A1762" t="str">
        <f>'Page 1 - General Information'!$G$12</f>
        <v>000000000</v>
      </c>
      <c r="B1762" t="str">
        <f>'Page 1 - General Information'!$G$16</f>
        <v/>
      </c>
      <c r="C1762" s="339" t="s">
        <v>21448</v>
      </c>
      <c r="N1762" t="s">
        <v>4523</v>
      </c>
      <c r="O1762" s="343"/>
      <c r="R1762" s="20" t="s">
        <v>10203</v>
      </c>
      <c r="S1762" t="s">
        <v>5759</v>
      </c>
      <c r="T1762" s="340" t="str">
        <f>IF(INDEX('Page 2 - Team Information'!$K$14:$AP$189,Y1762,X1762)="","",INDEX('Page 2 - Team Information'!$K$14:$AP$189,Y1762,X1762)&amp;"-06-30")</f>
        <v/>
      </c>
      <c r="X1762" s="341">
        <v>11</v>
      </c>
      <c r="Y1762" s="341">
        <v>83</v>
      </c>
    </row>
    <row r="1763" spans="1:25" x14ac:dyDescent="0.25">
      <c r="A1763" t="str">
        <f>'Page 1 - General Information'!$G$12</f>
        <v>000000000</v>
      </c>
      <c r="B1763" t="str">
        <f>'Page 1 - General Information'!$G$16</f>
        <v/>
      </c>
      <c r="C1763" s="339" t="s">
        <v>21448</v>
      </c>
      <c r="N1763" t="s">
        <v>4523</v>
      </c>
      <c r="O1763" s="343"/>
      <c r="R1763" s="20" t="s">
        <v>10203</v>
      </c>
      <c r="S1763" t="s">
        <v>5760</v>
      </c>
      <c r="T1763" s="340" t="str">
        <f>IF(INDEX('Page 2 - Team Information'!$K$14:$AP$189,Y1763,X1763)="","",INDEX('Page 2 - Team Information'!$K$14:$AP$189,Y1763,X1763)&amp;"-06-30")</f>
        <v/>
      </c>
      <c r="X1763" s="341">
        <v>12</v>
      </c>
      <c r="Y1763" s="341">
        <v>83</v>
      </c>
    </row>
    <row r="1764" spans="1:25" x14ac:dyDescent="0.25">
      <c r="A1764" t="str">
        <f>'Page 1 - General Information'!$G$12</f>
        <v>000000000</v>
      </c>
      <c r="B1764" t="str">
        <f>'Page 1 - General Information'!$G$16</f>
        <v/>
      </c>
      <c r="C1764" s="339" t="s">
        <v>21448</v>
      </c>
      <c r="N1764" t="s">
        <v>4042</v>
      </c>
      <c r="O1764" s="340">
        <f>INDEX('Page 2 - Team Information'!$K$14:$AP$189,Y1764,X1764)</f>
        <v>0</v>
      </c>
      <c r="S1764" t="s">
        <v>5761</v>
      </c>
      <c r="X1764" s="341">
        <v>14</v>
      </c>
      <c r="Y1764" s="341">
        <v>83</v>
      </c>
    </row>
    <row r="1765" spans="1:25" x14ac:dyDescent="0.25">
      <c r="A1765" t="str">
        <f>'Page 1 - General Information'!$G$12</f>
        <v>000000000</v>
      </c>
      <c r="B1765" t="str">
        <f>'Page 1 - General Information'!$G$16</f>
        <v/>
      </c>
      <c r="C1765" s="339" t="s">
        <v>21448</v>
      </c>
      <c r="N1765" t="s">
        <v>4042</v>
      </c>
      <c r="O1765" s="340">
        <f>INDEX('Page 2 - Team Information'!$K$14:$AP$189,Y1765,X1765)</f>
        <v>0</v>
      </c>
      <c r="S1765" t="s">
        <v>5762</v>
      </c>
      <c r="X1765" s="341">
        <v>15</v>
      </c>
      <c r="Y1765" s="341">
        <v>83</v>
      </c>
    </row>
    <row r="1766" spans="1:25" x14ac:dyDescent="0.25">
      <c r="A1766" t="str">
        <f>'Page 1 - General Information'!$G$12</f>
        <v>000000000</v>
      </c>
      <c r="B1766" t="str">
        <f>'Page 1 - General Information'!$G$16</f>
        <v/>
      </c>
      <c r="C1766" s="339" t="s">
        <v>21448</v>
      </c>
      <c r="N1766" t="s">
        <v>4042</v>
      </c>
      <c r="O1766" s="340">
        <f>INDEX('Page 2 - Team Information'!$K$14:$AP$189,Y1766,X1766)</f>
        <v>0</v>
      </c>
      <c r="S1766" t="s">
        <v>5763</v>
      </c>
      <c r="X1766" s="341">
        <v>16</v>
      </c>
      <c r="Y1766" s="341">
        <v>83</v>
      </c>
    </row>
    <row r="1767" spans="1:25" x14ac:dyDescent="0.25">
      <c r="A1767" t="str">
        <f>'Page 1 - General Information'!$G$12</f>
        <v>000000000</v>
      </c>
      <c r="B1767" t="str">
        <f>'Page 1 - General Information'!$G$16</f>
        <v/>
      </c>
      <c r="C1767" s="339" t="s">
        <v>21448</v>
      </c>
      <c r="N1767" t="s">
        <v>4042</v>
      </c>
      <c r="O1767" s="340">
        <f>INDEX('Page 2 - Team Information'!$K$14:$AP$189,Y1767,X1767)</f>
        <v>0</v>
      </c>
      <c r="S1767" t="s">
        <v>5764</v>
      </c>
      <c r="X1767" s="341">
        <v>17</v>
      </c>
      <c r="Y1767" s="341">
        <v>83</v>
      </c>
    </row>
    <row r="1768" spans="1:25" x14ac:dyDescent="0.25">
      <c r="A1768" t="str">
        <f>'Page 1 - General Information'!$G$12</f>
        <v>000000000</v>
      </c>
      <c r="B1768" t="str">
        <f>'Page 1 - General Information'!$G$16</f>
        <v/>
      </c>
      <c r="C1768" s="339" t="s">
        <v>21448</v>
      </c>
      <c r="N1768" t="s">
        <v>4042</v>
      </c>
      <c r="O1768" s="340">
        <f>INDEX('Page 2 - Team Information'!$K$14:$AP$189,Y1768,X1768)</f>
        <v>0</v>
      </c>
      <c r="S1768" t="s">
        <v>5765</v>
      </c>
      <c r="X1768" s="341">
        <v>19</v>
      </c>
      <c r="Y1768" s="341">
        <v>83</v>
      </c>
    </row>
    <row r="1769" spans="1:25" x14ac:dyDescent="0.25">
      <c r="A1769" t="str">
        <f>'Page 1 - General Information'!$G$12</f>
        <v>000000000</v>
      </c>
      <c r="B1769" t="str">
        <f>'Page 1 - General Information'!$G$16</f>
        <v/>
      </c>
      <c r="C1769" s="339" t="s">
        <v>21448</v>
      </c>
      <c r="N1769" t="s">
        <v>4042</v>
      </c>
      <c r="O1769" s="340">
        <f>INDEX('Page 2 - Team Information'!$K$14:$AP$189,Y1769,X1769)</f>
        <v>0</v>
      </c>
      <c r="S1769" t="s">
        <v>5766</v>
      </c>
      <c r="X1769" s="341">
        <v>20</v>
      </c>
      <c r="Y1769" s="341">
        <v>83</v>
      </c>
    </row>
    <row r="1770" spans="1:25" x14ac:dyDescent="0.25">
      <c r="A1770" t="str">
        <f>'Page 1 - General Information'!$G$12</f>
        <v>000000000</v>
      </c>
      <c r="B1770" t="str">
        <f>'Page 1 - General Information'!$G$16</f>
        <v/>
      </c>
      <c r="C1770" s="339" t="s">
        <v>21448</v>
      </c>
      <c r="N1770" t="s">
        <v>4042</v>
      </c>
      <c r="O1770" s="340">
        <f>INDEX('Page 2 - Team Information'!$K$14:$AP$189,Y1770,X1770)</f>
        <v>0</v>
      </c>
      <c r="S1770" t="s">
        <v>5767</v>
      </c>
      <c r="X1770" s="341">
        <v>21</v>
      </c>
      <c r="Y1770" s="341">
        <v>83</v>
      </c>
    </row>
    <row r="1771" spans="1:25" x14ac:dyDescent="0.25">
      <c r="A1771" t="str">
        <f>'Page 1 - General Information'!$G$12</f>
        <v>000000000</v>
      </c>
      <c r="B1771" t="str">
        <f>'Page 1 - General Information'!$G$16</f>
        <v/>
      </c>
      <c r="C1771" s="339" t="s">
        <v>21448</v>
      </c>
      <c r="N1771" t="s">
        <v>4042</v>
      </c>
      <c r="O1771" s="340">
        <f>INDEX('Page 2 - Team Information'!$K$14:$AP$189,Y1771,X1771)</f>
        <v>0</v>
      </c>
      <c r="S1771" t="s">
        <v>5768</v>
      </c>
      <c r="X1771" s="341">
        <v>22</v>
      </c>
      <c r="Y1771" s="341">
        <v>83</v>
      </c>
    </row>
    <row r="1772" spans="1:25" x14ac:dyDescent="0.25">
      <c r="A1772" t="str">
        <f>'Page 1 - General Information'!$G$12</f>
        <v>000000000</v>
      </c>
      <c r="B1772" t="str">
        <f>'Page 1 - General Information'!$G$16</f>
        <v/>
      </c>
      <c r="C1772" s="339" t="s">
        <v>21448</v>
      </c>
      <c r="N1772" t="s">
        <v>4523</v>
      </c>
      <c r="O1772" s="343"/>
      <c r="R1772" s="343" t="s">
        <v>10203</v>
      </c>
      <c r="S1772" t="s">
        <v>5769</v>
      </c>
      <c r="V1772" s="340">
        <f>INDEX('Page 2 - Team Information'!$K$14:$AP$189,Y1772,X1772)</f>
        <v>0</v>
      </c>
      <c r="X1772" s="341">
        <v>5</v>
      </c>
      <c r="Y1772" s="341">
        <v>84</v>
      </c>
    </row>
    <row r="1773" spans="1:25" x14ac:dyDescent="0.25">
      <c r="A1773" t="str">
        <f>'Page 1 - General Information'!$G$12</f>
        <v>000000000</v>
      </c>
      <c r="B1773" t="str">
        <f>'Page 1 - General Information'!$G$16</f>
        <v/>
      </c>
      <c r="C1773" s="339" t="s">
        <v>21448</v>
      </c>
      <c r="N1773" t="s">
        <v>4523</v>
      </c>
      <c r="O1773" s="343"/>
      <c r="R1773" s="343" t="s">
        <v>10203</v>
      </c>
      <c r="S1773" t="s">
        <v>5770</v>
      </c>
      <c r="V1773" s="340">
        <f>INDEX('Page 2 - Team Information'!$K$14:$AP$189,Y1773,X1773)</f>
        <v>0</v>
      </c>
      <c r="X1773" s="341">
        <v>6</v>
      </c>
      <c r="Y1773" s="341">
        <v>84</v>
      </c>
    </row>
    <row r="1774" spans="1:25" x14ac:dyDescent="0.25">
      <c r="A1774" t="str">
        <f>'Page 1 - General Information'!$G$12</f>
        <v>000000000</v>
      </c>
      <c r="B1774" t="str">
        <f>'Page 1 - General Information'!$G$16</f>
        <v/>
      </c>
      <c r="C1774" s="339" t="s">
        <v>21448</v>
      </c>
      <c r="N1774" t="s">
        <v>4523</v>
      </c>
      <c r="O1774" s="343"/>
      <c r="R1774" s="343" t="s">
        <v>10203</v>
      </c>
      <c r="S1774" t="s">
        <v>5771</v>
      </c>
      <c r="V1774" s="340">
        <f>INDEX('Page 2 - Team Information'!$K$14:$AP$189,Y1774,X1774)</f>
        <v>0</v>
      </c>
      <c r="X1774" s="341">
        <v>7</v>
      </c>
      <c r="Y1774" s="341">
        <v>84</v>
      </c>
    </row>
    <row r="1775" spans="1:25" x14ac:dyDescent="0.25">
      <c r="A1775" t="str">
        <f>'Page 1 - General Information'!$G$12</f>
        <v>000000000</v>
      </c>
      <c r="B1775" t="str">
        <f>'Page 1 - General Information'!$G$16</f>
        <v/>
      </c>
      <c r="C1775" s="339" t="s">
        <v>21448</v>
      </c>
      <c r="N1775" t="s">
        <v>4523</v>
      </c>
      <c r="O1775" s="343"/>
      <c r="R1775" s="20" t="s">
        <v>10203</v>
      </c>
      <c r="S1775" t="s">
        <v>5772</v>
      </c>
      <c r="T1775" s="340" t="str">
        <f>IF(INDEX('Page 2 - Team Information'!$K$14:$AP$189,Y1775,X1775)="","",INDEX('Page 2 - Team Information'!$K$14:$AP$189,Y1775,X1775)&amp;"-06-30")</f>
        <v/>
      </c>
      <c r="X1775" s="341">
        <v>9</v>
      </c>
      <c r="Y1775" s="341">
        <v>84</v>
      </c>
    </row>
    <row r="1776" spans="1:25" x14ac:dyDescent="0.25">
      <c r="A1776" t="str">
        <f>'Page 1 - General Information'!$G$12</f>
        <v>000000000</v>
      </c>
      <c r="B1776" t="str">
        <f>'Page 1 - General Information'!$G$16</f>
        <v/>
      </c>
      <c r="C1776" s="339" t="s">
        <v>21448</v>
      </c>
      <c r="N1776" t="s">
        <v>4523</v>
      </c>
      <c r="O1776" s="343"/>
      <c r="R1776" s="20" t="s">
        <v>10203</v>
      </c>
      <c r="S1776" t="s">
        <v>5773</v>
      </c>
      <c r="T1776" s="340" t="str">
        <f>IF(INDEX('Page 2 - Team Information'!$K$14:$AP$189,Y1776,X1776)="","",INDEX('Page 2 - Team Information'!$K$14:$AP$189,Y1776,X1776)&amp;"-06-30")</f>
        <v/>
      </c>
      <c r="X1776" s="341">
        <v>10</v>
      </c>
      <c r="Y1776" s="341">
        <v>84</v>
      </c>
    </row>
    <row r="1777" spans="1:25" x14ac:dyDescent="0.25">
      <c r="A1777" t="str">
        <f>'Page 1 - General Information'!$G$12</f>
        <v>000000000</v>
      </c>
      <c r="B1777" t="str">
        <f>'Page 1 - General Information'!$G$16</f>
        <v/>
      </c>
      <c r="C1777" s="339" t="s">
        <v>21448</v>
      </c>
      <c r="N1777" t="s">
        <v>4523</v>
      </c>
      <c r="O1777" s="343"/>
      <c r="R1777" s="20" t="s">
        <v>10203</v>
      </c>
      <c r="S1777" t="s">
        <v>5774</v>
      </c>
      <c r="T1777" s="340" t="str">
        <f>IF(INDEX('Page 2 - Team Information'!$K$14:$AP$189,Y1777,X1777)="","",INDEX('Page 2 - Team Information'!$K$14:$AP$189,Y1777,X1777)&amp;"-06-30")</f>
        <v/>
      </c>
      <c r="X1777" s="341">
        <v>11</v>
      </c>
      <c r="Y1777" s="341">
        <v>84</v>
      </c>
    </row>
    <row r="1778" spans="1:25" x14ac:dyDescent="0.25">
      <c r="A1778" t="str">
        <f>'Page 1 - General Information'!$G$12</f>
        <v>000000000</v>
      </c>
      <c r="B1778" t="str">
        <f>'Page 1 - General Information'!$G$16</f>
        <v/>
      </c>
      <c r="C1778" s="339" t="s">
        <v>21448</v>
      </c>
      <c r="N1778" t="s">
        <v>4523</v>
      </c>
      <c r="O1778" s="343"/>
      <c r="R1778" s="20" t="s">
        <v>10203</v>
      </c>
      <c r="S1778" t="s">
        <v>5775</v>
      </c>
      <c r="T1778" s="340" t="str">
        <f>IF(INDEX('Page 2 - Team Information'!$K$14:$AP$189,Y1778,X1778)="","",INDEX('Page 2 - Team Information'!$K$14:$AP$189,Y1778,X1778)&amp;"-06-30")</f>
        <v/>
      </c>
      <c r="X1778" s="341">
        <v>12</v>
      </c>
      <c r="Y1778" s="341">
        <v>84</v>
      </c>
    </row>
    <row r="1779" spans="1:25" x14ac:dyDescent="0.25">
      <c r="A1779" t="str">
        <f>'Page 1 - General Information'!$G$12</f>
        <v>000000000</v>
      </c>
      <c r="B1779" t="str">
        <f>'Page 1 - General Information'!$G$16</f>
        <v/>
      </c>
      <c r="C1779" s="339" t="s">
        <v>21448</v>
      </c>
      <c r="N1779" t="s">
        <v>4042</v>
      </c>
      <c r="O1779" s="340">
        <f>INDEX('Page 2 - Team Information'!$K$14:$AP$189,Y1779,X1779)</f>
        <v>0</v>
      </c>
      <c r="S1779" t="s">
        <v>5776</v>
      </c>
      <c r="X1779" s="341">
        <v>14</v>
      </c>
      <c r="Y1779" s="341">
        <v>84</v>
      </c>
    </row>
    <row r="1780" spans="1:25" x14ac:dyDescent="0.25">
      <c r="A1780" t="str">
        <f>'Page 1 - General Information'!$G$12</f>
        <v>000000000</v>
      </c>
      <c r="B1780" t="str">
        <f>'Page 1 - General Information'!$G$16</f>
        <v/>
      </c>
      <c r="C1780" s="339" t="s">
        <v>21448</v>
      </c>
      <c r="N1780" t="s">
        <v>4042</v>
      </c>
      <c r="O1780" s="340">
        <f>INDEX('Page 2 - Team Information'!$K$14:$AP$189,Y1780,X1780)</f>
        <v>0</v>
      </c>
      <c r="S1780" t="s">
        <v>5777</v>
      </c>
      <c r="X1780" s="341">
        <v>15</v>
      </c>
      <c r="Y1780" s="341">
        <v>84</v>
      </c>
    </row>
    <row r="1781" spans="1:25" x14ac:dyDescent="0.25">
      <c r="A1781" t="str">
        <f>'Page 1 - General Information'!$G$12</f>
        <v>000000000</v>
      </c>
      <c r="B1781" t="str">
        <f>'Page 1 - General Information'!$G$16</f>
        <v/>
      </c>
      <c r="C1781" s="339" t="s">
        <v>21448</v>
      </c>
      <c r="N1781" t="s">
        <v>4042</v>
      </c>
      <c r="O1781" s="340">
        <f>INDEX('Page 2 - Team Information'!$K$14:$AP$189,Y1781,X1781)</f>
        <v>0</v>
      </c>
      <c r="S1781" t="s">
        <v>5778</v>
      </c>
      <c r="X1781" s="341">
        <v>16</v>
      </c>
      <c r="Y1781" s="341">
        <v>84</v>
      </c>
    </row>
    <row r="1782" spans="1:25" x14ac:dyDescent="0.25">
      <c r="A1782" t="str">
        <f>'Page 1 - General Information'!$G$12</f>
        <v>000000000</v>
      </c>
      <c r="B1782" t="str">
        <f>'Page 1 - General Information'!$G$16</f>
        <v/>
      </c>
      <c r="C1782" s="339" t="s">
        <v>21448</v>
      </c>
      <c r="N1782" t="s">
        <v>4042</v>
      </c>
      <c r="O1782" s="340">
        <f>INDEX('Page 2 - Team Information'!$K$14:$AP$189,Y1782,X1782)</f>
        <v>0</v>
      </c>
      <c r="S1782" t="s">
        <v>5779</v>
      </c>
      <c r="X1782" s="341">
        <v>17</v>
      </c>
      <c r="Y1782" s="341">
        <v>84</v>
      </c>
    </row>
    <row r="1783" spans="1:25" x14ac:dyDescent="0.25">
      <c r="A1783" t="str">
        <f>'Page 1 - General Information'!$G$12</f>
        <v>000000000</v>
      </c>
      <c r="B1783" t="str">
        <f>'Page 1 - General Information'!$G$16</f>
        <v/>
      </c>
      <c r="C1783" s="339" t="s">
        <v>21448</v>
      </c>
      <c r="N1783" t="s">
        <v>4042</v>
      </c>
      <c r="O1783" s="340">
        <f>INDEX('Page 2 - Team Information'!$K$14:$AP$189,Y1783,X1783)</f>
        <v>0</v>
      </c>
      <c r="S1783" t="s">
        <v>5780</v>
      </c>
      <c r="X1783" s="341">
        <v>19</v>
      </c>
      <c r="Y1783" s="341">
        <v>84</v>
      </c>
    </row>
    <row r="1784" spans="1:25" x14ac:dyDescent="0.25">
      <c r="A1784" t="str">
        <f>'Page 1 - General Information'!$G$12</f>
        <v>000000000</v>
      </c>
      <c r="B1784" t="str">
        <f>'Page 1 - General Information'!$G$16</f>
        <v/>
      </c>
      <c r="C1784" s="339" t="s">
        <v>21448</v>
      </c>
      <c r="N1784" t="s">
        <v>4042</v>
      </c>
      <c r="O1784" s="340">
        <f>INDEX('Page 2 - Team Information'!$K$14:$AP$189,Y1784,X1784)</f>
        <v>0</v>
      </c>
      <c r="S1784" t="s">
        <v>5781</v>
      </c>
      <c r="X1784" s="341">
        <v>20</v>
      </c>
      <c r="Y1784" s="341">
        <v>84</v>
      </c>
    </row>
    <row r="1785" spans="1:25" x14ac:dyDescent="0.25">
      <c r="A1785" t="str">
        <f>'Page 1 - General Information'!$G$12</f>
        <v>000000000</v>
      </c>
      <c r="B1785" t="str">
        <f>'Page 1 - General Information'!$G$16</f>
        <v/>
      </c>
      <c r="C1785" s="339" t="s">
        <v>21448</v>
      </c>
      <c r="N1785" t="s">
        <v>4042</v>
      </c>
      <c r="O1785" s="340">
        <f>INDEX('Page 2 - Team Information'!$K$14:$AP$189,Y1785,X1785)</f>
        <v>0</v>
      </c>
      <c r="S1785" t="s">
        <v>5782</v>
      </c>
      <c r="X1785" s="341">
        <v>21</v>
      </c>
      <c r="Y1785" s="341">
        <v>84</v>
      </c>
    </row>
    <row r="1786" spans="1:25" x14ac:dyDescent="0.25">
      <c r="A1786" t="str">
        <f>'Page 1 - General Information'!$G$12</f>
        <v>000000000</v>
      </c>
      <c r="B1786" t="str">
        <f>'Page 1 - General Information'!$G$16</f>
        <v/>
      </c>
      <c r="C1786" s="339" t="s">
        <v>21448</v>
      </c>
      <c r="N1786" t="s">
        <v>4042</v>
      </c>
      <c r="O1786" s="340">
        <f>INDEX('Page 2 - Team Information'!$K$14:$AP$189,Y1786,X1786)</f>
        <v>0</v>
      </c>
      <c r="S1786" t="s">
        <v>5783</v>
      </c>
      <c r="X1786" s="341">
        <v>22</v>
      </c>
      <c r="Y1786" s="341">
        <v>84</v>
      </c>
    </row>
    <row r="1787" spans="1:25" x14ac:dyDescent="0.25">
      <c r="A1787" t="str">
        <f>'Page 1 - General Information'!$G$12</f>
        <v>000000000</v>
      </c>
      <c r="B1787" t="str">
        <f>'Page 1 - General Information'!$G$16</f>
        <v/>
      </c>
      <c r="C1787" s="339" t="s">
        <v>21448</v>
      </c>
      <c r="N1787" t="s">
        <v>4523</v>
      </c>
      <c r="O1787" s="343"/>
      <c r="R1787" s="343" t="s">
        <v>10203</v>
      </c>
      <c r="S1787" t="s">
        <v>5784</v>
      </c>
      <c r="V1787" s="340">
        <f>INDEX('Page 2 - Team Information'!$K$14:$AP$189,Y1787,X1787)</f>
        <v>0</v>
      </c>
      <c r="X1787" s="341">
        <v>5</v>
      </c>
      <c r="Y1787" s="341">
        <v>85</v>
      </c>
    </row>
    <row r="1788" spans="1:25" x14ac:dyDescent="0.25">
      <c r="A1788" t="str">
        <f>'Page 1 - General Information'!$G$12</f>
        <v>000000000</v>
      </c>
      <c r="B1788" t="str">
        <f>'Page 1 - General Information'!$G$16</f>
        <v/>
      </c>
      <c r="C1788" s="339" t="s">
        <v>21448</v>
      </c>
      <c r="N1788" t="s">
        <v>4523</v>
      </c>
      <c r="O1788" s="343"/>
      <c r="R1788" s="343" t="s">
        <v>10203</v>
      </c>
      <c r="S1788" t="s">
        <v>5785</v>
      </c>
      <c r="V1788" s="340">
        <f>INDEX('Page 2 - Team Information'!$K$14:$AP$189,Y1788,X1788)</f>
        <v>0</v>
      </c>
      <c r="X1788" s="341">
        <v>6</v>
      </c>
      <c r="Y1788" s="341">
        <v>85</v>
      </c>
    </row>
    <row r="1789" spans="1:25" x14ac:dyDescent="0.25">
      <c r="A1789" t="str">
        <f>'Page 1 - General Information'!$G$12</f>
        <v>000000000</v>
      </c>
      <c r="B1789" t="str">
        <f>'Page 1 - General Information'!$G$16</f>
        <v/>
      </c>
      <c r="C1789" s="339" t="s">
        <v>21448</v>
      </c>
      <c r="N1789" t="s">
        <v>4523</v>
      </c>
      <c r="O1789" s="343"/>
      <c r="R1789" s="343" t="s">
        <v>10203</v>
      </c>
      <c r="S1789" t="s">
        <v>5786</v>
      </c>
      <c r="V1789" s="340">
        <f>INDEX('Page 2 - Team Information'!$K$14:$AP$189,Y1789,X1789)</f>
        <v>0</v>
      </c>
      <c r="X1789" s="341">
        <v>7</v>
      </c>
      <c r="Y1789" s="341">
        <v>85</v>
      </c>
    </row>
    <row r="1790" spans="1:25" x14ac:dyDescent="0.25">
      <c r="A1790" t="str">
        <f>'Page 1 - General Information'!$G$12</f>
        <v>000000000</v>
      </c>
      <c r="B1790" t="str">
        <f>'Page 1 - General Information'!$G$16</f>
        <v/>
      </c>
      <c r="C1790" s="339" t="s">
        <v>21448</v>
      </c>
      <c r="N1790" t="s">
        <v>4523</v>
      </c>
      <c r="O1790" s="343"/>
      <c r="R1790" s="20" t="s">
        <v>10203</v>
      </c>
      <c r="S1790" t="s">
        <v>5787</v>
      </c>
      <c r="T1790" s="340" t="str">
        <f>IF(INDEX('Page 2 - Team Information'!$K$14:$AP$189,Y1790,X1790)="","",INDEX('Page 2 - Team Information'!$K$14:$AP$189,Y1790,X1790)&amp;"-06-30")</f>
        <v/>
      </c>
      <c r="X1790" s="341">
        <v>9</v>
      </c>
      <c r="Y1790" s="341">
        <v>85</v>
      </c>
    </row>
    <row r="1791" spans="1:25" x14ac:dyDescent="0.25">
      <c r="A1791" t="str">
        <f>'Page 1 - General Information'!$G$12</f>
        <v>000000000</v>
      </c>
      <c r="B1791" t="str">
        <f>'Page 1 - General Information'!$G$16</f>
        <v/>
      </c>
      <c r="C1791" s="339" t="s">
        <v>21448</v>
      </c>
      <c r="N1791" t="s">
        <v>4523</v>
      </c>
      <c r="O1791" s="343"/>
      <c r="R1791" s="20" t="s">
        <v>10203</v>
      </c>
      <c r="S1791" t="s">
        <v>5788</v>
      </c>
      <c r="T1791" s="340" t="str">
        <f>IF(INDEX('Page 2 - Team Information'!$K$14:$AP$189,Y1791,X1791)="","",INDEX('Page 2 - Team Information'!$K$14:$AP$189,Y1791,X1791)&amp;"-06-30")</f>
        <v/>
      </c>
      <c r="X1791" s="341">
        <v>10</v>
      </c>
      <c r="Y1791" s="341">
        <v>85</v>
      </c>
    </row>
    <row r="1792" spans="1:25" x14ac:dyDescent="0.25">
      <c r="A1792" t="str">
        <f>'Page 1 - General Information'!$G$12</f>
        <v>000000000</v>
      </c>
      <c r="B1792" t="str">
        <f>'Page 1 - General Information'!$G$16</f>
        <v/>
      </c>
      <c r="C1792" s="339" t="s">
        <v>21448</v>
      </c>
      <c r="N1792" t="s">
        <v>4523</v>
      </c>
      <c r="O1792" s="343"/>
      <c r="R1792" s="20" t="s">
        <v>10203</v>
      </c>
      <c r="S1792" t="s">
        <v>5789</v>
      </c>
      <c r="T1792" s="340" t="str">
        <f>IF(INDEX('Page 2 - Team Information'!$K$14:$AP$189,Y1792,X1792)="","",INDEX('Page 2 - Team Information'!$K$14:$AP$189,Y1792,X1792)&amp;"-06-30")</f>
        <v/>
      </c>
      <c r="X1792" s="341">
        <v>11</v>
      </c>
      <c r="Y1792" s="341">
        <v>85</v>
      </c>
    </row>
    <row r="1793" spans="1:25" x14ac:dyDescent="0.25">
      <c r="A1793" t="str">
        <f>'Page 1 - General Information'!$G$12</f>
        <v>000000000</v>
      </c>
      <c r="B1793" t="str">
        <f>'Page 1 - General Information'!$G$16</f>
        <v/>
      </c>
      <c r="C1793" s="339" t="s">
        <v>21448</v>
      </c>
      <c r="N1793" t="s">
        <v>4523</v>
      </c>
      <c r="O1793" s="343"/>
      <c r="R1793" s="20" t="s">
        <v>10203</v>
      </c>
      <c r="S1793" t="s">
        <v>5790</v>
      </c>
      <c r="T1793" s="340" t="str">
        <f>IF(INDEX('Page 2 - Team Information'!$K$14:$AP$189,Y1793,X1793)="","",INDEX('Page 2 - Team Information'!$K$14:$AP$189,Y1793,X1793)&amp;"-06-30")</f>
        <v/>
      </c>
      <c r="X1793" s="341">
        <v>12</v>
      </c>
      <c r="Y1793" s="341">
        <v>85</v>
      </c>
    </row>
    <row r="1794" spans="1:25" x14ac:dyDescent="0.25">
      <c r="A1794" t="str">
        <f>'Page 1 - General Information'!$G$12</f>
        <v>000000000</v>
      </c>
      <c r="B1794" t="str">
        <f>'Page 1 - General Information'!$G$16</f>
        <v/>
      </c>
      <c r="C1794" s="339" t="s">
        <v>21448</v>
      </c>
      <c r="N1794" t="s">
        <v>4042</v>
      </c>
      <c r="O1794" s="340">
        <f>INDEX('Page 2 - Team Information'!$K$14:$AP$189,Y1794,X1794)</f>
        <v>0</v>
      </c>
      <c r="S1794" t="s">
        <v>5791</v>
      </c>
      <c r="X1794" s="341">
        <v>14</v>
      </c>
      <c r="Y1794" s="341">
        <v>85</v>
      </c>
    </row>
    <row r="1795" spans="1:25" x14ac:dyDescent="0.25">
      <c r="A1795" t="str">
        <f>'Page 1 - General Information'!$G$12</f>
        <v>000000000</v>
      </c>
      <c r="B1795" t="str">
        <f>'Page 1 - General Information'!$G$16</f>
        <v/>
      </c>
      <c r="C1795" s="339" t="s">
        <v>21448</v>
      </c>
      <c r="N1795" t="s">
        <v>4042</v>
      </c>
      <c r="O1795" s="340">
        <f>INDEX('Page 2 - Team Information'!$K$14:$AP$189,Y1795,X1795)</f>
        <v>0</v>
      </c>
      <c r="S1795" t="s">
        <v>5792</v>
      </c>
      <c r="X1795" s="341">
        <v>15</v>
      </c>
      <c r="Y1795" s="341">
        <v>85</v>
      </c>
    </row>
    <row r="1796" spans="1:25" x14ac:dyDescent="0.25">
      <c r="A1796" t="str">
        <f>'Page 1 - General Information'!$G$12</f>
        <v>000000000</v>
      </c>
      <c r="B1796" t="str">
        <f>'Page 1 - General Information'!$G$16</f>
        <v/>
      </c>
      <c r="C1796" s="339" t="s">
        <v>21448</v>
      </c>
      <c r="N1796" t="s">
        <v>4042</v>
      </c>
      <c r="O1796" s="340">
        <f>INDEX('Page 2 - Team Information'!$K$14:$AP$189,Y1796,X1796)</f>
        <v>0</v>
      </c>
      <c r="S1796" t="s">
        <v>5793</v>
      </c>
      <c r="X1796" s="341">
        <v>16</v>
      </c>
      <c r="Y1796" s="341">
        <v>85</v>
      </c>
    </row>
    <row r="1797" spans="1:25" x14ac:dyDescent="0.25">
      <c r="A1797" t="str">
        <f>'Page 1 - General Information'!$G$12</f>
        <v>000000000</v>
      </c>
      <c r="B1797" t="str">
        <f>'Page 1 - General Information'!$G$16</f>
        <v/>
      </c>
      <c r="C1797" s="339" t="s">
        <v>21448</v>
      </c>
      <c r="N1797" t="s">
        <v>4042</v>
      </c>
      <c r="O1797" s="340">
        <f>INDEX('Page 2 - Team Information'!$K$14:$AP$189,Y1797,X1797)</f>
        <v>0</v>
      </c>
      <c r="S1797" t="s">
        <v>5794</v>
      </c>
      <c r="X1797" s="341">
        <v>17</v>
      </c>
      <c r="Y1797" s="341">
        <v>85</v>
      </c>
    </row>
    <row r="1798" spans="1:25" x14ac:dyDescent="0.25">
      <c r="A1798" t="str">
        <f>'Page 1 - General Information'!$G$12</f>
        <v>000000000</v>
      </c>
      <c r="B1798" t="str">
        <f>'Page 1 - General Information'!$G$16</f>
        <v/>
      </c>
      <c r="C1798" s="339" t="s">
        <v>21448</v>
      </c>
      <c r="N1798" t="s">
        <v>4042</v>
      </c>
      <c r="O1798" s="340">
        <f>INDEX('Page 2 - Team Information'!$K$14:$AP$189,Y1798,X1798)</f>
        <v>0</v>
      </c>
      <c r="S1798" t="s">
        <v>5795</v>
      </c>
      <c r="X1798" s="341">
        <v>19</v>
      </c>
      <c r="Y1798" s="341">
        <v>85</v>
      </c>
    </row>
    <row r="1799" spans="1:25" x14ac:dyDescent="0.25">
      <c r="A1799" t="str">
        <f>'Page 1 - General Information'!$G$12</f>
        <v>000000000</v>
      </c>
      <c r="B1799" t="str">
        <f>'Page 1 - General Information'!$G$16</f>
        <v/>
      </c>
      <c r="C1799" s="339" t="s">
        <v>21448</v>
      </c>
      <c r="N1799" t="s">
        <v>4042</v>
      </c>
      <c r="O1799" s="340">
        <f>INDEX('Page 2 - Team Information'!$K$14:$AP$189,Y1799,X1799)</f>
        <v>0</v>
      </c>
      <c r="S1799" t="s">
        <v>5796</v>
      </c>
      <c r="X1799" s="341">
        <v>20</v>
      </c>
      <c r="Y1799" s="341">
        <v>85</v>
      </c>
    </row>
    <row r="1800" spans="1:25" x14ac:dyDescent="0.25">
      <c r="A1800" t="str">
        <f>'Page 1 - General Information'!$G$12</f>
        <v>000000000</v>
      </c>
      <c r="B1800" t="str">
        <f>'Page 1 - General Information'!$G$16</f>
        <v/>
      </c>
      <c r="C1800" s="339" t="s">
        <v>21448</v>
      </c>
      <c r="N1800" t="s">
        <v>4042</v>
      </c>
      <c r="O1800" s="340">
        <f>INDEX('Page 2 - Team Information'!$K$14:$AP$189,Y1800,X1800)</f>
        <v>0</v>
      </c>
      <c r="S1800" t="s">
        <v>5797</v>
      </c>
      <c r="X1800" s="341">
        <v>21</v>
      </c>
      <c r="Y1800" s="341">
        <v>85</v>
      </c>
    </row>
    <row r="1801" spans="1:25" x14ac:dyDescent="0.25">
      <c r="A1801" t="str">
        <f>'Page 1 - General Information'!$G$12</f>
        <v>000000000</v>
      </c>
      <c r="B1801" t="str">
        <f>'Page 1 - General Information'!$G$16</f>
        <v/>
      </c>
      <c r="C1801" s="339" t="s">
        <v>21448</v>
      </c>
      <c r="N1801" t="s">
        <v>4042</v>
      </c>
      <c r="O1801" s="340">
        <f>INDEX('Page 2 - Team Information'!$K$14:$AP$189,Y1801,X1801)</f>
        <v>0</v>
      </c>
      <c r="S1801" t="s">
        <v>5798</v>
      </c>
      <c r="X1801" s="341">
        <v>22</v>
      </c>
      <c r="Y1801" s="341">
        <v>85</v>
      </c>
    </row>
    <row r="1802" spans="1:25" x14ac:dyDescent="0.25">
      <c r="A1802" t="str">
        <f>'Page 1 - General Information'!$G$12</f>
        <v>000000000</v>
      </c>
      <c r="B1802" t="str">
        <f>'Page 1 - General Information'!$G$16</f>
        <v/>
      </c>
      <c r="C1802" s="339" t="s">
        <v>21448</v>
      </c>
      <c r="N1802" t="s">
        <v>4523</v>
      </c>
      <c r="O1802" s="343"/>
      <c r="R1802" s="343" t="s">
        <v>10203</v>
      </c>
      <c r="S1802" s="347" t="s">
        <v>20737</v>
      </c>
      <c r="V1802" s="340">
        <f>INDEX('Page 2 - Team Information'!$K$14:$AP$189,Y1802,X1802)</f>
        <v>0</v>
      </c>
      <c r="X1802" s="341">
        <v>5</v>
      </c>
      <c r="Y1802" s="400">
        <v>86</v>
      </c>
    </row>
    <row r="1803" spans="1:25" x14ac:dyDescent="0.25">
      <c r="A1803" t="str">
        <f>'Page 1 - General Information'!$G$12</f>
        <v>000000000</v>
      </c>
      <c r="B1803" t="str">
        <f>'Page 1 - General Information'!$G$16</f>
        <v/>
      </c>
      <c r="C1803" s="339" t="s">
        <v>21448</v>
      </c>
      <c r="N1803" t="s">
        <v>4523</v>
      </c>
      <c r="O1803" s="343"/>
      <c r="R1803" s="343" t="s">
        <v>10203</v>
      </c>
      <c r="S1803" s="347" t="s">
        <v>20892</v>
      </c>
      <c r="V1803" s="340">
        <f>INDEX('Page 2 - Team Information'!$K$14:$AP$189,Y1803,X1803)</f>
        <v>0</v>
      </c>
      <c r="X1803" s="341">
        <v>6</v>
      </c>
      <c r="Y1803" s="400">
        <v>86</v>
      </c>
    </row>
    <row r="1804" spans="1:25" x14ac:dyDescent="0.25">
      <c r="A1804" t="str">
        <f>'Page 1 - General Information'!$G$12</f>
        <v>000000000</v>
      </c>
      <c r="B1804" t="str">
        <f>'Page 1 - General Information'!$G$16</f>
        <v/>
      </c>
      <c r="C1804" s="339" t="s">
        <v>21448</v>
      </c>
      <c r="N1804" t="s">
        <v>4523</v>
      </c>
      <c r="O1804" s="343"/>
      <c r="R1804" s="343" t="s">
        <v>10203</v>
      </c>
      <c r="S1804" s="347" t="s">
        <v>20893</v>
      </c>
      <c r="V1804" s="340">
        <f>INDEX('Page 2 - Team Information'!$K$14:$AP$189,Y1804,X1804)</f>
        <v>0</v>
      </c>
      <c r="X1804" s="341">
        <v>7</v>
      </c>
      <c r="Y1804" s="400">
        <v>86</v>
      </c>
    </row>
    <row r="1805" spans="1:25" x14ac:dyDescent="0.25">
      <c r="A1805" t="str">
        <f>'Page 1 - General Information'!$G$12</f>
        <v>000000000</v>
      </c>
      <c r="B1805" t="str">
        <f>'Page 1 - General Information'!$G$16</f>
        <v/>
      </c>
      <c r="C1805" s="339" t="s">
        <v>21448</v>
      </c>
      <c r="N1805" t="s">
        <v>4523</v>
      </c>
      <c r="O1805" s="343"/>
      <c r="R1805" s="20" t="s">
        <v>10203</v>
      </c>
      <c r="S1805" s="347" t="s">
        <v>20894</v>
      </c>
      <c r="T1805" s="340" t="str">
        <f>IF(INDEX('Page 2 - Team Information'!$K$14:$AP$189,Y1805,X1805)="","",INDEX('Page 2 - Team Information'!$K$14:$AP$189,Y1805,X1805)&amp;"-06-30")</f>
        <v/>
      </c>
      <c r="X1805" s="341">
        <v>9</v>
      </c>
      <c r="Y1805" s="341">
        <v>86</v>
      </c>
    </row>
    <row r="1806" spans="1:25" x14ac:dyDescent="0.25">
      <c r="A1806" t="str">
        <f>'Page 1 - General Information'!$G$12</f>
        <v>000000000</v>
      </c>
      <c r="B1806" t="str">
        <f>'Page 1 - General Information'!$G$16</f>
        <v/>
      </c>
      <c r="C1806" s="339" t="s">
        <v>21448</v>
      </c>
      <c r="N1806" t="s">
        <v>4523</v>
      </c>
      <c r="O1806" s="343"/>
      <c r="R1806" s="20" t="s">
        <v>10203</v>
      </c>
      <c r="S1806" s="347" t="s">
        <v>20895</v>
      </c>
      <c r="T1806" s="340" t="str">
        <f>IF(INDEX('Page 2 - Team Information'!$K$14:$AP$189,Y1806,X1806)="","",INDEX('Page 2 - Team Information'!$K$14:$AP$189,Y1806,X1806)&amp;"-06-30")</f>
        <v/>
      </c>
      <c r="X1806" s="341">
        <v>10</v>
      </c>
      <c r="Y1806" s="341">
        <v>86</v>
      </c>
    </row>
    <row r="1807" spans="1:25" x14ac:dyDescent="0.25">
      <c r="A1807" t="str">
        <f>'Page 1 - General Information'!$G$12</f>
        <v>000000000</v>
      </c>
      <c r="B1807" t="str">
        <f>'Page 1 - General Information'!$G$16</f>
        <v/>
      </c>
      <c r="C1807" s="339" t="s">
        <v>21448</v>
      </c>
      <c r="N1807" t="s">
        <v>4523</v>
      </c>
      <c r="O1807" s="343"/>
      <c r="R1807" s="20" t="s">
        <v>10203</v>
      </c>
      <c r="S1807" s="347" t="s">
        <v>20896</v>
      </c>
      <c r="T1807" s="340" t="str">
        <f>IF(INDEX('Page 2 - Team Information'!$K$14:$AP$189,Y1807,X1807)="","",INDEX('Page 2 - Team Information'!$K$14:$AP$189,Y1807,X1807)&amp;"-06-30")</f>
        <v/>
      </c>
      <c r="X1807" s="341">
        <v>11</v>
      </c>
      <c r="Y1807" s="341">
        <v>86</v>
      </c>
    </row>
    <row r="1808" spans="1:25" x14ac:dyDescent="0.25">
      <c r="A1808" t="str">
        <f>'Page 1 - General Information'!$G$12</f>
        <v>000000000</v>
      </c>
      <c r="B1808" t="str">
        <f>'Page 1 - General Information'!$G$16</f>
        <v/>
      </c>
      <c r="C1808" s="339" t="s">
        <v>21448</v>
      </c>
      <c r="N1808" t="s">
        <v>4523</v>
      </c>
      <c r="O1808" s="343"/>
      <c r="R1808" s="20" t="s">
        <v>10203</v>
      </c>
      <c r="S1808" s="347" t="s">
        <v>20899</v>
      </c>
      <c r="T1808" s="340" t="str">
        <f>IF(INDEX('Page 2 - Team Information'!$K$14:$AP$189,Y1808,X1808)="","",INDEX('Page 2 - Team Information'!$K$14:$AP$189,Y1808,X1808)&amp;"-06-30")</f>
        <v/>
      </c>
      <c r="X1808" s="341">
        <v>12</v>
      </c>
      <c r="Y1808" s="341">
        <v>86</v>
      </c>
    </row>
    <row r="1809" spans="1:25" x14ac:dyDescent="0.25">
      <c r="A1809" t="str">
        <f>'Page 1 - General Information'!$G$12</f>
        <v>000000000</v>
      </c>
      <c r="B1809" t="str">
        <f>'Page 1 - General Information'!$G$16</f>
        <v/>
      </c>
      <c r="C1809" s="339" t="s">
        <v>21448</v>
      </c>
      <c r="N1809" t="s">
        <v>4042</v>
      </c>
      <c r="O1809" s="340">
        <f>INDEX('Page 2 - Team Information'!$K$14:$AP$189,Y1809,X1809)</f>
        <v>0</v>
      </c>
      <c r="S1809" s="347" t="s">
        <v>20897</v>
      </c>
      <c r="X1809" s="341">
        <v>14</v>
      </c>
      <c r="Y1809" s="341">
        <v>86</v>
      </c>
    </row>
    <row r="1810" spans="1:25" x14ac:dyDescent="0.25">
      <c r="A1810" t="str">
        <f>'Page 1 - General Information'!$G$12</f>
        <v>000000000</v>
      </c>
      <c r="B1810" t="str">
        <f>'Page 1 - General Information'!$G$16</f>
        <v/>
      </c>
      <c r="C1810" s="339" t="s">
        <v>21448</v>
      </c>
      <c r="N1810" t="s">
        <v>4042</v>
      </c>
      <c r="O1810" s="340">
        <f>INDEX('Page 2 - Team Information'!$K$14:$AP$189,Y1810,X1810)</f>
        <v>0</v>
      </c>
      <c r="S1810" s="347" t="s">
        <v>20898</v>
      </c>
      <c r="X1810" s="341">
        <v>15</v>
      </c>
      <c r="Y1810" s="341">
        <v>86</v>
      </c>
    </row>
    <row r="1811" spans="1:25" x14ac:dyDescent="0.25">
      <c r="A1811" t="str">
        <f>'Page 1 - General Information'!$G$12</f>
        <v>000000000</v>
      </c>
      <c r="B1811" t="str">
        <f>'Page 1 - General Information'!$G$16</f>
        <v/>
      </c>
      <c r="C1811" s="339" t="s">
        <v>21448</v>
      </c>
      <c r="N1811" t="s">
        <v>4042</v>
      </c>
      <c r="O1811" s="340">
        <f>INDEX('Page 2 - Team Information'!$K$14:$AP$189,Y1811,X1811)</f>
        <v>0</v>
      </c>
      <c r="S1811" s="347" t="s">
        <v>20900</v>
      </c>
      <c r="X1811" s="341">
        <v>16</v>
      </c>
      <c r="Y1811" s="341">
        <v>86</v>
      </c>
    </row>
    <row r="1812" spans="1:25" x14ac:dyDescent="0.25">
      <c r="A1812" t="str">
        <f>'Page 1 - General Information'!$G$12</f>
        <v>000000000</v>
      </c>
      <c r="B1812" t="str">
        <f>'Page 1 - General Information'!$G$16</f>
        <v/>
      </c>
      <c r="C1812" s="339" t="s">
        <v>21448</v>
      </c>
      <c r="N1812" t="s">
        <v>4042</v>
      </c>
      <c r="O1812" s="340">
        <f>INDEX('Page 2 - Team Information'!$K$14:$AP$189,Y1812,X1812)</f>
        <v>0</v>
      </c>
      <c r="S1812" s="347" t="s">
        <v>20901</v>
      </c>
      <c r="X1812" s="341">
        <v>17</v>
      </c>
      <c r="Y1812" s="341">
        <v>86</v>
      </c>
    </row>
    <row r="1813" spans="1:25" x14ac:dyDescent="0.25">
      <c r="A1813" t="str">
        <f>'Page 1 - General Information'!$G$12</f>
        <v>000000000</v>
      </c>
      <c r="B1813" t="str">
        <f>'Page 1 - General Information'!$G$16</f>
        <v/>
      </c>
      <c r="C1813" s="339" t="s">
        <v>21448</v>
      </c>
      <c r="N1813" t="s">
        <v>4042</v>
      </c>
      <c r="O1813" s="340">
        <f>INDEX('Page 2 - Team Information'!$K$14:$AP$189,Y1813,X1813)</f>
        <v>0</v>
      </c>
      <c r="S1813" s="347" t="s">
        <v>20902</v>
      </c>
      <c r="X1813" s="341">
        <v>19</v>
      </c>
      <c r="Y1813" s="341">
        <v>86</v>
      </c>
    </row>
    <row r="1814" spans="1:25" x14ac:dyDescent="0.25">
      <c r="A1814" t="str">
        <f>'Page 1 - General Information'!$G$12</f>
        <v>000000000</v>
      </c>
      <c r="B1814" t="str">
        <f>'Page 1 - General Information'!$G$16</f>
        <v/>
      </c>
      <c r="C1814" s="339" t="s">
        <v>21448</v>
      </c>
      <c r="N1814" t="s">
        <v>4042</v>
      </c>
      <c r="O1814" s="340">
        <f>INDEX('Page 2 - Team Information'!$K$14:$AP$189,Y1814,X1814)</f>
        <v>0</v>
      </c>
      <c r="S1814" s="347" t="s">
        <v>20903</v>
      </c>
      <c r="X1814" s="341">
        <v>20</v>
      </c>
      <c r="Y1814" s="341">
        <v>86</v>
      </c>
    </row>
    <row r="1815" spans="1:25" x14ac:dyDescent="0.25">
      <c r="A1815" t="str">
        <f>'Page 1 - General Information'!$G$12</f>
        <v>000000000</v>
      </c>
      <c r="B1815" t="str">
        <f>'Page 1 - General Information'!$G$16</f>
        <v/>
      </c>
      <c r="C1815" s="339" t="s">
        <v>21448</v>
      </c>
      <c r="N1815" t="s">
        <v>4042</v>
      </c>
      <c r="O1815" s="340">
        <f>INDEX('Page 2 - Team Information'!$K$14:$AP$189,Y1815,X1815)</f>
        <v>0</v>
      </c>
      <c r="S1815" s="347" t="s">
        <v>20904</v>
      </c>
      <c r="X1815" s="341">
        <v>21</v>
      </c>
      <c r="Y1815" s="341">
        <v>86</v>
      </c>
    </row>
    <row r="1816" spans="1:25" x14ac:dyDescent="0.25">
      <c r="A1816" t="str">
        <f>'Page 1 - General Information'!$G$12</f>
        <v>000000000</v>
      </c>
      <c r="B1816" t="str">
        <f>'Page 1 - General Information'!$G$16</f>
        <v/>
      </c>
      <c r="C1816" s="339" t="s">
        <v>21448</v>
      </c>
      <c r="N1816" t="s">
        <v>4042</v>
      </c>
      <c r="O1816" s="340">
        <f>INDEX('Page 2 - Team Information'!$K$14:$AP$189,Y1816,X1816)</f>
        <v>0</v>
      </c>
      <c r="S1816" s="347" t="s">
        <v>20905</v>
      </c>
      <c r="X1816" s="341">
        <v>22</v>
      </c>
      <c r="Y1816" s="341">
        <v>86</v>
      </c>
    </row>
    <row r="1817" spans="1:25" x14ac:dyDescent="0.25">
      <c r="A1817" t="str">
        <f>'Page 1 - General Information'!$G$12</f>
        <v>000000000</v>
      </c>
      <c r="B1817" t="str">
        <f>'Page 1 - General Information'!$G$16</f>
        <v/>
      </c>
      <c r="C1817" s="339" t="s">
        <v>21448</v>
      </c>
      <c r="N1817" t="s">
        <v>4523</v>
      </c>
      <c r="O1817" s="343"/>
      <c r="R1817" s="343" t="s">
        <v>10203</v>
      </c>
      <c r="S1817" t="s">
        <v>5799</v>
      </c>
      <c r="V1817" s="340">
        <f>INDEX('Page 2 - Team Information'!$K$14:$AP$189,Y1817,X1817)</f>
        <v>0</v>
      </c>
      <c r="X1817" s="341">
        <v>5</v>
      </c>
      <c r="Y1817" s="341">
        <v>87</v>
      </c>
    </row>
    <row r="1818" spans="1:25" x14ac:dyDescent="0.25">
      <c r="A1818" t="str">
        <f>'Page 1 - General Information'!$G$12</f>
        <v>000000000</v>
      </c>
      <c r="B1818" t="str">
        <f>'Page 1 - General Information'!$G$16</f>
        <v/>
      </c>
      <c r="C1818" s="339" t="s">
        <v>21448</v>
      </c>
      <c r="N1818" t="s">
        <v>4523</v>
      </c>
      <c r="O1818" s="343"/>
      <c r="R1818" s="343" t="s">
        <v>10203</v>
      </c>
      <c r="S1818" t="s">
        <v>5800</v>
      </c>
      <c r="V1818" s="340">
        <f>INDEX('Page 2 - Team Information'!$K$14:$AP$189,Y1818,X1818)</f>
        <v>0</v>
      </c>
      <c r="X1818" s="341">
        <v>6</v>
      </c>
      <c r="Y1818" s="341">
        <v>87</v>
      </c>
    </row>
    <row r="1819" spans="1:25" x14ac:dyDescent="0.25">
      <c r="A1819" t="str">
        <f>'Page 1 - General Information'!$G$12</f>
        <v>000000000</v>
      </c>
      <c r="B1819" t="str">
        <f>'Page 1 - General Information'!$G$16</f>
        <v/>
      </c>
      <c r="C1819" s="339" t="s">
        <v>21448</v>
      </c>
      <c r="N1819" t="s">
        <v>4523</v>
      </c>
      <c r="O1819" s="343"/>
      <c r="R1819" s="343" t="s">
        <v>10203</v>
      </c>
      <c r="S1819" t="s">
        <v>5801</v>
      </c>
      <c r="V1819" s="340">
        <f>INDEX('Page 2 - Team Information'!$K$14:$AP$189,Y1819,X1819)</f>
        <v>0</v>
      </c>
      <c r="X1819" s="341">
        <v>7</v>
      </c>
      <c r="Y1819" s="341">
        <v>87</v>
      </c>
    </row>
    <row r="1820" spans="1:25" x14ac:dyDescent="0.25">
      <c r="A1820" t="str">
        <f>'Page 1 - General Information'!$G$12</f>
        <v>000000000</v>
      </c>
      <c r="B1820" t="str">
        <f>'Page 1 - General Information'!$G$16</f>
        <v/>
      </c>
      <c r="C1820" s="339" t="s">
        <v>21448</v>
      </c>
      <c r="N1820" t="s">
        <v>4523</v>
      </c>
      <c r="O1820" s="343"/>
      <c r="R1820" s="20" t="s">
        <v>10203</v>
      </c>
      <c r="S1820" t="s">
        <v>5802</v>
      </c>
      <c r="T1820" s="340" t="str">
        <f>IF(INDEX('Page 2 - Team Information'!$K$14:$AP$189,Y1820,X1820)="","",INDEX('Page 2 - Team Information'!$K$14:$AP$189,Y1820,X1820)&amp;"-06-30")</f>
        <v/>
      </c>
      <c r="X1820" s="341">
        <v>9</v>
      </c>
      <c r="Y1820" s="341">
        <v>87</v>
      </c>
    </row>
    <row r="1821" spans="1:25" x14ac:dyDescent="0.25">
      <c r="A1821" t="str">
        <f>'Page 1 - General Information'!$G$12</f>
        <v>000000000</v>
      </c>
      <c r="B1821" t="str">
        <f>'Page 1 - General Information'!$G$16</f>
        <v/>
      </c>
      <c r="C1821" s="339" t="s">
        <v>21448</v>
      </c>
      <c r="N1821" t="s">
        <v>4523</v>
      </c>
      <c r="O1821" s="343"/>
      <c r="R1821" s="20" t="s">
        <v>10203</v>
      </c>
      <c r="S1821" t="s">
        <v>5803</v>
      </c>
      <c r="T1821" s="340" t="str">
        <f>IF(INDEX('Page 2 - Team Information'!$K$14:$AP$189,Y1821,X1821)="","",INDEX('Page 2 - Team Information'!$K$14:$AP$189,Y1821,X1821)&amp;"-06-30")</f>
        <v/>
      </c>
      <c r="X1821" s="341">
        <v>10</v>
      </c>
      <c r="Y1821" s="341">
        <v>87</v>
      </c>
    </row>
    <row r="1822" spans="1:25" x14ac:dyDescent="0.25">
      <c r="A1822" t="str">
        <f>'Page 1 - General Information'!$G$12</f>
        <v>000000000</v>
      </c>
      <c r="B1822" t="str">
        <f>'Page 1 - General Information'!$G$16</f>
        <v/>
      </c>
      <c r="C1822" s="339" t="s">
        <v>21448</v>
      </c>
      <c r="N1822" t="s">
        <v>4523</v>
      </c>
      <c r="O1822" s="343"/>
      <c r="R1822" s="20" t="s">
        <v>10203</v>
      </c>
      <c r="S1822" t="s">
        <v>5804</v>
      </c>
      <c r="T1822" s="340" t="str">
        <f>IF(INDEX('Page 2 - Team Information'!$K$14:$AP$189,Y1822,X1822)="","",INDEX('Page 2 - Team Information'!$K$14:$AP$189,Y1822,X1822)&amp;"-06-30")</f>
        <v/>
      </c>
      <c r="X1822" s="341">
        <v>11</v>
      </c>
      <c r="Y1822" s="341">
        <v>87</v>
      </c>
    </row>
    <row r="1823" spans="1:25" x14ac:dyDescent="0.25">
      <c r="A1823" t="str">
        <f>'Page 1 - General Information'!$G$12</f>
        <v>000000000</v>
      </c>
      <c r="B1823" t="str">
        <f>'Page 1 - General Information'!$G$16</f>
        <v/>
      </c>
      <c r="C1823" s="339" t="s">
        <v>21448</v>
      </c>
      <c r="N1823" t="s">
        <v>4523</v>
      </c>
      <c r="O1823" s="343"/>
      <c r="R1823" s="20" t="s">
        <v>10203</v>
      </c>
      <c r="S1823" t="s">
        <v>5805</v>
      </c>
      <c r="T1823" s="340" t="str">
        <f>IF(INDEX('Page 2 - Team Information'!$K$14:$AP$189,Y1823,X1823)="","",INDEX('Page 2 - Team Information'!$K$14:$AP$189,Y1823,X1823)&amp;"-06-30")</f>
        <v/>
      </c>
      <c r="X1823" s="341">
        <v>12</v>
      </c>
      <c r="Y1823" s="341">
        <v>87</v>
      </c>
    </row>
    <row r="1824" spans="1:25" x14ac:dyDescent="0.25">
      <c r="A1824" t="str">
        <f>'Page 1 - General Information'!$G$12</f>
        <v>000000000</v>
      </c>
      <c r="B1824" t="str">
        <f>'Page 1 - General Information'!$G$16</f>
        <v/>
      </c>
      <c r="C1824" s="339" t="s">
        <v>21448</v>
      </c>
      <c r="N1824" t="s">
        <v>4042</v>
      </c>
      <c r="O1824" s="340">
        <f>INDEX('Page 2 - Team Information'!$K$14:$AP$189,Y1824,X1824)</f>
        <v>0</v>
      </c>
      <c r="S1824" t="s">
        <v>5806</v>
      </c>
      <c r="X1824" s="341">
        <v>14</v>
      </c>
      <c r="Y1824" s="341">
        <v>87</v>
      </c>
    </row>
    <row r="1825" spans="1:25" x14ac:dyDescent="0.25">
      <c r="A1825" t="str">
        <f>'Page 1 - General Information'!$G$12</f>
        <v>000000000</v>
      </c>
      <c r="B1825" t="str">
        <f>'Page 1 - General Information'!$G$16</f>
        <v/>
      </c>
      <c r="C1825" s="339" t="s">
        <v>21448</v>
      </c>
      <c r="N1825" t="s">
        <v>4042</v>
      </c>
      <c r="O1825" s="340">
        <f>INDEX('Page 2 - Team Information'!$K$14:$AP$189,Y1825,X1825)</f>
        <v>0</v>
      </c>
      <c r="S1825" t="s">
        <v>5807</v>
      </c>
      <c r="X1825" s="341">
        <v>15</v>
      </c>
      <c r="Y1825" s="341">
        <v>87</v>
      </c>
    </row>
    <row r="1826" spans="1:25" x14ac:dyDescent="0.25">
      <c r="A1826" t="str">
        <f>'Page 1 - General Information'!$G$12</f>
        <v>000000000</v>
      </c>
      <c r="B1826" t="str">
        <f>'Page 1 - General Information'!$G$16</f>
        <v/>
      </c>
      <c r="C1826" s="339" t="s">
        <v>21448</v>
      </c>
      <c r="N1826" t="s">
        <v>4042</v>
      </c>
      <c r="O1826" s="340">
        <f>INDEX('Page 2 - Team Information'!$K$14:$AP$189,Y1826,X1826)</f>
        <v>0</v>
      </c>
      <c r="S1826" t="s">
        <v>5808</v>
      </c>
      <c r="X1826" s="341">
        <v>16</v>
      </c>
      <c r="Y1826" s="341">
        <v>87</v>
      </c>
    </row>
    <row r="1827" spans="1:25" x14ac:dyDescent="0.25">
      <c r="A1827" t="str">
        <f>'Page 1 - General Information'!$G$12</f>
        <v>000000000</v>
      </c>
      <c r="B1827" t="str">
        <f>'Page 1 - General Information'!$G$16</f>
        <v/>
      </c>
      <c r="C1827" s="339" t="s">
        <v>21448</v>
      </c>
      <c r="N1827" t="s">
        <v>4042</v>
      </c>
      <c r="O1827" s="340">
        <f>INDEX('Page 2 - Team Information'!$K$14:$AP$189,Y1827,X1827)</f>
        <v>0</v>
      </c>
      <c r="S1827" t="s">
        <v>5809</v>
      </c>
      <c r="X1827" s="341">
        <v>17</v>
      </c>
      <c r="Y1827" s="341">
        <v>87</v>
      </c>
    </row>
    <row r="1828" spans="1:25" x14ac:dyDescent="0.25">
      <c r="A1828" t="str">
        <f>'Page 1 - General Information'!$G$12</f>
        <v>000000000</v>
      </c>
      <c r="B1828" t="str">
        <f>'Page 1 - General Information'!$G$16</f>
        <v/>
      </c>
      <c r="C1828" s="339" t="s">
        <v>21448</v>
      </c>
      <c r="N1828" t="s">
        <v>4042</v>
      </c>
      <c r="O1828" s="340">
        <f>INDEX('Page 2 - Team Information'!$K$14:$AP$189,Y1828,X1828)</f>
        <v>0</v>
      </c>
      <c r="S1828" t="s">
        <v>5810</v>
      </c>
      <c r="X1828" s="341">
        <v>19</v>
      </c>
      <c r="Y1828" s="341">
        <v>87</v>
      </c>
    </row>
    <row r="1829" spans="1:25" x14ac:dyDescent="0.25">
      <c r="A1829" t="str">
        <f>'Page 1 - General Information'!$G$12</f>
        <v>000000000</v>
      </c>
      <c r="B1829" t="str">
        <f>'Page 1 - General Information'!$G$16</f>
        <v/>
      </c>
      <c r="C1829" s="339" t="s">
        <v>21448</v>
      </c>
      <c r="N1829" t="s">
        <v>4042</v>
      </c>
      <c r="O1829" s="340">
        <f>INDEX('Page 2 - Team Information'!$K$14:$AP$189,Y1829,X1829)</f>
        <v>0</v>
      </c>
      <c r="S1829" t="s">
        <v>5811</v>
      </c>
      <c r="X1829" s="341">
        <v>20</v>
      </c>
      <c r="Y1829" s="341">
        <v>87</v>
      </c>
    </row>
    <row r="1830" spans="1:25" x14ac:dyDescent="0.25">
      <c r="A1830" t="str">
        <f>'Page 1 - General Information'!$G$12</f>
        <v>000000000</v>
      </c>
      <c r="B1830" t="str">
        <f>'Page 1 - General Information'!$G$16</f>
        <v/>
      </c>
      <c r="C1830" s="339" t="s">
        <v>21448</v>
      </c>
      <c r="N1830" t="s">
        <v>4042</v>
      </c>
      <c r="O1830" s="340">
        <f>INDEX('Page 2 - Team Information'!$K$14:$AP$189,Y1830,X1830)</f>
        <v>0</v>
      </c>
      <c r="S1830" t="s">
        <v>5812</v>
      </c>
      <c r="X1830" s="341">
        <v>21</v>
      </c>
      <c r="Y1830" s="341">
        <v>87</v>
      </c>
    </row>
    <row r="1831" spans="1:25" x14ac:dyDescent="0.25">
      <c r="A1831" t="str">
        <f>'Page 1 - General Information'!$G$12</f>
        <v>000000000</v>
      </c>
      <c r="B1831" t="str">
        <f>'Page 1 - General Information'!$G$16</f>
        <v/>
      </c>
      <c r="C1831" s="339" t="s">
        <v>21448</v>
      </c>
      <c r="N1831" t="s">
        <v>4042</v>
      </c>
      <c r="O1831" s="340">
        <f>INDEX('Page 2 - Team Information'!$K$14:$AP$189,Y1831,X1831)</f>
        <v>0</v>
      </c>
      <c r="S1831" t="s">
        <v>5813</v>
      </c>
      <c r="X1831" s="341">
        <v>22</v>
      </c>
      <c r="Y1831" s="341">
        <v>87</v>
      </c>
    </row>
    <row r="1832" spans="1:25" x14ac:dyDescent="0.25">
      <c r="A1832" t="str">
        <f>'Page 1 - General Information'!$G$12</f>
        <v>000000000</v>
      </c>
      <c r="B1832" t="str">
        <f>'Page 1 - General Information'!$G$16</f>
        <v/>
      </c>
      <c r="C1832" s="339" t="s">
        <v>21448</v>
      </c>
      <c r="N1832" t="s">
        <v>4523</v>
      </c>
      <c r="O1832" s="343"/>
      <c r="R1832" s="343" t="s">
        <v>10203</v>
      </c>
      <c r="S1832" t="s">
        <v>5814</v>
      </c>
      <c r="V1832" s="340">
        <f>INDEX('Page 2 - Team Information'!$K$14:$AP$189,Y1832,X1832)</f>
        <v>0</v>
      </c>
      <c r="X1832" s="341">
        <v>5</v>
      </c>
      <c r="Y1832" s="341">
        <v>88</v>
      </c>
    </row>
    <row r="1833" spans="1:25" x14ac:dyDescent="0.25">
      <c r="A1833" t="str">
        <f>'Page 1 - General Information'!$G$12</f>
        <v>000000000</v>
      </c>
      <c r="B1833" t="str">
        <f>'Page 1 - General Information'!$G$16</f>
        <v/>
      </c>
      <c r="C1833" s="339" t="s">
        <v>21448</v>
      </c>
      <c r="N1833" t="s">
        <v>4523</v>
      </c>
      <c r="O1833" s="343"/>
      <c r="R1833" s="343" t="s">
        <v>10203</v>
      </c>
      <c r="S1833" t="s">
        <v>5815</v>
      </c>
      <c r="V1833" s="340">
        <f>INDEX('Page 2 - Team Information'!$K$14:$AP$189,Y1833,X1833)</f>
        <v>0</v>
      </c>
      <c r="X1833" s="341">
        <v>6</v>
      </c>
      <c r="Y1833" s="341">
        <v>88</v>
      </c>
    </row>
    <row r="1834" spans="1:25" x14ac:dyDescent="0.25">
      <c r="A1834" t="str">
        <f>'Page 1 - General Information'!$G$12</f>
        <v>000000000</v>
      </c>
      <c r="B1834" t="str">
        <f>'Page 1 - General Information'!$G$16</f>
        <v/>
      </c>
      <c r="C1834" s="339" t="s">
        <v>21448</v>
      </c>
      <c r="N1834" t="s">
        <v>4523</v>
      </c>
      <c r="O1834" s="343"/>
      <c r="R1834" s="343" t="s">
        <v>10203</v>
      </c>
      <c r="S1834" t="s">
        <v>5816</v>
      </c>
      <c r="V1834" s="340">
        <f>INDEX('Page 2 - Team Information'!$K$14:$AP$189,Y1834,X1834)</f>
        <v>0</v>
      </c>
      <c r="X1834" s="341">
        <v>7</v>
      </c>
      <c r="Y1834" s="341">
        <v>88</v>
      </c>
    </row>
    <row r="1835" spans="1:25" x14ac:dyDescent="0.25">
      <c r="A1835" t="str">
        <f>'Page 1 - General Information'!$G$12</f>
        <v>000000000</v>
      </c>
      <c r="B1835" t="str">
        <f>'Page 1 - General Information'!$G$16</f>
        <v/>
      </c>
      <c r="C1835" s="339" t="s">
        <v>21448</v>
      </c>
      <c r="N1835" t="s">
        <v>4523</v>
      </c>
      <c r="O1835" s="343"/>
      <c r="R1835" s="20" t="s">
        <v>10203</v>
      </c>
      <c r="S1835" t="s">
        <v>5817</v>
      </c>
      <c r="T1835" s="340" t="str">
        <f>IF(INDEX('Page 2 - Team Information'!$K$14:$AP$189,Y1835,X1835)="","",INDEX('Page 2 - Team Information'!$K$14:$AP$189,Y1835,X1835)&amp;"-06-30")</f>
        <v/>
      </c>
      <c r="X1835" s="341">
        <v>9</v>
      </c>
      <c r="Y1835" s="341">
        <v>88</v>
      </c>
    </row>
    <row r="1836" spans="1:25" x14ac:dyDescent="0.25">
      <c r="A1836" t="str">
        <f>'Page 1 - General Information'!$G$12</f>
        <v>000000000</v>
      </c>
      <c r="B1836" t="str">
        <f>'Page 1 - General Information'!$G$16</f>
        <v/>
      </c>
      <c r="C1836" s="339" t="s">
        <v>21448</v>
      </c>
      <c r="N1836" t="s">
        <v>4523</v>
      </c>
      <c r="O1836" s="343"/>
      <c r="R1836" s="20" t="s">
        <v>10203</v>
      </c>
      <c r="S1836" t="s">
        <v>5818</v>
      </c>
      <c r="T1836" s="340" t="str">
        <f>IF(INDEX('Page 2 - Team Information'!$K$14:$AP$189,Y1836,X1836)="","",INDEX('Page 2 - Team Information'!$K$14:$AP$189,Y1836,X1836)&amp;"-06-30")</f>
        <v/>
      </c>
      <c r="X1836" s="341">
        <v>10</v>
      </c>
      <c r="Y1836" s="341">
        <v>88</v>
      </c>
    </row>
    <row r="1837" spans="1:25" x14ac:dyDescent="0.25">
      <c r="A1837" t="str">
        <f>'Page 1 - General Information'!$G$12</f>
        <v>000000000</v>
      </c>
      <c r="B1837" t="str">
        <f>'Page 1 - General Information'!$G$16</f>
        <v/>
      </c>
      <c r="C1837" s="339" t="s">
        <v>21448</v>
      </c>
      <c r="N1837" t="s">
        <v>4523</v>
      </c>
      <c r="O1837" s="343"/>
      <c r="R1837" s="20" t="s">
        <v>10203</v>
      </c>
      <c r="S1837" t="s">
        <v>5819</v>
      </c>
      <c r="T1837" s="340" t="str">
        <f>IF(INDEX('Page 2 - Team Information'!$K$14:$AP$189,Y1837,X1837)="","",INDEX('Page 2 - Team Information'!$K$14:$AP$189,Y1837,X1837)&amp;"-06-30")</f>
        <v/>
      </c>
      <c r="X1837" s="341">
        <v>11</v>
      </c>
      <c r="Y1837" s="341">
        <v>88</v>
      </c>
    </row>
    <row r="1838" spans="1:25" x14ac:dyDescent="0.25">
      <c r="A1838" t="str">
        <f>'Page 1 - General Information'!$G$12</f>
        <v>000000000</v>
      </c>
      <c r="B1838" t="str">
        <f>'Page 1 - General Information'!$G$16</f>
        <v/>
      </c>
      <c r="C1838" s="339" t="s">
        <v>21448</v>
      </c>
      <c r="N1838" t="s">
        <v>4523</v>
      </c>
      <c r="O1838" s="343"/>
      <c r="R1838" s="20" t="s">
        <v>10203</v>
      </c>
      <c r="S1838" t="s">
        <v>5820</v>
      </c>
      <c r="T1838" s="340" t="str">
        <f>IF(INDEX('Page 2 - Team Information'!$K$14:$AP$189,Y1838,X1838)="","",INDEX('Page 2 - Team Information'!$K$14:$AP$189,Y1838,X1838)&amp;"-06-30")</f>
        <v/>
      </c>
      <c r="X1838" s="341">
        <v>12</v>
      </c>
      <c r="Y1838" s="341">
        <v>88</v>
      </c>
    </row>
    <row r="1839" spans="1:25" x14ac:dyDescent="0.25">
      <c r="A1839" t="str">
        <f>'Page 1 - General Information'!$G$12</f>
        <v>000000000</v>
      </c>
      <c r="B1839" t="str">
        <f>'Page 1 - General Information'!$G$16</f>
        <v/>
      </c>
      <c r="C1839" s="339" t="s">
        <v>21448</v>
      </c>
      <c r="N1839" t="s">
        <v>4042</v>
      </c>
      <c r="O1839" s="340">
        <f>INDEX('Page 2 - Team Information'!$K$14:$AP$189,Y1839,X1839)</f>
        <v>0</v>
      </c>
      <c r="S1839" t="s">
        <v>5821</v>
      </c>
      <c r="X1839" s="341">
        <v>14</v>
      </c>
      <c r="Y1839" s="341">
        <v>88</v>
      </c>
    </row>
    <row r="1840" spans="1:25" x14ac:dyDescent="0.25">
      <c r="A1840" t="str">
        <f>'Page 1 - General Information'!$G$12</f>
        <v>000000000</v>
      </c>
      <c r="B1840" t="str">
        <f>'Page 1 - General Information'!$G$16</f>
        <v/>
      </c>
      <c r="C1840" s="339" t="s">
        <v>21448</v>
      </c>
      <c r="N1840" t="s">
        <v>4042</v>
      </c>
      <c r="O1840" s="340">
        <f>INDEX('Page 2 - Team Information'!$K$14:$AP$189,Y1840,X1840)</f>
        <v>0</v>
      </c>
      <c r="S1840" t="s">
        <v>5822</v>
      </c>
      <c r="X1840" s="341">
        <v>15</v>
      </c>
      <c r="Y1840" s="341">
        <v>88</v>
      </c>
    </row>
    <row r="1841" spans="1:25" x14ac:dyDescent="0.25">
      <c r="A1841" t="str">
        <f>'Page 1 - General Information'!$G$12</f>
        <v>000000000</v>
      </c>
      <c r="B1841" t="str">
        <f>'Page 1 - General Information'!$G$16</f>
        <v/>
      </c>
      <c r="C1841" s="339" t="s">
        <v>21448</v>
      </c>
      <c r="N1841" t="s">
        <v>4042</v>
      </c>
      <c r="O1841" s="340">
        <f>INDEX('Page 2 - Team Information'!$K$14:$AP$189,Y1841,X1841)</f>
        <v>0</v>
      </c>
      <c r="S1841" t="s">
        <v>5823</v>
      </c>
      <c r="X1841" s="341">
        <v>16</v>
      </c>
      <c r="Y1841" s="341">
        <v>88</v>
      </c>
    </row>
    <row r="1842" spans="1:25" x14ac:dyDescent="0.25">
      <c r="A1842" t="str">
        <f>'Page 1 - General Information'!$G$12</f>
        <v>000000000</v>
      </c>
      <c r="B1842" t="str">
        <f>'Page 1 - General Information'!$G$16</f>
        <v/>
      </c>
      <c r="C1842" s="339" t="s">
        <v>21448</v>
      </c>
      <c r="N1842" t="s">
        <v>4042</v>
      </c>
      <c r="O1842" s="340">
        <f>INDEX('Page 2 - Team Information'!$K$14:$AP$189,Y1842,X1842)</f>
        <v>0</v>
      </c>
      <c r="S1842" t="s">
        <v>5824</v>
      </c>
      <c r="X1842" s="341">
        <v>17</v>
      </c>
      <c r="Y1842" s="341">
        <v>88</v>
      </c>
    </row>
    <row r="1843" spans="1:25" x14ac:dyDescent="0.25">
      <c r="A1843" t="str">
        <f>'Page 1 - General Information'!$G$12</f>
        <v>000000000</v>
      </c>
      <c r="B1843" t="str">
        <f>'Page 1 - General Information'!$G$16</f>
        <v/>
      </c>
      <c r="C1843" s="339" t="s">
        <v>21448</v>
      </c>
      <c r="N1843" t="s">
        <v>4042</v>
      </c>
      <c r="O1843" s="340">
        <f>INDEX('Page 2 - Team Information'!$K$14:$AP$189,Y1843,X1843)</f>
        <v>0</v>
      </c>
      <c r="S1843" t="s">
        <v>5825</v>
      </c>
      <c r="X1843" s="341">
        <v>19</v>
      </c>
      <c r="Y1843" s="341">
        <v>88</v>
      </c>
    </row>
    <row r="1844" spans="1:25" x14ac:dyDescent="0.25">
      <c r="A1844" t="str">
        <f>'Page 1 - General Information'!$G$12</f>
        <v>000000000</v>
      </c>
      <c r="B1844" t="str">
        <f>'Page 1 - General Information'!$G$16</f>
        <v/>
      </c>
      <c r="C1844" s="339" t="s">
        <v>21448</v>
      </c>
      <c r="N1844" t="s">
        <v>4042</v>
      </c>
      <c r="O1844" s="340">
        <f>INDEX('Page 2 - Team Information'!$K$14:$AP$189,Y1844,X1844)</f>
        <v>0</v>
      </c>
      <c r="S1844" t="s">
        <v>5826</v>
      </c>
      <c r="X1844" s="341">
        <v>20</v>
      </c>
      <c r="Y1844" s="341">
        <v>88</v>
      </c>
    </row>
    <row r="1845" spans="1:25" x14ac:dyDescent="0.25">
      <c r="A1845" t="str">
        <f>'Page 1 - General Information'!$G$12</f>
        <v>000000000</v>
      </c>
      <c r="B1845" t="str">
        <f>'Page 1 - General Information'!$G$16</f>
        <v/>
      </c>
      <c r="C1845" s="339" t="s">
        <v>21448</v>
      </c>
      <c r="N1845" t="s">
        <v>4042</v>
      </c>
      <c r="O1845" s="340">
        <f>INDEX('Page 2 - Team Information'!$K$14:$AP$189,Y1845,X1845)</f>
        <v>0</v>
      </c>
      <c r="S1845" t="s">
        <v>5827</v>
      </c>
      <c r="X1845" s="341">
        <v>21</v>
      </c>
      <c r="Y1845" s="341">
        <v>88</v>
      </c>
    </row>
    <row r="1846" spans="1:25" x14ac:dyDescent="0.25">
      <c r="A1846" t="str">
        <f>'Page 1 - General Information'!$G$12</f>
        <v>000000000</v>
      </c>
      <c r="B1846" t="str">
        <f>'Page 1 - General Information'!$G$16</f>
        <v/>
      </c>
      <c r="C1846" s="339" t="s">
        <v>21448</v>
      </c>
      <c r="N1846" t="s">
        <v>4042</v>
      </c>
      <c r="O1846" s="340">
        <f>INDEX('Page 2 - Team Information'!$K$14:$AP$189,Y1846,X1846)</f>
        <v>0</v>
      </c>
      <c r="S1846" t="s">
        <v>5828</v>
      </c>
      <c r="X1846" s="341">
        <v>22</v>
      </c>
      <c r="Y1846" s="341">
        <v>88</v>
      </c>
    </row>
    <row r="1847" spans="1:25" x14ac:dyDescent="0.25">
      <c r="A1847" t="str">
        <f>'Page 1 - General Information'!$G$12</f>
        <v>000000000</v>
      </c>
      <c r="B1847" t="str">
        <f>'Page 1 - General Information'!$G$16</f>
        <v/>
      </c>
      <c r="C1847" s="339" t="s">
        <v>21448</v>
      </c>
      <c r="N1847" t="s">
        <v>4523</v>
      </c>
      <c r="O1847" s="343"/>
      <c r="R1847" s="343" t="s">
        <v>10203</v>
      </c>
      <c r="S1847" t="s">
        <v>5829</v>
      </c>
      <c r="V1847" s="340">
        <f>INDEX('Page 2 - Team Information'!$K$14:$AP$189,Y1847,X1847)</f>
        <v>0</v>
      </c>
      <c r="X1847" s="341">
        <v>5</v>
      </c>
      <c r="Y1847" s="341">
        <v>89</v>
      </c>
    </row>
    <row r="1848" spans="1:25" x14ac:dyDescent="0.25">
      <c r="A1848" t="str">
        <f>'Page 1 - General Information'!$G$12</f>
        <v>000000000</v>
      </c>
      <c r="B1848" t="str">
        <f>'Page 1 - General Information'!$G$16</f>
        <v/>
      </c>
      <c r="C1848" s="339" t="s">
        <v>21448</v>
      </c>
      <c r="N1848" t="s">
        <v>4523</v>
      </c>
      <c r="O1848" s="343"/>
      <c r="R1848" s="343" t="s">
        <v>10203</v>
      </c>
      <c r="S1848" t="s">
        <v>5830</v>
      </c>
      <c r="V1848" s="340">
        <f>INDEX('Page 2 - Team Information'!$K$14:$AP$189,Y1848,X1848)</f>
        <v>0</v>
      </c>
      <c r="X1848" s="341">
        <v>6</v>
      </c>
      <c r="Y1848" s="341">
        <v>89</v>
      </c>
    </row>
    <row r="1849" spans="1:25" x14ac:dyDescent="0.25">
      <c r="A1849" t="str">
        <f>'Page 1 - General Information'!$G$12</f>
        <v>000000000</v>
      </c>
      <c r="B1849" t="str">
        <f>'Page 1 - General Information'!$G$16</f>
        <v/>
      </c>
      <c r="C1849" s="339" t="s">
        <v>21448</v>
      </c>
      <c r="N1849" t="s">
        <v>4523</v>
      </c>
      <c r="O1849" s="343"/>
      <c r="R1849" s="343" t="s">
        <v>10203</v>
      </c>
      <c r="S1849" t="s">
        <v>5831</v>
      </c>
      <c r="V1849" s="340">
        <f>INDEX('Page 2 - Team Information'!$K$14:$AP$189,Y1849,X1849)</f>
        <v>0</v>
      </c>
      <c r="X1849" s="341">
        <v>7</v>
      </c>
      <c r="Y1849" s="341">
        <v>89</v>
      </c>
    </row>
    <row r="1850" spans="1:25" x14ac:dyDescent="0.25">
      <c r="A1850" t="str">
        <f>'Page 1 - General Information'!$G$12</f>
        <v>000000000</v>
      </c>
      <c r="B1850" t="str">
        <f>'Page 1 - General Information'!$G$16</f>
        <v/>
      </c>
      <c r="C1850" s="339" t="s">
        <v>21448</v>
      </c>
      <c r="N1850" t="s">
        <v>4523</v>
      </c>
      <c r="O1850" s="343"/>
      <c r="R1850" s="20" t="s">
        <v>10203</v>
      </c>
      <c r="S1850" t="s">
        <v>5832</v>
      </c>
      <c r="T1850" s="340" t="str">
        <f>IF(INDEX('Page 2 - Team Information'!$K$14:$AP$189,Y1850,X1850)="","",INDEX('Page 2 - Team Information'!$K$14:$AP$189,Y1850,X1850)&amp;"-06-30")</f>
        <v/>
      </c>
      <c r="X1850" s="341">
        <v>9</v>
      </c>
      <c r="Y1850" s="341">
        <v>89</v>
      </c>
    </row>
    <row r="1851" spans="1:25" x14ac:dyDescent="0.25">
      <c r="A1851" t="str">
        <f>'Page 1 - General Information'!$G$12</f>
        <v>000000000</v>
      </c>
      <c r="B1851" t="str">
        <f>'Page 1 - General Information'!$G$16</f>
        <v/>
      </c>
      <c r="C1851" s="339" t="s">
        <v>21448</v>
      </c>
      <c r="N1851" t="s">
        <v>4523</v>
      </c>
      <c r="O1851" s="343"/>
      <c r="R1851" s="20" t="s">
        <v>10203</v>
      </c>
      <c r="S1851" t="s">
        <v>5833</v>
      </c>
      <c r="T1851" s="340" t="str">
        <f>IF(INDEX('Page 2 - Team Information'!$K$14:$AP$189,Y1851,X1851)="","",INDEX('Page 2 - Team Information'!$K$14:$AP$189,Y1851,X1851)&amp;"-06-30")</f>
        <v/>
      </c>
      <c r="X1851" s="341">
        <v>10</v>
      </c>
      <c r="Y1851" s="341">
        <v>89</v>
      </c>
    </row>
    <row r="1852" spans="1:25" x14ac:dyDescent="0.25">
      <c r="A1852" t="str">
        <f>'Page 1 - General Information'!$G$12</f>
        <v>000000000</v>
      </c>
      <c r="B1852" t="str">
        <f>'Page 1 - General Information'!$G$16</f>
        <v/>
      </c>
      <c r="C1852" s="339" t="s">
        <v>21448</v>
      </c>
      <c r="N1852" t="s">
        <v>4523</v>
      </c>
      <c r="O1852" s="343"/>
      <c r="R1852" s="20" t="s">
        <v>10203</v>
      </c>
      <c r="S1852" t="s">
        <v>5834</v>
      </c>
      <c r="T1852" s="340" t="str">
        <f>IF(INDEX('Page 2 - Team Information'!$K$14:$AP$189,Y1852,X1852)="","",INDEX('Page 2 - Team Information'!$K$14:$AP$189,Y1852,X1852)&amp;"-06-30")</f>
        <v/>
      </c>
      <c r="X1852" s="341">
        <v>11</v>
      </c>
      <c r="Y1852" s="341">
        <v>89</v>
      </c>
    </row>
    <row r="1853" spans="1:25" x14ac:dyDescent="0.25">
      <c r="A1853" t="str">
        <f>'Page 1 - General Information'!$G$12</f>
        <v>000000000</v>
      </c>
      <c r="B1853" t="str">
        <f>'Page 1 - General Information'!$G$16</f>
        <v/>
      </c>
      <c r="C1853" s="339" t="s">
        <v>21448</v>
      </c>
      <c r="N1853" t="s">
        <v>4523</v>
      </c>
      <c r="O1853" s="343"/>
      <c r="R1853" s="20" t="s">
        <v>10203</v>
      </c>
      <c r="S1853" t="s">
        <v>5835</v>
      </c>
      <c r="T1853" s="340" t="str">
        <f>IF(INDEX('Page 2 - Team Information'!$K$14:$AP$189,Y1853,X1853)="","",INDEX('Page 2 - Team Information'!$K$14:$AP$189,Y1853,X1853)&amp;"-06-30")</f>
        <v/>
      </c>
      <c r="X1853" s="341">
        <v>12</v>
      </c>
      <c r="Y1853" s="341">
        <v>89</v>
      </c>
    </row>
    <row r="1854" spans="1:25" x14ac:dyDescent="0.25">
      <c r="A1854" t="str">
        <f>'Page 1 - General Information'!$G$12</f>
        <v>000000000</v>
      </c>
      <c r="B1854" t="str">
        <f>'Page 1 - General Information'!$G$16</f>
        <v/>
      </c>
      <c r="C1854" s="339" t="s">
        <v>21448</v>
      </c>
      <c r="N1854" t="s">
        <v>4042</v>
      </c>
      <c r="O1854" s="340">
        <f>INDEX('Page 2 - Team Information'!$K$14:$AP$189,Y1854,X1854)</f>
        <v>0</v>
      </c>
      <c r="S1854" t="s">
        <v>5836</v>
      </c>
      <c r="X1854" s="341">
        <v>14</v>
      </c>
      <c r="Y1854" s="341">
        <v>89</v>
      </c>
    </row>
    <row r="1855" spans="1:25" x14ac:dyDescent="0.25">
      <c r="A1855" t="str">
        <f>'Page 1 - General Information'!$G$12</f>
        <v>000000000</v>
      </c>
      <c r="B1855" t="str">
        <f>'Page 1 - General Information'!$G$16</f>
        <v/>
      </c>
      <c r="C1855" s="339" t="s">
        <v>21448</v>
      </c>
      <c r="N1855" t="s">
        <v>4042</v>
      </c>
      <c r="O1855" s="340">
        <f>INDEX('Page 2 - Team Information'!$K$14:$AP$189,Y1855,X1855)</f>
        <v>0</v>
      </c>
      <c r="S1855" t="s">
        <v>5837</v>
      </c>
      <c r="X1855" s="341">
        <v>15</v>
      </c>
      <c r="Y1855" s="341">
        <v>89</v>
      </c>
    </row>
    <row r="1856" spans="1:25" x14ac:dyDescent="0.25">
      <c r="A1856" t="str">
        <f>'Page 1 - General Information'!$G$12</f>
        <v>000000000</v>
      </c>
      <c r="B1856" t="str">
        <f>'Page 1 - General Information'!$G$16</f>
        <v/>
      </c>
      <c r="C1856" s="339" t="s">
        <v>21448</v>
      </c>
      <c r="N1856" t="s">
        <v>4042</v>
      </c>
      <c r="O1856" s="340">
        <f>INDEX('Page 2 - Team Information'!$K$14:$AP$189,Y1856,X1856)</f>
        <v>0</v>
      </c>
      <c r="S1856" t="s">
        <v>5838</v>
      </c>
      <c r="X1856" s="341">
        <v>16</v>
      </c>
      <c r="Y1856" s="341">
        <v>89</v>
      </c>
    </row>
    <row r="1857" spans="1:25" x14ac:dyDescent="0.25">
      <c r="A1857" t="str">
        <f>'Page 1 - General Information'!$G$12</f>
        <v>000000000</v>
      </c>
      <c r="B1857" t="str">
        <f>'Page 1 - General Information'!$G$16</f>
        <v/>
      </c>
      <c r="C1857" s="339" t="s">
        <v>21448</v>
      </c>
      <c r="N1857" t="s">
        <v>4042</v>
      </c>
      <c r="O1857" s="340">
        <f>INDEX('Page 2 - Team Information'!$K$14:$AP$189,Y1857,X1857)</f>
        <v>0</v>
      </c>
      <c r="S1857" t="s">
        <v>5839</v>
      </c>
      <c r="X1857" s="341">
        <v>17</v>
      </c>
      <c r="Y1857" s="341">
        <v>89</v>
      </c>
    </row>
    <row r="1858" spans="1:25" x14ac:dyDescent="0.25">
      <c r="A1858" t="str">
        <f>'Page 1 - General Information'!$G$12</f>
        <v>000000000</v>
      </c>
      <c r="B1858" t="str">
        <f>'Page 1 - General Information'!$G$16</f>
        <v/>
      </c>
      <c r="C1858" s="339" t="s">
        <v>21448</v>
      </c>
      <c r="N1858" t="s">
        <v>4042</v>
      </c>
      <c r="O1858" s="340">
        <f>INDEX('Page 2 - Team Information'!$K$14:$AP$189,Y1858,X1858)</f>
        <v>0</v>
      </c>
      <c r="S1858" t="s">
        <v>5840</v>
      </c>
      <c r="X1858" s="341">
        <v>19</v>
      </c>
      <c r="Y1858" s="341">
        <v>89</v>
      </c>
    </row>
    <row r="1859" spans="1:25" x14ac:dyDescent="0.25">
      <c r="A1859" t="str">
        <f>'Page 1 - General Information'!$G$12</f>
        <v>000000000</v>
      </c>
      <c r="B1859" t="str">
        <f>'Page 1 - General Information'!$G$16</f>
        <v/>
      </c>
      <c r="C1859" s="339" t="s">
        <v>21448</v>
      </c>
      <c r="N1859" t="s">
        <v>4042</v>
      </c>
      <c r="O1859" s="340">
        <f>INDEX('Page 2 - Team Information'!$K$14:$AP$189,Y1859,X1859)</f>
        <v>0</v>
      </c>
      <c r="S1859" t="s">
        <v>5841</v>
      </c>
      <c r="X1859" s="341">
        <v>20</v>
      </c>
      <c r="Y1859" s="341">
        <v>89</v>
      </c>
    </row>
    <row r="1860" spans="1:25" x14ac:dyDescent="0.25">
      <c r="A1860" t="str">
        <f>'Page 1 - General Information'!$G$12</f>
        <v>000000000</v>
      </c>
      <c r="B1860" t="str">
        <f>'Page 1 - General Information'!$G$16</f>
        <v/>
      </c>
      <c r="C1860" s="339" t="s">
        <v>21448</v>
      </c>
      <c r="N1860" t="s">
        <v>4042</v>
      </c>
      <c r="O1860" s="340">
        <f>INDEX('Page 2 - Team Information'!$K$14:$AP$189,Y1860,X1860)</f>
        <v>0</v>
      </c>
      <c r="S1860" t="s">
        <v>5842</v>
      </c>
      <c r="X1860" s="341">
        <v>21</v>
      </c>
      <c r="Y1860" s="341">
        <v>89</v>
      </c>
    </row>
    <row r="1861" spans="1:25" x14ac:dyDescent="0.25">
      <c r="A1861" t="str">
        <f>'Page 1 - General Information'!$G$12</f>
        <v>000000000</v>
      </c>
      <c r="B1861" t="str">
        <f>'Page 1 - General Information'!$G$16</f>
        <v/>
      </c>
      <c r="C1861" s="339" t="s">
        <v>21448</v>
      </c>
      <c r="N1861" t="s">
        <v>4042</v>
      </c>
      <c r="O1861" s="340">
        <f>INDEX('Page 2 - Team Information'!$K$14:$AP$189,Y1861,X1861)</f>
        <v>0</v>
      </c>
      <c r="S1861" t="s">
        <v>5843</v>
      </c>
      <c r="X1861" s="341">
        <v>22</v>
      </c>
      <c r="Y1861" s="341">
        <v>89</v>
      </c>
    </row>
    <row r="1862" spans="1:25" x14ac:dyDescent="0.25">
      <c r="A1862" t="str">
        <f>'Page 1 - General Information'!$G$12</f>
        <v>000000000</v>
      </c>
      <c r="B1862" t="str">
        <f>'Page 1 - General Information'!$G$16</f>
        <v/>
      </c>
      <c r="C1862" s="339" t="s">
        <v>21448</v>
      </c>
      <c r="N1862" t="s">
        <v>4523</v>
      </c>
      <c r="O1862" s="343"/>
      <c r="R1862" s="343" t="s">
        <v>10203</v>
      </c>
      <c r="S1862" t="s">
        <v>5844</v>
      </c>
      <c r="V1862" s="340">
        <f>INDEX('Page 2 - Team Information'!$K$14:$AP$189,Y1862,X1862)</f>
        <v>0</v>
      </c>
      <c r="X1862" s="341">
        <v>5</v>
      </c>
      <c r="Y1862" s="341">
        <v>90</v>
      </c>
    </row>
    <row r="1863" spans="1:25" x14ac:dyDescent="0.25">
      <c r="A1863" t="str">
        <f>'Page 1 - General Information'!$G$12</f>
        <v>000000000</v>
      </c>
      <c r="B1863" t="str">
        <f>'Page 1 - General Information'!$G$16</f>
        <v/>
      </c>
      <c r="C1863" s="339" t="s">
        <v>21448</v>
      </c>
      <c r="N1863" t="s">
        <v>4523</v>
      </c>
      <c r="O1863" s="343"/>
      <c r="R1863" s="343" t="s">
        <v>10203</v>
      </c>
      <c r="S1863" t="s">
        <v>5845</v>
      </c>
      <c r="V1863" s="340">
        <f>INDEX('Page 2 - Team Information'!$K$14:$AP$189,Y1863,X1863)</f>
        <v>0</v>
      </c>
      <c r="X1863" s="341">
        <v>6</v>
      </c>
      <c r="Y1863" s="341">
        <v>90</v>
      </c>
    </row>
    <row r="1864" spans="1:25" x14ac:dyDescent="0.25">
      <c r="A1864" t="str">
        <f>'Page 1 - General Information'!$G$12</f>
        <v>000000000</v>
      </c>
      <c r="B1864" t="str">
        <f>'Page 1 - General Information'!$G$16</f>
        <v/>
      </c>
      <c r="C1864" s="339" t="s">
        <v>21448</v>
      </c>
      <c r="N1864" t="s">
        <v>4523</v>
      </c>
      <c r="O1864" s="343"/>
      <c r="R1864" s="343" t="s">
        <v>10203</v>
      </c>
      <c r="S1864" t="s">
        <v>5846</v>
      </c>
      <c r="V1864" s="340">
        <f>INDEX('Page 2 - Team Information'!$K$14:$AP$189,Y1864,X1864)</f>
        <v>0</v>
      </c>
      <c r="X1864" s="341">
        <v>7</v>
      </c>
      <c r="Y1864" s="341">
        <v>90</v>
      </c>
    </row>
    <row r="1865" spans="1:25" x14ac:dyDescent="0.25">
      <c r="A1865" t="str">
        <f>'Page 1 - General Information'!$G$12</f>
        <v>000000000</v>
      </c>
      <c r="B1865" t="str">
        <f>'Page 1 - General Information'!$G$16</f>
        <v/>
      </c>
      <c r="C1865" s="339" t="s">
        <v>21448</v>
      </c>
      <c r="N1865" t="s">
        <v>4523</v>
      </c>
      <c r="O1865" s="343"/>
      <c r="R1865" s="20" t="s">
        <v>10203</v>
      </c>
      <c r="S1865" t="s">
        <v>5847</v>
      </c>
      <c r="T1865" s="340" t="str">
        <f>IF(INDEX('Page 2 - Team Information'!$K$14:$AP$189,Y1865,X1865)="","",INDEX('Page 2 - Team Information'!$K$14:$AP$189,Y1865,X1865)&amp;"-06-30")</f>
        <v/>
      </c>
      <c r="X1865" s="341">
        <v>9</v>
      </c>
      <c r="Y1865" s="341">
        <v>90</v>
      </c>
    </row>
    <row r="1866" spans="1:25" x14ac:dyDescent="0.25">
      <c r="A1866" t="str">
        <f>'Page 1 - General Information'!$G$12</f>
        <v>000000000</v>
      </c>
      <c r="B1866" t="str">
        <f>'Page 1 - General Information'!$G$16</f>
        <v/>
      </c>
      <c r="C1866" s="339" t="s">
        <v>21448</v>
      </c>
      <c r="N1866" t="s">
        <v>4523</v>
      </c>
      <c r="O1866" s="343"/>
      <c r="R1866" s="20" t="s">
        <v>10203</v>
      </c>
      <c r="S1866" t="s">
        <v>5848</v>
      </c>
      <c r="T1866" s="340" t="str">
        <f>IF(INDEX('Page 2 - Team Information'!$K$14:$AP$189,Y1866,X1866)="","",INDEX('Page 2 - Team Information'!$K$14:$AP$189,Y1866,X1866)&amp;"-06-30")</f>
        <v/>
      </c>
      <c r="X1866" s="341">
        <v>10</v>
      </c>
      <c r="Y1866" s="341">
        <v>90</v>
      </c>
    </row>
    <row r="1867" spans="1:25" x14ac:dyDescent="0.25">
      <c r="A1867" t="str">
        <f>'Page 1 - General Information'!$G$12</f>
        <v>000000000</v>
      </c>
      <c r="B1867" t="str">
        <f>'Page 1 - General Information'!$G$16</f>
        <v/>
      </c>
      <c r="C1867" s="339" t="s">
        <v>21448</v>
      </c>
      <c r="N1867" t="s">
        <v>4523</v>
      </c>
      <c r="O1867" s="343"/>
      <c r="R1867" s="20" t="s">
        <v>10203</v>
      </c>
      <c r="S1867" t="s">
        <v>5849</v>
      </c>
      <c r="T1867" s="340" t="str">
        <f>IF(INDEX('Page 2 - Team Information'!$K$14:$AP$189,Y1867,X1867)="","",INDEX('Page 2 - Team Information'!$K$14:$AP$189,Y1867,X1867)&amp;"-06-30")</f>
        <v/>
      </c>
      <c r="X1867" s="341">
        <v>11</v>
      </c>
      <c r="Y1867" s="341">
        <v>90</v>
      </c>
    </row>
    <row r="1868" spans="1:25" x14ac:dyDescent="0.25">
      <c r="A1868" t="str">
        <f>'Page 1 - General Information'!$G$12</f>
        <v>000000000</v>
      </c>
      <c r="B1868" t="str">
        <f>'Page 1 - General Information'!$G$16</f>
        <v/>
      </c>
      <c r="C1868" s="339" t="s">
        <v>21448</v>
      </c>
      <c r="N1868" t="s">
        <v>4523</v>
      </c>
      <c r="O1868" s="343"/>
      <c r="R1868" s="20" t="s">
        <v>10203</v>
      </c>
      <c r="S1868" t="s">
        <v>5850</v>
      </c>
      <c r="T1868" s="340" t="str">
        <f>IF(INDEX('Page 2 - Team Information'!$K$14:$AP$189,Y1868,X1868)="","",INDEX('Page 2 - Team Information'!$K$14:$AP$189,Y1868,X1868)&amp;"-06-30")</f>
        <v/>
      </c>
      <c r="X1868" s="341">
        <v>12</v>
      </c>
      <c r="Y1868" s="341">
        <v>90</v>
      </c>
    </row>
    <row r="1869" spans="1:25" x14ac:dyDescent="0.25">
      <c r="A1869" t="str">
        <f>'Page 1 - General Information'!$G$12</f>
        <v>000000000</v>
      </c>
      <c r="B1869" t="str">
        <f>'Page 1 - General Information'!$G$16</f>
        <v/>
      </c>
      <c r="C1869" s="339" t="s">
        <v>21448</v>
      </c>
      <c r="N1869" t="s">
        <v>4042</v>
      </c>
      <c r="O1869" s="340">
        <f>INDEX('Page 2 - Team Information'!$K$14:$AP$189,Y1869,X1869)</f>
        <v>0</v>
      </c>
      <c r="S1869" t="s">
        <v>5851</v>
      </c>
      <c r="X1869" s="341">
        <v>14</v>
      </c>
      <c r="Y1869" s="341">
        <v>90</v>
      </c>
    </row>
    <row r="1870" spans="1:25" x14ac:dyDescent="0.25">
      <c r="A1870" t="str">
        <f>'Page 1 - General Information'!$G$12</f>
        <v>000000000</v>
      </c>
      <c r="B1870" t="str">
        <f>'Page 1 - General Information'!$G$16</f>
        <v/>
      </c>
      <c r="C1870" s="339" t="s">
        <v>21448</v>
      </c>
      <c r="N1870" t="s">
        <v>4042</v>
      </c>
      <c r="O1870" s="340">
        <f>INDEX('Page 2 - Team Information'!$K$14:$AP$189,Y1870,X1870)</f>
        <v>0</v>
      </c>
      <c r="S1870" t="s">
        <v>5852</v>
      </c>
      <c r="X1870" s="341">
        <v>15</v>
      </c>
      <c r="Y1870" s="341">
        <v>90</v>
      </c>
    </row>
    <row r="1871" spans="1:25" x14ac:dyDescent="0.25">
      <c r="A1871" t="str">
        <f>'Page 1 - General Information'!$G$12</f>
        <v>000000000</v>
      </c>
      <c r="B1871" t="str">
        <f>'Page 1 - General Information'!$G$16</f>
        <v/>
      </c>
      <c r="C1871" s="339" t="s">
        <v>21448</v>
      </c>
      <c r="N1871" t="s">
        <v>4042</v>
      </c>
      <c r="O1871" s="340">
        <f>INDEX('Page 2 - Team Information'!$K$14:$AP$189,Y1871,X1871)</f>
        <v>0</v>
      </c>
      <c r="S1871" t="s">
        <v>5853</v>
      </c>
      <c r="X1871" s="341">
        <v>16</v>
      </c>
      <c r="Y1871" s="341">
        <v>90</v>
      </c>
    </row>
    <row r="1872" spans="1:25" x14ac:dyDescent="0.25">
      <c r="A1872" t="str">
        <f>'Page 1 - General Information'!$G$12</f>
        <v>000000000</v>
      </c>
      <c r="B1872" t="str">
        <f>'Page 1 - General Information'!$G$16</f>
        <v/>
      </c>
      <c r="C1872" s="339" t="s">
        <v>21448</v>
      </c>
      <c r="N1872" t="s">
        <v>4042</v>
      </c>
      <c r="O1872" s="340">
        <f>INDEX('Page 2 - Team Information'!$K$14:$AP$189,Y1872,X1872)</f>
        <v>0</v>
      </c>
      <c r="S1872" t="s">
        <v>5854</v>
      </c>
      <c r="X1872" s="341">
        <v>17</v>
      </c>
      <c r="Y1872" s="341">
        <v>90</v>
      </c>
    </row>
    <row r="1873" spans="1:25" x14ac:dyDescent="0.25">
      <c r="A1873" t="str">
        <f>'Page 1 - General Information'!$G$12</f>
        <v>000000000</v>
      </c>
      <c r="B1873" t="str">
        <f>'Page 1 - General Information'!$G$16</f>
        <v/>
      </c>
      <c r="C1873" s="339" t="s">
        <v>21448</v>
      </c>
      <c r="N1873" t="s">
        <v>4042</v>
      </c>
      <c r="O1873" s="340">
        <f>INDEX('Page 2 - Team Information'!$K$14:$AP$189,Y1873,X1873)</f>
        <v>0</v>
      </c>
      <c r="S1873" t="s">
        <v>5855</v>
      </c>
      <c r="X1873" s="341">
        <v>19</v>
      </c>
      <c r="Y1873" s="341">
        <v>90</v>
      </c>
    </row>
    <row r="1874" spans="1:25" x14ac:dyDescent="0.25">
      <c r="A1874" t="str">
        <f>'Page 1 - General Information'!$G$12</f>
        <v>000000000</v>
      </c>
      <c r="B1874" t="str">
        <f>'Page 1 - General Information'!$G$16</f>
        <v/>
      </c>
      <c r="C1874" s="339" t="s">
        <v>21448</v>
      </c>
      <c r="N1874" t="s">
        <v>4042</v>
      </c>
      <c r="O1874" s="340">
        <f>INDEX('Page 2 - Team Information'!$K$14:$AP$189,Y1874,X1874)</f>
        <v>0</v>
      </c>
      <c r="S1874" t="s">
        <v>5856</v>
      </c>
      <c r="X1874" s="341">
        <v>20</v>
      </c>
      <c r="Y1874" s="341">
        <v>90</v>
      </c>
    </row>
    <row r="1875" spans="1:25" x14ac:dyDescent="0.25">
      <c r="A1875" t="str">
        <f>'Page 1 - General Information'!$G$12</f>
        <v>000000000</v>
      </c>
      <c r="B1875" t="str">
        <f>'Page 1 - General Information'!$G$16</f>
        <v/>
      </c>
      <c r="C1875" s="339" t="s">
        <v>21448</v>
      </c>
      <c r="N1875" t="s">
        <v>4042</v>
      </c>
      <c r="O1875" s="340">
        <f>INDEX('Page 2 - Team Information'!$K$14:$AP$189,Y1875,X1875)</f>
        <v>0</v>
      </c>
      <c r="S1875" t="s">
        <v>5857</v>
      </c>
      <c r="X1875" s="341">
        <v>21</v>
      </c>
      <c r="Y1875" s="341">
        <v>90</v>
      </c>
    </row>
    <row r="1876" spans="1:25" x14ac:dyDescent="0.25">
      <c r="A1876" t="str">
        <f>'Page 1 - General Information'!$G$12</f>
        <v>000000000</v>
      </c>
      <c r="B1876" t="str">
        <f>'Page 1 - General Information'!$G$16</f>
        <v/>
      </c>
      <c r="C1876" s="339" t="s">
        <v>21448</v>
      </c>
      <c r="N1876" t="s">
        <v>4042</v>
      </c>
      <c r="O1876" s="340">
        <f>INDEX('Page 2 - Team Information'!$K$14:$AP$189,Y1876,X1876)</f>
        <v>0</v>
      </c>
      <c r="S1876" t="s">
        <v>5858</v>
      </c>
      <c r="X1876" s="341">
        <v>22</v>
      </c>
      <c r="Y1876" s="341">
        <v>90</v>
      </c>
    </row>
    <row r="1877" spans="1:25" x14ac:dyDescent="0.25">
      <c r="A1877" t="str">
        <f>'Page 1 - General Information'!$G$12</f>
        <v>000000000</v>
      </c>
      <c r="B1877" t="str">
        <f>'Page 1 - General Information'!$G$16</f>
        <v/>
      </c>
      <c r="C1877" s="339" t="s">
        <v>21448</v>
      </c>
      <c r="N1877" t="s">
        <v>4523</v>
      </c>
      <c r="O1877" s="343"/>
      <c r="R1877" s="343" t="s">
        <v>10203</v>
      </c>
      <c r="S1877" t="s">
        <v>5859</v>
      </c>
      <c r="V1877" s="340">
        <f>INDEX('Page 2 - Team Information'!$K$14:$AP$189,Y1877,X1877)</f>
        <v>0</v>
      </c>
      <c r="X1877" s="341">
        <v>5</v>
      </c>
      <c r="Y1877" s="341">
        <v>91</v>
      </c>
    </row>
    <row r="1878" spans="1:25" x14ac:dyDescent="0.25">
      <c r="A1878" t="str">
        <f>'Page 1 - General Information'!$G$12</f>
        <v>000000000</v>
      </c>
      <c r="B1878" t="str">
        <f>'Page 1 - General Information'!$G$16</f>
        <v/>
      </c>
      <c r="C1878" s="339" t="s">
        <v>21448</v>
      </c>
      <c r="N1878" t="s">
        <v>4523</v>
      </c>
      <c r="O1878" s="343"/>
      <c r="R1878" s="343" t="s">
        <v>10203</v>
      </c>
      <c r="S1878" t="s">
        <v>5860</v>
      </c>
      <c r="V1878" s="340">
        <f>INDEX('Page 2 - Team Information'!$K$14:$AP$189,Y1878,X1878)</f>
        <v>0</v>
      </c>
      <c r="X1878" s="341">
        <v>6</v>
      </c>
      <c r="Y1878" s="341">
        <v>91</v>
      </c>
    </row>
    <row r="1879" spans="1:25" x14ac:dyDescent="0.25">
      <c r="A1879" t="str">
        <f>'Page 1 - General Information'!$G$12</f>
        <v>000000000</v>
      </c>
      <c r="B1879" t="str">
        <f>'Page 1 - General Information'!$G$16</f>
        <v/>
      </c>
      <c r="C1879" s="339" t="s">
        <v>21448</v>
      </c>
      <c r="N1879" t="s">
        <v>4523</v>
      </c>
      <c r="O1879" s="343"/>
      <c r="R1879" s="343" t="s">
        <v>10203</v>
      </c>
      <c r="S1879" t="s">
        <v>5861</v>
      </c>
      <c r="V1879" s="340">
        <f>INDEX('Page 2 - Team Information'!$K$14:$AP$189,Y1879,X1879)</f>
        <v>0</v>
      </c>
      <c r="X1879" s="341">
        <v>7</v>
      </c>
      <c r="Y1879" s="341">
        <v>91</v>
      </c>
    </row>
    <row r="1880" spans="1:25" x14ac:dyDescent="0.25">
      <c r="A1880" t="str">
        <f>'Page 1 - General Information'!$G$12</f>
        <v>000000000</v>
      </c>
      <c r="B1880" t="str">
        <f>'Page 1 - General Information'!$G$16</f>
        <v/>
      </c>
      <c r="C1880" s="339" t="s">
        <v>21448</v>
      </c>
      <c r="N1880" t="s">
        <v>4523</v>
      </c>
      <c r="O1880" s="343"/>
      <c r="R1880" s="20" t="s">
        <v>10203</v>
      </c>
      <c r="S1880" t="s">
        <v>5862</v>
      </c>
      <c r="T1880" s="340" t="str">
        <f>IF(INDEX('Page 2 - Team Information'!$K$14:$AP$189,Y1880,X1880)="","",INDEX('Page 2 - Team Information'!$K$14:$AP$189,Y1880,X1880)&amp;"-06-30")</f>
        <v/>
      </c>
      <c r="X1880" s="341">
        <v>9</v>
      </c>
      <c r="Y1880" s="341">
        <v>91</v>
      </c>
    </row>
    <row r="1881" spans="1:25" x14ac:dyDescent="0.25">
      <c r="A1881" t="str">
        <f>'Page 1 - General Information'!$G$12</f>
        <v>000000000</v>
      </c>
      <c r="B1881" t="str">
        <f>'Page 1 - General Information'!$G$16</f>
        <v/>
      </c>
      <c r="C1881" s="339" t="s">
        <v>21448</v>
      </c>
      <c r="N1881" t="s">
        <v>4523</v>
      </c>
      <c r="O1881" s="343"/>
      <c r="R1881" s="20" t="s">
        <v>10203</v>
      </c>
      <c r="S1881" t="s">
        <v>5863</v>
      </c>
      <c r="T1881" s="340" t="str">
        <f>IF(INDEX('Page 2 - Team Information'!$K$14:$AP$189,Y1881,X1881)="","",INDEX('Page 2 - Team Information'!$K$14:$AP$189,Y1881,X1881)&amp;"-06-30")</f>
        <v/>
      </c>
      <c r="X1881" s="341">
        <v>10</v>
      </c>
      <c r="Y1881" s="341">
        <v>91</v>
      </c>
    </row>
    <row r="1882" spans="1:25" x14ac:dyDescent="0.25">
      <c r="A1882" t="str">
        <f>'Page 1 - General Information'!$G$12</f>
        <v>000000000</v>
      </c>
      <c r="B1882" t="str">
        <f>'Page 1 - General Information'!$G$16</f>
        <v/>
      </c>
      <c r="C1882" s="339" t="s">
        <v>21448</v>
      </c>
      <c r="N1882" t="s">
        <v>4523</v>
      </c>
      <c r="O1882" s="343"/>
      <c r="R1882" s="20" t="s">
        <v>10203</v>
      </c>
      <c r="S1882" t="s">
        <v>5864</v>
      </c>
      <c r="T1882" s="340" t="str">
        <f>IF(INDEX('Page 2 - Team Information'!$K$14:$AP$189,Y1882,X1882)="","",INDEX('Page 2 - Team Information'!$K$14:$AP$189,Y1882,X1882)&amp;"-06-30")</f>
        <v/>
      </c>
      <c r="X1882" s="341">
        <v>11</v>
      </c>
      <c r="Y1882" s="341">
        <v>91</v>
      </c>
    </row>
    <row r="1883" spans="1:25" x14ac:dyDescent="0.25">
      <c r="A1883" t="str">
        <f>'Page 1 - General Information'!$G$12</f>
        <v>000000000</v>
      </c>
      <c r="B1883" t="str">
        <f>'Page 1 - General Information'!$G$16</f>
        <v/>
      </c>
      <c r="C1883" s="339" t="s">
        <v>21448</v>
      </c>
      <c r="N1883" t="s">
        <v>4523</v>
      </c>
      <c r="O1883" s="343"/>
      <c r="R1883" s="20" t="s">
        <v>10203</v>
      </c>
      <c r="S1883" t="s">
        <v>5865</v>
      </c>
      <c r="T1883" s="340" t="str">
        <f>IF(INDEX('Page 2 - Team Information'!$K$14:$AP$189,Y1883,X1883)="","",INDEX('Page 2 - Team Information'!$K$14:$AP$189,Y1883,X1883)&amp;"-06-30")</f>
        <v/>
      </c>
      <c r="X1883" s="341">
        <v>12</v>
      </c>
      <c r="Y1883" s="341">
        <v>91</v>
      </c>
    </row>
    <row r="1884" spans="1:25" x14ac:dyDescent="0.25">
      <c r="A1884" t="str">
        <f>'Page 1 - General Information'!$G$12</f>
        <v>000000000</v>
      </c>
      <c r="B1884" t="str">
        <f>'Page 1 - General Information'!$G$16</f>
        <v/>
      </c>
      <c r="C1884" s="339" t="s">
        <v>21448</v>
      </c>
      <c r="N1884" t="s">
        <v>4042</v>
      </c>
      <c r="O1884" s="340">
        <f>INDEX('Page 2 - Team Information'!$K$14:$AP$189,Y1884,X1884)</f>
        <v>0</v>
      </c>
      <c r="S1884" t="s">
        <v>5866</v>
      </c>
      <c r="X1884" s="341">
        <v>14</v>
      </c>
      <c r="Y1884" s="341">
        <v>91</v>
      </c>
    </row>
    <row r="1885" spans="1:25" x14ac:dyDescent="0.25">
      <c r="A1885" t="str">
        <f>'Page 1 - General Information'!$G$12</f>
        <v>000000000</v>
      </c>
      <c r="B1885" t="str">
        <f>'Page 1 - General Information'!$G$16</f>
        <v/>
      </c>
      <c r="C1885" s="339" t="s">
        <v>21448</v>
      </c>
      <c r="N1885" t="s">
        <v>4042</v>
      </c>
      <c r="O1885" s="340">
        <f>INDEX('Page 2 - Team Information'!$K$14:$AP$189,Y1885,X1885)</f>
        <v>0</v>
      </c>
      <c r="S1885" t="s">
        <v>5867</v>
      </c>
      <c r="X1885" s="341">
        <v>15</v>
      </c>
      <c r="Y1885" s="341">
        <v>91</v>
      </c>
    </row>
    <row r="1886" spans="1:25" x14ac:dyDescent="0.25">
      <c r="A1886" t="str">
        <f>'Page 1 - General Information'!$G$12</f>
        <v>000000000</v>
      </c>
      <c r="B1886" t="str">
        <f>'Page 1 - General Information'!$G$16</f>
        <v/>
      </c>
      <c r="C1886" s="339" t="s">
        <v>21448</v>
      </c>
      <c r="N1886" t="s">
        <v>4042</v>
      </c>
      <c r="O1886" s="340">
        <f>INDEX('Page 2 - Team Information'!$K$14:$AP$189,Y1886,X1886)</f>
        <v>0</v>
      </c>
      <c r="S1886" t="s">
        <v>5868</v>
      </c>
      <c r="X1886" s="341">
        <v>16</v>
      </c>
      <c r="Y1886" s="341">
        <v>91</v>
      </c>
    </row>
    <row r="1887" spans="1:25" x14ac:dyDescent="0.25">
      <c r="A1887" t="str">
        <f>'Page 1 - General Information'!$G$12</f>
        <v>000000000</v>
      </c>
      <c r="B1887" t="str">
        <f>'Page 1 - General Information'!$G$16</f>
        <v/>
      </c>
      <c r="C1887" s="339" t="s">
        <v>21448</v>
      </c>
      <c r="N1887" t="s">
        <v>4042</v>
      </c>
      <c r="O1887" s="340">
        <f>INDEX('Page 2 - Team Information'!$K$14:$AP$189,Y1887,X1887)</f>
        <v>0</v>
      </c>
      <c r="S1887" t="s">
        <v>5869</v>
      </c>
      <c r="X1887" s="341">
        <v>17</v>
      </c>
      <c r="Y1887" s="341">
        <v>91</v>
      </c>
    </row>
    <row r="1888" spans="1:25" x14ac:dyDescent="0.25">
      <c r="A1888" t="str">
        <f>'Page 1 - General Information'!$G$12</f>
        <v>000000000</v>
      </c>
      <c r="B1888" t="str">
        <f>'Page 1 - General Information'!$G$16</f>
        <v/>
      </c>
      <c r="C1888" s="339" t="s">
        <v>21448</v>
      </c>
      <c r="N1888" t="s">
        <v>4042</v>
      </c>
      <c r="O1888" s="340">
        <f>INDEX('Page 2 - Team Information'!$K$14:$AP$189,Y1888,X1888)</f>
        <v>0</v>
      </c>
      <c r="S1888" t="s">
        <v>5870</v>
      </c>
      <c r="X1888" s="341">
        <v>19</v>
      </c>
      <c r="Y1888" s="341">
        <v>91</v>
      </c>
    </row>
    <row r="1889" spans="1:25" x14ac:dyDescent="0.25">
      <c r="A1889" t="str">
        <f>'Page 1 - General Information'!$G$12</f>
        <v>000000000</v>
      </c>
      <c r="B1889" t="str">
        <f>'Page 1 - General Information'!$G$16</f>
        <v/>
      </c>
      <c r="C1889" s="339" t="s">
        <v>21448</v>
      </c>
      <c r="N1889" t="s">
        <v>4042</v>
      </c>
      <c r="O1889" s="340">
        <f>INDEX('Page 2 - Team Information'!$K$14:$AP$189,Y1889,X1889)</f>
        <v>0</v>
      </c>
      <c r="S1889" t="s">
        <v>5871</v>
      </c>
      <c r="X1889" s="341">
        <v>20</v>
      </c>
      <c r="Y1889" s="341">
        <v>91</v>
      </c>
    </row>
    <row r="1890" spans="1:25" x14ac:dyDescent="0.25">
      <c r="A1890" t="str">
        <f>'Page 1 - General Information'!$G$12</f>
        <v>000000000</v>
      </c>
      <c r="B1890" t="str">
        <f>'Page 1 - General Information'!$G$16</f>
        <v/>
      </c>
      <c r="C1890" s="339" t="s">
        <v>21448</v>
      </c>
      <c r="N1890" t="s">
        <v>4042</v>
      </c>
      <c r="O1890" s="340">
        <f>INDEX('Page 2 - Team Information'!$K$14:$AP$189,Y1890,X1890)</f>
        <v>0</v>
      </c>
      <c r="S1890" t="s">
        <v>5872</v>
      </c>
      <c r="X1890" s="341">
        <v>21</v>
      </c>
      <c r="Y1890" s="341">
        <v>91</v>
      </c>
    </row>
    <row r="1891" spans="1:25" x14ac:dyDescent="0.25">
      <c r="A1891" t="str">
        <f>'Page 1 - General Information'!$G$12</f>
        <v>000000000</v>
      </c>
      <c r="B1891" t="str">
        <f>'Page 1 - General Information'!$G$16</f>
        <v/>
      </c>
      <c r="C1891" s="339" t="s">
        <v>21448</v>
      </c>
      <c r="N1891" t="s">
        <v>4042</v>
      </c>
      <c r="O1891" s="340">
        <f>INDEX('Page 2 - Team Information'!$K$14:$AP$189,Y1891,X1891)</f>
        <v>0</v>
      </c>
      <c r="S1891" t="s">
        <v>5873</v>
      </c>
      <c r="X1891" s="341">
        <v>22</v>
      </c>
      <c r="Y1891" s="341">
        <v>91</v>
      </c>
    </row>
    <row r="1892" spans="1:25" x14ac:dyDescent="0.25">
      <c r="A1892" t="str">
        <f>'Page 1 - General Information'!$G$12</f>
        <v>000000000</v>
      </c>
      <c r="B1892" t="str">
        <f>'Page 1 - General Information'!$G$16</f>
        <v/>
      </c>
      <c r="C1892" s="339" t="s">
        <v>21448</v>
      </c>
      <c r="N1892" t="s">
        <v>4523</v>
      </c>
      <c r="O1892" s="343"/>
      <c r="R1892" s="343" t="s">
        <v>10203</v>
      </c>
      <c r="S1892" t="s">
        <v>10030</v>
      </c>
      <c r="V1892" s="340">
        <f>INDEX('Page 2 - Team Information'!$K$14:$AP$189,Y1892,X1892)</f>
        <v>0</v>
      </c>
      <c r="X1892" s="341">
        <v>5</v>
      </c>
      <c r="Y1892" s="341">
        <v>92</v>
      </c>
    </row>
    <row r="1893" spans="1:25" x14ac:dyDescent="0.25">
      <c r="A1893" t="str">
        <f>'Page 1 - General Information'!$G$12</f>
        <v>000000000</v>
      </c>
      <c r="B1893" t="str">
        <f>'Page 1 - General Information'!$G$16</f>
        <v/>
      </c>
      <c r="C1893" s="339" t="s">
        <v>21448</v>
      </c>
      <c r="N1893" t="s">
        <v>4523</v>
      </c>
      <c r="O1893" s="343"/>
      <c r="R1893" s="343" t="s">
        <v>10203</v>
      </c>
      <c r="S1893" t="s">
        <v>10031</v>
      </c>
      <c r="V1893" s="340">
        <f>INDEX('Page 2 - Team Information'!$K$14:$AP$189,Y1893,X1893)</f>
        <v>0</v>
      </c>
      <c r="X1893" s="341">
        <v>6</v>
      </c>
      <c r="Y1893" s="341">
        <v>92</v>
      </c>
    </row>
    <row r="1894" spans="1:25" x14ac:dyDescent="0.25">
      <c r="A1894" t="str">
        <f>'Page 1 - General Information'!$G$12</f>
        <v>000000000</v>
      </c>
      <c r="B1894" t="str">
        <f>'Page 1 - General Information'!$G$16</f>
        <v/>
      </c>
      <c r="C1894" s="339" t="s">
        <v>21448</v>
      </c>
      <c r="N1894" t="s">
        <v>4523</v>
      </c>
      <c r="O1894" s="343"/>
      <c r="R1894" s="343" t="s">
        <v>10203</v>
      </c>
      <c r="S1894" t="s">
        <v>10032</v>
      </c>
      <c r="V1894" s="340">
        <f>INDEX('Page 2 - Team Information'!$K$14:$AP$189,Y1894,X1894)</f>
        <v>0</v>
      </c>
      <c r="X1894" s="341">
        <v>7</v>
      </c>
      <c r="Y1894" s="341">
        <v>92</v>
      </c>
    </row>
    <row r="1895" spans="1:25" x14ac:dyDescent="0.25">
      <c r="A1895" t="str">
        <f>'Page 1 - General Information'!$G$12</f>
        <v>000000000</v>
      </c>
      <c r="B1895" t="str">
        <f>'Page 1 - General Information'!$G$16</f>
        <v/>
      </c>
      <c r="C1895" s="339" t="s">
        <v>21448</v>
      </c>
      <c r="N1895" t="s">
        <v>4523</v>
      </c>
      <c r="O1895" s="343"/>
      <c r="R1895" s="20" t="s">
        <v>10203</v>
      </c>
      <c r="S1895" t="s">
        <v>10033</v>
      </c>
      <c r="T1895" s="340" t="str">
        <f>IF(INDEX('Page 2 - Team Information'!$K$14:$AP$189,Y1895,X1895)="","",INDEX('Page 2 - Team Information'!$K$14:$AP$189,Y1895,X1895)&amp;"-06-30")</f>
        <v/>
      </c>
      <c r="X1895" s="341">
        <v>9</v>
      </c>
      <c r="Y1895" s="341">
        <v>92</v>
      </c>
    </row>
    <row r="1896" spans="1:25" x14ac:dyDescent="0.25">
      <c r="A1896" t="str">
        <f>'Page 1 - General Information'!$G$12</f>
        <v>000000000</v>
      </c>
      <c r="B1896" t="str">
        <f>'Page 1 - General Information'!$G$16</f>
        <v/>
      </c>
      <c r="C1896" s="339" t="s">
        <v>21448</v>
      </c>
      <c r="N1896" t="s">
        <v>4523</v>
      </c>
      <c r="O1896" s="343"/>
      <c r="R1896" s="20" t="s">
        <v>10203</v>
      </c>
      <c r="S1896" t="s">
        <v>10034</v>
      </c>
      <c r="T1896" s="340" t="str">
        <f>IF(INDEX('Page 2 - Team Information'!$K$14:$AP$189,Y1896,X1896)="","",INDEX('Page 2 - Team Information'!$K$14:$AP$189,Y1896,X1896)&amp;"-06-30")</f>
        <v/>
      </c>
      <c r="X1896" s="341">
        <v>10</v>
      </c>
      <c r="Y1896" s="341">
        <v>92</v>
      </c>
    </row>
    <row r="1897" spans="1:25" x14ac:dyDescent="0.25">
      <c r="A1897" t="str">
        <f>'Page 1 - General Information'!$G$12</f>
        <v>000000000</v>
      </c>
      <c r="B1897" t="str">
        <f>'Page 1 - General Information'!$G$16</f>
        <v/>
      </c>
      <c r="C1897" s="339" t="s">
        <v>21448</v>
      </c>
      <c r="N1897" t="s">
        <v>4523</v>
      </c>
      <c r="O1897" s="343"/>
      <c r="R1897" s="20" t="s">
        <v>10203</v>
      </c>
      <c r="S1897" t="s">
        <v>10035</v>
      </c>
      <c r="T1897" s="340" t="str">
        <f>IF(INDEX('Page 2 - Team Information'!$K$14:$AP$189,Y1897,X1897)="","",INDEX('Page 2 - Team Information'!$K$14:$AP$189,Y1897,X1897)&amp;"-06-30")</f>
        <v/>
      </c>
      <c r="X1897" s="341">
        <v>11</v>
      </c>
      <c r="Y1897" s="341">
        <v>92</v>
      </c>
    </row>
    <row r="1898" spans="1:25" x14ac:dyDescent="0.25">
      <c r="A1898" t="str">
        <f>'Page 1 - General Information'!$G$12</f>
        <v>000000000</v>
      </c>
      <c r="B1898" t="str">
        <f>'Page 1 - General Information'!$G$16</f>
        <v/>
      </c>
      <c r="C1898" s="339" t="s">
        <v>21448</v>
      </c>
      <c r="N1898" t="s">
        <v>4523</v>
      </c>
      <c r="O1898" s="343"/>
      <c r="R1898" s="20" t="s">
        <v>10203</v>
      </c>
      <c r="S1898" t="s">
        <v>10036</v>
      </c>
      <c r="T1898" s="340" t="str">
        <f>IF(INDEX('Page 2 - Team Information'!$K$14:$AP$189,Y1898,X1898)="","",INDEX('Page 2 - Team Information'!$K$14:$AP$189,Y1898,X1898)&amp;"-06-30")</f>
        <v/>
      </c>
      <c r="X1898" s="341">
        <v>12</v>
      </c>
      <c r="Y1898" s="341">
        <v>92</v>
      </c>
    </row>
    <row r="1899" spans="1:25" x14ac:dyDescent="0.25">
      <c r="A1899" t="str">
        <f>'Page 1 - General Information'!$G$12</f>
        <v>000000000</v>
      </c>
      <c r="B1899" t="str">
        <f>'Page 1 - General Information'!$G$16</f>
        <v/>
      </c>
      <c r="C1899" s="339" t="s">
        <v>21448</v>
      </c>
      <c r="N1899" t="s">
        <v>4042</v>
      </c>
      <c r="O1899" s="340">
        <f>INDEX('Page 2 - Team Information'!$K$14:$AP$189,Y1899,X1899)</f>
        <v>0</v>
      </c>
      <c r="S1899" t="s">
        <v>10037</v>
      </c>
      <c r="X1899" s="341">
        <v>14</v>
      </c>
      <c r="Y1899" s="341">
        <v>92</v>
      </c>
    </row>
    <row r="1900" spans="1:25" x14ac:dyDescent="0.25">
      <c r="A1900" t="str">
        <f>'Page 1 - General Information'!$G$12</f>
        <v>000000000</v>
      </c>
      <c r="B1900" t="str">
        <f>'Page 1 - General Information'!$G$16</f>
        <v/>
      </c>
      <c r="C1900" s="339" t="s">
        <v>21448</v>
      </c>
      <c r="N1900" t="s">
        <v>4042</v>
      </c>
      <c r="O1900" s="340">
        <f>INDEX('Page 2 - Team Information'!$K$14:$AP$189,Y1900,X1900)</f>
        <v>0</v>
      </c>
      <c r="S1900" t="s">
        <v>10038</v>
      </c>
      <c r="X1900" s="341">
        <v>15</v>
      </c>
      <c r="Y1900" s="341">
        <v>92</v>
      </c>
    </row>
    <row r="1901" spans="1:25" x14ac:dyDescent="0.25">
      <c r="A1901" t="str">
        <f>'Page 1 - General Information'!$G$12</f>
        <v>000000000</v>
      </c>
      <c r="B1901" t="str">
        <f>'Page 1 - General Information'!$G$16</f>
        <v/>
      </c>
      <c r="C1901" s="339" t="s">
        <v>21448</v>
      </c>
      <c r="N1901" t="s">
        <v>4042</v>
      </c>
      <c r="O1901" s="340">
        <f>INDEX('Page 2 - Team Information'!$K$14:$AP$189,Y1901,X1901)</f>
        <v>0</v>
      </c>
      <c r="S1901" t="s">
        <v>10039</v>
      </c>
      <c r="X1901" s="341">
        <v>16</v>
      </c>
      <c r="Y1901" s="341">
        <v>92</v>
      </c>
    </row>
    <row r="1902" spans="1:25" x14ac:dyDescent="0.25">
      <c r="A1902" t="str">
        <f>'Page 1 - General Information'!$G$12</f>
        <v>000000000</v>
      </c>
      <c r="B1902" t="str">
        <f>'Page 1 - General Information'!$G$16</f>
        <v/>
      </c>
      <c r="C1902" s="339" t="s">
        <v>21448</v>
      </c>
      <c r="N1902" t="s">
        <v>4042</v>
      </c>
      <c r="O1902" s="340">
        <f>INDEX('Page 2 - Team Information'!$K$14:$AP$189,Y1902,X1902)</f>
        <v>0</v>
      </c>
      <c r="S1902" t="s">
        <v>10040</v>
      </c>
      <c r="X1902" s="341">
        <v>17</v>
      </c>
      <c r="Y1902" s="341">
        <v>92</v>
      </c>
    </row>
    <row r="1903" spans="1:25" x14ac:dyDescent="0.25">
      <c r="A1903" t="str">
        <f>'Page 1 - General Information'!$G$12</f>
        <v>000000000</v>
      </c>
      <c r="B1903" t="str">
        <f>'Page 1 - General Information'!$G$16</f>
        <v/>
      </c>
      <c r="C1903" s="339" t="s">
        <v>21448</v>
      </c>
      <c r="N1903" t="s">
        <v>4042</v>
      </c>
      <c r="O1903" s="340">
        <f>INDEX('Page 2 - Team Information'!$K$14:$AP$189,Y1903,X1903)</f>
        <v>0</v>
      </c>
      <c r="S1903" t="s">
        <v>10041</v>
      </c>
      <c r="X1903" s="341">
        <v>19</v>
      </c>
      <c r="Y1903" s="341">
        <v>92</v>
      </c>
    </row>
    <row r="1904" spans="1:25" x14ac:dyDescent="0.25">
      <c r="A1904" t="str">
        <f>'Page 1 - General Information'!$G$12</f>
        <v>000000000</v>
      </c>
      <c r="B1904" t="str">
        <f>'Page 1 - General Information'!$G$16</f>
        <v/>
      </c>
      <c r="C1904" s="339" t="s">
        <v>21448</v>
      </c>
      <c r="N1904" t="s">
        <v>4042</v>
      </c>
      <c r="O1904" s="340">
        <f>INDEX('Page 2 - Team Information'!$K$14:$AP$189,Y1904,X1904)</f>
        <v>0</v>
      </c>
      <c r="S1904" t="s">
        <v>10042</v>
      </c>
      <c r="X1904" s="341">
        <v>20</v>
      </c>
      <c r="Y1904" s="341">
        <v>92</v>
      </c>
    </row>
    <row r="1905" spans="1:25" x14ac:dyDescent="0.25">
      <c r="A1905" t="str">
        <f>'Page 1 - General Information'!$G$12</f>
        <v>000000000</v>
      </c>
      <c r="B1905" t="str">
        <f>'Page 1 - General Information'!$G$16</f>
        <v/>
      </c>
      <c r="C1905" s="339" t="s">
        <v>21448</v>
      </c>
      <c r="N1905" t="s">
        <v>4042</v>
      </c>
      <c r="O1905" s="340">
        <f>INDEX('Page 2 - Team Information'!$K$14:$AP$189,Y1905,X1905)</f>
        <v>0</v>
      </c>
      <c r="S1905" t="s">
        <v>10046</v>
      </c>
      <c r="X1905" s="341">
        <v>21</v>
      </c>
      <c r="Y1905" s="341">
        <v>92</v>
      </c>
    </row>
    <row r="1906" spans="1:25" x14ac:dyDescent="0.25">
      <c r="A1906" t="str">
        <f>'Page 1 - General Information'!$G$12</f>
        <v>000000000</v>
      </c>
      <c r="B1906" t="str">
        <f>'Page 1 - General Information'!$G$16</f>
        <v/>
      </c>
      <c r="C1906" s="339" t="s">
        <v>21448</v>
      </c>
      <c r="N1906" t="s">
        <v>4042</v>
      </c>
      <c r="O1906" s="340">
        <f>INDEX('Page 2 - Team Information'!$K$14:$AP$189,Y1906,X1906)</f>
        <v>0</v>
      </c>
      <c r="S1906" t="s">
        <v>10047</v>
      </c>
      <c r="X1906" s="341">
        <v>22</v>
      </c>
      <c r="Y1906" s="341">
        <v>92</v>
      </c>
    </row>
    <row r="1907" spans="1:25" x14ac:dyDescent="0.25">
      <c r="A1907" t="str">
        <f>'Page 1 - General Information'!$G$12</f>
        <v>000000000</v>
      </c>
      <c r="B1907" t="str">
        <f>'Page 1 - General Information'!$G$16</f>
        <v/>
      </c>
      <c r="C1907" s="339" t="s">
        <v>21448</v>
      </c>
      <c r="N1907" t="s">
        <v>4523</v>
      </c>
      <c r="O1907" s="343"/>
      <c r="R1907" s="343" t="s">
        <v>10203</v>
      </c>
      <c r="S1907" t="s">
        <v>5874</v>
      </c>
      <c r="V1907" s="340">
        <f>INDEX('Page 2 - Team Information'!$K$14:$AP$189,Y1907,X1907)</f>
        <v>0</v>
      </c>
      <c r="X1907" s="341">
        <v>5</v>
      </c>
      <c r="Y1907" s="341">
        <v>93</v>
      </c>
    </row>
    <row r="1908" spans="1:25" x14ac:dyDescent="0.25">
      <c r="A1908" t="str">
        <f>'Page 1 - General Information'!$G$12</f>
        <v>000000000</v>
      </c>
      <c r="B1908" t="str">
        <f>'Page 1 - General Information'!$G$16</f>
        <v/>
      </c>
      <c r="C1908" s="339" t="s">
        <v>21448</v>
      </c>
      <c r="N1908" t="s">
        <v>4523</v>
      </c>
      <c r="O1908" s="343"/>
      <c r="R1908" s="343" t="s">
        <v>10203</v>
      </c>
      <c r="S1908" t="s">
        <v>5875</v>
      </c>
      <c r="V1908" s="340">
        <f>INDEX('Page 2 - Team Information'!$K$14:$AP$189,Y1908,X1908)</f>
        <v>0</v>
      </c>
      <c r="X1908" s="341">
        <v>6</v>
      </c>
      <c r="Y1908" s="341">
        <v>93</v>
      </c>
    </row>
    <row r="1909" spans="1:25" x14ac:dyDescent="0.25">
      <c r="A1909" t="str">
        <f>'Page 1 - General Information'!$G$12</f>
        <v>000000000</v>
      </c>
      <c r="B1909" t="str">
        <f>'Page 1 - General Information'!$G$16</f>
        <v/>
      </c>
      <c r="C1909" s="339" t="s">
        <v>21448</v>
      </c>
      <c r="N1909" t="s">
        <v>4523</v>
      </c>
      <c r="O1909" s="343"/>
      <c r="R1909" s="343" t="s">
        <v>10203</v>
      </c>
      <c r="S1909" t="s">
        <v>5876</v>
      </c>
      <c r="V1909" s="340">
        <f>INDEX('Page 2 - Team Information'!$K$14:$AP$189,Y1909,X1909)</f>
        <v>0</v>
      </c>
      <c r="X1909" s="341">
        <v>7</v>
      </c>
      <c r="Y1909" s="341">
        <v>93</v>
      </c>
    </row>
    <row r="1910" spans="1:25" x14ac:dyDescent="0.25">
      <c r="A1910" t="str">
        <f>'Page 1 - General Information'!$G$12</f>
        <v>000000000</v>
      </c>
      <c r="B1910" t="str">
        <f>'Page 1 - General Information'!$G$16</f>
        <v/>
      </c>
      <c r="C1910" s="339" t="s">
        <v>21448</v>
      </c>
      <c r="N1910" t="s">
        <v>4523</v>
      </c>
      <c r="O1910" s="343"/>
      <c r="R1910" s="20" t="s">
        <v>10203</v>
      </c>
      <c r="S1910" t="s">
        <v>5877</v>
      </c>
      <c r="T1910" s="340" t="str">
        <f>IF(INDEX('Page 2 - Team Information'!$K$14:$AP$189,Y1910,X1910)="","",INDEX('Page 2 - Team Information'!$K$14:$AP$189,Y1910,X1910)&amp;"-06-30")</f>
        <v/>
      </c>
      <c r="X1910" s="341">
        <v>9</v>
      </c>
      <c r="Y1910" s="341">
        <v>93</v>
      </c>
    </row>
    <row r="1911" spans="1:25" x14ac:dyDescent="0.25">
      <c r="A1911" t="str">
        <f>'Page 1 - General Information'!$G$12</f>
        <v>000000000</v>
      </c>
      <c r="B1911" t="str">
        <f>'Page 1 - General Information'!$G$16</f>
        <v/>
      </c>
      <c r="C1911" s="339" t="s">
        <v>21448</v>
      </c>
      <c r="N1911" t="s">
        <v>4523</v>
      </c>
      <c r="O1911" s="343"/>
      <c r="R1911" s="20" t="s">
        <v>10203</v>
      </c>
      <c r="S1911" t="s">
        <v>5878</v>
      </c>
      <c r="T1911" s="340" t="str">
        <f>IF(INDEX('Page 2 - Team Information'!$K$14:$AP$189,Y1911,X1911)="","",INDEX('Page 2 - Team Information'!$K$14:$AP$189,Y1911,X1911)&amp;"-06-30")</f>
        <v/>
      </c>
      <c r="X1911" s="341">
        <v>10</v>
      </c>
      <c r="Y1911" s="341">
        <v>93</v>
      </c>
    </row>
    <row r="1912" spans="1:25" x14ac:dyDescent="0.25">
      <c r="A1912" t="str">
        <f>'Page 1 - General Information'!$G$12</f>
        <v>000000000</v>
      </c>
      <c r="B1912" t="str">
        <f>'Page 1 - General Information'!$G$16</f>
        <v/>
      </c>
      <c r="C1912" s="339" t="s">
        <v>21448</v>
      </c>
      <c r="N1912" t="s">
        <v>4523</v>
      </c>
      <c r="O1912" s="343"/>
      <c r="R1912" s="20" t="s">
        <v>10203</v>
      </c>
      <c r="S1912" t="s">
        <v>5879</v>
      </c>
      <c r="T1912" s="340" t="str">
        <f>IF(INDEX('Page 2 - Team Information'!$K$14:$AP$189,Y1912,X1912)="","",INDEX('Page 2 - Team Information'!$K$14:$AP$189,Y1912,X1912)&amp;"-06-30")</f>
        <v/>
      </c>
      <c r="X1912" s="341">
        <v>11</v>
      </c>
      <c r="Y1912" s="341">
        <v>93</v>
      </c>
    </row>
    <row r="1913" spans="1:25" x14ac:dyDescent="0.25">
      <c r="A1913" t="str">
        <f>'Page 1 - General Information'!$G$12</f>
        <v>000000000</v>
      </c>
      <c r="B1913" t="str">
        <f>'Page 1 - General Information'!$G$16</f>
        <v/>
      </c>
      <c r="C1913" s="339" t="s">
        <v>21448</v>
      </c>
      <c r="N1913" t="s">
        <v>4523</v>
      </c>
      <c r="O1913" s="343"/>
      <c r="R1913" s="20" t="s">
        <v>10203</v>
      </c>
      <c r="S1913" t="s">
        <v>5880</v>
      </c>
      <c r="T1913" s="340" t="str">
        <f>IF(INDEX('Page 2 - Team Information'!$K$14:$AP$189,Y1913,X1913)="","",INDEX('Page 2 - Team Information'!$K$14:$AP$189,Y1913,X1913)&amp;"-06-30")</f>
        <v/>
      </c>
      <c r="X1913" s="341">
        <v>12</v>
      </c>
      <c r="Y1913" s="341">
        <v>93</v>
      </c>
    </row>
    <row r="1914" spans="1:25" x14ac:dyDescent="0.25">
      <c r="A1914" t="str">
        <f>'Page 1 - General Information'!$G$12</f>
        <v>000000000</v>
      </c>
      <c r="B1914" t="str">
        <f>'Page 1 - General Information'!$G$16</f>
        <v/>
      </c>
      <c r="C1914" s="339" t="s">
        <v>21448</v>
      </c>
      <c r="N1914" t="s">
        <v>4042</v>
      </c>
      <c r="O1914" s="340">
        <f>INDEX('Page 2 - Team Information'!$K$14:$AP$189,Y1914,X1914)</f>
        <v>0</v>
      </c>
      <c r="S1914" t="s">
        <v>5881</v>
      </c>
      <c r="X1914" s="341">
        <v>14</v>
      </c>
      <c r="Y1914" s="341">
        <v>93</v>
      </c>
    </row>
    <row r="1915" spans="1:25" x14ac:dyDescent="0.25">
      <c r="A1915" t="str">
        <f>'Page 1 - General Information'!$G$12</f>
        <v>000000000</v>
      </c>
      <c r="B1915" t="str">
        <f>'Page 1 - General Information'!$G$16</f>
        <v/>
      </c>
      <c r="C1915" s="339" t="s">
        <v>21448</v>
      </c>
      <c r="N1915" t="s">
        <v>4042</v>
      </c>
      <c r="O1915" s="340">
        <f>INDEX('Page 2 - Team Information'!$K$14:$AP$189,Y1915,X1915)</f>
        <v>0</v>
      </c>
      <c r="S1915" t="s">
        <v>5882</v>
      </c>
      <c r="X1915" s="341">
        <v>15</v>
      </c>
      <c r="Y1915" s="341">
        <v>93</v>
      </c>
    </row>
    <row r="1916" spans="1:25" x14ac:dyDescent="0.25">
      <c r="A1916" t="str">
        <f>'Page 1 - General Information'!$G$12</f>
        <v>000000000</v>
      </c>
      <c r="B1916" t="str">
        <f>'Page 1 - General Information'!$G$16</f>
        <v/>
      </c>
      <c r="C1916" s="339" t="s">
        <v>21448</v>
      </c>
      <c r="N1916" t="s">
        <v>4042</v>
      </c>
      <c r="O1916" s="340">
        <f>INDEX('Page 2 - Team Information'!$K$14:$AP$189,Y1916,X1916)</f>
        <v>0</v>
      </c>
      <c r="S1916" t="s">
        <v>5883</v>
      </c>
      <c r="X1916" s="341">
        <v>16</v>
      </c>
      <c r="Y1916" s="341">
        <v>93</v>
      </c>
    </row>
    <row r="1917" spans="1:25" x14ac:dyDescent="0.25">
      <c r="A1917" t="str">
        <f>'Page 1 - General Information'!$G$12</f>
        <v>000000000</v>
      </c>
      <c r="B1917" t="str">
        <f>'Page 1 - General Information'!$G$16</f>
        <v/>
      </c>
      <c r="C1917" s="339" t="s">
        <v>21448</v>
      </c>
      <c r="N1917" t="s">
        <v>4042</v>
      </c>
      <c r="O1917" s="340">
        <f>INDEX('Page 2 - Team Information'!$K$14:$AP$189,Y1917,X1917)</f>
        <v>0</v>
      </c>
      <c r="S1917" t="s">
        <v>5884</v>
      </c>
      <c r="X1917" s="341">
        <v>17</v>
      </c>
      <c r="Y1917" s="341">
        <v>93</v>
      </c>
    </row>
    <row r="1918" spans="1:25" x14ac:dyDescent="0.25">
      <c r="A1918" t="str">
        <f>'Page 1 - General Information'!$G$12</f>
        <v>000000000</v>
      </c>
      <c r="B1918" t="str">
        <f>'Page 1 - General Information'!$G$16</f>
        <v/>
      </c>
      <c r="C1918" s="339" t="s">
        <v>21448</v>
      </c>
      <c r="N1918" t="s">
        <v>4042</v>
      </c>
      <c r="O1918" s="340">
        <f>INDEX('Page 2 - Team Information'!$K$14:$AP$189,Y1918,X1918)</f>
        <v>0</v>
      </c>
      <c r="S1918" t="s">
        <v>5885</v>
      </c>
      <c r="X1918" s="341">
        <v>19</v>
      </c>
      <c r="Y1918" s="341">
        <v>93</v>
      </c>
    </row>
    <row r="1919" spans="1:25" x14ac:dyDescent="0.25">
      <c r="A1919" t="str">
        <f>'Page 1 - General Information'!$G$12</f>
        <v>000000000</v>
      </c>
      <c r="B1919" t="str">
        <f>'Page 1 - General Information'!$G$16</f>
        <v/>
      </c>
      <c r="C1919" s="339" t="s">
        <v>21448</v>
      </c>
      <c r="N1919" t="s">
        <v>4042</v>
      </c>
      <c r="O1919" s="340">
        <f>INDEX('Page 2 - Team Information'!$K$14:$AP$189,Y1919,X1919)</f>
        <v>0</v>
      </c>
      <c r="S1919" t="s">
        <v>5886</v>
      </c>
      <c r="X1919" s="341">
        <v>20</v>
      </c>
      <c r="Y1919" s="341">
        <v>93</v>
      </c>
    </row>
    <row r="1920" spans="1:25" x14ac:dyDescent="0.25">
      <c r="A1920" t="str">
        <f>'Page 1 - General Information'!$G$12</f>
        <v>000000000</v>
      </c>
      <c r="B1920" t="str">
        <f>'Page 1 - General Information'!$G$16</f>
        <v/>
      </c>
      <c r="C1920" s="339" t="s">
        <v>21448</v>
      </c>
      <c r="N1920" t="s">
        <v>4042</v>
      </c>
      <c r="O1920" s="340">
        <f>INDEX('Page 2 - Team Information'!$K$14:$AP$189,Y1920,X1920)</f>
        <v>0</v>
      </c>
      <c r="S1920" t="s">
        <v>5887</v>
      </c>
      <c r="X1920" s="341">
        <v>21</v>
      </c>
      <c r="Y1920" s="341">
        <v>93</v>
      </c>
    </row>
    <row r="1921" spans="1:25" x14ac:dyDescent="0.25">
      <c r="A1921" t="str">
        <f>'Page 1 - General Information'!$G$12</f>
        <v>000000000</v>
      </c>
      <c r="B1921" t="str">
        <f>'Page 1 - General Information'!$G$16</f>
        <v/>
      </c>
      <c r="C1921" s="339" t="s">
        <v>21448</v>
      </c>
      <c r="N1921" t="s">
        <v>4042</v>
      </c>
      <c r="O1921" s="340">
        <f>INDEX('Page 2 - Team Information'!$K$14:$AP$189,Y1921,X1921)</f>
        <v>0</v>
      </c>
      <c r="S1921" t="s">
        <v>5888</v>
      </c>
      <c r="X1921" s="341">
        <v>22</v>
      </c>
      <c r="Y1921" s="341">
        <v>93</v>
      </c>
    </row>
    <row r="1922" spans="1:25" x14ac:dyDescent="0.25">
      <c r="A1922" t="str">
        <f>'Page 1 - General Information'!$G$12</f>
        <v>000000000</v>
      </c>
      <c r="B1922" t="str">
        <f>'Page 1 - General Information'!$G$16</f>
        <v/>
      </c>
      <c r="C1922" s="339" t="s">
        <v>21448</v>
      </c>
      <c r="N1922" t="s">
        <v>4523</v>
      </c>
      <c r="O1922" s="343"/>
      <c r="R1922" s="343" t="s">
        <v>10203</v>
      </c>
      <c r="S1922" t="s">
        <v>5889</v>
      </c>
      <c r="V1922" s="340">
        <f>INDEX('Page 2 - Team Information'!$K$14:$AP$189,Y1922,X1922)</f>
        <v>0</v>
      </c>
      <c r="X1922" s="341">
        <v>5</v>
      </c>
      <c r="Y1922" s="341">
        <v>94</v>
      </c>
    </row>
    <row r="1923" spans="1:25" x14ac:dyDescent="0.25">
      <c r="A1923" t="str">
        <f>'Page 1 - General Information'!$G$12</f>
        <v>000000000</v>
      </c>
      <c r="B1923" t="str">
        <f>'Page 1 - General Information'!$G$16</f>
        <v/>
      </c>
      <c r="C1923" s="339" t="s">
        <v>21448</v>
      </c>
      <c r="N1923" t="s">
        <v>4523</v>
      </c>
      <c r="O1923" s="343"/>
      <c r="R1923" s="343" t="s">
        <v>10203</v>
      </c>
      <c r="S1923" t="s">
        <v>5890</v>
      </c>
      <c r="V1923" s="340">
        <f>INDEX('Page 2 - Team Information'!$K$14:$AP$189,Y1923,X1923)</f>
        <v>0</v>
      </c>
      <c r="X1923" s="341">
        <v>6</v>
      </c>
      <c r="Y1923" s="341">
        <v>94</v>
      </c>
    </row>
    <row r="1924" spans="1:25" x14ac:dyDescent="0.25">
      <c r="A1924" t="str">
        <f>'Page 1 - General Information'!$G$12</f>
        <v>000000000</v>
      </c>
      <c r="B1924" t="str">
        <f>'Page 1 - General Information'!$G$16</f>
        <v/>
      </c>
      <c r="C1924" s="339" t="s">
        <v>21448</v>
      </c>
      <c r="N1924" t="s">
        <v>4523</v>
      </c>
      <c r="O1924" s="343"/>
      <c r="R1924" s="343" t="s">
        <v>10203</v>
      </c>
      <c r="S1924" t="s">
        <v>5891</v>
      </c>
      <c r="V1924" s="340">
        <f>INDEX('Page 2 - Team Information'!$K$14:$AP$189,Y1924,X1924)</f>
        <v>0</v>
      </c>
      <c r="X1924" s="341">
        <v>7</v>
      </c>
      <c r="Y1924" s="341">
        <v>94</v>
      </c>
    </row>
    <row r="1925" spans="1:25" x14ac:dyDescent="0.25">
      <c r="A1925" t="str">
        <f>'Page 1 - General Information'!$G$12</f>
        <v>000000000</v>
      </c>
      <c r="B1925" t="str">
        <f>'Page 1 - General Information'!$G$16</f>
        <v/>
      </c>
      <c r="C1925" s="339" t="s">
        <v>21448</v>
      </c>
      <c r="N1925" t="s">
        <v>4523</v>
      </c>
      <c r="O1925" s="343"/>
      <c r="R1925" s="20" t="s">
        <v>10203</v>
      </c>
      <c r="S1925" t="s">
        <v>5892</v>
      </c>
      <c r="T1925" s="340" t="str">
        <f>IF(INDEX('Page 2 - Team Information'!$K$14:$AP$189,Y1925,X1925)="","",INDEX('Page 2 - Team Information'!$K$14:$AP$189,Y1925,X1925)&amp;"-06-30")</f>
        <v/>
      </c>
      <c r="X1925" s="341">
        <v>9</v>
      </c>
      <c r="Y1925" s="341">
        <v>94</v>
      </c>
    </row>
    <row r="1926" spans="1:25" x14ac:dyDescent="0.25">
      <c r="A1926" t="str">
        <f>'Page 1 - General Information'!$G$12</f>
        <v>000000000</v>
      </c>
      <c r="B1926" t="str">
        <f>'Page 1 - General Information'!$G$16</f>
        <v/>
      </c>
      <c r="C1926" s="339" t="s">
        <v>21448</v>
      </c>
      <c r="N1926" t="s">
        <v>4523</v>
      </c>
      <c r="O1926" s="343"/>
      <c r="R1926" s="20" t="s">
        <v>10203</v>
      </c>
      <c r="S1926" t="s">
        <v>5893</v>
      </c>
      <c r="T1926" s="340" t="str">
        <f>IF(INDEX('Page 2 - Team Information'!$K$14:$AP$189,Y1926,X1926)="","",INDEX('Page 2 - Team Information'!$K$14:$AP$189,Y1926,X1926)&amp;"-06-30")</f>
        <v/>
      </c>
      <c r="X1926" s="341">
        <v>10</v>
      </c>
      <c r="Y1926" s="341">
        <v>94</v>
      </c>
    </row>
    <row r="1927" spans="1:25" x14ac:dyDescent="0.25">
      <c r="A1927" t="str">
        <f>'Page 1 - General Information'!$G$12</f>
        <v>000000000</v>
      </c>
      <c r="B1927" t="str">
        <f>'Page 1 - General Information'!$G$16</f>
        <v/>
      </c>
      <c r="C1927" s="339" t="s">
        <v>21448</v>
      </c>
      <c r="N1927" t="s">
        <v>4523</v>
      </c>
      <c r="O1927" s="343"/>
      <c r="R1927" s="20" t="s">
        <v>10203</v>
      </c>
      <c r="S1927" t="s">
        <v>5894</v>
      </c>
      <c r="T1927" s="340" t="str">
        <f>IF(INDEX('Page 2 - Team Information'!$K$14:$AP$189,Y1927,X1927)="","",INDEX('Page 2 - Team Information'!$K$14:$AP$189,Y1927,X1927)&amp;"-06-30")</f>
        <v/>
      </c>
      <c r="X1927" s="341">
        <v>11</v>
      </c>
      <c r="Y1927" s="341">
        <v>94</v>
      </c>
    </row>
    <row r="1928" spans="1:25" x14ac:dyDescent="0.25">
      <c r="A1928" t="str">
        <f>'Page 1 - General Information'!$G$12</f>
        <v>000000000</v>
      </c>
      <c r="B1928" t="str">
        <f>'Page 1 - General Information'!$G$16</f>
        <v/>
      </c>
      <c r="C1928" s="339" t="s">
        <v>21448</v>
      </c>
      <c r="N1928" t="s">
        <v>4523</v>
      </c>
      <c r="O1928" s="343"/>
      <c r="R1928" s="20" t="s">
        <v>10203</v>
      </c>
      <c r="S1928" t="s">
        <v>5895</v>
      </c>
      <c r="T1928" s="340" t="str">
        <f>IF(INDEX('Page 2 - Team Information'!$K$14:$AP$189,Y1928,X1928)="","",INDEX('Page 2 - Team Information'!$K$14:$AP$189,Y1928,X1928)&amp;"-06-30")</f>
        <v/>
      </c>
      <c r="X1928" s="341">
        <v>12</v>
      </c>
      <c r="Y1928" s="341">
        <v>94</v>
      </c>
    </row>
    <row r="1929" spans="1:25" x14ac:dyDescent="0.25">
      <c r="A1929" t="str">
        <f>'Page 1 - General Information'!$G$12</f>
        <v>000000000</v>
      </c>
      <c r="B1929" t="str">
        <f>'Page 1 - General Information'!$G$16</f>
        <v/>
      </c>
      <c r="C1929" s="339" t="s">
        <v>21448</v>
      </c>
      <c r="N1929" t="s">
        <v>4042</v>
      </c>
      <c r="O1929" s="340">
        <f>INDEX('Page 2 - Team Information'!$K$14:$AP$189,Y1929,X1929)</f>
        <v>0</v>
      </c>
      <c r="S1929" t="s">
        <v>5896</v>
      </c>
      <c r="X1929" s="341">
        <v>14</v>
      </c>
      <c r="Y1929" s="341">
        <v>94</v>
      </c>
    </row>
    <row r="1930" spans="1:25" x14ac:dyDescent="0.25">
      <c r="A1930" t="str">
        <f>'Page 1 - General Information'!$G$12</f>
        <v>000000000</v>
      </c>
      <c r="B1930" t="str">
        <f>'Page 1 - General Information'!$G$16</f>
        <v/>
      </c>
      <c r="C1930" s="339" t="s">
        <v>21448</v>
      </c>
      <c r="N1930" t="s">
        <v>4042</v>
      </c>
      <c r="O1930" s="340">
        <f>INDEX('Page 2 - Team Information'!$K$14:$AP$189,Y1930,X1930)</f>
        <v>0</v>
      </c>
      <c r="S1930" t="s">
        <v>5897</v>
      </c>
      <c r="X1930" s="341">
        <v>15</v>
      </c>
      <c r="Y1930" s="341">
        <v>94</v>
      </c>
    </row>
    <row r="1931" spans="1:25" x14ac:dyDescent="0.25">
      <c r="A1931" t="str">
        <f>'Page 1 - General Information'!$G$12</f>
        <v>000000000</v>
      </c>
      <c r="B1931" t="str">
        <f>'Page 1 - General Information'!$G$16</f>
        <v/>
      </c>
      <c r="C1931" s="339" t="s">
        <v>21448</v>
      </c>
      <c r="N1931" t="s">
        <v>4042</v>
      </c>
      <c r="O1931" s="340">
        <f>INDEX('Page 2 - Team Information'!$K$14:$AP$189,Y1931,X1931)</f>
        <v>0</v>
      </c>
      <c r="S1931" t="s">
        <v>5898</v>
      </c>
      <c r="X1931" s="341">
        <v>16</v>
      </c>
      <c r="Y1931" s="341">
        <v>94</v>
      </c>
    </row>
    <row r="1932" spans="1:25" x14ac:dyDescent="0.25">
      <c r="A1932" t="str">
        <f>'Page 1 - General Information'!$G$12</f>
        <v>000000000</v>
      </c>
      <c r="B1932" t="str">
        <f>'Page 1 - General Information'!$G$16</f>
        <v/>
      </c>
      <c r="C1932" s="339" t="s">
        <v>21448</v>
      </c>
      <c r="N1932" t="s">
        <v>4042</v>
      </c>
      <c r="O1932" s="340">
        <f>INDEX('Page 2 - Team Information'!$K$14:$AP$189,Y1932,X1932)</f>
        <v>0</v>
      </c>
      <c r="S1932" t="s">
        <v>5899</v>
      </c>
      <c r="X1932" s="341">
        <v>17</v>
      </c>
      <c r="Y1932" s="341">
        <v>94</v>
      </c>
    </row>
    <row r="1933" spans="1:25" x14ac:dyDescent="0.25">
      <c r="A1933" t="str">
        <f>'Page 1 - General Information'!$G$12</f>
        <v>000000000</v>
      </c>
      <c r="B1933" t="str">
        <f>'Page 1 - General Information'!$G$16</f>
        <v/>
      </c>
      <c r="C1933" s="339" t="s">
        <v>21448</v>
      </c>
      <c r="N1933" t="s">
        <v>4042</v>
      </c>
      <c r="O1933" s="340">
        <f>INDEX('Page 2 - Team Information'!$K$14:$AP$189,Y1933,X1933)</f>
        <v>0</v>
      </c>
      <c r="S1933" t="s">
        <v>5900</v>
      </c>
      <c r="X1933" s="341">
        <v>19</v>
      </c>
      <c r="Y1933" s="341">
        <v>94</v>
      </c>
    </row>
    <row r="1934" spans="1:25" x14ac:dyDescent="0.25">
      <c r="A1934" t="str">
        <f>'Page 1 - General Information'!$G$12</f>
        <v>000000000</v>
      </c>
      <c r="B1934" t="str">
        <f>'Page 1 - General Information'!$G$16</f>
        <v/>
      </c>
      <c r="C1934" s="339" t="s">
        <v>21448</v>
      </c>
      <c r="N1934" t="s">
        <v>4042</v>
      </c>
      <c r="O1934" s="340">
        <f>INDEX('Page 2 - Team Information'!$K$14:$AP$189,Y1934,X1934)</f>
        <v>0</v>
      </c>
      <c r="S1934" t="s">
        <v>5901</v>
      </c>
      <c r="X1934" s="341">
        <v>20</v>
      </c>
      <c r="Y1934" s="341">
        <v>94</v>
      </c>
    </row>
    <row r="1935" spans="1:25" x14ac:dyDescent="0.25">
      <c r="A1935" t="str">
        <f>'Page 1 - General Information'!$G$12</f>
        <v>000000000</v>
      </c>
      <c r="B1935" t="str">
        <f>'Page 1 - General Information'!$G$16</f>
        <v/>
      </c>
      <c r="C1935" s="339" t="s">
        <v>21448</v>
      </c>
      <c r="N1935" t="s">
        <v>4042</v>
      </c>
      <c r="O1935" s="340">
        <f>INDEX('Page 2 - Team Information'!$K$14:$AP$189,Y1935,X1935)</f>
        <v>0</v>
      </c>
      <c r="S1935" t="s">
        <v>5902</v>
      </c>
      <c r="X1935" s="341">
        <v>21</v>
      </c>
      <c r="Y1935" s="341">
        <v>94</v>
      </c>
    </row>
    <row r="1936" spans="1:25" x14ac:dyDescent="0.25">
      <c r="A1936" t="str">
        <f>'Page 1 - General Information'!$G$12</f>
        <v>000000000</v>
      </c>
      <c r="B1936" t="str">
        <f>'Page 1 - General Information'!$G$16</f>
        <v/>
      </c>
      <c r="C1936" s="339" t="s">
        <v>21448</v>
      </c>
      <c r="N1936" t="s">
        <v>4042</v>
      </c>
      <c r="O1936" s="340">
        <f>INDEX('Page 2 - Team Information'!$K$14:$AP$189,Y1936,X1936)</f>
        <v>0</v>
      </c>
      <c r="S1936" t="s">
        <v>5903</v>
      </c>
      <c r="X1936" s="341">
        <v>22</v>
      </c>
      <c r="Y1936" s="341">
        <v>94</v>
      </c>
    </row>
    <row r="1937" spans="1:25" x14ac:dyDescent="0.25">
      <c r="A1937" t="str">
        <f>'Page 1 - General Information'!$G$12</f>
        <v>000000000</v>
      </c>
      <c r="B1937" t="str">
        <f>'Page 1 - General Information'!$G$16</f>
        <v/>
      </c>
      <c r="C1937" s="339" t="s">
        <v>21448</v>
      </c>
      <c r="N1937" t="s">
        <v>4523</v>
      </c>
      <c r="O1937" s="343"/>
      <c r="R1937" s="343" t="s">
        <v>10203</v>
      </c>
      <c r="S1937" t="s">
        <v>5904</v>
      </c>
      <c r="V1937" s="340">
        <f>INDEX('Page 2 - Team Information'!$K$14:$AP$189,Y1937,X1937)</f>
        <v>0</v>
      </c>
      <c r="X1937" s="341">
        <v>5</v>
      </c>
      <c r="Y1937" s="341">
        <v>95</v>
      </c>
    </row>
    <row r="1938" spans="1:25" x14ac:dyDescent="0.25">
      <c r="A1938" t="str">
        <f>'Page 1 - General Information'!$G$12</f>
        <v>000000000</v>
      </c>
      <c r="B1938" t="str">
        <f>'Page 1 - General Information'!$G$16</f>
        <v/>
      </c>
      <c r="C1938" s="339" t="s">
        <v>21448</v>
      </c>
      <c r="N1938" t="s">
        <v>4523</v>
      </c>
      <c r="O1938" s="343"/>
      <c r="R1938" s="343" t="s">
        <v>10203</v>
      </c>
      <c r="S1938" t="s">
        <v>5905</v>
      </c>
      <c r="V1938" s="340">
        <f>INDEX('Page 2 - Team Information'!$K$14:$AP$189,Y1938,X1938)</f>
        <v>0</v>
      </c>
      <c r="X1938" s="341">
        <v>6</v>
      </c>
      <c r="Y1938" s="341">
        <v>95</v>
      </c>
    </row>
    <row r="1939" spans="1:25" x14ac:dyDescent="0.25">
      <c r="A1939" t="str">
        <f>'Page 1 - General Information'!$G$12</f>
        <v>000000000</v>
      </c>
      <c r="B1939" t="str">
        <f>'Page 1 - General Information'!$G$16</f>
        <v/>
      </c>
      <c r="C1939" s="339" t="s">
        <v>21448</v>
      </c>
      <c r="N1939" t="s">
        <v>4523</v>
      </c>
      <c r="O1939" s="343"/>
      <c r="R1939" s="343" t="s">
        <v>10203</v>
      </c>
      <c r="S1939" t="s">
        <v>5906</v>
      </c>
      <c r="V1939" s="340">
        <f>INDEX('Page 2 - Team Information'!$K$14:$AP$189,Y1939,X1939)</f>
        <v>0</v>
      </c>
      <c r="X1939" s="341">
        <v>7</v>
      </c>
      <c r="Y1939" s="341">
        <v>95</v>
      </c>
    </row>
    <row r="1940" spans="1:25" x14ac:dyDescent="0.25">
      <c r="A1940" t="str">
        <f>'Page 1 - General Information'!$G$12</f>
        <v>000000000</v>
      </c>
      <c r="B1940" t="str">
        <f>'Page 1 - General Information'!$G$16</f>
        <v/>
      </c>
      <c r="C1940" s="339" t="s">
        <v>21448</v>
      </c>
      <c r="N1940" t="s">
        <v>4523</v>
      </c>
      <c r="O1940" s="343"/>
      <c r="R1940" s="20" t="s">
        <v>10203</v>
      </c>
      <c r="S1940" t="s">
        <v>5907</v>
      </c>
      <c r="T1940" s="340" t="str">
        <f>IF(INDEX('Page 2 - Team Information'!$K$14:$AP$189,Y1940,X1940)="","",INDEX('Page 2 - Team Information'!$K$14:$AP$189,Y1940,X1940)&amp;"-06-30")</f>
        <v/>
      </c>
      <c r="X1940" s="341">
        <v>9</v>
      </c>
      <c r="Y1940" s="341">
        <v>95</v>
      </c>
    </row>
    <row r="1941" spans="1:25" x14ac:dyDescent="0.25">
      <c r="A1941" t="str">
        <f>'Page 1 - General Information'!$G$12</f>
        <v>000000000</v>
      </c>
      <c r="B1941" t="str">
        <f>'Page 1 - General Information'!$G$16</f>
        <v/>
      </c>
      <c r="C1941" s="339" t="s">
        <v>21448</v>
      </c>
      <c r="N1941" t="s">
        <v>4523</v>
      </c>
      <c r="O1941" s="343"/>
      <c r="R1941" s="20" t="s">
        <v>10203</v>
      </c>
      <c r="S1941" t="s">
        <v>5908</v>
      </c>
      <c r="T1941" s="340" t="str">
        <f>IF(INDEX('Page 2 - Team Information'!$K$14:$AP$189,Y1941,X1941)="","",INDEX('Page 2 - Team Information'!$K$14:$AP$189,Y1941,X1941)&amp;"-06-30")</f>
        <v/>
      </c>
      <c r="X1941" s="341">
        <v>10</v>
      </c>
      <c r="Y1941" s="341">
        <v>95</v>
      </c>
    </row>
    <row r="1942" spans="1:25" x14ac:dyDescent="0.25">
      <c r="A1942" t="str">
        <f>'Page 1 - General Information'!$G$12</f>
        <v>000000000</v>
      </c>
      <c r="B1942" t="str">
        <f>'Page 1 - General Information'!$G$16</f>
        <v/>
      </c>
      <c r="C1942" s="339" t="s">
        <v>21448</v>
      </c>
      <c r="N1942" t="s">
        <v>4523</v>
      </c>
      <c r="O1942" s="343"/>
      <c r="R1942" s="20" t="s">
        <v>10203</v>
      </c>
      <c r="S1942" t="s">
        <v>5909</v>
      </c>
      <c r="T1942" s="340" t="str">
        <f>IF(INDEX('Page 2 - Team Information'!$K$14:$AP$189,Y1942,X1942)="","",INDEX('Page 2 - Team Information'!$K$14:$AP$189,Y1942,X1942)&amp;"-06-30")</f>
        <v/>
      </c>
      <c r="X1942" s="341">
        <v>11</v>
      </c>
      <c r="Y1942" s="341">
        <v>95</v>
      </c>
    </row>
    <row r="1943" spans="1:25" x14ac:dyDescent="0.25">
      <c r="A1943" t="str">
        <f>'Page 1 - General Information'!$G$12</f>
        <v>000000000</v>
      </c>
      <c r="B1943" t="str">
        <f>'Page 1 - General Information'!$G$16</f>
        <v/>
      </c>
      <c r="C1943" s="339" t="s">
        <v>21448</v>
      </c>
      <c r="N1943" t="s">
        <v>4523</v>
      </c>
      <c r="O1943" s="343"/>
      <c r="R1943" s="20" t="s">
        <v>10203</v>
      </c>
      <c r="S1943" t="s">
        <v>5910</v>
      </c>
      <c r="T1943" s="340" t="str">
        <f>IF(INDEX('Page 2 - Team Information'!$K$14:$AP$189,Y1943,X1943)="","",INDEX('Page 2 - Team Information'!$K$14:$AP$189,Y1943,X1943)&amp;"-06-30")</f>
        <v/>
      </c>
      <c r="X1943" s="341">
        <v>12</v>
      </c>
      <c r="Y1943" s="341">
        <v>95</v>
      </c>
    </row>
    <row r="1944" spans="1:25" x14ac:dyDescent="0.25">
      <c r="A1944" t="str">
        <f>'Page 1 - General Information'!$G$12</f>
        <v>000000000</v>
      </c>
      <c r="B1944" t="str">
        <f>'Page 1 - General Information'!$G$16</f>
        <v/>
      </c>
      <c r="C1944" s="339" t="s">
        <v>21448</v>
      </c>
      <c r="N1944" t="s">
        <v>4042</v>
      </c>
      <c r="O1944" s="340">
        <f>INDEX('Page 2 - Team Information'!$K$14:$AP$189,Y1944,X1944)</f>
        <v>0</v>
      </c>
      <c r="S1944" t="s">
        <v>5911</v>
      </c>
      <c r="X1944" s="341">
        <v>14</v>
      </c>
      <c r="Y1944" s="341">
        <v>95</v>
      </c>
    </row>
    <row r="1945" spans="1:25" x14ac:dyDescent="0.25">
      <c r="A1945" t="str">
        <f>'Page 1 - General Information'!$G$12</f>
        <v>000000000</v>
      </c>
      <c r="B1945" t="str">
        <f>'Page 1 - General Information'!$G$16</f>
        <v/>
      </c>
      <c r="C1945" s="339" t="s">
        <v>21448</v>
      </c>
      <c r="N1945" t="s">
        <v>4042</v>
      </c>
      <c r="O1945" s="340">
        <f>INDEX('Page 2 - Team Information'!$K$14:$AP$189,Y1945,X1945)</f>
        <v>0</v>
      </c>
      <c r="S1945" t="s">
        <v>5912</v>
      </c>
      <c r="X1945" s="341">
        <v>15</v>
      </c>
      <c r="Y1945" s="341">
        <v>95</v>
      </c>
    </row>
    <row r="1946" spans="1:25" x14ac:dyDescent="0.25">
      <c r="A1946" t="str">
        <f>'Page 1 - General Information'!$G$12</f>
        <v>000000000</v>
      </c>
      <c r="B1946" t="str">
        <f>'Page 1 - General Information'!$G$16</f>
        <v/>
      </c>
      <c r="C1946" s="339" t="s">
        <v>21448</v>
      </c>
      <c r="N1946" t="s">
        <v>4042</v>
      </c>
      <c r="O1946" s="340">
        <f>INDEX('Page 2 - Team Information'!$K$14:$AP$189,Y1946,X1946)</f>
        <v>0</v>
      </c>
      <c r="S1946" t="s">
        <v>5913</v>
      </c>
      <c r="X1946" s="341">
        <v>16</v>
      </c>
      <c r="Y1946" s="341">
        <v>95</v>
      </c>
    </row>
    <row r="1947" spans="1:25" x14ac:dyDescent="0.25">
      <c r="A1947" t="str">
        <f>'Page 1 - General Information'!$G$12</f>
        <v>000000000</v>
      </c>
      <c r="B1947" t="str">
        <f>'Page 1 - General Information'!$G$16</f>
        <v/>
      </c>
      <c r="C1947" s="339" t="s">
        <v>21448</v>
      </c>
      <c r="N1947" t="s">
        <v>4042</v>
      </c>
      <c r="O1947" s="340">
        <f>INDEX('Page 2 - Team Information'!$K$14:$AP$189,Y1947,X1947)</f>
        <v>0</v>
      </c>
      <c r="S1947" t="s">
        <v>5914</v>
      </c>
      <c r="X1947" s="341">
        <v>17</v>
      </c>
      <c r="Y1947" s="341">
        <v>95</v>
      </c>
    </row>
    <row r="1948" spans="1:25" x14ac:dyDescent="0.25">
      <c r="A1948" t="str">
        <f>'Page 1 - General Information'!$G$12</f>
        <v>000000000</v>
      </c>
      <c r="B1948" t="str">
        <f>'Page 1 - General Information'!$G$16</f>
        <v/>
      </c>
      <c r="C1948" s="339" t="s">
        <v>21448</v>
      </c>
      <c r="N1948" t="s">
        <v>4042</v>
      </c>
      <c r="O1948" s="340">
        <f>INDEX('Page 2 - Team Information'!$K$14:$AP$189,Y1948,X1948)</f>
        <v>0</v>
      </c>
      <c r="S1948" t="s">
        <v>5915</v>
      </c>
      <c r="X1948" s="341">
        <v>19</v>
      </c>
      <c r="Y1948" s="341">
        <v>95</v>
      </c>
    </row>
    <row r="1949" spans="1:25" x14ac:dyDescent="0.25">
      <c r="A1949" t="str">
        <f>'Page 1 - General Information'!$G$12</f>
        <v>000000000</v>
      </c>
      <c r="B1949" t="str">
        <f>'Page 1 - General Information'!$G$16</f>
        <v/>
      </c>
      <c r="C1949" s="339" t="s">
        <v>21448</v>
      </c>
      <c r="N1949" t="s">
        <v>4042</v>
      </c>
      <c r="O1949" s="340">
        <f>INDEX('Page 2 - Team Information'!$K$14:$AP$189,Y1949,X1949)</f>
        <v>0</v>
      </c>
      <c r="S1949" t="s">
        <v>5916</v>
      </c>
      <c r="X1949" s="341">
        <v>20</v>
      </c>
      <c r="Y1949" s="341">
        <v>95</v>
      </c>
    </row>
    <row r="1950" spans="1:25" x14ac:dyDescent="0.25">
      <c r="A1950" t="str">
        <f>'Page 1 - General Information'!$G$12</f>
        <v>000000000</v>
      </c>
      <c r="B1950" t="str">
        <f>'Page 1 - General Information'!$G$16</f>
        <v/>
      </c>
      <c r="C1950" s="339" t="s">
        <v>21448</v>
      </c>
      <c r="N1950" t="s">
        <v>4042</v>
      </c>
      <c r="O1950" s="340">
        <f>INDEX('Page 2 - Team Information'!$K$14:$AP$189,Y1950,X1950)</f>
        <v>0</v>
      </c>
      <c r="S1950" t="s">
        <v>5917</v>
      </c>
      <c r="X1950" s="341">
        <v>21</v>
      </c>
      <c r="Y1950" s="341">
        <v>95</v>
      </c>
    </row>
    <row r="1951" spans="1:25" x14ac:dyDescent="0.25">
      <c r="A1951" t="str">
        <f>'Page 1 - General Information'!$G$12</f>
        <v>000000000</v>
      </c>
      <c r="B1951" t="str">
        <f>'Page 1 - General Information'!$G$16</f>
        <v/>
      </c>
      <c r="C1951" s="339" t="s">
        <v>21448</v>
      </c>
      <c r="N1951" t="s">
        <v>4042</v>
      </c>
      <c r="O1951" s="340">
        <f>INDEX('Page 2 - Team Information'!$K$14:$AP$189,Y1951,X1951)</f>
        <v>0</v>
      </c>
      <c r="S1951" t="s">
        <v>5918</v>
      </c>
      <c r="X1951" s="341">
        <v>22</v>
      </c>
      <c r="Y1951" s="341">
        <v>95</v>
      </c>
    </row>
    <row r="1952" spans="1:25" x14ac:dyDescent="0.25">
      <c r="A1952" t="str">
        <f>'Page 1 - General Information'!$G$12</f>
        <v>000000000</v>
      </c>
      <c r="B1952" t="str">
        <f>'Page 1 - General Information'!$G$16</f>
        <v/>
      </c>
      <c r="C1952" s="339" t="s">
        <v>21448</v>
      </c>
      <c r="N1952" t="s">
        <v>4523</v>
      </c>
      <c r="O1952" s="343"/>
      <c r="R1952" s="343" t="s">
        <v>10203</v>
      </c>
      <c r="S1952" t="s">
        <v>5919</v>
      </c>
      <c r="V1952" s="340">
        <f>INDEX('Page 2 - Team Information'!$K$14:$AP$189,Y1952,X1952)</f>
        <v>0</v>
      </c>
      <c r="X1952" s="341">
        <v>5</v>
      </c>
      <c r="Y1952" s="341">
        <v>96</v>
      </c>
    </row>
    <row r="1953" spans="1:25" x14ac:dyDescent="0.25">
      <c r="A1953" t="str">
        <f>'Page 1 - General Information'!$G$12</f>
        <v>000000000</v>
      </c>
      <c r="B1953" t="str">
        <f>'Page 1 - General Information'!$G$16</f>
        <v/>
      </c>
      <c r="C1953" s="339" t="s">
        <v>21448</v>
      </c>
      <c r="N1953" t="s">
        <v>4523</v>
      </c>
      <c r="O1953" s="343"/>
      <c r="R1953" s="343" t="s">
        <v>10203</v>
      </c>
      <c r="S1953" t="s">
        <v>5920</v>
      </c>
      <c r="V1953" s="340">
        <f>INDEX('Page 2 - Team Information'!$K$14:$AP$189,Y1953,X1953)</f>
        <v>0</v>
      </c>
      <c r="X1953" s="341">
        <v>6</v>
      </c>
      <c r="Y1953" s="341">
        <v>96</v>
      </c>
    </row>
    <row r="1954" spans="1:25" x14ac:dyDescent="0.25">
      <c r="A1954" t="str">
        <f>'Page 1 - General Information'!$G$12</f>
        <v>000000000</v>
      </c>
      <c r="B1954" t="str">
        <f>'Page 1 - General Information'!$G$16</f>
        <v/>
      </c>
      <c r="C1954" s="339" t="s">
        <v>21448</v>
      </c>
      <c r="N1954" t="s">
        <v>4523</v>
      </c>
      <c r="O1954" s="343"/>
      <c r="R1954" s="343" t="s">
        <v>10203</v>
      </c>
      <c r="S1954" t="s">
        <v>5921</v>
      </c>
      <c r="V1954" s="340">
        <f>INDEX('Page 2 - Team Information'!$K$14:$AP$189,Y1954,X1954)</f>
        <v>0</v>
      </c>
      <c r="X1954" s="341">
        <v>7</v>
      </c>
      <c r="Y1954" s="341">
        <v>96</v>
      </c>
    </row>
    <row r="1955" spans="1:25" x14ac:dyDescent="0.25">
      <c r="A1955" t="str">
        <f>'Page 1 - General Information'!$G$12</f>
        <v>000000000</v>
      </c>
      <c r="B1955" t="str">
        <f>'Page 1 - General Information'!$G$16</f>
        <v/>
      </c>
      <c r="C1955" s="339" t="s">
        <v>21448</v>
      </c>
      <c r="N1955" t="s">
        <v>4523</v>
      </c>
      <c r="O1955" s="343"/>
      <c r="R1955" s="20" t="s">
        <v>10203</v>
      </c>
      <c r="S1955" t="s">
        <v>5922</v>
      </c>
      <c r="T1955" s="340" t="str">
        <f>IF(INDEX('Page 2 - Team Information'!$K$14:$AP$189,Y1955,X1955)="","",INDEX('Page 2 - Team Information'!$K$14:$AP$189,Y1955,X1955)&amp;"-06-30")</f>
        <v/>
      </c>
      <c r="X1955" s="341">
        <v>9</v>
      </c>
      <c r="Y1955" s="341">
        <v>96</v>
      </c>
    </row>
    <row r="1956" spans="1:25" x14ac:dyDescent="0.25">
      <c r="A1956" t="str">
        <f>'Page 1 - General Information'!$G$12</f>
        <v>000000000</v>
      </c>
      <c r="B1956" t="str">
        <f>'Page 1 - General Information'!$G$16</f>
        <v/>
      </c>
      <c r="C1956" s="339" t="s">
        <v>21448</v>
      </c>
      <c r="N1956" t="s">
        <v>4523</v>
      </c>
      <c r="O1956" s="343"/>
      <c r="R1956" s="20" t="s">
        <v>10203</v>
      </c>
      <c r="S1956" t="s">
        <v>5923</v>
      </c>
      <c r="T1956" s="340" t="str">
        <f>IF(INDEX('Page 2 - Team Information'!$K$14:$AP$189,Y1956,X1956)="","",INDEX('Page 2 - Team Information'!$K$14:$AP$189,Y1956,X1956)&amp;"-06-30")</f>
        <v/>
      </c>
      <c r="X1956" s="341">
        <v>10</v>
      </c>
      <c r="Y1956" s="341">
        <v>96</v>
      </c>
    </row>
    <row r="1957" spans="1:25" x14ac:dyDescent="0.25">
      <c r="A1957" t="str">
        <f>'Page 1 - General Information'!$G$12</f>
        <v>000000000</v>
      </c>
      <c r="B1957" t="str">
        <f>'Page 1 - General Information'!$G$16</f>
        <v/>
      </c>
      <c r="C1957" s="339" t="s">
        <v>21448</v>
      </c>
      <c r="N1957" t="s">
        <v>4523</v>
      </c>
      <c r="O1957" s="343"/>
      <c r="R1957" s="20" t="s">
        <v>10203</v>
      </c>
      <c r="S1957" t="s">
        <v>5924</v>
      </c>
      <c r="T1957" s="340" t="str">
        <f>IF(INDEX('Page 2 - Team Information'!$K$14:$AP$189,Y1957,X1957)="","",INDEX('Page 2 - Team Information'!$K$14:$AP$189,Y1957,X1957)&amp;"-06-30")</f>
        <v/>
      </c>
      <c r="X1957" s="341">
        <v>11</v>
      </c>
      <c r="Y1957" s="341">
        <v>96</v>
      </c>
    </row>
    <row r="1958" spans="1:25" x14ac:dyDescent="0.25">
      <c r="A1958" t="str">
        <f>'Page 1 - General Information'!$G$12</f>
        <v>000000000</v>
      </c>
      <c r="B1958" t="str">
        <f>'Page 1 - General Information'!$G$16</f>
        <v/>
      </c>
      <c r="C1958" s="339" t="s">
        <v>21448</v>
      </c>
      <c r="N1958" t="s">
        <v>4523</v>
      </c>
      <c r="O1958" s="343"/>
      <c r="R1958" s="20" t="s">
        <v>10203</v>
      </c>
      <c r="S1958" t="s">
        <v>5925</v>
      </c>
      <c r="T1958" s="340" t="str">
        <f>IF(INDEX('Page 2 - Team Information'!$K$14:$AP$189,Y1958,X1958)="","",INDEX('Page 2 - Team Information'!$K$14:$AP$189,Y1958,X1958)&amp;"-06-30")</f>
        <v/>
      </c>
      <c r="X1958" s="341">
        <v>12</v>
      </c>
      <c r="Y1958" s="341">
        <v>96</v>
      </c>
    </row>
    <row r="1959" spans="1:25" x14ac:dyDescent="0.25">
      <c r="A1959" t="str">
        <f>'Page 1 - General Information'!$G$12</f>
        <v>000000000</v>
      </c>
      <c r="B1959" t="str">
        <f>'Page 1 - General Information'!$G$16</f>
        <v/>
      </c>
      <c r="C1959" s="339" t="s">
        <v>21448</v>
      </c>
      <c r="N1959" t="s">
        <v>4042</v>
      </c>
      <c r="O1959" s="340">
        <f>INDEX('Page 2 - Team Information'!$K$14:$AP$189,Y1959,X1959)</f>
        <v>0</v>
      </c>
      <c r="S1959" t="s">
        <v>5926</v>
      </c>
      <c r="X1959" s="341">
        <v>14</v>
      </c>
      <c r="Y1959" s="341">
        <v>96</v>
      </c>
    </row>
    <row r="1960" spans="1:25" x14ac:dyDescent="0.25">
      <c r="A1960" t="str">
        <f>'Page 1 - General Information'!$G$12</f>
        <v>000000000</v>
      </c>
      <c r="B1960" t="str">
        <f>'Page 1 - General Information'!$G$16</f>
        <v/>
      </c>
      <c r="C1960" s="339" t="s">
        <v>21448</v>
      </c>
      <c r="N1960" t="s">
        <v>4042</v>
      </c>
      <c r="O1960" s="340">
        <f>INDEX('Page 2 - Team Information'!$K$14:$AP$189,Y1960,X1960)</f>
        <v>0</v>
      </c>
      <c r="S1960" t="s">
        <v>5927</v>
      </c>
      <c r="X1960" s="341">
        <v>15</v>
      </c>
      <c r="Y1960" s="341">
        <v>96</v>
      </c>
    </row>
    <row r="1961" spans="1:25" x14ac:dyDescent="0.25">
      <c r="A1961" t="str">
        <f>'Page 1 - General Information'!$G$12</f>
        <v>000000000</v>
      </c>
      <c r="B1961" t="str">
        <f>'Page 1 - General Information'!$G$16</f>
        <v/>
      </c>
      <c r="C1961" s="339" t="s">
        <v>21448</v>
      </c>
      <c r="N1961" t="s">
        <v>4042</v>
      </c>
      <c r="O1961" s="340">
        <f>INDEX('Page 2 - Team Information'!$K$14:$AP$189,Y1961,X1961)</f>
        <v>0</v>
      </c>
      <c r="S1961" t="s">
        <v>5928</v>
      </c>
      <c r="X1961" s="341">
        <v>16</v>
      </c>
      <c r="Y1961" s="341">
        <v>96</v>
      </c>
    </row>
    <row r="1962" spans="1:25" x14ac:dyDescent="0.25">
      <c r="A1962" t="str">
        <f>'Page 1 - General Information'!$G$12</f>
        <v>000000000</v>
      </c>
      <c r="B1962" t="str">
        <f>'Page 1 - General Information'!$G$16</f>
        <v/>
      </c>
      <c r="C1962" s="339" t="s">
        <v>21448</v>
      </c>
      <c r="N1962" t="s">
        <v>4042</v>
      </c>
      <c r="O1962" s="340">
        <f>INDEX('Page 2 - Team Information'!$K$14:$AP$189,Y1962,X1962)</f>
        <v>0</v>
      </c>
      <c r="S1962" t="s">
        <v>5929</v>
      </c>
      <c r="X1962" s="341">
        <v>17</v>
      </c>
      <c r="Y1962" s="341">
        <v>96</v>
      </c>
    </row>
    <row r="1963" spans="1:25" x14ac:dyDescent="0.25">
      <c r="A1963" t="str">
        <f>'Page 1 - General Information'!$G$12</f>
        <v>000000000</v>
      </c>
      <c r="B1963" t="str">
        <f>'Page 1 - General Information'!$G$16</f>
        <v/>
      </c>
      <c r="C1963" s="339" t="s">
        <v>21448</v>
      </c>
      <c r="N1963" t="s">
        <v>4042</v>
      </c>
      <c r="O1963" s="340">
        <f>INDEX('Page 2 - Team Information'!$K$14:$AP$189,Y1963,X1963)</f>
        <v>0</v>
      </c>
      <c r="S1963" t="s">
        <v>5930</v>
      </c>
      <c r="X1963" s="341">
        <v>19</v>
      </c>
      <c r="Y1963" s="341">
        <v>96</v>
      </c>
    </row>
    <row r="1964" spans="1:25" x14ac:dyDescent="0.25">
      <c r="A1964" t="str">
        <f>'Page 1 - General Information'!$G$12</f>
        <v>000000000</v>
      </c>
      <c r="B1964" t="str">
        <f>'Page 1 - General Information'!$G$16</f>
        <v/>
      </c>
      <c r="C1964" s="339" t="s">
        <v>21448</v>
      </c>
      <c r="N1964" t="s">
        <v>4042</v>
      </c>
      <c r="O1964" s="340">
        <f>INDEX('Page 2 - Team Information'!$K$14:$AP$189,Y1964,X1964)</f>
        <v>0</v>
      </c>
      <c r="S1964" t="s">
        <v>5931</v>
      </c>
      <c r="X1964" s="341">
        <v>20</v>
      </c>
      <c r="Y1964" s="341">
        <v>96</v>
      </c>
    </row>
    <row r="1965" spans="1:25" x14ac:dyDescent="0.25">
      <c r="A1965" t="str">
        <f>'Page 1 - General Information'!$G$12</f>
        <v>000000000</v>
      </c>
      <c r="B1965" t="str">
        <f>'Page 1 - General Information'!$G$16</f>
        <v/>
      </c>
      <c r="C1965" s="339" t="s">
        <v>21448</v>
      </c>
      <c r="N1965" t="s">
        <v>4042</v>
      </c>
      <c r="O1965" s="340">
        <f>INDEX('Page 2 - Team Information'!$K$14:$AP$189,Y1965,X1965)</f>
        <v>0</v>
      </c>
      <c r="S1965" t="s">
        <v>5932</v>
      </c>
      <c r="X1965" s="341">
        <v>21</v>
      </c>
      <c r="Y1965" s="341">
        <v>96</v>
      </c>
    </row>
    <row r="1966" spans="1:25" x14ac:dyDescent="0.25">
      <c r="A1966" t="str">
        <f>'Page 1 - General Information'!$G$12</f>
        <v>000000000</v>
      </c>
      <c r="B1966" t="str">
        <f>'Page 1 - General Information'!$G$16</f>
        <v/>
      </c>
      <c r="C1966" s="339" t="s">
        <v>21448</v>
      </c>
      <c r="N1966" t="s">
        <v>4042</v>
      </c>
      <c r="O1966" s="340">
        <f>INDEX('Page 2 - Team Information'!$K$14:$AP$189,Y1966,X1966)</f>
        <v>0</v>
      </c>
      <c r="S1966" t="s">
        <v>5933</v>
      </c>
      <c r="X1966" s="341">
        <v>22</v>
      </c>
      <c r="Y1966" s="341">
        <v>96</v>
      </c>
    </row>
    <row r="1967" spans="1:25" x14ac:dyDescent="0.25">
      <c r="A1967" t="str">
        <f>'Page 1 - General Information'!$G$12</f>
        <v>000000000</v>
      </c>
      <c r="B1967" t="str">
        <f>'Page 1 - General Information'!$G$16</f>
        <v/>
      </c>
      <c r="C1967" s="339" t="s">
        <v>21448</v>
      </c>
      <c r="N1967" t="s">
        <v>4523</v>
      </c>
      <c r="O1967" s="343"/>
      <c r="R1967" s="343" t="s">
        <v>10203</v>
      </c>
      <c r="S1967" t="s">
        <v>5934</v>
      </c>
      <c r="V1967" s="340">
        <f>INDEX('Page 2 - Team Information'!$K$14:$AP$189,Y1967,X1967)</f>
        <v>0</v>
      </c>
      <c r="X1967" s="341">
        <v>5</v>
      </c>
      <c r="Y1967" s="341">
        <v>97</v>
      </c>
    </row>
    <row r="1968" spans="1:25" x14ac:dyDescent="0.25">
      <c r="A1968" t="str">
        <f>'Page 1 - General Information'!$G$12</f>
        <v>000000000</v>
      </c>
      <c r="B1968" t="str">
        <f>'Page 1 - General Information'!$G$16</f>
        <v/>
      </c>
      <c r="C1968" s="339" t="s">
        <v>21448</v>
      </c>
      <c r="N1968" t="s">
        <v>4523</v>
      </c>
      <c r="O1968" s="343"/>
      <c r="R1968" s="343" t="s">
        <v>10203</v>
      </c>
      <c r="S1968" t="s">
        <v>5935</v>
      </c>
      <c r="V1968" s="340">
        <f>INDEX('Page 2 - Team Information'!$K$14:$AP$189,Y1968,X1968)</f>
        <v>0</v>
      </c>
      <c r="X1968" s="341">
        <v>6</v>
      </c>
      <c r="Y1968" s="341">
        <v>97</v>
      </c>
    </row>
    <row r="1969" spans="1:25" x14ac:dyDescent="0.25">
      <c r="A1969" t="str">
        <f>'Page 1 - General Information'!$G$12</f>
        <v>000000000</v>
      </c>
      <c r="B1969" t="str">
        <f>'Page 1 - General Information'!$G$16</f>
        <v/>
      </c>
      <c r="C1969" s="339" t="s">
        <v>21448</v>
      </c>
      <c r="N1969" t="s">
        <v>4523</v>
      </c>
      <c r="O1969" s="343"/>
      <c r="R1969" s="343" t="s">
        <v>10203</v>
      </c>
      <c r="S1969" t="s">
        <v>5936</v>
      </c>
      <c r="V1969" s="340">
        <f>INDEX('Page 2 - Team Information'!$K$14:$AP$189,Y1969,X1969)</f>
        <v>0</v>
      </c>
      <c r="X1969" s="341">
        <v>7</v>
      </c>
      <c r="Y1969" s="341">
        <v>97</v>
      </c>
    </row>
    <row r="1970" spans="1:25" x14ac:dyDescent="0.25">
      <c r="A1970" t="str">
        <f>'Page 1 - General Information'!$G$12</f>
        <v>000000000</v>
      </c>
      <c r="B1970" t="str">
        <f>'Page 1 - General Information'!$G$16</f>
        <v/>
      </c>
      <c r="C1970" s="339" t="s">
        <v>21448</v>
      </c>
      <c r="N1970" t="s">
        <v>4523</v>
      </c>
      <c r="O1970" s="343"/>
      <c r="R1970" s="20" t="s">
        <v>10203</v>
      </c>
      <c r="S1970" t="s">
        <v>5937</v>
      </c>
      <c r="T1970" s="340" t="str">
        <f>IF(INDEX('Page 2 - Team Information'!$K$14:$AP$189,Y1970,X1970)="","",INDEX('Page 2 - Team Information'!$K$14:$AP$189,Y1970,X1970)&amp;"-06-30")</f>
        <v/>
      </c>
      <c r="X1970" s="341">
        <v>9</v>
      </c>
      <c r="Y1970" s="341">
        <v>97</v>
      </c>
    </row>
    <row r="1971" spans="1:25" x14ac:dyDescent="0.25">
      <c r="A1971" t="str">
        <f>'Page 1 - General Information'!$G$12</f>
        <v>000000000</v>
      </c>
      <c r="B1971" t="str">
        <f>'Page 1 - General Information'!$G$16</f>
        <v/>
      </c>
      <c r="C1971" s="339" t="s">
        <v>21448</v>
      </c>
      <c r="N1971" t="s">
        <v>4523</v>
      </c>
      <c r="O1971" s="343"/>
      <c r="R1971" s="20" t="s">
        <v>10203</v>
      </c>
      <c r="S1971" t="s">
        <v>5938</v>
      </c>
      <c r="T1971" s="340" t="str">
        <f>IF(INDEX('Page 2 - Team Information'!$K$14:$AP$189,Y1971,X1971)="","",INDEX('Page 2 - Team Information'!$K$14:$AP$189,Y1971,X1971)&amp;"-06-30")</f>
        <v/>
      </c>
      <c r="X1971" s="341">
        <v>10</v>
      </c>
      <c r="Y1971" s="341">
        <v>97</v>
      </c>
    </row>
    <row r="1972" spans="1:25" x14ac:dyDescent="0.25">
      <c r="A1972" t="str">
        <f>'Page 1 - General Information'!$G$12</f>
        <v>000000000</v>
      </c>
      <c r="B1972" t="str">
        <f>'Page 1 - General Information'!$G$16</f>
        <v/>
      </c>
      <c r="C1972" s="339" t="s">
        <v>21448</v>
      </c>
      <c r="N1972" t="s">
        <v>4523</v>
      </c>
      <c r="O1972" s="343"/>
      <c r="R1972" s="20" t="s">
        <v>10203</v>
      </c>
      <c r="S1972" t="s">
        <v>5939</v>
      </c>
      <c r="T1972" s="340" t="str">
        <f>IF(INDEX('Page 2 - Team Information'!$K$14:$AP$189,Y1972,X1972)="","",INDEX('Page 2 - Team Information'!$K$14:$AP$189,Y1972,X1972)&amp;"-06-30")</f>
        <v/>
      </c>
      <c r="X1972" s="341">
        <v>11</v>
      </c>
      <c r="Y1972" s="341">
        <v>97</v>
      </c>
    </row>
    <row r="1973" spans="1:25" x14ac:dyDescent="0.25">
      <c r="A1973" t="str">
        <f>'Page 1 - General Information'!$G$12</f>
        <v>000000000</v>
      </c>
      <c r="B1973" t="str">
        <f>'Page 1 - General Information'!$G$16</f>
        <v/>
      </c>
      <c r="C1973" s="339" t="s">
        <v>21448</v>
      </c>
      <c r="N1973" t="s">
        <v>4523</v>
      </c>
      <c r="O1973" s="343"/>
      <c r="R1973" s="20" t="s">
        <v>10203</v>
      </c>
      <c r="S1973" t="s">
        <v>5940</v>
      </c>
      <c r="T1973" s="340" t="str">
        <f>IF(INDEX('Page 2 - Team Information'!$K$14:$AP$189,Y1973,X1973)="","",INDEX('Page 2 - Team Information'!$K$14:$AP$189,Y1973,X1973)&amp;"-06-30")</f>
        <v/>
      </c>
      <c r="X1973" s="341">
        <v>12</v>
      </c>
      <c r="Y1973" s="341">
        <v>97</v>
      </c>
    </row>
    <row r="1974" spans="1:25" x14ac:dyDescent="0.25">
      <c r="A1974" t="str">
        <f>'Page 1 - General Information'!$G$12</f>
        <v>000000000</v>
      </c>
      <c r="B1974" t="str">
        <f>'Page 1 - General Information'!$G$16</f>
        <v/>
      </c>
      <c r="C1974" s="339" t="s">
        <v>21448</v>
      </c>
      <c r="N1974" t="s">
        <v>4042</v>
      </c>
      <c r="O1974" s="340">
        <f>INDEX('Page 2 - Team Information'!$K$14:$AP$189,Y1974,X1974)</f>
        <v>0</v>
      </c>
      <c r="S1974" t="s">
        <v>5941</v>
      </c>
      <c r="X1974" s="341">
        <v>14</v>
      </c>
      <c r="Y1974" s="341">
        <v>97</v>
      </c>
    </row>
    <row r="1975" spans="1:25" x14ac:dyDescent="0.25">
      <c r="A1975" t="str">
        <f>'Page 1 - General Information'!$G$12</f>
        <v>000000000</v>
      </c>
      <c r="B1975" t="str">
        <f>'Page 1 - General Information'!$G$16</f>
        <v/>
      </c>
      <c r="C1975" s="339" t="s">
        <v>21448</v>
      </c>
      <c r="N1975" t="s">
        <v>4042</v>
      </c>
      <c r="O1975" s="340">
        <f>INDEX('Page 2 - Team Information'!$K$14:$AP$189,Y1975,X1975)</f>
        <v>0</v>
      </c>
      <c r="S1975" t="s">
        <v>5942</v>
      </c>
      <c r="X1975" s="341">
        <v>15</v>
      </c>
      <c r="Y1975" s="341">
        <v>97</v>
      </c>
    </row>
    <row r="1976" spans="1:25" x14ac:dyDescent="0.25">
      <c r="A1976" t="str">
        <f>'Page 1 - General Information'!$G$12</f>
        <v>000000000</v>
      </c>
      <c r="B1976" t="str">
        <f>'Page 1 - General Information'!$G$16</f>
        <v/>
      </c>
      <c r="C1976" s="339" t="s">
        <v>21448</v>
      </c>
      <c r="N1976" t="s">
        <v>4042</v>
      </c>
      <c r="O1976" s="340">
        <f>INDEX('Page 2 - Team Information'!$K$14:$AP$189,Y1976,X1976)</f>
        <v>0</v>
      </c>
      <c r="S1976" t="s">
        <v>5943</v>
      </c>
      <c r="X1976" s="341">
        <v>16</v>
      </c>
      <c r="Y1976" s="341">
        <v>97</v>
      </c>
    </row>
    <row r="1977" spans="1:25" x14ac:dyDescent="0.25">
      <c r="A1977" t="str">
        <f>'Page 1 - General Information'!$G$12</f>
        <v>000000000</v>
      </c>
      <c r="B1977" t="str">
        <f>'Page 1 - General Information'!$G$16</f>
        <v/>
      </c>
      <c r="C1977" s="339" t="s">
        <v>21448</v>
      </c>
      <c r="N1977" t="s">
        <v>4042</v>
      </c>
      <c r="O1977" s="340">
        <f>INDEX('Page 2 - Team Information'!$K$14:$AP$189,Y1977,X1977)</f>
        <v>0</v>
      </c>
      <c r="S1977" t="s">
        <v>5944</v>
      </c>
      <c r="X1977" s="341">
        <v>17</v>
      </c>
      <c r="Y1977" s="341">
        <v>97</v>
      </c>
    </row>
    <row r="1978" spans="1:25" x14ac:dyDescent="0.25">
      <c r="A1978" t="str">
        <f>'Page 1 - General Information'!$G$12</f>
        <v>000000000</v>
      </c>
      <c r="B1978" t="str">
        <f>'Page 1 - General Information'!$G$16</f>
        <v/>
      </c>
      <c r="C1978" s="339" t="s">
        <v>21448</v>
      </c>
      <c r="N1978" t="s">
        <v>4042</v>
      </c>
      <c r="O1978" s="340">
        <f>INDEX('Page 2 - Team Information'!$K$14:$AP$189,Y1978,X1978)</f>
        <v>0</v>
      </c>
      <c r="S1978" t="s">
        <v>5945</v>
      </c>
      <c r="X1978" s="341">
        <v>19</v>
      </c>
      <c r="Y1978" s="341">
        <v>97</v>
      </c>
    </row>
    <row r="1979" spans="1:25" x14ac:dyDescent="0.25">
      <c r="A1979" t="str">
        <f>'Page 1 - General Information'!$G$12</f>
        <v>000000000</v>
      </c>
      <c r="B1979" t="str">
        <f>'Page 1 - General Information'!$G$16</f>
        <v/>
      </c>
      <c r="C1979" s="339" t="s">
        <v>21448</v>
      </c>
      <c r="N1979" t="s">
        <v>4042</v>
      </c>
      <c r="O1979" s="340">
        <f>INDEX('Page 2 - Team Information'!$K$14:$AP$189,Y1979,X1979)</f>
        <v>0</v>
      </c>
      <c r="S1979" t="s">
        <v>5946</v>
      </c>
      <c r="X1979" s="341">
        <v>20</v>
      </c>
      <c r="Y1979" s="341">
        <v>97</v>
      </c>
    </row>
    <row r="1980" spans="1:25" x14ac:dyDescent="0.25">
      <c r="A1980" t="str">
        <f>'Page 1 - General Information'!$G$12</f>
        <v>000000000</v>
      </c>
      <c r="B1980" t="str">
        <f>'Page 1 - General Information'!$G$16</f>
        <v/>
      </c>
      <c r="C1980" s="339" t="s">
        <v>21448</v>
      </c>
      <c r="N1980" t="s">
        <v>4042</v>
      </c>
      <c r="O1980" s="340">
        <f>INDEX('Page 2 - Team Information'!$K$14:$AP$189,Y1980,X1980)</f>
        <v>0</v>
      </c>
      <c r="S1980" t="s">
        <v>5947</v>
      </c>
      <c r="X1980" s="341">
        <v>21</v>
      </c>
      <c r="Y1980" s="341">
        <v>97</v>
      </c>
    </row>
    <row r="1981" spans="1:25" x14ac:dyDescent="0.25">
      <c r="A1981" t="str">
        <f>'Page 1 - General Information'!$G$12</f>
        <v>000000000</v>
      </c>
      <c r="B1981" t="str">
        <f>'Page 1 - General Information'!$G$16</f>
        <v/>
      </c>
      <c r="C1981" s="339" t="s">
        <v>21448</v>
      </c>
      <c r="N1981" t="s">
        <v>4042</v>
      </c>
      <c r="O1981" s="340">
        <f>INDEX('Page 2 - Team Information'!$K$14:$AP$189,Y1981,X1981)</f>
        <v>0</v>
      </c>
      <c r="S1981" t="s">
        <v>5948</v>
      </c>
      <c r="X1981" s="341">
        <v>22</v>
      </c>
      <c r="Y1981" s="341">
        <v>97</v>
      </c>
    </row>
    <row r="1982" spans="1:25" x14ac:dyDescent="0.25">
      <c r="A1982" t="str">
        <f>'Page 1 - General Information'!$G$12</f>
        <v>000000000</v>
      </c>
      <c r="B1982" t="str">
        <f>'Page 1 - General Information'!$G$16</f>
        <v/>
      </c>
      <c r="C1982" s="339" t="s">
        <v>21448</v>
      </c>
      <c r="N1982" t="s">
        <v>4523</v>
      </c>
      <c r="O1982" s="343"/>
      <c r="R1982" s="343" t="s">
        <v>10203</v>
      </c>
      <c r="S1982" t="s">
        <v>5949</v>
      </c>
      <c r="V1982" s="340">
        <f>INDEX('Page 2 - Team Information'!$K$14:$AP$189,Y1982,X1982)</f>
        <v>0</v>
      </c>
      <c r="X1982" s="341">
        <v>5</v>
      </c>
      <c r="Y1982" s="341">
        <v>98</v>
      </c>
    </row>
    <row r="1983" spans="1:25" x14ac:dyDescent="0.25">
      <c r="A1983" t="str">
        <f>'Page 1 - General Information'!$G$12</f>
        <v>000000000</v>
      </c>
      <c r="B1983" t="str">
        <f>'Page 1 - General Information'!$G$16</f>
        <v/>
      </c>
      <c r="C1983" s="339" t="s">
        <v>21448</v>
      </c>
      <c r="N1983" t="s">
        <v>4523</v>
      </c>
      <c r="O1983" s="343"/>
      <c r="R1983" s="343" t="s">
        <v>10203</v>
      </c>
      <c r="S1983" t="s">
        <v>5950</v>
      </c>
      <c r="V1983" s="340">
        <f>INDEX('Page 2 - Team Information'!$K$14:$AP$189,Y1983,X1983)</f>
        <v>0</v>
      </c>
      <c r="X1983" s="341">
        <v>6</v>
      </c>
      <c r="Y1983" s="341">
        <v>98</v>
      </c>
    </row>
    <row r="1984" spans="1:25" x14ac:dyDescent="0.25">
      <c r="A1984" t="str">
        <f>'Page 1 - General Information'!$G$12</f>
        <v>000000000</v>
      </c>
      <c r="B1984" t="str">
        <f>'Page 1 - General Information'!$G$16</f>
        <v/>
      </c>
      <c r="C1984" s="339" t="s">
        <v>21448</v>
      </c>
      <c r="N1984" t="s">
        <v>4523</v>
      </c>
      <c r="O1984" s="343"/>
      <c r="R1984" s="343" t="s">
        <v>10203</v>
      </c>
      <c r="S1984" t="s">
        <v>5951</v>
      </c>
      <c r="V1984" s="340">
        <f>INDEX('Page 2 - Team Information'!$K$14:$AP$189,Y1984,X1984)</f>
        <v>0</v>
      </c>
      <c r="X1984" s="341">
        <v>7</v>
      </c>
      <c r="Y1984" s="341">
        <v>98</v>
      </c>
    </row>
    <row r="1985" spans="1:25" x14ac:dyDescent="0.25">
      <c r="A1985" t="str">
        <f>'Page 1 - General Information'!$G$12</f>
        <v>000000000</v>
      </c>
      <c r="B1985" t="str">
        <f>'Page 1 - General Information'!$G$16</f>
        <v/>
      </c>
      <c r="C1985" s="339" t="s">
        <v>21448</v>
      </c>
      <c r="N1985" t="s">
        <v>4523</v>
      </c>
      <c r="O1985" s="343"/>
      <c r="R1985" s="20" t="s">
        <v>10203</v>
      </c>
      <c r="S1985" t="s">
        <v>5952</v>
      </c>
      <c r="T1985" s="340" t="str">
        <f>IF(INDEX('Page 2 - Team Information'!$K$14:$AP$189,Y1985,X1985)="","",INDEX('Page 2 - Team Information'!$K$14:$AP$189,Y1985,X1985)&amp;"-06-30")</f>
        <v/>
      </c>
      <c r="X1985" s="341">
        <v>9</v>
      </c>
      <c r="Y1985" s="341">
        <v>98</v>
      </c>
    </row>
    <row r="1986" spans="1:25" x14ac:dyDescent="0.25">
      <c r="A1986" t="str">
        <f>'Page 1 - General Information'!$G$12</f>
        <v>000000000</v>
      </c>
      <c r="B1986" t="str">
        <f>'Page 1 - General Information'!$G$16</f>
        <v/>
      </c>
      <c r="C1986" s="339" t="s">
        <v>21448</v>
      </c>
      <c r="N1986" t="s">
        <v>4523</v>
      </c>
      <c r="O1986" s="343"/>
      <c r="R1986" s="20" t="s">
        <v>10203</v>
      </c>
      <c r="S1986" t="s">
        <v>5953</v>
      </c>
      <c r="T1986" s="340" t="str">
        <f>IF(INDEX('Page 2 - Team Information'!$K$14:$AP$189,Y1986,X1986)="","",INDEX('Page 2 - Team Information'!$K$14:$AP$189,Y1986,X1986)&amp;"-06-30")</f>
        <v/>
      </c>
      <c r="X1986" s="341">
        <v>10</v>
      </c>
      <c r="Y1986" s="341">
        <v>98</v>
      </c>
    </row>
    <row r="1987" spans="1:25" x14ac:dyDescent="0.25">
      <c r="A1987" t="str">
        <f>'Page 1 - General Information'!$G$12</f>
        <v>000000000</v>
      </c>
      <c r="B1987" t="str">
        <f>'Page 1 - General Information'!$G$16</f>
        <v/>
      </c>
      <c r="C1987" s="339" t="s">
        <v>21448</v>
      </c>
      <c r="N1987" t="s">
        <v>4523</v>
      </c>
      <c r="O1987" s="343"/>
      <c r="R1987" s="20" t="s">
        <v>10203</v>
      </c>
      <c r="S1987" t="s">
        <v>5954</v>
      </c>
      <c r="T1987" s="340" t="str">
        <f>IF(INDEX('Page 2 - Team Information'!$K$14:$AP$189,Y1987,X1987)="","",INDEX('Page 2 - Team Information'!$K$14:$AP$189,Y1987,X1987)&amp;"-06-30")</f>
        <v/>
      </c>
      <c r="X1987" s="341">
        <v>11</v>
      </c>
      <c r="Y1987" s="341">
        <v>98</v>
      </c>
    </row>
    <row r="1988" spans="1:25" x14ac:dyDescent="0.25">
      <c r="A1988" t="str">
        <f>'Page 1 - General Information'!$G$12</f>
        <v>000000000</v>
      </c>
      <c r="B1988" t="str">
        <f>'Page 1 - General Information'!$G$16</f>
        <v/>
      </c>
      <c r="C1988" s="339" t="s">
        <v>21448</v>
      </c>
      <c r="N1988" t="s">
        <v>4523</v>
      </c>
      <c r="O1988" s="343"/>
      <c r="R1988" s="20" t="s">
        <v>10203</v>
      </c>
      <c r="S1988" t="s">
        <v>5955</v>
      </c>
      <c r="T1988" s="340" t="str">
        <f>IF(INDEX('Page 2 - Team Information'!$K$14:$AP$189,Y1988,X1988)="","",INDEX('Page 2 - Team Information'!$K$14:$AP$189,Y1988,X1988)&amp;"-06-30")</f>
        <v/>
      </c>
      <c r="X1988" s="341">
        <v>12</v>
      </c>
      <c r="Y1988" s="341">
        <v>98</v>
      </c>
    </row>
    <row r="1989" spans="1:25" x14ac:dyDescent="0.25">
      <c r="A1989" t="str">
        <f>'Page 1 - General Information'!$G$12</f>
        <v>000000000</v>
      </c>
      <c r="B1989" t="str">
        <f>'Page 1 - General Information'!$G$16</f>
        <v/>
      </c>
      <c r="C1989" s="339" t="s">
        <v>21448</v>
      </c>
      <c r="N1989" t="s">
        <v>4042</v>
      </c>
      <c r="O1989" s="340">
        <f>INDEX('Page 2 - Team Information'!$K$14:$AP$189,Y1989,X1989)</f>
        <v>0</v>
      </c>
      <c r="S1989" t="s">
        <v>5956</v>
      </c>
      <c r="X1989" s="341">
        <v>14</v>
      </c>
      <c r="Y1989" s="341">
        <v>98</v>
      </c>
    </row>
    <row r="1990" spans="1:25" x14ac:dyDescent="0.25">
      <c r="A1990" t="str">
        <f>'Page 1 - General Information'!$G$12</f>
        <v>000000000</v>
      </c>
      <c r="B1990" t="str">
        <f>'Page 1 - General Information'!$G$16</f>
        <v/>
      </c>
      <c r="C1990" s="339" t="s">
        <v>21448</v>
      </c>
      <c r="N1990" t="s">
        <v>4042</v>
      </c>
      <c r="O1990" s="340">
        <f>INDEX('Page 2 - Team Information'!$K$14:$AP$189,Y1990,X1990)</f>
        <v>0</v>
      </c>
      <c r="S1990" t="s">
        <v>5957</v>
      </c>
      <c r="X1990" s="341">
        <v>15</v>
      </c>
      <c r="Y1990" s="341">
        <v>98</v>
      </c>
    </row>
    <row r="1991" spans="1:25" x14ac:dyDescent="0.25">
      <c r="A1991" t="str">
        <f>'Page 1 - General Information'!$G$12</f>
        <v>000000000</v>
      </c>
      <c r="B1991" t="str">
        <f>'Page 1 - General Information'!$G$16</f>
        <v/>
      </c>
      <c r="C1991" s="339" t="s">
        <v>21448</v>
      </c>
      <c r="N1991" t="s">
        <v>4042</v>
      </c>
      <c r="O1991" s="340">
        <f>INDEX('Page 2 - Team Information'!$K$14:$AP$189,Y1991,X1991)</f>
        <v>0</v>
      </c>
      <c r="S1991" t="s">
        <v>5958</v>
      </c>
      <c r="X1991" s="341">
        <v>16</v>
      </c>
      <c r="Y1991" s="341">
        <v>98</v>
      </c>
    </row>
    <row r="1992" spans="1:25" x14ac:dyDescent="0.25">
      <c r="A1992" t="str">
        <f>'Page 1 - General Information'!$G$12</f>
        <v>000000000</v>
      </c>
      <c r="B1992" t="str">
        <f>'Page 1 - General Information'!$G$16</f>
        <v/>
      </c>
      <c r="C1992" s="339" t="s">
        <v>21448</v>
      </c>
      <c r="N1992" t="s">
        <v>4042</v>
      </c>
      <c r="O1992" s="340">
        <f>INDEX('Page 2 - Team Information'!$K$14:$AP$189,Y1992,X1992)</f>
        <v>0</v>
      </c>
      <c r="S1992" t="s">
        <v>5959</v>
      </c>
      <c r="X1992" s="341">
        <v>17</v>
      </c>
      <c r="Y1992" s="341">
        <v>98</v>
      </c>
    </row>
    <row r="1993" spans="1:25" x14ac:dyDescent="0.25">
      <c r="A1993" t="str">
        <f>'Page 1 - General Information'!$G$12</f>
        <v>000000000</v>
      </c>
      <c r="B1993" t="str">
        <f>'Page 1 - General Information'!$G$16</f>
        <v/>
      </c>
      <c r="C1993" s="339" t="s">
        <v>21448</v>
      </c>
      <c r="N1993" t="s">
        <v>4042</v>
      </c>
      <c r="O1993" s="340">
        <f>INDEX('Page 2 - Team Information'!$K$14:$AP$189,Y1993,X1993)</f>
        <v>0</v>
      </c>
      <c r="S1993" t="s">
        <v>5960</v>
      </c>
      <c r="X1993" s="341">
        <v>19</v>
      </c>
      <c r="Y1993" s="341">
        <v>98</v>
      </c>
    </row>
    <row r="1994" spans="1:25" x14ac:dyDescent="0.25">
      <c r="A1994" t="str">
        <f>'Page 1 - General Information'!$G$12</f>
        <v>000000000</v>
      </c>
      <c r="B1994" t="str">
        <f>'Page 1 - General Information'!$G$16</f>
        <v/>
      </c>
      <c r="C1994" s="339" t="s">
        <v>21448</v>
      </c>
      <c r="N1994" t="s">
        <v>4042</v>
      </c>
      <c r="O1994" s="340">
        <f>INDEX('Page 2 - Team Information'!$K$14:$AP$189,Y1994,X1994)</f>
        <v>0</v>
      </c>
      <c r="S1994" t="s">
        <v>5961</v>
      </c>
      <c r="X1994" s="341">
        <v>20</v>
      </c>
      <c r="Y1994" s="341">
        <v>98</v>
      </c>
    </row>
    <row r="1995" spans="1:25" x14ac:dyDescent="0.25">
      <c r="A1995" t="str">
        <f>'Page 1 - General Information'!$G$12</f>
        <v>000000000</v>
      </c>
      <c r="B1995" t="str">
        <f>'Page 1 - General Information'!$G$16</f>
        <v/>
      </c>
      <c r="C1995" s="339" t="s">
        <v>21448</v>
      </c>
      <c r="N1995" t="s">
        <v>4042</v>
      </c>
      <c r="O1995" s="340">
        <f>INDEX('Page 2 - Team Information'!$K$14:$AP$189,Y1995,X1995)</f>
        <v>0</v>
      </c>
      <c r="S1995" t="s">
        <v>5962</v>
      </c>
      <c r="X1995" s="341">
        <v>21</v>
      </c>
      <c r="Y1995" s="341">
        <v>98</v>
      </c>
    </row>
    <row r="1996" spans="1:25" x14ac:dyDescent="0.25">
      <c r="A1996" t="str">
        <f>'Page 1 - General Information'!$G$12</f>
        <v>000000000</v>
      </c>
      <c r="B1996" t="str">
        <f>'Page 1 - General Information'!$G$16</f>
        <v/>
      </c>
      <c r="C1996" s="339" t="s">
        <v>21448</v>
      </c>
      <c r="N1996" t="s">
        <v>4042</v>
      </c>
      <c r="O1996" s="340">
        <f>INDEX('Page 2 - Team Information'!$K$14:$AP$189,Y1996,X1996)</f>
        <v>0</v>
      </c>
      <c r="S1996" t="s">
        <v>5963</v>
      </c>
      <c r="X1996" s="341">
        <v>22</v>
      </c>
      <c r="Y1996" s="341">
        <v>98</v>
      </c>
    </row>
    <row r="1997" spans="1:25" x14ac:dyDescent="0.25">
      <c r="A1997" t="str">
        <f>'Page 1 - General Information'!$G$12</f>
        <v>000000000</v>
      </c>
      <c r="B1997" t="str">
        <f>'Page 1 - General Information'!$G$16</f>
        <v/>
      </c>
      <c r="C1997" s="339" t="s">
        <v>21448</v>
      </c>
      <c r="N1997" t="s">
        <v>4523</v>
      </c>
      <c r="O1997" s="343"/>
      <c r="R1997" s="343" t="s">
        <v>10203</v>
      </c>
      <c r="S1997" t="s">
        <v>16929</v>
      </c>
      <c r="V1997" s="340">
        <f>INDEX('Page 2 - Team Information'!$K$14:$AP$189,Y1997,X1997)</f>
        <v>0</v>
      </c>
      <c r="X1997" s="341">
        <v>5</v>
      </c>
      <c r="Y1997" s="341">
        <v>99</v>
      </c>
    </row>
    <row r="1998" spans="1:25" x14ac:dyDescent="0.25">
      <c r="A1998" t="str">
        <f>'Page 1 - General Information'!$G$12</f>
        <v>000000000</v>
      </c>
      <c r="B1998" t="str">
        <f>'Page 1 - General Information'!$G$16</f>
        <v/>
      </c>
      <c r="C1998" s="339" t="s">
        <v>21448</v>
      </c>
      <c r="N1998" t="s">
        <v>4523</v>
      </c>
      <c r="O1998" s="343"/>
      <c r="R1998" s="343" t="s">
        <v>10203</v>
      </c>
      <c r="S1998" t="s">
        <v>16930</v>
      </c>
      <c r="V1998" s="340">
        <f>INDEX('Page 2 - Team Information'!$K$14:$AP$189,Y1998,X1998)</f>
        <v>0</v>
      </c>
      <c r="X1998" s="341">
        <v>6</v>
      </c>
      <c r="Y1998" s="341">
        <v>99</v>
      </c>
    </row>
    <row r="1999" spans="1:25" x14ac:dyDescent="0.25">
      <c r="A1999" t="str">
        <f>'Page 1 - General Information'!$G$12</f>
        <v>000000000</v>
      </c>
      <c r="B1999" t="str">
        <f>'Page 1 - General Information'!$G$16</f>
        <v/>
      </c>
      <c r="C1999" s="339" t="s">
        <v>21448</v>
      </c>
      <c r="N1999" t="s">
        <v>4523</v>
      </c>
      <c r="O1999" s="343"/>
      <c r="R1999" s="343" t="s">
        <v>10203</v>
      </c>
      <c r="S1999" t="s">
        <v>16931</v>
      </c>
      <c r="V1999" s="340">
        <f>INDEX('Page 2 - Team Information'!$K$14:$AP$189,Y1999,X1999)</f>
        <v>0</v>
      </c>
      <c r="X1999" s="341">
        <v>7</v>
      </c>
      <c r="Y1999" s="341">
        <v>99</v>
      </c>
    </row>
    <row r="2000" spans="1:25" x14ac:dyDescent="0.25">
      <c r="A2000" t="str">
        <f>'Page 1 - General Information'!$G$12</f>
        <v>000000000</v>
      </c>
      <c r="B2000" t="str">
        <f>'Page 1 - General Information'!$G$16</f>
        <v/>
      </c>
      <c r="C2000" s="339" t="s">
        <v>21448</v>
      </c>
      <c r="N2000" t="s">
        <v>4523</v>
      </c>
      <c r="O2000" s="343"/>
      <c r="R2000" s="20" t="s">
        <v>10203</v>
      </c>
      <c r="S2000" t="s">
        <v>16932</v>
      </c>
      <c r="T2000" s="340" t="str">
        <f>IF(INDEX('Page 2 - Team Information'!$K$14:$AP$189,Y2000,X2000)="","",INDEX('Page 2 - Team Information'!$K$14:$AP$189,Y2000,X2000)&amp;"-06-30")</f>
        <v/>
      </c>
      <c r="X2000" s="341">
        <v>9</v>
      </c>
      <c r="Y2000" s="341">
        <v>99</v>
      </c>
    </row>
    <row r="2001" spans="1:25" x14ac:dyDescent="0.25">
      <c r="A2001" t="str">
        <f>'Page 1 - General Information'!$G$12</f>
        <v>000000000</v>
      </c>
      <c r="B2001" t="str">
        <f>'Page 1 - General Information'!$G$16</f>
        <v/>
      </c>
      <c r="C2001" s="339" t="s">
        <v>21448</v>
      </c>
      <c r="N2001" t="s">
        <v>4523</v>
      </c>
      <c r="O2001" s="343"/>
      <c r="R2001" s="20" t="s">
        <v>10203</v>
      </c>
      <c r="S2001" t="s">
        <v>16933</v>
      </c>
      <c r="T2001" s="340" t="str">
        <f>IF(INDEX('Page 2 - Team Information'!$K$14:$AP$189,Y2001,X2001)="","",INDEX('Page 2 - Team Information'!$K$14:$AP$189,Y2001,X2001)&amp;"-06-30")</f>
        <v/>
      </c>
      <c r="X2001" s="341">
        <v>10</v>
      </c>
      <c r="Y2001" s="341">
        <v>99</v>
      </c>
    </row>
    <row r="2002" spans="1:25" x14ac:dyDescent="0.25">
      <c r="A2002" t="str">
        <f>'Page 1 - General Information'!$G$12</f>
        <v>000000000</v>
      </c>
      <c r="B2002" t="str">
        <f>'Page 1 - General Information'!$G$16</f>
        <v/>
      </c>
      <c r="C2002" s="339" t="s">
        <v>21448</v>
      </c>
      <c r="N2002" t="s">
        <v>4523</v>
      </c>
      <c r="O2002" s="343"/>
      <c r="R2002" s="20" t="s">
        <v>10203</v>
      </c>
      <c r="S2002" t="s">
        <v>16934</v>
      </c>
      <c r="T2002" s="340" t="str">
        <f>IF(INDEX('Page 2 - Team Information'!$K$14:$AP$189,Y2002,X2002)="","",INDEX('Page 2 - Team Information'!$K$14:$AP$189,Y2002,X2002)&amp;"-06-30")</f>
        <v/>
      </c>
      <c r="X2002" s="341">
        <v>11</v>
      </c>
      <c r="Y2002" s="341">
        <v>99</v>
      </c>
    </row>
    <row r="2003" spans="1:25" x14ac:dyDescent="0.25">
      <c r="A2003" t="str">
        <f>'Page 1 - General Information'!$G$12</f>
        <v>000000000</v>
      </c>
      <c r="B2003" t="str">
        <f>'Page 1 - General Information'!$G$16</f>
        <v/>
      </c>
      <c r="C2003" s="339" t="s">
        <v>21448</v>
      </c>
      <c r="N2003" t="s">
        <v>4523</v>
      </c>
      <c r="O2003" s="343"/>
      <c r="R2003" s="20" t="s">
        <v>10203</v>
      </c>
      <c r="S2003" t="s">
        <v>16935</v>
      </c>
      <c r="T2003" s="340" t="str">
        <f>IF(INDEX('Page 2 - Team Information'!$K$14:$AP$189,Y2003,X2003)="","",INDEX('Page 2 - Team Information'!$K$14:$AP$189,Y2003,X2003)&amp;"-06-30")</f>
        <v/>
      </c>
      <c r="X2003" s="341">
        <v>12</v>
      </c>
      <c r="Y2003" s="341">
        <v>99</v>
      </c>
    </row>
    <row r="2004" spans="1:25" x14ac:dyDescent="0.25">
      <c r="A2004" t="str">
        <f>'Page 1 - General Information'!$G$12</f>
        <v>000000000</v>
      </c>
      <c r="B2004" t="str">
        <f>'Page 1 - General Information'!$G$16</f>
        <v/>
      </c>
      <c r="C2004" s="339" t="s">
        <v>21448</v>
      </c>
      <c r="N2004" t="s">
        <v>4042</v>
      </c>
      <c r="O2004" s="340">
        <f>INDEX('Page 2 - Team Information'!$K$14:$AP$189,Y2004,X2004)</f>
        <v>0</v>
      </c>
      <c r="S2004" t="s">
        <v>16936</v>
      </c>
      <c r="X2004" s="341">
        <v>14</v>
      </c>
      <c r="Y2004" s="341">
        <v>99</v>
      </c>
    </row>
    <row r="2005" spans="1:25" x14ac:dyDescent="0.25">
      <c r="A2005" t="str">
        <f>'Page 1 - General Information'!$G$12</f>
        <v>000000000</v>
      </c>
      <c r="B2005" t="str">
        <f>'Page 1 - General Information'!$G$16</f>
        <v/>
      </c>
      <c r="C2005" s="339" t="s">
        <v>21448</v>
      </c>
      <c r="N2005" t="s">
        <v>4042</v>
      </c>
      <c r="O2005" s="340">
        <f>INDEX('Page 2 - Team Information'!$K$14:$AP$189,Y2005,X2005)</f>
        <v>0</v>
      </c>
      <c r="S2005" t="s">
        <v>16956</v>
      </c>
      <c r="X2005" s="341">
        <v>15</v>
      </c>
      <c r="Y2005" s="341">
        <v>99</v>
      </c>
    </row>
    <row r="2006" spans="1:25" x14ac:dyDescent="0.25">
      <c r="A2006" t="str">
        <f>'Page 1 - General Information'!$G$12</f>
        <v>000000000</v>
      </c>
      <c r="B2006" t="str">
        <f>'Page 1 - General Information'!$G$16</f>
        <v/>
      </c>
      <c r="C2006" s="339" t="s">
        <v>21448</v>
      </c>
      <c r="N2006" t="s">
        <v>4042</v>
      </c>
      <c r="O2006" s="340">
        <f>INDEX('Page 2 - Team Information'!$K$14:$AP$189,Y2006,X2006)</f>
        <v>0</v>
      </c>
      <c r="S2006" t="s">
        <v>16937</v>
      </c>
      <c r="X2006" s="341">
        <v>16</v>
      </c>
      <c r="Y2006" s="341">
        <v>99</v>
      </c>
    </row>
    <row r="2007" spans="1:25" x14ac:dyDescent="0.25">
      <c r="A2007" t="str">
        <f>'Page 1 - General Information'!$G$12</f>
        <v>000000000</v>
      </c>
      <c r="B2007" t="str">
        <f>'Page 1 - General Information'!$G$16</f>
        <v/>
      </c>
      <c r="C2007" s="339" t="s">
        <v>21448</v>
      </c>
      <c r="N2007" t="s">
        <v>4042</v>
      </c>
      <c r="O2007" s="340">
        <f>INDEX('Page 2 - Team Information'!$K$14:$AP$189,Y2007,X2007)</f>
        <v>0</v>
      </c>
      <c r="S2007" t="s">
        <v>16938</v>
      </c>
      <c r="X2007" s="341">
        <v>17</v>
      </c>
      <c r="Y2007" s="341">
        <v>99</v>
      </c>
    </row>
    <row r="2008" spans="1:25" x14ac:dyDescent="0.25">
      <c r="A2008" t="str">
        <f>'Page 1 - General Information'!$G$12</f>
        <v>000000000</v>
      </c>
      <c r="B2008" t="str">
        <f>'Page 1 - General Information'!$G$16</f>
        <v/>
      </c>
      <c r="C2008" s="339" t="s">
        <v>21448</v>
      </c>
      <c r="N2008" t="s">
        <v>4042</v>
      </c>
      <c r="O2008" s="340">
        <f>INDEX('Page 2 - Team Information'!$K$14:$AP$189,Y2008,X2008)</f>
        <v>0</v>
      </c>
      <c r="S2008" t="s">
        <v>16939</v>
      </c>
      <c r="X2008" s="341">
        <v>19</v>
      </c>
      <c r="Y2008" s="341">
        <v>99</v>
      </c>
    </row>
    <row r="2009" spans="1:25" x14ac:dyDescent="0.25">
      <c r="A2009" t="str">
        <f>'Page 1 - General Information'!$G$12</f>
        <v>000000000</v>
      </c>
      <c r="B2009" t="str">
        <f>'Page 1 - General Information'!$G$16</f>
        <v/>
      </c>
      <c r="C2009" s="339" t="s">
        <v>21448</v>
      </c>
      <c r="N2009" t="s">
        <v>4042</v>
      </c>
      <c r="O2009" s="340">
        <f>INDEX('Page 2 - Team Information'!$K$14:$AP$189,Y2009,X2009)</f>
        <v>0</v>
      </c>
      <c r="S2009" t="s">
        <v>16940</v>
      </c>
      <c r="X2009" s="341">
        <v>20</v>
      </c>
      <c r="Y2009" s="341">
        <v>99</v>
      </c>
    </row>
    <row r="2010" spans="1:25" x14ac:dyDescent="0.25">
      <c r="A2010" t="str">
        <f>'Page 1 - General Information'!$G$12</f>
        <v>000000000</v>
      </c>
      <c r="B2010" t="str">
        <f>'Page 1 - General Information'!$G$16</f>
        <v/>
      </c>
      <c r="C2010" s="339" t="s">
        <v>21448</v>
      </c>
      <c r="N2010" t="s">
        <v>4042</v>
      </c>
      <c r="O2010" s="340">
        <f>INDEX('Page 2 - Team Information'!$K$14:$AP$189,Y2010,X2010)</f>
        <v>0</v>
      </c>
      <c r="S2010" t="s">
        <v>16941</v>
      </c>
      <c r="X2010" s="341">
        <v>21</v>
      </c>
      <c r="Y2010" s="341">
        <v>99</v>
      </c>
    </row>
    <row r="2011" spans="1:25" x14ac:dyDescent="0.25">
      <c r="A2011" t="str">
        <f>'Page 1 - General Information'!$G$12</f>
        <v>000000000</v>
      </c>
      <c r="B2011" t="str">
        <f>'Page 1 - General Information'!$G$16</f>
        <v/>
      </c>
      <c r="C2011" s="339" t="s">
        <v>21448</v>
      </c>
      <c r="N2011" t="s">
        <v>4042</v>
      </c>
      <c r="O2011" s="340">
        <f>INDEX('Page 2 - Team Information'!$K$14:$AP$189,Y2011,X2011)</f>
        <v>0</v>
      </c>
      <c r="S2011" t="s">
        <v>16955</v>
      </c>
      <c r="X2011" s="341">
        <v>22</v>
      </c>
      <c r="Y2011" s="341">
        <v>99</v>
      </c>
    </row>
    <row r="2012" spans="1:25" x14ac:dyDescent="0.25">
      <c r="A2012" t="str">
        <f>'Page 1 - General Information'!$G$12</f>
        <v>000000000</v>
      </c>
      <c r="B2012" t="str">
        <f>'Page 1 - General Information'!$G$16</f>
        <v/>
      </c>
      <c r="C2012" s="339" t="s">
        <v>21448</v>
      </c>
      <c r="N2012" t="s">
        <v>4523</v>
      </c>
      <c r="O2012" s="343"/>
      <c r="R2012" s="343" t="s">
        <v>10203</v>
      </c>
      <c r="S2012" t="s">
        <v>5964</v>
      </c>
      <c r="V2012" s="340">
        <f>INDEX('Page 2 - Team Information'!$K$14:$AP$189,Y2012,X2012)</f>
        <v>0</v>
      </c>
      <c r="X2012" s="341">
        <v>5</v>
      </c>
      <c r="Y2012" s="341">
        <v>100</v>
      </c>
    </row>
    <row r="2013" spans="1:25" x14ac:dyDescent="0.25">
      <c r="A2013" t="str">
        <f>'Page 1 - General Information'!$G$12</f>
        <v>000000000</v>
      </c>
      <c r="B2013" t="str">
        <f>'Page 1 - General Information'!$G$16</f>
        <v/>
      </c>
      <c r="C2013" s="339" t="s">
        <v>21448</v>
      </c>
      <c r="N2013" t="s">
        <v>4523</v>
      </c>
      <c r="O2013" s="343"/>
      <c r="R2013" s="343" t="s">
        <v>10203</v>
      </c>
      <c r="S2013" t="s">
        <v>5965</v>
      </c>
      <c r="V2013" s="340">
        <f>INDEX('Page 2 - Team Information'!$K$14:$AP$189,Y2013,X2013)</f>
        <v>0</v>
      </c>
      <c r="X2013" s="341">
        <v>6</v>
      </c>
      <c r="Y2013" s="341">
        <v>100</v>
      </c>
    </row>
    <row r="2014" spans="1:25" x14ac:dyDescent="0.25">
      <c r="A2014" t="str">
        <f>'Page 1 - General Information'!$G$12</f>
        <v>000000000</v>
      </c>
      <c r="B2014" t="str">
        <f>'Page 1 - General Information'!$G$16</f>
        <v/>
      </c>
      <c r="C2014" s="339" t="s">
        <v>21448</v>
      </c>
      <c r="N2014" t="s">
        <v>4523</v>
      </c>
      <c r="O2014" s="343"/>
      <c r="R2014" s="343" t="s">
        <v>10203</v>
      </c>
      <c r="S2014" t="s">
        <v>5966</v>
      </c>
      <c r="V2014" s="340">
        <f>INDEX('Page 2 - Team Information'!$K$14:$AP$189,Y2014,X2014)</f>
        <v>0</v>
      </c>
      <c r="X2014" s="341">
        <v>7</v>
      </c>
      <c r="Y2014" s="341">
        <v>100</v>
      </c>
    </row>
    <row r="2015" spans="1:25" x14ac:dyDescent="0.25">
      <c r="A2015" t="str">
        <f>'Page 1 - General Information'!$G$12</f>
        <v>000000000</v>
      </c>
      <c r="B2015" t="str">
        <f>'Page 1 - General Information'!$G$16</f>
        <v/>
      </c>
      <c r="C2015" s="339" t="s">
        <v>21448</v>
      </c>
      <c r="N2015" t="s">
        <v>4523</v>
      </c>
      <c r="O2015" s="343"/>
      <c r="R2015" s="20" t="s">
        <v>10203</v>
      </c>
      <c r="S2015" t="s">
        <v>5967</v>
      </c>
      <c r="T2015" s="340" t="str">
        <f>IF(INDEX('Page 2 - Team Information'!$K$14:$AP$189,Y2015,X2015)="","",INDEX('Page 2 - Team Information'!$K$14:$AP$189,Y2015,X2015)&amp;"-06-30")</f>
        <v/>
      </c>
      <c r="X2015" s="341">
        <v>9</v>
      </c>
      <c r="Y2015" s="341">
        <v>100</v>
      </c>
    </row>
    <row r="2016" spans="1:25" x14ac:dyDescent="0.25">
      <c r="A2016" t="str">
        <f>'Page 1 - General Information'!$G$12</f>
        <v>000000000</v>
      </c>
      <c r="B2016" t="str">
        <f>'Page 1 - General Information'!$G$16</f>
        <v/>
      </c>
      <c r="C2016" s="339" t="s">
        <v>21448</v>
      </c>
      <c r="N2016" t="s">
        <v>4523</v>
      </c>
      <c r="O2016" s="343"/>
      <c r="R2016" s="20" t="s">
        <v>10203</v>
      </c>
      <c r="S2016" t="s">
        <v>5968</v>
      </c>
      <c r="T2016" s="340" t="str">
        <f>IF(INDEX('Page 2 - Team Information'!$K$14:$AP$189,Y2016,X2016)="","",INDEX('Page 2 - Team Information'!$K$14:$AP$189,Y2016,X2016)&amp;"-06-30")</f>
        <v/>
      </c>
      <c r="X2016" s="341">
        <v>10</v>
      </c>
      <c r="Y2016" s="341">
        <v>100</v>
      </c>
    </row>
    <row r="2017" spans="1:25" x14ac:dyDescent="0.25">
      <c r="A2017" t="str">
        <f>'Page 1 - General Information'!$G$12</f>
        <v>000000000</v>
      </c>
      <c r="B2017" t="str">
        <f>'Page 1 - General Information'!$G$16</f>
        <v/>
      </c>
      <c r="C2017" s="339" t="s">
        <v>21448</v>
      </c>
      <c r="N2017" t="s">
        <v>4523</v>
      </c>
      <c r="O2017" s="343"/>
      <c r="R2017" s="20" t="s">
        <v>10203</v>
      </c>
      <c r="S2017" t="s">
        <v>5969</v>
      </c>
      <c r="T2017" s="340" t="str">
        <f>IF(INDEX('Page 2 - Team Information'!$K$14:$AP$189,Y2017,X2017)="","",INDEX('Page 2 - Team Information'!$K$14:$AP$189,Y2017,X2017)&amp;"-06-30")</f>
        <v/>
      </c>
      <c r="X2017" s="341">
        <v>11</v>
      </c>
      <c r="Y2017" s="341">
        <v>100</v>
      </c>
    </row>
    <row r="2018" spans="1:25" x14ac:dyDescent="0.25">
      <c r="A2018" t="str">
        <f>'Page 1 - General Information'!$G$12</f>
        <v>000000000</v>
      </c>
      <c r="B2018" t="str">
        <f>'Page 1 - General Information'!$G$16</f>
        <v/>
      </c>
      <c r="C2018" s="339" t="s">
        <v>21448</v>
      </c>
      <c r="N2018" t="s">
        <v>4523</v>
      </c>
      <c r="O2018" s="343"/>
      <c r="R2018" s="20" t="s">
        <v>10203</v>
      </c>
      <c r="S2018" t="s">
        <v>5970</v>
      </c>
      <c r="T2018" s="340" t="str">
        <f>IF(INDEX('Page 2 - Team Information'!$K$14:$AP$189,Y2018,X2018)="","",INDEX('Page 2 - Team Information'!$K$14:$AP$189,Y2018,X2018)&amp;"-06-30")</f>
        <v/>
      </c>
      <c r="X2018" s="341">
        <v>12</v>
      </c>
      <c r="Y2018" s="341">
        <v>100</v>
      </c>
    </row>
    <row r="2019" spans="1:25" x14ac:dyDescent="0.25">
      <c r="A2019" t="str">
        <f>'Page 1 - General Information'!$G$12</f>
        <v>000000000</v>
      </c>
      <c r="B2019" t="str">
        <f>'Page 1 - General Information'!$G$16</f>
        <v/>
      </c>
      <c r="C2019" s="339" t="s">
        <v>21448</v>
      </c>
      <c r="N2019" t="s">
        <v>4042</v>
      </c>
      <c r="O2019" s="340">
        <f>INDEX('Page 2 - Team Information'!$K$14:$AP$189,Y2019,X2019)</f>
        <v>0</v>
      </c>
      <c r="S2019" t="s">
        <v>5971</v>
      </c>
      <c r="X2019" s="341">
        <v>14</v>
      </c>
      <c r="Y2019" s="341">
        <v>100</v>
      </c>
    </row>
    <row r="2020" spans="1:25" x14ac:dyDescent="0.25">
      <c r="A2020" t="str">
        <f>'Page 1 - General Information'!$G$12</f>
        <v>000000000</v>
      </c>
      <c r="B2020" t="str">
        <f>'Page 1 - General Information'!$G$16</f>
        <v/>
      </c>
      <c r="C2020" s="339" t="s">
        <v>21448</v>
      </c>
      <c r="N2020" t="s">
        <v>4042</v>
      </c>
      <c r="O2020" s="340">
        <f>INDEX('Page 2 - Team Information'!$K$14:$AP$189,Y2020,X2020)</f>
        <v>0</v>
      </c>
      <c r="S2020" t="s">
        <v>5972</v>
      </c>
      <c r="X2020" s="341">
        <v>15</v>
      </c>
      <c r="Y2020" s="341">
        <v>100</v>
      </c>
    </row>
    <row r="2021" spans="1:25" x14ac:dyDescent="0.25">
      <c r="A2021" t="str">
        <f>'Page 1 - General Information'!$G$12</f>
        <v>000000000</v>
      </c>
      <c r="B2021" t="str">
        <f>'Page 1 - General Information'!$G$16</f>
        <v/>
      </c>
      <c r="C2021" s="339" t="s">
        <v>21448</v>
      </c>
      <c r="N2021" t="s">
        <v>4042</v>
      </c>
      <c r="O2021" s="340">
        <f>INDEX('Page 2 - Team Information'!$K$14:$AP$189,Y2021,X2021)</f>
        <v>0</v>
      </c>
      <c r="S2021" t="s">
        <v>5973</v>
      </c>
      <c r="X2021" s="341">
        <v>16</v>
      </c>
      <c r="Y2021" s="341">
        <v>100</v>
      </c>
    </row>
    <row r="2022" spans="1:25" x14ac:dyDescent="0.25">
      <c r="A2022" t="str">
        <f>'Page 1 - General Information'!$G$12</f>
        <v>000000000</v>
      </c>
      <c r="B2022" t="str">
        <f>'Page 1 - General Information'!$G$16</f>
        <v/>
      </c>
      <c r="C2022" s="339" t="s">
        <v>21448</v>
      </c>
      <c r="N2022" t="s">
        <v>4042</v>
      </c>
      <c r="O2022" s="340">
        <f>INDEX('Page 2 - Team Information'!$K$14:$AP$189,Y2022,X2022)</f>
        <v>0</v>
      </c>
      <c r="S2022" t="s">
        <v>5974</v>
      </c>
      <c r="X2022" s="341">
        <v>17</v>
      </c>
      <c r="Y2022" s="341">
        <v>100</v>
      </c>
    </row>
    <row r="2023" spans="1:25" x14ac:dyDescent="0.25">
      <c r="A2023" t="str">
        <f>'Page 1 - General Information'!$G$12</f>
        <v>000000000</v>
      </c>
      <c r="B2023" t="str">
        <f>'Page 1 - General Information'!$G$16</f>
        <v/>
      </c>
      <c r="C2023" s="339" t="s">
        <v>21448</v>
      </c>
      <c r="N2023" t="s">
        <v>4042</v>
      </c>
      <c r="O2023" s="340">
        <f>INDEX('Page 2 - Team Information'!$K$14:$AP$189,Y2023,X2023)</f>
        <v>0</v>
      </c>
      <c r="S2023" t="s">
        <v>5975</v>
      </c>
      <c r="X2023" s="341">
        <v>19</v>
      </c>
      <c r="Y2023" s="341">
        <v>100</v>
      </c>
    </row>
    <row r="2024" spans="1:25" x14ac:dyDescent="0.25">
      <c r="A2024" t="str">
        <f>'Page 1 - General Information'!$G$12</f>
        <v>000000000</v>
      </c>
      <c r="B2024" t="str">
        <f>'Page 1 - General Information'!$G$16</f>
        <v/>
      </c>
      <c r="C2024" s="339" t="s">
        <v>21448</v>
      </c>
      <c r="N2024" t="s">
        <v>4042</v>
      </c>
      <c r="O2024" s="340">
        <f>INDEX('Page 2 - Team Information'!$K$14:$AP$189,Y2024,X2024)</f>
        <v>0</v>
      </c>
      <c r="S2024" t="s">
        <v>5976</v>
      </c>
      <c r="X2024" s="341">
        <v>20</v>
      </c>
      <c r="Y2024" s="341">
        <v>100</v>
      </c>
    </row>
    <row r="2025" spans="1:25" x14ac:dyDescent="0.25">
      <c r="A2025" t="str">
        <f>'Page 1 - General Information'!$G$12</f>
        <v>000000000</v>
      </c>
      <c r="B2025" t="str">
        <f>'Page 1 - General Information'!$G$16</f>
        <v/>
      </c>
      <c r="C2025" s="339" t="s">
        <v>21448</v>
      </c>
      <c r="N2025" t="s">
        <v>4042</v>
      </c>
      <c r="O2025" s="340">
        <f>INDEX('Page 2 - Team Information'!$K$14:$AP$189,Y2025,X2025)</f>
        <v>0</v>
      </c>
      <c r="S2025" t="s">
        <v>5977</v>
      </c>
      <c r="X2025" s="341">
        <v>21</v>
      </c>
      <c r="Y2025" s="341">
        <v>100</v>
      </c>
    </row>
    <row r="2026" spans="1:25" x14ac:dyDescent="0.25">
      <c r="A2026" t="str">
        <f>'Page 1 - General Information'!$G$12</f>
        <v>000000000</v>
      </c>
      <c r="B2026" t="str">
        <f>'Page 1 - General Information'!$G$16</f>
        <v/>
      </c>
      <c r="C2026" s="339" t="s">
        <v>21448</v>
      </c>
      <c r="N2026" t="s">
        <v>4042</v>
      </c>
      <c r="O2026" s="340">
        <f>INDEX('Page 2 - Team Information'!$K$14:$AP$189,Y2026,X2026)</f>
        <v>0</v>
      </c>
      <c r="S2026" t="s">
        <v>5978</v>
      </c>
      <c r="X2026" s="341">
        <v>22</v>
      </c>
      <c r="Y2026" s="341">
        <v>100</v>
      </c>
    </row>
    <row r="2027" spans="1:25" x14ac:dyDescent="0.25">
      <c r="A2027" t="str">
        <f>'Page 1 - General Information'!$G$12</f>
        <v>000000000</v>
      </c>
      <c r="B2027" t="str">
        <f>'Page 1 - General Information'!$G$16</f>
        <v/>
      </c>
      <c r="C2027" s="339" t="s">
        <v>21448</v>
      </c>
      <c r="N2027" t="s">
        <v>4523</v>
      </c>
      <c r="O2027" s="343"/>
      <c r="R2027" s="343" t="s">
        <v>10203</v>
      </c>
      <c r="S2027" t="s">
        <v>5979</v>
      </c>
      <c r="V2027" s="340">
        <f>INDEX('Page 2 - Team Information'!$K$14:$AP$189,Y2027,X2027)</f>
        <v>0</v>
      </c>
      <c r="X2027" s="341">
        <v>5</v>
      </c>
      <c r="Y2027" s="341">
        <v>101</v>
      </c>
    </row>
    <row r="2028" spans="1:25" x14ac:dyDescent="0.25">
      <c r="A2028" t="str">
        <f>'Page 1 - General Information'!$G$12</f>
        <v>000000000</v>
      </c>
      <c r="B2028" t="str">
        <f>'Page 1 - General Information'!$G$16</f>
        <v/>
      </c>
      <c r="C2028" s="339" t="s">
        <v>21448</v>
      </c>
      <c r="N2028" t="s">
        <v>4523</v>
      </c>
      <c r="O2028" s="343"/>
      <c r="R2028" s="343" t="s">
        <v>10203</v>
      </c>
      <c r="S2028" t="s">
        <v>5980</v>
      </c>
      <c r="V2028" s="340">
        <f>INDEX('Page 2 - Team Information'!$K$14:$AP$189,Y2028,X2028)</f>
        <v>0</v>
      </c>
      <c r="X2028" s="341">
        <v>6</v>
      </c>
      <c r="Y2028" s="341">
        <v>101</v>
      </c>
    </row>
    <row r="2029" spans="1:25" x14ac:dyDescent="0.25">
      <c r="A2029" t="str">
        <f>'Page 1 - General Information'!$G$12</f>
        <v>000000000</v>
      </c>
      <c r="B2029" t="str">
        <f>'Page 1 - General Information'!$G$16</f>
        <v/>
      </c>
      <c r="C2029" s="339" t="s">
        <v>21448</v>
      </c>
      <c r="N2029" t="s">
        <v>4523</v>
      </c>
      <c r="O2029" s="343"/>
      <c r="R2029" s="343" t="s">
        <v>10203</v>
      </c>
      <c r="S2029" t="s">
        <v>5981</v>
      </c>
      <c r="V2029" s="340">
        <f>INDEX('Page 2 - Team Information'!$K$14:$AP$189,Y2029,X2029)</f>
        <v>0</v>
      </c>
      <c r="X2029" s="341">
        <v>7</v>
      </c>
      <c r="Y2029" s="341">
        <v>101</v>
      </c>
    </row>
    <row r="2030" spans="1:25" x14ac:dyDescent="0.25">
      <c r="A2030" t="str">
        <f>'Page 1 - General Information'!$G$12</f>
        <v>000000000</v>
      </c>
      <c r="B2030" t="str">
        <f>'Page 1 - General Information'!$G$16</f>
        <v/>
      </c>
      <c r="C2030" s="339" t="s">
        <v>21448</v>
      </c>
      <c r="N2030" t="s">
        <v>4523</v>
      </c>
      <c r="O2030" s="343"/>
      <c r="R2030" s="20" t="s">
        <v>10203</v>
      </c>
      <c r="S2030" t="s">
        <v>5982</v>
      </c>
      <c r="T2030" s="340" t="str">
        <f>IF(INDEX('Page 2 - Team Information'!$K$14:$AP$189,Y2030,X2030)="","",INDEX('Page 2 - Team Information'!$K$14:$AP$189,Y2030,X2030)&amp;"-06-30")</f>
        <v/>
      </c>
      <c r="X2030" s="341">
        <v>9</v>
      </c>
      <c r="Y2030" s="341">
        <v>101</v>
      </c>
    </row>
    <row r="2031" spans="1:25" x14ac:dyDescent="0.25">
      <c r="A2031" t="str">
        <f>'Page 1 - General Information'!$G$12</f>
        <v>000000000</v>
      </c>
      <c r="B2031" t="str">
        <f>'Page 1 - General Information'!$G$16</f>
        <v/>
      </c>
      <c r="C2031" s="339" t="s">
        <v>21448</v>
      </c>
      <c r="N2031" t="s">
        <v>4523</v>
      </c>
      <c r="O2031" s="343"/>
      <c r="R2031" s="20" t="s">
        <v>10203</v>
      </c>
      <c r="S2031" t="s">
        <v>5983</v>
      </c>
      <c r="T2031" s="340" t="str">
        <f>IF(INDEX('Page 2 - Team Information'!$K$14:$AP$189,Y2031,X2031)="","",INDEX('Page 2 - Team Information'!$K$14:$AP$189,Y2031,X2031)&amp;"-06-30")</f>
        <v/>
      </c>
      <c r="X2031" s="341">
        <v>10</v>
      </c>
      <c r="Y2031" s="341">
        <v>101</v>
      </c>
    </row>
    <row r="2032" spans="1:25" x14ac:dyDescent="0.25">
      <c r="A2032" t="str">
        <f>'Page 1 - General Information'!$G$12</f>
        <v>000000000</v>
      </c>
      <c r="B2032" t="str">
        <f>'Page 1 - General Information'!$G$16</f>
        <v/>
      </c>
      <c r="C2032" s="339" t="s">
        <v>21448</v>
      </c>
      <c r="N2032" t="s">
        <v>4523</v>
      </c>
      <c r="O2032" s="343"/>
      <c r="R2032" s="20" t="s">
        <v>10203</v>
      </c>
      <c r="S2032" t="s">
        <v>5984</v>
      </c>
      <c r="T2032" s="340" t="str">
        <f>IF(INDEX('Page 2 - Team Information'!$K$14:$AP$189,Y2032,X2032)="","",INDEX('Page 2 - Team Information'!$K$14:$AP$189,Y2032,X2032)&amp;"-06-30")</f>
        <v/>
      </c>
      <c r="X2032" s="341">
        <v>11</v>
      </c>
      <c r="Y2032" s="341">
        <v>101</v>
      </c>
    </row>
    <row r="2033" spans="1:25" x14ac:dyDescent="0.25">
      <c r="A2033" t="str">
        <f>'Page 1 - General Information'!$G$12</f>
        <v>000000000</v>
      </c>
      <c r="B2033" t="str">
        <f>'Page 1 - General Information'!$G$16</f>
        <v/>
      </c>
      <c r="C2033" s="339" t="s">
        <v>21448</v>
      </c>
      <c r="N2033" t="s">
        <v>4523</v>
      </c>
      <c r="O2033" s="343"/>
      <c r="R2033" s="20" t="s">
        <v>10203</v>
      </c>
      <c r="S2033" t="s">
        <v>5985</v>
      </c>
      <c r="T2033" s="340" t="str">
        <f>IF(INDEX('Page 2 - Team Information'!$K$14:$AP$189,Y2033,X2033)="","",INDEX('Page 2 - Team Information'!$K$14:$AP$189,Y2033,X2033)&amp;"-06-30")</f>
        <v/>
      </c>
      <c r="X2033" s="341">
        <v>12</v>
      </c>
      <c r="Y2033" s="341">
        <v>101</v>
      </c>
    </row>
    <row r="2034" spans="1:25" x14ac:dyDescent="0.25">
      <c r="A2034" t="str">
        <f>'Page 1 - General Information'!$G$12</f>
        <v>000000000</v>
      </c>
      <c r="B2034" t="str">
        <f>'Page 1 - General Information'!$G$16</f>
        <v/>
      </c>
      <c r="C2034" s="339" t="s">
        <v>21448</v>
      </c>
      <c r="N2034" t="s">
        <v>4042</v>
      </c>
      <c r="O2034" s="340">
        <f>INDEX('Page 2 - Team Information'!$K$14:$AP$189,Y2034,X2034)</f>
        <v>0</v>
      </c>
      <c r="S2034" t="s">
        <v>5986</v>
      </c>
      <c r="X2034" s="341">
        <v>14</v>
      </c>
      <c r="Y2034" s="341">
        <v>101</v>
      </c>
    </row>
    <row r="2035" spans="1:25" x14ac:dyDescent="0.25">
      <c r="A2035" t="str">
        <f>'Page 1 - General Information'!$G$12</f>
        <v>000000000</v>
      </c>
      <c r="B2035" t="str">
        <f>'Page 1 - General Information'!$G$16</f>
        <v/>
      </c>
      <c r="C2035" s="339" t="s">
        <v>21448</v>
      </c>
      <c r="N2035" t="s">
        <v>4042</v>
      </c>
      <c r="O2035" s="340">
        <f>INDEX('Page 2 - Team Information'!$K$14:$AP$189,Y2035,X2035)</f>
        <v>0</v>
      </c>
      <c r="S2035" t="s">
        <v>5987</v>
      </c>
      <c r="X2035" s="341">
        <v>15</v>
      </c>
      <c r="Y2035" s="341">
        <v>101</v>
      </c>
    </row>
    <row r="2036" spans="1:25" x14ac:dyDescent="0.25">
      <c r="A2036" t="str">
        <f>'Page 1 - General Information'!$G$12</f>
        <v>000000000</v>
      </c>
      <c r="B2036" t="str">
        <f>'Page 1 - General Information'!$G$16</f>
        <v/>
      </c>
      <c r="C2036" s="339" t="s">
        <v>21448</v>
      </c>
      <c r="N2036" t="s">
        <v>4042</v>
      </c>
      <c r="O2036" s="340">
        <f>INDEX('Page 2 - Team Information'!$K$14:$AP$189,Y2036,X2036)</f>
        <v>0</v>
      </c>
      <c r="S2036" t="s">
        <v>5988</v>
      </c>
      <c r="X2036" s="341">
        <v>16</v>
      </c>
      <c r="Y2036" s="341">
        <v>101</v>
      </c>
    </row>
    <row r="2037" spans="1:25" x14ac:dyDescent="0.25">
      <c r="A2037" t="str">
        <f>'Page 1 - General Information'!$G$12</f>
        <v>000000000</v>
      </c>
      <c r="B2037" t="str">
        <f>'Page 1 - General Information'!$G$16</f>
        <v/>
      </c>
      <c r="C2037" s="339" t="s">
        <v>21448</v>
      </c>
      <c r="N2037" t="s">
        <v>4042</v>
      </c>
      <c r="O2037" s="340">
        <f>INDEX('Page 2 - Team Information'!$K$14:$AP$189,Y2037,X2037)</f>
        <v>0</v>
      </c>
      <c r="S2037" t="s">
        <v>5989</v>
      </c>
      <c r="X2037" s="341">
        <v>17</v>
      </c>
      <c r="Y2037" s="341">
        <v>101</v>
      </c>
    </row>
    <row r="2038" spans="1:25" x14ac:dyDescent="0.25">
      <c r="A2038" t="str">
        <f>'Page 1 - General Information'!$G$12</f>
        <v>000000000</v>
      </c>
      <c r="B2038" t="str">
        <f>'Page 1 - General Information'!$G$16</f>
        <v/>
      </c>
      <c r="C2038" s="339" t="s">
        <v>21448</v>
      </c>
      <c r="N2038" t="s">
        <v>4042</v>
      </c>
      <c r="O2038" s="340">
        <f>INDEX('Page 2 - Team Information'!$K$14:$AP$189,Y2038,X2038)</f>
        <v>0</v>
      </c>
      <c r="S2038" t="s">
        <v>5990</v>
      </c>
      <c r="X2038" s="341">
        <v>19</v>
      </c>
      <c r="Y2038" s="341">
        <v>101</v>
      </c>
    </row>
    <row r="2039" spans="1:25" x14ac:dyDescent="0.25">
      <c r="A2039" t="str">
        <f>'Page 1 - General Information'!$G$12</f>
        <v>000000000</v>
      </c>
      <c r="B2039" t="str">
        <f>'Page 1 - General Information'!$G$16</f>
        <v/>
      </c>
      <c r="C2039" s="339" t="s">
        <v>21448</v>
      </c>
      <c r="N2039" t="s">
        <v>4042</v>
      </c>
      <c r="O2039" s="340">
        <f>INDEX('Page 2 - Team Information'!$K$14:$AP$189,Y2039,X2039)</f>
        <v>0</v>
      </c>
      <c r="S2039" t="s">
        <v>5991</v>
      </c>
      <c r="X2039" s="341">
        <v>20</v>
      </c>
      <c r="Y2039" s="341">
        <v>101</v>
      </c>
    </row>
    <row r="2040" spans="1:25" x14ac:dyDescent="0.25">
      <c r="A2040" t="str">
        <f>'Page 1 - General Information'!$G$12</f>
        <v>000000000</v>
      </c>
      <c r="B2040" t="str">
        <f>'Page 1 - General Information'!$G$16</f>
        <v/>
      </c>
      <c r="C2040" s="339" t="s">
        <v>21448</v>
      </c>
      <c r="N2040" t="s">
        <v>4042</v>
      </c>
      <c r="O2040" s="340">
        <f>INDEX('Page 2 - Team Information'!$K$14:$AP$189,Y2040,X2040)</f>
        <v>0</v>
      </c>
      <c r="S2040" t="s">
        <v>5992</v>
      </c>
      <c r="X2040" s="341">
        <v>21</v>
      </c>
      <c r="Y2040" s="341">
        <v>101</v>
      </c>
    </row>
    <row r="2041" spans="1:25" x14ac:dyDescent="0.25">
      <c r="A2041" t="str">
        <f>'Page 1 - General Information'!$G$12</f>
        <v>000000000</v>
      </c>
      <c r="B2041" t="str">
        <f>'Page 1 - General Information'!$G$16</f>
        <v/>
      </c>
      <c r="C2041" s="339" t="s">
        <v>21448</v>
      </c>
      <c r="N2041" t="s">
        <v>4042</v>
      </c>
      <c r="O2041" s="340">
        <f>INDEX('Page 2 - Team Information'!$K$14:$AP$189,Y2041,X2041)</f>
        <v>0</v>
      </c>
      <c r="S2041" t="s">
        <v>5993</v>
      </c>
      <c r="X2041" s="341">
        <v>22</v>
      </c>
      <c r="Y2041" s="341">
        <v>101</v>
      </c>
    </row>
    <row r="2042" spans="1:25" x14ac:dyDescent="0.25">
      <c r="A2042" t="str">
        <f>'Page 1 - General Information'!$G$12</f>
        <v>000000000</v>
      </c>
      <c r="B2042" t="str">
        <f>'Page 1 - General Information'!$G$16</f>
        <v/>
      </c>
      <c r="C2042" s="339" t="s">
        <v>21448</v>
      </c>
      <c r="N2042" t="s">
        <v>4523</v>
      </c>
      <c r="O2042" s="343"/>
      <c r="R2042" s="343" t="s">
        <v>10203</v>
      </c>
      <c r="S2042" t="s">
        <v>5994</v>
      </c>
      <c r="V2042" s="340">
        <f>INDEX('Page 2 - Team Information'!$K$14:$AP$189,Y2042,X2042)</f>
        <v>0</v>
      </c>
      <c r="X2042" s="341">
        <v>5</v>
      </c>
      <c r="Y2042" s="341">
        <v>102</v>
      </c>
    </row>
    <row r="2043" spans="1:25" x14ac:dyDescent="0.25">
      <c r="A2043" t="str">
        <f>'Page 1 - General Information'!$G$12</f>
        <v>000000000</v>
      </c>
      <c r="B2043" t="str">
        <f>'Page 1 - General Information'!$G$16</f>
        <v/>
      </c>
      <c r="C2043" s="339" t="s">
        <v>21448</v>
      </c>
      <c r="N2043" t="s">
        <v>4523</v>
      </c>
      <c r="O2043" s="343"/>
      <c r="R2043" s="343" t="s">
        <v>10203</v>
      </c>
      <c r="S2043" t="s">
        <v>5995</v>
      </c>
      <c r="V2043" s="340">
        <f>INDEX('Page 2 - Team Information'!$K$14:$AP$189,Y2043,X2043)</f>
        <v>0</v>
      </c>
      <c r="X2043" s="341">
        <v>6</v>
      </c>
      <c r="Y2043" s="341">
        <v>102</v>
      </c>
    </row>
    <row r="2044" spans="1:25" x14ac:dyDescent="0.25">
      <c r="A2044" t="str">
        <f>'Page 1 - General Information'!$G$12</f>
        <v>000000000</v>
      </c>
      <c r="B2044" t="str">
        <f>'Page 1 - General Information'!$G$16</f>
        <v/>
      </c>
      <c r="C2044" s="339" t="s">
        <v>21448</v>
      </c>
      <c r="N2044" t="s">
        <v>4523</v>
      </c>
      <c r="O2044" s="343"/>
      <c r="R2044" s="343" t="s">
        <v>10203</v>
      </c>
      <c r="S2044" t="s">
        <v>5996</v>
      </c>
      <c r="V2044" s="340">
        <f>INDEX('Page 2 - Team Information'!$K$14:$AP$189,Y2044,X2044)</f>
        <v>0</v>
      </c>
      <c r="X2044" s="341">
        <v>7</v>
      </c>
      <c r="Y2044" s="341">
        <v>102</v>
      </c>
    </row>
    <row r="2045" spans="1:25" x14ac:dyDescent="0.25">
      <c r="A2045" t="str">
        <f>'Page 1 - General Information'!$G$12</f>
        <v>000000000</v>
      </c>
      <c r="B2045" t="str">
        <f>'Page 1 - General Information'!$G$16</f>
        <v/>
      </c>
      <c r="C2045" s="339" t="s">
        <v>21448</v>
      </c>
      <c r="N2045" t="s">
        <v>4523</v>
      </c>
      <c r="O2045" s="343"/>
      <c r="R2045" s="20" t="s">
        <v>10203</v>
      </c>
      <c r="S2045" t="s">
        <v>5997</v>
      </c>
      <c r="T2045" s="340" t="str">
        <f>IF(INDEX('Page 2 - Team Information'!$K$14:$AP$189,Y2045,X2045)="","",INDEX('Page 2 - Team Information'!$K$14:$AP$189,Y2045,X2045)&amp;"-06-30")</f>
        <v/>
      </c>
      <c r="X2045" s="341">
        <v>9</v>
      </c>
      <c r="Y2045" s="341">
        <v>102</v>
      </c>
    </row>
    <row r="2046" spans="1:25" x14ac:dyDescent="0.25">
      <c r="A2046" t="str">
        <f>'Page 1 - General Information'!$G$12</f>
        <v>000000000</v>
      </c>
      <c r="B2046" t="str">
        <f>'Page 1 - General Information'!$G$16</f>
        <v/>
      </c>
      <c r="C2046" s="339" t="s">
        <v>21448</v>
      </c>
      <c r="N2046" t="s">
        <v>4523</v>
      </c>
      <c r="O2046" s="343"/>
      <c r="R2046" s="20" t="s">
        <v>10203</v>
      </c>
      <c r="S2046" t="s">
        <v>5998</v>
      </c>
      <c r="T2046" s="340" t="str">
        <f>IF(INDEX('Page 2 - Team Information'!$K$14:$AP$189,Y2046,X2046)="","",INDEX('Page 2 - Team Information'!$K$14:$AP$189,Y2046,X2046)&amp;"-06-30")</f>
        <v/>
      </c>
      <c r="X2046" s="341">
        <v>10</v>
      </c>
      <c r="Y2046" s="341">
        <v>102</v>
      </c>
    </row>
    <row r="2047" spans="1:25" x14ac:dyDescent="0.25">
      <c r="A2047" t="str">
        <f>'Page 1 - General Information'!$G$12</f>
        <v>000000000</v>
      </c>
      <c r="B2047" t="str">
        <f>'Page 1 - General Information'!$G$16</f>
        <v/>
      </c>
      <c r="C2047" s="339" t="s">
        <v>21448</v>
      </c>
      <c r="N2047" t="s">
        <v>4523</v>
      </c>
      <c r="O2047" s="343"/>
      <c r="R2047" s="20" t="s">
        <v>10203</v>
      </c>
      <c r="S2047" t="s">
        <v>5999</v>
      </c>
      <c r="T2047" s="340" t="str">
        <f>IF(INDEX('Page 2 - Team Information'!$K$14:$AP$189,Y2047,X2047)="","",INDEX('Page 2 - Team Information'!$K$14:$AP$189,Y2047,X2047)&amp;"-06-30")</f>
        <v/>
      </c>
      <c r="X2047" s="341">
        <v>11</v>
      </c>
      <c r="Y2047" s="341">
        <v>102</v>
      </c>
    </row>
    <row r="2048" spans="1:25" x14ac:dyDescent="0.25">
      <c r="A2048" t="str">
        <f>'Page 1 - General Information'!$G$12</f>
        <v>000000000</v>
      </c>
      <c r="B2048" t="str">
        <f>'Page 1 - General Information'!$G$16</f>
        <v/>
      </c>
      <c r="C2048" s="339" t="s">
        <v>21448</v>
      </c>
      <c r="N2048" t="s">
        <v>4523</v>
      </c>
      <c r="O2048" s="343"/>
      <c r="R2048" s="20" t="s">
        <v>10203</v>
      </c>
      <c r="S2048" t="s">
        <v>6000</v>
      </c>
      <c r="T2048" s="340" t="str">
        <f>IF(INDEX('Page 2 - Team Information'!$K$14:$AP$189,Y2048,X2048)="","",INDEX('Page 2 - Team Information'!$K$14:$AP$189,Y2048,X2048)&amp;"-06-30")</f>
        <v/>
      </c>
      <c r="X2048" s="341">
        <v>12</v>
      </c>
      <c r="Y2048" s="341">
        <v>102</v>
      </c>
    </row>
    <row r="2049" spans="1:25" x14ac:dyDescent="0.25">
      <c r="A2049" t="str">
        <f>'Page 1 - General Information'!$G$12</f>
        <v>000000000</v>
      </c>
      <c r="B2049" t="str">
        <f>'Page 1 - General Information'!$G$16</f>
        <v/>
      </c>
      <c r="C2049" s="339" t="s">
        <v>21448</v>
      </c>
      <c r="N2049" t="s">
        <v>4042</v>
      </c>
      <c r="O2049" s="340">
        <f>INDEX('Page 2 - Team Information'!$K$14:$AP$189,Y2049,X2049)</f>
        <v>0</v>
      </c>
      <c r="S2049" t="s">
        <v>6001</v>
      </c>
      <c r="X2049" s="341">
        <v>14</v>
      </c>
      <c r="Y2049" s="341">
        <v>102</v>
      </c>
    </row>
    <row r="2050" spans="1:25" x14ac:dyDescent="0.25">
      <c r="A2050" t="str">
        <f>'Page 1 - General Information'!$G$12</f>
        <v>000000000</v>
      </c>
      <c r="B2050" t="str">
        <f>'Page 1 - General Information'!$G$16</f>
        <v/>
      </c>
      <c r="C2050" s="339" t="s">
        <v>21448</v>
      </c>
      <c r="N2050" t="s">
        <v>4042</v>
      </c>
      <c r="O2050" s="340">
        <f>INDEX('Page 2 - Team Information'!$K$14:$AP$189,Y2050,X2050)</f>
        <v>0</v>
      </c>
      <c r="S2050" t="s">
        <v>6002</v>
      </c>
      <c r="X2050" s="341">
        <v>15</v>
      </c>
      <c r="Y2050" s="341">
        <v>102</v>
      </c>
    </row>
    <row r="2051" spans="1:25" x14ac:dyDescent="0.25">
      <c r="A2051" t="str">
        <f>'Page 1 - General Information'!$G$12</f>
        <v>000000000</v>
      </c>
      <c r="B2051" t="str">
        <f>'Page 1 - General Information'!$G$16</f>
        <v/>
      </c>
      <c r="C2051" s="339" t="s">
        <v>21448</v>
      </c>
      <c r="N2051" t="s">
        <v>4042</v>
      </c>
      <c r="O2051" s="340">
        <f>INDEX('Page 2 - Team Information'!$K$14:$AP$189,Y2051,X2051)</f>
        <v>0</v>
      </c>
      <c r="S2051" t="s">
        <v>6003</v>
      </c>
      <c r="X2051" s="341">
        <v>16</v>
      </c>
      <c r="Y2051" s="341">
        <v>102</v>
      </c>
    </row>
    <row r="2052" spans="1:25" x14ac:dyDescent="0.25">
      <c r="A2052" t="str">
        <f>'Page 1 - General Information'!$G$12</f>
        <v>000000000</v>
      </c>
      <c r="B2052" t="str">
        <f>'Page 1 - General Information'!$G$16</f>
        <v/>
      </c>
      <c r="C2052" s="339" t="s">
        <v>21448</v>
      </c>
      <c r="N2052" t="s">
        <v>4042</v>
      </c>
      <c r="O2052" s="340">
        <f>INDEX('Page 2 - Team Information'!$K$14:$AP$189,Y2052,X2052)</f>
        <v>0</v>
      </c>
      <c r="S2052" t="s">
        <v>6004</v>
      </c>
      <c r="X2052" s="341">
        <v>17</v>
      </c>
      <c r="Y2052" s="341">
        <v>102</v>
      </c>
    </row>
    <row r="2053" spans="1:25" x14ac:dyDescent="0.25">
      <c r="A2053" t="str">
        <f>'Page 1 - General Information'!$G$12</f>
        <v>000000000</v>
      </c>
      <c r="B2053" t="str">
        <f>'Page 1 - General Information'!$G$16</f>
        <v/>
      </c>
      <c r="C2053" s="339" t="s">
        <v>21448</v>
      </c>
      <c r="N2053" t="s">
        <v>4042</v>
      </c>
      <c r="O2053" s="340">
        <f>INDEX('Page 2 - Team Information'!$K$14:$AP$189,Y2053,X2053)</f>
        <v>0</v>
      </c>
      <c r="S2053" t="s">
        <v>6005</v>
      </c>
      <c r="X2053" s="341">
        <v>19</v>
      </c>
      <c r="Y2053" s="341">
        <v>102</v>
      </c>
    </row>
    <row r="2054" spans="1:25" x14ac:dyDescent="0.25">
      <c r="A2054" t="str">
        <f>'Page 1 - General Information'!$G$12</f>
        <v>000000000</v>
      </c>
      <c r="B2054" t="str">
        <f>'Page 1 - General Information'!$G$16</f>
        <v/>
      </c>
      <c r="C2054" s="339" t="s">
        <v>21448</v>
      </c>
      <c r="N2054" t="s">
        <v>4042</v>
      </c>
      <c r="O2054" s="340">
        <f>INDEX('Page 2 - Team Information'!$K$14:$AP$189,Y2054,X2054)</f>
        <v>0</v>
      </c>
      <c r="S2054" t="s">
        <v>6006</v>
      </c>
      <c r="X2054" s="341">
        <v>20</v>
      </c>
      <c r="Y2054" s="341">
        <v>102</v>
      </c>
    </row>
    <row r="2055" spans="1:25" x14ac:dyDescent="0.25">
      <c r="A2055" t="str">
        <f>'Page 1 - General Information'!$G$12</f>
        <v>000000000</v>
      </c>
      <c r="B2055" t="str">
        <f>'Page 1 - General Information'!$G$16</f>
        <v/>
      </c>
      <c r="C2055" s="339" t="s">
        <v>21448</v>
      </c>
      <c r="N2055" t="s">
        <v>4042</v>
      </c>
      <c r="O2055" s="340">
        <f>INDEX('Page 2 - Team Information'!$K$14:$AP$189,Y2055,X2055)</f>
        <v>0</v>
      </c>
      <c r="S2055" t="s">
        <v>6007</v>
      </c>
      <c r="X2055" s="341">
        <v>21</v>
      </c>
      <c r="Y2055" s="341">
        <v>102</v>
      </c>
    </row>
    <row r="2056" spans="1:25" x14ac:dyDescent="0.25">
      <c r="A2056" t="str">
        <f>'Page 1 - General Information'!$G$12</f>
        <v>000000000</v>
      </c>
      <c r="B2056" t="str">
        <f>'Page 1 - General Information'!$G$16</f>
        <v/>
      </c>
      <c r="C2056" s="339" t="s">
        <v>21448</v>
      </c>
      <c r="N2056" t="s">
        <v>4042</v>
      </c>
      <c r="O2056" s="340">
        <f>INDEX('Page 2 - Team Information'!$K$14:$AP$189,Y2056,X2056)</f>
        <v>0</v>
      </c>
      <c r="S2056" t="s">
        <v>6008</v>
      </c>
      <c r="X2056" s="341">
        <v>22</v>
      </c>
      <c r="Y2056" s="341">
        <v>102</v>
      </c>
    </row>
    <row r="2057" spans="1:25" x14ac:dyDescent="0.25">
      <c r="A2057" t="str">
        <f>'Page 1 - General Information'!$G$12</f>
        <v>000000000</v>
      </c>
      <c r="B2057" t="str">
        <f>'Page 1 - General Information'!$G$16</f>
        <v/>
      </c>
      <c r="C2057" s="339" t="s">
        <v>21448</v>
      </c>
      <c r="N2057" t="s">
        <v>4523</v>
      </c>
      <c r="O2057" s="343"/>
      <c r="R2057" s="343" t="s">
        <v>10203</v>
      </c>
      <c r="S2057" t="s">
        <v>6009</v>
      </c>
      <c r="V2057" s="340">
        <f>INDEX('Page 2 - Team Information'!$K$14:$AP$189,Y2057,X2057)</f>
        <v>0</v>
      </c>
      <c r="X2057" s="341">
        <v>5</v>
      </c>
      <c r="Y2057" s="341">
        <v>103</v>
      </c>
    </row>
    <row r="2058" spans="1:25" x14ac:dyDescent="0.25">
      <c r="A2058" t="str">
        <f>'Page 1 - General Information'!$G$12</f>
        <v>000000000</v>
      </c>
      <c r="B2058" t="str">
        <f>'Page 1 - General Information'!$G$16</f>
        <v/>
      </c>
      <c r="C2058" s="339" t="s">
        <v>21448</v>
      </c>
      <c r="N2058" t="s">
        <v>4523</v>
      </c>
      <c r="O2058" s="343"/>
      <c r="R2058" s="343" t="s">
        <v>10203</v>
      </c>
      <c r="S2058" t="s">
        <v>6010</v>
      </c>
      <c r="V2058" s="340">
        <f>INDEX('Page 2 - Team Information'!$K$14:$AP$189,Y2058,X2058)</f>
        <v>0</v>
      </c>
      <c r="X2058" s="341">
        <v>6</v>
      </c>
      <c r="Y2058" s="341">
        <v>103</v>
      </c>
    </row>
    <row r="2059" spans="1:25" x14ac:dyDescent="0.25">
      <c r="A2059" t="str">
        <f>'Page 1 - General Information'!$G$12</f>
        <v>000000000</v>
      </c>
      <c r="B2059" t="str">
        <f>'Page 1 - General Information'!$G$16</f>
        <v/>
      </c>
      <c r="C2059" s="339" t="s">
        <v>21448</v>
      </c>
      <c r="N2059" t="s">
        <v>4523</v>
      </c>
      <c r="O2059" s="343"/>
      <c r="R2059" s="343" t="s">
        <v>10203</v>
      </c>
      <c r="S2059" t="s">
        <v>6011</v>
      </c>
      <c r="V2059" s="340">
        <f>INDEX('Page 2 - Team Information'!$K$14:$AP$189,Y2059,X2059)</f>
        <v>0</v>
      </c>
      <c r="X2059" s="341">
        <v>7</v>
      </c>
      <c r="Y2059" s="341">
        <v>103</v>
      </c>
    </row>
    <row r="2060" spans="1:25" x14ac:dyDescent="0.25">
      <c r="A2060" t="str">
        <f>'Page 1 - General Information'!$G$12</f>
        <v>000000000</v>
      </c>
      <c r="B2060" t="str">
        <f>'Page 1 - General Information'!$G$16</f>
        <v/>
      </c>
      <c r="C2060" s="339" t="s">
        <v>21448</v>
      </c>
      <c r="N2060" t="s">
        <v>4523</v>
      </c>
      <c r="O2060" s="343"/>
      <c r="R2060" s="20" t="s">
        <v>10203</v>
      </c>
      <c r="S2060" t="s">
        <v>6012</v>
      </c>
      <c r="T2060" s="340" t="str">
        <f>IF(INDEX('Page 2 - Team Information'!$K$14:$AP$189,Y2060,X2060)="","",INDEX('Page 2 - Team Information'!$K$14:$AP$189,Y2060,X2060)&amp;"-06-30")</f>
        <v/>
      </c>
      <c r="X2060" s="341">
        <v>9</v>
      </c>
      <c r="Y2060" s="341">
        <v>103</v>
      </c>
    </row>
    <row r="2061" spans="1:25" x14ac:dyDescent="0.25">
      <c r="A2061" t="str">
        <f>'Page 1 - General Information'!$G$12</f>
        <v>000000000</v>
      </c>
      <c r="B2061" t="str">
        <f>'Page 1 - General Information'!$G$16</f>
        <v/>
      </c>
      <c r="C2061" s="339" t="s">
        <v>21448</v>
      </c>
      <c r="N2061" t="s">
        <v>4523</v>
      </c>
      <c r="O2061" s="343"/>
      <c r="R2061" s="20" t="s">
        <v>10203</v>
      </c>
      <c r="S2061" t="s">
        <v>6013</v>
      </c>
      <c r="T2061" s="340" t="str">
        <f>IF(INDEX('Page 2 - Team Information'!$K$14:$AP$189,Y2061,X2061)="","",INDEX('Page 2 - Team Information'!$K$14:$AP$189,Y2061,X2061)&amp;"-06-30")</f>
        <v/>
      </c>
      <c r="X2061" s="341">
        <v>10</v>
      </c>
      <c r="Y2061" s="341">
        <v>103</v>
      </c>
    </row>
    <row r="2062" spans="1:25" x14ac:dyDescent="0.25">
      <c r="A2062" t="str">
        <f>'Page 1 - General Information'!$G$12</f>
        <v>000000000</v>
      </c>
      <c r="B2062" t="str">
        <f>'Page 1 - General Information'!$G$16</f>
        <v/>
      </c>
      <c r="C2062" s="339" t="s">
        <v>21448</v>
      </c>
      <c r="N2062" t="s">
        <v>4523</v>
      </c>
      <c r="O2062" s="343"/>
      <c r="R2062" s="20" t="s">
        <v>10203</v>
      </c>
      <c r="S2062" t="s">
        <v>6014</v>
      </c>
      <c r="T2062" s="340" t="str">
        <f>IF(INDEX('Page 2 - Team Information'!$K$14:$AP$189,Y2062,X2062)="","",INDEX('Page 2 - Team Information'!$K$14:$AP$189,Y2062,X2062)&amp;"-06-30")</f>
        <v/>
      </c>
      <c r="X2062" s="341">
        <v>11</v>
      </c>
      <c r="Y2062" s="341">
        <v>103</v>
      </c>
    </row>
    <row r="2063" spans="1:25" x14ac:dyDescent="0.25">
      <c r="A2063" t="str">
        <f>'Page 1 - General Information'!$G$12</f>
        <v>000000000</v>
      </c>
      <c r="B2063" t="str">
        <f>'Page 1 - General Information'!$G$16</f>
        <v/>
      </c>
      <c r="C2063" s="339" t="s">
        <v>21448</v>
      </c>
      <c r="N2063" t="s">
        <v>4523</v>
      </c>
      <c r="O2063" s="343"/>
      <c r="R2063" s="20" t="s">
        <v>10203</v>
      </c>
      <c r="S2063" t="s">
        <v>6015</v>
      </c>
      <c r="T2063" s="340" t="str">
        <f>IF(INDEX('Page 2 - Team Information'!$K$14:$AP$189,Y2063,X2063)="","",INDEX('Page 2 - Team Information'!$K$14:$AP$189,Y2063,X2063)&amp;"-06-30")</f>
        <v/>
      </c>
      <c r="X2063" s="341">
        <v>12</v>
      </c>
      <c r="Y2063" s="341">
        <v>103</v>
      </c>
    </row>
    <row r="2064" spans="1:25" x14ac:dyDescent="0.25">
      <c r="A2064" t="str">
        <f>'Page 1 - General Information'!$G$12</f>
        <v>000000000</v>
      </c>
      <c r="B2064" t="str">
        <f>'Page 1 - General Information'!$G$16</f>
        <v/>
      </c>
      <c r="C2064" s="339" t="s">
        <v>21448</v>
      </c>
      <c r="N2064" t="s">
        <v>4042</v>
      </c>
      <c r="O2064" s="340">
        <f>INDEX('Page 2 - Team Information'!$K$14:$AP$189,Y2064,X2064)</f>
        <v>0</v>
      </c>
      <c r="S2064" t="s">
        <v>6016</v>
      </c>
      <c r="X2064" s="341">
        <v>14</v>
      </c>
      <c r="Y2064" s="341">
        <v>103</v>
      </c>
    </row>
    <row r="2065" spans="1:25" x14ac:dyDescent="0.25">
      <c r="A2065" t="str">
        <f>'Page 1 - General Information'!$G$12</f>
        <v>000000000</v>
      </c>
      <c r="B2065" t="str">
        <f>'Page 1 - General Information'!$G$16</f>
        <v/>
      </c>
      <c r="C2065" s="339" t="s">
        <v>21448</v>
      </c>
      <c r="N2065" t="s">
        <v>4042</v>
      </c>
      <c r="O2065" s="340">
        <f>INDEX('Page 2 - Team Information'!$K$14:$AP$189,Y2065,X2065)</f>
        <v>0</v>
      </c>
      <c r="S2065" t="s">
        <v>6017</v>
      </c>
      <c r="X2065" s="341">
        <v>15</v>
      </c>
      <c r="Y2065" s="341">
        <v>103</v>
      </c>
    </row>
    <row r="2066" spans="1:25" x14ac:dyDescent="0.25">
      <c r="A2066" t="str">
        <f>'Page 1 - General Information'!$G$12</f>
        <v>000000000</v>
      </c>
      <c r="B2066" t="str">
        <f>'Page 1 - General Information'!$G$16</f>
        <v/>
      </c>
      <c r="C2066" s="339" t="s">
        <v>21448</v>
      </c>
      <c r="N2066" t="s">
        <v>4042</v>
      </c>
      <c r="O2066" s="340">
        <f>INDEX('Page 2 - Team Information'!$K$14:$AP$189,Y2066,X2066)</f>
        <v>0</v>
      </c>
      <c r="S2066" t="s">
        <v>6018</v>
      </c>
      <c r="X2066" s="341">
        <v>16</v>
      </c>
      <c r="Y2066" s="341">
        <v>103</v>
      </c>
    </row>
    <row r="2067" spans="1:25" x14ac:dyDescent="0.25">
      <c r="A2067" t="str">
        <f>'Page 1 - General Information'!$G$12</f>
        <v>000000000</v>
      </c>
      <c r="B2067" t="str">
        <f>'Page 1 - General Information'!$G$16</f>
        <v/>
      </c>
      <c r="C2067" s="339" t="s">
        <v>21448</v>
      </c>
      <c r="N2067" t="s">
        <v>4042</v>
      </c>
      <c r="O2067" s="340">
        <f>INDEX('Page 2 - Team Information'!$K$14:$AP$189,Y2067,X2067)</f>
        <v>0</v>
      </c>
      <c r="S2067" t="s">
        <v>6019</v>
      </c>
      <c r="X2067" s="341">
        <v>17</v>
      </c>
      <c r="Y2067" s="341">
        <v>103</v>
      </c>
    </row>
    <row r="2068" spans="1:25" x14ac:dyDescent="0.25">
      <c r="A2068" t="str">
        <f>'Page 1 - General Information'!$G$12</f>
        <v>000000000</v>
      </c>
      <c r="B2068" t="str">
        <f>'Page 1 - General Information'!$G$16</f>
        <v/>
      </c>
      <c r="C2068" s="339" t="s">
        <v>21448</v>
      </c>
      <c r="N2068" t="s">
        <v>4042</v>
      </c>
      <c r="O2068" s="340">
        <f>INDEX('Page 2 - Team Information'!$K$14:$AP$189,Y2068,X2068)</f>
        <v>0</v>
      </c>
      <c r="S2068" t="s">
        <v>6020</v>
      </c>
      <c r="X2068" s="341">
        <v>19</v>
      </c>
      <c r="Y2068" s="341">
        <v>103</v>
      </c>
    </row>
    <row r="2069" spans="1:25" x14ac:dyDescent="0.25">
      <c r="A2069" t="str">
        <f>'Page 1 - General Information'!$G$12</f>
        <v>000000000</v>
      </c>
      <c r="B2069" t="str">
        <f>'Page 1 - General Information'!$G$16</f>
        <v/>
      </c>
      <c r="C2069" s="339" t="s">
        <v>21448</v>
      </c>
      <c r="N2069" t="s">
        <v>4042</v>
      </c>
      <c r="O2069" s="340">
        <f>INDEX('Page 2 - Team Information'!$K$14:$AP$189,Y2069,X2069)</f>
        <v>0</v>
      </c>
      <c r="S2069" t="s">
        <v>6021</v>
      </c>
      <c r="X2069" s="341">
        <v>20</v>
      </c>
      <c r="Y2069" s="341">
        <v>103</v>
      </c>
    </row>
    <row r="2070" spans="1:25" x14ac:dyDescent="0.25">
      <c r="A2070" t="str">
        <f>'Page 1 - General Information'!$G$12</f>
        <v>000000000</v>
      </c>
      <c r="B2070" t="str">
        <f>'Page 1 - General Information'!$G$16</f>
        <v/>
      </c>
      <c r="C2070" s="339" t="s">
        <v>21448</v>
      </c>
      <c r="N2070" t="s">
        <v>4042</v>
      </c>
      <c r="O2070" s="340">
        <f>INDEX('Page 2 - Team Information'!$K$14:$AP$189,Y2070,X2070)</f>
        <v>0</v>
      </c>
      <c r="S2070" t="s">
        <v>6022</v>
      </c>
      <c r="X2070" s="341">
        <v>21</v>
      </c>
      <c r="Y2070" s="341">
        <v>103</v>
      </c>
    </row>
    <row r="2071" spans="1:25" x14ac:dyDescent="0.25">
      <c r="A2071" t="str">
        <f>'Page 1 - General Information'!$G$12</f>
        <v>000000000</v>
      </c>
      <c r="B2071" t="str">
        <f>'Page 1 - General Information'!$G$16</f>
        <v/>
      </c>
      <c r="C2071" s="339" t="s">
        <v>21448</v>
      </c>
      <c r="N2071" t="s">
        <v>4042</v>
      </c>
      <c r="O2071" s="340">
        <f>INDEX('Page 2 - Team Information'!$K$14:$AP$189,Y2071,X2071)</f>
        <v>0</v>
      </c>
      <c r="S2071" t="s">
        <v>6023</v>
      </c>
      <c r="X2071" s="341">
        <v>22</v>
      </c>
      <c r="Y2071" s="341">
        <v>103</v>
      </c>
    </row>
    <row r="2072" spans="1:25" x14ac:dyDescent="0.25">
      <c r="A2072" t="str">
        <f>'Page 1 - General Information'!$G$12</f>
        <v>000000000</v>
      </c>
      <c r="B2072" t="str">
        <f>'Page 1 - General Information'!$G$16</f>
        <v/>
      </c>
      <c r="C2072" s="339" t="s">
        <v>21448</v>
      </c>
      <c r="N2072" t="s">
        <v>4523</v>
      </c>
      <c r="O2072" s="343"/>
      <c r="R2072" s="343" t="s">
        <v>10203</v>
      </c>
      <c r="S2072" t="s">
        <v>6024</v>
      </c>
      <c r="V2072" s="340">
        <f>INDEX('Page 2 - Team Information'!$K$14:$AP$189,Y2072,X2072)</f>
        <v>0</v>
      </c>
      <c r="X2072" s="341">
        <v>5</v>
      </c>
      <c r="Y2072" s="341">
        <v>104</v>
      </c>
    </row>
    <row r="2073" spans="1:25" x14ac:dyDescent="0.25">
      <c r="A2073" t="str">
        <f>'Page 1 - General Information'!$G$12</f>
        <v>000000000</v>
      </c>
      <c r="B2073" t="str">
        <f>'Page 1 - General Information'!$G$16</f>
        <v/>
      </c>
      <c r="C2073" s="339" t="s">
        <v>21448</v>
      </c>
      <c r="N2073" t="s">
        <v>4523</v>
      </c>
      <c r="O2073" s="343"/>
      <c r="R2073" s="343" t="s">
        <v>10203</v>
      </c>
      <c r="S2073" t="s">
        <v>6025</v>
      </c>
      <c r="V2073" s="340">
        <f>INDEX('Page 2 - Team Information'!$K$14:$AP$189,Y2073,X2073)</f>
        <v>0</v>
      </c>
      <c r="X2073" s="341">
        <v>6</v>
      </c>
      <c r="Y2073" s="341">
        <v>104</v>
      </c>
    </row>
    <row r="2074" spans="1:25" x14ac:dyDescent="0.25">
      <c r="A2074" t="str">
        <f>'Page 1 - General Information'!$G$12</f>
        <v>000000000</v>
      </c>
      <c r="B2074" t="str">
        <f>'Page 1 - General Information'!$G$16</f>
        <v/>
      </c>
      <c r="C2074" s="339" t="s">
        <v>21448</v>
      </c>
      <c r="N2074" t="s">
        <v>4523</v>
      </c>
      <c r="O2074" s="343"/>
      <c r="R2074" s="343" t="s">
        <v>10203</v>
      </c>
      <c r="S2074" t="s">
        <v>6026</v>
      </c>
      <c r="V2074" s="340">
        <f>INDEX('Page 2 - Team Information'!$K$14:$AP$189,Y2074,X2074)</f>
        <v>0</v>
      </c>
      <c r="X2074" s="341">
        <v>7</v>
      </c>
      <c r="Y2074" s="341">
        <v>104</v>
      </c>
    </row>
    <row r="2075" spans="1:25" x14ac:dyDescent="0.25">
      <c r="A2075" t="str">
        <f>'Page 1 - General Information'!$G$12</f>
        <v>000000000</v>
      </c>
      <c r="B2075" t="str">
        <f>'Page 1 - General Information'!$G$16</f>
        <v/>
      </c>
      <c r="C2075" s="339" t="s">
        <v>21448</v>
      </c>
      <c r="N2075" t="s">
        <v>4523</v>
      </c>
      <c r="O2075" s="343"/>
      <c r="R2075" s="20" t="s">
        <v>10203</v>
      </c>
      <c r="S2075" t="s">
        <v>6027</v>
      </c>
      <c r="T2075" s="340" t="str">
        <f>IF(INDEX('Page 2 - Team Information'!$K$14:$AP$189,Y2075,X2075)="","",INDEX('Page 2 - Team Information'!$K$14:$AP$189,Y2075,X2075)&amp;"-06-30")</f>
        <v/>
      </c>
      <c r="X2075" s="341">
        <v>9</v>
      </c>
      <c r="Y2075" s="341">
        <v>104</v>
      </c>
    </row>
    <row r="2076" spans="1:25" x14ac:dyDescent="0.25">
      <c r="A2076" t="str">
        <f>'Page 1 - General Information'!$G$12</f>
        <v>000000000</v>
      </c>
      <c r="B2076" t="str">
        <f>'Page 1 - General Information'!$G$16</f>
        <v/>
      </c>
      <c r="C2076" s="339" t="s">
        <v>21448</v>
      </c>
      <c r="N2076" t="s">
        <v>4523</v>
      </c>
      <c r="O2076" s="343"/>
      <c r="R2076" s="20" t="s">
        <v>10203</v>
      </c>
      <c r="S2076" t="s">
        <v>6028</v>
      </c>
      <c r="T2076" s="340" t="str">
        <f>IF(INDEX('Page 2 - Team Information'!$K$14:$AP$189,Y2076,X2076)="","",INDEX('Page 2 - Team Information'!$K$14:$AP$189,Y2076,X2076)&amp;"-06-30")</f>
        <v/>
      </c>
      <c r="X2076" s="341">
        <v>10</v>
      </c>
      <c r="Y2076" s="341">
        <v>104</v>
      </c>
    </row>
    <row r="2077" spans="1:25" x14ac:dyDescent="0.25">
      <c r="A2077" t="str">
        <f>'Page 1 - General Information'!$G$12</f>
        <v>000000000</v>
      </c>
      <c r="B2077" t="str">
        <f>'Page 1 - General Information'!$G$16</f>
        <v/>
      </c>
      <c r="C2077" s="339" t="s">
        <v>21448</v>
      </c>
      <c r="N2077" t="s">
        <v>4523</v>
      </c>
      <c r="O2077" s="343"/>
      <c r="R2077" s="20" t="s">
        <v>10203</v>
      </c>
      <c r="S2077" t="s">
        <v>6029</v>
      </c>
      <c r="T2077" s="340" t="str">
        <f>IF(INDEX('Page 2 - Team Information'!$K$14:$AP$189,Y2077,X2077)="","",INDEX('Page 2 - Team Information'!$K$14:$AP$189,Y2077,X2077)&amp;"-06-30")</f>
        <v/>
      </c>
      <c r="X2077" s="341">
        <v>11</v>
      </c>
      <c r="Y2077" s="341">
        <v>104</v>
      </c>
    </row>
    <row r="2078" spans="1:25" x14ac:dyDescent="0.25">
      <c r="A2078" t="str">
        <f>'Page 1 - General Information'!$G$12</f>
        <v>000000000</v>
      </c>
      <c r="B2078" t="str">
        <f>'Page 1 - General Information'!$G$16</f>
        <v/>
      </c>
      <c r="C2078" s="339" t="s">
        <v>21448</v>
      </c>
      <c r="N2078" t="s">
        <v>4523</v>
      </c>
      <c r="O2078" s="343"/>
      <c r="R2078" s="20" t="s">
        <v>10203</v>
      </c>
      <c r="S2078" t="s">
        <v>6030</v>
      </c>
      <c r="T2078" s="340" t="str">
        <f>IF(INDEX('Page 2 - Team Information'!$K$14:$AP$189,Y2078,X2078)="","",INDEX('Page 2 - Team Information'!$K$14:$AP$189,Y2078,X2078)&amp;"-06-30")</f>
        <v/>
      </c>
      <c r="X2078" s="341">
        <v>12</v>
      </c>
      <c r="Y2078" s="341">
        <v>104</v>
      </c>
    </row>
    <row r="2079" spans="1:25" x14ac:dyDescent="0.25">
      <c r="A2079" t="str">
        <f>'Page 1 - General Information'!$G$12</f>
        <v>000000000</v>
      </c>
      <c r="B2079" t="str">
        <f>'Page 1 - General Information'!$G$16</f>
        <v/>
      </c>
      <c r="C2079" s="339" t="s">
        <v>21448</v>
      </c>
      <c r="N2079" t="s">
        <v>4042</v>
      </c>
      <c r="O2079" s="340">
        <f>INDEX('Page 2 - Team Information'!$K$14:$AP$189,Y2079,X2079)</f>
        <v>0</v>
      </c>
      <c r="S2079" t="s">
        <v>6031</v>
      </c>
      <c r="X2079" s="341">
        <v>14</v>
      </c>
      <c r="Y2079" s="341">
        <v>104</v>
      </c>
    </row>
    <row r="2080" spans="1:25" x14ac:dyDescent="0.25">
      <c r="A2080" t="str">
        <f>'Page 1 - General Information'!$G$12</f>
        <v>000000000</v>
      </c>
      <c r="B2080" t="str">
        <f>'Page 1 - General Information'!$G$16</f>
        <v/>
      </c>
      <c r="C2080" s="339" t="s">
        <v>21448</v>
      </c>
      <c r="N2080" t="s">
        <v>4042</v>
      </c>
      <c r="O2080" s="340">
        <f>INDEX('Page 2 - Team Information'!$K$14:$AP$189,Y2080,X2080)</f>
        <v>0</v>
      </c>
      <c r="S2080" t="s">
        <v>6032</v>
      </c>
      <c r="X2080" s="341">
        <v>15</v>
      </c>
      <c r="Y2080" s="341">
        <v>104</v>
      </c>
    </row>
    <row r="2081" spans="1:25" x14ac:dyDescent="0.25">
      <c r="A2081" t="str">
        <f>'Page 1 - General Information'!$G$12</f>
        <v>000000000</v>
      </c>
      <c r="B2081" t="str">
        <f>'Page 1 - General Information'!$G$16</f>
        <v/>
      </c>
      <c r="C2081" s="339" t="s">
        <v>21448</v>
      </c>
      <c r="N2081" t="s">
        <v>4042</v>
      </c>
      <c r="O2081" s="340">
        <f>INDEX('Page 2 - Team Information'!$K$14:$AP$189,Y2081,X2081)</f>
        <v>0</v>
      </c>
      <c r="S2081" t="s">
        <v>6033</v>
      </c>
      <c r="X2081" s="341">
        <v>16</v>
      </c>
      <c r="Y2081" s="341">
        <v>104</v>
      </c>
    </row>
    <row r="2082" spans="1:25" x14ac:dyDescent="0.25">
      <c r="A2082" t="str">
        <f>'Page 1 - General Information'!$G$12</f>
        <v>000000000</v>
      </c>
      <c r="B2082" t="str">
        <f>'Page 1 - General Information'!$G$16</f>
        <v/>
      </c>
      <c r="C2082" s="339" t="s">
        <v>21448</v>
      </c>
      <c r="N2082" t="s">
        <v>4042</v>
      </c>
      <c r="O2082" s="340">
        <f>INDEX('Page 2 - Team Information'!$K$14:$AP$189,Y2082,X2082)</f>
        <v>0</v>
      </c>
      <c r="S2082" t="s">
        <v>6034</v>
      </c>
      <c r="X2082" s="341">
        <v>17</v>
      </c>
      <c r="Y2082" s="341">
        <v>104</v>
      </c>
    </row>
    <row r="2083" spans="1:25" x14ac:dyDescent="0.25">
      <c r="A2083" t="str">
        <f>'Page 1 - General Information'!$G$12</f>
        <v>000000000</v>
      </c>
      <c r="B2083" t="str">
        <f>'Page 1 - General Information'!$G$16</f>
        <v/>
      </c>
      <c r="C2083" s="339" t="s">
        <v>21448</v>
      </c>
      <c r="N2083" t="s">
        <v>4042</v>
      </c>
      <c r="O2083" s="340">
        <f>INDEX('Page 2 - Team Information'!$K$14:$AP$189,Y2083,X2083)</f>
        <v>0</v>
      </c>
      <c r="S2083" t="s">
        <v>6035</v>
      </c>
      <c r="X2083" s="341">
        <v>19</v>
      </c>
      <c r="Y2083" s="341">
        <v>104</v>
      </c>
    </row>
    <row r="2084" spans="1:25" x14ac:dyDescent="0.25">
      <c r="A2084" t="str">
        <f>'Page 1 - General Information'!$G$12</f>
        <v>000000000</v>
      </c>
      <c r="B2084" t="str">
        <f>'Page 1 - General Information'!$G$16</f>
        <v/>
      </c>
      <c r="C2084" s="339" t="s">
        <v>21448</v>
      </c>
      <c r="N2084" t="s">
        <v>4042</v>
      </c>
      <c r="O2084" s="340">
        <f>INDEX('Page 2 - Team Information'!$K$14:$AP$189,Y2084,X2084)</f>
        <v>0</v>
      </c>
      <c r="S2084" t="s">
        <v>6036</v>
      </c>
      <c r="X2084" s="341">
        <v>20</v>
      </c>
      <c r="Y2084" s="341">
        <v>104</v>
      </c>
    </row>
    <row r="2085" spans="1:25" x14ac:dyDescent="0.25">
      <c r="A2085" t="str">
        <f>'Page 1 - General Information'!$G$12</f>
        <v>000000000</v>
      </c>
      <c r="B2085" t="str">
        <f>'Page 1 - General Information'!$G$16</f>
        <v/>
      </c>
      <c r="C2085" s="339" t="s">
        <v>21448</v>
      </c>
      <c r="N2085" t="s">
        <v>4042</v>
      </c>
      <c r="O2085" s="340">
        <f>INDEX('Page 2 - Team Information'!$K$14:$AP$189,Y2085,X2085)</f>
        <v>0</v>
      </c>
      <c r="S2085" t="s">
        <v>6037</v>
      </c>
      <c r="X2085" s="341">
        <v>21</v>
      </c>
      <c r="Y2085" s="341">
        <v>104</v>
      </c>
    </row>
    <row r="2086" spans="1:25" x14ac:dyDescent="0.25">
      <c r="A2086" t="str">
        <f>'Page 1 - General Information'!$G$12</f>
        <v>000000000</v>
      </c>
      <c r="B2086" t="str">
        <f>'Page 1 - General Information'!$G$16</f>
        <v/>
      </c>
      <c r="C2086" s="339" t="s">
        <v>21448</v>
      </c>
      <c r="N2086" t="s">
        <v>4042</v>
      </c>
      <c r="O2086" s="340">
        <f>INDEX('Page 2 - Team Information'!$K$14:$AP$189,Y2086,X2086)</f>
        <v>0</v>
      </c>
      <c r="S2086" t="s">
        <v>6038</v>
      </c>
      <c r="X2086" s="341">
        <v>22</v>
      </c>
      <c r="Y2086" s="341">
        <v>104</v>
      </c>
    </row>
    <row r="2087" spans="1:25" x14ac:dyDescent="0.25">
      <c r="A2087" t="str">
        <f>'Page 1 - General Information'!$G$12</f>
        <v>000000000</v>
      </c>
      <c r="B2087" t="str">
        <f>'Page 1 - General Information'!$G$16</f>
        <v/>
      </c>
      <c r="C2087" s="339" t="s">
        <v>21448</v>
      </c>
      <c r="N2087" t="s">
        <v>4523</v>
      </c>
      <c r="O2087" s="343"/>
      <c r="R2087" s="343" t="s">
        <v>10203</v>
      </c>
      <c r="S2087" s="347" t="s">
        <v>20738</v>
      </c>
      <c r="V2087" s="340">
        <f>INDEX('Page 2 - Team Information'!$K$14:$AP$189,Y2087,X2087)</f>
        <v>0</v>
      </c>
      <c r="X2087" s="341">
        <v>5</v>
      </c>
      <c r="Y2087" s="341">
        <v>105</v>
      </c>
    </row>
    <row r="2088" spans="1:25" x14ac:dyDescent="0.25">
      <c r="A2088" t="str">
        <f>'Page 1 - General Information'!$G$12</f>
        <v>000000000</v>
      </c>
      <c r="B2088" t="str">
        <f>'Page 1 - General Information'!$G$16</f>
        <v/>
      </c>
      <c r="C2088" s="339" t="s">
        <v>21448</v>
      </c>
      <c r="N2088" t="s">
        <v>4523</v>
      </c>
      <c r="O2088" s="343"/>
      <c r="R2088" s="343" t="s">
        <v>10203</v>
      </c>
      <c r="S2088" s="347" t="s">
        <v>20739</v>
      </c>
      <c r="V2088" s="340">
        <f>INDEX('Page 2 - Team Information'!$K$14:$AP$189,Y2088,X2088)</f>
        <v>0</v>
      </c>
      <c r="X2088" s="341">
        <v>6</v>
      </c>
      <c r="Y2088" s="341">
        <v>105</v>
      </c>
    </row>
    <row r="2089" spans="1:25" x14ac:dyDescent="0.25">
      <c r="A2089" t="str">
        <f>'Page 1 - General Information'!$G$12</f>
        <v>000000000</v>
      </c>
      <c r="B2089" t="str">
        <f>'Page 1 - General Information'!$G$16</f>
        <v/>
      </c>
      <c r="C2089" s="339" t="s">
        <v>21448</v>
      </c>
      <c r="N2089" t="s">
        <v>4523</v>
      </c>
      <c r="O2089" s="343"/>
      <c r="R2089" s="343" t="s">
        <v>10203</v>
      </c>
      <c r="S2089" s="347" t="s">
        <v>20740</v>
      </c>
      <c r="V2089" s="340">
        <f>INDEX('Page 2 - Team Information'!$K$14:$AP$189,Y2089,X2089)</f>
        <v>0</v>
      </c>
      <c r="X2089" s="341">
        <v>7</v>
      </c>
      <c r="Y2089" s="341">
        <v>105</v>
      </c>
    </row>
    <row r="2090" spans="1:25" x14ac:dyDescent="0.25">
      <c r="A2090" t="str">
        <f>'Page 1 - General Information'!$G$12</f>
        <v>000000000</v>
      </c>
      <c r="B2090" t="str">
        <f>'Page 1 - General Information'!$G$16</f>
        <v/>
      </c>
      <c r="C2090" s="339" t="s">
        <v>21448</v>
      </c>
      <c r="N2090" t="s">
        <v>4523</v>
      </c>
      <c r="O2090" s="343"/>
      <c r="R2090" s="20" t="s">
        <v>10203</v>
      </c>
      <c r="S2090" s="347" t="s">
        <v>20741</v>
      </c>
      <c r="T2090" s="340" t="str">
        <f>IF(INDEX('Page 2 - Team Information'!$K$14:$AP$189,Y2090,X2090)="","",INDEX('Page 2 - Team Information'!$K$14:$AP$189,Y2090,X2090)&amp;"-06-30")</f>
        <v/>
      </c>
      <c r="X2090" s="341">
        <v>9</v>
      </c>
      <c r="Y2090" s="341">
        <v>105</v>
      </c>
    </row>
    <row r="2091" spans="1:25" x14ac:dyDescent="0.25">
      <c r="A2091" t="str">
        <f>'Page 1 - General Information'!$G$12</f>
        <v>000000000</v>
      </c>
      <c r="B2091" t="str">
        <f>'Page 1 - General Information'!$G$16</f>
        <v/>
      </c>
      <c r="C2091" s="339" t="s">
        <v>21448</v>
      </c>
      <c r="N2091" t="s">
        <v>4523</v>
      </c>
      <c r="O2091" s="343"/>
      <c r="R2091" s="20" t="s">
        <v>10203</v>
      </c>
      <c r="S2091" s="347" t="s">
        <v>20742</v>
      </c>
      <c r="T2091" s="340" t="str">
        <f>IF(INDEX('Page 2 - Team Information'!$K$14:$AP$189,Y2091,X2091)="","",INDEX('Page 2 - Team Information'!$K$14:$AP$189,Y2091,X2091)&amp;"-06-30")</f>
        <v/>
      </c>
      <c r="X2091" s="341">
        <v>10</v>
      </c>
      <c r="Y2091" s="341">
        <v>105</v>
      </c>
    </row>
    <row r="2092" spans="1:25" x14ac:dyDescent="0.25">
      <c r="A2092" t="str">
        <f>'Page 1 - General Information'!$G$12</f>
        <v>000000000</v>
      </c>
      <c r="B2092" t="str">
        <f>'Page 1 - General Information'!$G$16</f>
        <v/>
      </c>
      <c r="C2092" s="339" t="s">
        <v>21448</v>
      </c>
      <c r="N2092" t="s">
        <v>4523</v>
      </c>
      <c r="O2092" s="343"/>
      <c r="R2092" s="20" t="s">
        <v>10203</v>
      </c>
      <c r="S2092" s="347" t="s">
        <v>20743</v>
      </c>
      <c r="T2092" s="340" t="str">
        <f>IF(INDEX('Page 2 - Team Information'!$K$14:$AP$189,Y2092,X2092)="","",INDEX('Page 2 - Team Information'!$K$14:$AP$189,Y2092,X2092)&amp;"-06-30")</f>
        <v/>
      </c>
      <c r="X2092" s="341">
        <v>11</v>
      </c>
      <c r="Y2092" s="341">
        <v>105</v>
      </c>
    </row>
    <row r="2093" spans="1:25" x14ac:dyDescent="0.25">
      <c r="A2093" t="str">
        <f>'Page 1 - General Information'!$G$12</f>
        <v>000000000</v>
      </c>
      <c r="B2093" t="str">
        <f>'Page 1 - General Information'!$G$16</f>
        <v/>
      </c>
      <c r="C2093" s="339" t="s">
        <v>21448</v>
      </c>
      <c r="N2093" t="s">
        <v>4523</v>
      </c>
      <c r="O2093" s="343"/>
      <c r="R2093" s="20" t="s">
        <v>10203</v>
      </c>
      <c r="S2093" s="347" t="s">
        <v>20744</v>
      </c>
      <c r="T2093" s="340" t="str">
        <f>IF(INDEX('Page 2 - Team Information'!$K$14:$AP$189,Y2093,X2093)="","",INDEX('Page 2 - Team Information'!$K$14:$AP$189,Y2093,X2093)&amp;"-06-30")</f>
        <v/>
      </c>
      <c r="X2093" s="341">
        <v>12</v>
      </c>
      <c r="Y2093" s="341">
        <v>105</v>
      </c>
    </row>
    <row r="2094" spans="1:25" x14ac:dyDescent="0.25">
      <c r="A2094" t="str">
        <f>'Page 1 - General Information'!$G$12</f>
        <v>000000000</v>
      </c>
      <c r="B2094" t="str">
        <f>'Page 1 - General Information'!$G$16</f>
        <v/>
      </c>
      <c r="C2094" s="339" t="s">
        <v>21448</v>
      </c>
      <c r="N2094" t="s">
        <v>4042</v>
      </c>
      <c r="O2094" s="340">
        <f>INDEX('Page 2 - Team Information'!$K$14:$AP$189,Y2094,X2094)</f>
        <v>0</v>
      </c>
      <c r="S2094" s="347" t="s">
        <v>20745</v>
      </c>
      <c r="X2094" s="341">
        <v>14</v>
      </c>
      <c r="Y2094" s="341">
        <v>105</v>
      </c>
    </row>
    <row r="2095" spans="1:25" x14ac:dyDescent="0.25">
      <c r="A2095" t="str">
        <f>'Page 1 - General Information'!$G$12</f>
        <v>000000000</v>
      </c>
      <c r="B2095" t="str">
        <f>'Page 1 - General Information'!$G$16</f>
        <v/>
      </c>
      <c r="C2095" s="339" t="s">
        <v>21448</v>
      </c>
      <c r="N2095" t="s">
        <v>4042</v>
      </c>
      <c r="O2095" s="340">
        <f>INDEX('Page 2 - Team Information'!$K$14:$AP$189,Y2095,X2095)</f>
        <v>0</v>
      </c>
      <c r="S2095" s="347" t="s">
        <v>20746</v>
      </c>
      <c r="X2095" s="341">
        <v>15</v>
      </c>
      <c r="Y2095" s="341">
        <v>105</v>
      </c>
    </row>
    <row r="2096" spans="1:25" x14ac:dyDescent="0.25">
      <c r="A2096" t="str">
        <f>'Page 1 - General Information'!$G$12</f>
        <v>000000000</v>
      </c>
      <c r="B2096" t="str">
        <f>'Page 1 - General Information'!$G$16</f>
        <v/>
      </c>
      <c r="C2096" s="339" t="s">
        <v>21448</v>
      </c>
      <c r="N2096" t="s">
        <v>4042</v>
      </c>
      <c r="O2096" s="340">
        <f>INDEX('Page 2 - Team Information'!$K$14:$AP$189,Y2096,X2096)</f>
        <v>0</v>
      </c>
      <c r="S2096" s="347" t="s">
        <v>20747</v>
      </c>
      <c r="X2096" s="341">
        <v>16</v>
      </c>
      <c r="Y2096" s="341">
        <v>105</v>
      </c>
    </row>
    <row r="2097" spans="1:25" x14ac:dyDescent="0.25">
      <c r="A2097" t="str">
        <f>'Page 1 - General Information'!$G$12</f>
        <v>000000000</v>
      </c>
      <c r="B2097" t="str">
        <f>'Page 1 - General Information'!$G$16</f>
        <v/>
      </c>
      <c r="C2097" s="339" t="s">
        <v>21448</v>
      </c>
      <c r="N2097" t="s">
        <v>4042</v>
      </c>
      <c r="O2097" s="340">
        <f>INDEX('Page 2 - Team Information'!$K$14:$AP$189,Y2097,X2097)</f>
        <v>0</v>
      </c>
      <c r="S2097" s="347" t="s">
        <v>20748</v>
      </c>
      <c r="X2097" s="341">
        <v>17</v>
      </c>
      <c r="Y2097" s="341">
        <v>105</v>
      </c>
    </row>
    <row r="2098" spans="1:25" x14ac:dyDescent="0.25">
      <c r="A2098" t="str">
        <f>'Page 1 - General Information'!$G$12</f>
        <v>000000000</v>
      </c>
      <c r="B2098" t="str">
        <f>'Page 1 - General Information'!$G$16</f>
        <v/>
      </c>
      <c r="C2098" s="339" t="s">
        <v>21448</v>
      </c>
      <c r="N2098" t="s">
        <v>4042</v>
      </c>
      <c r="O2098" s="340">
        <f>INDEX('Page 2 - Team Information'!$K$14:$AP$189,Y2098,X2098)</f>
        <v>0</v>
      </c>
      <c r="S2098" s="347" t="s">
        <v>20749</v>
      </c>
      <c r="X2098" s="341">
        <v>19</v>
      </c>
      <c r="Y2098" s="341">
        <v>105</v>
      </c>
    </row>
    <row r="2099" spans="1:25" x14ac:dyDescent="0.25">
      <c r="A2099" t="str">
        <f>'Page 1 - General Information'!$G$12</f>
        <v>000000000</v>
      </c>
      <c r="B2099" t="str">
        <f>'Page 1 - General Information'!$G$16</f>
        <v/>
      </c>
      <c r="C2099" s="339" t="s">
        <v>21448</v>
      </c>
      <c r="N2099" t="s">
        <v>4042</v>
      </c>
      <c r="O2099" s="340">
        <f>INDEX('Page 2 - Team Information'!$K$14:$AP$189,Y2099,X2099)</f>
        <v>0</v>
      </c>
      <c r="S2099" s="347" t="s">
        <v>20750</v>
      </c>
      <c r="X2099" s="341">
        <v>20</v>
      </c>
      <c r="Y2099" s="341">
        <v>105</v>
      </c>
    </row>
    <row r="2100" spans="1:25" x14ac:dyDescent="0.25">
      <c r="A2100" t="str">
        <f>'Page 1 - General Information'!$G$12</f>
        <v>000000000</v>
      </c>
      <c r="B2100" t="str">
        <f>'Page 1 - General Information'!$G$16</f>
        <v/>
      </c>
      <c r="C2100" s="339" t="s">
        <v>21448</v>
      </c>
      <c r="N2100" t="s">
        <v>4042</v>
      </c>
      <c r="O2100" s="340">
        <f>INDEX('Page 2 - Team Information'!$K$14:$AP$189,Y2100,X2100)</f>
        <v>0</v>
      </c>
      <c r="S2100" s="347" t="s">
        <v>20751</v>
      </c>
      <c r="X2100" s="341">
        <v>21</v>
      </c>
      <c r="Y2100" s="341">
        <v>105</v>
      </c>
    </row>
    <row r="2101" spans="1:25" x14ac:dyDescent="0.25">
      <c r="A2101" t="str">
        <f>'Page 1 - General Information'!$G$12</f>
        <v>000000000</v>
      </c>
      <c r="B2101" t="str">
        <f>'Page 1 - General Information'!$G$16</f>
        <v/>
      </c>
      <c r="C2101" s="339" t="s">
        <v>21448</v>
      </c>
      <c r="N2101" t="s">
        <v>4042</v>
      </c>
      <c r="O2101" s="340">
        <f>INDEX('Page 2 - Team Information'!$K$14:$AP$189,Y2101,X2101)</f>
        <v>0</v>
      </c>
      <c r="S2101" s="347" t="s">
        <v>20752</v>
      </c>
      <c r="X2101" s="341">
        <v>22</v>
      </c>
      <c r="Y2101" s="341">
        <v>105</v>
      </c>
    </row>
    <row r="2102" spans="1:25" x14ac:dyDescent="0.25">
      <c r="A2102" t="str">
        <f>'Page 1 - General Information'!$G$12</f>
        <v>000000000</v>
      </c>
      <c r="B2102" t="str">
        <f>'Page 1 - General Information'!$G$16</f>
        <v/>
      </c>
      <c r="C2102" s="339" t="s">
        <v>21448</v>
      </c>
      <c r="N2102" t="s">
        <v>4523</v>
      </c>
      <c r="O2102" s="343"/>
      <c r="R2102" s="343" t="s">
        <v>10203</v>
      </c>
      <c r="S2102" t="s">
        <v>6039</v>
      </c>
      <c r="V2102" s="340">
        <f>INDEX('Page 2 - Team Information'!$K$14:$AP$189,Y2102,X2102)</f>
        <v>0</v>
      </c>
      <c r="X2102" s="341">
        <v>5</v>
      </c>
      <c r="Y2102" s="341">
        <v>106</v>
      </c>
    </row>
    <row r="2103" spans="1:25" x14ac:dyDescent="0.25">
      <c r="A2103" t="str">
        <f>'Page 1 - General Information'!$G$12</f>
        <v>000000000</v>
      </c>
      <c r="B2103" t="str">
        <f>'Page 1 - General Information'!$G$16</f>
        <v/>
      </c>
      <c r="C2103" s="339" t="s">
        <v>21448</v>
      </c>
      <c r="N2103" t="s">
        <v>4523</v>
      </c>
      <c r="O2103" s="343"/>
      <c r="R2103" s="343" t="s">
        <v>10203</v>
      </c>
      <c r="S2103" t="s">
        <v>6040</v>
      </c>
      <c r="V2103" s="340">
        <f>INDEX('Page 2 - Team Information'!$K$14:$AP$189,Y2103,X2103)</f>
        <v>0</v>
      </c>
      <c r="X2103" s="341">
        <v>6</v>
      </c>
      <c r="Y2103" s="341">
        <v>106</v>
      </c>
    </row>
    <row r="2104" spans="1:25" x14ac:dyDescent="0.25">
      <c r="A2104" t="str">
        <f>'Page 1 - General Information'!$G$12</f>
        <v>000000000</v>
      </c>
      <c r="B2104" t="str">
        <f>'Page 1 - General Information'!$G$16</f>
        <v/>
      </c>
      <c r="C2104" s="339" t="s">
        <v>21448</v>
      </c>
      <c r="N2104" t="s">
        <v>4523</v>
      </c>
      <c r="O2104" s="343"/>
      <c r="R2104" s="343" t="s">
        <v>10203</v>
      </c>
      <c r="S2104" t="s">
        <v>6041</v>
      </c>
      <c r="V2104" s="340">
        <f>INDEX('Page 2 - Team Information'!$K$14:$AP$189,Y2104,X2104)</f>
        <v>0</v>
      </c>
      <c r="X2104" s="341">
        <v>7</v>
      </c>
      <c r="Y2104" s="341">
        <v>106</v>
      </c>
    </row>
    <row r="2105" spans="1:25" x14ac:dyDescent="0.25">
      <c r="A2105" t="str">
        <f>'Page 1 - General Information'!$G$12</f>
        <v>000000000</v>
      </c>
      <c r="B2105" t="str">
        <f>'Page 1 - General Information'!$G$16</f>
        <v/>
      </c>
      <c r="C2105" s="339" t="s">
        <v>21448</v>
      </c>
      <c r="N2105" t="s">
        <v>4523</v>
      </c>
      <c r="O2105" s="343"/>
      <c r="R2105" s="20" t="s">
        <v>10203</v>
      </c>
      <c r="S2105" t="s">
        <v>6042</v>
      </c>
      <c r="T2105" s="340" t="str">
        <f>IF(INDEX('Page 2 - Team Information'!$K$14:$AP$189,Y2105,X2105)="","",INDEX('Page 2 - Team Information'!$K$14:$AP$189,Y2105,X2105)&amp;"-06-30")</f>
        <v/>
      </c>
      <c r="X2105" s="341">
        <v>9</v>
      </c>
      <c r="Y2105" s="341">
        <v>106</v>
      </c>
    </row>
    <row r="2106" spans="1:25" x14ac:dyDescent="0.25">
      <c r="A2106" t="str">
        <f>'Page 1 - General Information'!$G$12</f>
        <v>000000000</v>
      </c>
      <c r="B2106" t="str">
        <f>'Page 1 - General Information'!$G$16</f>
        <v/>
      </c>
      <c r="C2106" s="339" t="s">
        <v>21448</v>
      </c>
      <c r="N2106" t="s">
        <v>4523</v>
      </c>
      <c r="O2106" s="343"/>
      <c r="R2106" s="20" t="s">
        <v>10203</v>
      </c>
      <c r="S2106" t="s">
        <v>6043</v>
      </c>
      <c r="T2106" s="340" t="str">
        <f>IF(INDEX('Page 2 - Team Information'!$K$14:$AP$189,Y2106,X2106)="","",INDEX('Page 2 - Team Information'!$K$14:$AP$189,Y2106,X2106)&amp;"-06-30")</f>
        <v/>
      </c>
      <c r="X2106" s="341">
        <v>10</v>
      </c>
      <c r="Y2106" s="341">
        <v>106</v>
      </c>
    </row>
    <row r="2107" spans="1:25" x14ac:dyDescent="0.25">
      <c r="A2107" t="str">
        <f>'Page 1 - General Information'!$G$12</f>
        <v>000000000</v>
      </c>
      <c r="B2107" t="str">
        <f>'Page 1 - General Information'!$G$16</f>
        <v/>
      </c>
      <c r="C2107" s="339" t="s">
        <v>21448</v>
      </c>
      <c r="N2107" t="s">
        <v>4523</v>
      </c>
      <c r="O2107" s="343"/>
      <c r="R2107" s="20" t="s">
        <v>10203</v>
      </c>
      <c r="S2107" t="s">
        <v>6044</v>
      </c>
      <c r="T2107" s="340" t="str">
        <f>IF(INDEX('Page 2 - Team Information'!$K$14:$AP$189,Y2107,X2107)="","",INDEX('Page 2 - Team Information'!$K$14:$AP$189,Y2107,X2107)&amp;"-06-30")</f>
        <v/>
      </c>
      <c r="X2107" s="341">
        <v>11</v>
      </c>
      <c r="Y2107" s="341">
        <v>106</v>
      </c>
    </row>
    <row r="2108" spans="1:25" x14ac:dyDescent="0.25">
      <c r="A2108" t="str">
        <f>'Page 1 - General Information'!$G$12</f>
        <v>000000000</v>
      </c>
      <c r="B2108" t="str">
        <f>'Page 1 - General Information'!$G$16</f>
        <v/>
      </c>
      <c r="C2108" s="339" t="s">
        <v>21448</v>
      </c>
      <c r="N2108" t="s">
        <v>4523</v>
      </c>
      <c r="O2108" s="343"/>
      <c r="R2108" s="20" t="s">
        <v>10203</v>
      </c>
      <c r="S2108" t="s">
        <v>6045</v>
      </c>
      <c r="T2108" s="340" t="str">
        <f>IF(INDEX('Page 2 - Team Information'!$K$14:$AP$189,Y2108,X2108)="","",INDEX('Page 2 - Team Information'!$K$14:$AP$189,Y2108,X2108)&amp;"-06-30")</f>
        <v/>
      </c>
      <c r="X2108" s="341">
        <v>12</v>
      </c>
      <c r="Y2108" s="341">
        <v>106</v>
      </c>
    </row>
    <row r="2109" spans="1:25" x14ac:dyDescent="0.25">
      <c r="A2109" t="str">
        <f>'Page 1 - General Information'!$G$12</f>
        <v>000000000</v>
      </c>
      <c r="B2109" t="str">
        <f>'Page 1 - General Information'!$G$16</f>
        <v/>
      </c>
      <c r="C2109" s="339" t="s">
        <v>21448</v>
      </c>
      <c r="N2109" t="s">
        <v>4042</v>
      </c>
      <c r="O2109" s="340">
        <f>INDEX('Page 2 - Team Information'!$K$14:$AP$189,Y2109,X2109)</f>
        <v>0</v>
      </c>
      <c r="S2109" t="s">
        <v>6046</v>
      </c>
      <c r="X2109" s="341">
        <v>14</v>
      </c>
      <c r="Y2109" s="341">
        <v>106</v>
      </c>
    </row>
    <row r="2110" spans="1:25" x14ac:dyDescent="0.25">
      <c r="A2110" t="str">
        <f>'Page 1 - General Information'!$G$12</f>
        <v>000000000</v>
      </c>
      <c r="B2110" t="str">
        <f>'Page 1 - General Information'!$G$16</f>
        <v/>
      </c>
      <c r="C2110" s="339" t="s">
        <v>21448</v>
      </c>
      <c r="N2110" t="s">
        <v>4042</v>
      </c>
      <c r="O2110" s="340">
        <f>INDEX('Page 2 - Team Information'!$K$14:$AP$189,Y2110,X2110)</f>
        <v>0</v>
      </c>
      <c r="S2110" t="s">
        <v>6047</v>
      </c>
      <c r="X2110" s="341">
        <v>15</v>
      </c>
      <c r="Y2110" s="341">
        <v>106</v>
      </c>
    </row>
    <row r="2111" spans="1:25" x14ac:dyDescent="0.25">
      <c r="A2111" t="str">
        <f>'Page 1 - General Information'!$G$12</f>
        <v>000000000</v>
      </c>
      <c r="B2111" t="str">
        <f>'Page 1 - General Information'!$G$16</f>
        <v/>
      </c>
      <c r="C2111" s="339" t="s">
        <v>21448</v>
      </c>
      <c r="N2111" t="s">
        <v>4042</v>
      </c>
      <c r="O2111" s="340">
        <f>INDEX('Page 2 - Team Information'!$K$14:$AP$189,Y2111,X2111)</f>
        <v>0</v>
      </c>
      <c r="S2111" t="s">
        <v>6048</v>
      </c>
      <c r="X2111" s="341">
        <v>16</v>
      </c>
      <c r="Y2111" s="341">
        <v>106</v>
      </c>
    </row>
    <row r="2112" spans="1:25" x14ac:dyDescent="0.25">
      <c r="A2112" t="str">
        <f>'Page 1 - General Information'!$G$12</f>
        <v>000000000</v>
      </c>
      <c r="B2112" t="str">
        <f>'Page 1 - General Information'!$G$16</f>
        <v/>
      </c>
      <c r="C2112" s="339" t="s">
        <v>21448</v>
      </c>
      <c r="N2112" t="s">
        <v>4042</v>
      </c>
      <c r="O2112" s="340">
        <f>INDEX('Page 2 - Team Information'!$K$14:$AP$189,Y2112,X2112)</f>
        <v>0</v>
      </c>
      <c r="S2112" t="s">
        <v>6049</v>
      </c>
      <c r="X2112" s="341">
        <v>17</v>
      </c>
      <c r="Y2112" s="341">
        <v>106</v>
      </c>
    </row>
    <row r="2113" spans="1:25" x14ac:dyDescent="0.25">
      <c r="A2113" t="str">
        <f>'Page 1 - General Information'!$G$12</f>
        <v>000000000</v>
      </c>
      <c r="B2113" t="str">
        <f>'Page 1 - General Information'!$G$16</f>
        <v/>
      </c>
      <c r="C2113" s="339" t="s">
        <v>21448</v>
      </c>
      <c r="N2113" t="s">
        <v>4042</v>
      </c>
      <c r="O2113" s="340">
        <f>INDEX('Page 2 - Team Information'!$K$14:$AP$189,Y2113,X2113)</f>
        <v>0</v>
      </c>
      <c r="S2113" t="s">
        <v>6050</v>
      </c>
      <c r="X2113" s="341">
        <v>19</v>
      </c>
      <c r="Y2113" s="341">
        <v>106</v>
      </c>
    </row>
    <row r="2114" spans="1:25" x14ac:dyDescent="0.25">
      <c r="A2114" t="str">
        <f>'Page 1 - General Information'!$G$12</f>
        <v>000000000</v>
      </c>
      <c r="B2114" t="str">
        <f>'Page 1 - General Information'!$G$16</f>
        <v/>
      </c>
      <c r="C2114" s="339" t="s">
        <v>21448</v>
      </c>
      <c r="N2114" t="s">
        <v>4042</v>
      </c>
      <c r="O2114" s="340">
        <f>INDEX('Page 2 - Team Information'!$K$14:$AP$189,Y2114,X2114)</f>
        <v>0</v>
      </c>
      <c r="S2114" t="s">
        <v>6051</v>
      </c>
      <c r="X2114" s="341">
        <v>20</v>
      </c>
      <c r="Y2114" s="341">
        <v>106</v>
      </c>
    </row>
    <row r="2115" spans="1:25" x14ac:dyDescent="0.25">
      <c r="A2115" t="str">
        <f>'Page 1 - General Information'!$G$12</f>
        <v>000000000</v>
      </c>
      <c r="B2115" t="str">
        <f>'Page 1 - General Information'!$G$16</f>
        <v/>
      </c>
      <c r="C2115" s="339" t="s">
        <v>21448</v>
      </c>
      <c r="N2115" t="s">
        <v>4042</v>
      </c>
      <c r="O2115" s="340">
        <f>INDEX('Page 2 - Team Information'!$K$14:$AP$189,Y2115,X2115)</f>
        <v>0</v>
      </c>
      <c r="S2115" t="s">
        <v>6052</v>
      </c>
      <c r="X2115" s="341">
        <v>21</v>
      </c>
      <c r="Y2115" s="341">
        <v>106</v>
      </c>
    </row>
    <row r="2116" spans="1:25" x14ac:dyDescent="0.25">
      <c r="A2116" t="str">
        <f>'Page 1 - General Information'!$G$12</f>
        <v>000000000</v>
      </c>
      <c r="B2116" t="str">
        <f>'Page 1 - General Information'!$G$16</f>
        <v/>
      </c>
      <c r="C2116" s="339" t="s">
        <v>21448</v>
      </c>
      <c r="N2116" t="s">
        <v>4042</v>
      </c>
      <c r="O2116" s="340">
        <f>INDEX('Page 2 - Team Information'!$K$14:$AP$189,Y2116,X2116)</f>
        <v>0</v>
      </c>
      <c r="S2116" t="s">
        <v>6053</v>
      </c>
      <c r="X2116" s="341">
        <v>22</v>
      </c>
      <c r="Y2116" s="341">
        <v>106</v>
      </c>
    </row>
    <row r="2117" spans="1:25" x14ac:dyDescent="0.25">
      <c r="A2117" t="str">
        <f>'Page 1 - General Information'!$G$12</f>
        <v>000000000</v>
      </c>
      <c r="B2117" t="str">
        <f>'Page 1 - General Information'!$G$16</f>
        <v/>
      </c>
      <c r="C2117" s="339" t="s">
        <v>21448</v>
      </c>
      <c r="N2117" t="s">
        <v>4523</v>
      </c>
      <c r="O2117" s="343"/>
      <c r="R2117" s="343" t="s">
        <v>10203</v>
      </c>
      <c r="S2117" t="s">
        <v>6054</v>
      </c>
      <c r="V2117" s="340">
        <f>INDEX('Page 2 - Team Information'!$K$14:$AP$189,Y2117,X2117)</f>
        <v>0</v>
      </c>
      <c r="X2117" s="341">
        <v>5</v>
      </c>
      <c r="Y2117" s="341">
        <v>107</v>
      </c>
    </row>
    <row r="2118" spans="1:25" x14ac:dyDescent="0.25">
      <c r="A2118" t="str">
        <f>'Page 1 - General Information'!$G$12</f>
        <v>000000000</v>
      </c>
      <c r="B2118" t="str">
        <f>'Page 1 - General Information'!$G$16</f>
        <v/>
      </c>
      <c r="C2118" s="339" t="s">
        <v>21448</v>
      </c>
      <c r="N2118" t="s">
        <v>4523</v>
      </c>
      <c r="O2118" s="343"/>
      <c r="R2118" s="343" t="s">
        <v>10203</v>
      </c>
      <c r="S2118" t="s">
        <v>6055</v>
      </c>
      <c r="V2118" s="340">
        <f>INDEX('Page 2 - Team Information'!$K$14:$AP$189,Y2118,X2118)</f>
        <v>0</v>
      </c>
      <c r="X2118" s="341">
        <v>6</v>
      </c>
      <c r="Y2118" s="341">
        <v>107</v>
      </c>
    </row>
    <row r="2119" spans="1:25" x14ac:dyDescent="0.25">
      <c r="A2119" t="str">
        <f>'Page 1 - General Information'!$G$12</f>
        <v>000000000</v>
      </c>
      <c r="B2119" t="str">
        <f>'Page 1 - General Information'!$G$16</f>
        <v/>
      </c>
      <c r="C2119" s="339" t="s">
        <v>21448</v>
      </c>
      <c r="N2119" t="s">
        <v>4523</v>
      </c>
      <c r="O2119" s="343"/>
      <c r="R2119" s="343" t="s">
        <v>10203</v>
      </c>
      <c r="S2119" t="s">
        <v>6056</v>
      </c>
      <c r="V2119" s="340">
        <f>INDEX('Page 2 - Team Information'!$K$14:$AP$189,Y2119,X2119)</f>
        <v>0</v>
      </c>
      <c r="X2119" s="341">
        <v>7</v>
      </c>
      <c r="Y2119" s="341">
        <v>107</v>
      </c>
    </row>
    <row r="2120" spans="1:25" x14ac:dyDescent="0.25">
      <c r="A2120" t="str">
        <f>'Page 1 - General Information'!$G$12</f>
        <v>000000000</v>
      </c>
      <c r="B2120" t="str">
        <f>'Page 1 - General Information'!$G$16</f>
        <v/>
      </c>
      <c r="C2120" s="339" t="s">
        <v>21448</v>
      </c>
      <c r="N2120" t="s">
        <v>4523</v>
      </c>
      <c r="O2120" s="343"/>
      <c r="R2120" s="20" t="s">
        <v>10203</v>
      </c>
      <c r="S2120" t="s">
        <v>6057</v>
      </c>
      <c r="T2120" s="340" t="str">
        <f>IF(INDEX('Page 2 - Team Information'!$K$14:$AP$189,Y2120,X2120)="","",INDEX('Page 2 - Team Information'!$K$14:$AP$189,Y2120,X2120)&amp;"-06-30")</f>
        <v/>
      </c>
      <c r="X2120" s="341">
        <v>9</v>
      </c>
      <c r="Y2120" s="341">
        <v>107</v>
      </c>
    </row>
    <row r="2121" spans="1:25" x14ac:dyDescent="0.25">
      <c r="A2121" t="str">
        <f>'Page 1 - General Information'!$G$12</f>
        <v>000000000</v>
      </c>
      <c r="B2121" t="str">
        <f>'Page 1 - General Information'!$G$16</f>
        <v/>
      </c>
      <c r="C2121" s="339" t="s">
        <v>21448</v>
      </c>
      <c r="N2121" t="s">
        <v>4523</v>
      </c>
      <c r="O2121" s="343"/>
      <c r="R2121" s="20" t="s">
        <v>10203</v>
      </c>
      <c r="S2121" t="s">
        <v>6058</v>
      </c>
      <c r="T2121" s="340" t="str">
        <f>IF(INDEX('Page 2 - Team Information'!$K$14:$AP$189,Y2121,X2121)="","",INDEX('Page 2 - Team Information'!$K$14:$AP$189,Y2121,X2121)&amp;"-06-30")</f>
        <v/>
      </c>
      <c r="X2121" s="341">
        <v>10</v>
      </c>
      <c r="Y2121" s="341">
        <v>107</v>
      </c>
    </row>
    <row r="2122" spans="1:25" x14ac:dyDescent="0.25">
      <c r="A2122" t="str">
        <f>'Page 1 - General Information'!$G$12</f>
        <v>000000000</v>
      </c>
      <c r="B2122" t="str">
        <f>'Page 1 - General Information'!$G$16</f>
        <v/>
      </c>
      <c r="C2122" s="339" t="s">
        <v>21448</v>
      </c>
      <c r="N2122" t="s">
        <v>4523</v>
      </c>
      <c r="O2122" s="343"/>
      <c r="R2122" s="20" t="s">
        <v>10203</v>
      </c>
      <c r="S2122" t="s">
        <v>6059</v>
      </c>
      <c r="T2122" s="340" t="str">
        <f>IF(INDEX('Page 2 - Team Information'!$K$14:$AP$189,Y2122,X2122)="","",INDEX('Page 2 - Team Information'!$K$14:$AP$189,Y2122,X2122)&amp;"-06-30")</f>
        <v/>
      </c>
      <c r="X2122" s="341">
        <v>11</v>
      </c>
      <c r="Y2122" s="341">
        <v>107</v>
      </c>
    </row>
    <row r="2123" spans="1:25" x14ac:dyDescent="0.25">
      <c r="A2123" t="str">
        <f>'Page 1 - General Information'!$G$12</f>
        <v>000000000</v>
      </c>
      <c r="B2123" t="str">
        <f>'Page 1 - General Information'!$G$16</f>
        <v/>
      </c>
      <c r="C2123" s="339" t="s">
        <v>21448</v>
      </c>
      <c r="N2123" t="s">
        <v>4523</v>
      </c>
      <c r="O2123" s="343"/>
      <c r="R2123" s="20" t="s">
        <v>10203</v>
      </c>
      <c r="S2123" t="s">
        <v>6060</v>
      </c>
      <c r="T2123" s="340" t="str">
        <f>IF(INDEX('Page 2 - Team Information'!$K$14:$AP$189,Y2123,X2123)="","",INDEX('Page 2 - Team Information'!$K$14:$AP$189,Y2123,X2123)&amp;"-06-30")</f>
        <v/>
      </c>
      <c r="X2123" s="341">
        <v>12</v>
      </c>
      <c r="Y2123" s="341">
        <v>107</v>
      </c>
    </row>
    <row r="2124" spans="1:25" x14ac:dyDescent="0.25">
      <c r="A2124" t="str">
        <f>'Page 1 - General Information'!$G$12</f>
        <v>000000000</v>
      </c>
      <c r="B2124" t="str">
        <f>'Page 1 - General Information'!$G$16</f>
        <v/>
      </c>
      <c r="C2124" s="339" t="s">
        <v>21448</v>
      </c>
      <c r="N2124" t="s">
        <v>4042</v>
      </c>
      <c r="O2124" s="340">
        <f>INDEX('Page 2 - Team Information'!$K$14:$AP$189,Y2124,X2124)</f>
        <v>0</v>
      </c>
      <c r="S2124" t="s">
        <v>6061</v>
      </c>
      <c r="X2124" s="341">
        <v>14</v>
      </c>
      <c r="Y2124" s="341">
        <v>107</v>
      </c>
    </row>
    <row r="2125" spans="1:25" x14ac:dyDescent="0.25">
      <c r="A2125" t="str">
        <f>'Page 1 - General Information'!$G$12</f>
        <v>000000000</v>
      </c>
      <c r="B2125" t="str">
        <f>'Page 1 - General Information'!$G$16</f>
        <v/>
      </c>
      <c r="C2125" s="339" t="s">
        <v>21448</v>
      </c>
      <c r="N2125" t="s">
        <v>4042</v>
      </c>
      <c r="O2125" s="340">
        <f>INDEX('Page 2 - Team Information'!$K$14:$AP$189,Y2125,X2125)</f>
        <v>0</v>
      </c>
      <c r="S2125" t="s">
        <v>6062</v>
      </c>
      <c r="X2125" s="341">
        <v>15</v>
      </c>
      <c r="Y2125" s="341">
        <v>107</v>
      </c>
    </row>
    <row r="2126" spans="1:25" x14ac:dyDescent="0.25">
      <c r="A2126" t="str">
        <f>'Page 1 - General Information'!$G$12</f>
        <v>000000000</v>
      </c>
      <c r="B2126" t="str">
        <f>'Page 1 - General Information'!$G$16</f>
        <v/>
      </c>
      <c r="C2126" s="339" t="s">
        <v>21448</v>
      </c>
      <c r="N2126" t="s">
        <v>4042</v>
      </c>
      <c r="O2126" s="340">
        <f>INDEX('Page 2 - Team Information'!$K$14:$AP$189,Y2126,X2126)</f>
        <v>0</v>
      </c>
      <c r="S2126" t="s">
        <v>6063</v>
      </c>
      <c r="X2126" s="341">
        <v>16</v>
      </c>
      <c r="Y2126" s="341">
        <v>107</v>
      </c>
    </row>
    <row r="2127" spans="1:25" x14ac:dyDescent="0.25">
      <c r="A2127" t="str">
        <f>'Page 1 - General Information'!$G$12</f>
        <v>000000000</v>
      </c>
      <c r="B2127" t="str">
        <f>'Page 1 - General Information'!$G$16</f>
        <v/>
      </c>
      <c r="C2127" s="339" t="s">
        <v>21448</v>
      </c>
      <c r="N2127" t="s">
        <v>4042</v>
      </c>
      <c r="O2127" s="340">
        <f>INDEX('Page 2 - Team Information'!$K$14:$AP$189,Y2127,X2127)</f>
        <v>0</v>
      </c>
      <c r="S2127" t="s">
        <v>6064</v>
      </c>
      <c r="X2127" s="341">
        <v>17</v>
      </c>
      <c r="Y2127" s="341">
        <v>107</v>
      </c>
    </row>
    <row r="2128" spans="1:25" x14ac:dyDescent="0.25">
      <c r="A2128" t="str">
        <f>'Page 1 - General Information'!$G$12</f>
        <v>000000000</v>
      </c>
      <c r="B2128" t="str">
        <f>'Page 1 - General Information'!$G$16</f>
        <v/>
      </c>
      <c r="C2128" s="339" t="s">
        <v>21448</v>
      </c>
      <c r="N2128" t="s">
        <v>4042</v>
      </c>
      <c r="O2128" s="340">
        <f>INDEX('Page 2 - Team Information'!$K$14:$AP$189,Y2128,X2128)</f>
        <v>0</v>
      </c>
      <c r="S2128" t="s">
        <v>6065</v>
      </c>
      <c r="X2128" s="341">
        <v>19</v>
      </c>
      <c r="Y2128" s="341">
        <v>107</v>
      </c>
    </row>
    <row r="2129" spans="1:25" x14ac:dyDescent="0.25">
      <c r="A2129" t="str">
        <f>'Page 1 - General Information'!$G$12</f>
        <v>000000000</v>
      </c>
      <c r="B2129" t="str">
        <f>'Page 1 - General Information'!$G$16</f>
        <v/>
      </c>
      <c r="C2129" s="339" t="s">
        <v>21448</v>
      </c>
      <c r="N2129" t="s">
        <v>4042</v>
      </c>
      <c r="O2129" s="340">
        <f>INDEX('Page 2 - Team Information'!$K$14:$AP$189,Y2129,X2129)</f>
        <v>0</v>
      </c>
      <c r="S2129" t="s">
        <v>6066</v>
      </c>
      <c r="X2129" s="341">
        <v>20</v>
      </c>
      <c r="Y2129" s="341">
        <v>107</v>
      </c>
    </row>
    <row r="2130" spans="1:25" x14ac:dyDescent="0.25">
      <c r="A2130" t="str">
        <f>'Page 1 - General Information'!$G$12</f>
        <v>000000000</v>
      </c>
      <c r="B2130" t="str">
        <f>'Page 1 - General Information'!$G$16</f>
        <v/>
      </c>
      <c r="C2130" s="339" t="s">
        <v>21448</v>
      </c>
      <c r="N2130" t="s">
        <v>4042</v>
      </c>
      <c r="O2130" s="340">
        <f>INDEX('Page 2 - Team Information'!$K$14:$AP$189,Y2130,X2130)</f>
        <v>0</v>
      </c>
      <c r="S2130" t="s">
        <v>6067</v>
      </c>
      <c r="X2130" s="341">
        <v>21</v>
      </c>
      <c r="Y2130" s="341">
        <v>107</v>
      </c>
    </row>
    <row r="2131" spans="1:25" x14ac:dyDescent="0.25">
      <c r="A2131" t="str">
        <f>'Page 1 - General Information'!$G$12</f>
        <v>000000000</v>
      </c>
      <c r="B2131" t="str">
        <f>'Page 1 - General Information'!$G$16</f>
        <v/>
      </c>
      <c r="C2131" s="339" t="s">
        <v>21448</v>
      </c>
      <c r="N2131" t="s">
        <v>4042</v>
      </c>
      <c r="O2131" s="340">
        <f>INDEX('Page 2 - Team Information'!$K$14:$AP$189,Y2131,X2131)</f>
        <v>0</v>
      </c>
      <c r="S2131" t="s">
        <v>6068</v>
      </c>
      <c r="X2131" s="341">
        <v>22</v>
      </c>
      <c r="Y2131" s="341">
        <v>107</v>
      </c>
    </row>
    <row r="2132" spans="1:25" x14ac:dyDescent="0.25">
      <c r="A2132" t="str">
        <f>'Page 1 - General Information'!$G$12</f>
        <v>000000000</v>
      </c>
      <c r="B2132" t="str">
        <f>'Page 1 - General Information'!$G$16</f>
        <v/>
      </c>
      <c r="C2132" s="339" t="s">
        <v>21448</v>
      </c>
      <c r="N2132" t="s">
        <v>4523</v>
      </c>
      <c r="O2132" s="343"/>
      <c r="R2132" s="343" t="s">
        <v>10203</v>
      </c>
      <c r="S2132" t="s">
        <v>6069</v>
      </c>
      <c r="V2132" s="340">
        <f>INDEX('Page 2 - Team Information'!$K$14:$AP$189,Y2132,X2132)</f>
        <v>0</v>
      </c>
      <c r="X2132" s="341">
        <v>5</v>
      </c>
      <c r="Y2132" s="341">
        <v>108</v>
      </c>
    </row>
    <row r="2133" spans="1:25" x14ac:dyDescent="0.25">
      <c r="A2133" t="str">
        <f>'Page 1 - General Information'!$G$12</f>
        <v>000000000</v>
      </c>
      <c r="B2133" t="str">
        <f>'Page 1 - General Information'!$G$16</f>
        <v/>
      </c>
      <c r="C2133" s="339" t="s">
        <v>21448</v>
      </c>
      <c r="N2133" t="s">
        <v>4523</v>
      </c>
      <c r="O2133" s="343"/>
      <c r="R2133" s="343" t="s">
        <v>10203</v>
      </c>
      <c r="S2133" t="s">
        <v>6070</v>
      </c>
      <c r="V2133" s="340">
        <f>INDEX('Page 2 - Team Information'!$K$14:$AP$189,Y2133,X2133)</f>
        <v>0</v>
      </c>
      <c r="X2133" s="341">
        <v>6</v>
      </c>
      <c r="Y2133" s="341">
        <v>108</v>
      </c>
    </row>
    <row r="2134" spans="1:25" x14ac:dyDescent="0.25">
      <c r="A2134" t="str">
        <f>'Page 1 - General Information'!$G$12</f>
        <v>000000000</v>
      </c>
      <c r="B2134" t="str">
        <f>'Page 1 - General Information'!$G$16</f>
        <v/>
      </c>
      <c r="C2134" s="339" t="s">
        <v>21448</v>
      </c>
      <c r="N2134" t="s">
        <v>4523</v>
      </c>
      <c r="O2134" s="343"/>
      <c r="R2134" s="343" t="s">
        <v>10203</v>
      </c>
      <c r="S2134" t="s">
        <v>6071</v>
      </c>
      <c r="V2134" s="340">
        <f>INDEX('Page 2 - Team Information'!$K$14:$AP$189,Y2134,X2134)</f>
        <v>0</v>
      </c>
      <c r="X2134" s="341">
        <v>7</v>
      </c>
      <c r="Y2134" s="341">
        <v>108</v>
      </c>
    </row>
    <row r="2135" spans="1:25" x14ac:dyDescent="0.25">
      <c r="A2135" t="str">
        <f>'Page 1 - General Information'!$G$12</f>
        <v>000000000</v>
      </c>
      <c r="B2135" t="str">
        <f>'Page 1 - General Information'!$G$16</f>
        <v/>
      </c>
      <c r="C2135" s="339" t="s">
        <v>21448</v>
      </c>
      <c r="N2135" t="s">
        <v>4523</v>
      </c>
      <c r="O2135" s="343"/>
      <c r="R2135" s="20" t="s">
        <v>10203</v>
      </c>
      <c r="S2135" t="s">
        <v>6072</v>
      </c>
      <c r="T2135" s="340" t="str">
        <f>IF(INDEX('Page 2 - Team Information'!$K$14:$AP$189,Y2135,X2135)="","",INDEX('Page 2 - Team Information'!$K$14:$AP$189,Y2135,X2135)&amp;"-06-30")</f>
        <v/>
      </c>
      <c r="X2135" s="341">
        <v>9</v>
      </c>
      <c r="Y2135" s="341">
        <v>108</v>
      </c>
    </row>
    <row r="2136" spans="1:25" x14ac:dyDescent="0.25">
      <c r="A2136" t="str">
        <f>'Page 1 - General Information'!$G$12</f>
        <v>000000000</v>
      </c>
      <c r="B2136" t="str">
        <f>'Page 1 - General Information'!$G$16</f>
        <v/>
      </c>
      <c r="C2136" s="339" t="s">
        <v>21448</v>
      </c>
      <c r="N2136" t="s">
        <v>4523</v>
      </c>
      <c r="O2136" s="343"/>
      <c r="R2136" s="20" t="s">
        <v>10203</v>
      </c>
      <c r="S2136" t="s">
        <v>6073</v>
      </c>
      <c r="T2136" s="340" t="str">
        <f>IF(INDEX('Page 2 - Team Information'!$K$14:$AP$189,Y2136,X2136)="","",INDEX('Page 2 - Team Information'!$K$14:$AP$189,Y2136,X2136)&amp;"-06-30")</f>
        <v/>
      </c>
      <c r="X2136" s="341">
        <v>10</v>
      </c>
      <c r="Y2136" s="341">
        <v>108</v>
      </c>
    </row>
    <row r="2137" spans="1:25" x14ac:dyDescent="0.25">
      <c r="A2137" t="str">
        <f>'Page 1 - General Information'!$G$12</f>
        <v>000000000</v>
      </c>
      <c r="B2137" t="str">
        <f>'Page 1 - General Information'!$G$16</f>
        <v/>
      </c>
      <c r="C2137" s="339" t="s">
        <v>21448</v>
      </c>
      <c r="N2137" t="s">
        <v>4523</v>
      </c>
      <c r="O2137" s="343"/>
      <c r="R2137" s="20" t="s">
        <v>10203</v>
      </c>
      <c r="S2137" t="s">
        <v>6074</v>
      </c>
      <c r="T2137" s="340" t="str">
        <f>IF(INDEX('Page 2 - Team Information'!$K$14:$AP$189,Y2137,X2137)="","",INDEX('Page 2 - Team Information'!$K$14:$AP$189,Y2137,X2137)&amp;"-06-30")</f>
        <v/>
      </c>
      <c r="X2137" s="341">
        <v>11</v>
      </c>
      <c r="Y2137" s="341">
        <v>108</v>
      </c>
    </row>
    <row r="2138" spans="1:25" x14ac:dyDescent="0.25">
      <c r="A2138" t="str">
        <f>'Page 1 - General Information'!$G$12</f>
        <v>000000000</v>
      </c>
      <c r="B2138" t="str">
        <f>'Page 1 - General Information'!$G$16</f>
        <v/>
      </c>
      <c r="C2138" s="339" t="s">
        <v>21448</v>
      </c>
      <c r="N2138" t="s">
        <v>4523</v>
      </c>
      <c r="O2138" s="343"/>
      <c r="R2138" s="20" t="s">
        <v>10203</v>
      </c>
      <c r="S2138" t="s">
        <v>6075</v>
      </c>
      <c r="T2138" s="340" t="str">
        <f>IF(INDEX('Page 2 - Team Information'!$K$14:$AP$189,Y2138,X2138)="","",INDEX('Page 2 - Team Information'!$K$14:$AP$189,Y2138,X2138)&amp;"-06-30")</f>
        <v/>
      </c>
      <c r="X2138" s="341">
        <v>12</v>
      </c>
      <c r="Y2138" s="341">
        <v>108</v>
      </c>
    </row>
    <row r="2139" spans="1:25" x14ac:dyDescent="0.25">
      <c r="A2139" t="str">
        <f>'Page 1 - General Information'!$G$12</f>
        <v>000000000</v>
      </c>
      <c r="B2139" t="str">
        <f>'Page 1 - General Information'!$G$16</f>
        <v/>
      </c>
      <c r="C2139" s="339" t="s">
        <v>21448</v>
      </c>
      <c r="N2139" t="s">
        <v>4042</v>
      </c>
      <c r="O2139" s="340">
        <f>INDEX('Page 2 - Team Information'!$K$14:$AP$189,Y2139,X2139)</f>
        <v>0</v>
      </c>
      <c r="S2139" t="s">
        <v>6076</v>
      </c>
      <c r="X2139" s="341">
        <v>14</v>
      </c>
      <c r="Y2139" s="341">
        <v>108</v>
      </c>
    </row>
    <row r="2140" spans="1:25" x14ac:dyDescent="0.25">
      <c r="A2140" t="str">
        <f>'Page 1 - General Information'!$G$12</f>
        <v>000000000</v>
      </c>
      <c r="B2140" t="str">
        <f>'Page 1 - General Information'!$G$16</f>
        <v/>
      </c>
      <c r="C2140" s="339" t="s">
        <v>21448</v>
      </c>
      <c r="N2140" t="s">
        <v>4042</v>
      </c>
      <c r="O2140" s="340">
        <f>INDEX('Page 2 - Team Information'!$K$14:$AP$189,Y2140,X2140)</f>
        <v>0</v>
      </c>
      <c r="S2140" t="s">
        <v>6077</v>
      </c>
      <c r="X2140" s="341">
        <v>15</v>
      </c>
      <c r="Y2140" s="341">
        <v>108</v>
      </c>
    </row>
    <row r="2141" spans="1:25" x14ac:dyDescent="0.25">
      <c r="A2141" t="str">
        <f>'Page 1 - General Information'!$G$12</f>
        <v>000000000</v>
      </c>
      <c r="B2141" t="str">
        <f>'Page 1 - General Information'!$G$16</f>
        <v/>
      </c>
      <c r="C2141" s="339" t="s">
        <v>21448</v>
      </c>
      <c r="N2141" t="s">
        <v>4042</v>
      </c>
      <c r="O2141" s="340">
        <f>INDEX('Page 2 - Team Information'!$K$14:$AP$189,Y2141,X2141)</f>
        <v>0</v>
      </c>
      <c r="S2141" t="s">
        <v>6078</v>
      </c>
      <c r="X2141" s="341">
        <v>16</v>
      </c>
      <c r="Y2141" s="341">
        <v>108</v>
      </c>
    </row>
    <row r="2142" spans="1:25" x14ac:dyDescent="0.25">
      <c r="A2142" t="str">
        <f>'Page 1 - General Information'!$G$12</f>
        <v>000000000</v>
      </c>
      <c r="B2142" t="str">
        <f>'Page 1 - General Information'!$G$16</f>
        <v/>
      </c>
      <c r="C2142" s="339" t="s">
        <v>21448</v>
      </c>
      <c r="N2142" t="s">
        <v>4042</v>
      </c>
      <c r="O2142" s="340">
        <f>INDEX('Page 2 - Team Information'!$K$14:$AP$189,Y2142,X2142)</f>
        <v>0</v>
      </c>
      <c r="S2142" t="s">
        <v>6079</v>
      </c>
      <c r="X2142" s="341">
        <v>17</v>
      </c>
      <c r="Y2142" s="341">
        <v>108</v>
      </c>
    </row>
    <row r="2143" spans="1:25" x14ac:dyDescent="0.25">
      <c r="A2143" t="str">
        <f>'Page 1 - General Information'!$G$12</f>
        <v>000000000</v>
      </c>
      <c r="B2143" t="str">
        <f>'Page 1 - General Information'!$G$16</f>
        <v/>
      </c>
      <c r="C2143" s="339" t="s">
        <v>21448</v>
      </c>
      <c r="N2143" t="s">
        <v>4042</v>
      </c>
      <c r="O2143" s="340">
        <f>INDEX('Page 2 - Team Information'!$K$14:$AP$189,Y2143,X2143)</f>
        <v>0</v>
      </c>
      <c r="S2143" t="s">
        <v>6080</v>
      </c>
      <c r="X2143" s="341">
        <v>19</v>
      </c>
      <c r="Y2143" s="341">
        <v>108</v>
      </c>
    </row>
    <row r="2144" spans="1:25" x14ac:dyDescent="0.25">
      <c r="A2144" t="str">
        <f>'Page 1 - General Information'!$G$12</f>
        <v>000000000</v>
      </c>
      <c r="B2144" t="str">
        <f>'Page 1 - General Information'!$G$16</f>
        <v/>
      </c>
      <c r="C2144" s="339" t="s">
        <v>21448</v>
      </c>
      <c r="N2144" t="s">
        <v>4042</v>
      </c>
      <c r="O2144" s="340">
        <f>INDEX('Page 2 - Team Information'!$K$14:$AP$189,Y2144,X2144)</f>
        <v>0</v>
      </c>
      <c r="S2144" t="s">
        <v>6081</v>
      </c>
      <c r="X2144" s="341">
        <v>20</v>
      </c>
      <c r="Y2144" s="341">
        <v>108</v>
      </c>
    </row>
    <row r="2145" spans="1:25" x14ac:dyDescent="0.25">
      <c r="A2145" t="str">
        <f>'Page 1 - General Information'!$G$12</f>
        <v>000000000</v>
      </c>
      <c r="B2145" t="str">
        <f>'Page 1 - General Information'!$G$16</f>
        <v/>
      </c>
      <c r="C2145" s="339" t="s">
        <v>21448</v>
      </c>
      <c r="N2145" t="s">
        <v>4042</v>
      </c>
      <c r="O2145" s="340">
        <f>INDEX('Page 2 - Team Information'!$K$14:$AP$189,Y2145,X2145)</f>
        <v>0</v>
      </c>
      <c r="S2145" t="s">
        <v>6082</v>
      </c>
      <c r="X2145" s="341">
        <v>21</v>
      </c>
      <c r="Y2145" s="341">
        <v>108</v>
      </c>
    </row>
    <row r="2146" spans="1:25" x14ac:dyDescent="0.25">
      <c r="A2146" t="str">
        <f>'Page 1 - General Information'!$G$12</f>
        <v>000000000</v>
      </c>
      <c r="B2146" t="str">
        <f>'Page 1 - General Information'!$G$16</f>
        <v/>
      </c>
      <c r="C2146" s="339" t="s">
        <v>21448</v>
      </c>
      <c r="N2146" t="s">
        <v>4042</v>
      </c>
      <c r="O2146" s="340">
        <f>INDEX('Page 2 - Team Information'!$K$14:$AP$189,Y2146,X2146)</f>
        <v>0</v>
      </c>
      <c r="S2146" t="s">
        <v>6083</v>
      </c>
      <c r="X2146" s="341">
        <v>22</v>
      </c>
      <c r="Y2146" s="341">
        <v>108</v>
      </c>
    </row>
    <row r="2147" spans="1:25" x14ac:dyDescent="0.25">
      <c r="A2147" t="str">
        <f>'Page 1 - General Information'!$G$12</f>
        <v>000000000</v>
      </c>
      <c r="B2147" t="str">
        <f>'Page 1 - General Information'!$G$16</f>
        <v/>
      </c>
      <c r="C2147" s="339" t="s">
        <v>21448</v>
      </c>
      <c r="N2147" t="s">
        <v>4523</v>
      </c>
      <c r="O2147" s="343"/>
      <c r="R2147" s="343" t="s">
        <v>10203</v>
      </c>
      <c r="S2147" t="s">
        <v>6084</v>
      </c>
      <c r="V2147" s="340">
        <f>INDEX('Page 2 - Team Information'!$K$14:$AP$189,Y2147,X2147)</f>
        <v>0</v>
      </c>
      <c r="X2147" s="341">
        <v>5</v>
      </c>
      <c r="Y2147" s="341">
        <v>109</v>
      </c>
    </row>
    <row r="2148" spans="1:25" x14ac:dyDescent="0.25">
      <c r="A2148" t="str">
        <f>'Page 1 - General Information'!$G$12</f>
        <v>000000000</v>
      </c>
      <c r="B2148" t="str">
        <f>'Page 1 - General Information'!$G$16</f>
        <v/>
      </c>
      <c r="C2148" s="339" t="s">
        <v>21448</v>
      </c>
      <c r="N2148" t="s">
        <v>4523</v>
      </c>
      <c r="O2148" s="343"/>
      <c r="R2148" s="343" t="s">
        <v>10203</v>
      </c>
      <c r="S2148" t="s">
        <v>6085</v>
      </c>
      <c r="V2148" s="340">
        <f>INDEX('Page 2 - Team Information'!$K$14:$AP$189,Y2148,X2148)</f>
        <v>0</v>
      </c>
      <c r="X2148" s="341">
        <v>6</v>
      </c>
      <c r="Y2148" s="341">
        <v>109</v>
      </c>
    </row>
    <row r="2149" spans="1:25" x14ac:dyDescent="0.25">
      <c r="A2149" t="str">
        <f>'Page 1 - General Information'!$G$12</f>
        <v>000000000</v>
      </c>
      <c r="B2149" t="str">
        <f>'Page 1 - General Information'!$G$16</f>
        <v/>
      </c>
      <c r="C2149" s="339" t="s">
        <v>21448</v>
      </c>
      <c r="N2149" t="s">
        <v>4523</v>
      </c>
      <c r="O2149" s="343"/>
      <c r="R2149" s="343" t="s">
        <v>10203</v>
      </c>
      <c r="S2149" t="s">
        <v>6086</v>
      </c>
      <c r="V2149" s="340">
        <f>INDEX('Page 2 - Team Information'!$K$14:$AP$189,Y2149,X2149)</f>
        <v>0</v>
      </c>
      <c r="X2149" s="341">
        <v>7</v>
      </c>
      <c r="Y2149" s="341">
        <v>109</v>
      </c>
    </row>
    <row r="2150" spans="1:25" x14ac:dyDescent="0.25">
      <c r="A2150" t="str">
        <f>'Page 1 - General Information'!$G$12</f>
        <v>000000000</v>
      </c>
      <c r="B2150" t="str">
        <f>'Page 1 - General Information'!$G$16</f>
        <v/>
      </c>
      <c r="C2150" s="339" t="s">
        <v>21448</v>
      </c>
      <c r="N2150" t="s">
        <v>4523</v>
      </c>
      <c r="O2150" s="343"/>
      <c r="R2150" s="20" t="s">
        <v>10203</v>
      </c>
      <c r="S2150" t="s">
        <v>6087</v>
      </c>
      <c r="T2150" s="340" t="str">
        <f>IF(INDEX('Page 2 - Team Information'!$K$14:$AP$189,Y2150,X2150)="","",INDEX('Page 2 - Team Information'!$K$14:$AP$189,Y2150,X2150)&amp;"-06-30")</f>
        <v/>
      </c>
      <c r="X2150" s="341">
        <v>9</v>
      </c>
      <c r="Y2150" s="341">
        <v>109</v>
      </c>
    </row>
    <row r="2151" spans="1:25" x14ac:dyDescent="0.25">
      <c r="A2151" t="str">
        <f>'Page 1 - General Information'!$G$12</f>
        <v>000000000</v>
      </c>
      <c r="B2151" t="str">
        <f>'Page 1 - General Information'!$G$16</f>
        <v/>
      </c>
      <c r="C2151" s="339" t="s">
        <v>21448</v>
      </c>
      <c r="N2151" t="s">
        <v>4523</v>
      </c>
      <c r="O2151" s="343"/>
      <c r="R2151" s="20" t="s">
        <v>10203</v>
      </c>
      <c r="S2151" t="s">
        <v>6088</v>
      </c>
      <c r="T2151" s="340" t="str">
        <f>IF(INDEX('Page 2 - Team Information'!$K$14:$AP$189,Y2151,X2151)="","",INDEX('Page 2 - Team Information'!$K$14:$AP$189,Y2151,X2151)&amp;"-06-30")</f>
        <v/>
      </c>
      <c r="X2151" s="341">
        <v>10</v>
      </c>
      <c r="Y2151" s="341">
        <v>109</v>
      </c>
    </row>
    <row r="2152" spans="1:25" x14ac:dyDescent="0.25">
      <c r="A2152" t="str">
        <f>'Page 1 - General Information'!$G$12</f>
        <v>000000000</v>
      </c>
      <c r="B2152" t="str">
        <f>'Page 1 - General Information'!$G$16</f>
        <v/>
      </c>
      <c r="C2152" s="339" t="s">
        <v>21448</v>
      </c>
      <c r="N2152" t="s">
        <v>4523</v>
      </c>
      <c r="O2152" s="343"/>
      <c r="R2152" s="20" t="s">
        <v>10203</v>
      </c>
      <c r="S2152" t="s">
        <v>6089</v>
      </c>
      <c r="T2152" s="340" t="str">
        <f>IF(INDEX('Page 2 - Team Information'!$K$14:$AP$189,Y2152,X2152)="","",INDEX('Page 2 - Team Information'!$K$14:$AP$189,Y2152,X2152)&amp;"-06-30")</f>
        <v/>
      </c>
      <c r="X2152" s="341">
        <v>11</v>
      </c>
      <c r="Y2152" s="341">
        <v>109</v>
      </c>
    </row>
    <row r="2153" spans="1:25" x14ac:dyDescent="0.25">
      <c r="A2153" t="str">
        <f>'Page 1 - General Information'!$G$12</f>
        <v>000000000</v>
      </c>
      <c r="B2153" t="str">
        <f>'Page 1 - General Information'!$G$16</f>
        <v/>
      </c>
      <c r="C2153" s="339" t="s">
        <v>21448</v>
      </c>
      <c r="N2153" t="s">
        <v>4523</v>
      </c>
      <c r="O2153" s="343"/>
      <c r="R2153" s="20" t="s">
        <v>10203</v>
      </c>
      <c r="S2153" t="s">
        <v>6090</v>
      </c>
      <c r="T2153" s="340" t="str">
        <f>IF(INDEX('Page 2 - Team Information'!$K$14:$AP$189,Y2153,X2153)="","",INDEX('Page 2 - Team Information'!$K$14:$AP$189,Y2153,X2153)&amp;"-06-30")</f>
        <v/>
      </c>
      <c r="X2153" s="341">
        <v>12</v>
      </c>
      <c r="Y2153" s="341">
        <v>109</v>
      </c>
    </row>
    <row r="2154" spans="1:25" x14ac:dyDescent="0.25">
      <c r="A2154" t="str">
        <f>'Page 1 - General Information'!$G$12</f>
        <v>000000000</v>
      </c>
      <c r="B2154" t="str">
        <f>'Page 1 - General Information'!$G$16</f>
        <v/>
      </c>
      <c r="C2154" s="339" t="s">
        <v>21448</v>
      </c>
      <c r="N2154" t="s">
        <v>4042</v>
      </c>
      <c r="O2154" s="340">
        <f>INDEX('Page 2 - Team Information'!$K$14:$AP$189,Y2154,X2154)</f>
        <v>0</v>
      </c>
      <c r="S2154" t="s">
        <v>6091</v>
      </c>
      <c r="X2154" s="341">
        <v>14</v>
      </c>
      <c r="Y2154" s="341">
        <v>109</v>
      </c>
    </row>
    <row r="2155" spans="1:25" x14ac:dyDescent="0.25">
      <c r="A2155" t="str">
        <f>'Page 1 - General Information'!$G$12</f>
        <v>000000000</v>
      </c>
      <c r="B2155" t="str">
        <f>'Page 1 - General Information'!$G$16</f>
        <v/>
      </c>
      <c r="C2155" s="339" t="s">
        <v>21448</v>
      </c>
      <c r="N2155" t="s">
        <v>4042</v>
      </c>
      <c r="O2155" s="340">
        <f>INDEX('Page 2 - Team Information'!$K$14:$AP$189,Y2155,X2155)</f>
        <v>0</v>
      </c>
      <c r="S2155" t="s">
        <v>6092</v>
      </c>
      <c r="X2155" s="341">
        <v>15</v>
      </c>
      <c r="Y2155" s="341">
        <v>109</v>
      </c>
    </row>
    <row r="2156" spans="1:25" x14ac:dyDescent="0.25">
      <c r="A2156" t="str">
        <f>'Page 1 - General Information'!$G$12</f>
        <v>000000000</v>
      </c>
      <c r="B2156" t="str">
        <f>'Page 1 - General Information'!$G$16</f>
        <v/>
      </c>
      <c r="C2156" s="339" t="s">
        <v>21448</v>
      </c>
      <c r="N2156" t="s">
        <v>4042</v>
      </c>
      <c r="O2156" s="340">
        <f>INDEX('Page 2 - Team Information'!$K$14:$AP$189,Y2156,X2156)</f>
        <v>0</v>
      </c>
      <c r="S2156" t="s">
        <v>6093</v>
      </c>
      <c r="X2156" s="341">
        <v>16</v>
      </c>
      <c r="Y2156" s="341">
        <v>109</v>
      </c>
    </row>
    <row r="2157" spans="1:25" x14ac:dyDescent="0.25">
      <c r="A2157" t="str">
        <f>'Page 1 - General Information'!$G$12</f>
        <v>000000000</v>
      </c>
      <c r="B2157" t="str">
        <f>'Page 1 - General Information'!$G$16</f>
        <v/>
      </c>
      <c r="C2157" s="339" t="s">
        <v>21448</v>
      </c>
      <c r="N2157" t="s">
        <v>4042</v>
      </c>
      <c r="O2157" s="340">
        <f>INDEX('Page 2 - Team Information'!$K$14:$AP$189,Y2157,X2157)</f>
        <v>0</v>
      </c>
      <c r="S2157" t="s">
        <v>6094</v>
      </c>
      <c r="X2157" s="341">
        <v>17</v>
      </c>
      <c r="Y2157" s="341">
        <v>109</v>
      </c>
    </row>
    <row r="2158" spans="1:25" x14ac:dyDescent="0.25">
      <c r="A2158" t="str">
        <f>'Page 1 - General Information'!$G$12</f>
        <v>000000000</v>
      </c>
      <c r="B2158" t="str">
        <f>'Page 1 - General Information'!$G$16</f>
        <v/>
      </c>
      <c r="C2158" s="339" t="s">
        <v>21448</v>
      </c>
      <c r="N2158" t="s">
        <v>4042</v>
      </c>
      <c r="O2158" s="340">
        <f>INDEX('Page 2 - Team Information'!$K$14:$AP$189,Y2158,X2158)</f>
        <v>0</v>
      </c>
      <c r="S2158" t="s">
        <v>6095</v>
      </c>
      <c r="X2158" s="341">
        <v>19</v>
      </c>
      <c r="Y2158" s="341">
        <v>109</v>
      </c>
    </row>
    <row r="2159" spans="1:25" x14ac:dyDescent="0.25">
      <c r="A2159" t="str">
        <f>'Page 1 - General Information'!$G$12</f>
        <v>000000000</v>
      </c>
      <c r="B2159" t="str">
        <f>'Page 1 - General Information'!$G$16</f>
        <v/>
      </c>
      <c r="C2159" s="339" t="s">
        <v>21448</v>
      </c>
      <c r="N2159" t="s">
        <v>4042</v>
      </c>
      <c r="O2159" s="340">
        <f>INDEX('Page 2 - Team Information'!$K$14:$AP$189,Y2159,X2159)</f>
        <v>0</v>
      </c>
      <c r="S2159" t="s">
        <v>6096</v>
      </c>
      <c r="X2159" s="341">
        <v>20</v>
      </c>
      <c r="Y2159" s="341">
        <v>109</v>
      </c>
    </row>
    <row r="2160" spans="1:25" x14ac:dyDescent="0.25">
      <c r="A2160" t="str">
        <f>'Page 1 - General Information'!$G$12</f>
        <v>000000000</v>
      </c>
      <c r="B2160" t="str">
        <f>'Page 1 - General Information'!$G$16</f>
        <v/>
      </c>
      <c r="C2160" s="339" t="s">
        <v>21448</v>
      </c>
      <c r="N2160" t="s">
        <v>4042</v>
      </c>
      <c r="O2160" s="340">
        <f>INDEX('Page 2 - Team Information'!$K$14:$AP$189,Y2160,X2160)</f>
        <v>0</v>
      </c>
      <c r="S2160" t="s">
        <v>6097</v>
      </c>
      <c r="X2160" s="341">
        <v>21</v>
      </c>
      <c r="Y2160" s="341">
        <v>109</v>
      </c>
    </row>
    <row r="2161" spans="1:25" x14ac:dyDescent="0.25">
      <c r="A2161" t="str">
        <f>'Page 1 - General Information'!$G$12</f>
        <v>000000000</v>
      </c>
      <c r="B2161" t="str">
        <f>'Page 1 - General Information'!$G$16</f>
        <v/>
      </c>
      <c r="C2161" s="339" t="s">
        <v>21448</v>
      </c>
      <c r="N2161" t="s">
        <v>4042</v>
      </c>
      <c r="O2161" s="340">
        <f>INDEX('Page 2 - Team Information'!$K$14:$AP$189,Y2161,X2161)</f>
        <v>0</v>
      </c>
      <c r="S2161" t="s">
        <v>6098</v>
      </c>
      <c r="X2161" s="341">
        <v>22</v>
      </c>
      <c r="Y2161" s="341">
        <v>109</v>
      </c>
    </row>
    <row r="2162" spans="1:25" x14ac:dyDescent="0.25">
      <c r="A2162" t="str">
        <f>'Page 1 - General Information'!$G$12</f>
        <v>000000000</v>
      </c>
      <c r="B2162" t="str">
        <f>'Page 1 - General Information'!$G$16</f>
        <v/>
      </c>
      <c r="C2162" s="339" t="s">
        <v>21448</v>
      </c>
      <c r="N2162" t="s">
        <v>4523</v>
      </c>
      <c r="O2162" s="343"/>
      <c r="R2162" s="343" t="s">
        <v>10203</v>
      </c>
      <c r="S2162" t="s">
        <v>6099</v>
      </c>
      <c r="V2162" s="340">
        <f>INDEX('Page 2 - Team Information'!$K$14:$AP$189,Y2162,X2162)</f>
        <v>0</v>
      </c>
      <c r="X2162" s="341">
        <v>5</v>
      </c>
      <c r="Y2162" s="341">
        <v>110</v>
      </c>
    </row>
    <row r="2163" spans="1:25" x14ac:dyDescent="0.25">
      <c r="A2163" t="str">
        <f>'Page 1 - General Information'!$G$12</f>
        <v>000000000</v>
      </c>
      <c r="B2163" t="str">
        <f>'Page 1 - General Information'!$G$16</f>
        <v/>
      </c>
      <c r="C2163" s="339" t="s">
        <v>21448</v>
      </c>
      <c r="N2163" t="s">
        <v>4523</v>
      </c>
      <c r="O2163" s="343"/>
      <c r="R2163" s="343" t="s">
        <v>10203</v>
      </c>
      <c r="S2163" t="s">
        <v>6100</v>
      </c>
      <c r="V2163" s="340">
        <f>INDEX('Page 2 - Team Information'!$K$14:$AP$189,Y2163,X2163)</f>
        <v>0</v>
      </c>
      <c r="X2163" s="341">
        <v>6</v>
      </c>
      <c r="Y2163" s="341">
        <v>110</v>
      </c>
    </row>
    <row r="2164" spans="1:25" x14ac:dyDescent="0.25">
      <c r="A2164" t="str">
        <f>'Page 1 - General Information'!$G$12</f>
        <v>000000000</v>
      </c>
      <c r="B2164" t="str">
        <f>'Page 1 - General Information'!$G$16</f>
        <v/>
      </c>
      <c r="C2164" s="339" t="s">
        <v>21448</v>
      </c>
      <c r="N2164" t="s">
        <v>4523</v>
      </c>
      <c r="O2164" s="343"/>
      <c r="R2164" s="343" t="s">
        <v>10203</v>
      </c>
      <c r="S2164" t="s">
        <v>6101</v>
      </c>
      <c r="V2164" s="340">
        <f>INDEX('Page 2 - Team Information'!$K$14:$AP$189,Y2164,X2164)</f>
        <v>0</v>
      </c>
      <c r="X2164" s="341">
        <v>7</v>
      </c>
      <c r="Y2164" s="341">
        <v>110</v>
      </c>
    </row>
    <row r="2165" spans="1:25" x14ac:dyDescent="0.25">
      <c r="A2165" t="str">
        <f>'Page 1 - General Information'!$G$12</f>
        <v>000000000</v>
      </c>
      <c r="B2165" t="str">
        <f>'Page 1 - General Information'!$G$16</f>
        <v/>
      </c>
      <c r="C2165" s="339" t="s">
        <v>21448</v>
      </c>
      <c r="N2165" t="s">
        <v>4523</v>
      </c>
      <c r="O2165" s="343"/>
      <c r="R2165" s="20" t="s">
        <v>10203</v>
      </c>
      <c r="S2165" t="s">
        <v>6102</v>
      </c>
      <c r="T2165" s="340" t="str">
        <f>IF(INDEX('Page 2 - Team Information'!$K$14:$AP$189,Y2165,X2165)="","",INDEX('Page 2 - Team Information'!$K$14:$AP$189,Y2165,X2165)&amp;"-06-30")</f>
        <v/>
      </c>
      <c r="X2165" s="341">
        <v>9</v>
      </c>
      <c r="Y2165" s="341">
        <v>110</v>
      </c>
    </row>
    <row r="2166" spans="1:25" x14ac:dyDescent="0.25">
      <c r="A2166" t="str">
        <f>'Page 1 - General Information'!$G$12</f>
        <v>000000000</v>
      </c>
      <c r="B2166" t="str">
        <f>'Page 1 - General Information'!$G$16</f>
        <v/>
      </c>
      <c r="C2166" s="339" t="s">
        <v>21448</v>
      </c>
      <c r="N2166" t="s">
        <v>4523</v>
      </c>
      <c r="O2166" s="343"/>
      <c r="R2166" s="20" t="s">
        <v>10203</v>
      </c>
      <c r="S2166" t="s">
        <v>6103</v>
      </c>
      <c r="T2166" s="340" t="str">
        <f>IF(INDEX('Page 2 - Team Information'!$K$14:$AP$189,Y2166,X2166)="","",INDEX('Page 2 - Team Information'!$K$14:$AP$189,Y2166,X2166)&amp;"-06-30")</f>
        <v/>
      </c>
      <c r="X2166" s="341">
        <v>10</v>
      </c>
      <c r="Y2166" s="341">
        <v>110</v>
      </c>
    </row>
    <row r="2167" spans="1:25" x14ac:dyDescent="0.25">
      <c r="A2167" t="str">
        <f>'Page 1 - General Information'!$G$12</f>
        <v>000000000</v>
      </c>
      <c r="B2167" t="str">
        <f>'Page 1 - General Information'!$G$16</f>
        <v/>
      </c>
      <c r="C2167" s="339" t="s">
        <v>21448</v>
      </c>
      <c r="N2167" t="s">
        <v>4523</v>
      </c>
      <c r="O2167" s="343"/>
      <c r="R2167" s="20" t="s">
        <v>10203</v>
      </c>
      <c r="S2167" t="s">
        <v>6104</v>
      </c>
      <c r="T2167" s="340" t="str">
        <f>IF(INDEX('Page 2 - Team Information'!$K$14:$AP$189,Y2167,X2167)="","",INDEX('Page 2 - Team Information'!$K$14:$AP$189,Y2167,X2167)&amp;"-06-30")</f>
        <v/>
      </c>
      <c r="X2167" s="341">
        <v>11</v>
      </c>
      <c r="Y2167" s="341">
        <v>110</v>
      </c>
    </row>
    <row r="2168" spans="1:25" x14ac:dyDescent="0.25">
      <c r="A2168" t="str">
        <f>'Page 1 - General Information'!$G$12</f>
        <v>000000000</v>
      </c>
      <c r="B2168" t="str">
        <f>'Page 1 - General Information'!$G$16</f>
        <v/>
      </c>
      <c r="C2168" s="339" t="s">
        <v>21448</v>
      </c>
      <c r="N2168" t="s">
        <v>4523</v>
      </c>
      <c r="O2168" s="343"/>
      <c r="R2168" s="20" t="s">
        <v>10203</v>
      </c>
      <c r="S2168" t="s">
        <v>6105</v>
      </c>
      <c r="T2168" s="340" t="str">
        <f>IF(INDEX('Page 2 - Team Information'!$K$14:$AP$189,Y2168,X2168)="","",INDEX('Page 2 - Team Information'!$K$14:$AP$189,Y2168,X2168)&amp;"-06-30")</f>
        <v/>
      </c>
      <c r="X2168" s="341">
        <v>12</v>
      </c>
      <c r="Y2168" s="341">
        <v>110</v>
      </c>
    </row>
    <row r="2169" spans="1:25" x14ac:dyDescent="0.25">
      <c r="A2169" t="str">
        <f>'Page 1 - General Information'!$G$12</f>
        <v>000000000</v>
      </c>
      <c r="B2169" t="str">
        <f>'Page 1 - General Information'!$G$16</f>
        <v/>
      </c>
      <c r="C2169" s="339" t="s">
        <v>21448</v>
      </c>
      <c r="N2169" t="s">
        <v>4042</v>
      </c>
      <c r="O2169" s="340">
        <f>INDEX('Page 2 - Team Information'!$K$14:$AP$189,Y2169,X2169)</f>
        <v>0</v>
      </c>
      <c r="S2169" t="s">
        <v>6106</v>
      </c>
      <c r="X2169" s="341">
        <v>14</v>
      </c>
      <c r="Y2169" s="341">
        <v>110</v>
      </c>
    </row>
    <row r="2170" spans="1:25" x14ac:dyDescent="0.25">
      <c r="A2170" t="str">
        <f>'Page 1 - General Information'!$G$12</f>
        <v>000000000</v>
      </c>
      <c r="B2170" t="str">
        <f>'Page 1 - General Information'!$G$16</f>
        <v/>
      </c>
      <c r="C2170" s="339" t="s">
        <v>21448</v>
      </c>
      <c r="N2170" t="s">
        <v>4042</v>
      </c>
      <c r="O2170" s="340">
        <f>INDEX('Page 2 - Team Information'!$K$14:$AP$189,Y2170,X2170)</f>
        <v>0</v>
      </c>
      <c r="S2170" t="s">
        <v>6107</v>
      </c>
      <c r="X2170" s="341">
        <v>15</v>
      </c>
      <c r="Y2170" s="341">
        <v>110</v>
      </c>
    </row>
    <row r="2171" spans="1:25" x14ac:dyDescent="0.25">
      <c r="A2171" t="str">
        <f>'Page 1 - General Information'!$G$12</f>
        <v>000000000</v>
      </c>
      <c r="B2171" t="str">
        <f>'Page 1 - General Information'!$G$16</f>
        <v/>
      </c>
      <c r="C2171" s="339" t="s">
        <v>21448</v>
      </c>
      <c r="N2171" t="s">
        <v>4042</v>
      </c>
      <c r="O2171" s="340">
        <f>INDEX('Page 2 - Team Information'!$K$14:$AP$189,Y2171,X2171)</f>
        <v>0</v>
      </c>
      <c r="S2171" t="s">
        <v>6108</v>
      </c>
      <c r="X2171" s="341">
        <v>16</v>
      </c>
      <c r="Y2171" s="341">
        <v>110</v>
      </c>
    </row>
    <row r="2172" spans="1:25" x14ac:dyDescent="0.25">
      <c r="A2172" t="str">
        <f>'Page 1 - General Information'!$G$12</f>
        <v>000000000</v>
      </c>
      <c r="B2172" t="str">
        <f>'Page 1 - General Information'!$G$16</f>
        <v/>
      </c>
      <c r="C2172" s="339" t="s">
        <v>21448</v>
      </c>
      <c r="N2172" t="s">
        <v>4042</v>
      </c>
      <c r="O2172" s="340">
        <f>INDEX('Page 2 - Team Information'!$K$14:$AP$189,Y2172,X2172)</f>
        <v>0</v>
      </c>
      <c r="S2172" t="s">
        <v>6109</v>
      </c>
      <c r="X2172" s="341">
        <v>17</v>
      </c>
      <c r="Y2172" s="341">
        <v>110</v>
      </c>
    </row>
    <row r="2173" spans="1:25" x14ac:dyDescent="0.25">
      <c r="A2173" t="str">
        <f>'Page 1 - General Information'!$G$12</f>
        <v>000000000</v>
      </c>
      <c r="B2173" t="str">
        <f>'Page 1 - General Information'!$G$16</f>
        <v/>
      </c>
      <c r="C2173" s="339" t="s">
        <v>21448</v>
      </c>
      <c r="N2173" t="s">
        <v>4042</v>
      </c>
      <c r="O2173" s="340">
        <f>INDEX('Page 2 - Team Information'!$K$14:$AP$189,Y2173,X2173)</f>
        <v>0</v>
      </c>
      <c r="S2173" t="s">
        <v>6110</v>
      </c>
      <c r="X2173" s="341">
        <v>19</v>
      </c>
      <c r="Y2173" s="341">
        <v>110</v>
      </c>
    </row>
    <row r="2174" spans="1:25" x14ac:dyDescent="0.25">
      <c r="A2174" t="str">
        <f>'Page 1 - General Information'!$G$12</f>
        <v>000000000</v>
      </c>
      <c r="B2174" t="str">
        <f>'Page 1 - General Information'!$G$16</f>
        <v/>
      </c>
      <c r="C2174" s="339" t="s">
        <v>21448</v>
      </c>
      <c r="N2174" t="s">
        <v>4042</v>
      </c>
      <c r="O2174" s="340">
        <f>INDEX('Page 2 - Team Information'!$K$14:$AP$189,Y2174,X2174)</f>
        <v>0</v>
      </c>
      <c r="S2174" t="s">
        <v>6111</v>
      </c>
      <c r="X2174" s="341">
        <v>20</v>
      </c>
      <c r="Y2174" s="341">
        <v>110</v>
      </c>
    </row>
    <row r="2175" spans="1:25" x14ac:dyDescent="0.25">
      <c r="A2175" t="str">
        <f>'Page 1 - General Information'!$G$12</f>
        <v>000000000</v>
      </c>
      <c r="B2175" t="str">
        <f>'Page 1 - General Information'!$G$16</f>
        <v/>
      </c>
      <c r="C2175" s="339" t="s">
        <v>21448</v>
      </c>
      <c r="N2175" t="s">
        <v>4042</v>
      </c>
      <c r="O2175" s="340">
        <f>INDEX('Page 2 - Team Information'!$K$14:$AP$189,Y2175,X2175)</f>
        <v>0</v>
      </c>
      <c r="S2175" t="s">
        <v>6112</v>
      </c>
      <c r="X2175" s="341">
        <v>21</v>
      </c>
      <c r="Y2175" s="341">
        <v>110</v>
      </c>
    </row>
    <row r="2176" spans="1:25" x14ac:dyDescent="0.25">
      <c r="A2176" t="str">
        <f>'Page 1 - General Information'!$G$12</f>
        <v>000000000</v>
      </c>
      <c r="B2176" t="str">
        <f>'Page 1 - General Information'!$G$16</f>
        <v/>
      </c>
      <c r="C2176" s="339" t="s">
        <v>21448</v>
      </c>
      <c r="N2176" t="s">
        <v>4042</v>
      </c>
      <c r="O2176" s="340">
        <f>INDEX('Page 2 - Team Information'!$K$14:$AP$189,Y2176,X2176)</f>
        <v>0</v>
      </c>
      <c r="S2176" t="s">
        <v>6113</v>
      </c>
      <c r="X2176" s="341">
        <v>22</v>
      </c>
      <c r="Y2176" s="341">
        <v>110</v>
      </c>
    </row>
    <row r="2177" spans="1:25" x14ac:dyDescent="0.25">
      <c r="A2177" t="str">
        <f>'Page 1 - General Information'!$G$12</f>
        <v>000000000</v>
      </c>
      <c r="B2177" t="str">
        <f>'Page 1 - General Information'!$G$16</f>
        <v/>
      </c>
      <c r="C2177" s="339" t="s">
        <v>21448</v>
      </c>
      <c r="N2177" t="s">
        <v>4523</v>
      </c>
      <c r="O2177" s="343"/>
      <c r="R2177" s="343" t="s">
        <v>10203</v>
      </c>
      <c r="S2177" t="s">
        <v>10048</v>
      </c>
      <c r="V2177" s="340">
        <f>INDEX('Page 2 - Team Information'!$K$14:$AP$189,Y2177,X2177)</f>
        <v>0</v>
      </c>
      <c r="X2177" s="341">
        <v>5</v>
      </c>
      <c r="Y2177" s="341">
        <v>111</v>
      </c>
    </row>
    <row r="2178" spans="1:25" x14ac:dyDescent="0.25">
      <c r="A2178" t="str">
        <f>'Page 1 - General Information'!$G$12</f>
        <v>000000000</v>
      </c>
      <c r="B2178" t="str">
        <f>'Page 1 - General Information'!$G$16</f>
        <v/>
      </c>
      <c r="C2178" s="339" t="s">
        <v>21448</v>
      </c>
      <c r="N2178" t="s">
        <v>4523</v>
      </c>
      <c r="O2178" s="343"/>
      <c r="R2178" s="343" t="s">
        <v>10203</v>
      </c>
      <c r="S2178" t="s">
        <v>10049</v>
      </c>
      <c r="V2178" s="340">
        <f>INDEX('Page 2 - Team Information'!$K$14:$AP$189,Y2178,X2178)</f>
        <v>0</v>
      </c>
      <c r="X2178" s="341">
        <v>6</v>
      </c>
      <c r="Y2178" s="341">
        <v>111</v>
      </c>
    </row>
    <row r="2179" spans="1:25" x14ac:dyDescent="0.25">
      <c r="A2179" t="str">
        <f>'Page 1 - General Information'!$G$12</f>
        <v>000000000</v>
      </c>
      <c r="B2179" t="str">
        <f>'Page 1 - General Information'!$G$16</f>
        <v/>
      </c>
      <c r="C2179" s="339" t="s">
        <v>21448</v>
      </c>
      <c r="N2179" t="s">
        <v>4523</v>
      </c>
      <c r="O2179" s="343"/>
      <c r="R2179" s="343" t="s">
        <v>10203</v>
      </c>
      <c r="S2179" t="s">
        <v>10050</v>
      </c>
      <c r="V2179" s="340">
        <f>INDEX('Page 2 - Team Information'!$K$14:$AP$189,Y2179,X2179)</f>
        <v>0</v>
      </c>
      <c r="X2179" s="341">
        <v>7</v>
      </c>
      <c r="Y2179" s="341">
        <v>111</v>
      </c>
    </row>
    <row r="2180" spans="1:25" x14ac:dyDescent="0.25">
      <c r="A2180" t="str">
        <f>'Page 1 - General Information'!$G$12</f>
        <v>000000000</v>
      </c>
      <c r="B2180" t="str">
        <f>'Page 1 - General Information'!$G$16</f>
        <v/>
      </c>
      <c r="C2180" s="339" t="s">
        <v>21448</v>
      </c>
      <c r="N2180" t="s">
        <v>4523</v>
      </c>
      <c r="O2180" s="343"/>
      <c r="R2180" s="20" t="s">
        <v>10203</v>
      </c>
      <c r="S2180" t="s">
        <v>10051</v>
      </c>
      <c r="T2180" s="340" t="str">
        <f>IF(INDEX('Page 2 - Team Information'!$K$14:$AP$189,Y2180,X2180)="","",INDEX('Page 2 - Team Information'!$K$14:$AP$189,Y2180,X2180)&amp;"-06-30")</f>
        <v/>
      </c>
      <c r="X2180" s="341">
        <v>9</v>
      </c>
      <c r="Y2180" s="341">
        <v>111</v>
      </c>
    </row>
    <row r="2181" spans="1:25" x14ac:dyDescent="0.25">
      <c r="A2181" t="str">
        <f>'Page 1 - General Information'!$G$12</f>
        <v>000000000</v>
      </c>
      <c r="B2181" t="str">
        <f>'Page 1 - General Information'!$G$16</f>
        <v/>
      </c>
      <c r="C2181" s="339" t="s">
        <v>21448</v>
      </c>
      <c r="N2181" t="s">
        <v>4523</v>
      </c>
      <c r="O2181" s="343"/>
      <c r="R2181" s="20" t="s">
        <v>10203</v>
      </c>
      <c r="S2181" t="s">
        <v>10052</v>
      </c>
      <c r="T2181" s="340" t="str">
        <f>IF(INDEX('Page 2 - Team Information'!$K$14:$AP$189,Y2181,X2181)="","",INDEX('Page 2 - Team Information'!$K$14:$AP$189,Y2181,X2181)&amp;"-06-30")</f>
        <v/>
      </c>
      <c r="X2181" s="341">
        <v>10</v>
      </c>
      <c r="Y2181" s="341">
        <v>111</v>
      </c>
    </row>
    <row r="2182" spans="1:25" x14ac:dyDescent="0.25">
      <c r="A2182" t="str">
        <f>'Page 1 - General Information'!$G$12</f>
        <v>000000000</v>
      </c>
      <c r="B2182" t="str">
        <f>'Page 1 - General Information'!$G$16</f>
        <v/>
      </c>
      <c r="C2182" s="339" t="s">
        <v>21448</v>
      </c>
      <c r="N2182" t="s">
        <v>4523</v>
      </c>
      <c r="O2182" s="343"/>
      <c r="R2182" s="20" t="s">
        <v>10203</v>
      </c>
      <c r="S2182" t="s">
        <v>10053</v>
      </c>
      <c r="T2182" s="340" t="str">
        <f>IF(INDEX('Page 2 - Team Information'!$K$14:$AP$189,Y2182,X2182)="","",INDEX('Page 2 - Team Information'!$K$14:$AP$189,Y2182,X2182)&amp;"-06-30")</f>
        <v/>
      </c>
      <c r="X2182" s="341">
        <v>11</v>
      </c>
      <c r="Y2182" s="341">
        <v>111</v>
      </c>
    </row>
    <row r="2183" spans="1:25" x14ac:dyDescent="0.25">
      <c r="A2183" t="str">
        <f>'Page 1 - General Information'!$G$12</f>
        <v>000000000</v>
      </c>
      <c r="B2183" t="str">
        <f>'Page 1 - General Information'!$G$16</f>
        <v/>
      </c>
      <c r="C2183" s="339" t="s">
        <v>21448</v>
      </c>
      <c r="N2183" t="s">
        <v>4523</v>
      </c>
      <c r="O2183" s="343"/>
      <c r="R2183" s="20" t="s">
        <v>10203</v>
      </c>
      <c r="S2183" t="s">
        <v>10054</v>
      </c>
      <c r="T2183" s="340" t="str">
        <f>IF(INDEX('Page 2 - Team Information'!$K$14:$AP$189,Y2183,X2183)="","",INDEX('Page 2 - Team Information'!$K$14:$AP$189,Y2183,X2183)&amp;"-06-30")</f>
        <v/>
      </c>
      <c r="X2183" s="341">
        <v>12</v>
      </c>
      <c r="Y2183" s="341">
        <v>111</v>
      </c>
    </row>
    <row r="2184" spans="1:25" x14ac:dyDescent="0.25">
      <c r="A2184" t="str">
        <f>'Page 1 - General Information'!$G$12</f>
        <v>000000000</v>
      </c>
      <c r="B2184" t="str">
        <f>'Page 1 - General Information'!$G$16</f>
        <v/>
      </c>
      <c r="C2184" s="339" t="s">
        <v>21448</v>
      </c>
      <c r="N2184" t="s">
        <v>4042</v>
      </c>
      <c r="O2184" s="340">
        <f>INDEX('Page 2 - Team Information'!$K$14:$AP$189,Y2184,X2184)</f>
        <v>0</v>
      </c>
      <c r="S2184" t="s">
        <v>10055</v>
      </c>
      <c r="X2184" s="341">
        <v>14</v>
      </c>
      <c r="Y2184" s="341">
        <v>111</v>
      </c>
    </row>
    <row r="2185" spans="1:25" x14ac:dyDescent="0.25">
      <c r="A2185" t="str">
        <f>'Page 1 - General Information'!$G$12</f>
        <v>000000000</v>
      </c>
      <c r="B2185" t="str">
        <f>'Page 1 - General Information'!$G$16</f>
        <v/>
      </c>
      <c r="C2185" s="339" t="s">
        <v>21448</v>
      </c>
      <c r="N2185" t="s">
        <v>4042</v>
      </c>
      <c r="O2185" s="340">
        <f>INDEX('Page 2 - Team Information'!$K$14:$AP$189,Y2185,X2185)</f>
        <v>0</v>
      </c>
      <c r="S2185" t="s">
        <v>10056</v>
      </c>
      <c r="X2185" s="341">
        <v>15</v>
      </c>
      <c r="Y2185" s="341">
        <v>111</v>
      </c>
    </row>
    <row r="2186" spans="1:25" x14ac:dyDescent="0.25">
      <c r="A2186" t="str">
        <f>'Page 1 - General Information'!$G$12</f>
        <v>000000000</v>
      </c>
      <c r="B2186" t="str">
        <f>'Page 1 - General Information'!$G$16</f>
        <v/>
      </c>
      <c r="C2186" s="339" t="s">
        <v>21448</v>
      </c>
      <c r="N2186" t="s">
        <v>4042</v>
      </c>
      <c r="O2186" s="340">
        <f>INDEX('Page 2 - Team Information'!$K$14:$AP$189,Y2186,X2186)</f>
        <v>0</v>
      </c>
      <c r="S2186" t="s">
        <v>10057</v>
      </c>
      <c r="X2186" s="341">
        <v>16</v>
      </c>
      <c r="Y2186" s="341">
        <v>111</v>
      </c>
    </row>
    <row r="2187" spans="1:25" x14ac:dyDescent="0.25">
      <c r="A2187" t="str">
        <f>'Page 1 - General Information'!$G$12</f>
        <v>000000000</v>
      </c>
      <c r="B2187" t="str">
        <f>'Page 1 - General Information'!$G$16</f>
        <v/>
      </c>
      <c r="C2187" s="339" t="s">
        <v>21448</v>
      </c>
      <c r="N2187" t="s">
        <v>4042</v>
      </c>
      <c r="O2187" s="340">
        <f>INDEX('Page 2 - Team Information'!$K$14:$AP$189,Y2187,X2187)</f>
        <v>0</v>
      </c>
      <c r="S2187" t="s">
        <v>10058</v>
      </c>
      <c r="X2187" s="341">
        <v>17</v>
      </c>
      <c r="Y2187" s="341">
        <v>111</v>
      </c>
    </row>
    <row r="2188" spans="1:25" x14ac:dyDescent="0.25">
      <c r="A2188" t="str">
        <f>'Page 1 - General Information'!$G$12</f>
        <v>000000000</v>
      </c>
      <c r="B2188" t="str">
        <f>'Page 1 - General Information'!$G$16</f>
        <v/>
      </c>
      <c r="C2188" s="339" t="s">
        <v>21448</v>
      </c>
      <c r="N2188" t="s">
        <v>4042</v>
      </c>
      <c r="O2188" s="340">
        <f>INDEX('Page 2 - Team Information'!$K$14:$AP$189,Y2188,X2188)</f>
        <v>0</v>
      </c>
      <c r="S2188" t="s">
        <v>10059</v>
      </c>
      <c r="X2188" s="341">
        <v>19</v>
      </c>
      <c r="Y2188" s="341">
        <v>111</v>
      </c>
    </row>
    <row r="2189" spans="1:25" x14ac:dyDescent="0.25">
      <c r="A2189" t="str">
        <f>'Page 1 - General Information'!$G$12</f>
        <v>000000000</v>
      </c>
      <c r="B2189" t="str">
        <f>'Page 1 - General Information'!$G$16</f>
        <v/>
      </c>
      <c r="C2189" s="339" t="s">
        <v>21448</v>
      </c>
      <c r="N2189" t="s">
        <v>4042</v>
      </c>
      <c r="O2189" s="340">
        <f>INDEX('Page 2 - Team Information'!$K$14:$AP$189,Y2189,X2189)</f>
        <v>0</v>
      </c>
      <c r="S2189" t="s">
        <v>10060</v>
      </c>
      <c r="X2189" s="341">
        <v>20</v>
      </c>
      <c r="Y2189" s="341">
        <v>111</v>
      </c>
    </row>
    <row r="2190" spans="1:25" x14ac:dyDescent="0.25">
      <c r="A2190" t="str">
        <f>'Page 1 - General Information'!$G$12</f>
        <v>000000000</v>
      </c>
      <c r="B2190" t="str">
        <f>'Page 1 - General Information'!$G$16</f>
        <v/>
      </c>
      <c r="C2190" s="339" t="s">
        <v>21448</v>
      </c>
      <c r="N2190" t="s">
        <v>4042</v>
      </c>
      <c r="O2190" s="340">
        <f>INDEX('Page 2 - Team Information'!$K$14:$AP$189,Y2190,X2190)</f>
        <v>0</v>
      </c>
      <c r="S2190" t="s">
        <v>10061</v>
      </c>
      <c r="X2190" s="341">
        <v>21</v>
      </c>
      <c r="Y2190" s="341">
        <v>111</v>
      </c>
    </row>
    <row r="2191" spans="1:25" x14ac:dyDescent="0.25">
      <c r="A2191" t="str">
        <f>'Page 1 - General Information'!$G$12</f>
        <v>000000000</v>
      </c>
      <c r="B2191" t="str">
        <f>'Page 1 - General Information'!$G$16</f>
        <v/>
      </c>
      <c r="C2191" s="339" t="s">
        <v>21448</v>
      </c>
      <c r="N2191" t="s">
        <v>4042</v>
      </c>
      <c r="O2191" s="340">
        <f>INDEX('Page 2 - Team Information'!$K$14:$AP$189,Y2191,X2191)</f>
        <v>0</v>
      </c>
      <c r="S2191" t="s">
        <v>10062</v>
      </c>
      <c r="X2191" s="341">
        <v>22</v>
      </c>
      <c r="Y2191" s="341">
        <v>111</v>
      </c>
    </row>
    <row r="2192" spans="1:25" x14ac:dyDescent="0.25">
      <c r="A2192" t="str">
        <f>'Page 1 - General Information'!$G$12</f>
        <v>000000000</v>
      </c>
      <c r="B2192" t="str">
        <f>'Page 1 - General Information'!$G$16</f>
        <v/>
      </c>
      <c r="C2192" s="339" t="s">
        <v>21448</v>
      </c>
      <c r="N2192" t="s">
        <v>4523</v>
      </c>
      <c r="O2192" s="343"/>
      <c r="R2192" s="343" t="s">
        <v>10203</v>
      </c>
      <c r="S2192" t="s">
        <v>6114</v>
      </c>
      <c r="V2192" s="340">
        <f>INDEX('Page 2 - Team Information'!$K$14:$AP$189,Y2192,X2192)</f>
        <v>0</v>
      </c>
      <c r="X2192" s="341">
        <v>5</v>
      </c>
      <c r="Y2192" s="341">
        <v>112</v>
      </c>
    </row>
    <row r="2193" spans="1:25" x14ac:dyDescent="0.25">
      <c r="A2193" t="str">
        <f>'Page 1 - General Information'!$G$12</f>
        <v>000000000</v>
      </c>
      <c r="B2193" t="str">
        <f>'Page 1 - General Information'!$G$16</f>
        <v/>
      </c>
      <c r="C2193" s="339" t="s">
        <v>21448</v>
      </c>
      <c r="N2193" t="s">
        <v>4523</v>
      </c>
      <c r="O2193" s="343"/>
      <c r="R2193" s="343" t="s">
        <v>10203</v>
      </c>
      <c r="S2193" t="s">
        <v>6115</v>
      </c>
      <c r="V2193" s="340">
        <f>INDEX('Page 2 - Team Information'!$K$14:$AP$189,Y2193,X2193)</f>
        <v>0</v>
      </c>
      <c r="X2193" s="341">
        <v>6</v>
      </c>
      <c r="Y2193" s="341">
        <v>112</v>
      </c>
    </row>
    <row r="2194" spans="1:25" x14ac:dyDescent="0.25">
      <c r="A2194" t="str">
        <f>'Page 1 - General Information'!$G$12</f>
        <v>000000000</v>
      </c>
      <c r="B2194" t="str">
        <f>'Page 1 - General Information'!$G$16</f>
        <v/>
      </c>
      <c r="C2194" s="339" t="s">
        <v>21448</v>
      </c>
      <c r="N2194" t="s">
        <v>4523</v>
      </c>
      <c r="O2194" s="343"/>
      <c r="R2194" s="343" t="s">
        <v>10203</v>
      </c>
      <c r="S2194" t="s">
        <v>6116</v>
      </c>
      <c r="V2194" s="340">
        <f>INDEX('Page 2 - Team Information'!$K$14:$AP$189,Y2194,X2194)</f>
        <v>0</v>
      </c>
      <c r="X2194" s="341">
        <v>7</v>
      </c>
      <c r="Y2194" s="341">
        <v>112</v>
      </c>
    </row>
    <row r="2195" spans="1:25" x14ac:dyDescent="0.25">
      <c r="A2195" t="str">
        <f>'Page 1 - General Information'!$G$12</f>
        <v>000000000</v>
      </c>
      <c r="B2195" t="str">
        <f>'Page 1 - General Information'!$G$16</f>
        <v/>
      </c>
      <c r="C2195" s="339" t="s">
        <v>21448</v>
      </c>
      <c r="N2195" t="s">
        <v>4523</v>
      </c>
      <c r="O2195" s="343"/>
      <c r="R2195" s="20" t="s">
        <v>10203</v>
      </c>
      <c r="S2195" t="s">
        <v>6117</v>
      </c>
      <c r="T2195" s="340" t="str">
        <f>IF(INDEX('Page 2 - Team Information'!$K$14:$AP$189,Y2195,X2195)="","",INDEX('Page 2 - Team Information'!$K$14:$AP$189,Y2195,X2195)&amp;"-06-30")</f>
        <v/>
      </c>
      <c r="X2195" s="341">
        <v>9</v>
      </c>
      <c r="Y2195" s="341">
        <v>112</v>
      </c>
    </row>
    <row r="2196" spans="1:25" x14ac:dyDescent="0.25">
      <c r="A2196" t="str">
        <f>'Page 1 - General Information'!$G$12</f>
        <v>000000000</v>
      </c>
      <c r="B2196" t="str">
        <f>'Page 1 - General Information'!$G$16</f>
        <v/>
      </c>
      <c r="C2196" s="339" t="s">
        <v>21448</v>
      </c>
      <c r="N2196" t="s">
        <v>4523</v>
      </c>
      <c r="O2196" s="343"/>
      <c r="R2196" s="20" t="s">
        <v>10203</v>
      </c>
      <c r="S2196" t="s">
        <v>6118</v>
      </c>
      <c r="T2196" s="340" t="str">
        <f>IF(INDEX('Page 2 - Team Information'!$K$14:$AP$189,Y2196,X2196)="","",INDEX('Page 2 - Team Information'!$K$14:$AP$189,Y2196,X2196)&amp;"-06-30")</f>
        <v/>
      </c>
      <c r="X2196" s="341">
        <v>10</v>
      </c>
      <c r="Y2196" s="341">
        <v>112</v>
      </c>
    </row>
    <row r="2197" spans="1:25" x14ac:dyDescent="0.25">
      <c r="A2197" t="str">
        <f>'Page 1 - General Information'!$G$12</f>
        <v>000000000</v>
      </c>
      <c r="B2197" t="str">
        <f>'Page 1 - General Information'!$G$16</f>
        <v/>
      </c>
      <c r="C2197" s="339" t="s">
        <v>21448</v>
      </c>
      <c r="N2197" t="s">
        <v>4523</v>
      </c>
      <c r="O2197" s="343"/>
      <c r="R2197" s="20" t="s">
        <v>10203</v>
      </c>
      <c r="S2197" t="s">
        <v>6119</v>
      </c>
      <c r="T2197" s="340" t="str">
        <f>IF(INDEX('Page 2 - Team Information'!$K$14:$AP$189,Y2197,X2197)="","",INDEX('Page 2 - Team Information'!$K$14:$AP$189,Y2197,X2197)&amp;"-06-30")</f>
        <v/>
      </c>
      <c r="X2197" s="341">
        <v>11</v>
      </c>
      <c r="Y2197" s="341">
        <v>112</v>
      </c>
    </row>
    <row r="2198" spans="1:25" x14ac:dyDescent="0.25">
      <c r="A2198" t="str">
        <f>'Page 1 - General Information'!$G$12</f>
        <v>000000000</v>
      </c>
      <c r="B2198" t="str">
        <f>'Page 1 - General Information'!$G$16</f>
        <v/>
      </c>
      <c r="C2198" s="339" t="s">
        <v>21448</v>
      </c>
      <c r="N2198" t="s">
        <v>4523</v>
      </c>
      <c r="O2198" s="343"/>
      <c r="R2198" s="20" t="s">
        <v>10203</v>
      </c>
      <c r="S2198" t="s">
        <v>6120</v>
      </c>
      <c r="T2198" s="340" t="str">
        <f>IF(INDEX('Page 2 - Team Information'!$K$14:$AP$189,Y2198,X2198)="","",INDEX('Page 2 - Team Information'!$K$14:$AP$189,Y2198,X2198)&amp;"-06-30")</f>
        <v/>
      </c>
      <c r="X2198" s="341">
        <v>12</v>
      </c>
      <c r="Y2198" s="341">
        <v>112</v>
      </c>
    </row>
    <row r="2199" spans="1:25" x14ac:dyDescent="0.25">
      <c r="A2199" t="str">
        <f>'Page 1 - General Information'!$G$12</f>
        <v>000000000</v>
      </c>
      <c r="B2199" t="str">
        <f>'Page 1 - General Information'!$G$16</f>
        <v/>
      </c>
      <c r="C2199" s="339" t="s">
        <v>21448</v>
      </c>
      <c r="N2199" t="s">
        <v>4042</v>
      </c>
      <c r="O2199" s="340">
        <f>INDEX('Page 2 - Team Information'!$K$14:$AP$189,Y2199,X2199)</f>
        <v>0</v>
      </c>
      <c r="S2199" t="s">
        <v>6121</v>
      </c>
      <c r="X2199" s="341">
        <v>14</v>
      </c>
      <c r="Y2199" s="341">
        <v>112</v>
      </c>
    </row>
    <row r="2200" spans="1:25" x14ac:dyDescent="0.25">
      <c r="A2200" t="str">
        <f>'Page 1 - General Information'!$G$12</f>
        <v>000000000</v>
      </c>
      <c r="B2200" t="str">
        <f>'Page 1 - General Information'!$G$16</f>
        <v/>
      </c>
      <c r="C2200" s="339" t="s">
        <v>21448</v>
      </c>
      <c r="N2200" t="s">
        <v>4042</v>
      </c>
      <c r="O2200" s="340">
        <f>INDEX('Page 2 - Team Information'!$K$14:$AP$189,Y2200,X2200)</f>
        <v>0</v>
      </c>
      <c r="S2200" t="s">
        <v>6122</v>
      </c>
      <c r="X2200" s="341">
        <v>15</v>
      </c>
      <c r="Y2200" s="341">
        <v>112</v>
      </c>
    </row>
    <row r="2201" spans="1:25" x14ac:dyDescent="0.25">
      <c r="A2201" t="str">
        <f>'Page 1 - General Information'!$G$12</f>
        <v>000000000</v>
      </c>
      <c r="B2201" t="str">
        <f>'Page 1 - General Information'!$G$16</f>
        <v/>
      </c>
      <c r="C2201" s="339" t="s">
        <v>21448</v>
      </c>
      <c r="N2201" t="s">
        <v>4042</v>
      </c>
      <c r="O2201" s="340">
        <f>INDEX('Page 2 - Team Information'!$K$14:$AP$189,Y2201,X2201)</f>
        <v>0</v>
      </c>
      <c r="S2201" t="s">
        <v>6123</v>
      </c>
      <c r="X2201" s="341">
        <v>16</v>
      </c>
      <c r="Y2201" s="341">
        <v>112</v>
      </c>
    </row>
    <row r="2202" spans="1:25" x14ac:dyDescent="0.25">
      <c r="A2202" t="str">
        <f>'Page 1 - General Information'!$G$12</f>
        <v>000000000</v>
      </c>
      <c r="B2202" t="str">
        <f>'Page 1 - General Information'!$G$16</f>
        <v/>
      </c>
      <c r="C2202" s="339" t="s">
        <v>21448</v>
      </c>
      <c r="N2202" t="s">
        <v>4042</v>
      </c>
      <c r="O2202" s="340">
        <f>INDEX('Page 2 - Team Information'!$K$14:$AP$189,Y2202,X2202)</f>
        <v>0</v>
      </c>
      <c r="S2202" t="s">
        <v>6124</v>
      </c>
      <c r="X2202" s="341">
        <v>17</v>
      </c>
      <c r="Y2202" s="341">
        <v>112</v>
      </c>
    </row>
    <row r="2203" spans="1:25" x14ac:dyDescent="0.25">
      <c r="A2203" t="str">
        <f>'Page 1 - General Information'!$G$12</f>
        <v>000000000</v>
      </c>
      <c r="B2203" t="str">
        <f>'Page 1 - General Information'!$G$16</f>
        <v/>
      </c>
      <c r="C2203" s="339" t="s">
        <v>21448</v>
      </c>
      <c r="N2203" t="s">
        <v>4042</v>
      </c>
      <c r="O2203" s="340">
        <f>INDEX('Page 2 - Team Information'!$K$14:$AP$189,Y2203,X2203)</f>
        <v>0</v>
      </c>
      <c r="S2203" t="s">
        <v>6125</v>
      </c>
      <c r="X2203" s="341">
        <v>19</v>
      </c>
      <c r="Y2203" s="341">
        <v>112</v>
      </c>
    </row>
    <row r="2204" spans="1:25" x14ac:dyDescent="0.25">
      <c r="A2204" t="str">
        <f>'Page 1 - General Information'!$G$12</f>
        <v>000000000</v>
      </c>
      <c r="B2204" t="str">
        <f>'Page 1 - General Information'!$G$16</f>
        <v/>
      </c>
      <c r="C2204" s="339" t="s">
        <v>21448</v>
      </c>
      <c r="N2204" t="s">
        <v>4042</v>
      </c>
      <c r="O2204" s="340">
        <f>INDEX('Page 2 - Team Information'!$K$14:$AP$189,Y2204,X2204)</f>
        <v>0</v>
      </c>
      <c r="S2204" t="s">
        <v>6126</v>
      </c>
      <c r="X2204" s="341">
        <v>20</v>
      </c>
      <c r="Y2204" s="341">
        <v>112</v>
      </c>
    </row>
    <row r="2205" spans="1:25" x14ac:dyDescent="0.25">
      <c r="A2205" t="str">
        <f>'Page 1 - General Information'!$G$12</f>
        <v>000000000</v>
      </c>
      <c r="B2205" t="str">
        <f>'Page 1 - General Information'!$G$16</f>
        <v/>
      </c>
      <c r="C2205" s="339" t="s">
        <v>21448</v>
      </c>
      <c r="N2205" t="s">
        <v>4042</v>
      </c>
      <c r="O2205" s="340">
        <f>INDEX('Page 2 - Team Information'!$K$14:$AP$189,Y2205,X2205)</f>
        <v>0</v>
      </c>
      <c r="S2205" t="s">
        <v>6127</v>
      </c>
      <c r="X2205" s="341">
        <v>21</v>
      </c>
      <c r="Y2205" s="341">
        <v>112</v>
      </c>
    </row>
    <row r="2206" spans="1:25" x14ac:dyDescent="0.25">
      <c r="A2206" t="str">
        <f>'Page 1 - General Information'!$G$12</f>
        <v>000000000</v>
      </c>
      <c r="B2206" t="str">
        <f>'Page 1 - General Information'!$G$16</f>
        <v/>
      </c>
      <c r="C2206" s="339" t="s">
        <v>21448</v>
      </c>
      <c r="N2206" t="s">
        <v>4042</v>
      </c>
      <c r="O2206" s="340">
        <f>INDEX('Page 2 - Team Information'!$K$14:$AP$189,Y2206,X2206)</f>
        <v>0</v>
      </c>
      <c r="S2206" t="s">
        <v>6128</v>
      </c>
      <c r="X2206" s="341">
        <v>22</v>
      </c>
      <c r="Y2206" s="341">
        <v>112</v>
      </c>
    </row>
    <row r="2207" spans="1:25" x14ac:dyDescent="0.25">
      <c r="A2207" t="str">
        <f>'Page 1 - General Information'!$G$12</f>
        <v>000000000</v>
      </c>
      <c r="B2207" t="str">
        <f>'Page 1 - General Information'!$G$16</f>
        <v/>
      </c>
      <c r="C2207" s="339" t="s">
        <v>21448</v>
      </c>
      <c r="N2207" t="s">
        <v>4523</v>
      </c>
      <c r="O2207" s="343"/>
      <c r="R2207" s="343" t="s">
        <v>10203</v>
      </c>
      <c r="S2207" t="s">
        <v>6129</v>
      </c>
      <c r="V2207" s="340">
        <f>INDEX('Page 2 - Team Information'!$K$14:$AP$189,Y2207,X2207)</f>
        <v>0</v>
      </c>
      <c r="X2207" s="341">
        <v>5</v>
      </c>
      <c r="Y2207" s="341">
        <v>113</v>
      </c>
    </row>
    <row r="2208" spans="1:25" x14ac:dyDescent="0.25">
      <c r="A2208" t="str">
        <f>'Page 1 - General Information'!$G$12</f>
        <v>000000000</v>
      </c>
      <c r="B2208" t="str">
        <f>'Page 1 - General Information'!$G$16</f>
        <v/>
      </c>
      <c r="C2208" s="339" t="s">
        <v>21448</v>
      </c>
      <c r="N2208" t="s">
        <v>4523</v>
      </c>
      <c r="O2208" s="343"/>
      <c r="R2208" s="343" t="s">
        <v>10203</v>
      </c>
      <c r="S2208" t="s">
        <v>6130</v>
      </c>
      <c r="V2208" s="340">
        <f>INDEX('Page 2 - Team Information'!$K$14:$AP$189,Y2208,X2208)</f>
        <v>0</v>
      </c>
      <c r="X2208" s="341">
        <v>6</v>
      </c>
      <c r="Y2208" s="341">
        <v>113</v>
      </c>
    </row>
    <row r="2209" spans="1:25" x14ac:dyDescent="0.25">
      <c r="A2209" t="str">
        <f>'Page 1 - General Information'!$G$12</f>
        <v>000000000</v>
      </c>
      <c r="B2209" t="str">
        <f>'Page 1 - General Information'!$G$16</f>
        <v/>
      </c>
      <c r="C2209" s="339" t="s">
        <v>21448</v>
      </c>
      <c r="N2209" t="s">
        <v>4523</v>
      </c>
      <c r="O2209" s="343"/>
      <c r="R2209" s="343" t="s">
        <v>10203</v>
      </c>
      <c r="S2209" t="s">
        <v>6131</v>
      </c>
      <c r="V2209" s="340">
        <f>INDEX('Page 2 - Team Information'!$K$14:$AP$189,Y2209,X2209)</f>
        <v>0</v>
      </c>
      <c r="X2209" s="341">
        <v>7</v>
      </c>
      <c r="Y2209" s="341">
        <v>113</v>
      </c>
    </row>
    <row r="2210" spans="1:25" x14ac:dyDescent="0.25">
      <c r="A2210" t="str">
        <f>'Page 1 - General Information'!$G$12</f>
        <v>000000000</v>
      </c>
      <c r="B2210" t="str">
        <f>'Page 1 - General Information'!$G$16</f>
        <v/>
      </c>
      <c r="C2210" s="339" t="s">
        <v>21448</v>
      </c>
      <c r="N2210" t="s">
        <v>4523</v>
      </c>
      <c r="O2210" s="343"/>
      <c r="R2210" s="20" t="s">
        <v>10203</v>
      </c>
      <c r="S2210" t="s">
        <v>6132</v>
      </c>
      <c r="T2210" s="340" t="str">
        <f>IF(INDEX('Page 2 - Team Information'!$K$14:$AP$189,Y2210,X2210)="","",INDEX('Page 2 - Team Information'!$K$14:$AP$189,Y2210,X2210)&amp;"-06-30")</f>
        <v/>
      </c>
      <c r="X2210" s="341">
        <v>9</v>
      </c>
      <c r="Y2210" s="341">
        <v>113</v>
      </c>
    </row>
    <row r="2211" spans="1:25" x14ac:dyDescent="0.25">
      <c r="A2211" t="str">
        <f>'Page 1 - General Information'!$G$12</f>
        <v>000000000</v>
      </c>
      <c r="B2211" t="str">
        <f>'Page 1 - General Information'!$G$16</f>
        <v/>
      </c>
      <c r="C2211" s="339" t="s">
        <v>21448</v>
      </c>
      <c r="N2211" t="s">
        <v>4523</v>
      </c>
      <c r="O2211" s="343"/>
      <c r="R2211" s="20" t="s">
        <v>10203</v>
      </c>
      <c r="S2211" t="s">
        <v>6133</v>
      </c>
      <c r="T2211" s="340" t="str">
        <f>IF(INDEX('Page 2 - Team Information'!$K$14:$AP$189,Y2211,X2211)="","",INDEX('Page 2 - Team Information'!$K$14:$AP$189,Y2211,X2211)&amp;"-06-30")</f>
        <v/>
      </c>
      <c r="X2211" s="341">
        <v>10</v>
      </c>
      <c r="Y2211" s="341">
        <v>113</v>
      </c>
    </row>
    <row r="2212" spans="1:25" x14ac:dyDescent="0.25">
      <c r="A2212" t="str">
        <f>'Page 1 - General Information'!$G$12</f>
        <v>000000000</v>
      </c>
      <c r="B2212" t="str">
        <f>'Page 1 - General Information'!$G$16</f>
        <v/>
      </c>
      <c r="C2212" s="339" t="s">
        <v>21448</v>
      </c>
      <c r="N2212" t="s">
        <v>4523</v>
      </c>
      <c r="O2212" s="343"/>
      <c r="R2212" s="20" t="s">
        <v>10203</v>
      </c>
      <c r="S2212" t="s">
        <v>6134</v>
      </c>
      <c r="T2212" s="340" t="str">
        <f>IF(INDEX('Page 2 - Team Information'!$K$14:$AP$189,Y2212,X2212)="","",INDEX('Page 2 - Team Information'!$K$14:$AP$189,Y2212,X2212)&amp;"-06-30")</f>
        <v/>
      </c>
      <c r="X2212" s="341">
        <v>11</v>
      </c>
      <c r="Y2212" s="341">
        <v>113</v>
      </c>
    </row>
    <row r="2213" spans="1:25" x14ac:dyDescent="0.25">
      <c r="A2213" t="str">
        <f>'Page 1 - General Information'!$G$12</f>
        <v>000000000</v>
      </c>
      <c r="B2213" t="str">
        <f>'Page 1 - General Information'!$G$16</f>
        <v/>
      </c>
      <c r="C2213" s="339" t="s">
        <v>21448</v>
      </c>
      <c r="N2213" t="s">
        <v>4523</v>
      </c>
      <c r="O2213" s="343"/>
      <c r="R2213" s="20" t="s">
        <v>10203</v>
      </c>
      <c r="S2213" t="s">
        <v>6135</v>
      </c>
      <c r="T2213" s="340" t="str">
        <f>IF(INDEX('Page 2 - Team Information'!$K$14:$AP$189,Y2213,X2213)="","",INDEX('Page 2 - Team Information'!$K$14:$AP$189,Y2213,X2213)&amp;"-06-30")</f>
        <v/>
      </c>
      <c r="X2213" s="341">
        <v>12</v>
      </c>
      <c r="Y2213" s="341">
        <v>113</v>
      </c>
    </row>
    <row r="2214" spans="1:25" x14ac:dyDescent="0.25">
      <c r="A2214" t="str">
        <f>'Page 1 - General Information'!$G$12</f>
        <v>000000000</v>
      </c>
      <c r="B2214" t="str">
        <f>'Page 1 - General Information'!$G$16</f>
        <v/>
      </c>
      <c r="C2214" s="339" t="s">
        <v>21448</v>
      </c>
      <c r="N2214" t="s">
        <v>4042</v>
      </c>
      <c r="O2214" s="340">
        <f>INDEX('Page 2 - Team Information'!$K$14:$AP$189,Y2214,X2214)</f>
        <v>0</v>
      </c>
      <c r="S2214" t="s">
        <v>6136</v>
      </c>
      <c r="X2214" s="341">
        <v>14</v>
      </c>
      <c r="Y2214" s="341">
        <v>113</v>
      </c>
    </row>
    <row r="2215" spans="1:25" x14ac:dyDescent="0.25">
      <c r="A2215" t="str">
        <f>'Page 1 - General Information'!$G$12</f>
        <v>000000000</v>
      </c>
      <c r="B2215" t="str">
        <f>'Page 1 - General Information'!$G$16</f>
        <v/>
      </c>
      <c r="C2215" s="339" t="s">
        <v>21448</v>
      </c>
      <c r="N2215" t="s">
        <v>4042</v>
      </c>
      <c r="O2215" s="340">
        <f>INDEX('Page 2 - Team Information'!$K$14:$AP$189,Y2215,X2215)</f>
        <v>0</v>
      </c>
      <c r="S2215" t="s">
        <v>6137</v>
      </c>
      <c r="X2215" s="341">
        <v>15</v>
      </c>
      <c r="Y2215" s="341">
        <v>113</v>
      </c>
    </row>
    <row r="2216" spans="1:25" x14ac:dyDescent="0.25">
      <c r="A2216" t="str">
        <f>'Page 1 - General Information'!$G$12</f>
        <v>000000000</v>
      </c>
      <c r="B2216" t="str">
        <f>'Page 1 - General Information'!$G$16</f>
        <v/>
      </c>
      <c r="C2216" s="339" t="s">
        <v>21448</v>
      </c>
      <c r="N2216" t="s">
        <v>4042</v>
      </c>
      <c r="O2216" s="340">
        <f>INDEX('Page 2 - Team Information'!$K$14:$AP$189,Y2216,X2216)</f>
        <v>0</v>
      </c>
      <c r="S2216" t="s">
        <v>6138</v>
      </c>
      <c r="X2216" s="341">
        <v>16</v>
      </c>
      <c r="Y2216" s="341">
        <v>113</v>
      </c>
    </row>
    <row r="2217" spans="1:25" x14ac:dyDescent="0.25">
      <c r="A2217" t="str">
        <f>'Page 1 - General Information'!$G$12</f>
        <v>000000000</v>
      </c>
      <c r="B2217" t="str">
        <f>'Page 1 - General Information'!$G$16</f>
        <v/>
      </c>
      <c r="C2217" s="339" t="s">
        <v>21448</v>
      </c>
      <c r="N2217" t="s">
        <v>4042</v>
      </c>
      <c r="O2217" s="340">
        <f>INDEX('Page 2 - Team Information'!$K$14:$AP$189,Y2217,X2217)</f>
        <v>0</v>
      </c>
      <c r="S2217" t="s">
        <v>6139</v>
      </c>
      <c r="X2217" s="341">
        <v>17</v>
      </c>
      <c r="Y2217" s="341">
        <v>113</v>
      </c>
    </row>
    <row r="2218" spans="1:25" x14ac:dyDescent="0.25">
      <c r="A2218" t="str">
        <f>'Page 1 - General Information'!$G$12</f>
        <v>000000000</v>
      </c>
      <c r="B2218" t="str">
        <f>'Page 1 - General Information'!$G$16</f>
        <v/>
      </c>
      <c r="C2218" s="339" t="s">
        <v>21448</v>
      </c>
      <c r="N2218" t="s">
        <v>4042</v>
      </c>
      <c r="O2218" s="340">
        <f>INDEX('Page 2 - Team Information'!$K$14:$AP$189,Y2218,X2218)</f>
        <v>0</v>
      </c>
      <c r="S2218" t="s">
        <v>6140</v>
      </c>
      <c r="X2218" s="341">
        <v>19</v>
      </c>
      <c r="Y2218" s="341">
        <v>113</v>
      </c>
    </row>
    <row r="2219" spans="1:25" x14ac:dyDescent="0.25">
      <c r="A2219" t="str">
        <f>'Page 1 - General Information'!$G$12</f>
        <v>000000000</v>
      </c>
      <c r="B2219" t="str">
        <f>'Page 1 - General Information'!$G$16</f>
        <v/>
      </c>
      <c r="C2219" s="339" t="s">
        <v>21448</v>
      </c>
      <c r="N2219" t="s">
        <v>4042</v>
      </c>
      <c r="O2219" s="340">
        <f>INDEX('Page 2 - Team Information'!$K$14:$AP$189,Y2219,X2219)</f>
        <v>0</v>
      </c>
      <c r="S2219" t="s">
        <v>6141</v>
      </c>
      <c r="X2219" s="341">
        <v>20</v>
      </c>
      <c r="Y2219" s="341">
        <v>113</v>
      </c>
    </row>
    <row r="2220" spans="1:25" x14ac:dyDescent="0.25">
      <c r="A2220" t="str">
        <f>'Page 1 - General Information'!$G$12</f>
        <v>000000000</v>
      </c>
      <c r="B2220" t="str">
        <f>'Page 1 - General Information'!$G$16</f>
        <v/>
      </c>
      <c r="C2220" s="339" t="s">
        <v>21448</v>
      </c>
      <c r="N2220" t="s">
        <v>4042</v>
      </c>
      <c r="O2220" s="340">
        <f>INDEX('Page 2 - Team Information'!$K$14:$AP$189,Y2220,X2220)</f>
        <v>0</v>
      </c>
      <c r="S2220" t="s">
        <v>6142</v>
      </c>
      <c r="X2220" s="341">
        <v>21</v>
      </c>
      <c r="Y2220" s="341">
        <v>113</v>
      </c>
    </row>
    <row r="2221" spans="1:25" x14ac:dyDescent="0.25">
      <c r="A2221" t="str">
        <f>'Page 1 - General Information'!$G$12</f>
        <v>000000000</v>
      </c>
      <c r="B2221" t="str">
        <f>'Page 1 - General Information'!$G$16</f>
        <v/>
      </c>
      <c r="C2221" s="339" t="s">
        <v>21448</v>
      </c>
      <c r="N2221" t="s">
        <v>4042</v>
      </c>
      <c r="O2221" s="340">
        <f>INDEX('Page 2 - Team Information'!$K$14:$AP$189,Y2221,X2221)</f>
        <v>0</v>
      </c>
      <c r="S2221" t="s">
        <v>6143</v>
      </c>
      <c r="X2221" s="341">
        <v>22</v>
      </c>
      <c r="Y2221" s="341">
        <v>113</v>
      </c>
    </row>
    <row r="2222" spans="1:25" x14ac:dyDescent="0.25">
      <c r="A2222" t="str">
        <f>'Page 1 - General Information'!$G$12</f>
        <v>000000000</v>
      </c>
      <c r="B2222" t="str">
        <f>'Page 1 - General Information'!$G$16</f>
        <v/>
      </c>
      <c r="C2222" s="339" t="s">
        <v>21448</v>
      </c>
      <c r="N2222" t="s">
        <v>4523</v>
      </c>
      <c r="O2222" s="343"/>
      <c r="R2222" s="343" t="s">
        <v>10203</v>
      </c>
      <c r="S2222" t="s">
        <v>6144</v>
      </c>
      <c r="V2222" s="340">
        <f>INDEX('Page 2 - Team Information'!$K$14:$AP$189,Y2222,X2222)</f>
        <v>0</v>
      </c>
      <c r="X2222" s="341">
        <v>5</v>
      </c>
      <c r="Y2222" s="341">
        <v>114</v>
      </c>
    </row>
    <row r="2223" spans="1:25" x14ac:dyDescent="0.25">
      <c r="A2223" t="str">
        <f>'Page 1 - General Information'!$G$12</f>
        <v>000000000</v>
      </c>
      <c r="B2223" t="str">
        <f>'Page 1 - General Information'!$G$16</f>
        <v/>
      </c>
      <c r="C2223" s="339" t="s">
        <v>21448</v>
      </c>
      <c r="N2223" t="s">
        <v>4523</v>
      </c>
      <c r="O2223" s="343"/>
      <c r="R2223" s="343" t="s">
        <v>10203</v>
      </c>
      <c r="S2223" t="s">
        <v>6145</v>
      </c>
      <c r="V2223" s="340">
        <f>INDEX('Page 2 - Team Information'!$K$14:$AP$189,Y2223,X2223)</f>
        <v>0</v>
      </c>
      <c r="X2223" s="341">
        <v>6</v>
      </c>
      <c r="Y2223" s="341">
        <v>114</v>
      </c>
    </row>
    <row r="2224" spans="1:25" x14ac:dyDescent="0.25">
      <c r="A2224" t="str">
        <f>'Page 1 - General Information'!$G$12</f>
        <v>000000000</v>
      </c>
      <c r="B2224" t="str">
        <f>'Page 1 - General Information'!$G$16</f>
        <v/>
      </c>
      <c r="C2224" s="339" t="s">
        <v>21448</v>
      </c>
      <c r="N2224" t="s">
        <v>4523</v>
      </c>
      <c r="O2224" s="343"/>
      <c r="R2224" s="343" t="s">
        <v>10203</v>
      </c>
      <c r="S2224" t="s">
        <v>6146</v>
      </c>
      <c r="V2224" s="340">
        <f>INDEX('Page 2 - Team Information'!$K$14:$AP$189,Y2224,X2224)</f>
        <v>0</v>
      </c>
      <c r="X2224" s="341">
        <v>7</v>
      </c>
      <c r="Y2224" s="341">
        <v>114</v>
      </c>
    </row>
    <row r="2225" spans="1:25" x14ac:dyDescent="0.25">
      <c r="A2225" t="str">
        <f>'Page 1 - General Information'!$G$12</f>
        <v>000000000</v>
      </c>
      <c r="B2225" t="str">
        <f>'Page 1 - General Information'!$G$16</f>
        <v/>
      </c>
      <c r="C2225" s="339" t="s">
        <v>21448</v>
      </c>
      <c r="N2225" t="s">
        <v>4523</v>
      </c>
      <c r="O2225" s="343"/>
      <c r="R2225" s="20" t="s">
        <v>10203</v>
      </c>
      <c r="S2225" t="s">
        <v>6147</v>
      </c>
      <c r="T2225" s="340" t="str">
        <f>IF(INDEX('Page 2 - Team Information'!$K$14:$AP$189,Y2225,X2225)="","",INDEX('Page 2 - Team Information'!$K$14:$AP$189,Y2225,X2225)&amp;"-06-30")</f>
        <v/>
      </c>
      <c r="X2225" s="341">
        <v>9</v>
      </c>
      <c r="Y2225" s="341">
        <v>114</v>
      </c>
    </row>
    <row r="2226" spans="1:25" x14ac:dyDescent="0.25">
      <c r="A2226" t="str">
        <f>'Page 1 - General Information'!$G$12</f>
        <v>000000000</v>
      </c>
      <c r="B2226" t="str">
        <f>'Page 1 - General Information'!$G$16</f>
        <v/>
      </c>
      <c r="C2226" s="339" t="s">
        <v>21448</v>
      </c>
      <c r="N2226" t="s">
        <v>4523</v>
      </c>
      <c r="O2226" s="343"/>
      <c r="R2226" s="20" t="s">
        <v>10203</v>
      </c>
      <c r="S2226" t="s">
        <v>6148</v>
      </c>
      <c r="T2226" s="340" t="str">
        <f>IF(INDEX('Page 2 - Team Information'!$K$14:$AP$189,Y2226,X2226)="","",INDEX('Page 2 - Team Information'!$K$14:$AP$189,Y2226,X2226)&amp;"-06-30")</f>
        <v/>
      </c>
      <c r="X2226" s="341">
        <v>10</v>
      </c>
      <c r="Y2226" s="341">
        <v>114</v>
      </c>
    </row>
    <row r="2227" spans="1:25" x14ac:dyDescent="0.25">
      <c r="A2227" t="str">
        <f>'Page 1 - General Information'!$G$12</f>
        <v>000000000</v>
      </c>
      <c r="B2227" t="str">
        <f>'Page 1 - General Information'!$G$16</f>
        <v/>
      </c>
      <c r="C2227" s="339" t="s">
        <v>21448</v>
      </c>
      <c r="N2227" t="s">
        <v>4523</v>
      </c>
      <c r="O2227" s="343"/>
      <c r="R2227" s="20" t="s">
        <v>10203</v>
      </c>
      <c r="S2227" t="s">
        <v>6149</v>
      </c>
      <c r="T2227" s="340" t="str">
        <f>IF(INDEX('Page 2 - Team Information'!$K$14:$AP$189,Y2227,X2227)="","",INDEX('Page 2 - Team Information'!$K$14:$AP$189,Y2227,X2227)&amp;"-06-30")</f>
        <v/>
      </c>
      <c r="X2227" s="341">
        <v>11</v>
      </c>
      <c r="Y2227" s="341">
        <v>114</v>
      </c>
    </row>
    <row r="2228" spans="1:25" x14ac:dyDescent="0.25">
      <c r="A2228" t="str">
        <f>'Page 1 - General Information'!$G$12</f>
        <v>000000000</v>
      </c>
      <c r="B2228" t="str">
        <f>'Page 1 - General Information'!$G$16</f>
        <v/>
      </c>
      <c r="C2228" s="339" t="s">
        <v>21448</v>
      </c>
      <c r="N2228" t="s">
        <v>4523</v>
      </c>
      <c r="O2228" s="343"/>
      <c r="R2228" s="20" t="s">
        <v>10203</v>
      </c>
      <c r="S2228" t="s">
        <v>6150</v>
      </c>
      <c r="T2228" s="340" t="str">
        <f>IF(INDEX('Page 2 - Team Information'!$K$14:$AP$189,Y2228,X2228)="","",INDEX('Page 2 - Team Information'!$K$14:$AP$189,Y2228,X2228)&amp;"-06-30")</f>
        <v/>
      </c>
      <c r="X2228" s="341">
        <v>12</v>
      </c>
      <c r="Y2228" s="341">
        <v>114</v>
      </c>
    </row>
    <row r="2229" spans="1:25" x14ac:dyDescent="0.25">
      <c r="A2229" t="str">
        <f>'Page 1 - General Information'!$G$12</f>
        <v>000000000</v>
      </c>
      <c r="B2229" t="str">
        <f>'Page 1 - General Information'!$G$16</f>
        <v/>
      </c>
      <c r="C2229" s="339" t="s">
        <v>21448</v>
      </c>
      <c r="N2229" t="s">
        <v>4042</v>
      </c>
      <c r="O2229" s="340">
        <f>INDEX('Page 2 - Team Information'!$K$14:$AP$189,Y2229,X2229)</f>
        <v>0</v>
      </c>
      <c r="S2229" t="s">
        <v>6151</v>
      </c>
      <c r="X2229" s="341">
        <v>14</v>
      </c>
      <c r="Y2229" s="341">
        <v>114</v>
      </c>
    </row>
    <row r="2230" spans="1:25" x14ac:dyDescent="0.25">
      <c r="A2230" t="str">
        <f>'Page 1 - General Information'!$G$12</f>
        <v>000000000</v>
      </c>
      <c r="B2230" t="str">
        <f>'Page 1 - General Information'!$G$16</f>
        <v/>
      </c>
      <c r="C2230" s="339" t="s">
        <v>21448</v>
      </c>
      <c r="N2230" t="s">
        <v>4042</v>
      </c>
      <c r="O2230" s="340">
        <f>INDEX('Page 2 - Team Information'!$K$14:$AP$189,Y2230,X2230)</f>
        <v>0</v>
      </c>
      <c r="S2230" t="s">
        <v>6152</v>
      </c>
      <c r="X2230" s="341">
        <v>15</v>
      </c>
      <c r="Y2230" s="341">
        <v>114</v>
      </c>
    </row>
    <row r="2231" spans="1:25" x14ac:dyDescent="0.25">
      <c r="A2231" t="str">
        <f>'Page 1 - General Information'!$G$12</f>
        <v>000000000</v>
      </c>
      <c r="B2231" t="str">
        <f>'Page 1 - General Information'!$G$16</f>
        <v/>
      </c>
      <c r="C2231" s="339" t="s">
        <v>21448</v>
      </c>
      <c r="N2231" t="s">
        <v>4042</v>
      </c>
      <c r="O2231" s="340">
        <f>INDEX('Page 2 - Team Information'!$K$14:$AP$189,Y2231,X2231)</f>
        <v>0</v>
      </c>
      <c r="S2231" t="s">
        <v>6153</v>
      </c>
      <c r="X2231" s="341">
        <v>16</v>
      </c>
      <c r="Y2231" s="341">
        <v>114</v>
      </c>
    </row>
    <row r="2232" spans="1:25" x14ac:dyDescent="0.25">
      <c r="A2232" t="str">
        <f>'Page 1 - General Information'!$G$12</f>
        <v>000000000</v>
      </c>
      <c r="B2232" t="str">
        <f>'Page 1 - General Information'!$G$16</f>
        <v/>
      </c>
      <c r="C2232" s="339" t="s">
        <v>21448</v>
      </c>
      <c r="N2232" t="s">
        <v>4042</v>
      </c>
      <c r="O2232" s="340">
        <f>INDEX('Page 2 - Team Information'!$K$14:$AP$189,Y2232,X2232)</f>
        <v>0</v>
      </c>
      <c r="S2232" t="s">
        <v>6154</v>
      </c>
      <c r="X2232" s="341">
        <v>17</v>
      </c>
      <c r="Y2232" s="341">
        <v>114</v>
      </c>
    </row>
    <row r="2233" spans="1:25" x14ac:dyDescent="0.25">
      <c r="A2233" t="str">
        <f>'Page 1 - General Information'!$G$12</f>
        <v>000000000</v>
      </c>
      <c r="B2233" t="str">
        <f>'Page 1 - General Information'!$G$16</f>
        <v/>
      </c>
      <c r="C2233" s="339" t="s">
        <v>21448</v>
      </c>
      <c r="N2233" t="s">
        <v>4042</v>
      </c>
      <c r="O2233" s="340">
        <f>INDEX('Page 2 - Team Information'!$K$14:$AP$189,Y2233,X2233)</f>
        <v>0</v>
      </c>
      <c r="S2233" t="s">
        <v>6155</v>
      </c>
      <c r="X2233" s="341">
        <v>19</v>
      </c>
      <c r="Y2233" s="341">
        <v>114</v>
      </c>
    </row>
    <row r="2234" spans="1:25" x14ac:dyDescent="0.25">
      <c r="A2234" t="str">
        <f>'Page 1 - General Information'!$G$12</f>
        <v>000000000</v>
      </c>
      <c r="B2234" t="str">
        <f>'Page 1 - General Information'!$G$16</f>
        <v/>
      </c>
      <c r="C2234" s="339" t="s">
        <v>21448</v>
      </c>
      <c r="N2234" t="s">
        <v>4042</v>
      </c>
      <c r="O2234" s="340">
        <f>INDEX('Page 2 - Team Information'!$K$14:$AP$189,Y2234,X2234)</f>
        <v>0</v>
      </c>
      <c r="S2234" t="s">
        <v>6156</v>
      </c>
      <c r="X2234" s="341">
        <v>20</v>
      </c>
      <c r="Y2234" s="341">
        <v>114</v>
      </c>
    </row>
    <row r="2235" spans="1:25" x14ac:dyDescent="0.25">
      <c r="A2235" t="str">
        <f>'Page 1 - General Information'!$G$12</f>
        <v>000000000</v>
      </c>
      <c r="B2235" t="str">
        <f>'Page 1 - General Information'!$G$16</f>
        <v/>
      </c>
      <c r="C2235" s="339" t="s">
        <v>21448</v>
      </c>
      <c r="N2235" t="s">
        <v>4042</v>
      </c>
      <c r="O2235" s="340">
        <f>INDEX('Page 2 - Team Information'!$K$14:$AP$189,Y2235,X2235)</f>
        <v>0</v>
      </c>
      <c r="S2235" t="s">
        <v>6157</v>
      </c>
      <c r="X2235" s="341">
        <v>21</v>
      </c>
      <c r="Y2235" s="341">
        <v>114</v>
      </c>
    </row>
    <row r="2236" spans="1:25" x14ac:dyDescent="0.25">
      <c r="A2236" t="str">
        <f>'Page 1 - General Information'!$G$12</f>
        <v>000000000</v>
      </c>
      <c r="B2236" t="str">
        <f>'Page 1 - General Information'!$G$16</f>
        <v/>
      </c>
      <c r="C2236" s="339" t="s">
        <v>21448</v>
      </c>
      <c r="N2236" t="s">
        <v>4042</v>
      </c>
      <c r="O2236" s="340">
        <f>INDEX('Page 2 - Team Information'!$K$14:$AP$189,Y2236,X2236)</f>
        <v>0</v>
      </c>
      <c r="S2236" t="s">
        <v>6158</v>
      </c>
      <c r="X2236" s="341">
        <v>22</v>
      </c>
      <c r="Y2236" s="341">
        <v>114</v>
      </c>
    </row>
    <row r="2237" spans="1:25" x14ac:dyDescent="0.25">
      <c r="A2237" t="str">
        <f>'Page 1 - General Information'!$G$12</f>
        <v>000000000</v>
      </c>
      <c r="B2237" t="str">
        <f>'Page 1 - General Information'!$G$16</f>
        <v/>
      </c>
      <c r="C2237" s="339" t="s">
        <v>21448</v>
      </c>
      <c r="N2237" t="s">
        <v>4523</v>
      </c>
      <c r="O2237" s="343"/>
      <c r="R2237" s="343" t="s">
        <v>10203</v>
      </c>
      <c r="S2237" t="s">
        <v>6159</v>
      </c>
      <c r="V2237" s="340">
        <f>INDEX('Page 2 - Team Information'!$K$14:$AP$189,Y2237,X2237)</f>
        <v>0</v>
      </c>
      <c r="X2237" s="341">
        <v>5</v>
      </c>
      <c r="Y2237" s="341">
        <v>115</v>
      </c>
    </row>
    <row r="2238" spans="1:25" x14ac:dyDescent="0.25">
      <c r="A2238" t="str">
        <f>'Page 1 - General Information'!$G$12</f>
        <v>000000000</v>
      </c>
      <c r="B2238" t="str">
        <f>'Page 1 - General Information'!$G$16</f>
        <v/>
      </c>
      <c r="C2238" s="339" t="s">
        <v>21448</v>
      </c>
      <c r="N2238" t="s">
        <v>4523</v>
      </c>
      <c r="O2238" s="343"/>
      <c r="R2238" s="343" t="s">
        <v>10203</v>
      </c>
      <c r="S2238" t="s">
        <v>6160</v>
      </c>
      <c r="V2238" s="340">
        <f>INDEX('Page 2 - Team Information'!$K$14:$AP$189,Y2238,X2238)</f>
        <v>0</v>
      </c>
      <c r="X2238" s="341">
        <v>6</v>
      </c>
      <c r="Y2238" s="341">
        <v>115</v>
      </c>
    </row>
    <row r="2239" spans="1:25" x14ac:dyDescent="0.25">
      <c r="A2239" t="str">
        <f>'Page 1 - General Information'!$G$12</f>
        <v>000000000</v>
      </c>
      <c r="B2239" t="str">
        <f>'Page 1 - General Information'!$G$16</f>
        <v/>
      </c>
      <c r="C2239" s="339" t="s">
        <v>21448</v>
      </c>
      <c r="N2239" t="s">
        <v>4523</v>
      </c>
      <c r="O2239" s="343"/>
      <c r="R2239" s="343" t="s">
        <v>10203</v>
      </c>
      <c r="S2239" t="s">
        <v>6161</v>
      </c>
      <c r="V2239" s="340">
        <f>INDEX('Page 2 - Team Information'!$K$14:$AP$189,Y2239,X2239)</f>
        <v>0</v>
      </c>
      <c r="X2239" s="341">
        <v>7</v>
      </c>
      <c r="Y2239" s="341">
        <v>115</v>
      </c>
    </row>
    <row r="2240" spans="1:25" x14ac:dyDescent="0.25">
      <c r="A2240" t="str">
        <f>'Page 1 - General Information'!$G$12</f>
        <v>000000000</v>
      </c>
      <c r="B2240" t="str">
        <f>'Page 1 - General Information'!$G$16</f>
        <v/>
      </c>
      <c r="C2240" s="339" t="s">
        <v>21448</v>
      </c>
      <c r="N2240" t="s">
        <v>4523</v>
      </c>
      <c r="O2240" s="343"/>
      <c r="R2240" s="20" t="s">
        <v>10203</v>
      </c>
      <c r="S2240" t="s">
        <v>6162</v>
      </c>
      <c r="T2240" s="340" t="str">
        <f>IF(INDEX('Page 2 - Team Information'!$K$14:$AP$189,Y2240,X2240)="","",INDEX('Page 2 - Team Information'!$K$14:$AP$189,Y2240,X2240)&amp;"-06-30")</f>
        <v/>
      </c>
      <c r="X2240" s="341">
        <v>9</v>
      </c>
      <c r="Y2240" s="341">
        <v>115</v>
      </c>
    </row>
    <row r="2241" spans="1:25" x14ac:dyDescent="0.25">
      <c r="A2241" t="str">
        <f>'Page 1 - General Information'!$G$12</f>
        <v>000000000</v>
      </c>
      <c r="B2241" t="str">
        <f>'Page 1 - General Information'!$G$16</f>
        <v/>
      </c>
      <c r="C2241" s="339" t="s">
        <v>21448</v>
      </c>
      <c r="N2241" t="s">
        <v>4523</v>
      </c>
      <c r="O2241" s="343"/>
      <c r="R2241" s="20" t="s">
        <v>10203</v>
      </c>
      <c r="S2241" t="s">
        <v>6163</v>
      </c>
      <c r="T2241" s="340" t="str">
        <f>IF(INDEX('Page 2 - Team Information'!$K$14:$AP$189,Y2241,X2241)="","",INDEX('Page 2 - Team Information'!$K$14:$AP$189,Y2241,X2241)&amp;"-06-30")</f>
        <v/>
      </c>
      <c r="X2241" s="341">
        <v>10</v>
      </c>
      <c r="Y2241" s="341">
        <v>115</v>
      </c>
    </row>
    <row r="2242" spans="1:25" x14ac:dyDescent="0.25">
      <c r="A2242" t="str">
        <f>'Page 1 - General Information'!$G$12</f>
        <v>000000000</v>
      </c>
      <c r="B2242" t="str">
        <f>'Page 1 - General Information'!$G$16</f>
        <v/>
      </c>
      <c r="C2242" s="339" t="s">
        <v>21448</v>
      </c>
      <c r="N2242" t="s">
        <v>4523</v>
      </c>
      <c r="O2242" s="343"/>
      <c r="R2242" s="20" t="s">
        <v>10203</v>
      </c>
      <c r="S2242" t="s">
        <v>6164</v>
      </c>
      <c r="T2242" s="340" t="str">
        <f>IF(INDEX('Page 2 - Team Information'!$K$14:$AP$189,Y2242,X2242)="","",INDEX('Page 2 - Team Information'!$K$14:$AP$189,Y2242,X2242)&amp;"-06-30")</f>
        <v/>
      </c>
      <c r="X2242" s="341">
        <v>11</v>
      </c>
      <c r="Y2242" s="341">
        <v>115</v>
      </c>
    </row>
    <row r="2243" spans="1:25" x14ac:dyDescent="0.25">
      <c r="A2243" t="str">
        <f>'Page 1 - General Information'!$G$12</f>
        <v>000000000</v>
      </c>
      <c r="B2243" t="str">
        <f>'Page 1 - General Information'!$G$16</f>
        <v/>
      </c>
      <c r="C2243" s="339" t="s">
        <v>21448</v>
      </c>
      <c r="N2243" t="s">
        <v>4523</v>
      </c>
      <c r="O2243" s="343"/>
      <c r="R2243" s="20" t="s">
        <v>10203</v>
      </c>
      <c r="S2243" t="s">
        <v>6165</v>
      </c>
      <c r="T2243" s="340" t="str">
        <f>IF(INDEX('Page 2 - Team Information'!$K$14:$AP$189,Y2243,X2243)="","",INDEX('Page 2 - Team Information'!$K$14:$AP$189,Y2243,X2243)&amp;"-06-30")</f>
        <v/>
      </c>
      <c r="X2243" s="341">
        <v>12</v>
      </c>
      <c r="Y2243" s="341">
        <v>115</v>
      </c>
    </row>
    <row r="2244" spans="1:25" x14ac:dyDescent="0.25">
      <c r="A2244" t="str">
        <f>'Page 1 - General Information'!$G$12</f>
        <v>000000000</v>
      </c>
      <c r="B2244" t="str">
        <f>'Page 1 - General Information'!$G$16</f>
        <v/>
      </c>
      <c r="C2244" s="339" t="s">
        <v>21448</v>
      </c>
      <c r="N2244" t="s">
        <v>4042</v>
      </c>
      <c r="O2244" s="340">
        <f>INDEX('Page 2 - Team Information'!$K$14:$AP$189,Y2244,X2244)</f>
        <v>0</v>
      </c>
      <c r="S2244" t="s">
        <v>6166</v>
      </c>
      <c r="X2244" s="341">
        <v>14</v>
      </c>
      <c r="Y2244" s="341">
        <v>115</v>
      </c>
    </row>
    <row r="2245" spans="1:25" x14ac:dyDescent="0.25">
      <c r="A2245" t="str">
        <f>'Page 1 - General Information'!$G$12</f>
        <v>000000000</v>
      </c>
      <c r="B2245" t="str">
        <f>'Page 1 - General Information'!$G$16</f>
        <v/>
      </c>
      <c r="C2245" s="339" t="s">
        <v>21448</v>
      </c>
      <c r="N2245" t="s">
        <v>4042</v>
      </c>
      <c r="O2245" s="340">
        <f>INDEX('Page 2 - Team Information'!$K$14:$AP$189,Y2245,X2245)</f>
        <v>0</v>
      </c>
      <c r="S2245" t="s">
        <v>6167</v>
      </c>
      <c r="X2245" s="341">
        <v>15</v>
      </c>
      <c r="Y2245" s="341">
        <v>115</v>
      </c>
    </row>
    <row r="2246" spans="1:25" x14ac:dyDescent="0.25">
      <c r="A2246" t="str">
        <f>'Page 1 - General Information'!$G$12</f>
        <v>000000000</v>
      </c>
      <c r="B2246" t="str">
        <f>'Page 1 - General Information'!$G$16</f>
        <v/>
      </c>
      <c r="C2246" s="339" t="s">
        <v>21448</v>
      </c>
      <c r="N2246" t="s">
        <v>4042</v>
      </c>
      <c r="O2246" s="340">
        <f>INDEX('Page 2 - Team Information'!$K$14:$AP$189,Y2246,X2246)</f>
        <v>0</v>
      </c>
      <c r="S2246" t="s">
        <v>6168</v>
      </c>
      <c r="X2246" s="341">
        <v>16</v>
      </c>
      <c r="Y2246" s="341">
        <v>115</v>
      </c>
    </row>
    <row r="2247" spans="1:25" x14ac:dyDescent="0.25">
      <c r="A2247" t="str">
        <f>'Page 1 - General Information'!$G$12</f>
        <v>000000000</v>
      </c>
      <c r="B2247" t="str">
        <f>'Page 1 - General Information'!$G$16</f>
        <v/>
      </c>
      <c r="C2247" s="339" t="s">
        <v>21448</v>
      </c>
      <c r="N2247" t="s">
        <v>4042</v>
      </c>
      <c r="O2247" s="340">
        <f>INDEX('Page 2 - Team Information'!$K$14:$AP$189,Y2247,X2247)</f>
        <v>0</v>
      </c>
      <c r="S2247" t="s">
        <v>6169</v>
      </c>
      <c r="X2247" s="341">
        <v>17</v>
      </c>
      <c r="Y2247" s="341">
        <v>115</v>
      </c>
    </row>
    <row r="2248" spans="1:25" x14ac:dyDescent="0.25">
      <c r="A2248" t="str">
        <f>'Page 1 - General Information'!$G$12</f>
        <v>000000000</v>
      </c>
      <c r="B2248" t="str">
        <f>'Page 1 - General Information'!$G$16</f>
        <v/>
      </c>
      <c r="C2248" s="339" t="s">
        <v>21448</v>
      </c>
      <c r="N2248" t="s">
        <v>4042</v>
      </c>
      <c r="O2248" s="340">
        <f>INDEX('Page 2 - Team Information'!$K$14:$AP$189,Y2248,X2248)</f>
        <v>0</v>
      </c>
      <c r="S2248" t="s">
        <v>6170</v>
      </c>
      <c r="X2248" s="341">
        <v>19</v>
      </c>
      <c r="Y2248" s="341">
        <v>115</v>
      </c>
    </row>
    <row r="2249" spans="1:25" x14ac:dyDescent="0.25">
      <c r="A2249" t="str">
        <f>'Page 1 - General Information'!$G$12</f>
        <v>000000000</v>
      </c>
      <c r="B2249" t="str">
        <f>'Page 1 - General Information'!$G$16</f>
        <v/>
      </c>
      <c r="C2249" s="339" t="s">
        <v>21448</v>
      </c>
      <c r="N2249" t="s">
        <v>4042</v>
      </c>
      <c r="O2249" s="340">
        <f>INDEX('Page 2 - Team Information'!$K$14:$AP$189,Y2249,X2249)</f>
        <v>0</v>
      </c>
      <c r="S2249" t="s">
        <v>6171</v>
      </c>
      <c r="X2249" s="341">
        <v>20</v>
      </c>
      <c r="Y2249" s="341">
        <v>115</v>
      </c>
    </row>
    <row r="2250" spans="1:25" x14ac:dyDescent="0.25">
      <c r="A2250" t="str">
        <f>'Page 1 - General Information'!$G$12</f>
        <v>000000000</v>
      </c>
      <c r="B2250" t="str">
        <f>'Page 1 - General Information'!$G$16</f>
        <v/>
      </c>
      <c r="C2250" s="339" t="s">
        <v>21448</v>
      </c>
      <c r="N2250" t="s">
        <v>4042</v>
      </c>
      <c r="O2250" s="340">
        <f>INDEX('Page 2 - Team Information'!$K$14:$AP$189,Y2250,X2250)</f>
        <v>0</v>
      </c>
      <c r="S2250" t="s">
        <v>6172</v>
      </c>
      <c r="X2250" s="341">
        <v>21</v>
      </c>
      <c r="Y2250" s="341">
        <v>115</v>
      </c>
    </row>
    <row r="2251" spans="1:25" x14ac:dyDescent="0.25">
      <c r="A2251" t="str">
        <f>'Page 1 - General Information'!$G$12</f>
        <v>000000000</v>
      </c>
      <c r="B2251" t="str">
        <f>'Page 1 - General Information'!$G$16</f>
        <v/>
      </c>
      <c r="C2251" s="339" t="s">
        <v>21448</v>
      </c>
      <c r="N2251" t="s">
        <v>4042</v>
      </c>
      <c r="O2251" s="340">
        <f>INDEX('Page 2 - Team Information'!$K$14:$AP$189,Y2251,X2251)</f>
        <v>0</v>
      </c>
      <c r="S2251" t="s">
        <v>6173</v>
      </c>
      <c r="X2251" s="341">
        <v>22</v>
      </c>
      <c r="Y2251" s="341">
        <v>115</v>
      </c>
    </row>
    <row r="2252" spans="1:25" x14ac:dyDescent="0.25">
      <c r="A2252" t="str">
        <f>'Page 1 - General Information'!$G$12</f>
        <v>000000000</v>
      </c>
      <c r="B2252" t="str">
        <f>'Page 1 - General Information'!$G$16</f>
        <v/>
      </c>
      <c r="C2252" s="339" t="s">
        <v>21448</v>
      </c>
      <c r="N2252" t="s">
        <v>4523</v>
      </c>
      <c r="O2252" s="343"/>
      <c r="R2252" s="343" t="s">
        <v>10203</v>
      </c>
      <c r="S2252" t="s">
        <v>6174</v>
      </c>
      <c r="V2252" s="340">
        <f>INDEX('Page 2 - Team Information'!$K$14:$AP$189,Y2252,X2252)</f>
        <v>0</v>
      </c>
      <c r="X2252" s="341">
        <v>5</v>
      </c>
      <c r="Y2252" s="341">
        <v>116</v>
      </c>
    </row>
    <row r="2253" spans="1:25" x14ac:dyDescent="0.25">
      <c r="A2253" t="str">
        <f>'Page 1 - General Information'!$G$12</f>
        <v>000000000</v>
      </c>
      <c r="B2253" t="str">
        <f>'Page 1 - General Information'!$G$16</f>
        <v/>
      </c>
      <c r="C2253" s="339" t="s">
        <v>21448</v>
      </c>
      <c r="N2253" t="s">
        <v>4523</v>
      </c>
      <c r="O2253" s="343"/>
      <c r="R2253" s="343" t="s">
        <v>10203</v>
      </c>
      <c r="S2253" t="s">
        <v>6175</v>
      </c>
      <c r="V2253" s="340">
        <f>INDEX('Page 2 - Team Information'!$K$14:$AP$189,Y2253,X2253)</f>
        <v>0</v>
      </c>
      <c r="X2253" s="341">
        <v>6</v>
      </c>
      <c r="Y2253" s="341">
        <v>116</v>
      </c>
    </row>
    <row r="2254" spans="1:25" x14ac:dyDescent="0.25">
      <c r="A2254" t="str">
        <f>'Page 1 - General Information'!$G$12</f>
        <v>000000000</v>
      </c>
      <c r="B2254" t="str">
        <f>'Page 1 - General Information'!$G$16</f>
        <v/>
      </c>
      <c r="C2254" s="339" t="s">
        <v>21448</v>
      </c>
      <c r="N2254" t="s">
        <v>4523</v>
      </c>
      <c r="O2254" s="343"/>
      <c r="R2254" s="343" t="s">
        <v>10203</v>
      </c>
      <c r="S2254" t="s">
        <v>6176</v>
      </c>
      <c r="V2254" s="340">
        <f>INDEX('Page 2 - Team Information'!$K$14:$AP$189,Y2254,X2254)</f>
        <v>0</v>
      </c>
      <c r="X2254" s="341">
        <v>7</v>
      </c>
      <c r="Y2254" s="341">
        <v>116</v>
      </c>
    </row>
    <row r="2255" spans="1:25" x14ac:dyDescent="0.25">
      <c r="A2255" t="str">
        <f>'Page 1 - General Information'!$G$12</f>
        <v>000000000</v>
      </c>
      <c r="B2255" t="str">
        <f>'Page 1 - General Information'!$G$16</f>
        <v/>
      </c>
      <c r="C2255" s="339" t="s">
        <v>21448</v>
      </c>
      <c r="N2255" t="s">
        <v>4523</v>
      </c>
      <c r="O2255" s="343"/>
      <c r="R2255" s="20" t="s">
        <v>10203</v>
      </c>
      <c r="S2255" t="s">
        <v>6177</v>
      </c>
      <c r="T2255" s="340" t="str">
        <f>IF(INDEX('Page 2 - Team Information'!$K$14:$AP$189,Y2255,X2255)="","",INDEX('Page 2 - Team Information'!$K$14:$AP$189,Y2255,X2255)&amp;"-06-30")</f>
        <v/>
      </c>
      <c r="X2255" s="341">
        <v>9</v>
      </c>
      <c r="Y2255" s="341">
        <v>116</v>
      </c>
    </row>
    <row r="2256" spans="1:25" x14ac:dyDescent="0.25">
      <c r="A2256" t="str">
        <f>'Page 1 - General Information'!$G$12</f>
        <v>000000000</v>
      </c>
      <c r="B2256" t="str">
        <f>'Page 1 - General Information'!$G$16</f>
        <v/>
      </c>
      <c r="C2256" s="339" t="s">
        <v>21448</v>
      </c>
      <c r="N2256" t="s">
        <v>4523</v>
      </c>
      <c r="O2256" s="343"/>
      <c r="R2256" s="20" t="s">
        <v>10203</v>
      </c>
      <c r="S2256" t="s">
        <v>6178</v>
      </c>
      <c r="T2256" s="340" t="str">
        <f>IF(INDEX('Page 2 - Team Information'!$K$14:$AP$189,Y2256,X2256)="","",INDEX('Page 2 - Team Information'!$K$14:$AP$189,Y2256,X2256)&amp;"-06-30")</f>
        <v/>
      </c>
      <c r="X2256" s="341">
        <v>10</v>
      </c>
      <c r="Y2256" s="341">
        <v>116</v>
      </c>
    </row>
    <row r="2257" spans="1:25" x14ac:dyDescent="0.25">
      <c r="A2257" t="str">
        <f>'Page 1 - General Information'!$G$12</f>
        <v>000000000</v>
      </c>
      <c r="B2257" t="str">
        <f>'Page 1 - General Information'!$G$16</f>
        <v/>
      </c>
      <c r="C2257" s="339" t="s">
        <v>21448</v>
      </c>
      <c r="N2257" t="s">
        <v>4523</v>
      </c>
      <c r="O2257" s="343"/>
      <c r="R2257" s="20" t="s">
        <v>10203</v>
      </c>
      <c r="S2257" t="s">
        <v>6179</v>
      </c>
      <c r="T2257" s="340" t="str">
        <f>IF(INDEX('Page 2 - Team Information'!$K$14:$AP$189,Y2257,X2257)="","",INDEX('Page 2 - Team Information'!$K$14:$AP$189,Y2257,X2257)&amp;"-06-30")</f>
        <v/>
      </c>
      <c r="X2257" s="341">
        <v>11</v>
      </c>
      <c r="Y2257" s="341">
        <v>116</v>
      </c>
    </row>
    <row r="2258" spans="1:25" x14ac:dyDescent="0.25">
      <c r="A2258" t="str">
        <f>'Page 1 - General Information'!$G$12</f>
        <v>000000000</v>
      </c>
      <c r="B2258" t="str">
        <f>'Page 1 - General Information'!$G$16</f>
        <v/>
      </c>
      <c r="C2258" s="339" t="s">
        <v>21448</v>
      </c>
      <c r="N2258" t="s">
        <v>4523</v>
      </c>
      <c r="O2258" s="343"/>
      <c r="R2258" s="20" t="s">
        <v>10203</v>
      </c>
      <c r="S2258" t="s">
        <v>6180</v>
      </c>
      <c r="T2258" s="340" t="str">
        <f>IF(INDEX('Page 2 - Team Information'!$K$14:$AP$189,Y2258,X2258)="","",INDEX('Page 2 - Team Information'!$K$14:$AP$189,Y2258,X2258)&amp;"-06-30")</f>
        <v/>
      </c>
      <c r="X2258" s="341">
        <v>12</v>
      </c>
      <c r="Y2258" s="341">
        <v>116</v>
      </c>
    </row>
    <row r="2259" spans="1:25" x14ac:dyDescent="0.25">
      <c r="A2259" t="str">
        <f>'Page 1 - General Information'!$G$12</f>
        <v>000000000</v>
      </c>
      <c r="B2259" t="str">
        <f>'Page 1 - General Information'!$G$16</f>
        <v/>
      </c>
      <c r="C2259" s="339" t="s">
        <v>21448</v>
      </c>
      <c r="N2259" t="s">
        <v>4042</v>
      </c>
      <c r="O2259" s="340">
        <f>INDEX('Page 2 - Team Information'!$K$14:$AP$189,Y2259,X2259)</f>
        <v>0</v>
      </c>
      <c r="S2259" t="s">
        <v>6181</v>
      </c>
      <c r="X2259" s="341">
        <v>14</v>
      </c>
      <c r="Y2259" s="341">
        <v>116</v>
      </c>
    </row>
    <row r="2260" spans="1:25" x14ac:dyDescent="0.25">
      <c r="A2260" t="str">
        <f>'Page 1 - General Information'!$G$12</f>
        <v>000000000</v>
      </c>
      <c r="B2260" t="str">
        <f>'Page 1 - General Information'!$G$16</f>
        <v/>
      </c>
      <c r="C2260" s="339" t="s">
        <v>21448</v>
      </c>
      <c r="N2260" t="s">
        <v>4042</v>
      </c>
      <c r="O2260" s="340">
        <f>INDEX('Page 2 - Team Information'!$K$14:$AP$189,Y2260,X2260)</f>
        <v>0</v>
      </c>
      <c r="S2260" t="s">
        <v>6182</v>
      </c>
      <c r="X2260" s="341">
        <v>15</v>
      </c>
      <c r="Y2260" s="341">
        <v>116</v>
      </c>
    </row>
    <row r="2261" spans="1:25" x14ac:dyDescent="0.25">
      <c r="A2261" t="str">
        <f>'Page 1 - General Information'!$G$12</f>
        <v>000000000</v>
      </c>
      <c r="B2261" t="str">
        <f>'Page 1 - General Information'!$G$16</f>
        <v/>
      </c>
      <c r="C2261" s="339" t="s">
        <v>21448</v>
      </c>
      <c r="N2261" t="s">
        <v>4042</v>
      </c>
      <c r="O2261" s="340">
        <f>INDEX('Page 2 - Team Information'!$K$14:$AP$189,Y2261,X2261)</f>
        <v>0</v>
      </c>
      <c r="S2261" t="s">
        <v>6183</v>
      </c>
      <c r="X2261" s="341">
        <v>16</v>
      </c>
      <c r="Y2261" s="341">
        <v>116</v>
      </c>
    </row>
    <row r="2262" spans="1:25" x14ac:dyDescent="0.25">
      <c r="A2262" t="str">
        <f>'Page 1 - General Information'!$G$12</f>
        <v>000000000</v>
      </c>
      <c r="B2262" t="str">
        <f>'Page 1 - General Information'!$G$16</f>
        <v/>
      </c>
      <c r="C2262" s="339" t="s">
        <v>21448</v>
      </c>
      <c r="N2262" t="s">
        <v>4042</v>
      </c>
      <c r="O2262" s="340">
        <f>INDEX('Page 2 - Team Information'!$K$14:$AP$189,Y2262,X2262)</f>
        <v>0</v>
      </c>
      <c r="S2262" t="s">
        <v>6184</v>
      </c>
      <c r="X2262" s="341">
        <v>17</v>
      </c>
      <c r="Y2262" s="341">
        <v>116</v>
      </c>
    </row>
    <row r="2263" spans="1:25" x14ac:dyDescent="0.25">
      <c r="A2263" t="str">
        <f>'Page 1 - General Information'!$G$12</f>
        <v>000000000</v>
      </c>
      <c r="B2263" t="str">
        <f>'Page 1 - General Information'!$G$16</f>
        <v/>
      </c>
      <c r="C2263" s="339" t="s">
        <v>21448</v>
      </c>
      <c r="N2263" t="s">
        <v>4042</v>
      </c>
      <c r="O2263" s="340">
        <f>INDEX('Page 2 - Team Information'!$K$14:$AP$189,Y2263,X2263)</f>
        <v>0</v>
      </c>
      <c r="S2263" t="s">
        <v>6185</v>
      </c>
      <c r="X2263" s="341">
        <v>19</v>
      </c>
      <c r="Y2263" s="341">
        <v>116</v>
      </c>
    </row>
    <row r="2264" spans="1:25" x14ac:dyDescent="0.25">
      <c r="A2264" t="str">
        <f>'Page 1 - General Information'!$G$12</f>
        <v>000000000</v>
      </c>
      <c r="B2264" t="str">
        <f>'Page 1 - General Information'!$G$16</f>
        <v/>
      </c>
      <c r="C2264" s="339" t="s">
        <v>21448</v>
      </c>
      <c r="N2264" t="s">
        <v>4042</v>
      </c>
      <c r="O2264" s="340">
        <f>INDEX('Page 2 - Team Information'!$K$14:$AP$189,Y2264,X2264)</f>
        <v>0</v>
      </c>
      <c r="S2264" t="s">
        <v>6186</v>
      </c>
      <c r="X2264" s="341">
        <v>20</v>
      </c>
      <c r="Y2264" s="341">
        <v>116</v>
      </c>
    </row>
    <row r="2265" spans="1:25" x14ac:dyDescent="0.25">
      <c r="A2265" t="str">
        <f>'Page 1 - General Information'!$G$12</f>
        <v>000000000</v>
      </c>
      <c r="B2265" t="str">
        <f>'Page 1 - General Information'!$G$16</f>
        <v/>
      </c>
      <c r="C2265" s="339" t="s">
        <v>21448</v>
      </c>
      <c r="N2265" t="s">
        <v>4042</v>
      </c>
      <c r="O2265" s="340">
        <f>INDEX('Page 2 - Team Information'!$K$14:$AP$189,Y2265,X2265)</f>
        <v>0</v>
      </c>
      <c r="S2265" t="s">
        <v>6187</v>
      </c>
      <c r="X2265" s="341">
        <v>21</v>
      </c>
      <c r="Y2265" s="341">
        <v>116</v>
      </c>
    </row>
    <row r="2266" spans="1:25" x14ac:dyDescent="0.25">
      <c r="A2266" t="str">
        <f>'Page 1 - General Information'!$G$12</f>
        <v>000000000</v>
      </c>
      <c r="B2266" t="str">
        <f>'Page 1 - General Information'!$G$16</f>
        <v/>
      </c>
      <c r="C2266" s="339" t="s">
        <v>21448</v>
      </c>
      <c r="N2266" t="s">
        <v>4042</v>
      </c>
      <c r="O2266" s="340">
        <f>INDEX('Page 2 - Team Information'!$K$14:$AP$189,Y2266,X2266)</f>
        <v>0</v>
      </c>
      <c r="S2266" t="s">
        <v>6188</v>
      </c>
      <c r="X2266" s="341">
        <v>22</v>
      </c>
      <c r="Y2266" s="341">
        <v>116</v>
      </c>
    </row>
    <row r="2267" spans="1:25" x14ac:dyDescent="0.25">
      <c r="A2267" t="str">
        <f>'Page 1 - General Information'!$G$12</f>
        <v>000000000</v>
      </c>
      <c r="B2267" t="str">
        <f>'Page 1 - General Information'!$G$16</f>
        <v/>
      </c>
      <c r="C2267" s="339" t="s">
        <v>21448</v>
      </c>
      <c r="N2267" t="s">
        <v>4523</v>
      </c>
      <c r="O2267" s="343"/>
      <c r="R2267" s="343" t="s">
        <v>10203</v>
      </c>
      <c r="S2267" t="s">
        <v>6189</v>
      </c>
      <c r="V2267" s="340">
        <f>INDEX('Page 2 - Team Information'!$K$14:$AP$189,Y2267,X2267)</f>
        <v>0</v>
      </c>
      <c r="X2267" s="341">
        <v>5</v>
      </c>
      <c r="Y2267" s="341">
        <v>117</v>
      </c>
    </row>
    <row r="2268" spans="1:25" x14ac:dyDescent="0.25">
      <c r="A2268" t="str">
        <f>'Page 1 - General Information'!$G$12</f>
        <v>000000000</v>
      </c>
      <c r="B2268" t="str">
        <f>'Page 1 - General Information'!$G$16</f>
        <v/>
      </c>
      <c r="C2268" s="339" t="s">
        <v>21448</v>
      </c>
      <c r="N2268" t="s">
        <v>4523</v>
      </c>
      <c r="O2268" s="343"/>
      <c r="R2268" s="343" t="s">
        <v>10203</v>
      </c>
      <c r="S2268" t="s">
        <v>6190</v>
      </c>
      <c r="V2268" s="340">
        <f>INDEX('Page 2 - Team Information'!$K$14:$AP$189,Y2268,X2268)</f>
        <v>0</v>
      </c>
      <c r="X2268" s="341">
        <v>6</v>
      </c>
      <c r="Y2268" s="341">
        <v>117</v>
      </c>
    </row>
    <row r="2269" spans="1:25" x14ac:dyDescent="0.25">
      <c r="A2269" t="str">
        <f>'Page 1 - General Information'!$G$12</f>
        <v>000000000</v>
      </c>
      <c r="B2269" t="str">
        <f>'Page 1 - General Information'!$G$16</f>
        <v/>
      </c>
      <c r="C2269" s="339" t="s">
        <v>21448</v>
      </c>
      <c r="N2269" t="s">
        <v>4523</v>
      </c>
      <c r="O2269" s="343"/>
      <c r="R2269" s="343" t="s">
        <v>10203</v>
      </c>
      <c r="S2269" t="s">
        <v>6191</v>
      </c>
      <c r="V2269" s="340">
        <f>INDEX('Page 2 - Team Information'!$K$14:$AP$189,Y2269,X2269)</f>
        <v>0</v>
      </c>
      <c r="X2269" s="341">
        <v>7</v>
      </c>
      <c r="Y2269" s="341">
        <v>117</v>
      </c>
    </row>
    <row r="2270" spans="1:25" x14ac:dyDescent="0.25">
      <c r="A2270" t="str">
        <f>'Page 1 - General Information'!$G$12</f>
        <v>000000000</v>
      </c>
      <c r="B2270" t="str">
        <f>'Page 1 - General Information'!$G$16</f>
        <v/>
      </c>
      <c r="C2270" s="339" t="s">
        <v>21448</v>
      </c>
      <c r="N2270" t="s">
        <v>4523</v>
      </c>
      <c r="O2270" s="343"/>
      <c r="R2270" s="20" t="s">
        <v>10203</v>
      </c>
      <c r="S2270" t="s">
        <v>6192</v>
      </c>
      <c r="T2270" s="340" t="str">
        <f>IF(INDEX('Page 2 - Team Information'!$K$14:$AP$189,Y2270,X2270)="","",INDEX('Page 2 - Team Information'!$K$14:$AP$189,Y2270,X2270)&amp;"-06-30")</f>
        <v/>
      </c>
      <c r="X2270" s="341">
        <v>9</v>
      </c>
      <c r="Y2270" s="341">
        <v>117</v>
      </c>
    </row>
    <row r="2271" spans="1:25" x14ac:dyDescent="0.25">
      <c r="A2271" t="str">
        <f>'Page 1 - General Information'!$G$12</f>
        <v>000000000</v>
      </c>
      <c r="B2271" t="str">
        <f>'Page 1 - General Information'!$G$16</f>
        <v/>
      </c>
      <c r="C2271" s="339" t="s">
        <v>21448</v>
      </c>
      <c r="N2271" t="s">
        <v>4523</v>
      </c>
      <c r="O2271" s="343"/>
      <c r="R2271" s="20" t="s">
        <v>10203</v>
      </c>
      <c r="S2271" t="s">
        <v>6193</v>
      </c>
      <c r="T2271" s="340" t="str">
        <f>IF(INDEX('Page 2 - Team Information'!$K$14:$AP$189,Y2271,X2271)="","",INDEX('Page 2 - Team Information'!$K$14:$AP$189,Y2271,X2271)&amp;"-06-30")</f>
        <v/>
      </c>
      <c r="X2271" s="341">
        <v>10</v>
      </c>
      <c r="Y2271" s="341">
        <v>117</v>
      </c>
    </row>
    <row r="2272" spans="1:25" x14ac:dyDescent="0.25">
      <c r="A2272" t="str">
        <f>'Page 1 - General Information'!$G$12</f>
        <v>000000000</v>
      </c>
      <c r="B2272" t="str">
        <f>'Page 1 - General Information'!$G$16</f>
        <v/>
      </c>
      <c r="C2272" s="339" t="s">
        <v>21448</v>
      </c>
      <c r="N2272" t="s">
        <v>4523</v>
      </c>
      <c r="O2272" s="343"/>
      <c r="R2272" s="20" t="s">
        <v>10203</v>
      </c>
      <c r="S2272" t="s">
        <v>6194</v>
      </c>
      <c r="T2272" s="340" t="str">
        <f>IF(INDEX('Page 2 - Team Information'!$K$14:$AP$189,Y2272,X2272)="","",INDEX('Page 2 - Team Information'!$K$14:$AP$189,Y2272,X2272)&amp;"-06-30")</f>
        <v/>
      </c>
      <c r="X2272" s="341">
        <v>11</v>
      </c>
      <c r="Y2272" s="341">
        <v>117</v>
      </c>
    </row>
    <row r="2273" spans="1:25" x14ac:dyDescent="0.25">
      <c r="A2273" t="str">
        <f>'Page 1 - General Information'!$G$12</f>
        <v>000000000</v>
      </c>
      <c r="B2273" t="str">
        <f>'Page 1 - General Information'!$G$16</f>
        <v/>
      </c>
      <c r="C2273" s="339" t="s">
        <v>21448</v>
      </c>
      <c r="N2273" t="s">
        <v>4523</v>
      </c>
      <c r="O2273" s="343"/>
      <c r="R2273" s="20" t="s">
        <v>10203</v>
      </c>
      <c r="S2273" t="s">
        <v>6195</v>
      </c>
      <c r="T2273" s="340" t="str">
        <f>IF(INDEX('Page 2 - Team Information'!$K$14:$AP$189,Y2273,X2273)="","",INDEX('Page 2 - Team Information'!$K$14:$AP$189,Y2273,X2273)&amp;"-06-30")</f>
        <v/>
      </c>
      <c r="X2273" s="341">
        <v>12</v>
      </c>
      <c r="Y2273" s="341">
        <v>117</v>
      </c>
    </row>
    <row r="2274" spans="1:25" x14ac:dyDescent="0.25">
      <c r="A2274" t="str">
        <f>'Page 1 - General Information'!$G$12</f>
        <v>000000000</v>
      </c>
      <c r="B2274" t="str">
        <f>'Page 1 - General Information'!$G$16</f>
        <v/>
      </c>
      <c r="C2274" s="339" t="s">
        <v>21448</v>
      </c>
      <c r="N2274" t="s">
        <v>4042</v>
      </c>
      <c r="O2274" s="340">
        <f>INDEX('Page 2 - Team Information'!$K$14:$AP$189,Y2274,X2274)</f>
        <v>0</v>
      </c>
      <c r="S2274" t="s">
        <v>6196</v>
      </c>
      <c r="X2274" s="341">
        <v>14</v>
      </c>
      <c r="Y2274" s="341">
        <v>117</v>
      </c>
    </row>
    <row r="2275" spans="1:25" x14ac:dyDescent="0.25">
      <c r="A2275" t="str">
        <f>'Page 1 - General Information'!$G$12</f>
        <v>000000000</v>
      </c>
      <c r="B2275" t="str">
        <f>'Page 1 - General Information'!$G$16</f>
        <v/>
      </c>
      <c r="C2275" s="339" t="s">
        <v>21448</v>
      </c>
      <c r="N2275" t="s">
        <v>4042</v>
      </c>
      <c r="O2275" s="340">
        <f>INDEX('Page 2 - Team Information'!$K$14:$AP$189,Y2275,X2275)</f>
        <v>0</v>
      </c>
      <c r="S2275" t="s">
        <v>6197</v>
      </c>
      <c r="X2275" s="341">
        <v>15</v>
      </c>
      <c r="Y2275" s="341">
        <v>117</v>
      </c>
    </row>
    <row r="2276" spans="1:25" x14ac:dyDescent="0.25">
      <c r="A2276" t="str">
        <f>'Page 1 - General Information'!$G$12</f>
        <v>000000000</v>
      </c>
      <c r="B2276" t="str">
        <f>'Page 1 - General Information'!$G$16</f>
        <v/>
      </c>
      <c r="C2276" s="339" t="s">
        <v>21448</v>
      </c>
      <c r="N2276" t="s">
        <v>4042</v>
      </c>
      <c r="O2276" s="340">
        <f>INDEX('Page 2 - Team Information'!$K$14:$AP$189,Y2276,X2276)</f>
        <v>0</v>
      </c>
      <c r="S2276" t="s">
        <v>6198</v>
      </c>
      <c r="X2276" s="341">
        <v>16</v>
      </c>
      <c r="Y2276" s="341">
        <v>117</v>
      </c>
    </row>
    <row r="2277" spans="1:25" x14ac:dyDescent="0.25">
      <c r="A2277" t="str">
        <f>'Page 1 - General Information'!$G$12</f>
        <v>000000000</v>
      </c>
      <c r="B2277" t="str">
        <f>'Page 1 - General Information'!$G$16</f>
        <v/>
      </c>
      <c r="C2277" s="339" t="s">
        <v>21448</v>
      </c>
      <c r="N2277" t="s">
        <v>4042</v>
      </c>
      <c r="O2277" s="340">
        <f>INDEX('Page 2 - Team Information'!$K$14:$AP$189,Y2277,X2277)</f>
        <v>0</v>
      </c>
      <c r="S2277" t="s">
        <v>6199</v>
      </c>
      <c r="X2277" s="341">
        <v>17</v>
      </c>
      <c r="Y2277" s="341">
        <v>117</v>
      </c>
    </row>
    <row r="2278" spans="1:25" x14ac:dyDescent="0.25">
      <c r="A2278" t="str">
        <f>'Page 1 - General Information'!$G$12</f>
        <v>000000000</v>
      </c>
      <c r="B2278" t="str">
        <f>'Page 1 - General Information'!$G$16</f>
        <v/>
      </c>
      <c r="C2278" s="339" t="s">
        <v>21448</v>
      </c>
      <c r="N2278" t="s">
        <v>4042</v>
      </c>
      <c r="O2278" s="340">
        <f>INDEX('Page 2 - Team Information'!$K$14:$AP$189,Y2278,X2278)</f>
        <v>0</v>
      </c>
      <c r="S2278" t="s">
        <v>6200</v>
      </c>
      <c r="X2278" s="341">
        <v>19</v>
      </c>
      <c r="Y2278" s="341">
        <v>117</v>
      </c>
    </row>
    <row r="2279" spans="1:25" x14ac:dyDescent="0.25">
      <c r="A2279" t="str">
        <f>'Page 1 - General Information'!$G$12</f>
        <v>000000000</v>
      </c>
      <c r="B2279" t="str">
        <f>'Page 1 - General Information'!$G$16</f>
        <v/>
      </c>
      <c r="C2279" s="339" t="s">
        <v>21448</v>
      </c>
      <c r="N2279" t="s">
        <v>4042</v>
      </c>
      <c r="O2279" s="340">
        <f>INDEX('Page 2 - Team Information'!$K$14:$AP$189,Y2279,X2279)</f>
        <v>0</v>
      </c>
      <c r="S2279" t="s">
        <v>6201</v>
      </c>
      <c r="X2279" s="341">
        <v>20</v>
      </c>
      <c r="Y2279" s="341">
        <v>117</v>
      </c>
    </row>
    <row r="2280" spans="1:25" x14ac:dyDescent="0.25">
      <c r="A2280" t="str">
        <f>'Page 1 - General Information'!$G$12</f>
        <v>000000000</v>
      </c>
      <c r="B2280" t="str">
        <f>'Page 1 - General Information'!$G$16</f>
        <v/>
      </c>
      <c r="C2280" s="339" t="s">
        <v>21448</v>
      </c>
      <c r="N2280" t="s">
        <v>4042</v>
      </c>
      <c r="O2280" s="340">
        <f>INDEX('Page 2 - Team Information'!$K$14:$AP$189,Y2280,X2280)</f>
        <v>0</v>
      </c>
      <c r="S2280" t="s">
        <v>6202</v>
      </c>
      <c r="X2280" s="341">
        <v>21</v>
      </c>
      <c r="Y2280" s="341">
        <v>117</v>
      </c>
    </row>
    <row r="2281" spans="1:25" x14ac:dyDescent="0.25">
      <c r="A2281" t="str">
        <f>'Page 1 - General Information'!$G$12</f>
        <v>000000000</v>
      </c>
      <c r="B2281" t="str">
        <f>'Page 1 - General Information'!$G$16</f>
        <v/>
      </c>
      <c r="C2281" s="339" t="s">
        <v>21448</v>
      </c>
      <c r="N2281" t="s">
        <v>4042</v>
      </c>
      <c r="O2281" s="340">
        <f>INDEX('Page 2 - Team Information'!$K$14:$AP$189,Y2281,X2281)</f>
        <v>0</v>
      </c>
      <c r="S2281" t="s">
        <v>6203</v>
      </c>
      <c r="X2281" s="341">
        <v>22</v>
      </c>
      <c r="Y2281" s="341">
        <v>117</v>
      </c>
    </row>
    <row r="2282" spans="1:25" x14ac:dyDescent="0.25">
      <c r="A2282" t="str">
        <f>'Page 1 - General Information'!$G$12</f>
        <v>000000000</v>
      </c>
      <c r="B2282" t="str">
        <f>'Page 1 - General Information'!$G$16</f>
        <v/>
      </c>
      <c r="C2282" s="339" t="s">
        <v>21448</v>
      </c>
      <c r="N2282" t="s">
        <v>4523</v>
      </c>
      <c r="O2282" s="343"/>
      <c r="R2282" s="343" t="s">
        <v>10203</v>
      </c>
      <c r="S2282" t="s">
        <v>16957</v>
      </c>
      <c r="V2282" s="340">
        <f>INDEX('Page 2 - Team Information'!$K$14:$AP$189,Y2282,X2282)</f>
        <v>0</v>
      </c>
      <c r="X2282" s="341">
        <v>5</v>
      </c>
      <c r="Y2282" s="341">
        <v>118</v>
      </c>
    </row>
    <row r="2283" spans="1:25" x14ac:dyDescent="0.25">
      <c r="A2283" t="str">
        <f>'Page 1 - General Information'!$G$12</f>
        <v>000000000</v>
      </c>
      <c r="B2283" t="str">
        <f>'Page 1 - General Information'!$G$16</f>
        <v/>
      </c>
      <c r="C2283" s="339" t="s">
        <v>21448</v>
      </c>
      <c r="N2283" t="s">
        <v>4523</v>
      </c>
      <c r="O2283" s="343"/>
      <c r="R2283" s="343" t="s">
        <v>10203</v>
      </c>
      <c r="S2283" t="s">
        <v>16958</v>
      </c>
      <c r="V2283" s="340">
        <f>INDEX('Page 2 - Team Information'!$K$14:$AP$189,Y2283,X2283)</f>
        <v>0</v>
      </c>
      <c r="X2283" s="341">
        <v>6</v>
      </c>
      <c r="Y2283" s="341">
        <v>118</v>
      </c>
    </row>
    <row r="2284" spans="1:25" x14ac:dyDescent="0.25">
      <c r="A2284" t="str">
        <f>'Page 1 - General Information'!$G$12</f>
        <v>000000000</v>
      </c>
      <c r="B2284" t="str">
        <f>'Page 1 - General Information'!$G$16</f>
        <v/>
      </c>
      <c r="C2284" s="339" t="s">
        <v>21448</v>
      </c>
      <c r="N2284" t="s">
        <v>4523</v>
      </c>
      <c r="O2284" s="343"/>
      <c r="R2284" s="343" t="s">
        <v>10203</v>
      </c>
      <c r="S2284" t="s">
        <v>16959</v>
      </c>
      <c r="V2284" s="340">
        <f>INDEX('Page 2 - Team Information'!$K$14:$AP$189,Y2284,X2284)</f>
        <v>0</v>
      </c>
      <c r="X2284" s="341">
        <v>7</v>
      </c>
      <c r="Y2284" s="341">
        <v>118</v>
      </c>
    </row>
    <row r="2285" spans="1:25" x14ac:dyDescent="0.25">
      <c r="A2285" t="str">
        <f>'Page 1 - General Information'!$G$12</f>
        <v>000000000</v>
      </c>
      <c r="B2285" t="str">
        <f>'Page 1 - General Information'!$G$16</f>
        <v/>
      </c>
      <c r="C2285" s="339" t="s">
        <v>21448</v>
      </c>
      <c r="N2285" t="s">
        <v>4523</v>
      </c>
      <c r="O2285" s="343"/>
      <c r="R2285" s="20" t="s">
        <v>10203</v>
      </c>
      <c r="S2285" t="s">
        <v>16960</v>
      </c>
      <c r="T2285" s="340" t="str">
        <f>IF(INDEX('Page 2 - Team Information'!$K$14:$AP$189,Y2285,X2285)="","",INDEX('Page 2 - Team Information'!$K$14:$AP$189,Y2285,X2285)&amp;"-06-30")</f>
        <v/>
      </c>
      <c r="X2285" s="341">
        <v>9</v>
      </c>
      <c r="Y2285" s="341">
        <v>118</v>
      </c>
    </row>
    <row r="2286" spans="1:25" x14ac:dyDescent="0.25">
      <c r="A2286" t="str">
        <f>'Page 1 - General Information'!$G$12</f>
        <v>000000000</v>
      </c>
      <c r="B2286" t="str">
        <f>'Page 1 - General Information'!$G$16</f>
        <v/>
      </c>
      <c r="C2286" s="339" t="s">
        <v>21448</v>
      </c>
      <c r="N2286" t="s">
        <v>4523</v>
      </c>
      <c r="O2286" s="343"/>
      <c r="R2286" s="20" t="s">
        <v>10203</v>
      </c>
      <c r="S2286" t="s">
        <v>16961</v>
      </c>
      <c r="T2286" s="340" t="str">
        <f>IF(INDEX('Page 2 - Team Information'!$K$14:$AP$189,Y2286,X2286)="","",INDEX('Page 2 - Team Information'!$K$14:$AP$189,Y2286,X2286)&amp;"-06-30")</f>
        <v/>
      </c>
      <c r="X2286" s="341">
        <v>10</v>
      </c>
      <c r="Y2286" s="341">
        <v>118</v>
      </c>
    </row>
    <row r="2287" spans="1:25" x14ac:dyDescent="0.25">
      <c r="A2287" t="str">
        <f>'Page 1 - General Information'!$G$12</f>
        <v>000000000</v>
      </c>
      <c r="B2287" t="str">
        <f>'Page 1 - General Information'!$G$16</f>
        <v/>
      </c>
      <c r="C2287" s="339" t="s">
        <v>21448</v>
      </c>
      <c r="N2287" t="s">
        <v>4523</v>
      </c>
      <c r="O2287" s="343"/>
      <c r="R2287" s="20" t="s">
        <v>10203</v>
      </c>
      <c r="S2287" t="s">
        <v>16962</v>
      </c>
      <c r="T2287" s="340" t="str">
        <f>IF(INDEX('Page 2 - Team Information'!$K$14:$AP$189,Y2287,X2287)="","",INDEX('Page 2 - Team Information'!$K$14:$AP$189,Y2287,X2287)&amp;"-06-30")</f>
        <v/>
      </c>
      <c r="X2287" s="341">
        <v>11</v>
      </c>
      <c r="Y2287" s="341">
        <v>118</v>
      </c>
    </row>
    <row r="2288" spans="1:25" x14ac:dyDescent="0.25">
      <c r="A2288" t="str">
        <f>'Page 1 - General Information'!$G$12</f>
        <v>000000000</v>
      </c>
      <c r="B2288" t="str">
        <f>'Page 1 - General Information'!$G$16</f>
        <v/>
      </c>
      <c r="C2288" s="339" t="s">
        <v>21448</v>
      </c>
      <c r="N2288" t="s">
        <v>4523</v>
      </c>
      <c r="O2288" s="343"/>
      <c r="R2288" s="20" t="s">
        <v>10203</v>
      </c>
      <c r="S2288" t="s">
        <v>16963</v>
      </c>
      <c r="T2288" s="340" t="str">
        <f>IF(INDEX('Page 2 - Team Information'!$K$14:$AP$189,Y2288,X2288)="","",INDEX('Page 2 - Team Information'!$K$14:$AP$189,Y2288,X2288)&amp;"-06-30")</f>
        <v/>
      </c>
      <c r="X2288" s="341">
        <v>12</v>
      </c>
      <c r="Y2288" s="341">
        <v>118</v>
      </c>
    </row>
    <row r="2289" spans="1:25" x14ac:dyDescent="0.25">
      <c r="A2289" t="str">
        <f>'Page 1 - General Information'!$G$12</f>
        <v>000000000</v>
      </c>
      <c r="B2289" t="str">
        <f>'Page 1 - General Information'!$G$16</f>
        <v/>
      </c>
      <c r="C2289" s="339" t="s">
        <v>21448</v>
      </c>
      <c r="N2289" t="s">
        <v>4042</v>
      </c>
      <c r="O2289" s="340">
        <f>INDEX('Page 2 - Team Information'!$K$14:$AP$189,Y2289,X2289)</f>
        <v>0</v>
      </c>
      <c r="S2289" t="s">
        <v>16964</v>
      </c>
      <c r="X2289" s="341">
        <v>14</v>
      </c>
      <c r="Y2289" s="341">
        <v>118</v>
      </c>
    </row>
    <row r="2290" spans="1:25" x14ac:dyDescent="0.25">
      <c r="A2290" t="str">
        <f>'Page 1 - General Information'!$G$12</f>
        <v>000000000</v>
      </c>
      <c r="B2290" t="str">
        <f>'Page 1 - General Information'!$G$16</f>
        <v/>
      </c>
      <c r="C2290" s="339" t="s">
        <v>21448</v>
      </c>
      <c r="N2290" t="s">
        <v>4042</v>
      </c>
      <c r="O2290" s="340">
        <f>INDEX('Page 2 - Team Information'!$K$14:$AP$189,Y2290,X2290)</f>
        <v>0</v>
      </c>
      <c r="S2290" t="s">
        <v>16965</v>
      </c>
      <c r="X2290" s="341">
        <v>15</v>
      </c>
      <c r="Y2290" s="341">
        <v>118</v>
      </c>
    </row>
    <row r="2291" spans="1:25" x14ac:dyDescent="0.25">
      <c r="A2291" t="str">
        <f>'Page 1 - General Information'!$G$12</f>
        <v>000000000</v>
      </c>
      <c r="B2291" t="str">
        <f>'Page 1 - General Information'!$G$16</f>
        <v/>
      </c>
      <c r="C2291" s="339" t="s">
        <v>21448</v>
      </c>
      <c r="N2291" t="s">
        <v>4042</v>
      </c>
      <c r="O2291" s="340">
        <f>INDEX('Page 2 - Team Information'!$K$14:$AP$189,Y2291,X2291)</f>
        <v>0</v>
      </c>
      <c r="S2291" t="s">
        <v>16966</v>
      </c>
      <c r="X2291" s="341">
        <v>16</v>
      </c>
      <c r="Y2291" s="341">
        <v>118</v>
      </c>
    </row>
    <row r="2292" spans="1:25" x14ac:dyDescent="0.25">
      <c r="A2292" t="str">
        <f>'Page 1 - General Information'!$G$12</f>
        <v>000000000</v>
      </c>
      <c r="B2292" t="str">
        <f>'Page 1 - General Information'!$G$16</f>
        <v/>
      </c>
      <c r="C2292" s="339" t="s">
        <v>21448</v>
      </c>
      <c r="N2292" t="s">
        <v>4042</v>
      </c>
      <c r="O2292" s="340">
        <f>INDEX('Page 2 - Team Information'!$K$14:$AP$189,Y2292,X2292)</f>
        <v>0</v>
      </c>
      <c r="S2292" t="s">
        <v>16967</v>
      </c>
      <c r="X2292" s="341">
        <v>17</v>
      </c>
      <c r="Y2292" s="341">
        <v>118</v>
      </c>
    </row>
    <row r="2293" spans="1:25" x14ac:dyDescent="0.25">
      <c r="A2293" t="str">
        <f>'Page 1 - General Information'!$G$12</f>
        <v>000000000</v>
      </c>
      <c r="B2293" t="str">
        <f>'Page 1 - General Information'!$G$16</f>
        <v/>
      </c>
      <c r="C2293" s="339" t="s">
        <v>21448</v>
      </c>
      <c r="N2293" t="s">
        <v>4042</v>
      </c>
      <c r="O2293" s="340">
        <f>INDEX('Page 2 - Team Information'!$K$14:$AP$189,Y2293,X2293)</f>
        <v>0</v>
      </c>
      <c r="S2293" t="s">
        <v>16968</v>
      </c>
      <c r="X2293" s="341">
        <v>19</v>
      </c>
      <c r="Y2293" s="341">
        <v>118</v>
      </c>
    </row>
    <row r="2294" spans="1:25" x14ac:dyDescent="0.25">
      <c r="A2294" t="str">
        <f>'Page 1 - General Information'!$G$12</f>
        <v>000000000</v>
      </c>
      <c r="B2294" t="str">
        <f>'Page 1 - General Information'!$G$16</f>
        <v/>
      </c>
      <c r="C2294" s="339" t="s">
        <v>21448</v>
      </c>
      <c r="N2294" t="s">
        <v>4042</v>
      </c>
      <c r="O2294" s="340">
        <f>INDEX('Page 2 - Team Information'!$K$14:$AP$189,Y2294,X2294)</f>
        <v>0</v>
      </c>
      <c r="S2294" t="s">
        <v>16969</v>
      </c>
      <c r="X2294" s="341">
        <v>20</v>
      </c>
      <c r="Y2294" s="341">
        <v>118</v>
      </c>
    </row>
    <row r="2295" spans="1:25" x14ac:dyDescent="0.25">
      <c r="A2295" t="str">
        <f>'Page 1 - General Information'!$G$12</f>
        <v>000000000</v>
      </c>
      <c r="B2295" t="str">
        <f>'Page 1 - General Information'!$G$16</f>
        <v/>
      </c>
      <c r="C2295" s="339" t="s">
        <v>21448</v>
      </c>
      <c r="N2295" t="s">
        <v>4042</v>
      </c>
      <c r="O2295" s="340">
        <f>INDEX('Page 2 - Team Information'!$K$14:$AP$189,Y2295,X2295)</f>
        <v>0</v>
      </c>
      <c r="S2295" t="s">
        <v>16970</v>
      </c>
      <c r="X2295" s="341">
        <v>21</v>
      </c>
      <c r="Y2295" s="341">
        <v>118</v>
      </c>
    </row>
    <row r="2296" spans="1:25" x14ac:dyDescent="0.25">
      <c r="A2296" t="str">
        <f>'Page 1 - General Information'!$G$12</f>
        <v>000000000</v>
      </c>
      <c r="B2296" t="str">
        <f>'Page 1 - General Information'!$G$16</f>
        <v/>
      </c>
      <c r="C2296" s="339" t="s">
        <v>21448</v>
      </c>
      <c r="N2296" t="s">
        <v>4042</v>
      </c>
      <c r="O2296" s="340">
        <f>INDEX('Page 2 - Team Information'!$K$14:$AP$189,Y2296,X2296)</f>
        <v>0</v>
      </c>
      <c r="S2296" t="s">
        <v>16971</v>
      </c>
      <c r="X2296" s="341">
        <v>22</v>
      </c>
      <c r="Y2296" s="341">
        <v>118</v>
      </c>
    </row>
    <row r="2297" spans="1:25" x14ac:dyDescent="0.25">
      <c r="A2297" t="str">
        <f>'Page 1 - General Information'!$G$12</f>
        <v>000000000</v>
      </c>
      <c r="B2297" t="str">
        <f>'Page 1 - General Information'!$G$16</f>
        <v/>
      </c>
      <c r="C2297" s="339" t="s">
        <v>21448</v>
      </c>
      <c r="N2297" t="s">
        <v>4523</v>
      </c>
      <c r="O2297" s="343"/>
      <c r="R2297" s="343" t="s">
        <v>10203</v>
      </c>
      <c r="S2297" t="s">
        <v>6204</v>
      </c>
      <c r="V2297" s="340">
        <f>INDEX('Page 2 - Team Information'!$K$14:$AP$189,Y2297,X2297)</f>
        <v>0</v>
      </c>
      <c r="X2297" s="341">
        <v>5</v>
      </c>
      <c r="Y2297" s="341">
        <v>119</v>
      </c>
    </row>
    <row r="2298" spans="1:25" x14ac:dyDescent="0.25">
      <c r="A2298" t="str">
        <f>'Page 1 - General Information'!$G$12</f>
        <v>000000000</v>
      </c>
      <c r="B2298" t="str">
        <f>'Page 1 - General Information'!$G$16</f>
        <v/>
      </c>
      <c r="C2298" s="339" t="s">
        <v>21448</v>
      </c>
      <c r="N2298" t="s">
        <v>4523</v>
      </c>
      <c r="O2298" s="343"/>
      <c r="R2298" s="343" t="s">
        <v>10203</v>
      </c>
      <c r="S2298" t="s">
        <v>6205</v>
      </c>
      <c r="V2298" s="340">
        <f>INDEX('Page 2 - Team Information'!$K$14:$AP$189,Y2298,X2298)</f>
        <v>0</v>
      </c>
      <c r="X2298" s="341">
        <v>6</v>
      </c>
      <c r="Y2298" s="341">
        <v>119</v>
      </c>
    </row>
    <row r="2299" spans="1:25" x14ac:dyDescent="0.25">
      <c r="A2299" t="str">
        <f>'Page 1 - General Information'!$G$12</f>
        <v>000000000</v>
      </c>
      <c r="B2299" t="str">
        <f>'Page 1 - General Information'!$G$16</f>
        <v/>
      </c>
      <c r="C2299" s="339" t="s">
        <v>21448</v>
      </c>
      <c r="N2299" t="s">
        <v>4523</v>
      </c>
      <c r="O2299" s="343"/>
      <c r="R2299" s="343" t="s">
        <v>10203</v>
      </c>
      <c r="S2299" t="s">
        <v>6206</v>
      </c>
      <c r="V2299" s="340">
        <f>INDEX('Page 2 - Team Information'!$K$14:$AP$189,Y2299,X2299)</f>
        <v>0</v>
      </c>
      <c r="X2299" s="341">
        <v>7</v>
      </c>
      <c r="Y2299" s="341">
        <v>119</v>
      </c>
    </row>
    <row r="2300" spans="1:25" x14ac:dyDescent="0.25">
      <c r="A2300" t="str">
        <f>'Page 1 - General Information'!$G$12</f>
        <v>000000000</v>
      </c>
      <c r="B2300" t="str">
        <f>'Page 1 - General Information'!$G$16</f>
        <v/>
      </c>
      <c r="C2300" s="339" t="s">
        <v>21448</v>
      </c>
      <c r="N2300" t="s">
        <v>4523</v>
      </c>
      <c r="O2300" s="343"/>
      <c r="R2300" s="20" t="s">
        <v>10203</v>
      </c>
      <c r="S2300" t="s">
        <v>6207</v>
      </c>
      <c r="T2300" s="340" t="str">
        <f>IF(INDEX('Page 2 - Team Information'!$K$14:$AP$189,Y2300,X2300)="","",INDEX('Page 2 - Team Information'!$K$14:$AP$189,Y2300,X2300)&amp;"-06-30")</f>
        <v/>
      </c>
      <c r="X2300" s="341">
        <v>9</v>
      </c>
      <c r="Y2300" s="341">
        <v>119</v>
      </c>
    </row>
    <row r="2301" spans="1:25" x14ac:dyDescent="0.25">
      <c r="A2301" t="str">
        <f>'Page 1 - General Information'!$G$12</f>
        <v>000000000</v>
      </c>
      <c r="B2301" t="str">
        <f>'Page 1 - General Information'!$G$16</f>
        <v/>
      </c>
      <c r="C2301" s="339" t="s">
        <v>21448</v>
      </c>
      <c r="N2301" t="s">
        <v>4523</v>
      </c>
      <c r="O2301" s="343"/>
      <c r="R2301" s="20" t="s">
        <v>10203</v>
      </c>
      <c r="S2301" t="s">
        <v>6208</v>
      </c>
      <c r="T2301" s="340" t="str">
        <f>IF(INDEX('Page 2 - Team Information'!$K$14:$AP$189,Y2301,X2301)="","",INDEX('Page 2 - Team Information'!$K$14:$AP$189,Y2301,X2301)&amp;"-06-30")</f>
        <v/>
      </c>
      <c r="X2301" s="341">
        <v>10</v>
      </c>
      <c r="Y2301" s="341">
        <v>119</v>
      </c>
    </row>
    <row r="2302" spans="1:25" x14ac:dyDescent="0.25">
      <c r="A2302" t="str">
        <f>'Page 1 - General Information'!$G$12</f>
        <v>000000000</v>
      </c>
      <c r="B2302" t="str">
        <f>'Page 1 - General Information'!$G$16</f>
        <v/>
      </c>
      <c r="C2302" s="339" t="s">
        <v>21448</v>
      </c>
      <c r="N2302" t="s">
        <v>4523</v>
      </c>
      <c r="O2302" s="343"/>
      <c r="R2302" s="20" t="s">
        <v>10203</v>
      </c>
      <c r="S2302" t="s">
        <v>6209</v>
      </c>
      <c r="T2302" s="340" t="str">
        <f>IF(INDEX('Page 2 - Team Information'!$K$14:$AP$189,Y2302,X2302)="","",INDEX('Page 2 - Team Information'!$K$14:$AP$189,Y2302,X2302)&amp;"-06-30")</f>
        <v/>
      </c>
      <c r="X2302" s="341">
        <v>11</v>
      </c>
      <c r="Y2302" s="341">
        <v>119</v>
      </c>
    </row>
    <row r="2303" spans="1:25" x14ac:dyDescent="0.25">
      <c r="A2303" t="str">
        <f>'Page 1 - General Information'!$G$12</f>
        <v>000000000</v>
      </c>
      <c r="B2303" t="str">
        <f>'Page 1 - General Information'!$G$16</f>
        <v/>
      </c>
      <c r="C2303" s="339" t="s">
        <v>21448</v>
      </c>
      <c r="N2303" t="s">
        <v>4523</v>
      </c>
      <c r="O2303" s="343"/>
      <c r="R2303" s="20" t="s">
        <v>10203</v>
      </c>
      <c r="S2303" t="s">
        <v>6210</v>
      </c>
      <c r="T2303" s="340" t="str">
        <f>IF(INDEX('Page 2 - Team Information'!$K$14:$AP$189,Y2303,X2303)="","",INDEX('Page 2 - Team Information'!$K$14:$AP$189,Y2303,X2303)&amp;"-06-30")</f>
        <v/>
      </c>
      <c r="X2303" s="341">
        <v>12</v>
      </c>
      <c r="Y2303" s="341">
        <v>119</v>
      </c>
    </row>
    <row r="2304" spans="1:25" x14ac:dyDescent="0.25">
      <c r="A2304" t="str">
        <f>'Page 1 - General Information'!$G$12</f>
        <v>000000000</v>
      </c>
      <c r="B2304" t="str">
        <f>'Page 1 - General Information'!$G$16</f>
        <v/>
      </c>
      <c r="C2304" s="339" t="s">
        <v>21448</v>
      </c>
      <c r="N2304" t="s">
        <v>4042</v>
      </c>
      <c r="O2304" s="340">
        <f>INDEX('Page 2 - Team Information'!$K$14:$AP$189,Y2304,X2304)</f>
        <v>0</v>
      </c>
      <c r="S2304" t="s">
        <v>6211</v>
      </c>
      <c r="X2304" s="341">
        <v>14</v>
      </c>
      <c r="Y2304" s="341">
        <v>119</v>
      </c>
    </row>
    <row r="2305" spans="1:25" x14ac:dyDescent="0.25">
      <c r="A2305" t="str">
        <f>'Page 1 - General Information'!$G$12</f>
        <v>000000000</v>
      </c>
      <c r="B2305" t="str">
        <f>'Page 1 - General Information'!$G$16</f>
        <v/>
      </c>
      <c r="C2305" s="339" t="s">
        <v>21448</v>
      </c>
      <c r="N2305" t="s">
        <v>4042</v>
      </c>
      <c r="O2305" s="340">
        <f>INDEX('Page 2 - Team Information'!$K$14:$AP$189,Y2305,X2305)</f>
        <v>0</v>
      </c>
      <c r="S2305" t="s">
        <v>6212</v>
      </c>
      <c r="X2305" s="341">
        <v>15</v>
      </c>
      <c r="Y2305" s="341">
        <v>119</v>
      </c>
    </row>
    <row r="2306" spans="1:25" x14ac:dyDescent="0.25">
      <c r="A2306" t="str">
        <f>'Page 1 - General Information'!$G$12</f>
        <v>000000000</v>
      </c>
      <c r="B2306" t="str">
        <f>'Page 1 - General Information'!$G$16</f>
        <v/>
      </c>
      <c r="C2306" s="339" t="s">
        <v>21448</v>
      </c>
      <c r="N2306" t="s">
        <v>4042</v>
      </c>
      <c r="O2306" s="340">
        <f>INDEX('Page 2 - Team Information'!$K$14:$AP$189,Y2306,X2306)</f>
        <v>0</v>
      </c>
      <c r="S2306" t="s">
        <v>6213</v>
      </c>
      <c r="X2306" s="341">
        <v>16</v>
      </c>
      <c r="Y2306" s="341">
        <v>119</v>
      </c>
    </row>
    <row r="2307" spans="1:25" x14ac:dyDescent="0.25">
      <c r="A2307" t="str">
        <f>'Page 1 - General Information'!$G$12</f>
        <v>000000000</v>
      </c>
      <c r="B2307" t="str">
        <f>'Page 1 - General Information'!$G$16</f>
        <v/>
      </c>
      <c r="C2307" s="339" t="s">
        <v>21448</v>
      </c>
      <c r="N2307" t="s">
        <v>4042</v>
      </c>
      <c r="O2307" s="340">
        <f>INDEX('Page 2 - Team Information'!$K$14:$AP$189,Y2307,X2307)</f>
        <v>0</v>
      </c>
      <c r="S2307" t="s">
        <v>6214</v>
      </c>
      <c r="X2307" s="341">
        <v>17</v>
      </c>
      <c r="Y2307" s="341">
        <v>119</v>
      </c>
    </row>
    <row r="2308" spans="1:25" x14ac:dyDescent="0.25">
      <c r="A2308" t="str">
        <f>'Page 1 - General Information'!$G$12</f>
        <v>000000000</v>
      </c>
      <c r="B2308" t="str">
        <f>'Page 1 - General Information'!$G$16</f>
        <v/>
      </c>
      <c r="C2308" s="339" t="s">
        <v>21448</v>
      </c>
      <c r="N2308" t="s">
        <v>4042</v>
      </c>
      <c r="O2308" s="340">
        <f>INDEX('Page 2 - Team Information'!$K$14:$AP$189,Y2308,X2308)</f>
        <v>0</v>
      </c>
      <c r="S2308" t="s">
        <v>6215</v>
      </c>
      <c r="X2308" s="341">
        <v>19</v>
      </c>
      <c r="Y2308" s="341">
        <v>119</v>
      </c>
    </row>
    <row r="2309" spans="1:25" x14ac:dyDescent="0.25">
      <c r="A2309" t="str">
        <f>'Page 1 - General Information'!$G$12</f>
        <v>000000000</v>
      </c>
      <c r="B2309" t="str">
        <f>'Page 1 - General Information'!$G$16</f>
        <v/>
      </c>
      <c r="C2309" s="339" t="s">
        <v>21448</v>
      </c>
      <c r="N2309" t="s">
        <v>4042</v>
      </c>
      <c r="O2309" s="340">
        <f>INDEX('Page 2 - Team Information'!$K$14:$AP$189,Y2309,X2309)</f>
        <v>0</v>
      </c>
      <c r="S2309" t="s">
        <v>6216</v>
      </c>
      <c r="X2309" s="341">
        <v>20</v>
      </c>
      <c r="Y2309" s="341">
        <v>119</v>
      </c>
    </row>
    <row r="2310" spans="1:25" x14ac:dyDescent="0.25">
      <c r="A2310" t="str">
        <f>'Page 1 - General Information'!$G$12</f>
        <v>000000000</v>
      </c>
      <c r="B2310" t="str">
        <f>'Page 1 - General Information'!$G$16</f>
        <v/>
      </c>
      <c r="C2310" s="339" t="s">
        <v>21448</v>
      </c>
      <c r="N2310" t="s">
        <v>4042</v>
      </c>
      <c r="O2310" s="340">
        <f>INDEX('Page 2 - Team Information'!$K$14:$AP$189,Y2310,X2310)</f>
        <v>0</v>
      </c>
      <c r="S2310" t="s">
        <v>6217</v>
      </c>
      <c r="X2310" s="341">
        <v>21</v>
      </c>
      <c r="Y2310" s="341">
        <v>119</v>
      </c>
    </row>
    <row r="2311" spans="1:25" x14ac:dyDescent="0.25">
      <c r="A2311" t="str">
        <f>'Page 1 - General Information'!$G$12</f>
        <v>000000000</v>
      </c>
      <c r="B2311" t="str">
        <f>'Page 1 - General Information'!$G$16</f>
        <v/>
      </c>
      <c r="C2311" s="339" t="s">
        <v>21448</v>
      </c>
      <c r="N2311" t="s">
        <v>4042</v>
      </c>
      <c r="O2311" s="340">
        <f>INDEX('Page 2 - Team Information'!$K$14:$AP$189,Y2311,X2311)</f>
        <v>0</v>
      </c>
      <c r="S2311" t="s">
        <v>6218</v>
      </c>
      <c r="X2311" s="341">
        <v>22</v>
      </c>
      <c r="Y2311" s="341">
        <v>119</v>
      </c>
    </row>
    <row r="2312" spans="1:25" x14ac:dyDescent="0.25">
      <c r="A2312" t="str">
        <f>'Page 1 - General Information'!$G$12</f>
        <v>000000000</v>
      </c>
      <c r="B2312" t="str">
        <f>'Page 1 - General Information'!$G$16</f>
        <v/>
      </c>
      <c r="C2312" s="339" t="s">
        <v>21448</v>
      </c>
      <c r="N2312" t="s">
        <v>4523</v>
      </c>
      <c r="O2312" s="343"/>
      <c r="R2312" s="343" t="s">
        <v>10203</v>
      </c>
      <c r="S2312" t="s">
        <v>6219</v>
      </c>
      <c r="V2312" s="340">
        <f>INDEX('Page 2 - Team Information'!$K$14:$AP$189,Y2312,X2312)</f>
        <v>0</v>
      </c>
      <c r="X2312" s="341">
        <v>5</v>
      </c>
      <c r="Y2312" s="341">
        <v>120</v>
      </c>
    </row>
    <row r="2313" spans="1:25" x14ac:dyDescent="0.25">
      <c r="A2313" t="str">
        <f>'Page 1 - General Information'!$G$12</f>
        <v>000000000</v>
      </c>
      <c r="B2313" t="str">
        <f>'Page 1 - General Information'!$G$16</f>
        <v/>
      </c>
      <c r="C2313" s="339" t="s">
        <v>21448</v>
      </c>
      <c r="N2313" t="s">
        <v>4523</v>
      </c>
      <c r="O2313" s="343"/>
      <c r="R2313" s="343" t="s">
        <v>10203</v>
      </c>
      <c r="S2313" t="s">
        <v>6220</v>
      </c>
      <c r="V2313" s="340">
        <f>INDEX('Page 2 - Team Information'!$K$14:$AP$189,Y2313,X2313)</f>
        <v>0</v>
      </c>
      <c r="X2313" s="341">
        <v>6</v>
      </c>
      <c r="Y2313" s="341">
        <v>120</v>
      </c>
    </row>
    <row r="2314" spans="1:25" x14ac:dyDescent="0.25">
      <c r="A2314" t="str">
        <f>'Page 1 - General Information'!$G$12</f>
        <v>000000000</v>
      </c>
      <c r="B2314" t="str">
        <f>'Page 1 - General Information'!$G$16</f>
        <v/>
      </c>
      <c r="C2314" s="339" t="s">
        <v>21448</v>
      </c>
      <c r="N2314" t="s">
        <v>4523</v>
      </c>
      <c r="O2314" s="343"/>
      <c r="R2314" s="343" t="s">
        <v>10203</v>
      </c>
      <c r="S2314" t="s">
        <v>6221</v>
      </c>
      <c r="V2314" s="340">
        <f>INDEX('Page 2 - Team Information'!$K$14:$AP$189,Y2314,X2314)</f>
        <v>0</v>
      </c>
      <c r="X2314" s="341">
        <v>7</v>
      </c>
      <c r="Y2314" s="341">
        <v>120</v>
      </c>
    </row>
    <row r="2315" spans="1:25" x14ac:dyDescent="0.25">
      <c r="A2315" t="str">
        <f>'Page 1 - General Information'!$G$12</f>
        <v>000000000</v>
      </c>
      <c r="B2315" t="str">
        <f>'Page 1 - General Information'!$G$16</f>
        <v/>
      </c>
      <c r="C2315" s="339" t="s">
        <v>21448</v>
      </c>
      <c r="N2315" t="s">
        <v>4523</v>
      </c>
      <c r="O2315" s="343"/>
      <c r="R2315" s="20" t="s">
        <v>10203</v>
      </c>
      <c r="S2315" t="s">
        <v>6222</v>
      </c>
      <c r="T2315" s="340" t="str">
        <f>IF(INDEX('Page 2 - Team Information'!$K$14:$AP$189,Y2315,X2315)="","",INDEX('Page 2 - Team Information'!$K$14:$AP$189,Y2315,X2315)&amp;"-06-30")</f>
        <v/>
      </c>
      <c r="X2315" s="341">
        <v>9</v>
      </c>
      <c r="Y2315" s="341">
        <v>120</v>
      </c>
    </row>
    <row r="2316" spans="1:25" x14ac:dyDescent="0.25">
      <c r="A2316" t="str">
        <f>'Page 1 - General Information'!$G$12</f>
        <v>000000000</v>
      </c>
      <c r="B2316" t="str">
        <f>'Page 1 - General Information'!$G$16</f>
        <v/>
      </c>
      <c r="C2316" s="339" t="s">
        <v>21448</v>
      </c>
      <c r="N2316" t="s">
        <v>4523</v>
      </c>
      <c r="O2316" s="343"/>
      <c r="R2316" s="20" t="s">
        <v>10203</v>
      </c>
      <c r="S2316" t="s">
        <v>6223</v>
      </c>
      <c r="T2316" s="340" t="str">
        <f>IF(INDEX('Page 2 - Team Information'!$K$14:$AP$189,Y2316,X2316)="","",INDEX('Page 2 - Team Information'!$K$14:$AP$189,Y2316,X2316)&amp;"-06-30")</f>
        <v/>
      </c>
      <c r="X2316" s="341">
        <v>10</v>
      </c>
      <c r="Y2316" s="341">
        <v>120</v>
      </c>
    </row>
    <row r="2317" spans="1:25" x14ac:dyDescent="0.25">
      <c r="A2317" t="str">
        <f>'Page 1 - General Information'!$G$12</f>
        <v>000000000</v>
      </c>
      <c r="B2317" t="str">
        <f>'Page 1 - General Information'!$G$16</f>
        <v/>
      </c>
      <c r="C2317" s="339" t="s">
        <v>21448</v>
      </c>
      <c r="N2317" t="s">
        <v>4523</v>
      </c>
      <c r="O2317" s="343"/>
      <c r="R2317" s="20" t="s">
        <v>10203</v>
      </c>
      <c r="S2317" t="s">
        <v>6224</v>
      </c>
      <c r="T2317" s="340" t="str">
        <f>IF(INDEX('Page 2 - Team Information'!$K$14:$AP$189,Y2317,X2317)="","",INDEX('Page 2 - Team Information'!$K$14:$AP$189,Y2317,X2317)&amp;"-06-30")</f>
        <v/>
      </c>
      <c r="X2317" s="341">
        <v>11</v>
      </c>
      <c r="Y2317" s="341">
        <v>120</v>
      </c>
    </row>
    <row r="2318" spans="1:25" x14ac:dyDescent="0.25">
      <c r="A2318" t="str">
        <f>'Page 1 - General Information'!$G$12</f>
        <v>000000000</v>
      </c>
      <c r="B2318" t="str">
        <f>'Page 1 - General Information'!$G$16</f>
        <v/>
      </c>
      <c r="C2318" s="339" t="s">
        <v>21448</v>
      </c>
      <c r="N2318" t="s">
        <v>4523</v>
      </c>
      <c r="O2318" s="343"/>
      <c r="R2318" s="20" t="s">
        <v>10203</v>
      </c>
      <c r="S2318" t="s">
        <v>6225</v>
      </c>
      <c r="T2318" s="340" t="str">
        <f>IF(INDEX('Page 2 - Team Information'!$K$14:$AP$189,Y2318,X2318)="","",INDEX('Page 2 - Team Information'!$K$14:$AP$189,Y2318,X2318)&amp;"-06-30")</f>
        <v/>
      </c>
      <c r="X2318" s="341">
        <v>12</v>
      </c>
      <c r="Y2318" s="341">
        <v>120</v>
      </c>
    </row>
    <row r="2319" spans="1:25" x14ac:dyDescent="0.25">
      <c r="A2319" t="str">
        <f>'Page 1 - General Information'!$G$12</f>
        <v>000000000</v>
      </c>
      <c r="B2319" t="str">
        <f>'Page 1 - General Information'!$G$16</f>
        <v/>
      </c>
      <c r="C2319" s="339" t="s">
        <v>21448</v>
      </c>
      <c r="N2319" t="s">
        <v>4042</v>
      </c>
      <c r="O2319" s="340">
        <f>INDEX('Page 2 - Team Information'!$K$14:$AP$189,Y2319,X2319)</f>
        <v>0</v>
      </c>
      <c r="S2319" t="s">
        <v>6226</v>
      </c>
      <c r="X2319" s="341">
        <v>14</v>
      </c>
      <c r="Y2319" s="341">
        <v>120</v>
      </c>
    </row>
    <row r="2320" spans="1:25" x14ac:dyDescent="0.25">
      <c r="A2320" t="str">
        <f>'Page 1 - General Information'!$G$12</f>
        <v>000000000</v>
      </c>
      <c r="B2320" t="str">
        <f>'Page 1 - General Information'!$G$16</f>
        <v/>
      </c>
      <c r="C2320" s="339" t="s">
        <v>21448</v>
      </c>
      <c r="N2320" t="s">
        <v>4042</v>
      </c>
      <c r="O2320" s="340">
        <f>INDEX('Page 2 - Team Information'!$K$14:$AP$189,Y2320,X2320)</f>
        <v>0</v>
      </c>
      <c r="S2320" t="s">
        <v>6227</v>
      </c>
      <c r="X2320" s="341">
        <v>15</v>
      </c>
      <c r="Y2320" s="341">
        <v>120</v>
      </c>
    </row>
    <row r="2321" spans="1:25" x14ac:dyDescent="0.25">
      <c r="A2321" t="str">
        <f>'Page 1 - General Information'!$G$12</f>
        <v>000000000</v>
      </c>
      <c r="B2321" t="str">
        <f>'Page 1 - General Information'!$G$16</f>
        <v/>
      </c>
      <c r="C2321" s="339" t="s">
        <v>21448</v>
      </c>
      <c r="N2321" t="s">
        <v>4042</v>
      </c>
      <c r="O2321" s="340">
        <f>INDEX('Page 2 - Team Information'!$K$14:$AP$189,Y2321,X2321)</f>
        <v>0</v>
      </c>
      <c r="S2321" t="s">
        <v>6228</v>
      </c>
      <c r="X2321" s="341">
        <v>16</v>
      </c>
      <c r="Y2321" s="341">
        <v>120</v>
      </c>
    </row>
    <row r="2322" spans="1:25" x14ac:dyDescent="0.25">
      <c r="A2322" t="str">
        <f>'Page 1 - General Information'!$G$12</f>
        <v>000000000</v>
      </c>
      <c r="B2322" t="str">
        <f>'Page 1 - General Information'!$G$16</f>
        <v/>
      </c>
      <c r="C2322" s="339" t="s">
        <v>21448</v>
      </c>
      <c r="N2322" t="s">
        <v>4042</v>
      </c>
      <c r="O2322" s="340">
        <f>INDEX('Page 2 - Team Information'!$K$14:$AP$189,Y2322,X2322)</f>
        <v>0</v>
      </c>
      <c r="S2322" t="s">
        <v>6229</v>
      </c>
      <c r="X2322" s="341">
        <v>17</v>
      </c>
      <c r="Y2322" s="341">
        <v>120</v>
      </c>
    </row>
    <row r="2323" spans="1:25" x14ac:dyDescent="0.25">
      <c r="A2323" t="str">
        <f>'Page 1 - General Information'!$G$12</f>
        <v>000000000</v>
      </c>
      <c r="B2323" t="str">
        <f>'Page 1 - General Information'!$G$16</f>
        <v/>
      </c>
      <c r="C2323" s="339" t="s">
        <v>21448</v>
      </c>
      <c r="N2323" t="s">
        <v>4042</v>
      </c>
      <c r="O2323" s="340">
        <f>INDEX('Page 2 - Team Information'!$K$14:$AP$189,Y2323,X2323)</f>
        <v>0</v>
      </c>
      <c r="S2323" t="s">
        <v>6230</v>
      </c>
      <c r="X2323" s="341">
        <v>19</v>
      </c>
      <c r="Y2323" s="341">
        <v>120</v>
      </c>
    </row>
    <row r="2324" spans="1:25" x14ac:dyDescent="0.25">
      <c r="A2324" t="str">
        <f>'Page 1 - General Information'!$G$12</f>
        <v>000000000</v>
      </c>
      <c r="B2324" t="str">
        <f>'Page 1 - General Information'!$G$16</f>
        <v/>
      </c>
      <c r="C2324" s="339" t="s">
        <v>21448</v>
      </c>
      <c r="N2324" t="s">
        <v>4042</v>
      </c>
      <c r="O2324" s="340">
        <f>INDEX('Page 2 - Team Information'!$K$14:$AP$189,Y2324,X2324)</f>
        <v>0</v>
      </c>
      <c r="S2324" t="s">
        <v>6231</v>
      </c>
      <c r="X2324" s="341">
        <v>20</v>
      </c>
      <c r="Y2324" s="341">
        <v>120</v>
      </c>
    </row>
    <row r="2325" spans="1:25" x14ac:dyDescent="0.25">
      <c r="A2325" t="str">
        <f>'Page 1 - General Information'!$G$12</f>
        <v>000000000</v>
      </c>
      <c r="B2325" t="str">
        <f>'Page 1 - General Information'!$G$16</f>
        <v/>
      </c>
      <c r="C2325" s="339" t="s">
        <v>21448</v>
      </c>
      <c r="N2325" t="s">
        <v>4042</v>
      </c>
      <c r="O2325" s="340">
        <f>INDEX('Page 2 - Team Information'!$K$14:$AP$189,Y2325,X2325)</f>
        <v>0</v>
      </c>
      <c r="S2325" t="s">
        <v>6232</v>
      </c>
      <c r="X2325" s="341">
        <v>21</v>
      </c>
      <c r="Y2325" s="341">
        <v>120</v>
      </c>
    </row>
    <row r="2326" spans="1:25" x14ac:dyDescent="0.25">
      <c r="A2326" t="str">
        <f>'Page 1 - General Information'!$G$12</f>
        <v>000000000</v>
      </c>
      <c r="B2326" t="str">
        <f>'Page 1 - General Information'!$G$16</f>
        <v/>
      </c>
      <c r="C2326" s="339" t="s">
        <v>21448</v>
      </c>
      <c r="N2326" t="s">
        <v>4042</v>
      </c>
      <c r="O2326" s="340">
        <f>INDEX('Page 2 - Team Information'!$K$14:$AP$189,Y2326,X2326)</f>
        <v>0</v>
      </c>
      <c r="S2326" t="s">
        <v>6233</v>
      </c>
      <c r="X2326" s="341">
        <v>22</v>
      </c>
      <c r="Y2326" s="341">
        <v>120</v>
      </c>
    </row>
    <row r="2327" spans="1:25" x14ac:dyDescent="0.25">
      <c r="A2327" t="str">
        <f>'Page 1 - General Information'!$G$12</f>
        <v>000000000</v>
      </c>
      <c r="B2327" t="str">
        <f>'Page 1 - General Information'!$G$16</f>
        <v/>
      </c>
      <c r="C2327" s="339" t="s">
        <v>21448</v>
      </c>
      <c r="N2327" t="s">
        <v>4523</v>
      </c>
      <c r="O2327" s="343"/>
      <c r="R2327" s="343" t="s">
        <v>10203</v>
      </c>
      <c r="S2327" t="s">
        <v>6234</v>
      </c>
      <c r="V2327" s="340">
        <f>INDEX('Page 2 - Team Information'!$K$14:$AP$189,Y2327,X2327)</f>
        <v>0</v>
      </c>
      <c r="X2327" s="341">
        <v>5</v>
      </c>
      <c r="Y2327" s="341">
        <v>121</v>
      </c>
    </row>
    <row r="2328" spans="1:25" x14ac:dyDescent="0.25">
      <c r="A2328" t="str">
        <f>'Page 1 - General Information'!$G$12</f>
        <v>000000000</v>
      </c>
      <c r="B2328" t="str">
        <f>'Page 1 - General Information'!$G$16</f>
        <v/>
      </c>
      <c r="C2328" s="339" t="s">
        <v>21448</v>
      </c>
      <c r="N2328" t="s">
        <v>4523</v>
      </c>
      <c r="O2328" s="343"/>
      <c r="R2328" s="343" t="s">
        <v>10203</v>
      </c>
      <c r="S2328" t="s">
        <v>6235</v>
      </c>
      <c r="V2328" s="340">
        <f>INDEX('Page 2 - Team Information'!$K$14:$AP$189,Y2328,X2328)</f>
        <v>0</v>
      </c>
      <c r="X2328" s="341">
        <v>6</v>
      </c>
      <c r="Y2328" s="341">
        <v>121</v>
      </c>
    </row>
    <row r="2329" spans="1:25" x14ac:dyDescent="0.25">
      <c r="A2329" t="str">
        <f>'Page 1 - General Information'!$G$12</f>
        <v>000000000</v>
      </c>
      <c r="B2329" t="str">
        <f>'Page 1 - General Information'!$G$16</f>
        <v/>
      </c>
      <c r="C2329" s="339" t="s">
        <v>21448</v>
      </c>
      <c r="N2329" t="s">
        <v>4523</v>
      </c>
      <c r="O2329" s="343"/>
      <c r="R2329" s="343" t="s">
        <v>10203</v>
      </c>
      <c r="S2329" t="s">
        <v>6236</v>
      </c>
      <c r="V2329" s="340">
        <f>INDEX('Page 2 - Team Information'!$K$14:$AP$189,Y2329,X2329)</f>
        <v>0</v>
      </c>
      <c r="X2329" s="341">
        <v>7</v>
      </c>
      <c r="Y2329" s="341">
        <v>121</v>
      </c>
    </row>
    <row r="2330" spans="1:25" x14ac:dyDescent="0.25">
      <c r="A2330" t="str">
        <f>'Page 1 - General Information'!$G$12</f>
        <v>000000000</v>
      </c>
      <c r="B2330" t="str">
        <f>'Page 1 - General Information'!$G$16</f>
        <v/>
      </c>
      <c r="C2330" s="339" t="s">
        <v>21448</v>
      </c>
      <c r="N2330" t="s">
        <v>4523</v>
      </c>
      <c r="O2330" s="343"/>
      <c r="R2330" s="20" t="s">
        <v>10203</v>
      </c>
      <c r="S2330" t="s">
        <v>6237</v>
      </c>
      <c r="T2330" s="340" t="str">
        <f>IF(INDEX('Page 2 - Team Information'!$K$14:$AP$189,Y2330,X2330)="","",INDEX('Page 2 - Team Information'!$K$14:$AP$189,Y2330,X2330)&amp;"-06-30")</f>
        <v/>
      </c>
      <c r="X2330" s="341">
        <v>9</v>
      </c>
      <c r="Y2330" s="341">
        <v>121</v>
      </c>
    </row>
    <row r="2331" spans="1:25" x14ac:dyDescent="0.25">
      <c r="A2331" t="str">
        <f>'Page 1 - General Information'!$G$12</f>
        <v>000000000</v>
      </c>
      <c r="B2331" t="str">
        <f>'Page 1 - General Information'!$G$16</f>
        <v/>
      </c>
      <c r="C2331" s="339" t="s">
        <v>21448</v>
      </c>
      <c r="N2331" t="s">
        <v>4523</v>
      </c>
      <c r="O2331" s="343"/>
      <c r="R2331" s="20" t="s">
        <v>10203</v>
      </c>
      <c r="S2331" t="s">
        <v>6238</v>
      </c>
      <c r="T2331" s="340" t="str">
        <f>IF(INDEX('Page 2 - Team Information'!$K$14:$AP$189,Y2331,X2331)="","",INDEX('Page 2 - Team Information'!$K$14:$AP$189,Y2331,X2331)&amp;"-06-30")</f>
        <v/>
      </c>
      <c r="X2331" s="341">
        <v>10</v>
      </c>
      <c r="Y2331" s="341">
        <v>121</v>
      </c>
    </row>
    <row r="2332" spans="1:25" x14ac:dyDescent="0.25">
      <c r="A2332" t="str">
        <f>'Page 1 - General Information'!$G$12</f>
        <v>000000000</v>
      </c>
      <c r="B2332" t="str">
        <f>'Page 1 - General Information'!$G$16</f>
        <v/>
      </c>
      <c r="C2332" s="339" t="s">
        <v>21448</v>
      </c>
      <c r="N2332" t="s">
        <v>4523</v>
      </c>
      <c r="O2332" s="343"/>
      <c r="R2332" s="20" t="s">
        <v>10203</v>
      </c>
      <c r="S2332" t="s">
        <v>6239</v>
      </c>
      <c r="T2332" s="340" t="str">
        <f>IF(INDEX('Page 2 - Team Information'!$K$14:$AP$189,Y2332,X2332)="","",INDEX('Page 2 - Team Information'!$K$14:$AP$189,Y2332,X2332)&amp;"-06-30")</f>
        <v/>
      </c>
      <c r="X2332" s="341">
        <v>11</v>
      </c>
      <c r="Y2332" s="341">
        <v>121</v>
      </c>
    </row>
    <row r="2333" spans="1:25" x14ac:dyDescent="0.25">
      <c r="A2333" t="str">
        <f>'Page 1 - General Information'!$G$12</f>
        <v>000000000</v>
      </c>
      <c r="B2333" t="str">
        <f>'Page 1 - General Information'!$G$16</f>
        <v/>
      </c>
      <c r="C2333" s="339" t="s">
        <v>21448</v>
      </c>
      <c r="N2333" t="s">
        <v>4523</v>
      </c>
      <c r="O2333" s="343"/>
      <c r="R2333" s="20" t="s">
        <v>10203</v>
      </c>
      <c r="S2333" t="s">
        <v>6240</v>
      </c>
      <c r="T2333" s="340" t="str">
        <f>IF(INDEX('Page 2 - Team Information'!$K$14:$AP$189,Y2333,X2333)="","",INDEX('Page 2 - Team Information'!$K$14:$AP$189,Y2333,X2333)&amp;"-06-30")</f>
        <v/>
      </c>
      <c r="X2333" s="341">
        <v>12</v>
      </c>
      <c r="Y2333" s="341">
        <v>121</v>
      </c>
    </row>
    <row r="2334" spans="1:25" x14ac:dyDescent="0.25">
      <c r="A2334" t="str">
        <f>'Page 1 - General Information'!$G$12</f>
        <v>000000000</v>
      </c>
      <c r="B2334" t="str">
        <f>'Page 1 - General Information'!$G$16</f>
        <v/>
      </c>
      <c r="C2334" s="339" t="s">
        <v>21448</v>
      </c>
      <c r="N2334" t="s">
        <v>4042</v>
      </c>
      <c r="O2334" s="340">
        <f>INDEX('Page 2 - Team Information'!$K$14:$AP$189,Y2334,X2334)</f>
        <v>0</v>
      </c>
      <c r="S2334" t="s">
        <v>6241</v>
      </c>
      <c r="X2334" s="341">
        <v>14</v>
      </c>
      <c r="Y2334" s="341">
        <v>121</v>
      </c>
    </row>
    <row r="2335" spans="1:25" x14ac:dyDescent="0.25">
      <c r="A2335" t="str">
        <f>'Page 1 - General Information'!$G$12</f>
        <v>000000000</v>
      </c>
      <c r="B2335" t="str">
        <f>'Page 1 - General Information'!$G$16</f>
        <v/>
      </c>
      <c r="C2335" s="339" t="s">
        <v>21448</v>
      </c>
      <c r="N2335" t="s">
        <v>4042</v>
      </c>
      <c r="O2335" s="340">
        <f>INDEX('Page 2 - Team Information'!$K$14:$AP$189,Y2335,X2335)</f>
        <v>0</v>
      </c>
      <c r="S2335" t="s">
        <v>6242</v>
      </c>
      <c r="X2335" s="341">
        <v>15</v>
      </c>
      <c r="Y2335" s="341">
        <v>121</v>
      </c>
    </row>
    <row r="2336" spans="1:25" x14ac:dyDescent="0.25">
      <c r="A2336" t="str">
        <f>'Page 1 - General Information'!$G$12</f>
        <v>000000000</v>
      </c>
      <c r="B2336" t="str">
        <f>'Page 1 - General Information'!$G$16</f>
        <v/>
      </c>
      <c r="C2336" s="339" t="s">
        <v>21448</v>
      </c>
      <c r="N2336" t="s">
        <v>4042</v>
      </c>
      <c r="O2336" s="340">
        <f>INDEX('Page 2 - Team Information'!$K$14:$AP$189,Y2336,X2336)</f>
        <v>0</v>
      </c>
      <c r="S2336" t="s">
        <v>6243</v>
      </c>
      <c r="X2336" s="341">
        <v>16</v>
      </c>
      <c r="Y2336" s="341">
        <v>121</v>
      </c>
    </row>
    <row r="2337" spans="1:25" x14ac:dyDescent="0.25">
      <c r="A2337" t="str">
        <f>'Page 1 - General Information'!$G$12</f>
        <v>000000000</v>
      </c>
      <c r="B2337" t="str">
        <f>'Page 1 - General Information'!$G$16</f>
        <v/>
      </c>
      <c r="C2337" s="339" t="s">
        <v>21448</v>
      </c>
      <c r="N2337" t="s">
        <v>4042</v>
      </c>
      <c r="O2337" s="340">
        <f>INDEX('Page 2 - Team Information'!$K$14:$AP$189,Y2337,X2337)</f>
        <v>0</v>
      </c>
      <c r="S2337" t="s">
        <v>6244</v>
      </c>
      <c r="X2337" s="341">
        <v>17</v>
      </c>
      <c r="Y2337" s="341">
        <v>121</v>
      </c>
    </row>
    <row r="2338" spans="1:25" x14ac:dyDescent="0.25">
      <c r="A2338" t="str">
        <f>'Page 1 - General Information'!$G$12</f>
        <v>000000000</v>
      </c>
      <c r="B2338" t="str">
        <f>'Page 1 - General Information'!$G$16</f>
        <v/>
      </c>
      <c r="C2338" s="339" t="s">
        <v>21448</v>
      </c>
      <c r="N2338" t="s">
        <v>4042</v>
      </c>
      <c r="O2338" s="340">
        <f>INDEX('Page 2 - Team Information'!$K$14:$AP$189,Y2338,X2338)</f>
        <v>0</v>
      </c>
      <c r="S2338" t="s">
        <v>6245</v>
      </c>
      <c r="X2338" s="341">
        <v>19</v>
      </c>
      <c r="Y2338" s="341">
        <v>121</v>
      </c>
    </row>
    <row r="2339" spans="1:25" x14ac:dyDescent="0.25">
      <c r="A2339" t="str">
        <f>'Page 1 - General Information'!$G$12</f>
        <v>000000000</v>
      </c>
      <c r="B2339" t="str">
        <f>'Page 1 - General Information'!$G$16</f>
        <v/>
      </c>
      <c r="C2339" s="339" t="s">
        <v>21448</v>
      </c>
      <c r="N2339" t="s">
        <v>4042</v>
      </c>
      <c r="O2339" s="340">
        <f>INDEX('Page 2 - Team Information'!$K$14:$AP$189,Y2339,X2339)</f>
        <v>0</v>
      </c>
      <c r="S2339" t="s">
        <v>6246</v>
      </c>
      <c r="X2339" s="341">
        <v>20</v>
      </c>
      <c r="Y2339" s="341">
        <v>121</v>
      </c>
    </row>
    <row r="2340" spans="1:25" x14ac:dyDescent="0.25">
      <c r="A2340" t="str">
        <f>'Page 1 - General Information'!$G$12</f>
        <v>000000000</v>
      </c>
      <c r="B2340" t="str">
        <f>'Page 1 - General Information'!$G$16</f>
        <v/>
      </c>
      <c r="C2340" s="339" t="s">
        <v>21448</v>
      </c>
      <c r="N2340" t="s">
        <v>4042</v>
      </c>
      <c r="O2340" s="340">
        <f>INDEX('Page 2 - Team Information'!$K$14:$AP$189,Y2340,X2340)</f>
        <v>0</v>
      </c>
      <c r="S2340" t="s">
        <v>6247</v>
      </c>
      <c r="X2340" s="341">
        <v>21</v>
      </c>
      <c r="Y2340" s="341">
        <v>121</v>
      </c>
    </row>
    <row r="2341" spans="1:25" x14ac:dyDescent="0.25">
      <c r="A2341" t="str">
        <f>'Page 1 - General Information'!$G$12</f>
        <v>000000000</v>
      </c>
      <c r="B2341" t="str">
        <f>'Page 1 - General Information'!$G$16</f>
        <v/>
      </c>
      <c r="C2341" s="339" t="s">
        <v>21448</v>
      </c>
      <c r="N2341" t="s">
        <v>4042</v>
      </c>
      <c r="O2341" s="340">
        <f>INDEX('Page 2 - Team Information'!$K$14:$AP$189,Y2341,X2341)</f>
        <v>0</v>
      </c>
      <c r="S2341" t="s">
        <v>6248</v>
      </c>
      <c r="X2341" s="341">
        <v>22</v>
      </c>
      <c r="Y2341" s="341">
        <v>121</v>
      </c>
    </row>
    <row r="2342" spans="1:25" x14ac:dyDescent="0.25">
      <c r="A2342" t="str">
        <f>'Page 1 - General Information'!$G$12</f>
        <v>000000000</v>
      </c>
      <c r="B2342" t="str">
        <f>'Page 1 - General Information'!$G$16</f>
        <v/>
      </c>
      <c r="C2342" s="339" t="s">
        <v>21448</v>
      </c>
      <c r="N2342" t="s">
        <v>4523</v>
      </c>
      <c r="O2342" s="343"/>
      <c r="R2342" s="343" t="s">
        <v>10203</v>
      </c>
      <c r="S2342" t="s">
        <v>6249</v>
      </c>
      <c r="V2342" s="340">
        <f>INDEX('Page 2 - Team Information'!$K$14:$AP$189,Y2342,X2342)</f>
        <v>0</v>
      </c>
      <c r="X2342" s="341">
        <v>5</v>
      </c>
      <c r="Y2342" s="341">
        <v>122</v>
      </c>
    </row>
    <row r="2343" spans="1:25" x14ac:dyDescent="0.25">
      <c r="A2343" t="str">
        <f>'Page 1 - General Information'!$G$12</f>
        <v>000000000</v>
      </c>
      <c r="B2343" t="str">
        <f>'Page 1 - General Information'!$G$16</f>
        <v/>
      </c>
      <c r="C2343" s="339" t="s">
        <v>21448</v>
      </c>
      <c r="N2343" t="s">
        <v>4523</v>
      </c>
      <c r="O2343" s="343"/>
      <c r="R2343" s="343" t="s">
        <v>10203</v>
      </c>
      <c r="S2343" t="s">
        <v>6250</v>
      </c>
      <c r="V2343" s="340">
        <f>INDEX('Page 2 - Team Information'!$K$14:$AP$189,Y2343,X2343)</f>
        <v>0</v>
      </c>
      <c r="X2343" s="341">
        <v>6</v>
      </c>
      <c r="Y2343" s="341">
        <v>122</v>
      </c>
    </row>
    <row r="2344" spans="1:25" x14ac:dyDescent="0.25">
      <c r="A2344" t="str">
        <f>'Page 1 - General Information'!$G$12</f>
        <v>000000000</v>
      </c>
      <c r="B2344" t="str">
        <f>'Page 1 - General Information'!$G$16</f>
        <v/>
      </c>
      <c r="C2344" s="339" t="s">
        <v>21448</v>
      </c>
      <c r="N2344" t="s">
        <v>4523</v>
      </c>
      <c r="O2344" s="343"/>
      <c r="R2344" s="343" t="s">
        <v>10203</v>
      </c>
      <c r="S2344" t="s">
        <v>6251</v>
      </c>
      <c r="V2344" s="340">
        <f>INDEX('Page 2 - Team Information'!$K$14:$AP$189,Y2344,X2344)</f>
        <v>0</v>
      </c>
      <c r="X2344" s="341">
        <v>7</v>
      </c>
      <c r="Y2344" s="341">
        <v>122</v>
      </c>
    </row>
    <row r="2345" spans="1:25" x14ac:dyDescent="0.25">
      <c r="A2345" t="str">
        <f>'Page 1 - General Information'!$G$12</f>
        <v>000000000</v>
      </c>
      <c r="B2345" t="str">
        <f>'Page 1 - General Information'!$G$16</f>
        <v/>
      </c>
      <c r="C2345" s="339" t="s">
        <v>21448</v>
      </c>
      <c r="N2345" t="s">
        <v>4523</v>
      </c>
      <c r="O2345" s="343"/>
      <c r="R2345" s="20" t="s">
        <v>10203</v>
      </c>
      <c r="S2345" t="s">
        <v>6252</v>
      </c>
      <c r="T2345" s="340" t="str">
        <f>IF(INDEX('Page 2 - Team Information'!$K$14:$AP$189,Y2345,X2345)="","",INDEX('Page 2 - Team Information'!$K$14:$AP$189,Y2345,X2345)&amp;"-06-30")</f>
        <v/>
      </c>
      <c r="X2345" s="341">
        <v>9</v>
      </c>
      <c r="Y2345" s="341">
        <v>122</v>
      </c>
    </row>
    <row r="2346" spans="1:25" x14ac:dyDescent="0.25">
      <c r="A2346" t="str">
        <f>'Page 1 - General Information'!$G$12</f>
        <v>000000000</v>
      </c>
      <c r="B2346" t="str">
        <f>'Page 1 - General Information'!$G$16</f>
        <v/>
      </c>
      <c r="C2346" s="339" t="s">
        <v>21448</v>
      </c>
      <c r="N2346" t="s">
        <v>4523</v>
      </c>
      <c r="O2346" s="343"/>
      <c r="R2346" s="20" t="s">
        <v>10203</v>
      </c>
      <c r="S2346" t="s">
        <v>6253</v>
      </c>
      <c r="T2346" s="340" t="str">
        <f>IF(INDEX('Page 2 - Team Information'!$K$14:$AP$189,Y2346,X2346)="","",INDEX('Page 2 - Team Information'!$K$14:$AP$189,Y2346,X2346)&amp;"-06-30")</f>
        <v/>
      </c>
      <c r="X2346" s="341">
        <v>10</v>
      </c>
      <c r="Y2346" s="341">
        <v>122</v>
      </c>
    </row>
    <row r="2347" spans="1:25" x14ac:dyDescent="0.25">
      <c r="A2347" t="str">
        <f>'Page 1 - General Information'!$G$12</f>
        <v>000000000</v>
      </c>
      <c r="B2347" t="str">
        <f>'Page 1 - General Information'!$G$16</f>
        <v/>
      </c>
      <c r="C2347" s="339" t="s">
        <v>21448</v>
      </c>
      <c r="N2347" t="s">
        <v>4523</v>
      </c>
      <c r="O2347" s="343"/>
      <c r="R2347" s="20" t="s">
        <v>10203</v>
      </c>
      <c r="S2347" t="s">
        <v>6254</v>
      </c>
      <c r="T2347" s="340" t="str">
        <f>IF(INDEX('Page 2 - Team Information'!$K$14:$AP$189,Y2347,X2347)="","",INDEX('Page 2 - Team Information'!$K$14:$AP$189,Y2347,X2347)&amp;"-06-30")</f>
        <v/>
      </c>
      <c r="X2347" s="341">
        <v>11</v>
      </c>
      <c r="Y2347" s="341">
        <v>122</v>
      </c>
    </row>
    <row r="2348" spans="1:25" x14ac:dyDescent="0.25">
      <c r="A2348" t="str">
        <f>'Page 1 - General Information'!$G$12</f>
        <v>000000000</v>
      </c>
      <c r="B2348" t="str">
        <f>'Page 1 - General Information'!$G$16</f>
        <v/>
      </c>
      <c r="C2348" s="339" t="s">
        <v>21448</v>
      </c>
      <c r="N2348" t="s">
        <v>4523</v>
      </c>
      <c r="O2348" s="343"/>
      <c r="R2348" s="20" t="s">
        <v>10203</v>
      </c>
      <c r="S2348" t="s">
        <v>6255</v>
      </c>
      <c r="T2348" s="340" t="str">
        <f>IF(INDEX('Page 2 - Team Information'!$K$14:$AP$189,Y2348,X2348)="","",INDEX('Page 2 - Team Information'!$K$14:$AP$189,Y2348,X2348)&amp;"-06-30")</f>
        <v/>
      </c>
      <c r="X2348" s="341">
        <v>12</v>
      </c>
      <c r="Y2348" s="341">
        <v>122</v>
      </c>
    </row>
    <row r="2349" spans="1:25" x14ac:dyDescent="0.25">
      <c r="A2349" t="str">
        <f>'Page 1 - General Information'!$G$12</f>
        <v>000000000</v>
      </c>
      <c r="B2349" t="str">
        <f>'Page 1 - General Information'!$G$16</f>
        <v/>
      </c>
      <c r="C2349" s="339" t="s">
        <v>21448</v>
      </c>
      <c r="N2349" t="s">
        <v>4042</v>
      </c>
      <c r="O2349" s="340">
        <f>INDEX('Page 2 - Team Information'!$K$14:$AP$189,Y2349,X2349)</f>
        <v>0</v>
      </c>
      <c r="S2349" t="s">
        <v>6256</v>
      </c>
      <c r="X2349" s="341">
        <v>14</v>
      </c>
      <c r="Y2349" s="341">
        <v>122</v>
      </c>
    </row>
    <row r="2350" spans="1:25" x14ac:dyDescent="0.25">
      <c r="A2350" t="str">
        <f>'Page 1 - General Information'!$G$12</f>
        <v>000000000</v>
      </c>
      <c r="B2350" t="str">
        <f>'Page 1 - General Information'!$G$16</f>
        <v/>
      </c>
      <c r="C2350" s="339" t="s">
        <v>21448</v>
      </c>
      <c r="N2350" t="s">
        <v>4042</v>
      </c>
      <c r="O2350" s="340">
        <f>INDEX('Page 2 - Team Information'!$K$14:$AP$189,Y2350,X2350)</f>
        <v>0</v>
      </c>
      <c r="S2350" t="s">
        <v>6257</v>
      </c>
      <c r="X2350" s="341">
        <v>15</v>
      </c>
      <c r="Y2350" s="341">
        <v>122</v>
      </c>
    </row>
    <row r="2351" spans="1:25" x14ac:dyDescent="0.25">
      <c r="A2351" t="str">
        <f>'Page 1 - General Information'!$G$12</f>
        <v>000000000</v>
      </c>
      <c r="B2351" t="str">
        <f>'Page 1 - General Information'!$G$16</f>
        <v/>
      </c>
      <c r="C2351" s="339" t="s">
        <v>21448</v>
      </c>
      <c r="N2351" t="s">
        <v>4042</v>
      </c>
      <c r="O2351" s="340">
        <f>INDEX('Page 2 - Team Information'!$K$14:$AP$189,Y2351,X2351)</f>
        <v>0</v>
      </c>
      <c r="S2351" t="s">
        <v>6258</v>
      </c>
      <c r="X2351" s="341">
        <v>16</v>
      </c>
      <c r="Y2351" s="341">
        <v>122</v>
      </c>
    </row>
    <row r="2352" spans="1:25" x14ac:dyDescent="0.25">
      <c r="A2352" t="str">
        <f>'Page 1 - General Information'!$G$12</f>
        <v>000000000</v>
      </c>
      <c r="B2352" t="str">
        <f>'Page 1 - General Information'!$G$16</f>
        <v/>
      </c>
      <c r="C2352" s="339" t="s">
        <v>21448</v>
      </c>
      <c r="N2352" t="s">
        <v>4042</v>
      </c>
      <c r="O2352" s="340">
        <f>INDEX('Page 2 - Team Information'!$K$14:$AP$189,Y2352,X2352)</f>
        <v>0</v>
      </c>
      <c r="S2352" t="s">
        <v>6259</v>
      </c>
      <c r="X2352" s="341">
        <v>17</v>
      </c>
      <c r="Y2352" s="341">
        <v>122</v>
      </c>
    </row>
    <row r="2353" spans="1:25" x14ac:dyDescent="0.25">
      <c r="A2353" t="str">
        <f>'Page 1 - General Information'!$G$12</f>
        <v>000000000</v>
      </c>
      <c r="B2353" t="str">
        <f>'Page 1 - General Information'!$G$16</f>
        <v/>
      </c>
      <c r="C2353" s="339" t="s">
        <v>21448</v>
      </c>
      <c r="N2353" t="s">
        <v>4042</v>
      </c>
      <c r="O2353" s="340">
        <f>INDEX('Page 2 - Team Information'!$K$14:$AP$189,Y2353,X2353)</f>
        <v>0</v>
      </c>
      <c r="S2353" t="s">
        <v>6260</v>
      </c>
      <c r="X2353" s="341">
        <v>19</v>
      </c>
      <c r="Y2353" s="341">
        <v>122</v>
      </c>
    </row>
    <row r="2354" spans="1:25" x14ac:dyDescent="0.25">
      <c r="A2354" t="str">
        <f>'Page 1 - General Information'!$G$12</f>
        <v>000000000</v>
      </c>
      <c r="B2354" t="str">
        <f>'Page 1 - General Information'!$G$16</f>
        <v/>
      </c>
      <c r="C2354" s="339" t="s">
        <v>21448</v>
      </c>
      <c r="N2354" t="s">
        <v>4042</v>
      </c>
      <c r="O2354" s="340">
        <f>INDEX('Page 2 - Team Information'!$K$14:$AP$189,Y2354,X2354)</f>
        <v>0</v>
      </c>
      <c r="S2354" t="s">
        <v>6261</v>
      </c>
      <c r="X2354" s="341">
        <v>20</v>
      </c>
      <c r="Y2354" s="341">
        <v>122</v>
      </c>
    </row>
    <row r="2355" spans="1:25" x14ac:dyDescent="0.25">
      <c r="A2355" t="str">
        <f>'Page 1 - General Information'!$G$12</f>
        <v>000000000</v>
      </c>
      <c r="B2355" t="str">
        <f>'Page 1 - General Information'!$G$16</f>
        <v/>
      </c>
      <c r="C2355" s="339" t="s">
        <v>21448</v>
      </c>
      <c r="N2355" t="s">
        <v>4042</v>
      </c>
      <c r="O2355" s="340">
        <f>INDEX('Page 2 - Team Information'!$K$14:$AP$189,Y2355,X2355)</f>
        <v>0</v>
      </c>
      <c r="S2355" t="s">
        <v>6262</v>
      </c>
      <c r="X2355" s="341">
        <v>21</v>
      </c>
      <c r="Y2355" s="341">
        <v>122</v>
      </c>
    </row>
    <row r="2356" spans="1:25" x14ac:dyDescent="0.25">
      <c r="A2356" t="str">
        <f>'Page 1 - General Information'!$G$12</f>
        <v>000000000</v>
      </c>
      <c r="B2356" t="str">
        <f>'Page 1 - General Information'!$G$16</f>
        <v/>
      </c>
      <c r="C2356" s="339" t="s">
        <v>21448</v>
      </c>
      <c r="N2356" t="s">
        <v>4042</v>
      </c>
      <c r="O2356" s="340">
        <f>INDEX('Page 2 - Team Information'!$K$14:$AP$189,Y2356,X2356)</f>
        <v>0</v>
      </c>
      <c r="S2356" t="s">
        <v>6263</v>
      </c>
      <c r="X2356" s="341">
        <v>22</v>
      </c>
      <c r="Y2356" s="341">
        <v>122</v>
      </c>
    </row>
    <row r="2357" spans="1:25" x14ac:dyDescent="0.25">
      <c r="A2357" t="str">
        <f>'Page 1 - General Information'!$G$12</f>
        <v>000000000</v>
      </c>
      <c r="B2357" t="str">
        <f>'Page 1 - General Information'!$G$16</f>
        <v/>
      </c>
      <c r="C2357" s="339" t="s">
        <v>21448</v>
      </c>
      <c r="N2357" t="s">
        <v>4523</v>
      </c>
      <c r="O2357" s="343"/>
      <c r="R2357" s="343" t="s">
        <v>10203</v>
      </c>
      <c r="S2357" t="s">
        <v>6264</v>
      </c>
      <c r="V2357" s="340">
        <f>INDEX('Page 2 - Team Information'!$K$14:$AP$189,Y2357,X2357)</f>
        <v>0</v>
      </c>
      <c r="X2357" s="341">
        <v>5</v>
      </c>
      <c r="Y2357" s="341">
        <v>123</v>
      </c>
    </row>
    <row r="2358" spans="1:25" x14ac:dyDescent="0.25">
      <c r="A2358" t="str">
        <f>'Page 1 - General Information'!$G$12</f>
        <v>000000000</v>
      </c>
      <c r="B2358" t="str">
        <f>'Page 1 - General Information'!$G$16</f>
        <v/>
      </c>
      <c r="C2358" s="339" t="s">
        <v>21448</v>
      </c>
      <c r="N2358" t="s">
        <v>4523</v>
      </c>
      <c r="O2358" s="343"/>
      <c r="R2358" s="343" t="s">
        <v>10203</v>
      </c>
      <c r="S2358" t="s">
        <v>6265</v>
      </c>
      <c r="V2358" s="340">
        <f>INDEX('Page 2 - Team Information'!$K$14:$AP$189,Y2358,X2358)</f>
        <v>0</v>
      </c>
      <c r="X2358" s="341">
        <v>6</v>
      </c>
      <c r="Y2358" s="341">
        <v>123</v>
      </c>
    </row>
    <row r="2359" spans="1:25" x14ac:dyDescent="0.25">
      <c r="A2359" t="str">
        <f>'Page 1 - General Information'!$G$12</f>
        <v>000000000</v>
      </c>
      <c r="B2359" t="str">
        <f>'Page 1 - General Information'!$G$16</f>
        <v/>
      </c>
      <c r="C2359" s="339" t="s">
        <v>21448</v>
      </c>
      <c r="N2359" t="s">
        <v>4523</v>
      </c>
      <c r="O2359" s="343"/>
      <c r="R2359" s="343" t="s">
        <v>10203</v>
      </c>
      <c r="S2359" t="s">
        <v>6266</v>
      </c>
      <c r="V2359" s="340">
        <f>INDEX('Page 2 - Team Information'!$K$14:$AP$189,Y2359,X2359)</f>
        <v>0</v>
      </c>
      <c r="X2359" s="341">
        <v>7</v>
      </c>
      <c r="Y2359" s="341">
        <v>123</v>
      </c>
    </row>
    <row r="2360" spans="1:25" x14ac:dyDescent="0.25">
      <c r="A2360" t="str">
        <f>'Page 1 - General Information'!$G$12</f>
        <v>000000000</v>
      </c>
      <c r="B2360" t="str">
        <f>'Page 1 - General Information'!$G$16</f>
        <v/>
      </c>
      <c r="C2360" s="339" t="s">
        <v>21448</v>
      </c>
      <c r="N2360" t="s">
        <v>4523</v>
      </c>
      <c r="O2360" s="343"/>
      <c r="R2360" s="20" t="s">
        <v>10203</v>
      </c>
      <c r="S2360" t="s">
        <v>6267</v>
      </c>
      <c r="T2360" s="340" t="str">
        <f>IF(INDEX('Page 2 - Team Information'!$K$14:$AP$189,Y2360,X2360)="","",INDEX('Page 2 - Team Information'!$K$14:$AP$189,Y2360,X2360)&amp;"-06-30")</f>
        <v/>
      </c>
      <c r="X2360" s="341">
        <v>9</v>
      </c>
      <c r="Y2360" s="341">
        <v>123</v>
      </c>
    </row>
    <row r="2361" spans="1:25" x14ac:dyDescent="0.25">
      <c r="A2361" t="str">
        <f>'Page 1 - General Information'!$G$12</f>
        <v>000000000</v>
      </c>
      <c r="B2361" t="str">
        <f>'Page 1 - General Information'!$G$16</f>
        <v/>
      </c>
      <c r="C2361" s="339" t="s">
        <v>21448</v>
      </c>
      <c r="N2361" t="s">
        <v>4523</v>
      </c>
      <c r="O2361" s="343"/>
      <c r="R2361" s="20" t="s">
        <v>10203</v>
      </c>
      <c r="S2361" t="s">
        <v>6268</v>
      </c>
      <c r="T2361" s="340" t="str">
        <f>IF(INDEX('Page 2 - Team Information'!$K$14:$AP$189,Y2361,X2361)="","",INDEX('Page 2 - Team Information'!$K$14:$AP$189,Y2361,X2361)&amp;"-06-30")</f>
        <v/>
      </c>
      <c r="X2361" s="341">
        <v>10</v>
      </c>
      <c r="Y2361" s="341">
        <v>123</v>
      </c>
    </row>
    <row r="2362" spans="1:25" x14ac:dyDescent="0.25">
      <c r="A2362" t="str">
        <f>'Page 1 - General Information'!$G$12</f>
        <v>000000000</v>
      </c>
      <c r="B2362" t="str">
        <f>'Page 1 - General Information'!$G$16</f>
        <v/>
      </c>
      <c r="C2362" s="339" t="s">
        <v>21448</v>
      </c>
      <c r="N2362" t="s">
        <v>4523</v>
      </c>
      <c r="O2362" s="343"/>
      <c r="R2362" s="20" t="s">
        <v>10203</v>
      </c>
      <c r="S2362" t="s">
        <v>6269</v>
      </c>
      <c r="T2362" s="340" t="str">
        <f>IF(INDEX('Page 2 - Team Information'!$K$14:$AP$189,Y2362,X2362)="","",INDEX('Page 2 - Team Information'!$K$14:$AP$189,Y2362,X2362)&amp;"-06-30")</f>
        <v/>
      </c>
      <c r="X2362" s="341">
        <v>11</v>
      </c>
      <c r="Y2362" s="341">
        <v>123</v>
      </c>
    </row>
    <row r="2363" spans="1:25" x14ac:dyDescent="0.25">
      <c r="A2363" t="str">
        <f>'Page 1 - General Information'!$G$12</f>
        <v>000000000</v>
      </c>
      <c r="B2363" t="str">
        <f>'Page 1 - General Information'!$G$16</f>
        <v/>
      </c>
      <c r="C2363" s="339" t="s">
        <v>21448</v>
      </c>
      <c r="N2363" t="s">
        <v>4523</v>
      </c>
      <c r="O2363" s="343"/>
      <c r="R2363" s="20" t="s">
        <v>10203</v>
      </c>
      <c r="S2363" t="s">
        <v>6270</v>
      </c>
      <c r="T2363" s="340" t="str">
        <f>IF(INDEX('Page 2 - Team Information'!$K$14:$AP$189,Y2363,X2363)="","",INDEX('Page 2 - Team Information'!$K$14:$AP$189,Y2363,X2363)&amp;"-06-30")</f>
        <v/>
      </c>
      <c r="X2363" s="341">
        <v>12</v>
      </c>
      <c r="Y2363" s="341">
        <v>123</v>
      </c>
    </row>
    <row r="2364" spans="1:25" x14ac:dyDescent="0.25">
      <c r="A2364" t="str">
        <f>'Page 1 - General Information'!$G$12</f>
        <v>000000000</v>
      </c>
      <c r="B2364" t="str">
        <f>'Page 1 - General Information'!$G$16</f>
        <v/>
      </c>
      <c r="C2364" s="339" t="s">
        <v>21448</v>
      </c>
      <c r="N2364" t="s">
        <v>4042</v>
      </c>
      <c r="O2364" s="340">
        <f>INDEX('Page 2 - Team Information'!$K$14:$AP$189,Y2364,X2364)</f>
        <v>0</v>
      </c>
      <c r="S2364" t="s">
        <v>6271</v>
      </c>
      <c r="X2364" s="341">
        <v>14</v>
      </c>
      <c r="Y2364" s="341">
        <v>123</v>
      </c>
    </row>
    <row r="2365" spans="1:25" x14ac:dyDescent="0.25">
      <c r="A2365" t="str">
        <f>'Page 1 - General Information'!$G$12</f>
        <v>000000000</v>
      </c>
      <c r="B2365" t="str">
        <f>'Page 1 - General Information'!$G$16</f>
        <v/>
      </c>
      <c r="C2365" s="339" t="s">
        <v>21448</v>
      </c>
      <c r="N2365" t="s">
        <v>4042</v>
      </c>
      <c r="O2365" s="340">
        <f>INDEX('Page 2 - Team Information'!$K$14:$AP$189,Y2365,X2365)</f>
        <v>0</v>
      </c>
      <c r="S2365" t="s">
        <v>6272</v>
      </c>
      <c r="X2365" s="341">
        <v>15</v>
      </c>
      <c r="Y2365" s="341">
        <v>123</v>
      </c>
    </row>
    <row r="2366" spans="1:25" x14ac:dyDescent="0.25">
      <c r="A2366" t="str">
        <f>'Page 1 - General Information'!$G$12</f>
        <v>000000000</v>
      </c>
      <c r="B2366" t="str">
        <f>'Page 1 - General Information'!$G$16</f>
        <v/>
      </c>
      <c r="C2366" s="339" t="s">
        <v>21448</v>
      </c>
      <c r="N2366" t="s">
        <v>4042</v>
      </c>
      <c r="O2366" s="340">
        <f>INDEX('Page 2 - Team Information'!$K$14:$AP$189,Y2366,X2366)</f>
        <v>0</v>
      </c>
      <c r="S2366" t="s">
        <v>6273</v>
      </c>
      <c r="X2366" s="341">
        <v>16</v>
      </c>
      <c r="Y2366" s="341">
        <v>123</v>
      </c>
    </row>
    <row r="2367" spans="1:25" x14ac:dyDescent="0.25">
      <c r="A2367" t="str">
        <f>'Page 1 - General Information'!$G$12</f>
        <v>000000000</v>
      </c>
      <c r="B2367" t="str">
        <f>'Page 1 - General Information'!$G$16</f>
        <v/>
      </c>
      <c r="C2367" s="339" t="s">
        <v>21448</v>
      </c>
      <c r="N2367" t="s">
        <v>4042</v>
      </c>
      <c r="O2367" s="340">
        <f>INDEX('Page 2 - Team Information'!$K$14:$AP$189,Y2367,X2367)</f>
        <v>0</v>
      </c>
      <c r="S2367" t="s">
        <v>6274</v>
      </c>
      <c r="X2367" s="341">
        <v>17</v>
      </c>
      <c r="Y2367" s="341">
        <v>123</v>
      </c>
    </row>
    <row r="2368" spans="1:25" x14ac:dyDescent="0.25">
      <c r="A2368" t="str">
        <f>'Page 1 - General Information'!$G$12</f>
        <v>000000000</v>
      </c>
      <c r="B2368" t="str">
        <f>'Page 1 - General Information'!$G$16</f>
        <v/>
      </c>
      <c r="C2368" s="339" t="s">
        <v>21448</v>
      </c>
      <c r="N2368" t="s">
        <v>4042</v>
      </c>
      <c r="O2368" s="340">
        <f>INDEX('Page 2 - Team Information'!$K$14:$AP$189,Y2368,X2368)</f>
        <v>0</v>
      </c>
      <c r="S2368" t="s">
        <v>6275</v>
      </c>
      <c r="X2368" s="341">
        <v>19</v>
      </c>
      <c r="Y2368" s="341">
        <v>123</v>
      </c>
    </row>
    <row r="2369" spans="1:25" x14ac:dyDescent="0.25">
      <c r="A2369" t="str">
        <f>'Page 1 - General Information'!$G$12</f>
        <v>000000000</v>
      </c>
      <c r="B2369" t="str">
        <f>'Page 1 - General Information'!$G$16</f>
        <v/>
      </c>
      <c r="C2369" s="339" t="s">
        <v>21448</v>
      </c>
      <c r="N2369" t="s">
        <v>4042</v>
      </c>
      <c r="O2369" s="340">
        <f>INDEX('Page 2 - Team Information'!$K$14:$AP$189,Y2369,X2369)</f>
        <v>0</v>
      </c>
      <c r="S2369" t="s">
        <v>6276</v>
      </c>
      <c r="X2369" s="341">
        <v>20</v>
      </c>
      <c r="Y2369" s="341">
        <v>123</v>
      </c>
    </row>
    <row r="2370" spans="1:25" x14ac:dyDescent="0.25">
      <c r="A2370" t="str">
        <f>'Page 1 - General Information'!$G$12</f>
        <v>000000000</v>
      </c>
      <c r="B2370" t="str">
        <f>'Page 1 - General Information'!$G$16</f>
        <v/>
      </c>
      <c r="C2370" s="339" t="s">
        <v>21448</v>
      </c>
      <c r="N2370" t="s">
        <v>4042</v>
      </c>
      <c r="O2370" s="340">
        <f>INDEX('Page 2 - Team Information'!$K$14:$AP$189,Y2370,X2370)</f>
        <v>0</v>
      </c>
      <c r="S2370" t="s">
        <v>6277</v>
      </c>
      <c r="X2370" s="341">
        <v>21</v>
      </c>
      <c r="Y2370" s="341">
        <v>123</v>
      </c>
    </row>
    <row r="2371" spans="1:25" x14ac:dyDescent="0.25">
      <c r="A2371" t="str">
        <f>'Page 1 - General Information'!$G$12</f>
        <v>000000000</v>
      </c>
      <c r="B2371" t="str">
        <f>'Page 1 - General Information'!$G$16</f>
        <v/>
      </c>
      <c r="C2371" s="339" t="s">
        <v>21448</v>
      </c>
      <c r="N2371" t="s">
        <v>4042</v>
      </c>
      <c r="O2371" s="340">
        <f>INDEX('Page 2 - Team Information'!$K$14:$AP$189,Y2371,X2371)</f>
        <v>0</v>
      </c>
      <c r="S2371" t="s">
        <v>6278</v>
      </c>
      <c r="X2371" s="341">
        <v>22</v>
      </c>
      <c r="Y2371" s="341">
        <v>123</v>
      </c>
    </row>
    <row r="2372" spans="1:25" x14ac:dyDescent="0.25">
      <c r="A2372" t="str">
        <f>'Page 1 - General Information'!$G$12</f>
        <v>000000000</v>
      </c>
      <c r="B2372" t="str">
        <f>'Page 1 - General Information'!$G$16</f>
        <v/>
      </c>
      <c r="C2372" s="339" t="s">
        <v>21448</v>
      </c>
      <c r="N2372" t="s">
        <v>4523</v>
      </c>
      <c r="O2372" s="343"/>
      <c r="R2372" s="343" t="s">
        <v>10203</v>
      </c>
      <c r="S2372" s="347" t="s">
        <v>20753</v>
      </c>
      <c r="V2372" s="340">
        <f>INDEX('Page 2 - Team Information'!$K$14:$AP$189,Y2372,X2372)</f>
        <v>0</v>
      </c>
      <c r="X2372" s="341">
        <v>5</v>
      </c>
      <c r="Y2372" s="341">
        <v>124</v>
      </c>
    </row>
    <row r="2373" spans="1:25" x14ac:dyDescent="0.25">
      <c r="A2373" t="str">
        <f>'Page 1 - General Information'!$G$12</f>
        <v>000000000</v>
      </c>
      <c r="B2373" t="str">
        <f>'Page 1 - General Information'!$G$16</f>
        <v/>
      </c>
      <c r="C2373" s="339" t="s">
        <v>21448</v>
      </c>
      <c r="N2373" t="s">
        <v>4523</v>
      </c>
      <c r="O2373" s="343"/>
      <c r="R2373" s="343" t="s">
        <v>10203</v>
      </c>
      <c r="S2373" s="347" t="s">
        <v>20754</v>
      </c>
      <c r="V2373" s="340">
        <f>INDEX('Page 2 - Team Information'!$K$14:$AP$189,Y2373,X2373)</f>
        <v>0</v>
      </c>
      <c r="X2373" s="341">
        <v>6</v>
      </c>
      <c r="Y2373" s="341">
        <v>124</v>
      </c>
    </row>
    <row r="2374" spans="1:25" x14ac:dyDescent="0.25">
      <c r="A2374" t="str">
        <f>'Page 1 - General Information'!$G$12</f>
        <v>000000000</v>
      </c>
      <c r="B2374" t="str">
        <f>'Page 1 - General Information'!$G$16</f>
        <v/>
      </c>
      <c r="C2374" s="339" t="s">
        <v>21448</v>
      </c>
      <c r="N2374" t="s">
        <v>4523</v>
      </c>
      <c r="O2374" s="343"/>
      <c r="R2374" s="343" t="s">
        <v>10203</v>
      </c>
      <c r="S2374" s="347" t="s">
        <v>20755</v>
      </c>
      <c r="V2374" s="340">
        <f>INDEX('Page 2 - Team Information'!$K$14:$AP$189,Y2374,X2374)</f>
        <v>0</v>
      </c>
      <c r="X2374" s="341">
        <v>7</v>
      </c>
      <c r="Y2374" s="341">
        <v>124</v>
      </c>
    </row>
    <row r="2375" spans="1:25" x14ac:dyDescent="0.25">
      <c r="A2375" t="str">
        <f>'Page 1 - General Information'!$G$12</f>
        <v>000000000</v>
      </c>
      <c r="B2375" t="str">
        <f>'Page 1 - General Information'!$G$16</f>
        <v/>
      </c>
      <c r="C2375" s="339" t="s">
        <v>21448</v>
      </c>
      <c r="N2375" t="s">
        <v>4523</v>
      </c>
      <c r="O2375" s="343"/>
      <c r="R2375" s="20" t="s">
        <v>10203</v>
      </c>
      <c r="S2375" s="347" t="s">
        <v>20756</v>
      </c>
      <c r="T2375" s="340" t="str">
        <f>IF(INDEX('Page 2 - Team Information'!$K$14:$AP$189,Y2375,X2375)="","",INDEX('Page 2 - Team Information'!$K$14:$AP$189,Y2375,X2375)&amp;"-06-30")</f>
        <v/>
      </c>
      <c r="X2375" s="341">
        <v>9</v>
      </c>
      <c r="Y2375" s="341">
        <v>124</v>
      </c>
    </row>
    <row r="2376" spans="1:25" x14ac:dyDescent="0.25">
      <c r="A2376" t="str">
        <f>'Page 1 - General Information'!$G$12</f>
        <v>000000000</v>
      </c>
      <c r="B2376" t="str">
        <f>'Page 1 - General Information'!$G$16</f>
        <v/>
      </c>
      <c r="C2376" s="339" t="s">
        <v>21448</v>
      </c>
      <c r="N2376" t="s">
        <v>4523</v>
      </c>
      <c r="O2376" s="343"/>
      <c r="R2376" s="20" t="s">
        <v>10203</v>
      </c>
      <c r="S2376" s="347" t="s">
        <v>20757</v>
      </c>
      <c r="T2376" s="340" t="str">
        <f>IF(INDEX('Page 2 - Team Information'!$K$14:$AP$189,Y2376,X2376)="","",INDEX('Page 2 - Team Information'!$K$14:$AP$189,Y2376,X2376)&amp;"-06-30")</f>
        <v/>
      </c>
      <c r="X2376" s="341">
        <v>10</v>
      </c>
      <c r="Y2376" s="341">
        <v>124</v>
      </c>
    </row>
    <row r="2377" spans="1:25" x14ac:dyDescent="0.25">
      <c r="A2377" t="str">
        <f>'Page 1 - General Information'!$G$12</f>
        <v>000000000</v>
      </c>
      <c r="B2377" t="str">
        <f>'Page 1 - General Information'!$G$16</f>
        <v/>
      </c>
      <c r="C2377" s="339" t="s">
        <v>21448</v>
      </c>
      <c r="N2377" t="s">
        <v>4523</v>
      </c>
      <c r="O2377" s="343"/>
      <c r="R2377" s="20" t="s">
        <v>10203</v>
      </c>
      <c r="S2377" s="347" t="s">
        <v>20758</v>
      </c>
      <c r="T2377" s="340" t="str">
        <f>IF(INDEX('Page 2 - Team Information'!$K$14:$AP$189,Y2377,X2377)="","",INDEX('Page 2 - Team Information'!$K$14:$AP$189,Y2377,X2377)&amp;"-06-30")</f>
        <v/>
      </c>
      <c r="X2377" s="341">
        <v>11</v>
      </c>
      <c r="Y2377" s="341">
        <v>124</v>
      </c>
    </row>
    <row r="2378" spans="1:25" x14ac:dyDescent="0.25">
      <c r="A2378" t="str">
        <f>'Page 1 - General Information'!$G$12</f>
        <v>000000000</v>
      </c>
      <c r="B2378" t="str">
        <f>'Page 1 - General Information'!$G$16</f>
        <v/>
      </c>
      <c r="C2378" s="339" t="s">
        <v>21448</v>
      </c>
      <c r="N2378" t="s">
        <v>4523</v>
      </c>
      <c r="O2378" s="343"/>
      <c r="R2378" s="20" t="s">
        <v>10203</v>
      </c>
      <c r="S2378" s="347" t="s">
        <v>20759</v>
      </c>
      <c r="T2378" s="340" t="str">
        <f>IF(INDEX('Page 2 - Team Information'!$K$14:$AP$189,Y2378,X2378)="","",INDEX('Page 2 - Team Information'!$K$14:$AP$189,Y2378,X2378)&amp;"-06-30")</f>
        <v/>
      </c>
      <c r="X2378" s="341">
        <v>12</v>
      </c>
      <c r="Y2378" s="341">
        <v>124</v>
      </c>
    </row>
    <row r="2379" spans="1:25" x14ac:dyDescent="0.25">
      <c r="A2379" t="str">
        <f>'Page 1 - General Information'!$G$12</f>
        <v>000000000</v>
      </c>
      <c r="B2379" t="str">
        <f>'Page 1 - General Information'!$G$16</f>
        <v/>
      </c>
      <c r="C2379" s="339" t="s">
        <v>21448</v>
      </c>
      <c r="N2379" t="s">
        <v>4042</v>
      </c>
      <c r="O2379" s="340">
        <f>INDEX('Page 2 - Team Information'!$K$14:$AP$189,Y2379,X2379)</f>
        <v>0</v>
      </c>
      <c r="S2379" s="347" t="s">
        <v>20760</v>
      </c>
      <c r="X2379" s="341">
        <v>14</v>
      </c>
      <c r="Y2379" s="341">
        <v>124</v>
      </c>
    </row>
    <row r="2380" spans="1:25" x14ac:dyDescent="0.25">
      <c r="A2380" t="str">
        <f>'Page 1 - General Information'!$G$12</f>
        <v>000000000</v>
      </c>
      <c r="B2380" t="str">
        <f>'Page 1 - General Information'!$G$16</f>
        <v/>
      </c>
      <c r="C2380" s="339" t="s">
        <v>21448</v>
      </c>
      <c r="N2380" t="s">
        <v>4042</v>
      </c>
      <c r="O2380" s="340">
        <f>INDEX('Page 2 - Team Information'!$K$14:$AP$189,Y2380,X2380)</f>
        <v>0</v>
      </c>
      <c r="S2380" s="347" t="s">
        <v>20761</v>
      </c>
      <c r="X2380" s="341">
        <v>15</v>
      </c>
      <c r="Y2380" s="341">
        <v>124</v>
      </c>
    </row>
    <row r="2381" spans="1:25" x14ac:dyDescent="0.25">
      <c r="A2381" t="str">
        <f>'Page 1 - General Information'!$G$12</f>
        <v>000000000</v>
      </c>
      <c r="B2381" t="str">
        <f>'Page 1 - General Information'!$G$16</f>
        <v/>
      </c>
      <c r="C2381" s="339" t="s">
        <v>21448</v>
      </c>
      <c r="N2381" t="s">
        <v>4042</v>
      </c>
      <c r="O2381" s="340">
        <f>INDEX('Page 2 - Team Information'!$K$14:$AP$189,Y2381,X2381)</f>
        <v>0</v>
      </c>
      <c r="S2381" s="347" t="s">
        <v>20762</v>
      </c>
      <c r="X2381" s="341">
        <v>16</v>
      </c>
      <c r="Y2381" s="341">
        <v>124</v>
      </c>
    </row>
    <row r="2382" spans="1:25" x14ac:dyDescent="0.25">
      <c r="A2382" t="str">
        <f>'Page 1 - General Information'!$G$12</f>
        <v>000000000</v>
      </c>
      <c r="B2382" t="str">
        <f>'Page 1 - General Information'!$G$16</f>
        <v/>
      </c>
      <c r="C2382" s="339" t="s">
        <v>21448</v>
      </c>
      <c r="N2382" t="s">
        <v>4042</v>
      </c>
      <c r="O2382" s="340">
        <f>INDEX('Page 2 - Team Information'!$K$14:$AP$189,Y2382,X2382)</f>
        <v>0</v>
      </c>
      <c r="S2382" s="347" t="s">
        <v>20763</v>
      </c>
      <c r="X2382" s="341">
        <v>17</v>
      </c>
      <c r="Y2382" s="341">
        <v>124</v>
      </c>
    </row>
    <row r="2383" spans="1:25" x14ac:dyDescent="0.25">
      <c r="A2383" t="str">
        <f>'Page 1 - General Information'!$G$12</f>
        <v>000000000</v>
      </c>
      <c r="B2383" t="str">
        <f>'Page 1 - General Information'!$G$16</f>
        <v/>
      </c>
      <c r="C2383" s="339" t="s">
        <v>21448</v>
      </c>
      <c r="N2383" t="s">
        <v>4042</v>
      </c>
      <c r="O2383" s="340">
        <f>INDEX('Page 2 - Team Information'!$K$14:$AP$189,Y2383,X2383)</f>
        <v>0</v>
      </c>
      <c r="S2383" s="347" t="s">
        <v>20764</v>
      </c>
      <c r="X2383" s="341">
        <v>19</v>
      </c>
      <c r="Y2383" s="341">
        <v>124</v>
      </c>
    </row>
    <row r="2384" spans="1:25" x14ac:dyDescent="0.25">
      <c r="A2384" t="str">
        <f>'Page 1 - General Information'!$G$12</f>
        <v>000000000</v>
      </c>
      <c r="B2384" t="str">
        <f>'Page 1 - General Information'!$G$16</f>
        <v/>
      </c>
      <c r="C2384" s="339" t="s">
        <v>21448</v>
      </c>
      <c r="N2384" t="s">
        <v>4042</v>
      </c>
      <c r="O2384" s="340">
        <f>INDEX('Page 2 - Team Information'!$K$14:$AP$189,Y2384,X2384)</f>
        <v>0</v>
      </c>
      <c r="S2384" s="347" t="s">
        <v>20765</v>
      </c>
      <c r="X2384" s="341">
        <v>20</v>
      </c>
      <c r="Y2384" s="341">
        <v>124</v>
      </c>
    </row>
    <row r="2385" spans="1:25" x14ac:dyDescent="0.25">
      <c r="A2385" t="str">
        <f>'Page 1 - General Information'!$G$12</f>
        <v>000000000</v>
      </c>
      <c r="B2385" t="str">
        <f>'Page 1 - General Information'!$G$16</f>
        <v/>
      </c>
      <c r="C2385" s="339" t="s">
        <v>21448</v>
      </c>
      <c r="N2385" t="s">
        <v>4042</v>
      </c>
      <c r="O2385" s="340">
        <f>INDEX('Page 2 - Team Information'!$K$14:$AP$189,Y2385,X2385)</f>
        <v>0</v>
      </c>
      <c r="S2385" s="347" t="s">
        <v>20766</v>
      </c>
      <c r="X2385" s="341">
        <v>21</v>
      </c>
      <c r="Y2385" s="341">
        <v>124</v>
      </c>
    </row>
    <row r="2386" spans="1:25" x14ac:dyDescent="0.25">
      <c r="A2386" t="str">
        <f>'Page 1 - General Information'!$G$12</f>
        <v>000000000</v>
      </c>
      <c r="B2386" t="str">
        <f>'Page 1 - General Information'!$G$16</f>
        <v/>
      </c>
      <c r="C2386" s="339" t="s">
        <v>21448</v>
      </c>
      <c r="N2386" t="s">
        <v>4042</v>
      </c>
      <c r="O2386" s="340">
        <f>INDEX('Page 2 - Team Information'!$K$14:$AP$189,Y2386,X2386)</f>
        <v>0</v>
      </c>
      <c r="S2386" s="347" t="s">
        <v>20767</v>
      </c>
      <c r="X2386" s="341">
        <v>22</v>
      </c>
      <c r="Y2386" s="341">
        <v>124</v>
      </c>
    </row>
    <row r="2387" spans="1:25" x14ac:dyDescent="0.25">
      <c r="A2387" t="str">
        <f>'Page 1 - General Information'!$G$12</f>
        <v>000000000</v>
      </c>
      <c r="B2387" t="str">
        <f>'Page 1 - General Information'!$G$16</f>
        <v/>
      </c>
      <c r="C2387" s="339" t="s">
        <v>21448</v>
      </c>
      <c r="N2387" t="s">
        <v>4523</v>
      </c>
      <c r="O2387" s="343"/>
      <c r="R2387" s="343" t="s">
        <v>10203</v>
      </c>
      <c r="S2387" t="s">
        <v>6279</v>
      </c>
      <c r="V2387" s="340">
        <f>INDEX('Page 2 - Team Information'!$K$14:$AP$189,Y2387,X2387)</f>
        <v>0</v>
      </c>
      <c r="X2387" s="341">
        <v>5</v>
      </c>
      <c r="Y2387" s="341">
        <v>125</v>
      </c>
    </row>
    <row r="2388" spans="1:25" x14ac:dyDescent="0.25">
      <c r="A2388" t="str">
        <f>'Page 1 - General Information'!$G$12</f>
        <v>000000000</v>
      </c>
      <c r="B2388" t="str">
        <f>'Page 1 - General Information'!$G$16</f>
        <v/>
      </c>
      <c r="C2388" s="339" t="s">
        <v>21448</v>
      </c>
      <c r="N2388" t="s">
        <v>4523</v>
      </c>
      <c r="O2388" s="343"/>
      <c r="R2388" s="343" t="s">
        <v>10203</v>
      </c>
      <c r="S2388" t="s">
        <v>6280</v>
      </c>
      <c r="V2388" s="340">
        <f>INDEX('Page 2 - Team Information'!$K$14:$AP$189,Y2388,X2388)</f>
        <v>0</v>
      </c>
      <c r="X2388" s="341">
        <v>6</v>
      </c>
      <c r="Y2388" s="341">
        <v>125</v>
      </c>
    </row>
    <row r="2389" spans="1:25" x14ac:dyDescent="0.25">
      <c r="A2389" t="str">
        <f>'Page 1 - General Information'!$G$12</f>
        <v>000000000</v>
      </c>
      <c r="B2389" t="str">
        <f>'Page 1 - General Information'!$G$16</f>
        <v/>
      </c>
      <c r="C2389" s="339" t="s">
        <v>21448</v>
      </c>
      <c r="N2389" t="s">
        <v>4523</v>
      </c>
      <c r="O2389" s="343"/>
      <c r="R2389" s="343" t="s">
        <v>10203</v>
      </c>
      <c r="S2389" t="s">
        <v>6281</v>
      </c>
      <c r="V2389" s="340">
        <f>INDEX('Page 2 - Team Information'!$K$14:$AP$189,Y2389,X2389)</f>
        <v>0</v>
      </c>
      <c r="X2389" s="341">
        <v>7</v>
      </c>
      <c r="Y2389" s="341">
        <v>125</v>
      </c>
    </row>
    <row r="2390" spans="1:25" x14ac:dyDescent="0.25">
      <c r="A2390" t="str">
        <f>'Page 1 - General Information'!$G$12</f>
        <v>000000000</v>
      </c>
      <c r="B2390" t="str">
        <f>'Page 1 - General Information'!$G$16</f>
        <v/>
      </c>
      <c r="C2390" s="339" t="s">
        <v>21448</v>
      </c>
      <c r="N2390" t="s">
        <v>4523</v>
      </c>
      <c r="O2390" s="343"/>
      <c r="R2390" s="20" t="s">
        <v>10203</v>
      </c>
      <c r="S2390" t="s">
        <v>6282</v>
      </c>
      <c r="T2390" s="340" t="str">
        <f>IF(INDEX('Page 2 - Team Information'!$K$14:$AP$189,Y2390,X2390)="","",INDEX('Page 2 - Team Information'!$K$14:$AP$189,Y2390,X2390)&amp;"-06-30")</f>
        <v/>
      </c>
      <c r="X2390" s="341">
        <v>9</v>
      </c>
      <c r="Y2390" s="341">
        <v>125</v>
      </c>
    </row>
    <row r="2391" spans="1:25" x14ac:dyDescent="0.25">
      <c r="A2391" t="str">
        <f>'Page 1 - General Information'!$G$12</f>
        <v>000000000</v>
      </c>
      <c r="B2391" t="str">
        <f>'Page 1 - General Information'!$G$16</f>
        <v/>
      </c>
      <c r="C2391" s="339" t="s">
        <v>21448</v>
      </c>
      <c r="N2391" t="s">
        <v>4523</v>
      </c>
      <c r="O2391" s="343"/>
      <c r="R2391" s="20" t="s">
        <v>10203</v>
      </c>
      <c r="S2391" t="s">
        <v>6283</v>
      </c>
      <c r="T2391" s="340" t="str">
        <f>IF(INDEX('Page 2 - Team Information'!$K$14:$AP$189,Y2391,X2391)="","",INDEX('Page 2 - Team Information'!$K$14:$AP$189,Y2391,X2391)&amp;"-06-30")</f>
        <v/>
      </c>
      <c r="X2391" s="341">
        <v>10</v>
      </c>
      <c r="Y2391" s="341">
        <v>125</v>
      </c>
    </row>
    <row r="2392" spans="1:25" x14ac:dyDescent="0.25">
      <c r="A2392" t="str">
        <f>'Page 1 - General Information'!$G$12</f>
        <v>000000000</v>
      </c>
      <c r="B2392" t="str">
        <f>'Page 1 - General Information'!$G$16</f>
        <v/>
      </c>
      <c r="C2392" s="339" t="s">
        <v>21448</v>
      </c>
      <c r="N2392" t="s">
        <v>4523</v>
      </c>
      <c r="O2392" s="343"/>
      <c r="R2392" s="20" t="s">
        <v>10203</v>
      </c>
      <c r="S2392" t="s">
        <v>6284</v>
      </c>
      <c r="T2392" s="340" t="str">
        <f>IF(INDEX('Page 2 - Team Information'!$K$14:$AP$189,Y2392,X2392)="","",INDEX('Page 2 - Team Information'!$K$14:$AP$189,Y2392,X2392)&amp;"-06-30")</f>
        <v/>
      </c>
      <c r="X2392" s="341">
        <v>11</v>
      </c>
      <c r="Y2392" s="341">
        <v>125</v>
      </c>
    </row>
    <row r="2393" spans="1:25" x14ac:dyDescent="0.25">
      <c r="A2393" t="str">
        <f>'Page 1 - General Information'!$G$12</f>
        <v>000000000</v>
      </c>
      <c r="B2393" t="str">
        <f>'Page 1 - General Information'!$G$16</f>
        <v/>
      </c>
      <c r="C2393" s="339" t="s">
        <v>21448</v>
      </c>
      <c r="N2393" t="s">
        <v>4523</v>
      </c>
      <c r="O2393" s="343"/>
      <c r="R2393" s="20" t="s">
        <v>10203</v>
      </c>
      <c r="S2393" t="s">
        <v>6285</v>
      </c>
      <c r="T2393" s="340" t="str">
        <f>IF(INDEX('Page 2 - Team Information'!$K$14:$AP$189,Y2393,X2393)="","",INDEX('Page 2 - Team Information'!$K$14:$AP$189,Y2393,X2393)&amp;"-06-30")</f>
        <v/>
      </c>
      <c r="X2393" s="341">
        <v>12</v>
      </c>
      <c r="Y2393" s="341">
        <v>125</v>
      </c>
    </row>
    <row r="2394" spans="1:25" x14ac:dyDescent="0.25">
      <c r="A2394" t="str">
        <f>'Page 1 - General Information'!$G$12</f>
        <v>000000000</v>
      </c>
      <c r="B2394" t="str">
        <f>'Page 1 - General Information'!$G$16</f>
        <v/>
      </c>
      <c r="C2394" s="339" t="s">
        <v>21448</v>
      </c>
      <c r="N2394" t="s">
        <v>4042</v>
      </c>
      <c r="O2394" s="340">
        <f>INDEX('Page 2 - Team Information'!$K$14:$AP$189,Y2394,X2394)</f>
        <v>0</v>
      </c>
      <c r="S2394" t="s">
        <v>6286</v>
      </c>
      <c r="X2394" s="341">
        <v>14</v>
      </c>
      <c r="Y2394" s="341">
        <v>125</v>
      </c>
    </row>
    <row r="2395" spans="1:25" x14ac:dyDescent="0.25">
      <c r="A2395" t="str">
        <f>'Page 1 - General Information'!$G$12</f>
        <v>000000000</v>
      </c>
      <c r="B2395" t="str">
        <f>'Page 1 - General Information'!$G$16</f>
        <v/>
      </c>
      <c r="C2395" s="339" t="s">
        <v>21448</v>
      </c>
      <c r="N2395" t="s">
        <v>4042</v>
      </c>
      <c r="O2395" s="340">
        <f>INDEX('Page 2 - Team Information'!$K$14:$AP$189,Y2395,X2395)</f>
        <v>0</v>
      </c>
      <c r="S2395" t="s">
        <v>6287</v>
      </c>
      <c r="X2395" s="341">
        <v>15</v>
      </c>
      <c r="Y2395" s="341">
        <v>125</v>
      </c>
    </row>
    <row r="2396" spans="1:25" x14ac:dyDescent="0.25">
      <c r="A2396" t="str">
        <f>'Page 1 - General Information'!$G$12</f>
        <v>000000000</v>
      </c>
      <c r="B2396" t="str">
        <f>'Page 1 - General Information'!$G$16</f>
        <v/>
      </c>
      <c r="C2396" s="339" t="s">
        <v>21448</v>
      </c>
      <c r="N2396" t="s">
        <v>4042</v>
      </c>
      <c r="O2396" s="340">
        <f>INDEX('Page 2 - Team Information'!$K$14:$AP$189,Y2396,X2396)</f>
        <v>0</v>
      </c>
      <c r="S2396" t="s">
        <v>6288</v>
      </c>
      <c r="X2396" s="341">
        <v>16</v>
      </c>
      <c r="Y2396" s="341">
        <v>125</v>
      </c>
    </row>
    <row r="2397" spans="1:25" x14ac:dyDescent="0.25">
      <c r="A2397" t="str">
        <f>'Page 1 - General Information'!$G$12</f>
        <v>000000000</v>
      </c>
      <c r="B2397" t="str">
        <f>'Page 1 - General Information'!$G$16</f>
        <v/>
      </c>
      <c r="C2397" s="339" t="s">
        <v>21448</v>
      </c>
      <c r="N2397" t="s">
        <v>4042</v>
      </c>
      <c r="O2397" s="340">
        <f>INDEX('Page 2 - Team Information'!$K$14:$AP$189,Y2397,X2397)</f>
        <v>0</v>
      </c>
      <c r="S2397" t="s">
        <v>6289</v>
      </c>
      <c r="X2397" s="341">
        <v>17</v>
      </c>
      <c r="Y2397" s="341">
        <v>125</v>
      </c>
    </row>
    <row r="2398" spans="1:25" x14ac:dyDescent="0.25">
      <c r="A2398" t="str">
        <f>'Page 1 - General Information'!$G$12</f>
        <v>000000000</v>
      </c>
      <c r="B2398" t="str">
        <f>'Page 1 - General Information'!$G$16</f>
        <v/>
      </c>
      <c r="C2398" s="339" t="s">
        <v>21448</v>
      </c>
      <c r="N2398" t="s">
        <v>4042</v>
      </c>
      <c r="O2398" s="340">
        <f>INDEX('Page 2 - Team Information'!$K$14:$AP$189,Y2398,X2398)</f>
        <v>0</v>
      </c>
      <c r="S2398" t="s">
        <v>6290</v>
      </c>
      <c r="X2398" s="341">
        <v>19</v>
      </c>
      <c r="Y2398" s="341">
        <v>125</v>
      </c>
    </row>
    <row r="2399" spans="1:25" x14ac:dyDescent="0.25">
      <c r="A2399" t="str">
        <f>'Page 1 - General Information'!$G$12</f>
        <v>000000000</v>
      </c>
      <c r="B2399" t="str">
        <f>'Page 1 - General Information'!$G$16</f>
        <v/>
      </c>
      <c r="C2399" s="339" t="s">
        <v>21448</v>
      </c>
      <c r="N2399" t="s">
        <v>4042</v>
      </c>
      <c r="O2399" s="340">
        <f>INDEX('Page 2 - Team Information'!$K$14:$AP$189,Y2399,X2399)</f>
        <v>0</v>
      </c>
      <c r="S2399" t="s">
        <v>6291</v>
      </c>
      <c r="X2399" s="341">
        <v>20</v>
      </c>
      <c r="Y2399" s="341">
        <v>125</v>
      </c>
    </row>
    <row r="2400" spans="1:25" x14ac:dyDescent="0.25">
      <c r="A2400" t="str">
        <f>'Page 1 - General Information'!$G$12</f>
        <v>000000000</v>
      </c>
      <c r="B2400" t="str">
        <f>'Page 1 - General Information'!$G$16</f>
        <v/>
      </c>
      <c r="C2400" s="339" t="s">
        <v>21448</v>
      </c>
      <c r="N2400" t="s">
        <v>4042</v>
      </c>
      <c r="O2400" s="340">
        <f>INDEX('Page 2 - Team Information'!$K$14:$AP$189,Y2400,X2400)</f>
        <v>0</v>
      </c>
      <c r="S2400" t="s">
        <v>6292</v>
      </c>
      <c r="X2400" s="341">
        <v>21</v>
      </c>
      <c r="Y2400" s="341">
        <v>125</v>
      </c>
    </row>
    <row r="2401" spans="1:25" x14ac:dyDescent="0.25">
      <c r="A2401" t="str">
        <f>'Page 1 - General Information'!$G$12</f>
        <v>000000000</v>
      </c>
      <c r="B2401" t="str">
        <f>'Page 1 - General Information'!$G$16</f>
        <v/>
      </c>
      <c r="C2401" s="339" t="s">
        <v>21448</v>
      </c>
      <c r="N2401" t="s">
        <v>4042</v>
      </c>
      <c r="O2401" s="340">
        <f>INDEX('Page 2 - Team Information'!$K$14:$AP$189,Y2401,X2401)</f>
        <v>0</v>
      </c>
      <c r="S2401" t="s">
        <v>6293</v>
      </c>
      <c r="X2401" s="341">
        <v>22</v>
      </c>
      <c r="Y2401" s="341">
        <v>125</v>
      </c>
    </row>
    <row r="2402" spans="1:25" x14ac:dyDescent="0.25">
      <c r="A2402" t="str">
        <f>'Page 1 - General Information'!$G$12</f>
        <v>000000000</v>
      </c>
      <c r="B2402" t="str">
        <f>'Page 1 - General Information'!$G$16</f>
        <v/>
      </c>
      <c r="C2402" s="339" t="s">
        <v>21448</v>
      </c>
      <c r="N2402" t="s">
        <v>4523</v>
      </c>
      <c r="O2402" s="343"/>
      <c r="R2402" s="343" t="s">
        <v>10203</v>
      </c>
      <c r="S2402" t="s">
        <v>6294</v>
      </c>
      <c r="V2402" s="340">
        <f>INDEX('Page 2 - Team Information'!$K$14:$AP$189,Y2402,X2402)</f>
        <v>0</v>
      </c>
      <c r="X2402" s="341">
        <v>5</v>
      </c>
      <c r="Y2402" s="341">
        <v>126</v>
      </c>
    </row>
    <row r="2403" spans="1:25" x14ac:dyDescent="0.25">
      <c r="A2403" t="str">
        <f>'Page 1 - General Information'!$G$12</f>
        <v>000000000</v>
      </c>
      <c r="B2403" t="str">
        <f>'Page 1 - General Information'!$G$16</f>
        <v/>
      </c>
      <c r="C2403" s="339" t="s">
        <v>21448</v>
      </c>
      <c r="N2403" t="s">
        <v>4523</v>
      </c>
      <c r="O2403" s="343"/>
      <c r="R2403" s="343" t="s">
        <v>10203</v>
      </c>
      <c r="S2403" t="s">
        <v>6295</v>
      </c>
      <c r="V2403" s="340">
        <f>INDEX('Page 2 - Team Information'!$K$14:$AP$189,Y2403,X2403)</f>
        <v>0</v>
      </c>
      <c r="X2403" s="341">
        <v>6</v>
      </c>
      <c r="Y2403" s="341">
        <v>126</v>
      </c>
    </row>
    <row r="2404" spans="1:25" x14ac:dyDescent="0.25">
      <c r="A2404" t="str">
        <f>'Page 1 - General Information'!$G$12</f>
        <v>000000000</v>
      </c>
      <c r="B2404" t="str">
        <f>'Page 1 - General Information'!$G$16</f>
        <v/>
      </c>
      <c r="C2404" s="339" t="s">
        <v>21448</v>
      </c>
      <c r="N2404" t="s">
        <v>4523</v>
      </c>
      <c r="O2404" s="343"/>
      <c r="R2404" s="343" t="s">
        <v>10203</v>
      </c>
      <c r="S2404" t="s">
        <v>6296</v>
      </c>
      <c r="V2404" s="340">
        <f>INDEX('Page 2 - Team Information'!$K$14:$AP$189,Y2404,X2404)</f>
        <v>0</v>
      </c>
      <c r="X2404" s="341">
        <v>7</v>
      </c>
      <c r="Y2404" s="341">
        <v>126</v>
      </c>
    </row>
    <row r="2405" spans="1:25" x14ac:dyDescent="0.25">
      <c r="A2405" t="str">
        <f>'Page 1 - General Information'!$G$12</f>
        <v>000000000</v>
      </c>
      <c r="B2405" t="str">
        <f>'Page 1 - General Information'!$G$16</f>
        <v/>
      </c>
      <c r="C2405" s="339" t="s">
        <v>21448</v>
      </c>
      <c r="N2405" t="s">
        <v>4523</v>
      </c>
      <c r="O2405" s="343"/>
      <c r="R2405" s="20" t="s">
        <v>10203</v>
      </c>
      <c r="S2405" t="s">
        <v>6297</v>
      </c>
      <c r="T2405" s="340" t="str">
        <f>IF(INDEX('Page 2 - Team Information'!$K$14:$AP$189,Y2405,X2405)="","",INDEX('Page 2 - Team Information'!$K$14:$AP$189,Y2405,X2405)&amp;"-06-30")</f>
        <v/>
      </c>
      <c r="X2405" s="341">
        <v>9</v>
      </c>
      <c r="Y2405" s="341">
        <v>126</v>
      </c>
    </row>
    <row r="2406" spans="1:25" x14ac:dyDescent="0.25">
      <c r="A2406" t="str">
        <f>'Page 1 - General Information'!$G$12</f>
        <v>000000000</v>
      </c>
      <c r="B2406" t="str">
        <f>'Page 1 - General Information'!$G$16</f>
        <v/>
      </c>
      <c r="C2406" s="339" t="s">
        <v>21448</v>
      </c>
      <c r="N2406" t="s">
        <v>4523</v>
      </c>
      <c r="O2406" s="343"/>
      <c r="R2406" s="20" t="s">
        <v>10203</v>
      </c>
      <c r="S2406" t="s">
        <v>6298</v>
      </c>
      <c r="T2406" s="340" t="str">
        <f>IF(INDEX('Page 2 - Team Information'!$K$14:$AP$189,Y2406,X2406)="","",INDEX('Page 2 - Team Information'!$K$14:$AP$189,Y2406,X2406)&amp;"-06-30")</f>
        <v/>
      </c>
      <c r="X2406" s="341">
        <v>10</v>
      </c>
      <c r="Y2406" s="341">
        <v>126</v>
      </c>
    </row>
    <row r="2407" spans="1:25" x14ac:dyDescent="0.25">
      <c r="A2407" t="str">
        <f>'Page 1 - General Information'!$G$12</f>
        <v>000000000</v>
      </c>
      <c r="B2407" t="str">
        <f>'Page 1 - General Information'!$G$16</f>
        <v/>
      </c>
      <c r="C2407" s="339" t="s">
        <v>21448</v>
      </c>
      <c r="N2407" t="s">
        <v>4523</v>
      </c>
      <c r="O2407" s="343"/>
      <c r="R2407" s="20" t="s">
        <v>10203</v>
      </c>
      <c r="S2407" t="s">
        <v>6299</v>
      </c>
      <c r="T2407" s="340" t="str">
        <f>IF(INDEX('Page 2 - Team Information'!$K$14:$AP$189,Y2407,X2407)="","",INDEX('Page 2 - Team Information'!$K$14:$AP$189,Y2407,X2407)&amp;"-06-30")</f>
        <v/>
      </c>
      <c r="X2407" s="341">
        <v>11</v>
      </c>
      <c r="Y2407" s="341">
        <v>126</v>
      </c>
    </row>
    <row r="2408" spans="1:25" x14ac:dyDescent="0.25">
      <c r="A2408" t="str">
        <f>'Page 1 - General Information'!$G$12</f>
        <v>000000000</v>
      </c>
      <c r="B2408" t="str">
        <f>'Page 1 - General Information'!$G$16</f>
        <v/>
      </c>
      <c r="C2408" s="339" t="s">
        <v>21448</v>
      </c>
      <c r="N2408" t="s">
        <v>4523</v>
      </c>
      <c r="O2408" s="343"/>
      <c r="R2408" s="20" t="s">
        <v>10203</v>
      </c>
      <c r="S2408" t="s">
        <v>6300</v>
      </c>
      <c r="T2408" s="340" t="str">
        <f>IF(INDEX('Page 2 - Team Information'!$K$14:$AP$189,Y2408,X2408)="","",INDEX('Page 2 - Team Information'!$K$14:$AP$189,Y2408,X2408)&amp;"-06-30")</f>
        <v/>
      </c>
      <c r="X2408" s="341">
        <v>12</v>
      </c>
      <c r="Y2408" s="341">
        <v>126</v>
      </c>
    </row>
    <row r="2409" spans="1:25" x14ac:dyDescent="0.25">
      <c r="A2409" t="str">
        <f>'Page 1 - General Information'!$G$12</f>
        <v>000000000</v>
      </c>
      <c r="B2409" t="str">
        <f>'Page 1 - General Information'!$G$16</f>
        <v/>
      </c>
      <c r="C2409" s="339" t="s">
        <v>21448</v>
      </c>
      <c r="N2409" t="s">
        <v>4042</v>
      </c>
      <c r="O2409" s="340">
        <f>INDEX('Page 2 - Team Information'!$K$14:$AP$189,Y2409,X2409)</f>
        <v>0</v>
      </c>
      <c r="S2409" t="s">
        <v>6301</v>
      </c>
      <c r="X2409" s="341">
        <v>14</v>
      </c>
      <c r="Y2409" s="341">
        <v>126</v>
      </c>
    </row>
    <row r="2410" spans="1:25" x14ac:dyDescent="0.25">
      <c r="A2410" t="str">
        <f>'Page 1 - General Information'!$G$12</f>
        <v>000000000</v>
      </c>
      <c r="B2410" t="str">
        <f>'Page 1 - General Information'!$G$16</f>
        <v/>
      </c>
      <c r="C2410" s="339" t="s">
        <v>21448</v>
      </c>
      <c r="N2410" t="s">
        <v>4042</v>
      </c>
      <c r="O2410" s="340">
        <f>INDEX('Page 2 - Team Information'!$K$14:$AP$189,Y2410,X2410)</f>
        <v>0</v>
      </c>
      <c r="S2410" t="s">
        <v>6302</v>
      </c>
      <c r="X2410" s="341">
        <v>15</v>
      </c>
      <c r="Y2410" s="341">
        <v>126</v>
      </c>
    </row>
    <row r="2411" spans="1:25" x14ac:dyDescent="0.25">
      <c r="A2411" t="str">
        <f>'Page 1 - General Information'!$G$12</f>
        <v>000000000</v>
      </c>
      <c r="B2411" t="str">
        <f>'Page 1 - General Information'!$G$16</f>
        <v/>
      </c>
      <c r="C2411" s="339" t="s">
        <v>21448</v>
      </c>
      <c r="N2411" t="s">
        <v>4042</v>
      </c>
      <c r="O2411" s="340">
        <f>INDEX('Page 2 - Team Information'!$K$14:$AP$189,Y2411,X2411)</f>
        <v>0</v>
      </c>
      <c r="S2411" t="s">
        <v>6303</v>
      </c>
      <c r="X2411" s="341">
        <v>16</v>
      </c>
      <c r="Y2411" s="341">
        <v>126</v>
      </c>
    </row>
    <row r="2412" spans="1:25" x14ac:dyDescent="0.25">
      <c r="A2412" t="str">
        <f>'Page 1 - General Information'!$G$12</f>
        <v>000000000</v>
      </c>
      <c r="B2412" t="str">
        <f>'Page 1 - General Information'!$G$16</f>
        <v/>
      </c>
      <c r="C2412" s="339" t="s">
        <v>21448</v>
      </c>
      <c r="N2412" t="s">
        <v>4042</v>
      </c>
      <c r="O2412" s="340">
        <f>INDEX('Page 2 - Team Information'!$K$14:$AP$189,Y2412,X2412)</f>
        <v>0</v>
      </c>
      <c r="S2412" t="s">
        <v>6304</v>
      </c>
      <c r="X2412" s="341">
        <v>17</v>
      </c>
      <c r="Y2412" s="341">
        <v>126</v>
      </c>
    </row>
    <row r="2413" spans="1:25" x14ac:dyDescent="0.25">
      <c r="A2413" t="str">
        <f>'Page 1 - General Information'!$G$12</f>
        <v>000000000</v>
      </c>
      <c r="B2413" t="str">
        <f>'Page 1 - General Information'!$G$16</f>
        <v/>
      </c>
      <c r="C2413" s="339" t="s">
        <v>21448</v>
      </c>
      <c r="N2413" t="s">
        <v>4042</v>
      </c>
      <c r="O2413" s="340">
        <f>INDEX('Page 2 - Team Information'!$K$14:$AP$189,Y2413,X2413)</f>
        <v>0</v>
      </c>
      <c r="S2413" t="s">
        <v>6305</v>
      </c>
      <c r="X2413" s="341">
        <v>19</v>
      </c>
      <c r="Y2413" s="341">
        <v>126</v>
      </c>
    </row>
    <row r="2414" spans="1:25" x14ac:dyDescent="0.25">
      <c r="A2414" t="str">
        <f>'Page 1 - General Information'!$G$12</f>
        <v>000000000</v>
      </c>
      <c r="B2414" t="str">
        <f>'Page 1 - General Information'!$G$16</f>
        <v/>
      </c>
      <c r="C2414" s="339" t="s">
        <v>21448</v>
      </c>
      <c r="N2414" t="s">
        <v>4042</v>
      </c>
      <c r="O2414" s="340">
        <f>INDEX('Page 2 - Team Information'!$K$14:$AP$189,Y2414,X2414)</f>
        <v>0</v>
      </c>
      <c r="S2414" t="s">
        <v>6306</v>
      </c>
      <c r="X2414" s="341">
        <v>20</v>
      </c>
      <c r="Y2414" s="341">
        <v>126</v>
      </c>
    </row>
    <row r="2415" spans="1:25" x14ac:dyDescent="0.25">
      <c r="A2415" t="str">
        <f>'Page 1 - General Information'!$G$12</f>
        <v>000000000</v>
      </c>
      <c r="B2415" t="str">
        <f>'Page 1 - General Information'!$G$16</f>
        <v/>
      </c>
      <c r="C2415" s="339" t="s">
        <v>21448</v>
      </c>
      <c r="N2415" t="s">
        <v>4042</v>
      </c>
      <c r="O2415" s="340">
        <f>INDEX('Page 2 - Team Information'!$K$14:$AP$189,Y2415,X2415)</f>
        <v>0</v>
      </c>
      <c r="S2415" t="s">
        <v>6307</v>
      </c>
      <c r="X2415" s="341">
        <v>21</v>
      </c>
      <c r="Y2415" s="341">
        <v>126</v>
      </c>
    </row>
    <row r="2416" spans="1:25" x14ac:dyDescent="0.25">
      <c r="A2416" t="str">
        <f>'Page 1 - General Information'!$G$12</f>
        <v>000000000</v>
      </c>
      <c r="B2416" t="str">
        <f>'Page 1 - General Information'!$G$16</f>
        <v/>
      </c>
      <c r="C2416" s="339" t="s">
        <v>21448</v>
      </c>
      <c r="N2416" t="s">
        <v>4042</v>
      </c>
      <c r="O2416" s="340">
        <f>INDEX('Page 2 - Team Information'!$K$14:$AP$189,Y2416,X2416)</f>
        <v>0</v>
      </c>
      <c r="S2416" t="s">
        <v>6308</v>
      </c>
      <c r="X2416" s="341">
        <v>22</v>
      </c>
      <c r="Y2416" s="341">
        <v>126</v>
      </c>
    </row>
    <row r="2417" spans="1:25" x14ac:dyDescent="0.25">
      <c r="A2417" t="str">
        <f>'Page 1 - General Information'!$G$12</f>
        <v>000000000</v>
      </c>
      <c r="B2417" t="str">
        <f>'Page 1 - General Information'!$G$16</f>
        <v/>
      </c>
      <c r="C2417" s="339" t="s">
        <v>21448</v>
      </c>
      <c r="N2417" t="s">
        <v>4523</v>
      </c>
      <c r="O2417" s="343"/>
      <c r="R2417" s="343" t="s">
        <v>10203</v>
      </c>
      <c r="S2417" t="s">
        <v>6309</v>
      </c>
      <c r="V2417" s="340">
        <f>INDEX('Page 2 - Team Information'!$K$14:$AP$189,Y2417,X2417)</f>
        <v>0</v>
      </c>
      <c r="X2417" s="341">
        <v>5</v>
      </c>
      <c r="Y2417" s="341">
        <v>127</v>
      </c>
    </row>
    <row r="2418" spans="1:25" x14ac:dyDescent="0.25">
      <c r="A2418" t="str">
        <f>'Page 1 - General Information'!$G$12</f>
        <v>000000000</v>
      </c>
      <c r="B2418" t="str">
        <f>'Page 1 - General Information'!$G$16</f>
        <v/>
      </c>
      <c r="C2418" s="339" t="s">
        <v>21448</v>
      </c>
      <c r="N2418" t="s">
        <v>4523</v>
      </c>
      <c r="O2418" s="343"/>
      <c r="R2418" s="343" t="s">
        <v>10203</v>
      </c>
      <c r="S2418" t="s">
        <v>6310</v>
      </c>
      <c r="V2418" s="340">
        <f>INDEX('Page 2 - Team Information'!$K$14:$AP$189,Y2418,X2418)</f>
        <v>0</v>
      </c>
      <c r="X2418" s="341">
        <v>6</v>
      </c>
      <c r="Y2418" s="341">
        <v>127</v>
      </c>
    </row>
    <row r="2419" spans="1:25" x14ac:dyDescent="0.25">
      <c r="A2419" t="str">
        <f>'Page 1 - General Information'!$G$12</f>
        <v>000000000</v>
      </c>
      <c r="B2419" t="str">
        <f>'Page 1 - General Information'!$G$16</f>
        <v/>
      </c>
      <c r="C2419" s="339" t="s">
        <v>21448</v>
      </c>
      <c r="N2419" t="s">
        <v>4523</v>
      </c>
      <c r="O2419" s="343"/>
      <c r="R2419" s="343" t="s">
        <v>10203</v>
      </c>
      <c r="S2419" t="s">
        <v>6311</v>
      </c>
      <c r="V2419" s="340">
        <f>INDEX('Page 2 - Team Information'!$K$14:$AP$189,Y2419,X2419)</f>
        <v>0</v>
      </c>
      <c r="X2419" s="341">
        <v>7</v>
      </c>
      <c r="Y2419" s="341">
        <v>127</v>
      </c>
    </row>
    <row r="2420" spans="1:25" x14ac:dyDescent="0.25">
      <c r="A2420" t="str">
        <f>'Page 1 - General Information'!$G$12</f>
        <v>000000000</v>
      </c>
      <c r="B2420" t="str">
        <f>'Page 1 - General Information'!$G$16</f>
        <v/>
      </c>
      <c r="C2420" s="339" t="s">
        <v>21448</v>
      </c>
      <c r="N2420" t="s">
        <v>4523</v>
      </c>
      <c r="O2420" s="343"/>
      <c r="R2420" s="20" t="s">
        <v>10203</v>
      </c>
      <c r="S2420" t="s">
        <v>6312</v>
      </c>
      <c r="T2420" s="340" t="str">
        <f>IF(INDEX('Page 2 - Team Information'!$K$14:$AP$189,Y2420,X2420)="","",INDEX('Page 2 - Team Information'!$K$14:$AP$189,Y2420,X2420)&amp;"-06-30")</f>
        <v/>
      </c>
      <c r="X2420" s="341">
        <v>9</v>
      </c>
      <c r="Y2420" s="341">
        <v>127</v>
      </c>
    </row>
    <row r="2421" spans="1:25" x14ac:dyDescent="0.25">
      <c r="A2421" t="str">
        <f>'Page 1 - General Information'!$G$12</f>
        <v>000000000</v>
      </c>
      <c r="B2421" t="str">
        <f>'Page 1 - General Information'!$G$16</f>
        <v/>
      </c>
      <c r="C2421" s="339" t="s">
        <v>21448</v>
      </c>
      <c r="N2421" t="s">
        <v>4523</v>
      </c>
      <c r="O2421" s="343"/>
      <c r="R2421" s="20" t="s">
        <v>10203</v>
      </c>
      <c r="S2421" t="s">
        <v>6313</v>
      </c>
      <c r="T2421" s="340" t="str">
        <f>IF(INDEX('Page 2 - Team Information'!$K$14:$AP$189,Y2421,X2421)="","",INDEX('Page 2 - Team Information'!$K$14:$AP$189,Y2421,X2421)&amp;"-06-30")</f>
        <v/>
      </c>
      <c r="X2421" s="341">
        <v>10</v>
      </c>
      <c r="Y2421" s="341">
        <v>127</v>
      </c>
    </row>
    <row r="2422" spans="1:25" x14ac:dyDescent="0.25">
      <c r="A2422" t="str">
        <f>'Page 1 - General Information'!$G$12</f>
        <v>000000000</v>
      </c>
      <c r="B2422" t="str">
        <f>'Page 1 - General Information'!$G$16</f>
        <v/>
      </c>
      <c r="C2422" s="339" t="s">
        <v>21448</v>
      </c>
      <c r="N2422" t="s">
        <v>4523</v>
      </c>
      <c r="O2422" s="343"/>
      <c r="R2422" s="20" t="s">
        <v>10203</v>
      </c>
      <c r="S2422" t="s">
        <v>6314</v>
      </c>
      <c r="T2422" s="340" t="str">
        <f>IF(INDEX('Page 2 - Team Information'!$K$14:$AP$189,Y2422,X2422)="","",INDEX('Page 2 - Team Information'!$K$14:$AP$189,Y2422,X2422)&amp;"-06-30")</f>
        <v/>
      </c>
      <c r="X2422" s="341">
        <v>11</v>
      </c>
      <c r="Y2422" s="341">
        <v>127</v>
      </c>
    </row>
    <row r="2423" spans="1:25" x14ac:dyDescent="0.25">
      <c r="A2423" t="str">
        <f>'Page 1 - General Information'!$G$12</f>
        <v>000000000</v>
      </c>
      <c r="B2423" t="str">
        <f>'Page 1 - General Information'!$G$16</f>
        <v/>
      </c>
      <c r="C2423" s="339" t="s">
        <v>21448</v>
      </c>
      <c r="N2423" t="s">
        <v>4523</v>
      </c>
      <c r="O2423" s="343"/>
      <c r="R2423" s="20" t="s">
        <v>10203</v>
      </c>
      <c r="S2423" t="s">
        <v>6315</v>
      </c>
      <c r="T2423" s="340" t="str">
        <f>IF(INDEX('Page 2 - Team Information'!$K$14:$AP$189,Y2423,X2423)="","",INDEX('Page 2 - Team Information'!$K$14:$AP$189,Y2423,X2423)&amp;"-06-30")</f>
        <v/>
      </c>
      <c r="X2423" s="341">
        <v>12</v>
      </c>
      <c r="Y2423" s="341">
        <v>127</v>
      </c>
    </row>
    <row r="2424" spans="1:25" x14ac:dyDescent="0.25">
      <c r="A2424" t="str">
        <f>'Page 1 - General Information'!$G$12</f>
        <v>000000000</v>
      </c>
      <c r="B2424" t="str">
        <f>'Page 1 - General Information'!$G$16</f>
        <v/>
      </c>
      <c r="C2424" s="339" t="s">
        <v>21448</v>
      </c>
      <c r="N2424" t="s">
        <v>4042</v>
      </c>
      <c r="O2424" s="340">
        <f>INDEX('Page 2 - Team Information'!$K$14:$AP$189,Y2424,X2424)</f>
        <v>0</v>
      </c>
      <c r="S2424" t="s">
        <v>6316</v>
      </c>
      <c r="X2424" s="341">
        <v>14</v>
      </c>
      <c r="Y2424" s="341">
        <v>127</v>
      </c>
    </row>
    <row r="2425" spans="1:25" x14ac:dyDescent="0.25">
      <c r="A2425" t="str">
        <f>'Page 1 - General Information'!$G$12</f>
        <v>000000000</v>
      </c>
      <c r="B2425" t="str">
        <f>'Page 1 - General Information'!$G$16</f>
        <v/>
      </c>
      <c r="C2425" s="339" t="s">
        <v>21448</v>
      </c>
      <c r="N2425" t="s">
        <v>4042</v>
      </c>
      <c r="O2425" s="340">
        <f>INDEX('Page 2 - Team Information'!$K$14:$AP$189,Y2425,X2425)</f>
        <v>0</v>
      </c>
      <c r="S2425" t="s">
        <v>6317</v>
      </c>
      <c r="X2425" s="341">
        <v>15</v>
      </c>
      <c r="Y2425" s="341">
        <v>127</v>
      </c>
    </row>
    <row r="2426" spans="1:25" x14ac:dyDescent="0.25">
      <c r="A2426" t="str">
        <f>'Page 1 - General Information'!$G$12</f>
        <v>000000000</v>
      </c>
      <c r="B2426" t="str">
        <f>'Page 1 - General Information'!$G$16</f>
        <v/>
      </c>
      <c r="C2426" s="339" t="s">
        <v>21448</v>
      </c>
      <c r="N2426" t="s">
        <v>4042</v>
      </c>
      <c r="O2426" s="340">
        <f>INDEX('Page 2 - Team Information'!$K$14:$AP$189,Y2426,X2426)</f>
        <v>0</v>
      </c>
      <c r="S2426" t="s">
        <v>6318</v>
      </c>
      <c r="X2426" s="341">
        <v>16</v>
      </c>
      <c r="Y2426" s="341">
        <v>127</v>
      </c>
    </row>
    <row r="2427" spans="1:25" x14ac:dyDescent="0.25">
      <c r="A2427" t="str">
        <f>'Page 1 - General Information'!$G$12</f>
        <v>000000000</v>
      </c>
      <c r="B2427" t="str">
        <f>'Page 1 - General Information'!$G$16</f>
        <v/>
      </c>
      <c r="C2427" s="339" t="s">
        <v>21448</v>
      </c>
      <c r="N2427" t="s">
        <v>4042</v>
      </c>
      <c r="O2427" s="340">
        <f>INDEX('Page 2 - Team Information'!$K$14:$AP$189,Y2427,X2427)</f>
        <v>0</v>
      </c>
      <c r="S2427" t="s">
        <v>6319</v>
      </c>
      <c r="X2427" s="341">
        <v>17</v>
      </c>
      <c r="Y2427" s="341">
        <v>127</v>
      </c>
    </row>
    <row r="2428" spans="1:25" x14ac:dyDescent="0.25">
      <c r="A2428" t="str">
        <f>'Page 1 - General Information'!$G$12</f>
        <v>000000000</v>
      </c>
      <c r="B2428" t="str">
        <f>'Page 1 - General Information'!$G$16</f>
        <v/>
      </c>
      <c r="C2428" s="339" t="s">
        <v>21448</v>
      </c>
      <c r="N2428" t="s">
        <v>4042</v>
      </c>
      <c r="O2428" s="340">
        <f>INDEX('Page 2 - Team Information'!$K$14:$AP$189,Y2428,X2428)</f>
        <v>0</v>
      </c>
      <c r="S2428" t="s">
        <v>6320</v>
      </c>
      <c r="X2428" s="341">
        <v>19</v>
      </c>
      <c r="Y2428" s="341">
        <v>127</v>
      </c>
    </row>
    <row r="2429" spans="1:25" x14ac:dyDescent="0.25">
      <c r="A2429" t="str">
        <f>'Page 1 - General Information'!$G$12</f>
        <v>000000000</v>
      </c>
      <c r="B2429" t="str">
        <f>'Page 1 - General Information'!$G$16</f>
        <v/>
      </c>
      <c r="C2429" s="339" t="s">
        <v>21448</v>
      </c>
      <c r="N2429" t="s">
        <v>4042</v>
      </c>
      <c r="O2429" s="340">
        <f>INDEX('Page 2 - Team Information'!$K$14:$AP$189,Y2429,X2429)</f>
        <v>0</v>
      </c>
      <c r="S2429" t="s">
        <v>6321</v>
      </c>
      <c r="X2429" s="341">
        <v>20</v>
      </c>
      <c r="Y2429" s="341">
        <v>127</v>
      </c>
    </row>
    <row r="2430" spans="1:25" x14ac:dyDescent="0.25">
      <c r="A2430" t="str">
        <f>'Page 1 - General Information'!$G$12</f>
        <v>000000000</v>
      </c>
      <c r="B2430" t="str">
        <f>'Page 1 - General Information'!$G$16</f>
        <v/>
      </c>
      <c r="C2430" s="339" t="s">
        <v>21448</v>
      </c>
      <c r="N2430" t="s">
        <v>4042</v>
      </c>
      <c r="O2430" s="340">
        <f>INDEX('Page 2 - Team Information'!$K$14:$AP$189,Y2430,X2430)</f>
        <v>0</v>
      </c>
      <c r="S2430" t="s">
        <v>6322</v>
      </c>
      <c r="X2430" s="341">
        <v>21</v>
      </c>
      <c r="Y2430" s="341">
        <v>127</v>
      </c>
    </row>
    <row r="2431" spans="1:25" x14ac:dyDescent="0.25">
      <c r="A2431" t="str">
        <f>'Page 1 - General Information'!$G$12</f>
        <v>000000000</v>
      </c>
      <c r="B2431" t="str">
        <f>'Page 1 - General Information'!$G$16</f>
        <v/>
      </c>
      <c r="C2431" s="339" t="s">
        <v>21448</v>
      </c>
      <c r="N2431" t="s">
        <v>4042</v>
      </c>
      <c r="O2431" s="340">
        <f>INDEX('Page 2 - Team Information'!$K$14:$AP$189,Y2431,X2431)</f>
        <v>0</v>
      </c>
      <c r="S2431" t="s">
        <v>6323</v>
      </c>
      <c r="X2431" s="341">
        <v>22</v>
      </c>
      <c r="Y2431" s="341">
        <v>127</v>
      </c>
    </row>
    <row r="2432" spans="1:25" x14ac:dyDescent="0.25">
      <c r="A2432" t="str">
        <f>'Page 1 - General Information'!$G$12</f>
        <v>000000000</v>
      </c>
      <c r="B2432" t="str">
        <f>'Page 1 - General Information'!$G$16</f>
        <v/>
      </c>
      <c r="C2432" s="339" t="s">
        <v>21448</v>
      </c>
      <c r="N2432" t="s">
        <v>4523</v>
      </c>
      <c r="O2432" s="343"/>
      <c r="R2432" s="343" t="s">
        <v>10203</v>
      </c>
      <c r="S2432" t="s">
        <v>6324</v>
      </c>
      <c r="V2432" s="340">
        <f>INDEX('Page 2 - Team Information'!$K$14:$AP$189,Y2432,X2432)</f>
        <v>0</v>
      </c>
      <c r="X2432" s="341">
        <v>5</v>
      </c>
      <c r="Y2432" s="341">
        <v>128</v>
      </c>
    </row>
    <row r="2433" spans="1:25" x14ac:dyDescent="0.25">
      <c r="A2433" t="str">
        <f>'Page 1 - General Information'!$G$12</f>
        <v>000000000</v>
      </c>
      <c r="B2433" t="str">
        <f>'Page 1 - General Information'!$G$16</f>
        <v/>
      </c>
      <c r="C2433" s="339" t="s">
        <v>21448</v>
      </c>
      <c r="N2433" t="s">
        <v>4523</v>
      </c>
      <c r="O2433" s="343"/>
      <c r="R2433" s="343" t="s">
        <v>10203</v>
      </c>
      <c r="S2433" t="s">
        <v>6325</v>
      </c>
      <c r="V2433" s="340">
        <f>INDEX('Page 2 - Team Information'!$K$14:$AP$189,Y2433,X2433)</f>
        <v>0</v>
      </c>
      <c r="X2433" s="341">
        <v>6</v>
      </c>
      <c r="Y2433" s="341">
        <v>128</v>
      </c>
    </row>
    <row r="2434" spans="1:25" x14ac:dyDescent="0.25">
      <c r="A2434" t="str">
        <f>'Page 1 - General Information'!$G$12</f>
        <v>000000000</v>
      </c>
      <c r="B2434" t="str">
        <f>'Page 1 - General Information'!$G$16</f>
        <v/>
      </c>
      <c r="C2434" s="339" t="s">
        <v>21448</v>
      </c>
      <c r="N2434" t="s">
        <v>4523</v>
      </c>
      <c r="O2434" s="343"/>
      <c r="R2434" s="343" t="s">
        <v>10203</v>
      </c>
      <c r="S2434" t="s">
        <v>6326</v>
      </c>
      <c r="V2434" s="340">
        <f>INDEX('Page 2 - Team Information'!$K$14:$AP$189,Y2434,X2434)</f>
        <v>0</v>
      </c>
      <c r="X2434" s="341">
        <v>7</v>
      </c>
      <c r="Y2434" s="341">
        <v>128</v>
      </c>
    </row>
    <row r="2435" spans="1:25" x14ac:dyDescent="0.25">
      <c r="A2435" t="str">
        <f>'Page 1 - General Information'!$G$12</f>
        <v>000000000</v>
      </c>
      <c r="B2435" t="str">
        <f>'Page 1 - General Information'!$G$16</f>
        <v/>
      </c>
      <c r="C2435" s="339" t="s">
        <v>21448</v>
      </c>
      <c r="N2435" t="s">
        <v>4523</v>
      </c>
      <c r="O2435" s="343"/>
      <c r="R2435" s="20" t="s">
        <v>10203</v>
      </c>
      <c r="S2435" t="s">
        <v>6327</v>
      </c>
      <c r="T2435" s="340" t="str">
        <f>IF(INDEX('Page 2 - Team Information'!$K$14:$AP$189,Y2435,X2435)="","",INDEX('Page 2 - Team Information'!$K$14:$AP$189,Y2435,X2435)&amp;"-06-30")</f>
        <v/>
      </c>
      <c r="X2435" s="341">
        <v>9</v>
      </c>
      <c r="Y2435" s="341">
        <v>128</v>
      </c>
    </row>
    <row r="2436" spans="1:25" x14ac:dyDescent="0.25">
      <c r="A2436" t="str">
        <f>'Page 1 - General Information'!$G$12</f>
        <v>000000000</v>
      </c>
      <c r="B2436" t="str">
        <f>'Page 1 - General Information'!$G$16</f>
        <v/>
      </c>
      <c r="C2436" s="339" t="s">
        <v>21448</v>
      </c>
      <c r="N2436" t="s">
        <v>4523</v>
      </c>
      <c r="O2436" s="343"/>
      <c r="R2436" s="20" t="s">
        <v>10203</v>
      </c>
      <c r="S2436" t="s">
        <v>6328</v>
      </c>
      <c r="T2436" s="340" t="str">
        <f>IF(INDEX('Page 2 - Team Information'!$K$14:$AP$189,Y2436,X2436)="","",INDEX('Page 2 - Team Information'!$K$14:$AP$189,Y2436,X2436)&amp;"-06-30")</f>
        <v/>
      </c>
      <c r="X2436" s="341">
        <v>10</v>
      </c>
      <c r="Y2436" s="341">
        <v>128</v>
      </c>
    </row>
    <row r="2437" spans="1:25" x14ac:dyDescent="0.25">
      <c r="A2437" t="str">
        <f>'Page 1 - General Information'!$G$12</f>
        <v>000000000</v>
      </c>
      <c r="B2437" t="str">
        <f>'Page 1 - General Information'!$G$16</f>
        <v/>
      </c>
      <c r="C2437" s="339" t="s">
        <v>21448</v>
      </c>
      <c r="N2437" t="s">
        <v>4523</v>
      </c>
      <c r="O2437" s="343"/>
      <c r="R2437" s="20" t="s">
        <v>10203</v>
      </c>
      <c r="S2437" t="s">
        <v>6329</v>
      </c>
      <c r="T2437" s="340" t="str">
        <f>IF(INDEX('Page 2 - Team Information'!$K$14:$AP$189,Y2437,X2437)="","",INDEX('Page 2 - Team Information'!$K$14:$AP$189,Y2437,X2437)&amp;"-06-30")</f>
        <v/>
      </c>
      <c r="X2437" s="341">
        <v>11</v>
      </c>
      <c r="Y2437" s="341">
        <v>128</v>
      </c>
    </row>
    <row r="2438" spans="1:25" x14ac:dyDescent="0.25">
      <c r="A2438" t="str">
        <f>'Page 1 - General Information'!$G$12</f>
        <v>000000000</v>
      </c>
      <c r="B2438" t="str">
        <f>'Page 1 - General Information'!$G$16</f>
        <v/>
      </c>
      <c r="C2438" s="339" t="s">
        <v>21448</v>
      </c>
      <c r="N2438" t="s">
        <v>4523</v>
      </c>
      <c r="O2438" s="343"/>
      <c r="R2438" s="20" t="s">
        <v>10203</v>
      </c>
      <c r="S2438" t="s">
        <v>6330</v>
      </c>
      <c r="T2438" s="340" t="str">
        <f>IF(INDEX('Page 2 - Team Information'!$K$14:$AP$189,Y2438,X2438)="","",INDEX('Page 2 - Team Information'!$K$14:$AP$189,Y2438,X2438)&amp;"-06-30")</f>
        <v/>
      </c>
      <c r="X2438" s="341">
        <v>12</v>
      </c>
      <c r="Y2438" s="341">
        <v>128</v>
      </c>
    </row>
    <row r="2439" spans="1:25" x14ac:dyDescent="0.25">
      <c r="A2439" t="str">
        <f>'Page 1 - General Information'!$G$12</f>
        <v>000000000</v>
      </c>
      <c r="B2439" t="str">
        <f>'Page 1 - General Information'!$G$16</f>
        <v/>
      </c>
      <c r="C2439" s="339" t="s">
        <v>21448</v>
      </c>
      <c r="N2439" t="s">
        <v>4042</v>
      </c>
      <c r="O2439" s="340">
        <f>INDEX('Page 2 - Team Information'!$K$14:$AP$189,Y2439,X2439)</f>
        <v>0</v>
      </c>
      <c r="S2439" t="s">
        <v>6331</v>
      </c>
      <c r="X2439" s="341">
        <v>14</v>
      </c>
      <c r="Y2439" s="341">
        <v>128</v>
      </c>
    </row>
    <row r="2440" spans="1:25" x14ac:dyDescent="0.25">
      <c r="A2440" t="str">
        <f>'Page 1 - General Information'!$G$12</f>
        <v>000000000</v>
      </c>
      <c r="B2440" t="str">
        <f>'Page 1 - General Information'!$G$16</f>
        <v/>
      </c>
      <c r="C2440" s="339" t="s">
        <v>21448</v>
      </c>
      <c r="N2440" t="s">
        <v>4042</v>
      </c>
      <c r="O2440" s="340">
        <f>INDEX('Page 2 - Team Information'!$K$14:$AP$189,Y2440,X2440)</f>
        <v>0</v>
      </c>
      <c r="S2440" t="s">
        <v>6332</v>
      </c>
      <c r="X2440" s="341">
        <v>15</v>
      </c>
      <c r="Y2440" s="341">
        <v>128</v>
      </c>
    </row>
    <row r="2441" spans="1:25" x14ac:dyDescent="0.25">
      <c r="A2441" t="str">
        <f>'Page 1 - General Information'!$G$12</f>
        <v>000000000</v>
      </c>
      <c r="B2441" t="str">
        <f>'Page 1 - General Information'!$G$16</f>
        <v/>
      </c>
      <c r="C2441" s="339" t="s">
        <v>21448</v>
      </c>
      <c r="N2441" t="s">
        <v>4042</v>
      </c>
      <c r="O2441" s="340">
        <f>INDEX('Page 2 - Team Information'!$K$14:$AP$189,Y2441,X2441)</f>
        <v>0</v>
      </c>
      <c r="S2441" t="s">
        <v>6333</v>
      </c>
      <c r="X2441" s="341">
        <v>16</v>
      </c>
      <c r="Y2441" s="341">
        <v>128</v>
      </c>
    </row>
    <row r="2442" spans="1:25" x14ac:dyDescent="0.25">
      <c r="A2442" t="str">
        <f>'Page 1 - General Information'!$G$12</f>
        <v>000000000</v>
      </c>
      <c r="B2442" t="str">
        <f>'Page 1 - General Information'!$G$16</f>
        <v/>
      </c>
      <c r="C2442" s="339" t="s">
        <v>21448</v>
      </c>
      <c r="N2442" t="s">
        <v>4042</v>
      </c>
      <c r="O2442" s="340">
        <f>INDEX('Page 2 - Team Information'!$K$14:$AP$189,Y2442,X2442)</f>
        <v>0</v>
      </c>
      <c r="S2442" t="s">
        <v>6334</v>
      </c>
      <c r="X2442" s="341">
        <v>17</v>
      </c>
      <c r="Y2442" s="341">
        <v>128</v>
      </c>
    </row>
    <row r="2443" spans="1:25" x14ac:dyDescent="0.25">
      <c r="A2443" t="str">
        <f>'Page 1 - General Information'!$G$12</f>
        <v>000000000</v>
      </c>
      <c r="B2443" t="str">
        <f>'Page 1 - General Information'!$G$16</f>
        <v/>
      </c>
      <c r="C2443" s="339" t="s">
        <v>21448</v>
      </c>
      <c r="N2443" t="s">
        <v>4042</v>
      </c>
      <c r="O2443" s="340">
        <f>INDEX('Page 2 - Team Information'!$K$14:$AP$189,Y2443,X2443)</f>
        <v>0</v>
      </c>
      <c r="S2443" t="s">
        <v>6335</v>
      </c>
      <c r="X2443" s="341">
        <v>19</v>
      </c>
      <c r="Y2443" s="341">
        <v>128</v>
      </c>
    </row>
    <row r="2444" spans="1:25" x14ac:dyDescent="0.25">
      <c r="A2444" t="str">
        <f>'Page 1 - General Information'!$G$12</f>
        <v>000000000</v>
      </c>
      <c r="B2444" t="str">
        <f>'Page 1 - General Information'!$G$16</f>
        <v/>
      </c>
      <c r="C2444" s="339" t="s">
        <v>21448</v>
      </c>
      <c r="N2444" t="s">
        <v>4042</v>
      </c>
      <c r="O2444" s="340">
        <f>INDEX('Page 2 - Team Information'!$K$14:$AP$189,Y2444,X2444)</f>
        <v>0</v>
      </c>
      <c r="S2444" t="s">
        <v>6336</v>
      </c>
      <c r="X2444" s="341">
        <v>20</v>
      </c>
      <c r="Y2444" s="341">
        <v>128</v>
      </c>
    </row>
    <row r="2445" spans="1:25" x14ac:dyDescent="0.25">
      <c r="A2445" t="str">
        <f>'Page 1 - General Information'!$G$12</f>
        <v>000000000</v>
      </c>
      <c r="B2445" t="str">
        <f>'Page 1 - General Information'!$G$16</f>
        <v/>
      </c>
      <c r="C2445" s="339" t="s">
        <v>21448</v>
      </c>
      <c r="N2445" t="s">
        <v>4042</v>
      </c>
      <c r="O2445" s="340">
        <f>INDEX('Page 2 - Team Information'!$K$14:$AP$189,Y2445,X2445)</f>
        <v>0</v>
      </c>
      <c r="S2445" t="s">
        <v>6337</v>
      </c>
      <c r="X2445" s="341">
        <v>21</v>
      </c>
      <c r="Y2445" s="341">
        <v>128</v>
      </c>
    </row>
    <row r="2446" spans="1:25" x14ac:dyDescent="0.25">
      <c r="A2446" t="str">
        <f>'Page 1 - General Information'!$G$12</f>
        <v>000000000</v>
      </c>
      <c r="B2446" t="str">
        <f>'Page 1 - General Information'!$G$16</f>
        <v/>
      </c>
      <c r="C2446" s="339" t="s">
        <v>21448</v>
      </c>
      <c r="N2446" t="s">
        <v>4042</v>
      </c>
      <c r="O2446" s="340">
        <f>INDEX('Page 2 - Team Information'!$K$14:$AP$189,Y2446,X2446)</f>
        <v>0</v>
      </c>
      <c r="S2446" t="s">
        <v>6338</v>
      </c>
      <c r="X2446" s="341">
        <v>22</v>
      </c>
      <c r="Y2446" s="341">
        <v>128</v>
      </c>
    </row>
    <row r="2447" spans="1:25" x14ac:dyDescent="0.25">
      <c r="A2447" t="str">
        <f>'Page 1 - General Information'!$G$12</f>
        <v>000000000</v>
      </c>
      <c r="B2447" t="str">
        <f>'Page 1 - General Information'!$G$16</f>
        <v/>
      </c>
      <c r="C2447" s="339" t="s">
        <v>21448</v>
      </c>
      <c r="N2447" t="s">
        <v>4523</v>
      </c>
      <c r="O2447" s="343"/>
      <c r="R2447" s="343" t="s">
        <v>10203</v>
      </c>
      <c r="S2447" t="s">
        <v>6339</v>
      </c>
      <c r="V2447" s="340">
        <f>INDEX('Page 2 - Team Information'!$K$14:$AP$189,Y2447,X2447)</f>
        <v>0</v>
      </c>
      <c r="X2447" s="341">
        <v>5</v>
      </c>
      <c r="Y2447" s="341">
        <v>129</v>
      </c>
    </row>
    <row r="2448" spans="1:25" x14ac:dyDescent="0.25">
      <c r="A2448" t="str">
        <f>'Page 1 - General Information'!$G$12</f>
        <v>000000000</v>
      </c>
      <c r="B2448" t="str">
        <f>'Page 1 - General Information'!$G$16</f>
        <v/>
      </c>
      <c r="C2448" s="339" t="s">
        <v>21448</v>
      </c>
      <c r="N2448" t="s">
        <v>4523</v>
      </c>
      <c r="O2448" s="343"/>
      <c r="R2448" s="343" t="s">
        <v>10203</v>
      </c>
      <c r="S2448" t="s">
        <v>6340</v>
      </c>
      <c r="V2448" s="340">
        <f>INDEX('Page 2 - Team Information'!$K$14:$AP$189,Y2448,X2448)</f>
        <v>0</v>
      </c>
      <c r="X2448" s="341">
        <v>6</v>
      </c>
      <c r="Y2448" s="341">
        <v>129</v>
      </c>
    </row>
    <row r="2449" spans="1:25" x14ac:dyDescent="0.25">
      <c r="A2449" t="str">
        <f>'Page 1 - General Information'!$G$12</f>
        <v>000000000</v>
      </c>
      <c r="B2449" t="str">
        <f>'Page 1 - General Information'!$G$16</f>
        <v/>
      </c>
      <c r="C2449" s="339" t="s">
        <v>21448</v>
      </c>
      <c r="N2449" t="s">
        <v>4523</v>
      </c>
      <c r="O2449" s="343"/>
      <c r="R2449" s="343" t="s">
        <v>10203</v>
      </c>
      <c r="S2449" t="s">
        <v>6341</v>
      </c>
      <c r="V2449" s="340">
        <f>INDEX('Page 2 - Team Information'!$K$14:$AP$189,Y2449,X2449)</f>
        <v>0</v>
      </c>
      <c r="X2449" s="341">
        <v>7</v>
      </c>
      <c r="Y2449" s="341">
        <v>129</v>
      </c>
    </row>
    <row r="2450" spans="1:25" x14ac:dyDescent="0.25">
      <c r="A2450" t="str">
        <f>'Page 1 - General Information'!$G$12</f>
        <v>000000000</v>
      </c>
      <c r="B2450" t="str">
        <f>'Page 1 - General Information'!$G$16</f>
        <v/>
      </c>
      <c r="C2450" s="339" t="s">
        <v>21448</v>
      </c>
      <c r="N2450" t="s">
        <v>4523</v>
      </c>
      <c r="O2450" s="343"/>
      <c r="R2450" s="20" t="s">
        <v>10203</v>
      </c>
      <c r="S2450" t="s">
        <v>6342</v>
      </c>
      <c r="T2450" s="340" t="str">
        <f>IF(INDEX('Page 2 - Team Information'!$K$14:$AP$189,Y2450,X2450)="","",INDEX('Page 2 - Team Information'!$K$14:$AP$189,Y2450,X2450)&amp;"-06-30")</f>
        <v/>
      </c>
      <c r="X2450" s="341">
        <v>9</v>
      </c>
      <c r="Y2450" s="341">
        <v>129</v>
      </c>
    </row>
    <row r="2451" spans="1:25" x14ac:dyDescent="0.25">
      <c r="A2451" t="str">
        <f>'Page 1 - General Information'!$G$12</f>
        <v>000000000</v>
      </c>
      <c r="B2451" t="str">
        <f>'Page 1 - General Information'!$G$16</f>
        <v/>
      </c>
      <c r="C2451" s="339" t="s">
        <v>21448</v>
      </c>
      <c r="N2451" t="s">
        <v>4523</v>
      </c>
      <c r="O2451" s="343"/>
      <c r="R2451" s="20" t="s">
        <v>10203</v>
      </c>
      <c r="S2451" t="s">
        <v>6343</v>
      </c>
      <c r="T2451" s="340" t="str">
        <f>IF(INDEX('Page 2 - Team Information'!$K$14:$AP$189,Y2451,X2451)="","",INDEX('Page 2 - Team Information'!$K$14:$AP$189,Y2451,X2451)&amp;"-06-30")</f>
        <v/>
      </c>
      <c r="X2451" s="341">
        <v>10</v>
      </c>
      <c r="Y2451" s="341">
        <v>129</v>
      </c>
    </row>
    <row r="2452" spans="1:25" x14ac:dyDescent="0.25">
      <c r="A2452" t="str">
        <f>'Page 1 - General Information'!$G$12</f>
        <v>000000000</v>
      </c>
      <c r="B2452" t="str">
        <f>'Page 1 - General Information'!$G$16</f>
        <v/>
      </c>
      <c r="C2452" s="339" t="s">
        <v>21448</v>
      </c>
      <c r="N2452" t="s">
        <v>4523</v>
      </c>
      <c r="O2452" s="343"/>
      <c r="R2452" s="20" t="s">
        <v>10203</v>
      </c>
      <c r="S2452" t="s">
        <v>6344</v>
      </c>
      <c r="T2452" s="340" t="str">
        <f>IF(INDEX('Page 2 - Team Information'!$K$14:$AP$189,Y2452,X2452)="","",INDEX('Page 2 - Team Information'!$K$14:$AP$189,Y2452,X2452)&amp;"-06-30")</f>
        <v/>
      </c>
      <c r="X2452" s="341">
        <v>11</v>
      </c>
      <c r="Y2452" s="341">
        <v>129</v>
      </c>
    </row>
    <row r="2453" spans="1:25" x14ac:dyDescent="0.25">
      <c r="A2453" t="str">
        <f>'Page 1 - General Information'!$G$12</f>
        <v>000000000</v>
      </c>
      <c r="B2453" t="str">
        <f>'Page 1 - General Information'!$G$16</f>
        <v/>
      </c>
      <c r="C2453" s="339" t="s">
        <v>21448</v>
      </c>
      <c r="N2453" t="s">
        <v>4523</v>
      </c>
      <c r="O2453" s="343"/>
      <c r="R2453" s="20" t="s">
        <v>10203</v>
      </c>
      <c r="S2453" t="s">
        <v>6345</v>
      </c>
      <c r="T2453" s="340" t="str">
        <f>IF(INDEX('Page 2 - Team Information'!$K$14:$AP$189,Y2453,X2453)="","",INDEX('Page 2 - Team Information'!$K$14:$AP$189,Y2453,X2453)&amp;"-06-30")</f>
        <v/>
      </c>
      <c r="X2453" s="341">
        <v>12</v>
      </c>
      <c r="Y2453" s="341">
        <v>129</v>
      </c>
    </row>
    <row r="2454" spans="1:25" x14ac:dyDescent="0.25">
      <c r="A2454" t="str">
        <f>'Page 1 - General Information'!$G$12</f>
        <v>000000000</v>
      </c>
      <c r="B2454" t="str">
        <f>'Page 1 - General Information'!$G$16</f>
        <v/>
      </c>
      <c r="C2454" s="339" t="s">
        <v>21448</v>
      </c>
      <c r="N2454" t="s">
        <v>4042</v>
      </c>
      <c r="O2454" s="340">
        <f>INDEX('Page 2 - Team Information'!$K$14:$AP$189,Y2454,X2454)</f>
        <v>0</v>
      </c>
      <c r="S2454" t="s">
        <v>6346</v>
      </c>
      <c r="X2454" s="341">
        <v>14</v>
      </c>
      <c r="Y2454" s="341">
        <v>129</v>
      </c>
    </row>
    <row r="2455" spans="1:25" x14ac:dyDescent="0.25">
      <c r="A2455" t="str">
        <f>'Page 1 - General Information'!$G$12</f>
        <v>000000000</v>
      </c>
      <c r="B2455" t="str">
        <f>'Page 1 - General Information'!$G$16</f>
        <v/>
      </c>
      <c r="C2455" s="339" t="s">
        <v>21448</v>
      </c>
      <c r="N2455" t="s">
        <v>4042</v>
      </c>
      <c r="O2455" s="340">
        <f>INDEX('Page 2 - Team Information'!$K$14:$AP$189,Y2455,X2455)</f>
        <v>0</v>
      </c>
      <c r="S2455" t="s">
        <v>6347</v>
      </c>
      <c r="X2455" s="341">
        <v>15</v>
      </c>
      <c r="Y2455" s="341">
        <v>129</v>
      </c>
    </row>
    <row r="2456" spans="1:25" x14ac:dyDescent="0.25">
      <c r="A2456" t="str">
        <f>'Page 1 - General Information'!$G$12</f>
        <v>000000000</v>
      </c>
      <c r="B2456" t="str">
        <f>'Page 1 - General Information'!$G$16</f>
        <v/>
      </c>
      <c r="C2456" s="339" t="s">
        <v>21448</v>
      </c>
      <c r="N2456" t="s">
        <v>4042</v>
      </c>
      <c r="O2456" s="340">
        <f>INDEX('Page 2 - Team Information'!$K$14:$AP$189,Y2456,X2456)</f>
        <v>0</v>
      </c>
      <c r="S2456" t="s">
        <v>6348</v>
      </c>
      <c r="X2456" s="341">
        <v>16</v>
      </c>
      <c r="Y2456" s="341">
        <v>129</v>
      </c>
    </row>
    <row r="2457" spans="1:25" x14ac:dyDescent="0.25">
      <c r="A2457" t="str">
        <f>'Page 1 - General Information'!$G$12</f>
        <v>000000000</v>
      </c>
      <c r="B2457" t="str">
        <f>'Page 1 - General Information'!$G$16</f>
        <v/>
      </c>
      <c r="C2457" s="339" t="s">
        <v>21448</v>
      </c>
      <c r="N2457" t="s">
        <v>4042</v>
      </c>
      <c r="O2457" s="340">
        <f>INDEX('Page 2 - Team Information'!$K$14:$AP$189,Y2457,X2457)</f>
        <v>0</v>
      </c>
      <c r="S2457" t="s">
        <v>6349</v>
      </c>
      <c r="X2457" s="341">
        <v>17</v>
      </c>
      <c r="Y2457" s="341">
        <v>129</v>
      </c>
    </row>
    <row r="2458" spans="1:25" x14ac:dyDescent="0.25">
      <c r="A2458" t="str">
        <f>'Page 1 - General Information'!$G$12</f>
        <v>000000000</v>
      </c>
      <c r="B2458" t="str">
        <f>'Page 1 - General Information'!$G$16</f>
        <v/>
      </c>
      <c r="C2458" s="339" t="s">
        <v>21448</v>
      </c>
      <c r="N2458" t="s">
        <v>4042</v>
      </c>
      <c r="O2458" s="340">
        <f>INDEX('Page 2 - Team Information'!$K$14:$AP$189,Y2458,X2458)</f>
        <v>0</v>
      </c>
      <c r="S2458" t="s">
        <v>6350</v>
      </c>
      <c r="X2458" s="341">
        <v>19</v>
      </c>
      <c r="Y2458" s="341">
        <v>129</v>
      </c>
    </row>
    <row r="2459" spans="1:25" x14ac:dyDescent="0.25">
      <c r="A2459" t="str">
        <f>'Page 1 - General Information'!$G$12</f>
        <v>000000000</v>
      </c>
      <c r="B2459" t="str">
        <f>'Page 1 - General Information'!$G$16</f>
        <v/>
      </c>
      <c r="C2459" s="339" t="s">
        <v>21448</v>
      </c>
      <c r="N2459" t="s">
        <v>4042</v>
      </c>
      <c r="O2459" s="340">
        <f>INDEX('Page 2 - Team Information'!$K$14:$AP$189,Y2459,X2459)</f>
        <v>0</v>
      </c>
      <c r="S2459" t="s">
        <v>6351</v>
      </c>
      <c r="X2459" s="341">
        <v>20</v>
      </c>
      <c r="Y2459" s="341">
        <v>129</v>
      </c>
    </row>
    <row r="2460" spans="1:25" x14ac:dyDescent="0.25">
      <c r="A2460" t="str">
        <f>'Page 1 - General Information'!$G$12</f>
        <v>000000000</v>
      </c>
      <c r="B2460" t="str">
        <f>'Page 1 - General Information'!$G$16</f>
        <v/>
      </c>
      <c r="C2460" s="339" t="s">
        <v>21448</v>
      </c>
      <c r="N2460" t="s">
        <v>4042</v>
      </c>
      <c r="O2460" s="340">
        <f>INDEX('Page 2 - Team Information'!$K$14:$AP$189,Y2460,X2460)</f>
        <v>0</v>
      </c>
      <c r="S2460" t="s">
        <v>6352</v>
      </c>
      <c r="X2460" s="341">
        <v>21</v>
      </c>
      <c r="Y2460" s="341">
        <v>129</v>
      </c>
    </row>
    <row r="2461" spans="1:25" x14ac:dyDescent="0.25">
      <c r="A2461" t="str">
        <f>'Page 1 - General Information'!$G$12</f>
        <v>000000000</v>
      </c>
      <c r="B2461" t="str">
        <f>'Page 1 - General Information'!$G$16</f>
        <v/>
      </c>
      <c r="C2461" s="339" t="s">
        <v>21448</v>
      </c>
      <c r="N2461" t="s">
        <v>4042</v>
      </c>
      <c r="O2461" s="340">
        <f>INDEX('Page 2 - Team Information'!$K$14:$AP$189,Y2461,X2461)</f>
        <v>0</v>
      </c>
      <c r="S2461" t="s">
        <v>6353</v>
      </c>
      <c r="X2461" s="341">
        <v>22</v>
      </c>
      <c r="Y2461" s="341">
        <v>129</v>
      </c>
    </row>
    <row r="2462" spans="1:25" x14ac:dyDescent="0.25">
      <c r="A2462" t="str">
        <f>'Page 1 - General Information'!$G$12</f>
        <v>000000000</v>
      </c>
      <c r="B2462" t="str">
        <f>'Page 1 - General Information'!$G$16</f>
        <v/>
      </c>
      <c r="C2462" s="339" t="s">
        <v>21448</v>
      </c>
      <c r="N2462" t="s">
        <v>4523</v>
      </c>
      <c r="O2462" s="343"/>
      <c r="R2462" s="343" t="s">
        <v>10203</v>
      </c>
      <c r="S2462" t="s">
        <v>10063</v>
      </c>
      <c r="V2462" s="340">
        <f>INDEX('Page 2 - Team Information'!$K$14:$AP$189,Y2462,X2462)</f>
        <v>0</v>
      </c>
      <c r="X2462" s="341">
        <v>5</v>
      </c>
      <c r="Y2462" s="341">
        <v>130</v>
      </c>
    </row>
    <row r="2463" spans="1:25" x14ac:dyDescent="0.25">
      <c r="A2463" t="str">
        <f>'Page 1 - General Information'!$G$12</f>
        <v>000000000</v>
      </c>
      <c r="B2463" t="str">
        <f>'Page 1 - General Information'!$G$16</f>
        <v/>
      </c>
      <c r="C2463" s="339" t="s">
        <v>21448</v>
      </c>
      <c r="N2463" t="s">
        <v>4523</v>
      </c>
      <c r="O2463" s="343"/>
      <c r="R2463" s="343" t="s">
        <v>10203</v>
      </c>
      <c r="S2463" t="s">
        <v>10064</v>
      </c>
      <c r="V2463" s="340">
        <f>INDEX('Page 2 - Team Information'!$K$14:$AP$189,Y2463,X2463)</f>
        <v>0</v>
      </c>
      <c r="X2463" s="341">
        <v>6</v>
      </c>
      <c r="Y2463" s="341">
        <v>130</v>
      </c>
    </row>
    <row r="2464" spans="1:25" x14ac:dyDescent="0.25">
      <c r="A2464" t="str">
        <f>'Page 1 - General Information'!$G$12</f>
        <v>000000000</v>
      </c>
      <c r="B2464" t="str">
        <f>'Page 1 - General Information'!$G$16</f>
        <v/>
      </c>
      <c r="C2464" s="339" t="s">
        <v>21448</v>
      </c>
      <c r="N2464" t="s">
        <v>4523</v>
      </c>
      <c r="O2464" s="343"/>
      <c r="R2464" s="343" t="s">
        <v>10203</v>
      </c>
      <c r="S2464" t="s">
        <v>10065</v>
      </c>
      <c r="V2464" s="340">
        <f>INDEX('Page 2 - Team Information'!$K$14:$AP$189,Y2464,X2464)</f>
        <v>0</v>
      </c>
      <c r="X2464" s="341">
        <v>7</v>
      </c>
      <c r="Y2464" s="341">
        <v>130</v>
      </c>
    </row>
    <row r="2465" spans="1:25" x14ac:dyDescent="0.25">
      <c r="A2465" t="str">
        <f>'Page 1 - General Information'!$G$12</f>
        <v>000000000</v>
      </c>
      <c r="B2465" t="str">
        <f>'Page 1 - General Information'!$G$16</f>
        <v/>
      </c>
      <c r="C2465" s="339" t="s">
        <v>21448</v>
      </c>
      <c r="N2465" t="s">
        <v>4523</v>
      </c>
      <c r="O2465" s="343"/>
      <c r="R2465" s="20" t="s">
        <v>10203</v>
      </c>
      <c r="S2465" t="s">
        <v>10066</v>
      </c>
      <c r="T2465" s="340" t="str">
        <f>IF(INDEX('Page 2 - Team Information'!$K$14:$AP$189,Y2465,X2465)="","",INDEX('Page 2 - Team Information'!$K$14:$AP$189,Y2465,X2465)&amp;"-06-30")</f>
        <v/>
      </c>
      <c r="X2465" s="341">
        <v>9</v>
      </c>
      <c r="Y2465" s="341">
        <v>130</v>
      </c>
    </row>
    <row r="2466" spans="1:25" x14ac:dyDescent="0.25">
      <c r="A2466" t="str">
        <f>'Page 1 - General Information'!$G$12</f>
        <v>000000000</v>
      </c>
      <c r="B2466" t="str">
        <f>'Page 1 - General Information'!$G$16</f>
        <v/>
      </c>
      <c r="C2466" s="339" t="s">
        <v>21448</v>
      </c>
      <c r="N2466" t="s">
        <v>4523</v>
      </c>
      <c r="O2466" s="343"/>
      <c r="R2466" s="20" t="s">
        <v>10203</v>
      </c>
      <c r="S2466" t="s">
        <v>10067</v>
      </c>
      <c r="T2466" s="340" t="str">
        <f>IF(INDEX('Page 2 - Team Information'!$K$14:$AP$189,Y2466,X2466)="","",INDEX('Page 2 - Team Information'!$K$14:$AP$189,Y2466,X2466)&amp;"-06-30")</f>
        <v/>
      </c>
      <c r="X2466" s="341">
        <v>10</v>
      </c>
      <c r="Y2466" s="341">
        <v>130</v>
      </c>
    </row>
    <row r="2467" spans="1:25" x14ac:dyDescent="0.25">
      <c r="A2467" t="str">
        <f>'Page 1 - General Information'!$G$12</f>
        <v>000000000</v>
      </c>
      <c r="B2467" t="str">
        <f>'Page 1 - General Information'!$G$16</f>
        <v/>
      </c>
      <c r="C2467" s="339" t="s">
        <v>21448</v>
      </c>
      <c r="N2467" t="s">
        <v>4523</v>
      </c>
      <c r="O2467" s="343"/>
      <c r="R2467" s="20" t="s">
        <v>10203</v>
      </c>
      <c r="S2467" t="s">
        <v>10068</v>
      </c>
      <c r="T2467" s="340" t="str">
        <f>IF(INDEX('Page 2 - Team Information'!$K$14:$AP$189,Y2467,X2467)="","",INDEX('Page 2 - Team Information'!$K$14:$AP$189,Y2467,X2467)&amp;"-06-30")</f>
        <v/>
      </c>
      <c r="X2467" s="341">
        <v>11</v>
      </c>
      <c r="Y2467" s="341">
        <v>130</v>
      </c>
    </row>
    <row r="2468" spans="1:25" x14ac:dyDescent="0.25">
      <c r="A2468" t="str">
        <f>'Page 1 - General Information'!$G$12</f>
        <v>000000000</v>
      </c>
      <c r="B2468" t="str">
        <f>'Page 1 - General Information'!$G$16</f>
        <v/>
      </c>
      <c r="C2468" s="339" t="s">
        <v>21448</v>
      </c>
      <c r="N2468" t="s">
        <v>4523</v>
      </c>
      <c r="O2468" s="343"/>
      <c r="R2468" s="20" t="s">
        <v>10203</v>
      </c>
      <c r="S2468" t="s">
        <v>10069</v>
      </c>
      <c r="T2468" s="340" t="str">
        <f>IF(INDEX('Page 2 - Team Information'!$K$14:$AP$189,Y2468,X2468)="","",INDEX('Page 2 - Team Information'!$K$14:$AP$189,Y2468,X2468)&amp;"-06-30")</f>
        <v/>
      </c>
      <c r="X2468" s="341">
        <v>12</v>
      </c>
      <c r="Y2468" s="341">
        <v>130</v>
      </c>
    </row>
    <row r="2469" spans="1:25" x14ac:dyDescent="0.25">
      <c r="A2469" t="str">
        <f>'Page 1 - General Information'!$G$12</f>
        <v>000000000</v>
      </c>
      <c r="B2469" t="str">
        <f>'Page 1 - General Information'!$G$16</f>
        <v/>
      </c>
      <c r="C2469" s="339" t="s">
        <v>21448</v>
      </c>
      <c r="N2469" t="s">
        <v>4042</v>
      </c>
      <c r="O2469" s="340">
        <f>INDEX('Page 2 - Team Information'!$K$14:$AP$189,Y2469,X2469)</f>
        <v>0</v>
      </c>
      <c r="S2469" t="s">
        <v>10070</v>
      </c>
      <c r="X2469" s="341">
        <v>14</v>
      </c>
      <c r="Y2469" s="341">
        <v>130</v>
      </c>
    </row>
    <row r="2470" spans="1:25" x14ac:dyDescent="0.25">
      <c r="A2470" t="str">
        <f>'Page 1 - General Information'!$G$12</f>
        <v>000000000</v>
      </c>
      <c r="B2470" t="str">
        <f>'Page 1 - General Information'!$G$16</f>
        <v/>
      </c>
      <c r="C2470" s="339" t="s">
        <v>21448</v>
      </c>
      <c r="N2470" t="s">
        <v>4042</v>
      </c>
      <c r="O2470" s="340">
        <f>INDEX('Page 2 - Team Information'!$K$14:$AP$189,Y2470,X2470)</f>
        <v>0</v>
      </c>
      <c r="S2470" t="s">
        <v>10071</v>
      </c>
      <c r="X2470" s="341">
        <v>15</v>
      </c>
      <c r="Y2470" s="341">
        <v>130</v>
      </c>
    </row>
    <row r="2471" spans="1:25" x14ac:dyDescent="0.25">
      <c r="A2471" t="str">
        <f>'Page 1 - General Information'!$G$12</f>
        <v>000000000</v>
      </c>
      <c r="B2471" t="str">
        <f>'Page 1 - General Information'!$G$16</f>
        <v/>
      </c>
      <c r="C2471" s="339" t="s">
        <v>21448</v>
      </c>
      <c r="N2471" t="s">
        <v>4042</v>
      </c>
      <c r="O2471" s="340">
        <f>INDEX('Page 2 - Team Information'!$K$14:$AP$189,Y2471,X2471)</f>
        <v>0</v>
      </c>
      <c r="S2471" t="s">
        <v>10072</v>
      </c>
      <c r="X2471" s="341">
        <v>16</v>
      </c>
      <c r="Y2471" s="341">
        <v>130</v>
      </c>
    </row>
    <row r="2472" spans="1:25" x14ac:dyDescent="0.25">
      <c r="A2472" t="str">
        <f>'Page 1 - General Information'!$G$12</f>
        <v>000000000</v>
      </c>
      <c r="B2472" t="str">
        <f>'Page 1 - General Information'!$G$16</f>
        <v/>
      </c>
      <c r="C2472" s="339" t="s">
        <v>21448</v>
      </c>
      <c r="N2472" t="s">
        <v>4042</v>
      </c>
      <c r="O2472" s="340">
        <f>INDEX('Page 2 - Team Information'!$K$14:$AP$189,Y2472,X2472)</f>
        <v>0</v>
      </c>
      <c r="S2472" t="s">
        <v>10073</v>
      </c>
      <c r="X2472" s="341">
        <v>17</v>
      </c>
      <c r="Y2472" s="341">
        <v>130</v>
      </c>
    </row>
    <row r="2473" spans="1:25" x14ac:dyDescent="0.25">
      <c r="A2473" t="str">
        <f>'Page 1 - General Information'!$G$12</f>
        <v>000000000</v>
      </c>
      <c r="B2473" t="str">
        <f>'Page 1 - General Information'!$G$16</f>
        <v/>
      </c>
      <c r="C2473" s="339" t="s">
        <v>21448</v>
      </c>
      <c r="N2473" t="s">
        <v>4042</v>
      </c>
      <c r="O2473" s="340">
        <f>INDEX('Page 2 - Team Information'!$K$14:$AP$189,Y2473,X2473)</f>
        <v>0</v>
      </c>
      <c r="S2473" t="s">
        <v>10074</v>
      </c>
      <c r="X2473" s="341">
        <v>19</v>
      </c>
      <c r="Y2473" s="341">
        <v>130</v>
      </c>
    </row>
    <row r="2474" spans="1:25" x14ac:dyDescent="0.25">
      <c r="A2474" t="str">
        <f>'Page 1 - General Information'!$G$12</f>
        <v>000000000</v>
      </c>
      <c r="B2474" t="str">
        <f>'Page 1 - General Information'!$G$16</f>
        <v/>
      </c>
      <c r="C2474" s="339" t="s">
        <v>21448</v>
      </c>
      <c r="N2474" t="s">
        <v>4042</v>
      </c>
      <c r="O2474" s="340">
        <f>INDEX('Page 2 - Team Information'!$K$14:$AP$189,Y2474,X2474)</f>
        <v>0</v>
      </c>
      <c r="S2474" t="s">
        <v>10075</v>
      </c>
      <c r="X2474" s="341">
        <v>20</v>
      </c>
      <c r="Y2474" s="341">
        <v>130</v>
      </c>
    </row>
    <row r="2475" spans="1:25" x14ac:dyDescent="0.25">
      <c r="A2475" t="str">
        <f>'Page 1 - General Information'!$G$12</f>
        <v>000000000</v>
      </c>
      <c r="B2475" t="str">
        <f>'Page 1 - General Information'!$G$16</f>
        <v/>
      </c>
      <c r="C2475" s="339" t="s">
        <v>21448</v>
      </c>
      <c r="N2475" t="s">
        <v>4042</v>
      </c>
      <c r="O2475" s="340">
        <f>INDEX('Page 2 - Team Information'!$K$14:$AP$189,Y2475,X2475)</f>
        <v>0</v>
      </c>
      <c r="S2475" t="s">
        <v>10076</v>
      </c>
      <c r="X2475" s="341">
        <v>21</v>
      </c>
      <c r="Y2475" s="341">
        <v>130</v>
      </c>
    </row>
    <row r="2476" spans="1:25" x14ac:dyDescent="0.25">
      <c r="A2476" t="str">
        <f>'Page 1 - General Information'!$G$12</f>
        <v>000000000</v>
      </c>
      <c r="B2476" t="str">
        <f>'Page 1 - General Information'!$G$16</f>
        <v/>
      </c>
      <c r="C2476" s="339" t="s">
        <v>21448</v>
      </c>
      <c r="N2476" t="s">
        <v>4042</v>
      </c>
      <c r="O2476" s="340">
        <f>INDEX('Page 2 - Team Information'!$K$14:$AP$189,Y2476,X2476)</f>
        <v>0</v>
      </c>
      <c r="S2476" t="s">
        <v>10077</v>
      </c>
      <c r="X2476" s="341">
        <v>22</v>
      </c>
      <c r="Y2476" s="341">
        <v>130</v>
      </c>
    </row>
    <row r="2477" spans="1:25" x14ac:dyDescent="0.25">
      <c r="A2477" t="str">
        <f>'Page 1 - General Information'!$G$12</f>
        <v>000000000</v>
      </c>
      <c r="B2477" t="str">
        <f>'Page 1 - General Information'!$G$16</f>
        <v/>
      </c>
      <c r="C2477" s="339" t="s">
        <v>21448</v>
      </c>
      <c r="N2477" t="s">
        <v>4523</v>
      </c>
      <c r="O2477" s="343"/>
      <c r="R2477" s="343" t="s">
        <v>10203</v>
      </c>
      <c r="S2477" t="s">
        <v>6354</v>
      </c>
      <c r="V2477" s="340">
        <f>INDEX('Page 2 - Team Information'!$K$14:$AP$189,Y2477,X2477)</f>
        <v>0</v>
      </c>
      <c r="X2477" s="341">
        <v>5</v>
      </c>
      <c r="Y2477" s="341">
        <v>131</v>
      </c>
    </row>
    <row r="2478" spans="1:25" x14ac:dyDescent="0.25">
      <c r="A2478" t="str">
        <f>'Page 1 - General Information'!$G$12</f>
        <v>000000000</v>
      </c>
      <c r="B2478" t="str">
        <f>'Page 1 - General Information'!$G$16</f>
        <v/>
      </c>
      <c r="C2478" s="339" t="s">
        <v>21448</v>
      </c>
      <c r="N2478" t="s">
        <v>4523</v>
      </c>
      <c r="O2478" s="343"/>
      <c r="R2478" s="343" t="s">
        <v>10203</v>
      </c>
      <c r="S2478" t="s">
        <v>6355</v>
      </c>
      <c r="V2478" s="340">
        <f>INDEX('Page 2 - Team Information'!$K$14:$AP$189,Y2478,X2478)</f>
        <v>0</v>
      </c>
      <c r="X2478" s="341">
        <v>6</v>
      </c>
      <c r="Y2478" s="341">
        <v>131</v>
      </c>
    </row>
    <row r="2479" spans="1:25" x14ac:dyDescent="0.25">
      <c r="A2479" t="str">
        <f>'Page 1 - General Information'!$G$12</f>
        <v>000000000</v>
      </c>
      <c r="B2479" t="str">
        <f>'Page 1 - General Information'!$G$16</f>
        <v/>
      </c>
      <c r="C2479" s="339" t="s">
        <v>21448</v>
      </c>
      <c r="N2479" t="s">
        <v>4523</v>
      </c>
      <c r="O2479" s="343"/>
      <c r="R2479" s="343" t="s">
        <v>10203</v>
      </c>
      <c r="S2479" t="s">
        <v>6356</v>
      </c>
      <c r="V2479" s="340">
        <f>INDEX('Page 2 - Team Information'!$K$14:$AP$189,Y2479,X2479)</f>
        <v>0</v>
      </c>
      <c r="X2479" s="341">
        <v>7</v>
      </c>
      <c r="Y2479" s="341">
        <v>131</v>
      </c>
    </row>
    <row r="2480" spans="1:25" x14ac:dyDescent="0.25">
      <c r="A2480" t="str">
        <f>'Page 1 - General Information'!$G$12</f>
        <v>000000000</v>
      </c>
      <c r="B2480" t="str">
        <f>'Page 1 - General Information'!$G$16</f>
        <v/>
      </c>
      <c r="C2480" s="339" t="s">
        <v>21448</v>
      </c>
      <c r="N2480" t="s">
        <v>4523</v>
      </c>
      <c r="O2480" s="343"/>
      <c r="R2480" s="20" t="s">
        <v>10203</v>
      </c>
      <c r="S2480" t="s">
        <v>6357</v>
      </c>
      <c r="T2480" s="340" t="str">
        <f>IF(INDEX('Page 2 - Team Information'!$K$14:$AP$189,Y2480,X2480)="","",INDEX('Page 2 - Team Information'!$K$14:$AP$189,Y2480,X2480)&amp;"-06-30")</f>
        <v/>
      </c>
      <c r="X2480" s="341">
        <v>9</v>
      </c>
      <c r="Y2480" s="341">
        <v>131</v>
      </c>
    </row>
    <row r="2481" spans="1:25" x14ac:dyDescent="0.25">
      <c r="A2481" t="str">
        <f>'Page 1 - General Information'!$G$12</f>
        <v>000000000</v>
      </c>
      <c r="B2481" t="str">
        <f>'Page 1 - General Information'!$G$16</f>
        <v/>
      </c>
      <c r="C2481" s="339" t="s">
        <v>21448</v>
      </c>
      <c r="N2481" t="s">
        <v>4523</v>
      </c>
      <c r="O2481" s="343"/>
      <c r="R2481" s="20" t="s">
        <v>10203</v>
      </c>
      <c r="S2481" t="s">
        <v>6358</v>
      </c>
      <c r="T2481" s="340" t="str">
        <f>IF(INDEX('Page 2 - Team Information'!$K$14:$AP$189,Y2481,X2481)="","",INDEX('Page 2 - Team Information'!$K$14:$AP$189,Y2481,X2481)&amp;"-06-30")</f>
        <v/>
      </c>
      <c r="X2481" s="341">
        <v>10</v>
      </c>
      <c r="Y2481" s="341">
        <v>131</v>
      </c>
    </row>
    <row r="2482" spans="1:25" x14ac:dyDescent="0.25">
      <c r="A2482" t="str">
        <f>'Page 1 - General Information'!$G$12</f>
        <v>000000000</v>
      </c>
      <c r="B2482" t="str">
        <f>'Page 1 - General Information'!$G$16</f>
        <v/>
      </c>
      <c r="C2482" s="339" t="s">
        <v>21448</v>
      </c>
      <c r="N2482" t="s">
        <v>4523</v>
      </c>
      <c r="O2482" s="343"/>
      <c r="R2482" s="20" t="s">
        <v>10203</v>
      </c>
      <c r="S2482" t="s">
        <v>6359</v>
      </c>
      <c r="T2482" s="340" t="str">
        <f>IF(INDEX('Page 2 - Team Information'!$K$14:$AP$189,Y2482,X2482)="","",INDEX('Page 2 - Team Information'!$K$14:$AP$189,Y2482,X2482)&amp;"-06-30")</f>
        <v/>
      </c>
      <c r="X2482" s="341">
        <v>11</v>
      </c>
      <c r="Y2482" s="341">
        <v>131</v>
      </c>
    </row>
    <row r="2483" spans="1:25" x14ac:dyDescent="0.25">
      <c r="A2483" t="str">
        <f>'Page 1 - General Information'!$G$12</f>
        <v>000000000</v>
      </c>
      <c r="B2483" t="str">
        <f>'Page 1 - General Information'!$G$16</f>
        <v/>
      </c>
      <c r="C2483" s="339" t="s">
        <v>21448</v>
      </c>
      <c r="N2483" t="s">
        <v>4523</v>
      </c>
      <c r="O2483" s="343"/>
      <c r="R2483" s="20" t="s">
        <v>10203</v>
      </c>
      <c r="S2483" t="s">
        <v>6360</v>
      </c>
      <c r="T2483" s="340" t="str">
        <f>IF(INDEX('Page 2 - Team Information'!$K$14:$AP$189,Y2483,X2483)="","",INDEX('Page 2 - Team Information'!$K$14:$AP$189,Y2483,X2483)&amp;"-06-30")</f>
        <v/>
      </c>
      <c r="X2483" s="341">
        <v>12</v>
      </c>
      <c r="Y2483" s="341">
        <v>131</v>
      </c>
    </row>
    <row r="2484" spans="1:25" x14ac:dyDescent="0.25">
      <c r="A2484" t="str">
        <f>'Page 1 - General Information'!$G$12</f>
        <v>000000000</v>
      </c>
      <c r="B2484" t="str">
        <f>'Page 1 - General Information'!$G$16</f>
        <v/>
      </c>
      <c r="C2484" s="339" t="s">
        <v>21448</v>
      </c>
      <c r="N2484" t="s">
        <v>4042</v>
      </c>
      <c r="O2484" s="340">
        <f>INDEX('Page 2 - Team Information'!$K$14:$AP$189,Y2484,X2484)</f>
        <v>0</v>
      </c>
      <c r="S2484" t="s">
        <v>6361</v>
      </c>
      <c r="X2484" s="341">
        <v>14</v>
      </c>
      <c r="Y2484" s="341">
        <v>131</v>
      </c>
    </row>
    <row r="2485" spans="1:25" x14ac:dyDescent="0.25">
      <c r="A2485" t="str">
        <f>'Page 1 - General Information'!$G$12</f>
        <v>000000000</v>
      </c>
      <c r="B2485" t="str">
        <f>'Page 1 - General Information'!$G$16</f>
        <v/>
      </c>
      <c r="C2485" s="339" t="s">
        <v>21448</v>
      </c>
      <c r="N2485" t="s">
        <v>4042</v>
      </c>
      <c r="O2485" s="340">
        <f>INDEX('Page 2 - Team Information'!$K$14:$AP$189,Y2485,X2485)</f>
        <v>0</v>
      </c>
      <c r="S2485" t="s">
        <v>6362</v>
      </c>
      <c r="X2485" s="341">
        <v>15</v>
      </c>
      <c r="Y2485" s="341">
        <v>131</v>
      </c>
    </row>
    <row r="2486" spans="1:25" x14ac:dyDescent="0.25">
      <c r="A2486" t="str">
        <f>'Page 1 - General Information'!$G$12</f>
        <v>000000000</v>
      </c>
      <c r="B2486" t="str">
        <f>'Page 1 - General Information'!$G$16</f>
        <v/>
      </c>
      <c r="C2486" s="339" t="s">
        <v>21448</v>
      </c>
      <c r="N2486" t="s">
        <v>4042</v>
      </c>
      <c r="O2486" s="340">
        <f>INDEX('Page 2 - Team Information'!$K$14:$AP$189,Y2486,X2486)</f>
        <v>0</v>
      </c>
      <c r="S2486" t="s">
        <v>6363</v>
      </c>
      <c r="X2486" s="341">
        <v>16</v>
      </c>
      <c r="Y2486" s="341">
        <v>131</v>
      </c>
    </row>
    <row r="2487" spans="1:25" x14ac:dyDescent="0.25">
      <c r="A2487" t="str">
        <f>'Page 1 - General Information'!$G$12</f>
        <v>000000000</v>
      </c>
      <c r="B2487" t="str">
        <f>'Page 1 - General Information'!$G$16</f>
        <v/>
      </c>
      <c r="C2487" s="339" t="s">
        <v>21448</v>
      </c>
      <c r="N2487" t="s">
        <v>4042</v>
      </c>
      <c r="O2487" s="340">
        <f>INDEX('Page 2 - Team Information'!$K$14:$AP$189,Y2487,X2487)</f>
        <v>0</v>
      </c>
      <c r="S2487" t="s">
        <v>6364</v>
      </c>
      <c r="X2487" s="341">
        <v>17</v>
      </c>
      <c r="Y2487" s="341">
        <v>131</v>
      </c>
    </row>
    <row r="2488" spans="1:25" x14ac:dyDescent="0.25">
      <c r="A2488" t="str">
        <f>'Page 1 - General Information'!$G$12</f>
        <v>000000000</v>
      </c>
      <c r="B2488" t="str">
        <f>'Page 1 - General Information'!$G$16</f>
        <v/>
      </c>
      <c r="C2488" s="339" t="s">
        <v>21448</v>
      </c>
      <c r="N2488" t="s">
        <v>4042</v>
      </c>
      <c r="O2488" s="340">
        <f>INDEX('Page 2 - Team Information'!$K$14:$AP$189,Y2488,X2488)</f>
        <v>0</v>
      </c>
      <c r="S2488" t="s">
        <v>6365</v>
      </c>
      <c r="X2488" s="341">
        <v>19</v>
      </c>
      <c r="Y2488" s="341">
        <v>131</v>
      </c>
    </row>
    <row r="2489" spans="1:25" x14ac:dyDescent="0.25">
      <c r="A2489" t="str">
        <f>'Page 1 - General Information'!$G$12</f>
        <v>000000000</v>
      </c>
      <c r="B2489" t="str">
        <f>'Page 1 - General Information'!$G$16</f>
        <v/>
      </c>
      <c r="C2489" s="339" t="s">
        <v>21448</v>
      </c>
      <c r="N2489" t="s">
        <v>4042</v>
      </c>
      <c r="O2489" s="340">
        <f>INDEX('Page 2 - Team Information'!$K$14:$AP$189,Y2489,X2489)</f>
        <v>0</v>
      </c>
      <c r="S2489" t="s">
        <v>6366</v>
      </c>
      <c r="X2489" s="341">
        <v>20</v>
      </c>
      <c r="Y2489" s="341">
        <v>131</v>
      </c>
    </row>
    <row r="2490" spans="1:25" x14ac:dyDescent="0.25">
      <c r="A2490" t="str">
        <f>'Page 1 - General Information'!$G$12</f>
        <v>000000000</v>
      </c>
      <c r="B2490" t="str">
        <f>'Page 1 - General Information'!$G$16</f>
        <v/>
      </c>
      <c r="C2490" s="339" t="s">
        <v>21448</v>
      </c>
      <c r="N2490" t="s">
        <v>4042</v>
      </c>
      <c r="O2490" s="340">
        <f>INDEX('Page 2 - Team Information'!$K$14:$AP$189,Y2490,X2490)</f>
        <v>0</v>
      </c>
      <c r="S2490" t="s">
        <v>6367</v>
      </c>
      <c r="X2490" s="341">
        <v>21</v>
      </c>
      <c r="Y2490" s="341">
        <v>131</v>
      </c>
    </row>
    <row r="2491" spans="1:25" x14ac:dyDescent="0.25">
      <c r="A2491" t="str">
        <f>'Page 1 - General Information'!$G$12</f>
        <v>000000000</v>
      </c>
      <c r="B2491" t="str">
        <f>'Page 1 - General Information'!$G$16</f>
        <v/>
      </c>
      <c r="C2491" s="339" t="s">
        <v>21448</v>
      </c>
      <c r="N2491" t="s">
        <v>4042</v>
      </c>
      <c r="O2491" s="340">
        <f>INDEX('Page 2 - Team Information'!$K$14:$AP$189,Y2491,X2491)</f>
        <v>0</v>
      </c>
      <c r="S2491" t="s">
        <v>6368</v>
      </c>
      <c r="X2491" s="341">
        <v>22</v>
      </c>
      <c r="Y2491" s="341">
        <v>131</v>
      </c>
    </row>
    <row r="2492" spans="1:25" x14ac:dyDescent="0.25">
      <c r="A2492" t="str">
        <f>'Page 1 - General Information'!$G$12</f>
        <v>000000000</v>
      </c>
      <c r="B2492" t="str">
        <f>'Page 1 - General Information'!$G$16</f>
        <v/>
      </c>
      <c r="C2492" s="339" t="s">
        <v>21448</v>
      </c>
      <c r="N2492" t="s">
        <v>4523</v>
      </c>
      <c r="O2492" s="343"/>
      <c r="R2492" s="343" t="s">
        <v>10203</v>
      </c>
      <c r="S2492" t="s">
        <v>6369</v>
      </c>
      <c r="V2492" s="340">
        <f>INDEX('Page 2 - Team Information'!$K$14:$AP$189,Y2492,X2492)</f>
        <v>0</v>
      </c>
      <c r="X2492" s="341">
        <v>5</v>
      </c>
      <c r="Y2492" s="341">
        <v>132</v>
      </c>
    </row>
    <row r="2493" spans="1:25" x14ac:dyDescent="0.25">
      <c r="A2493" t="str">
        <f>'Page 1 - General Information'!$G$12</f>
        <v>000000000</v>
      </c>
      <c r="B2493" t="str">
        <f>'Page 1 - General Information'!$G$16</f>
        <v/>
      </c>
      <c r="C2493" s="339" t="s">
        <v>21448</v>
      </c>
      <c r="N2493" t="s">
        <v>4523</v>
      </c>
      <c r="O2493" s="343"/>
      <c r="R2493" s="343" t="s">
        <v>10203</v>
      </c>
      <c r="S2493" t="s">
        <v>6370</v>
      </c>
      <c r="V2493" s="340">
        <f>INDEX('Page 2 - Team Information'!$K$14:$AP$189,Y2493,X2493)</f>
        <v>0</v>
      </c>
      <c r="X2493" s="341">
        <v>6</v>
      </c>
      <c r="Y2493" s="341">
        <v>132</v>
      </c>
    </row>
    <row r="2494" spans="1:25" x14ac:dyDescent="0.25">
      <c r="A2494" t="str">
        <f>'Page 1 - General Information'!$G$12</f>
        <v>000000000</v>
      </c>
      <c r="B2494" t="str">
        <f>'Page 1 - General Information'!$G$16</f>
        <v/>
      </c>
      <c r="C2494" s="339" t="s">
        <v>21448</v>
      </c>
      <c r="N2494" t="s">
        <v>4523</v>
      </c>
      <c r="O2494" s="343"/>
      <c r="R2494" s="343" t="s">
        <v>10203</v>
      </c>
      <c r="S2494" t="s">
        <v>6371</v>
      </c>
      <c r="V2494" s="340">
        <f>INDEX('Page 2 - Team Information'!$K$14:$AP$189,Y2494,X2494)</f>
        <v>0</v>
      </c>
      <c r="X2494" s="341">
        <v>7</v>
      </c>
      <c r="Y2494" s="341">
        <v>132</v>
      </c>
    </row>
    <row r="2495" spans="1:25" x14ac:dyDescent="0.25">
      <c r="A2495" t="str">
        <f>'Page 1 - General Information'!$G$12</f>
        <v>000000000</v>
      </c>
      <c r="B2495" t="str">
        <f>'Page 1 - General Information'!$G$16</f>
        <v/>
      </c>
      <c r="C2495" s="339" t="s">
        <v>21448</v>
      </c>
      <c r="N2495" t="s">
        <v>4523</v>
      </c>
      <c r="O2495" s="343"/>
      <c r="R2495" s="20" t="s">
        <v>10203</v>
      </c>
      <c r="S2495" t="s">
        <v>6372</v>
      </c>
      <c r="T2495" s="340" t="str">
        <f>IF(INDEX('Page 2 - Team Information'!$K$14:$AP$189,Y2495,X2495)="","",INDEX('Page 2 - Team Information'!$K$14:$AP$189,Y2495,X2495)&amp;"-06-30")</f>
        <v/>
      </c>
      <c r="X2495" s="341">
        <v>9</v>
      </c>
      <c r="Y2495" s="341">
        <v>132</v>
      </c>
    </row>
    <row r="2496" spans="1:25" x14ac:dyDescent="0.25">
      <c r="A2496" t="str">
        <f>'Page 1 - General Information'!$G$12</f>
        <v>000000000</v>
      </c>
      <c r="B2496" t="str">
        <f>'Page 1 - General Information'!$G$16</f>
        <v/>
      </c>
      <c r="C2496" s="339" t="s">
        <v>21448</v>
      </c>
      <c r="N2496" t="s">
        <v>4523</v>
      </c>
      <c r="O2496" s="343"/>
      <c r="R2496" s="20" t="s">
        <v>10203</v>
      </c>
      <c r="S2496" t="s">
        <v>6373</v>
      </c>
      <c r="T2496" s="340" t="str">
        <f>IF(INDEX('Page 2 - Team Information'!$K$14:$AP$189,Y2496,X2496)="","",INDEX('Page 2 - Team Information'!$K$14:$AP$189,Y2496,X2496)&amp;"-06-30")</f>
        <v/>
      </c>
      <c r="X2496" s="341">
        <v>10</v>
      </c>
      <c r="Y2496" s="341">
        <v>132</v>
      </c>
    </row>
    <row r="2497" spans="1:25" x14ac:dyDescent="0.25">
      <c r="A2497" t="str">
        <f>'Page 1 - General Information'!$G$12</f>
        <v>000000000</v>
      </c>
      <c r="B2497" t="str">
        <f>'Page 1 - General Information'!$G$16</f>
        <v/>
      </c>
      <c r="C2497" s="339" t="s">
        <v>21448</v>
      </c>
      <c r="N2497" t="s">
        <v>4523</v>
      </c>
      <c r="O2497" s="343"/>
      <c r="R2497" s="20" t="s">
        <v>10203</v>
      </c>
      <c r="S2497" t="s">
        <v>6374</v>
      </c>
      <c r="T2497" s="340" t="str">
        <f>IF(INDEX('Page 2 - Team Information'!$K$14:$AP$189,Y2497,X2497)="","",INDEX('Page 2 - Team Information'!$K$14:$AP$189,Y2497,X2497)&amp;"-06-30")</f>
        <v/>
      </c>
      <c r="X2497" s="341">
        <v>11</v>
      </c>
      <c r="Y2497" s="341">
        <v>132</v>
      </c>
    </row>
    <row r="2498" spans="1:25" x14ac:dyDescent="0.25">
      <c r="A2498" t="str">
        <f>'Page 1 - General Information'!$G$12</f>
        <v>000000000</v>
      </c>
      <c r="B2498" t="str">
        <f>'Page 1 - General Information'!$G$16</f>
        <v/>
      </c>
      <c r="C2498" s="339" t="s">
        <v>21448</v>
      </c>
      <c r="N2498" t="s">
        <v>4523</v>
      </c>
      <c r="O2498" s="343"/>
      <c r="R2498" s="20" t="s">
        <v>10203</v>
      </c>
      <c r="S2498" t="s">
        <v>6375</v>
      </c>
      <c r="T2498" s="340" t="str">
        <f>IF(INDEX('Page 2 - Team Information'!$K$14:$AP$189,Y2498,X2498)="","",INDEX('Page 2 - Team Information'!$K$14:$AP$189,Y2498,X2498)&amp;"-06-30")</f>
        <v/>
      </c>
      <c r="X2498" s="341">
        <v>12</v>
      </c>
      <c r="Y2498" s="341">
        <v>132</v>
      </c>
    </row>
    <row r="2499" spans="1:25" x14ac:dyDescent="0.25">
      <c r="A2499" t="str">
        <f>'Page 1 - General Information'!$G$12</f>
        <v>000000000</v>
      </c>
      <c r="B2499" t="str">
        <f>'Page 1 - General Information'!$G$16</f>
        <v/>
      </c>
      <c r="C2499" s="339" t="s">
        <v>21448</v>
      </c>
      <c r="N2499" t="s">
        <v>4042</v>
      </c>
      <c r="O2499" s="340">
        <f>INDEX('Page 2 - Team Information'!$K$14:$AP$189,Y2499,X2499)</f>
        <v>0</v>
      </c>
      <c r="S2499" t="s">
        <v>6376</v>
      </c>
      <c r="X2499" s="341">
        <v>14</v>
      </c>
      <c r="Y2499" s="341">
        <v>132</v>
      </c>
    </row>
    <row r="2500" spans="1:25" x14ac:dyDescent="0.25">
      <c r="A2500" t="str">
        <f>'Page 1 - General Information'!$G$12</f>
        <v>000000000</v>
      </c>
      <c r="B2500" t="str">
        <f>'Page 1 - General Information'!$G$16</f>
        <v/>
      </c>
      <c r="C2500" s="339" t="s">
        <v>21448</v>
      </c>
      <c r="N2500" t="s">
        <v>4042</v>
      </c>
      <c r="O2500" s="340">
        <f>INDEX('Page 2 - Team Information'!$K$14:$AP$189,Y2500,X2500)</f>
        <v>0</v>
      </c>
      <c r="S2500" t="s">
        <v>6377</v>
      </c>
      <c r="X2500" s="341">
        <v>15</v>
      </c>
      <c r="Y2500" s="341">
        <v>132</v>
      </c>
    </row>
    <row r="2501" spans="1:25" x14ac:dyDescent="0.25">
      <c r="A2501" t="str">
        <f>'Page 1 - General Information'!$G$12</f>
        <v>000000000</v>
      </c>
      <c r="B2501" t="str">
        <f>'Page 1 - General Information'!$G$16</f>
        <v/>
      </c>
      <c r="C2501" s="339" t="s">
        <v>21448</v>
      </c>
      <c r="N2501" t="s">
        <v>4042</v>
      </c>
      <c r="O2501" s="340">
        <f>INDEX('Page 2 - Team Information'!$K$14:$AP$189,Y2501,X2501)</f>
        <v>0</v>
      </c>
      <c r="S2501" t="s">
        <v>6378</v>
      </c>
      <c r="X2501" s="341">
        <v>16</v>
      </c>
      <c r="Y2501" s="341">
        <v>132</v>
      </c>
    </row>
    <row r="2502" spans="1:25" x14ac:dyDescent="0.25">
      <c r="A2502" t="str">
        <f>'Page 1 - General Information'!$G$12</f>
        <v>000000000</v>
      </c>
      <c r="B2502" t="str">
        <f>'Page 1 - General Information'!$G$16</f>
        <v/>
      </c>
      <c r="C2502" s="339" t="s">
        <v>21448</v>
      </c>
      <c r="N2502" t="s">
        <v>4042</v>
      </c>
      <c r="O2502" s="340">
        <f>INDEX('Page 2 - Team Information'!$K$14:$AP$189,Y2502,X2502)</f>
        <v>0</v>
      </c>
      <c r="S2502" t="s">
        <v>6379</v>
      </c>
      <c r="X2502" s="341">
        <v>17</v>
      </c>
      <c r="Y2502" s="341">
        <v>132</v>
      </c>
    </row>
    <row r="2503" spans="1:25" x14ac:dyDescent="0.25">
      <c r="A2503" t="str">
        <f>'Page 1 - General Information'!$G$12</f>
        <v>000000000</v>
      </c>
      <c r="B2503" t="str">
        <f>'Page 1 - General Information'!$G$16</f>
        <v/>
      </c>
      <c r="C2503" s="339" t="s">
        <v>21448</v>
      </c>
      <c r="N2503" t="s">
        <v>4042</v>
      </c>
      <c r="O2503" s="340">
        <f>INDEX('Page 2 - Team Information'!$K$14:$AP$189,Y2503,X2503)</f>
        <v>0</v>
      </c>
      <c r="S2503" t="s">
        <v>6380</v>
      </c>
      <c r="X2503" s="341">
        <v>19</v>
      </c>
      <c r="Y2503" s="341">
        <v>132</v>
      </c>
    </row>
    <row r="2504" spans="1:25" x14ac:dyDescent="0.25">
      <c r="A2504" t="str">
        <f>'Page 1 - General Information'!$G$12</f>
        <v>000000000</v>
      </c>
      <c r="B2504" t="str">
        <f>'Page 1 - General Information'!$G$16</f>
        <v/>
      </c>
      <c r="C2504" s="339" t="s">
        <v>21448</v>
      </c>
      <c r="N2504" t="s">
        <v>4042</v>
      </c>
      <c r="O2504" s="340">
        <f>INDEX('Page 2 - Team Information'!$K$14:$AP$189,Y2504,X2504)</f>
        <v>0</v>
      </c>
      <c r="S2504" t="s">
        <v>6381</v>
      </c>
      <c r="X2504" s="341">
        <v>20</v>
      </c>
      <c r="Y2504" s="341">
        <v>132</v>
      </c>
    </row>
    <row r="2505" spans="1:25" x14ac:dyDescent="0.25">
      <c r="A2505" t="str">
        <f>'Page 1 - General Information'!$G$12</f>
        <v>000000000</v>
      </c>
      <c r="B2505" t="str">
        <f>'Page 1 - General Information'!$G$16</f>
        <v/>
      </c>
      <c r="C2505" s="339" t="s">
        <v>21448</v>
      </c>
      <c r="N2505" t="s">
        <v>4042</v>
      </c>
      <c r="O2505" s="340">
        <f>INDEX('Page 2 - Team Information'!$K$14:$AP$189,Y2505,X2505)</f>
        <v>0</v>
      </c>
      <c r="S2505" t="s">
        <v>6382</v>
      </c>
      <c r="X2505" s="341">
        <v>21</v>
      </c>
      <c r="Y2505" s="341">
        <v>132</v>
      </c>
    </row>
    <row r="2506" spans="1:25" x14ac:dyDescent="0.25">
      <c r="A2506" t="str">
        <f>'Page 1 - General Information'!$G$12</f>
        <v>000000000</v>
      </c>
      <c r="B2506" t="str">
        <f>'Page 1 - General Information'!$G$16</f>
        <v/>
      </c>
      <c r="C2506" s="339" t="s">
        <v>21448</v>
      </c>
      <c r="N2506" t="s">
        <v>4042</v>
      </c>
      <c r="O2506" s="340">
        <f>INDEX('Page 2 - Team Information'!$K$14:$AP$189,Y2506,X2506)</f>
        <v>0</v>
      </c>
      <c r="S2506" t="s">
        <v>6383</v>
      </c>
      <c r="X2506" s="341">
        <v>22</v>
      </c>
      <c r="Y2506" s="341">
        <v>132</v>
      </c>
    </row>
    <row r="2507" spans="1:25" x14ac:dyDescent="0.25">
      <c r="A2507" t="str">
        <f>'Page 1 - General Information'!$G$12</f>
        <v>000000000</v>
      </c>
      <c r="B2507" t="str">
        <f>'Page 1 - General Information'!$G$16</f>
        <v/>
      </c>
      <c r="C2507" s="339" t="s">
        <v>21448</v>
      </c>
      <c r="N2507" t="s">
        <v>4523</v>
      </c>
      <c r="O2507" s="343"/>
      <c r="R2507" s="343" t="s">
        <v>10203</v>
      </c>
      <c r="S2507" t="s">
        <v>6384</v>
      </c>
      <c r="V2507" s="340">
        <f>INDEX('Page 2 - Team Information'!$K$14:$AP$189,Y2507,X2507)</f>
        <v>0</v>
      </c>
      <c r="X2507" s="341">
        <v>5</v>
      </c>
      <c r="Y2507" s="341">
        <v>133</v>
      </c>
    </row>
    <row r="2508" spans="1:25" x14ac:dyDescent="0.25">
      <c r="A2508" t="str">
        <f>'Page 1 - General Information'!$G$12</f>
        <v>000000000</v>
      </c>
      <c r="B2508" t="str">
        <f>'Page 1 - General Information'!$G$16</f>
        <v/>
      </c>
      <c r="C2508" s="339" t="s">
        <v>21448</v>
      </c>
      <c r="N2508" t="s">
        <v>4523</v>
      </c>
      <c r="O2508" s="343"/>
      <c r="R2508" s="343" t="s">
        <v>10203</v>
      </c>
      <c r="S2508" t="s">
        <v>6385</v>
      </c>
      <c r="V2508" s="340">
        <f>INDEX('Page 2 - Team Information'!$K$14:$AP$189,Y2508,X2508)</f>
        <v>0</v>
      </c>
      <c r="X2508" s="341">
        <v>6</v>
      </c>
      <c r="Y2508" s="341">
        <v>133</v>
      </c>
    </row>
    <row r="2509" spans="1:25" x14ac:dyDescent="0.25">
      <c r="A2509" t="str">
        <f>'Page 1 - General Information'!$G$12</f>
        <v>000000000</v>
      </c>
      <c r="B2509" t="str">
        <f>'Page 1 - General Information'!$G$16</f>
        <v/>
      </c>
      <c r="C2509" s="339" t="s">
        <v>21448</v>
      </c>
      <c r="N2509" t="s">
        <v>4523</v>
      </c>
      <c r="O2509" s="343"/>
      <c r="R2509" s="343" t="s">
        <v>10203</v>
      </c>
      <c r="S2509" t="s">
        <v>6386</v>
      </c>
      <c r="V2509" s="340">
        <f>INDEX('Page 2 - Team Information'!$K$14:$AP$189,Y2509,X2509)</f>
        <v>0</v>
      </c>
      <c r="X2509" s="341">
        <v>7</v>
      </c>
      <c r="Y2509" s="341">
        <v>133</v>
      </c>
    </row>
    <row r="2510" spans="1:25" x14ac:dyDescent="0.25">
      <c r="A2510" t="str">
        <f>'Page 1 - General Information'!$G$12</f>
        <v>000000000</v>
      </c>
      <c r="B2510" t="str">
        <f>'Page 1 - General Information'!$G$16</f>
        <v/>
      </c>
      <c r="C2510" s="339" t="s">
        <v>21448</v>
      </c>
      <c r="N2510" t="s">
        <v>4523</v>
      </c>
      <c r="O2510" s="343"/>
      <c r="R2510" s="20" t="s">
        <v>10203</v>
      </c>
      <c r="S2510" t="s">
        <v>6387</v>
      </c>
      <c r="T2510" s="340" t="str">
        <f>IF(INDEX('Page 2 - Team Information'!$K$14:$AP$189,Y2510,X2510)="","",INDEX('Page 2 - Team Information'!$K$14:$AP$189,Y2510,X2510)&amp;"-06-30")</f>
        <v/>
      </c>
      <c r="X2510" s="341">
        <v>9</v>
      </c>
      <c r="Y2510" s="341">
        <v>133</v>
      </c>
    </row>
    <row r="2511" spans="1:25" x14ac:dyDescent="0.25">
      <c r="A2511" t="str">
        <f>'Page 1 - General Information'!$G$12</f>
        <v>000000000</v>
      </c>
      <c r="B2511" t="str">
        <f>'Page 1 - General Information'!$G$16</f>
        <v/>
      </c>
      <c r="C2511" s="339" t="s">
        <v>21448</v>
      </c>
      <c r="N2511" t="s">
        <v>4523</v>
      </c>
      <c r="O2511" s="343"/>
      <c r="R2511" s="20" t="s">
        <v>10203</v>
      </c>
      <c r="S2511" t="s">
        <v>6388</v>
      </c>
      <c r="T2511" s="340" t="str">
        <f>IF(INDEX('Page 2 - Team Information'!$K$14:$AP$189,Y2511,X2511)="","",INDEX('Page 2 - Team Information'!$K$14:$AP$189,Y2511,X2511)&amp;"-06-30")</f>
        <v/>
      </c>
      <c r="X2511" s="341">
        <v>10</v>
      </c>
      <c r="Y2511" s="341">
        <v>133</v>
      </c>
    </row>
    <row r="2512" spans="1:25" x14ac:dyDescent="0.25">
      <c r="A2512" t="str">
        <f>'Page 1 - General Information'!$G$12</f>
        <v>000000000</v>
      </c>
      <c r="B2512" t="str">
        <f>'Page 1 - General Information'!$G$16</f>
        <v/>
      </c>
      <c r="C2512" s="339" t="s">
        <v>21448</v>
      </c>
      <c r="N2512" t="s">
        <v>4523</v>
      </c>
      <c r="O2512" s="343"/>
      <c r="R2512" s="20" t="s">
        <v>10203</v>
      </c>
      <c r="S2512" t="s">
        <v>6389</v>
      </c>
      <c r="T2512" s="340" t="str">
        <f>IF(INDEX('Page 2 - Team Information'!$K$14:$AP$189,Y2512,X2512)="","",INDEX('Page 2 - Team Information'!$K$14:$AP$189,Y2512,X2512)&amp;"-06-30")</f>
        <v/>
      </c>
      <c r="X2512" s="341">
        <v>11</v>
      </c>
      <c r="Y2512" s="341">
        <v>133</v>
      </c>
    </row>
    <row r="2513" spans="1:25" x14ac:dyDescent="0.25">
      <c r="A2513" t="str">
        <f>'Page 1 - General Information'!$G$12</f>
        <v>000000000</v>
      </c>
      <c r="B2513" t="str">
        <f>'Page 1 - General Information'!$G$16</f>
        <v/>
      </c>
      <c r="C2513" s="339" t="s">
        <v>21448</v>
      </c>
      <c r="N2513" t="s">
        <v>4523</v>
      </c>
      <c r="O2513" s="343"/>
      <c r="R2513" s="20" t="s">
        <v>10203</v>
      </c>
      <c r="S2513" t="s">
        <v>6390</v>
      </c>
      <c r="T2513" s="340" t="str">
        <f>IF(INDEX('Page 2 - Team Information'!$K$14:$AP$189,Y2513,X2513)="","",INDEX('Page 2 - Team Information'!$K$14:$AP$189,Y2513,X2513)&amp;"-06-30")</f>
        <v/>
      </c>
      <c r="X2513" s="341">
        <v>12</v>
      </c>
      <c r="Y2513" s="341">
        <v>133</v>
      </c>
    </row>
    <row r="2514" spans="1:25" x14ac:dyDescent="0.25">
      <c r="A2514" t="str">
        <f>'Page 1 - General Information'!$G$12</f>
        <v>000000000</v>
      </c>
      <c r="B2514" t="str">
        <f>'Page 1 - General Information'!$G$16</f>
        <v/>
      </c>
      <c r="C2514" s="339" t="s">
        <v>21448</v>
      </c>
      <c r="N2514" t="s">
        <v>4042</v>
      </c>
      <c r="O2514" s="340">
        <f>INDEX('Page 2 - Team Information'!$K$14:$AP$189,Y2514,X2514)</f>
        <v>0</v>
      </c>
      <c r="S2514" t="s">
        <v>6391</v>
      </c>
      <c r="X2514" s="341">
        <v>14</v>
      </c>
      <c r="Y2514" s="341">
        <v>133</v>
      </c>
    </row>
    <row r="2515" spans="1:25" x14ac:dyDescent="0.25">
      <c r="A2515" t="str">
        <f>'Page 1 - General Information'!$G$12</f>
        <v>000000000</v>
      </c>
      <c r="B2515" t="str">
        <f>'Page 1 - General Information'!$G$16</f>
        <v/>
      </c>
      <c r="C2515" s="339" t="s">
        <v>21448</v>
      </c>
      <c r="N2515" t="s">
        <v>4042</v>
      </c>
      <c r="O2515" s="340">
        <f>INDEX('Page 2 - Team Information'!$K$14:$AP$189,Y2515,X2515)</f>
        <v>0</v>
      </c>
      <c r="S2515" t="s">
        <v>6392</v>
      </c>
      <c r="X2515" s="341">
        <v>15</v>
      </c>
      <c r="Y2515" s="341">
        <v>133</v>
      </c>
    </row>
    <row r="2516" spans="1:25" x14ac:dyDescent="0.25">
      <c r="A2516" t="str">
        <f>'Page 1 - General Information'!$G$12</f>
        <v>000000000</v>
      </c>
      <c r="B2516" t="str">
        <f>'Page 1 - General Information'!$G$16</f>
        <v/>
      </c>
      <c r="C2516" s="339" t="s">
        <v>21448</v>
      </c>
      <c r="N2516" t="s">
        <v>4042</v>
      </c>
      <c r="O2516" s="340">
        <f>INDEX('Page 2 - Team Information'!$K$14:$AP$189,Y2516,X2516)</f>
        <v>0</v>
      </c>
      <c r="S2516" t="s">
        <v>6393</v>
      </c>
      <c r="X2516" s="341">
        <v>16</v>
      </c>
      <c r="Y2516" s="341">
        <v>133</v>
      </c>
    </row>
    <row r="2517" spans="1:25" x14ac:dyDescent="0.25">
      <c r="A2517" t="str">
        <f>'Page 1 - General Information'!$G$12</f>
        <v>000000000</v>
      </c>
      <c r="B2517" t="str">
        <f>'Page 1 - General Information'!$G$16</f>
        <v/>
      </c>
      <c r="C2517" s="339" t="s">
        <v>21448</v>
      </c>
      <c r="N2517" t="s">
        <v>4042</v>
      </c>
      <c r="O2517" s="340">
        <f>INDEX('Page 2 - Team Information'!$K$14:$AP$189,Y2517,X2517)</f>
        <v>0</v>
      </c>
      <c r="S2517" t="s">
        <v>6394</v>
      </c>
      <c r="X2517" s="341">
        <v>17</v>
      </c>
      <c r="Y2517" s="341">
        <v>133</v>
      </c>
    </row>
    <row r="2518" spans="1:25" x14ac:dyDescent="0.25">
      <c r="A2518" t="str">
        <f>'Page 1 - General Information'!$G$12</f>
        <v>000000000</v>
      </c>
      <c r="B2518" t="str">
        <f>'Page 1 - General Information'!$G$16</f>
        <v/>
      </c>
      <c r="C2518" s="339" t="s">
        <v>21448</v>
      </c>
      <c r="N2518" t="s">
        <v>4042</v>
      </c>
      <c r="O2518" s="340">
        <f>INDEX('Page 2 - Team Information'!$K$14:$AP$189,Y2518,X2518)</f>
        <v>0</v>
      </c>
      <c r="S2518" t="s">
        <v>6395</v>
      </c>
      <c r="X2518" s="341">
        <v>19</v>
      </c>
      <c r="Y2518" s="341">
        <v>133</v>
      </c>
    </row>
    <row r="2519" spans="1:25" x14ac:dyDescent="0.25">
      <c r="A2519" t="str">
        <f>'Page 1 - General Information'!$G$12</f>
        <v>000000000</v>
      </c>
      <c r="B2519" t="str">
        <f>'Page 1 - General Information'!$G$16</f>
        <v/>
      </c>
      <c r="C2519" s="339" t="s">
        <v>21448</v>
      </c>
      <c r="N2519" t="s">
        <v>4042</v>
      </c>
      <c r="O2519" s="340">
        <f>INDEX('Page 2 - Team Information'!$K$14:$AP$189,Y2519,X2519)</f>
        <v>0</v>
      </c>
      <c r="S2519" t="s">
        <v>6396</v>
      </c>
      <c r="X2519" s="341">
        <v>20</v>
      </c>
      <c r="Y2519" s="341">
        <v>133</v>
      </c>
    </row>
    <row r="2520" spans="1:25" x14ac:dyDescent="0.25">
      <c r="A2520" t="str">
        <f>'Page 1 - General Information'!$G$12</f>
        <v>000000000</v>
      </c>
      <c r="B2520" t="str">
        <f>'Page 1 - General Information'!$G$16</f>
        <v/>
      </c>
      <c r="C2520" s="339" t="s">
        <v>21448</v>
      </c>
      <c r="N2520" t="s">
        <v>4042</v>
      </c>
      <c r="O2520" s="340">
        <f>INDEX('Page 2 - Team Information'!$K$14:$AP$189,Y2520,X2520)</f>
        <v>0</v>
      </c>
      <c r="S2520" t="s">
        <v>6397</v>
      </c>
      <c r="X2520" s="341">
        <v>21</v>
      </c>
      <c r="Y2520" s="341">
        <v>133</v>
      </c>
    </row>
    <row r="2521" spans="1:25" x14ac:dyDescent="0.25">
      <c r="A2521" t="str">
        <f>'Page 1 - General Information'!$G$12</f>
        <v>000000000</v>
      </c>
      <c r="B2521" t="str">
        <f>'Page 1 - General Information'!$G$16</f>
        <v/>
      </c>
      <c r="C2521" s="339" t="s">
        <v>21448</v>
      </c>
      <c r="N2521" t="s">
        <v>4042</v>
      </c>
      <c r="O2521" s="340">
        <f>INDEX('Page 2 - Team Information'!$K$14:$AP$189,Y2521,X2521)</f>
        <v>0</v>
      </c>
      <c r="S2521" t="s">
        <v>6398</v>
      </c>
      <c r="X2521" s="341">
        <v>22</v>
      </c>
      <c r="Y2521" s="341">
        <v>133</v>
      </c>
    </row>
    <row r="2522" spans="1:25" x14ac:dyDescent="0.25">
      <c r="A2522" t="str">
        <f>'Page 1 - General Information'!$G$12</f>
        <v>000000000</v>
      </c>
      <c r="B2522" t="str">
        <f>'Page 1 - General Information'!$G$16</f>
        <v/>
      </c>
      <c r="C2522" s="339" t="s">
        <v>21448</v>
      </c>
      <c r="N2522" t="s">
        <v>4523</v>
      </c>
      <c r="O2522" s="343"/>
      <c r="R2522" s="343" t="s">
        <v>10203</v>
      </c>
      <c r="S2522" t="s">
        <v>6399</v>
      </c>
      <c r="V2522" s="340">
        <f>INDEX('Page 2 - Team Information'!$K$14:$AP$189,Y2522,X2522)</f>
        <v>0</v>
      </c>
      <c r="X2522" s="341">
        <v>5</v>
      </c>
      <c r="Y2522" s="341">
        <v>134</v>
      </c>
    </row>
    <row r="2523" spans="1:25" x14ac:dyDescent="0.25">
      <c r="A2523" t="str">
        <f>'Page 1 - General Information'!$G$12</f>
        <v>000000000</v>
      </c>
      <c r="B2523" t="str">
        <f>'Page 1 - General Information'!$G$16</f>
        <v/>
      </c>
      <c r="C2523" s="339" t="s">
        <v>21448</v>
      </c>
      <c r="N2523" t="s">
        <v>4523</v>
      </c>
      <c r="O2523" s="343"/>
      <c r="R2523" s="343" t="s">
        <v>10203</v>
      </c>
      <c r="S2523" t="s">
        <v>6400</v>
      </c>
      <c r="V2523" s="340">
        <f>INDEX('Page 2 - Team Information'!$K$14:$AP$189,Y2523,X2523)</f>
        <v>0</v>
      </c>
      <c r="X2523" s="341">
        <v>6</v>
      </c>
      <c r="Y2523" s="341">
        <v>134</v>
      </c>
    </row>
    <row r="2524" spans="1:25" x14ac:dyDescent="0.25">
      <c r="A2524" t="str">
        <f>'Page 1 - General Information'!$G$12</f>
        <v>000000000</v>
      </c>
      <c r="B2524" t="str">
        <f>'Page 1 - General Information'!$G$16</f>
        <v/>
      </c>
      <c r="C2524" s="339" t="s">
        <v>21448</v>
      </c>
      <c r="N2524" t="s">
        <v>4523</v>
      </c>
      <c r="O2524" s="343"/>
      <c r="R2524" s="343" t="s">
        <v>10203</v>
      </c>
      <c r="S2524" t="s">
        <v>6401</v>
      </c>
      <c r="V2524" s="340">
        <f>INDEX('Page 2 - Team Information'!$K$14:$AP$189,Y2524,X2524)</f>
        <v>0</v>
      </c>
      <c r="X2524" s="341">
        <v>7</v>
      </c>
      <c r="Y2524" s="341">
        <v>134</v>
      </c>
    </row>
    <row r="2525" spans="1:25" x14ac:dyDescent="0.25">
      <c r="A2525" t="str">
        <f>'Page 1 - General Information'!$G$12</f>
        <v>000000000</v>
      </c>
      <c r="B2525" t="str">
        <f>'Page 1 - General Information'!$G$16</f>
        <v/>
      </c>
      <c r="C2525" s="339" t="s">
        <v>21448</v>
      </c>
      <c r="N2525" t="s">
        <v>4523</v>
      </c>
      <c r="O2525" s="343"/>
      <c r="R2525" s="20" t="s">
        <v>10203</v>
      </c>
      <c r="S2525" t="s">
        <v>6402</v>
      </c>
      <c r="T2525" s="340" t="str">
        <f>IF(INDEX('Page 2 - Team Information'!$K$14:$AP$189,Y2525,X2525)="","",INDEX('Page 2 - Team Information'!$K$14:$AP$189,Y2525,X2525)&amp;"-06-30")</f>
        <v/>
      </c>
      <c r="X2525" s="341">
        <v>9</v>
      </c>
      <c r="Y2525" s="341">
        <v>134</v>
      </c>
    </row>
    <row r="2526" spans="1:25" x14ac:dyDescent="0.25">
      <c r="A2526" t="str">
        <f>'Page 1 - General Information'!$G$12</f>
        <v>000000000</v>
      </c>
      <c r="B2526" t="str">
        <f>'Page 1 - General Information'!$G$16</f>
        <v/>
      </c>
      <c r="C2526" s="339" t="s">
        <v>21448</v>
      </c>
      <c r="N2526" t="s">
        <v>4523</v>
      </c>
      <c r="O2526" s="343"/>
      <c r="R2526" s="20" t="s">
        <v>10203</v>
      </c>
      <c r="S2526" t="s">
        <v>6403</v>
      </c>
      <c r="T2526" s="340" t="str">
        <f>IF(INDEX('Page 2 - Team Information'!$K$14:$AP$189,Y2526,X2526)="","",INDEX('Page 2 - Team Information'!$K$14:$AP$189,Y2526,X2526)&amp;"-06-30")</f>
        <v/>
      </c>
      <c r="X2526" s="341">
        <v>10</v>
      </c>
      <c r="Y2526" s="341">
        <v>134</v>
      </c>
    </row>
    <row r="2527" spans="1:25" x14ac:dyDescent="0.25">
      <c r="A2527" t="str">
        <f>'Page 1 - General Information'!$G$12</f>
        <v>000000000</v>
      </c>
      <c r="B2527" t="str">
        <f>'Page 1 - General Information'!$G$16</f>
        <v/>
      </c>
      <c r="C2527" s="339" t="s">
        <v>21448</v>
      </c>
      <c r="N2527" t="s">
        <v>4523</v>
      </c>
      <c r="O2527" s="343"/>
      <c r="R2527" s="20" t="s">
        <v>10203</v>
      </c>
      <c r="S2527" t="s">
        <v>6404</v>
      </c>
      <c r="T2527" s="340" t="str">
        <f>IF(INDEX('Page 2 - Team Information'!$K$14:$AP$189,Y2527,X2527)="","",INDEX('Page 2 - Team Information'!$K$14:$AP$189,Y2527,X2527)&amp;"-06-30")</f>
        <v/>
      </c>
      <c r="X2527" s="341">
        <v>11</v>
      </c>
      <c r="Y2527" s="341">
        <v>134</v>
      </c>
    </row>
    <row r="2528" spans="1:25" x14ac:dyDescent="0.25">
      <c r="A2528" t="str">
        <f>'Page 1 - General Information'!$G$12</f>
        <v>000000000</v>
      </c>
      <c r="B2528" t="str">
        <f>'Page 1 - General Information'!$G$16</f>
        <v/>
      </c>
      <c r="C2528" s="339" t="s">
        <v>21448</v>
      </c>
      <c r="N2528" t="s">
        <v>4523</v>
      </c>
      <c r="O2528" s="343"/>
      <c r="R2528" s="20" t="s">
        <v>10203</v>
      </c>
      <c r="S2528" t="s">
        <v>6405</v>
      </c>
      <c r="T2528" s="340" t="str">
        <f>IF(INDEX('Page 2 - Team Information'!$K$14:$AP$189,Y2528,X2528)="","",INDEX('Page 2 - Team Information'!$K$14:$AP$189,Y2528,X2528)&amp;"-06-30")</f>
        <v/>
      </c>
      <c r="X2528" s="341">
        <v>12</v>
      </c>
      <c r="Y2528" s="341">
        <v>134</v>
      </c>
    </row>
    <row r="2529" spans="1:25" x14ac:dyDescent="0.25">
      <c r="A2529" t="str">
        <f>'Page 1 - General Information'!$G$12</f>
        <v>000000000</v>
      </c>
      <c r="B2529" t="str">
        <f>'Page 1 - General Information'!$G$16</f>
        <v/>
      </c>
      <c r="C2529" s="339" t="s">
        <v>21448</v>
      </c>
      <c r="N2529" t="s">
        <v>4042</v>
      </c>
      <c r="O2529" s="340">
        <f>INDEX('Page 2 - Team Information'!$K$14:$AP$189,Y2529,X2529)</f>
        <v>0</v>
      </c>
      <c r="S2529" t="s">
        <v>6406</v>
      </c>
      <c r="X2529" s="341">
        <v>14</v>
      </c>
      <c r="Y2529" s="341">
        <v>134</v>
      </c>
    </row>
    <row r="2530" spans="1:25" x14ac:dyDescent="0.25">
      <c r="A2530" t="str">
        <f>'Page 1 - General Information'!$G$12</f>
        <v>000000000</v>
      </c>
      <c r="B2530" t="str">
        <f>'Page 1 - General Information'!$G$16</f>
        <v/>
      </c>
      <c r="C2530" s="339" t="s">
        <v>21448</v>
      </c>
      <c r="N2530" t="s">
        <v>4042</v>
      </c>
      <c r="O2530" s="340">
        <f>INDEX('Page 2 - Team Information'!$K$14:$AP$189,Y2530,X2530)</f>
        <v>0</v>
      </c>
      <c r="S2530" t="s">
        <v>6407</v>
      </c>
      <c r="X2530" s="341">
        <v>15</v>
      </c>
      <c r="Y2530" s="341">
        <v>134</v>
      </c>
    </row>
    <row r="2531" spans="1:25" x14ac:dyDescent="0.25">
      <c r="A2531" t="str">
        <f>'Page 1 - General Information'!$G$12</f>
        <v>000000000</v>
      </c>
      <c r="B2531" t="str">
        <f>'Page 1 - General Information'!$G$16</f>
        <v/>
      </c>
      <c r="C2531" s="339" t="s">
        <v>21448</v>
      </c>
      <c r="N2531" t="s">
        <v>4042</v>
      </c>
      <c r="O2531" s="340">
        <f>INDEX('Page 2 - Team Information'!$K$14:$AP$189,Y2531,X2531)</f>
        <v>0</v>
      </c>
      <c r="S2531" t="s">
        <v>6408</v>
      </c>
      <c r="X2531" s="341">
        <v>16</v>
      </c>
      <c r="Y2531" s="341">
        <v>134</v>
      </c>
    </row>
    <row r="2532" spans="1:25" x14ac:dyDescent="0.25">
      <c r="A2532" t="str">
        <f>'Page 1 - General Information'!$G$12</f>
        <v>000000000</v>
      </c>
      <c r="B2532" t="str">
        <f>'Page 1 - General Information'!$G$16</f>
        <v/>
      </c>
      <c r="C2532" s="339" t="s">
        <v>21448</v>
      </c>
      <c r="N2532" t="s">
        <v>4042</v>
      </c>
      <c r="O2532" s="340">
        <f>INDEX('Page 2 - Team Information'!$K$14:$AP$189,Y2532,X2532)</f>
        <v>0</v>
      </c>
      <c r="S2532" t="s">
        <v>6409</v>
      </c>
      <c r="X2532" s="341">
        <v>17</v>
      </c>
      <c r="Y2532" s="341">
        <v>134</v>
      </c>
    </row>
    <row r="2533" spans="1:25" x14ac:dyDescent="0.25">
      <c r="A2533" t="str">
        <f>'Page 1 - General Information'!$G$12</f>
        <v>000000000</v>
      </c>
      <c r="B2533" t="str">
        <f>'Page 1 - General Information'!$G$16</f>
        <v/>
      </c>
      <c r="C2533" s="339" t="s">
        <v>21448</v>
      </c>
      <c r="N2533" t="s">
        <v>4042</v>
      </c>
      <c r="O2533" s="340">
        <f>INDEX('Page 2 - Team Information'!$K$14:$AP$189,Y2533,X2533)</f>
        <v>0</v>
      </c>
      <c r="S2533" t="s">
        <v>6410</v>
      </c>
      <c r="X2533" s="341">
        <v>19</v>
      </c>
      <c r="Y2533" s="341">
        <v>134</v>
      </c>
    </row>
    <row r="2534" spans="1:25" x14ac:dyDescent="0.25">
      <c r="A2534" t="str">
        <f>'Page 1 - General Information'!$G$12</f>
        <v>000000000</v>
      </c>
      <c r="B2534" t="str">
        <f>'Page 1 - General Information'!$G$16</f>
        <v/>
      </c>
      <c r="C2534" s="339" t="s">
        <v>21448</v>
      </c>
      <c r="N2534" t="s">
        <v>4042</v>
      </c>
      <c r="O2534" s="340">
        <f>INDEX('Page 2 - Team Information'!$K$14:$AP$189,Y2534,X2534)</f>
        <v>0</v>
      </c>
      <c r="S2534" t="s">
        <v>6411</v>
      </c>
      <c r="X2534" s="341">
        <v>20</v>
      </c>
      <c r="Y2534" s="341">
        <v>134</v>
      </c>
    </row>
    <row r="2535" spans="1:25" x14ac:dyDescent="0.25">
      <c r="A2535" t="str">
        <f>'Page 1 - General Information'!$G$12</f>
        <v>000000000</v>
      </c>
      <c r="B2535" t="str">
        <f>'Page 1 - General Information'!$G$16</f>
        <v/>
      </c>
      <c r="C2535" s="339" t="s">
        <v>21448</v>
      </c>
      <c r="N2535" t="s">
        <v>4042</v>
      </c>
      <c r="O2535" s="340">
        <f>INDEX('Page 2 - Team Information'!$K$14:$AP$189,Y2535,X2535)</f>
        <v>0</v>
      </c>
      <c r="S2535" t="s">
        <v>6412</v>
      </c>
      <c r="X2535" s="341">
        <v>21</v>
      </c>
      <c r="Y2535" s="341">
        <v>134</v>
      </c>
    </row>
    <row r="2536" spans="1:25" x14ac:dyDescent="0.25">
      <c r="A2536" t="str">
        <f>'Page 1 - General Information'!$G$12</f>
        <v>000000000</v>
      </c>
      <c r="B2536" t="str">
        <f>'Page 1 - General Information'!$G$16</f>
        <v/>
      </c>
      <c r="C2536" s="339" t="s">
        <v>21448</v>
      </c>
      <c r="N2536" t="s">
        <v>4042</v>
      </c>
      <c r="O2536" s="340">
        <f>INDEX('Page 2 - Team Information'!$K$14:$AP$189,Y2536,X2536)</f>
        <v>0</v>
      </c>
      <c r="S2536" t="s">
        <v>6413</v>
      </c>
      <c r="X2536" s="341">
        <v>22</v>
      </c>
      <c r="Y2536" s="341">
        <v>134</v>
      </c>
    </row>
    <row r="2537" spans="1:25" x14ac:dyDescent="0.25">
      <c r="A2537" t="str">
        <f>'Page 1 - General Information'!$G$12</f>
        <v>000000000</v>
      </c>
      <c r="B2537" t="str">
        <f>'Page 1 - General Information'!$G$16</f>
        <v/>
      </c>
      <c r="C2537" s="339" t="s">
        <v>21448</v>
      </c>
      <c r="N2537" t="s">
        <v>4523</v>
      </c>
      <c r="O2537" s="343"/>
      <c r="R2537" s="343" t="s">
        <v>10203</v>
      </c>
      <c r="S2537" t="s">
        <v>6414</v>
      </c>
      <c r="V2537" s="340">
        <f>INDEX('Page 2 - Team Information'!$K$14:$AP$189,Y2537,X2537)</f>
        <v>0</v>
      </c>
      <c r="X2537" s="341">
        <v>5</v>
      </c>
      <c r="Y2537" s="341">
        <v>135</v>
      </c>
    </row>
    <row r="2538" spans="1:25" x14ac:dyDescent="0.25">
      <c r="A2538" t="str">
        <f>'Page 1 - General Information'!$G$12</f>
        <v>000000000</v>
      </c>
      <c r="B2538" t="str">
        <f>'Page 1 - General Information'!$G$16</f>
        <v/>
      </c>
      <c r="C2538" s="339" t="s">
        <v>21448</v>
      </c>
      <c r="N2538" t="s">
        <v>4523</v>
      </c>
      <c r="O2538" s="343"/>
      <c r="R2538" s="343" t="s">
        <v>10203</v>
      </c>
      <c r="S2538" t="s">
        <v>6415</v>
      </c>
      <c r="V2538" s="340">
        <f>INDEX('Page 2 - Team Information'!$K$14:$AP$189,Y2538,X2538)</f>
        <v>0</v>
      </c>
      <c r="X2538" s="341">
        <v>6</v>
      </c>
      <c r="Y2538" s="341">
        <v>135</v>
      </c>
    </row>
    <row r="2539" spans="1:25" x14ac:dyDescent="0.25">
      <c r="A2539" t="str">
        <f>'Page 1 - General Information'!$G$12</f>
        <v>000000000</v>
      </c>
      <c r="B2539" t="str">
        <f>'Page 1 - General Information'!$G$16</f>
        <v/>
      </c>
      <c r="C2539" s="339" t="s">
        <v>21448</v>
      </c>
      <c r="N2539" t="s">
        <v>4523</v>
      </c>
      <c r="O2539" s="343"/>
      <c r="R2539" s="343" t="s">
        <v>10203</v>
      </c>
      <c r="S2539" t="s">
        <v>6416</v>
      </c>
      <c r="V2539" s="340">
        <f>INDEX('Page 2 - Team Information'!$K$14:$AP$189,Y2539,X2539)</f>
        <v>0</v>
      </c>
      <c r="X2539" s="341">
        <v>7</v>
      </c>
      <c r="Y2539" s="341">
        <v>135</v>
      </c>
    </row>
    <row r="2540" spans="1:25" x14ac:dyDescent="0.25">
      <c r="A2540" t="str">
        <f>'Page 1 - General Information'!$G$12</f>
        <v>000000000</v>
      </c>
      <c r="B2540" t="str">
        <f>'Page 1 - General Information'!$G$16</f>
        <v/>
      </c>
      <c r="C2540" s="339" t="s">
        <v>21448</v>
      </c>
      <c r="N2540" t="s">
        <v>4523</v>
      </c>
      <c r="O2540" s="343"/>
      <c r="R2540" s="20" t="s">
        <v>10203</v>
      </c>
      <c r="S2540" t="s">
        <v>6417</v>
      </c>
      <c r="T2540" s="340" t="str">
        <f>IF(INDEX('Page 2 - Team Information'!$K$14:$AP$189,Y2540,X2540)="","",INDEX('Page 2 - Team Information'!$K$14:$AP$189,Y2540,X2540)&amp;"-06-30")</f>
        <v/>
      </c>
      <c r="X2540" s="341">
        <v>9</v>
      </c>
      <c r="Y2540" s="341">
        <v>135</v>
      </c>
    </row>
    <row r="2541" spans="1:25" x14ac:dyDescent="0.25">
      <c r="A2541" t="str">
        <f>'Page 1 - General Information'!$G$12</f>
        <v>000000000</v>
      </c>
      <c r="B2541" t="str">
        <f>'Page 1 - General Information'!$G$16</f>
        <v/>
      </c>
      <c r="C2541" s="339" t="s">
        <v>21448</v>
      </c>
      <c r="N2541" t="s">
        <v>4523</v>
      </c>
      <c r="O2541" s="343"/>
      <c r="R2541" s="20" t="s">
        <v>10203</v>
      </c>
      <c r="S2541" t="s">
        <v>6418</v>
      </c>
      <c r="T2541" s="340" t="str">
        <f>IF(INDEX('Page 2 - Team Information'!$K$14:$AP$189,Y2541,X2541)="","",INDEX('Page 2 - Team Information'!$K$14:$AP$189,Y2541,X2541)&amp;"-06-30")</f>
        <v/>
      </c>
      <c r="X2541" s="341">
        <v>10</v>
      </c>
      <c r="Y2541" s="341">
        <v>135</v>
      </c>
    </row>
    <row r="2542" spans="1:25" x14ac:dyDescent="0.25">
      <c r="A2542" t="str">
        <f>'Page 1 - General Information'!$G$12</f>
        <v>000000000</v>
      </c>
      <c r="B2542" t="str">
        <f>'Page 1 - General Information'!$G$16</f>
        <v/>
      </c>
      <c r="C2542" s="339" t="s">
        <v>21448</v>
      </c>
      <c r="N2542" t="s">
        <v>4523</v>
      </c>
      <c r="O2542" s="343"/>
      <c r="R2542" s="20" t="s">
        <v>10203</v>
      </c>
      <c r="S2542" t="s">
        <v>6419</v>
      </c>
      <c r="T2542" s="340" t="str">
        <f>IF(INDEX('Page 2 - Team Information'!$K$14:$AP$189,Y2542,X2542)="","",INDEX('Page 2 - Team Information'!$K$14:$AP$189,Y2542,X2542)&amp;"-06-30")</f>
        <v/>
      </c>
      <c r="X2542" s="341">
        <v>11</v>
      </c>
      <c r="Y2542" s="341">
        <v>135</v>
      </c>
    </row>
    <row r="2543" spans="1:25" x14ac:dyDescent="0.25">
      <c r="A2543" t="str">
        <f>'Page 1 - General Information'!$G$12</f>
        <v>000000000</v>
      </c>
      <c r="B2543" t="str">
        <f>'Page 1 - General Information'!$G$16</f>
        <v/>
      </c>
      <c r="C2543" s="339" t="s">
        <v>21448</v>
      </c>
      <c r="N2543" t="s">
        <v>4523</v>
      </c>
      <c r="O2543" s="343"/>
      <c r="R2543" s="20" t="s">
        <v>10203</v>
      </c>
      <c r="S2543" t="s">
        <v>6420</v>
      </c>
      <c r="T2543" s="340" t="str">
        <f>IF(INDEX('Page 2 - Team Information'!$K$14:$AP$189,Y2543,X2543)="","",INDEX('Page 2 - Team Information'!$K$14:$AP$189,Y2543,X2543)&amp;"-06-30")</f>
        <v/>
      </c>
      <c r="X2543" s="341">
        <v>12</v>
      </c>
      <c r="Y2543" s="341">
        <v>135</v>
      </c>
    </row>
    <row r="2544" spans="1:25" x14ac:dyDescent="0.25">
      <c r="A2544" t="str">
        <f>'Page 1 - General Information'!$G$12</f>
        <v>000000000</v>
      </c>
      <c r="B2544" t="str">
        <f>'Page 1 - General Information'!$G$16</f>
        <v/>
      </c>
      <c r="C2544" s="339" t="s">
        <v>21448</v>
      </c>
      <c r="N2544" t="s">
        <v>4042</v>
      </c>
      <c r="O2544" s="340">
        <f>INDEX('Page 2 - Team Information'!$K$14:$AP$189,Y2544,X2544)</f>
        <v>0</v>
      </c>
      <c r="S2544" t="s">
        <v>6421</v>
      </c>
      <c r="X2544" s="341">
        <v>14</v>
      </c>
      <c r="Y2544" s="341">
        <v>135</v>
      </c>
    </row>
    <row r="2545" spans="1:25" x14ac:dyDescent="0.25">
      <c r="A2545" t="str">
        <f>'Page 1 - General Information'!$G$12</f>
        <v>000000000</v>
      </c>
      <c r="B2545" t="str">
        <f>'Page 1 - General Information'!$G$16</f>
        <v/>
      </c>
      <c r="C2545" s="339" t="s">
        <v>21448</v>
      </c>
      <c r="N2545" t="s">
        <v>4042</v>
      </c>
      <c r="O2545" s="340">
        <f>INDEX('Page 2 - Team Information'!$K$14:$AP$189,Y2545,X2545)</f>
        <v>0</v>
      </c>
      <c r="S2545" t="s">
        <v>6422</v>
      </c>
      <c r="X2545" s="341">
        <v>15</v>
      </c>
      <c r="Y2545" s="341">
        <v>135</v>
      </c>
    </row>
    <row r="2546" spans="1:25" x14ac:dyDescent="0.25">
      <c r="A2546" t="str">
        <f>'Page 1 - General Information'!$G$12</f>
        <v>000000000</v>
      </c>
      <c r="B2546" t="str">
        <f>'Page 1 - General Information'!$G$16</f>
        <v/>
      </c>
      <c r="C2546" s="339" t="s">
        <v>21448</v>
      </c>
      <c r="N2546" t="s">
        <v>4042</v>
      </c>
      <c r="O2546" s="340">
        <f>INDEX('Page 2 - Team Information'!$K$14:$AP$189,Y2546,X2546)</f>
        <v>0</v>
      </c>
      <c r="S2546" t="s">
        <v>6423</v>
      </c>
      <c r="X2546" s="341">
        <v>16</v>
      </c>
      <c r="Y2546" s="341">
        <v>135</v>
      </c>
    </row>
    <row r="2547" spans="1:25" x14ac:dyDescent="0.25">
      <c r="A2547" t="str">
        <f>'Page 1 - General Information'!$G$12</f>
        <v>000000000</v>
      </c>
      <c r="B2547" t="str">
        <f>'Page 1 - General Information'!$G$16</f>
        <v/>
      </c>
      <c r="C2547" s="339" t="s">
        <v>21448</v>
      </c>
      <c r="N2547" t="s">
        <v>4042</v>
      </c>
      <c r="O2547" s="340">
        <f>INDEX('Page 2 - Team Information'!$K$14:$AP$189,Y2547,X2547)</f>
        <v>0</v>
      </c>
      <c r="S2547" t="s">
        <v>6424</v>
      </c>
      <c r="X2547" s="341">
        <v>17</v>
      </c>
      <c r="Y2547" s="341">
        <v>135</v>
      </c>
    </row>
    <row r="2548" spans="1:25" x14ac:dyDescent="0.25">
      <c r="A2548" t="str">
        <f>'Page 1 - General Information'!$G$12</f>
        <v>000000000</v>
      </c>
      <c r="B2548" t="str">
        <f>'Page 1 - General Information'!$G$16</f>
        <v/>
      </c>
      <c r="C2548" s="339" t="s">
        <v>21448</v>
      </c>
      <c r="N2548" t="s">
        <v>4042</v>
      </c>
      <c r="O2548" s="340">
        <f>INDEX('Page 2 - Team Information'!$K$14:$AP$189,Y2548,X2548)</f>
        <v>0</v>
      </c>
      <c r="S2548" t="s">
        <v>6425</v>
      </c>
      <c r="X2548" s="341">
        <v>19</v>
      </c>
      <c r="Y2548" s="341">
        <v>135</v>
      </c>
    </row>
    <row r="2549" spans="1:25" x14ac:dyDescent="0.25">
      <c r="A2549" t="str">
        <f>'Page 1 - General Information'!$G$12</f>
        <v>000000000</v>
      </c>
      <c r="B2549" t="str">
        <f>'Page 1 - General Information'!$G$16</f>
        <v/>
      </c>
      <c r="C2549" s="339" t="s">
        <v>21448</v>
      </c>
      <c r="N2549" t="s">
        <v>4042</v>
      </c>
      <c r="O2549" s="340">
        <f>INDEX('Page 2 - Team Information'!$K$14:$AP$189,Y2549,X2549)</f>
        <v>0</v>
      </c>
      <c r="S2549" t="s">
        <v>6426</v>
      </c>
      <c r="X2549" s="341">
        <v>20</v>
      </c>
      <c r="Y2549" s="341">
        <v>135</v>
      </c>
    </row>
    <row r="2550" spans="1:25" x14ac:dyDescent="0.25">
      <c r="A2550" t="str">
        <f>'Page 1 - General Information'!$G$12</f>
        <v>000000000</v>
      </c>
      <c r="B2550" t="str">
        <f>'Page 1 - General Information'!$G$16</f>
        <v/>
      </c>
      <c r="C2550" s="339" t="s">
        <v>21448</v>
      </c>
      <c r="N2550" t="s">
        <v>4042</v>
      </c>
      <c r="O2550" s="340">
        <f>INDEX('Page 2 - Team Information'!$K$14:$AP$189,Y2550,X2550)</f>
        <v>0</v>
      </c>
      <c r="S2550" t="s">
        <v>6427</v>
      </c>
      <c r="X2550" s="341">
        <v>21</v>
      </c>
      <c r="Y2550" s="341">
        <v>135</v>
      </c>
    </row>
    <row r="2551" spans="1:25" x14ac:dyDescent="0.25">
      <c r="A2551" t="str">
        <f>'Page 1 - General Information'!$G$12</f>
        <v>000000000</v>
      </c>
      <c r="B2551" t="str">
        <f>'Page 1 - General Information'!$G$16</f>
        <v/>
      </c>
      <c r="C2551" s="339" t="s">
        <v>21448</v>
      </c>
      <c r="N2551" t="s">
        <v>4042</v>
      </c>
      <c r="O2551" s="340">
        <f>INDEX('Page 2 - Team Information'!$K$14:$AP$189,Y2551,X2551)</f>
        <v>0</v>
      </c>
      <c r="S2551" t="s">
        <v>6428</v>
      </c>
      <c r="X2551" s="341">
        <v>22</v>
      </c>
      <c r="Y2551" s="341">
        <v>135</v>
      </c>
    </row>
    <row r="2552" spans="1:25" x14ac:dyDescent="0.25">
      <c r="A2552" t="str">
        <f>'Page 1 - General Information'!$G$12</f>
        <v>000000000</v>
      </c>
      <c r="B2552" t="str">
        <f>'Page 1 - General Information'!$G$16</f>
        <v/>
      </c>
      <c r="C2552" s="339" t="s">
        <v>21448</v>
      </c>
      <c r="N2552" t="s">
        <v>4523</v>
      </c>
      <c r="O2552" s="343"/>
      <c r="R2552" s="343" t="s">
        <v>10203</v>
      </c>
      <c r="S2552" t="s">
        <v>6429</v>
      </c>
      <c r="V2552" s="340">
        <f>INDEX('Page 2 - Team Information'!$K$14:$AP$189,Y2552,X2552)</f>
        <v>0</v>
      </c>
      <c r="X2552" s="341">
        <v>5</v>
      </c>
      <c r="Y2552" s="341">
        <v>136</v>
      </c>
    </row>
    <row r="2553" spans="1:25" x14ac:dyDescent="0.25">
      <c r="A2553" t="str">
        <f>'Page 1 - General Information'!$G$12</f>
        <v>000000000</v>
      </c>
      <c r="B2553" t="str">
        <f>'Page 1 - General Information'!$G$16</f>
        <v/>
      </c>
      <c r="C2553" s="339" t="s">
        <v>21448</v>
      </c>
      <c r="N2553" t="s">
        <v>4523</v>
      </c>
      <c r="O2553" s="343"/>
      <c r="R2553" s="343" t="s">
        <v>10203</v>
      </c>
      <c r="S2553" t="s">
        <v>6430</v>
      </c>
      <c r="V2553" s="340">
        <f>INDEX('Page 2 - Team Information'!$K$14:$AP$189,Y2553,X2553)</f>
        <v>0</v>
      </c>
      <c r="X2553" s="341">
        <v>6</v>
      </c>
      <c r="Y2553" s="341">
        <v>136</v>
      </c>
    </row>
    <row r="2554" spans="1:25" x14ac:dyDescent="0.25">
      <c r="A2554" t="str">
        <f>'Page 1 - General Information'!$G$12</f>
        <v>000000000</v>
      </c>
      <c r="B2554" t="str">
        <f>'Page 1 - General Information'!$G$16</f>
        <v/>
      </c>
      <c r="C2554" s="339" t="s">
        <v>21448</v>
      </c>
      <c r="N2554" t="s">
        <v>4523</v>
      </c>
      <c r="O2554" s="343"/>
      <c r="R2554" s="343" t="s">
        <v>10203</v>
      </c>
      <c r="S2554" t="s">
        <v>6431</v>
      </c>
      <c r="V2554" s="340">
        <f>INDEX('Page 2 - Team Information'!$K$14:$AP$189,Y2554,X2554)</f>
        <v>0</v>
      </c>
      <c r="X2554" s="341">
        <v>7</v>
      </c>
      <c r="Y2554" s="341">
        <v>136</v>
      </c>
    </row>
    <row r="2555" spans="1:25" x14ac:dyDescent="0.25">
      <c r="A2555" t="str">
        <f>'Page 1 - General Information'!$G$12</f>
        <v>000000000</v>
      </c>
      <c r="B2555" t="str">
        <f>'Page 1 - General Information'!$G$16</f>
        <v/>
      </c>
      <c r="C2555" s="339" t="s">
        <v>21448</v>
      </c>
      <c r="N2555" t="s">
        <v>4523</v>
      </c>
      <c r="O2555" s="343"/>
      <c r="R2555" s="20" t="s">
        <v>10203</v>
      </c>
      <c r="S2555" t="s">
        <v>6432</v>
      </c>
      <c r="T2555" s="340" t="str">
        <f>IF(INDEX('Page 2 - Team Information'!$K$14:$AP$189,Y2555,X2555)="","",INDEX('Page 2 - Team Information'!$K$14:$AP$189,Y2555,X2555)&amp;"-06-30")</f>
        <v/>
      </c>
      <c r="X2555" s="341">
        <v>9</v>
      </c>
      <c r="Y2555" s="341">
        <v>136</v>
      </c>
    </row>
    <row r="2556" spans="1:25" x14ac:dyDescent="0.25">
      <c r="A2556" t="str">
        <f>'Page 1 - General Information'!$G$12</f>
        <v>000000000</v>
      </c>
      <c r="B2556" t="str">
        <f>'Page 1 - General Information'!$G$16</f>
        <v/>
      </c>
      <c r="C2556" s="339" t="s">
        <v>21448</v>
      </c>
      <c r="N2556" t="s">
        <v>4523</v>
      </c>
      <c r="O2556" s="343"/>
      <c r="R2556" s="20" t="s">
        <v>10203</v>
      </c>
      <c r="S2556" t="s">
        <v>6433</v>
      </c>
      <c r="T2556" s="340" t="str">
        <f>IF(INDEX('Page 2 - Team Information'!$K$14:$AP$189,Y2556,X2556)="","",INDEX('Page 2 - Team Information'!$K$14:$AP$189,Y2556,X2556)&amp;"-06-30")</f>
        <v/>
      </c>
      <c r="X2556" s="341">
        <v>10</v>
      </c>
      <c r="Y2556" s="341">
        <v>136</v>
      </c>
    </row>
    <row r="2557" spans="1:25" x14ac:dyDescent="0.25">
      <c r="A2557" t="str">
        <f>'Page 1 - General Information'!$G$12</f>
        <v>000000000</v>
      </c>
      <c r="B2557" t="str">
        <f>'Page 1 - General Information'!$G$16</f>
        <v/>
      </c>
      <c r="C2557" s="339" t="s">
        <v>21448</v>
      </c>
      <c r="N2557" t="s">
        <v>4523</v>
      </c>
      <c r="O2557" s="343"/>
      <c r="R2557" s="20" t="s">
        <v>10203</v>
      </c>
      <c r="S2557" t="s">
        <v>6434</v>
      </c>
      <c r="T2557" s="340" t="str">
        <f>IF(INDEX('Page 2 - Team Information'!$K$14:$AP$189,Y2557,X2557)="","",INDEX('Page 2 - Team Information'!$K$14:$AP$189,Y2557,X2557)&amp;"-06-30")</f>
        <v/>
      </c>
      <c r="X2557" s="341">
        <v>11</v>
      </c>
      <c r="Y2557" s="341">
        <v>136</v>
      </c>
    </row>
    <row r="2558" spans="1:25" x14ac:dyDescent="0.25">
      <c r="A2558" t="str">
        <f>'Page 1 - General Information'!$G$12</f>
        <v>000000000</v>
      </c>
      <c r="B2558" t="str">
        <f>'Page 1 - General Information'!$G$16</f>
        <v/>
      </c>
      <c r="C2558" s="339" t="s">
        <v>21448</v>
      </c>
      <c r="N2558" t="s">
        <v>4523</v>
      </c>
      <c r="O2558" s="343"/>
      <c r="R2558" s="20" t="s">
        <v>10203</v>
      </c>
      <c r="S2558" t="s">
        <v>6435</v>
      </c>
      <c r="T2558" s="340" t="str">
        <f>IF(INDEX('Page 2 - Team Information'!$K$14:$AP$189,Y2558,X2558)="","",INDEX('Page 2 - Team Information'!$K$14:$AP$189,Y2558,X2558)&amp;"-06-30")</f>
        <v/>
      </c>
      <c r="X2558" s="341">
        <v>12</v>
      </c>
      <c r="Y2558" s="341">
        <v>136</v>
      </c>
    </row>
    <row r="2559" spans="1:25" x14ac:dyDescent="0.25">
      <c r="A2559" t="str">
        <f>'Page 1 - General Information'!$G$12</f>
        <v>000000000</v>
      </c>
      <c r="B2559" t="str">
        <f>'Page 1 - General Information'!$G$16</f>
        <v/>
      </c>
      <c r="C2559" s="339" t="s">
        <v>21448</v>
      </c>
      <c r="N2559" t="s">
        <v>4042</v>
      </c>
      <c r="O2559" s="340">
        <f>INDEX('Page 2 - Team Information'!$K$14:$AP$189,Y2559,X2559)</f>
        <v>0</v>
      </c>
      <c r="S2559" t="s">
        <v>6436</v>
      </c>
      <c r="X2559" s="341">
        <v>14</v>
      </c>
      <c r="Y2559" s="341">
        <v>136</v>
      </c>
    </row>
    <row r="2560" spans="1:25" x14ac:dyDescent="0.25">
      <c r="A2560" t="str">
        <f>'Page 1 - General Information'!$G$12</f>
        <v>000000000</v>
      </c>
      <c r="B2560" t="str">
        <f>'Page 1 - General Information'!$G$16</f>
        <v/>
      </c>
      <c r="C2560" s="339" t="s">
        <v>21448</v>
      </c>
      <c r="N2560" t="s">
        <v>4042</v>
      </c>
      <c r="O2560" s="340">
        <f>INDEX('Page 2 - Team Information'!$K$14:$AP$189,Y2560,X2560)</f>
        <v>0</v>
      </c>
      <c r="S2560" t="s">
        <v>6437</v>
      </c>
      <c r="X2560" s="341">
        <v>15</v>
      </c>
      <c r="Y2560" s="341">
        <v>136</v>
      </c>
    </row>
    <row r="2561" spans="1:25" x14ac:dyDescent="0.25">
      <c r="A2561" t="str">
        <f>'Page 1 - General Information'!$G$12</f>
        <v>000000000</v>
      </c>
      <c r="B2561" t="str">
        <f>'Page 1 - General Information'!$G$16</f>
        <v/>
      </c>
      <c r="C2561" s="339" t="s">
        <v>21448</v>
      </c>
      <c r="N2561" t="s">
        <v>4042</v>
      </c>
      <c r="O2561" s="340">
        <f>INDEX('Page 2 - Team Information'!$K$14:$AP$189,Y2561,X2561)</f>
        <v>0</v>
      </c>
      <c r="S2561" t="s">
        <v>6438</v>
      </c>
      <c r="X2561" s="341">
        <v>16</v>
      </c>
      <c r="Y2561" s="341">
        <v>136</v>
      </c>
    </row>
    <row r="2562" spans="1:25" x14ac:dyDescent="0.25">
      <c r="A2562" t="str">
        <f>'Page 1 - General Information'!$G$12</f>
        <v>000000000</v>
      </c>
      <c r="B2562" t="str">
        <f>'Page 1 - General Information'!$G$16</f>
        <v/>
      </c>
      <c r="C2562" s="339" t="s">
        <v>21448</v>
      </c>
      <c r="N2562" t="s">
        <v>4042</v>
      </c>
      <c r="O2562" s="340">
        <f>INDEX('Page 2 - Team Information'!$K$14:$AP$189,Y2562,X2562)</f>
        <v>0</v>
      </c>
      <c r="S2562" t="s">
        <v>6439</v>
      </c>
      <c r="X2562" s="341">
        <v>17</v>
      </c>
      <c r="Y2562" s="341">
        <v>136</v>
      </c>
    </row>
    <row r="2563" spans="1:25" x14ac:dyDescent="0.25">
      <c r="A2563" t="str">
        <f>'Page 1 - General Information'!$G$12</f>
        <v>000000000</v>
      </c>
      <c r="B2563" t="str">
        <f>'Page 1 - General Information'!$G$16</f>
        <v/>
      </c>
      <c r="C2563" s="339" t="s">
        <v>21448</v>
      </c>
      <c r="N2563" t="s">
        <v>4042</v>
      </c>
      <c r="O2563" s="340">
        <f>INDEX('Page 2 - Team Information'!$K$14:$AP$189,Y2563,X2563)</f>
        <v>0</v>
      </c>
      <c r="S2563" t="s">
        <v>6440</v>
      </c>
      <c r="X2563" s="341">
        <v>19</v>
      </c>
      <c r="Y2563" s="341">
        <v>136</v>
      </c>
    </row>
    <row r="2564" spans="1:25" x14ac:dyDescent="0.25">
      <c r="A2564" t="str">
        <f>'Page 1 - General Information'!$G$12</f>
        <v>000000000</v>
      </c>
      <c r="B2564" t="str">
        <f>'Page 1 - General Information'!$G$16</f>
        <v/>
      </c>
      <c r="C2564" s="339" t="s">
        <v>21448</v>
      </c>
      <c r="N2564" t="s">
        <v>4042</v>
      </c>
      <c r="O2564" s="340">
        <f>INDEX('Page 2 - Team Information'!$K$14:$AP$189,Y2564,X2564)</f>
        <v>0</v>
      </c>
      <c r="S2564" t="s">
        <v>6441</v>
      </c>
      <c r="X2564" s="341">
        <v>20</v>
      </c>
      <c r="Y2564" s="341">
        <v>136</v>
      </c>
    </row>
    <row r="2565" spans="1:25" x14ac:dyDescent="0.25">
      <c r="A2565" t="str">
        <f>'Page 1 - General Information'!$G$12</f>
        <v>000000000</v>
      </c>
      <c r="B2565" t="str">
        <f>'Page 1 - General Information'!$G$16</f>
        <v/>
      </c>
      <c r="C2565" s="339" t="s">
        <v>21448</v>
      </c>
      <c r="N2565" t="s">
        <v>4042</v>
      </c>
      <c r="O2565" s="340">
        <f>INDEX('Page 2 - Team Information'!$K$14:$AP$189,Y2565,X2565)</f>
        <v>0</v>
      </c>
      <c r="S2565" t="s">
        <v>6442</v>
      </c>
      <c r="X2565" s="341">
        <v>21</v>
      </c>
      <c r="Y2565" s="341">
        <v>136</v>
      </c>
    </row>
    <row r="2566" spans="1:25" x14ac:dyDescent="0.25">
      <c r="A2566" t="str">
        <f>'Page 1 - General Information'!$G$12</f>
        <v>000000000</v>
      </c>
      <c r="B2566" t="str">
        <f>'Page 1 - General Information'!$G$16</f>
        <v/>
      </c>
      <c r="C2566" s="339" t="s">
        <v>21448</v>
      </c>
      <c r="N2566" t="s">
        <v>4042</v>
      </c>
      <c r="O2566" s="340">
        <f>INDEX('Page 2 - Team Information'!$K$14:$AP$189,Y2566,X2566)</f>
        <v>0</v>
      </c>
      <c r="S2566" t="s">
        <v>6443</v>
      </c>
      <c r="X2566" s="341">
        <v>22</v>
      </c>
      <c r="Y2566" s="341">
        <v>136</v>
      </c>
    </row>
    <row r="2567" spans="1:25" x14ac:dyDescent="0.25">
      <c r="A2567" t="str">
        <f>'Page 1 - General Information'!$G$12</f>
        <v>000000000</v>
      </c>
      <c r="B2567" t="str">
        <f>'Page 1 - General Information'!$G$16</f>
        <v/>
      </c>
      <c r="C2567" s="339" t="s">
        <v>21448</v>
      </c>
      <c r="N2567" t="s">
        <v>4523</v>
      </c>
      <c r="O2567" s="343"/>
      <c r="R2567" s="343" t="s">
        <v>10203</v>
      </c>
      <c r="S2567" t="s">
        <v>16942</v>
      </c>
      <c r="V2567" s="340">
        <f>INDEX('Page 2 - Team Information'!$K$14:$AP$189,Y2567,X2567)</f>
        <v>0</v>
      </c>
      <c r="X2567" s="341">
        <v>5</v>
      </c>
      <c r="Y2567" s="341">
        <v>137</v>
      </c>
    </row>
    <row r="2568" spans="1:25" x14ac:dyDescent="0.25">
      <c r="A2568" t="str">
        <f>'Page 1 - General Information'!$G$12</f>
        <v>000000000</v>
      </c>
      <c r="B2568" t="str">
        <f>'Page 1 - General Information'!$G$16</f>
        <v/>
      </c>
      <c r="C2568" s="339" t="s">
        <v>21448</v>
      </c>
      <c r="N2568" t="s">
        <v>4523</v>
      </c>
      <c r="O2568" s="343"/>
      <c r="R2568" s="343" t="s">
        <v>10203</v>
      </c>
      <c r="S2568" t="s">
        <v>16943</v>
      </c>
      <c r="V2568" s="340">
        <f>INDEX('Page 2 - Team Information'!$K$14:$AP$189,Y2568,X2568)</f>
        <v>0</v>
      </c>
      <c r="X2568" s="341">
        <v>6</v>
      </c>
      <c r="Y2568" s="341">
        <v>137</v>
      </c>
    </row>
    <row r="2569" spans="1:25" x14ac:dyDescent="0.25">
      <c r="A2569" t="str">
        <f>'Page 1 - General Information'!$G$12</f>
        <v>000000000</v>
      </c>
      <c r="B2569" t="str">
        <f>'Page 1 - General Information'!$G$16</f>
        <v/>
      </c>
      <c r="C2569" s="339" t="s">
        <v>21448</v>
      </c>
      <c r="N2569" t="s">
        <v>4523</v>
      </c>
      <c r="O2569" s="343"/>
      <c r="R2569" s="343" t="s">
        <v>10203</v>
      </c>
      <c r="S2569" t="s">
        <v>16944</v>
      </c>
      <c r="V2569" s="340">
        <f>INDEX('Page 2 - Team Information'!$K$14:$AP$189,Y2569,X2569)</f>
        <v>0</v>
      </c>
      <c r="X2569" s="341">
        <v>7</v>
      </c>
      <c r="Y2569" s="341">
        <v>137</v>
      </c>
    </row>
    <row r="2570" spans="1:25" x14ac:dyDescent="0.25">
      <c r="A2570" t="str">
        <f>'Page 1 - General Information'!$G$12</f>
        <v>000000000</v>
      </c>
      <c r="B2570" t="str">
        <f>'Page 1 - General Information'!$G$16</f>
        <v/>
      </c>
      <c r="C2570" s="339" t="s">
        <v>21448</v>
      </c>
      <c r="N2570" t="s">
        <v>4523</v>
      </c>
      <c r="O2570" s="343"/>
      <c r="R2570" s="20" t="s">
        <v>10203</v>
      </c>
      <c r="S2570" t="s">
        <v>16945</v>
      </c>
      <c r="T2570" s="340" t="str">
        <f>IF(INDEX('Page 2 - Team Information'!$K$14:$AP$189,Y2570,X2570)="","",INDEX('Page 2 - Team Information'!$K$14:$AP$189,Y2570,X2570)&amp;"-06-30")</f>
        <v/>
      </c>
      <c r="X2570" s="341">
        <v>9</v>
      </c>
      <c r="Y2570" s="341">
        <v>137</v>
      </c>
    </row>
    <row r="2571" spans="1:25" x14ac:dyDescent="0.25">
      <c r="A2571" t="str">
        <f>'Page 1 - General Information'!$G$12</f>
        <v>000000000</v>
      </c>
      <c r="B2571" t="str">
        <f>'Page 1 - General Information'!$G$16</f>
        <v/>
      </c>
      <c r="C2571" s="339" t="s">
        <v>21448</v>
      </c>
      <c r="N2571" t="s">
        <v>4523</v>
      </c>
      <c r="O2571" s="343"/>
      <c r="R2571" s="20" t="s">
        <v>10203</v>
      </c>
      <c r="S2571" t="s">
        <v>16946</v>
      </c>
      <c r="T2571" s="340" t="str">
        <f>IF(INDEX('Page 2 - Team Information'!$K$14:$AP$189,Y2571,X2571)="","",INDEX('Page 2 - Team Information'!$K$14:$AP$189,Y2571,X2571)&amp;"-06-30")</f>
        <v/>
      </c>
      <c r="X2571" s="341">
        <v>10</v>
      </c>
      <c r="Y2571" s="341">
        <v>137</v>
      </c>
    </row>
    <row r="2572" spans="1:25" x14ac:dyDescent="0.25">
      <c r="A2572" t="str">
        <f>'Page 1 - General Information'!$G$12</f>
        <v>000000000</v>
      </c>
      <c r="B2572" t="str">
        <f>'Page 1 - General Information'!$G$16</f>
        <v/>
      </c>
      <c r="C2572" s="339" t="s">
        <v>21448</v>
      </c>
      <c r="N2572" t="s">
        <v>4523</v>
      </c>
      <c r="O2572" s="343"/>
      <c r="R2572" s="20" t="s">
        <v>10203</v>
      </c>
      <c r="S2572" t="s">
        <v>16947</v>
      </c>
      <c r="T2572" s="340" t="str">
        <f>IF(INDEX('Page 2 - Team Information'!$K$14:$AP$189,Y2572,X2572)="","",INDEX('Page 2 - Team Information'!$K$14:$AP$189,Y2572,X2572)&amp;"-06-30")</f>
        <v/>
      </c>
      <c r="X2572" s="341">
        <v>11</v>
      </c>
      <c r="Y2572" s="341">
        <v>137</v>
      </c>
    </row>
    <row r="2573" spans="1:25" x14ac:dyDescent="0.25">
      <c r="A2573" t="str">
        <f>'Page 1 - General Information'!$G$12</f>
        <v>000000000</v>
      </c>
      <c r="B2573" t="str">
        <f>'Page 1 - General Information'!$G$16</f>
        <v/>
      </c>
      <c r="C2573" s="339" t="s">
        <v>21448</v>
      </c>
      <c r="N2573" t="s">
        <v>4523</v>
      </c>
      <c r="O2573" s="343"/>
      <c r="R2573" s="20" t="s">
        <v>10203</v>
      </c>
      <c r="S2573" t="s">
        <v>16948</v>
      </c>
      <c r="T2573" s="340" t="str">
        <f>IF(INDEX('Page 2 - Team Information'!$K$14:$AP$189,Y2573,X2573)="","",INDEX('Page 2 - Team Information'!$K$14:$AP$189,Y2573,X2573)&amp;"-06-30")</f>
        <v/>
      </c>
      <c r="X2573" s="341">
        <v>12</v>
      </c>
      <c r="Y2573" s="341">
        <v>137</v>
      </c>
    </row>
    <row r="2574" spans="1:25" x14ac:dyDescent="0.25">
      <c r="A2574" t="str">
        <f>'Page 1 - General Information'!$G$12</f>
        <v>000000000</v>
      </c>
      <c r="B2574" t="str">
        <f>'Page 1 - General Information'!$G$16</f>
        <v/>
      </c>
      <c r="C2574" s="339" t="s">
        <v>21448</v>
      </c>
      <c r="N2574" t="s">
        <v>4042</v>
      </c>
      <c r="O2574" s="340">
        <f>INDEX('Page 2 - Team Information'!$K$14:$AP$189,Y2574,X2574)</f>
        <v>0</v>
      </c>
      <c r="S2574" t="s">
        <v>16949</v>
      </c>
      <c r="X2574" s="341">
        <v>14</v>
      </c>
      <c r="Y2574" s="341">
        <v>137</v>
      </c>
    </row>
    <row r="2575" spans="1:25" x14ac:dyDescent="0.25">
      <c r="A2575" t="str">
        <f>'Page 1 - General Information'!$G$12</f>
        <v>000000000</v>
      </c>
      <c r="B2575" t="str">
        <f>'Page 1 - General Information'!$G$16</f>
        <v/>
      </c>
      <c r="C2575" s="339" t="s">
        <v>21448</v>
      </c>
      <c r="N2575" t="s">
        <v>4042</v>
      </c>
      <c r="O2575" s="340">
        <f>INDEX('Page 2 - Team Information'!$K$14:$AP$189,Y2575,X2575)</f>
        <v>0</v>
      </c>
      <c r="S2575" t="s">
        <v>16972</v>
      </c>
      <c r="X2575" s="341">
        <v>15</v>
      </c>
      <c r="Y2575" s="341">
        <v>137</v>
      </c>
    </row>
    <row r="2576" spans="1:25" x14ac:dyDescent="0.25">
      <c r="A2576" t="str">
        <f>'Page 1 - General Information'!$G$12</f>
        <v>000000000</v>
      </c>
      <c r="B2576" t="str">
        <f>'Page 1 - General Information'!$G$16</f>
        <v/>
      </c>
      <c r="C2576" s="339" t="s">
        <v>21448</v>
      </c>
      <c r="N2576" t="s">
        <v>4042</v>
      </c>
      <c r="O2576" s="340">
        <f>INDEX('Page 2 - Team Information'!$K$14:$AP$189,Y2576,X2576)</f>
        <v>0</v>
      </c>
      <c r="S2576" t="s">
        <v>16950</v>
      </c>
      <c r="X2576" s="341">
        <v>16</v>
      </c>
      <c r="Y2576" s="341">
        <v>137</v>
      </c>
    </row>
    <row r="2577" spans="1:25" x14ac:dyDescent="0.25">
      <c r="A2577" t="str">
        <f>'Page 1 - General Information'!$G$12</f>
        <v>000000000</v>
      </c>
      <c r="B2577" t="str">
        <f>'Page 1 - General Information'!$G$16</f>
        <v/>
      </c>
      <c r="C2577" s="339" t="s">
        <v>21448</v>
      </c>
      <c r="N2577" t="s">
        <v>4042</v>
      </c>
      <c r="O2577" s="340">
        <f>INDEX('Page 2 - Team Information'!$K$14:$AP$189,Y2577,X2577)</f>
        <v>0</v>
      </c>
      <c r="S2577" t="s">
        <v>16951</v>
      </c>
      <c r="X2577" s="341">
        <v>17</v>
      </c>
      <c r="Y2577" s="341">
        <v>137</v>
      </c>
    </row>
    <row r="2578" spans="1:25" x14ac:dyDescent="0.25">
      <c r="A2578" t="str">
        <f>'Page 1 - General Information'!$G$12</f>
        <v>000000000</v>
      </c>
      <c r="B2578" t="str">
        <f>'Page 1 - General Information'!$G$16</f>
        <v/>
      </c>
      <c r="C2578" s="339" t="s">
        <v>21448</v>
      </c>
      <c r="N2578" t="s">
        <v>4042</v>
      </c>
      <c r="O2578" s="340">
        <f>INDEX('Page 2 - Team Information'!$K$14:$AP$189,Y2578,X2578)</f>
        <v>0</v>
      </c>
      <c r="S2578" t="s">
        <v>16952</v>
      </c>
      <c r="X2578" s="341">
        <v>19</v>
      </c>
      <c r="Y2578" s="341">
        <v>137</v>
      </c>
    </row>
    <row r="2579" spans="1:25" x14ac:dyDescent="0.25">
      <c r="A2579" t="str">
        <f>'Page 1 - General Information'!$G$12</f>
        <v>000000000</v>
      </c>
      <c r="B2579" t="str">
        <f>'Page 1 - General Information'!$G$16</f>
        <v/>
      </c>
      <c r="C2579" s="339" t="s">
        <v>21448</v>
      </c>
      <c r="N2579" t="s">
        <v>4042</v>
      </c>
      <c r="O2579" s="340">
        <f>INDEX('Page 2 - Team Information'!$K$14:$AP$189,Y2579,X2579)</f>
        <v>0</v>
      </c>
      <c r="S2579" t="s">
        <v>16953</v>
      </c>
      <c r="X2579" s="341">
        <v>20</v>
      </c>
      <c r="Y2579" s="341">
        <v>137</v>
      </c>
    </row>
    <row r="2580" spans="1:25" x14ac:dyDescent="0.25">
      <c r="A2580" t="str">
        <f>'Page 1 - General Information'!$G$12</f>
        <v>000000000</v>
      </c>
      <c r="B2580" t="str">
        <f>'Page 1 - General Information'!$G$16</f>
        <v/>
      </c>
      <c r="C2580" s="339" t="s">
        <v>21448</v>
      </c>
      <c r="N2580" t="s">
        <v>4042</v>
      </c>
      <c r="O2580" s="340">
        <f>INDEX('Page 2 - Team Information'!$K$14:$AP$189,Y2580,X2580)</f>
        <v>0</v>
      </c>
      <c r="S2580" t="s">
        <v>16954</v>
      </c>
      <c r="X2580" s="341">
        <v>21</v>
      </c>
      <c r="Y2580" s="341">
        <v>137</v>
      </c>
    </row>
    <row r="2581" spans="1:25" x14ac:dyDescent="0.25">
      <c r="A2581" t="str">
        <f>'Page 1 - General Information'!$G$12</f>
        <v>000000000</v>
      </c>
      <c r="B2581" t="str">
        <f>'Page 1 - General Information'!$G$16</f>
        <v/>
      </c>
      <c r="C2581" s="339" t="s">
        <v>21448</v>
      </c>
      <c r="N2581" t="s">
        <v>4042</v>
      </c>
      <c r="O2581" s="340">
        <f>INDEX('Page 2 - Team Information'!$K$14:$AP$189,Y2581,X2581)</f>
        <v>0</v>
      </c>
      <c r="S2581" t="s">
        <v>16973</v>
      </c>
      <c r="X2581" s="341">
        <v>22</v>
      </c>
      <c r="Y2581" s="341">
        <v>137</v>
      </c>
    </row>
    <row r="2582" spans="1:25" x14ac:dyDescent="0.25">
      <c r="A2582" t="str">
        <f>'Page 1 - General Information'!$G$12</f>
        <v>000000000</v>
      </c>
      <c r="B2582" t="str">
        <f>'Page 1 - General Information'!$G$16</f>
        <v/>
      </c>
      <c r="C2582" s="339" t="s">
        <v>21448</v>
      </c>
      <c r="N2582" t="s">
        <v>4523</v>
      </c>
      <c r="O2582" s="343"/>
      <c r="R2582" s="343" t="s">
        <v>10203</v>
      </c>
      <c r="S2582" t="s">
        <v>6444</v>
      </c>
      <c r="V2582" s="340">
        <f>INDEX('Page 2 - Team Information'!$K$14:$AP$189,Y2582,X2582)</f>
        <v>0</v>
      </c>
      <c r="X2582" s="341">
        <v>5</v>
      </c>
      <c r="Y2582" s="341">
        <v>138</v>
      </c>
    </row>
    <row r="2583" spans="1:25" x14ac:dyDescent="0.25">
      <c r="A2583" t="str">
        <f>'Page 1 - General Information'!$G$12</f>
        <v>000000000</v>
      </c>
      <c r="B2583" t="str">
        <f>'Page 1 - General Information'!$G$16</f>
        <v/>
      </c>
      <c r="C2583" s="339" t="s">
        <v>21448</v>
      </c>
      <c r="N2583" t="s">
        <v>4523</v>
      </c>
      <c r="O2583" s="343"/>
      <c r="R2583" s="343" t="s">
        <v>10203</v>
      </c>
      <c r="S2583" t="s">
        <v>6445</v>
      </c>
      <c r="V2583" s="340">
        <f>INDEX('Page 2 - Team Information'!$K$14:$AP$189,Y2583,X2583)</f>
        <v>0</v>
      </c>
      <c r="X2583" s="341">
        <v>6</v>
      </c>
      <c r="Y2583" s="341">
        <v>138</v>
      </c>
    </row>
    <row r="2584" spans="1:25" x14ac:dyDescent="0.25">
      <c r="A2584" t="str">
        <f>'Page 1 - General Information'!$G$12</f>
        <v>000000000</v>
      </c>
      <c r="B2584" t="str">
        <f>'Page 1 - General Information'!$G$16</f>
        <v/>
      </c>
      <c r="C2584" s="339" t="s">
        <v>21448</v>
      </c>
      <c r="N2584" t="s">
        <v>4523</v>
      </c>
      <c r="O2584" s="343"/>
      <c r="R2584" s="343" t="s">
        <v>10203</v>
      </c>
      <c r="S2584" t="s">
        <v>6446</v>
      </c>
      <c r="V2584" s="340">
        <f>INDEX('Page 2 - Team Information'!$K$14:$AP$189,Y2584,X2584)</f>
        <v>0</v>
      </c>
      <c r="X2584" s="341">
        <v>7</v>
      </c>
      <c r="Y2584" s="341">
        <v>138</v>
      </c>
    </row>
    <row r="2585" spans="1:25" x14ac:dyDescent="0.25">
      <c r="A2585" t="str">
        <f>'Page 1 - General Information'!$G$12</f>
        <v>000000000</v>
      </c>
      <c r="B2585" t="str">
        <f>'Page 1 - General Information'!$G$16</f>
        <v/>
      </c>
      <c r="C2585" s="339" t="s">
        <v>21448</v>
      </c>
      <c r="N2585" t="s">
        <v>4523</v>
      </c>
      <c r="O2585" s="343"/>
      <c r="R2585" s="20" t="s">
        <v>10203</v>
      </c>
      <c r="S2585" t="s">
        <v>6447</v>
      </c>
      <c r="T2585" s="340" t="str">
        <f>IF(INDEX('Page 2 - Team Information'!$K$14:$AP$189,Y2585,X2585)="","",INDEX('Page 2 - Team Information'!$K$14:$AP$189,Y2585,X2585)&amp;"-06-30")</f>
        <v/>
      </c>
      <c r="X2585" s="341">
        <v>9</v>
      </c>
      <c r="Y2585" s="341">
        <v>138</v>
      </c>
    </row>
    <row r="2586" spans="1:25" x14ac:dyDescent="0.25">
      <c r="A2586" t="str">
        <f>'Page 1 - General Information'!$G$12</f>
        <v>000000000</v>
      </c>
      <c r="B2586" t="str">
        <f>'Page 1 - General Information'!$G$16</f>
        <v/>
      </c>
      <c r="C2586" s="339" t="s">
        <v>21448</v>
      </c>
      <c r="N2586" t="s">
        <v>4523</v>
      </c>
      <c r="O2586" s="343"/>
      <c r="R2586" s="20" t="s">
        <v>10203</v>
      </c>
      <c r="S2586" t="s">
        <v>6448</v>
      </c>
      <c r="T2586" s="340" t="str">
        <f>IF(INDEX('Page 2 - Team Information'!$K$14:$AP$189,Y2586,X2586)="","",INDEX('Page 2 - Team Information'!$K$14:$AP$189,Y2586,X2586)&amp;"-06-30")</f>
        <v/>
      </c>
      <c r="X2586" s="341">
        <v>10</v>
      </c>
      <c r="Y2586" s="341">
        <v>138</v>
      </c>
    </row>
    <row r="2587" spans="1:25" x14ac:dyDescent="0.25">
      <c r="A2587" t="str">
        <f>'Page 1 - General Information'!$G$12</f>
        <v>000000000</v>
      </c>
      <c r="B2587" t="str">
        <f>'Page 1 - General Information'!$G$16</f>
        <v/>
      </c>
      <c r="C2587" s="339" t="s">
        <v>21448</v>
      </c>
      <c r="N2587" t="s">
        <v>4523</v>
      </c>
      <c r="O2587" s="343"/>
      <c r="R2587" s="20" t="s">
        <v>10203</v>
      </c>
      <c r="S2587" t="s">
        <v>6449</v>
      </c>
      <c r="T2587" s="340" t="str">
        <f>IF(INDEX('Page 2 - Team Information'!$K$14:$AP$189,Y2587,X2587)="","",INDEX('Page 2 - Team Information'!$K$14:$AP$189,Y2587,X2587)&amp;"-06-30")</f>
        <v/>
      </c>
      <c r="X2587" s="341">
        <v>11</v>
      </c>
      <c r="Y2587" s="341">
        <v>138</v>
      </c>
    </row>
    <row r="2588" spans="1:25" x14ac:dyDescent="0.25">
      <c r="A2588" t="str">
        <f>'Page 1 - General Information'!$G$12</f>
        <v>000000000</v>
      </c>
      <c r="B2588" t="str">
        <f>'Page 1 - General Information'!$G$16</f>
        <v/>
      </c>
      <c r="C2588" s="339" t="s">
        <v>21448</v>
      </c>
      <c r="N2588" t="s">
        <v>4523</v>
      </c>
      <c r="O2588" s="343"/>
      <c r="R2588" s="20" t="s">
        <v>10203</v>
      </c>
      <c r="S2588" t="s">
        <v>6450</v>
      </c>
      <c r="T2588" s="340" t="str">
        <f>IF(INDEX('Page 2 - Team Information'!$K$14:$AP$189,Y2588,X2588)="","",INDEX('Page 2 - Team Information'!$K$14:$AP$189,Y2588,X2588)&amp;"-06-30")</f>
        <v/>
      </c>
      <c r="X2588" s="341">
        <v>12</v>
      </c>
      <c r="Y2588" s="341">
        <v>138</v>
      </c>
    </row>
    <row r="2589" spans="1:25" x14ac:dyDescent="0.25">
      <c r="A2589" t="str">
        <f>'Page 1 - General Information'!$G$12</f>
        <v>000000000</v>
      </c>
      <c r="B2589" t="str">
        <f>'Page 1 - General Information'!$G$16</f>
        <v/>
      </c>
      <c r="C2589" s="339" t="s">
        <v>21448</v>
      </c>
      <c r="N2589" t="s">
        <v>4042</v>
      </c>
      <c r="O2589" s="340">
        <f>INDEX('Page 2 - Team Information'!$K$14:$AP$189,Y2589,X2589)</f>
        <v>0</v>
      </c>
      <c r="S2589" t="s">
        <v>6451</v>
      </c>
      <c r="X2589" s="341">
        <v>14</v>
      </c>
      <c r="Y2589" s="341">
        <v>138</v>
      </c>
    </row>
    <row r="2590" spans="1:25" x14ac:dyDescent="0.25">
      <c r="A2590" t="str">
        <f>'Page 1 - General Information'!$G$12</f>
        <v>000000000</v>
      </c>
      <c r="B2590" t="str">
        <f>'Page 1 - General Information'!$G$16</f>
        <v/>
      </c>
      <c r="C2590" s="339" t="s">
        <v>21448</v>
      </c>
      <c r="N2590" t="s">
        <v>4042</v>
      </c>
      <c r="O2590" s="340">
        <f>INDEX('Page 2 - Team Information'!$K$14:$AP$189,Y2590,X2590)</f>
        <v>0</v>
      </c>
      <c r="S2590" t="s">
        <v>6452</v>
      </c>
      <c r="X2590" s="341">
        <v>15</v>
      </c>
      <c r="Y2590" s="341">
        <v>138</v>
      </c>
    </row>
    <row r="2591" spans="1:25" x14ac:dyDescent="0.25">
      <c r="A2591" t="str">
        <f>'Page 1 - General Information'!$G$12</f>
        <v>000000000</v>
      </c>
      <c r="B2591" t="str">
        <f>'Page 1 - General Information'!$G$16</f>
        <v/>
      </c>
      <c r="C2591" s="339" t="s">
        <v>21448</v>
      </c>
      <c r="N2591" t="s">
        <v>4042</v>
      </c>
      <c r="O2591" s="340">
        <f>INDEX('Page 2 - Team Information'!$K$14:$AP$189,Y2591,X2591)</f>
        <v>0</v>
      </c>
      <c r="S2591" t="s">
        <v>6453</v>
      </c>
      <c r="X2591" s="341">
        <v>16</v>
      </c>
      <c r="Y2591" s="341">
        <v>138</v>
      </c>
    </row>
    <row r="2592" spans="1:25" x14ac:dyDescent="0.25">
      <c r="A2592" t="str">
        <f>'Page 1 - General Information'!$G$12</f>
        <v>000000000</v>
      </c>
      <c r="B2592" t="str">
        <f>'Page 1 - General Information'!$G$16</f>
        <v/>
      </c>
      <c r="C2592" s="339" t="s">
        <v>21448</v>
      </c>
      <c r="N2592" t="s">
        <v>4042</v>
      </c>
      <c r="O2592" s="340">
        <f>INDEX('Page 2 - Team Information'!$K$14:$AP$189,Y2592,X2592)</f>
        <v>0</v>
      </c>
      <c r="S2592" t="s">
        <v>6454</v>
      </c>
      <c r="X2592" s="341">
        <v>17</v>
      </c>
      <c r="Y2592" s="341">
        <v>138</v>
      </c>
    </row>
    <row r="2593" spans="1:25" x14ac:dyDescent="0.25">
      <c r="A2593" t="str">
        <f>'Page 1 - General Information'!$G$12</f>
        <v>000000000</v>
      </c>
      <c r="B2593" t="str">
        <f>'Page 1 - General Information'!$G$16</f>
        <v/>
      </c>
      <c r="C2593" s="339" t="s">
        <v>21448</v>
      </c>
      <c r="N2593" t="s">
        <v>4042</v>
      </c>
      <c r="O2593" s="340">
        <f>INDEX('Page 2 - Team Information'!$K$14:$AP$189,Y2593,X2593)</f>
        <v>0</v>
      </c>
      <c r="S2593" t="s">
        <v>6455</v>
      </c>
      <c r="X2593" s="341">
        <v>19</v>
      </c>
      <c r="Y2593" s="341">
        <v>138</v>
      </c>
    </row>
    <row r="2594" spans="1:25" x14ac:dyDescent="0.25">
      <c r="A2594" t="str">
        <f>'Page 1 - General Information'!$G$12</f>
        <v>000000000</v>
      </c>
      <c r="B2594" t="str">
        <f>'Page 1 - General Information'!$G$16</f>
        <v/>
      </c>
      <c r="C2594" s="339" t="s">
        <v>21448</v>
      </c>
      <c r="N2594" t="s">
        <v>4042</v>
      </c>
      <c r="O2594" s="340">
        <f>INDEX('Page 2 - Team Information'!$K$14:$AP$189,Y2594,X2594)</f>
        <v>0</v>
      </c>
      <c r="S2594" t="s">
        <v>6456</v>
      </c>
      <c r="X2594" s="341">
        <v>20</v>
      </c>
      <c r="Y2594" s="341">
        <v>138</v>
      </c>
    </row>
    <row r="2595" spans="1:25" x14ac:dyDescent="0.25">
      <c r="A2595" t="str">
        <f>'Page 1 - General Information'!$G$12</f>
        <v>000000000</v>
      </c>
      <c r="B2595" t="str">
        <f>'Page 1 - General Information'!$G$16</f>
        <v/>
      </c>
      <c r="C2595" s="339" t="s">
        <v>21448</v>
      </c>
      <c r="N2595" t="s">
        <v>4042</v>
      </c>
      <c r="O2595" s="340">
        <f>INDEX('Page 2 - Team Information'!$K$14:$AP$189,Y2595,X2595)</f>
        <v>0</v>
      </c>
      <c r="S2595" t="s">
        <v>6457</v>
      </c>
      <c r="X2595" s="341">
        <v>21</v>
      </c>
      <c r="Y2595" s="341">
        <v>138</v>
      </c>
    </row>
    <row r="2596" spans="1:25" x14ac:dyDescent="0.25">
      <c r="A2596" t="str">
        <f>'Page 1 - General Information'!$G$12</f>
        <v>000000000</v>
      </c>
      <c r="B2596" t="str">
        <f>'Page 1 - General Information'!$G$16</f>
        <v/>
      </c>
      <c r="C2596" s="339" t="s">
        <v>21448</v>
      </c>
      <c r="N2596" t="s">
        <v>4042</v>
      </c>
      <c r="O2596" s="340">
        <f>INDEX('Page 2 - Team Information'!$K$14:$AP$189,Y2596,X2596)</f>
        <v>0</v>
      </c>
      <c r="S2596" t="s">
        <v>6458</v>
      </c>
      <c r="X2596" s="341">
        <v>22</v>
      </c>
      <c r="Y2596" s="341">
        <v>138</v>
      </c>
    </row>
    <row r="2597" spans="1:25" x14ac:dyDescent="0.25">
      <c r="A2597" t="str">
        <f>'Page 1 - General Information'!$G$12</f>
        <v>000000000</v>
      </c>
      <c r="B2597" t="str">
        <f>'Page 1 - General Information'!$G$16</f>
        <v/>
      </c>
      <c r="C2597" s="339" t="s">
        <v>21448</v>
      </c>
      <c r="N2597" t="s">
        <v>4523</v>
      </c>
      <c r="O2597" s="343"/>
      <c r="R2597" s="343" t="s">
        <v>10203</v>
      </c>
      <c r="S2597" t="s">
        <v>6459</v>
      </c>
      <c r="V2597" s="340">
        <f>INDEX('Page 2 - Team Information'!$K$14:$AP$189,Y2597,X2597)</f>
        <v>0</v>
      </c>
      <c r="X2597" s="341">
        <v>5</v>
      </c>
      <c r="Y2597" s="341">
        <v>139</v>
      </c>
    </row>
    <row r="2598" spans="1:25" x14ac:dyDescent="0.25">
      <c r="A2598" t="str">
        <f>'Page 1 - General Information'!$G$12</f>
        <v>000000000</v>
      </c>
      <c r="B2598" t="str">
        <f>'Page 1 - General Information'!$G$16</f>
        <v/>
      </c>
      <c r="C2598" s="339" t="s">
        <v>21448</v>
      </c>
      <c r="N2598" t="s">
        <v>4523</v>
      </c>
      <c r="O2598" s="343"/>
      <c r="R2598" s="343" t="s">
        <v>10203</v>
      </c>
      <c r="S2598" t="s">
        <v>6460</v>
      </c>
      <c r="V2598" s="340">
        <f>INDEX('Page 2 - Team Information'!$K$14:$AP$189,Y2598,X2598)</f>
        <v>0</v>
      </c>
      <c r="X2598" s="341">
        <v>6</v>
      </c>
      <c r="Y2598" s="341">
        <v>139</v>
      </c>
    </row>
    <row r="2599" spans="1:25" x14ac:dyDescent="0.25">
      <c r="A2599" t="str">
        <f>'Page 1 - General Information'!$G$12</f>
        <v>000000000</v>
      </c>
      <c r="B2599" t="str">
        <f>'Page 1 - General Information'!$G$16</f>
        <v/>
      </c>
      <c r="C2599" s="339" t="s">
        <v>21448</v>
      </c>
      <c r="N2599" t="s">
        <v>4523</v>
      </c>
      <c r="O2599" s="343"/>
      <c r="R2599" s="343" t="s">
        <v>10203</v>
      </c>
      <c r="S2599" t="s">
        <v>6461</v>
      </c>
      <c r="V2599" s="340">
        <f>INDEX('Page 2 - Team Information'!$K$14:$AP$189,Y2599,X2599)</f>
        <v>0</v>
      </c>
      <c r="X2599" s="341">
        <v>7</v>
      </c>
      <c r="Y2599" s="341">
        <v>139</v>
      </c>
    </row>
    <row r="2600" spans="1:25" x14ac:dyDescent="0.25">
      <c r="A2600" t="str">
        <f>'Page 1 - General Information'!$G$12</f>
        <v>000000000</v>
      </c>
      <c r="B2600" t="str">
        <f>'Page 1 - General Information'!$G$16</f>
        <v/>
      </c>
      <c r="C2600" s="339" t="s">
        <v>21448</v>
      </c>
      <c r="N2600" t="s">
        <v>4523</v>
      </c>
      <c r="O2600" s="343"/>
      <c r="R2600" s="20" t="s">
        <v>10203</v>
      </c>
      <c r="S2600" t="s">
        <v>6462</v>
      </c>
      <c r="T2600" s="340" t="str">
        <f>IF(INDEX('Page 2 - Team Information'!$K$14:$AP$189,Y2600,X2600)="","",INDEX('Page 2 - Team Information'!$K$14:$AP$189,Y2600,X2600)&amp;"-06-30")</f>
        <v/>
      </c>
      <c r="X2600" s="341">
        <v>9</v>
      </c>
      <c r="Y2600" s="341">
        <v>139</v>
      </c>
    </row>
    <row r="2601" spans="1:25" x14ac:dyDescent="0.25">
      <c r="A2601" t="str">
        <f>'Page 1 - General Information'!$G$12</f>
        <v>000000000</v>
      </c>
      <c r="B2601" t="str">
        <f>'Page 1 - General Information'!$G$16</f>
        <v/>
      </c>
      <c r="C2601" s="339" t="s">
        <v>21448</v>
      </c>
      <c r="N2601" t="s">
        <v>4523</v>
      </c>
      <c r="O2601" s="343"/>
      <c r="R2601" s="20" t="s">
        <v>10203</v>
      </c>
      <c r="S2601" t="s">
        <v>6463</v>
      </c>
      <c r="T2601" s="340" t="str">
        <f>IF(INDEX('Page 2 - Team Information'!$K$14:$AP$189,Y2601,X2601)="","",INDEX('Page 2 - Team Information'!$K$14:$AP$189,Y2601,X2601)&amp;"-06-30")</f>
        <v/>
      </c>
      <c r="X2601" s="341">
        <v>10</v>
      </c>
      <c r="Y2601" s="341">
        <v>139</v>
      </c>
    </row>
    <row r="2602" spans="1:25" x14ac:dyDescent="0.25">
      <c r="A2602" t="str">
        <f>'Page 1 - General Information'!$G$12</f>
        <v>000000000</v>
      </c>
      <c r="B2602" t="str">
        <f>'Page 1 - General Information'!$G$16</f>
        <v/>
      </c>
      <c r="C2602" s="339" t="s">
        <v>21448</v>
      </c>
      <c r="N2602" t="s">
        <v>4523</v>
      </c>
      <c r="O2602" s="343"/>
      <c r="R2602" s="20" t="s">
        <v>10203</v>
      </c>
      <c r="S2602" t="s">
        <v>6464</v>
      </c>
      <c r="T2602" s="340" t="str">
        <f>IF(INDEX('Page 2 - Team Information'!$K$14:$AP$189,Y2602,X2602)="","",INDEX('Page 2 - Team Information'!$K$14:$AP$189,Y2602,X2602)&amp;"-06-30")</f>
        <v/>
      </c>
      <c r="X2602" s="341">
        <v>11</v>
      </c>
      <c r="Y2602" s="341">
        <v>139</v>
      </c>
    </row>
    <row r="2603" spans="1:25" x14ac:dyDescent="0.25">
      <c r="A2603" t="str">
        <f>'Page 1 - General Information'!$G$12</f>
        <v>000000000</v>
      </c>
      <c r="B2603" t="str">
        <f>'Page 1 - General Information'!$G$16</f>
        <v/>
      </c>
      <c r="C2603" s="339" t="s">
        <v>21448</v>
      </c>
      <c r="N2603" t="s">
        <v>4523</v>
      </c>
      <c r="O2603" s="343"/>
      <c r="R2603" s="20" t="s">
        <v>10203</v>
      </c>
      <c r="S2603" t="s">
        <v>6465</v>
      </c>
      <c r="T2603" s="340" t="str">
        <f>IF(INDEX('Page 2 - Team Information'!$K$14:$AP$189,Y2603,X2603)="","",INDEX('Page 2 - Team Information'!$K$14:$AP$189,Y2603,X2603)&amp;"-06-30")</f>
        <v/>
      </c>
      <c r="X2603" s="341">
        <v>12</v>
      </c>
      <c r="Y2603" s="341">
        <v>139</v>
      </c>
    </row>
    <row r="2604" spans="1:25" x14ac:dyDescent="0.25">
      <c r="A2604" t="str">
        <f>'Page 1 - General Information'!$G$12</f>
        <v>000000000</v>
      </c>
      <c r="B2604" t="str">
        <f>'Page 1 - General Information'!$G$16</f>
        <v/>
      </c>
      <c r="C2604" s="339" t="s">
        <v>21448</v>
      </c>
      <c r="N2604" t="s">
        <v>4042</v>
      </c>
      <c r="O2604" s="340">
        <f>INDEX('Page 2 - Team Information'!$K$14:$AP$189,Y2604,X2604)</f>
        <v>0</v>
      </c>
      <c r="S2604" t="s">
        <v>6466</v>
      </c>
      <c r="X2604" s="341">
        <v>14</v>
      </c>
      <c r="Y2604" s="341">
        <v>139</v>
      </c>
    </row>
    <row r="2605" spans="1:25" x14ac:dyDescent="0.25">
      <c r="A2605" t="str">
        <f>'Page 1 - General Information'!$G$12</f>
        <v>000000000</v>
      </c>
      <c r="B2605" t="str">
        <f>'Page 1 - General Information'!$G$16</f>
        <v/>
      </c>
      <c r="C2605" s="339" t="s">
        <v>21448</v>
      </c>
      <c r="N2605" t="s">
        <v>4042</v>
      </c>
      <c r="O2605" s="340">
        <f>INDEX('Page 2 - Team Information'!$K$14:$AP$189,Y2605,X2605)</f>
        <v>0</v>
      </c>
      <c r="S2605" t="s">
        <v>6467</v>
      </c>
      <c r="X2605" s="341">
        <v>15</v>
      </c>
      <c r="Y2605" s="341">
        <v>139</v>
      </c>
    </row>
    <row r="2606" spans="1:25" x14ac:dyDescent="0.25">
      <c r="A2606" t="str">
        <f>'Page 1 - General Information'!$G$12</f>
        <v>000000000</v>
      </c>
      <c r="B2606" t="str">
        <f>'Page 1 - General Information'!$G$16</f>
        <v/>
      </c>
      <c r="C2606" s="339" t="s">
        <v>21448</v>
      </c>
      <c r="N2606" t="s">
        <v>4042</v>
      </c>
      <c r="O2606" s="340">
        <f>INDEX('Page 2 - Team Information'!$K$14:$AP$189,Y2606,X2606)</f>
        <v>0</v>
      </c>
      <c r="S2606" t="s">
        <v>6468</v>
      </c>
      <c r="X2606" s="341">
        <v>16</v>
      </c>
      <c r="Y2606" s="341">
        <v>139</v>
      </c>
    </row>
    <row r="2607" spans="1:25" x14ac:dyDescent="0.25">
      <c r="A2607" t="str">
        <f>'Page 1 - General Information'!$G$12</f>
        <v>000000000</v>
      </c>
      <c r="B2607" t="str">
        <f>'Page 1 - General Information'!$G$16</f>
        <v/>
      </c>
      <c r="C2607" s="339" t="s">
        <v>21448</v>
      </c>
      <c r="N2607" t="s">
        <v>4042</v>
      </c>
      <c r="O2607" s="340">
        <f>INDEX('Page 2 - Team Information'!$K$14:$AP$189,Y2607,X2607)</f>
        <v>0</v>
      </c>
      <c r="S2607" t="s">
        <v>6469</v>
      </c>
      <c r="X2607" s="341">
        <v>17</v>
      </c>
      <c r="Y2607" s="341">
        <v>139</v>
      </c>
    </row>
    <row r="2608" spans="1:25" x14ac:dyDescent="0.25">
      <c r="A2608" t="str">
        <f>'Page 1 - General Information'!$G$12</f>
        <v>000000000</v>
      </c>
      <c r="B2608" t="str">
        <f>'Page 1 - General Information'!$G$16</f>
        <v/>
      </c>
      <c r="C2608" s="339" t="s">
        <v>21448</v>
      </c>
      <c r="N2608" t="s">
        <v>4042</v>
      </c>
      <c r="O2608" s="340">
        <f>INDEX('Page 2 - Team Information'!$K$14:$AP$189,Y2608,X2608)</f>
        <v>0</v>
      </c>
      <c r="S2608" t="s">
        <v>6470</v>
      </c>
      <c r="X2608" s="341">
        <v>19</v>
      </c>
      <c r="Y2608" s="341">
        <v>139</v>
      </c>
    </row>
    <row r="2609" spans="1:25" x14ac:dyDescent="0.25">
      <c r="A2609" t="str">
        <f>'Page 1 - General Information'!$G$12</f>
        <v>000000000</v>
      </c>
      <c r="B2609" t="str">
        <f>'Page 1 - General Information'!$G$16</f>
        <v/>
      </c>
      <c r="C2609" s="339" t="s">
        <v>21448</v>
      </c>
      <c r="N2609" t="s">
        <v>4042</v>
      </c>
      <c r="O2609" s="340">
        <f>INDEX('Page 2 - Team Information'!$K$14:$AP$189,Y2609,X2609)</f>
        <v>0</v>
      </c>
      <c r="S2609" t="s">
        <v>6471</v>
      </c>
      <c r="X2609" s="341">
        <v>20</v>
      </c>
      <c r="Y2609" s="341">
        <v>139</v>
      </c>
    </row>
    <row r="2610" spans="1:25" x14ac:dyDescent="0.25">
      <c r="A2610" t="str">
        <f>'Page 1 - General Information'!$G$12</f>
        <v>000000000</v>
      </c>
      <c r="B2610" t="str">
        <f>'Page 1 - General Information'!$G$16</f>
        <v/>
      </c>
      <c r="C2610" s="339" t="s">
        <v>21448</v>
      </c>
      <c r="N2610" t="s">
        <v>4042</v>
      </c>
      <c r="O2610" s="340">
        <f>INDEX('Page 2 - Team Information'!$K$14:$AP$189,Y2610,X2610)</f>
        <v>0</v>
      </c>
      <c r="S2610" t="s">
        <v>6472</v>
      </c>
      <c r="X2610" s="341">
        <v>21</v>
      </c>
      <c r="Y2610" s="341">
        <v>139</v>
      </c>
    </row>
    <row r="2611" spans="1:25" x14ac:dyDescent="0.25">
      <c r="A2611" t="str">
        <f>'Page 1 - General Information'!$G$12</f>
        <v>000000000</v>
      </c>
      <c r="B2611" t="str">
        <f>'Page 1 - General Information'!$G$16</f>
        <v/>
      </c>
      <c r="C2611" s="339" t="s">
        <v>21448</v>
      </c>
      <c r="N2611" t="s">
        <v>4042</v>
      </c>
      <c r="O2611" s="340">
        <f>INDEX('Page 2 - Team Information'!$K$14:$AP$189,Y2611,X2611)</f>
        <v>0</v>
      </c>
      <c r="S2611" t="s">
        <v>6473</v>
      </c>
      <c r="X2611" s="341">
        <v>22</v>
      </c>
      <c r="Y2611" s="341">
        <v>139</v>
      </c>
    </row>
    <row r="2612" spans="1:25" x14ac:dyDescent="0.25">
      <c r="A2612" t="str">
        <f>'Page 1 - General Information'!$G$12</f>
        <v>000000000</v>
      </c>
      <c r="B2612" t="str">
        <f>'Page 1 - General Information'!$G$16</f>
        <v/>
      </c>
      <c r="C2612" s="339" t="s">
        <v>21448</v>
      </c>
      <c r="N2612" t="s">
        <v>4523</v>
      </c>
      <c r="O2612" s="343"/>
      <c r="R2612" s="343" t="s">
        <v>10203</v>
      </c>
      <c r="S2612" t="s">
        <v>6474</v>
      </c>
      <c r="V2612" s="340">
        <f>INDEX('Page 2 - Team Information'!$K$14:$AP$189,Y2612,X2612)</f>
        <v>0</v>
      </c>
      <c r="X2612" s="341">
        <v>5</v>
      </c>
      <c r="Y2612" s="341">
        <v>140</v>
      </c>
    </row>
    <row r="2613" spans="1:25" x14ac:dyDescent="0.25">
      <c r="A2613" t="str">
        <f>'Page 1 - General Information'!$G$12</f>
        <v>000000000</v>
      </c>
      <c r="B2613" t="str">
        <f>'Page 1 - General Information'!$G$16</f>
        <v/>
      </c>
      <c r="C2613" s="339" t="s">
        <v>21448</v>
      </c>
      <c r="N2613" t="s">
        <v>4523</v>
      </c>
      <c r="O2613" s="343"/>
      <c r="R2613" s="343" t="s">
        <v>10203</v>
      </c>
      <c r="S2613" t="s">
        <v>6475</v>
      </c>
      <c r="V2613" s="340">
        <f>INDEX('Page 2 - Team Information'!$K$14:$AP$189,Y2613,X2613)</f>
        <v>0</v>
      </c>
      <c r="X2613" s="341">
        <v>6</v>
      </c>
      <c r="Y2613" s="341">
        <v>140</v>
      </c>
    </row>
    <row r="2614" spans="1:25" x14ac:dyDescent="0.25">
      <c r="A2614" t="str">
        <f>'Page 1 - General Information'!$G$12</f>
        <v>000000000</v>
      </c>
      <c r="B2614" t="str">
        <f>'Page 1 - General Information'!$G$16</f>
        <v/>
      </c>
      <c r="C2614" s="339" t="s">
        <v>21448</v>
      </c>
      <c r="N2614" t="s">
        <v>4523</v>
      </c>
      <c r="O2614" s="343"/>
      <c r="R2614" s="343" t="s">
        <v>10203</v>
      </c>
      <c r="S2614" t="s">
        <v>6476</v>
      </c>
      <c r="V2614" s="340">
        <f>INDEX('Page 2 - Team Information'!$K$14:$AP$189,Y2614,X2614)</f>
        <v>0</v>
      </c>
      <c r="X2614" s="341">
        <v>7</v>
      </c>
      <c r="Y2614" s="341">
        <v>140</v>
      </c>
    </row>
    <row r="2615" spans="1:25" x14ac:dyDescent="0.25">
      <c r="A2615" t="str">
        <f>'Page 1 - General Information'!$G$12</f>
        <v>000000000</v>
      </c>
      <c r="B2615" t="str">
        <f>'Page 1 - General Information'!$G$16</f>
        <v/>
      </c>
      <c r="C2615" s="339" t="s">
        <v>21448</v>
      </c>
      <c r="N2615" t="s">
        <v>4523</v>
      </c>
      <c r="O2615" s="343"/>
      <c r="R2615" s="20" t="s">
        <v>10203</v>
      </c>
      <c r="S2615" t="s">
        <v>6477</v>
      </c>
      <c r="T2615" s="340" t="str">
        <f>IF(INDEX('Page 2 - Team Information'!$K$14:$AP$189,Y2615,X2615)="","",INDEX('Page 2 - Team Information'!$K$14:$AP$189,Y2615,X2615)&amp;"-06-30")</f>
        <v/>
      </c>
      <c r="X2615" s="341">
        <v>9</v>
      </c>
      <c r="Y2615" s="341">
        <v>140</v>
      </c>
    </row>
    <row r="2616" spans="1:25" x14ac:dyDescent="0.25">
      <c r="A2616" t="str">
        <f>'Page 1 - General Information'!$G$12</f>
        <v>000000000</v>
      </c>
      <c r="B2616" t="str">
        <f>'Page 1 - General Information'!$G$16</f>
        <v/>
      </c>
      <c r="C2616" s="339" t="s">
        <v>21448</v>
      </c>
      <c r="N2616" t="s">
        <v>4523</v>
      </c>
      <c r="O2616" s="343"/>
      <c r="R2616" s="20" t="s">
        <v>10203</v>
      </c>
      <c r="S2616" t="s">
        <v>6478</v>
      </c>
      <c r="T2616" s="340" t="str">
        <f>IF(INDEX('Page 2 - Team Information'!$K$14:$AP$189,Y2616,X2616)="","",INDEX('Page 2 - Team Information'!$K$14:$AP$189,Y2616,X2616)&amp;"-06-30")</f>
        <v/>
      </c>
      <c r="X2616" s="341">
        <v>10</v>
      </c>
      <c r="Y2616" s="341">
        <v>140</v>
      </c>
    </row>
    <row r="2617" spans="1:25" x14ac:dyDescent="0.25">
      <c r="A2617" t="str">
        <f>'Page 1 - General Information'!$G$12</f>
        <v>000000000</v>
      </c>
      <c r="B2617" t="str">
        <f>'Page 1 - General Information'!$G$16</f>
        <v/>
      </c>
      <c r="C2617" s="339" t="s">
        <v>21448</v>
      </c>
      <c r="N2617" t="s">
        <v>4523</v>
      </c>
      <c r="O2617" s="343"/>
      <c r="R2617" s="20" t="s">
        <v>10203</v>
      </c>
      <c r="S2617" t="s">
        <v>6479</v>
      </c>
      <c r="T2617" s="340" t="str">
        <f>IF(INDEX('Page 2 - Team Information'!$K$14:$AP$189,Y2617,X2617)="","",INDEX('Page 2 - Team Information'!$K$14:$AP$189,Y2617,X2617)&amp;"-06-30")</f>
        <v/>
      </c>
      <c r="X2617" s="341">
        <v>11</v>
      </c>
      <c r="Y2617" s="341">
        <v>140</v>
      </c>
    </row>
    <row r="2618" spans="1:25" x14ac:dyDescent="0.25">
      <c r="A2618" t="str">
        <f>'Page 1 - General Information'!$G$12</f>
        <v>000000000</v>
      </c>
      <c r="B2618" t="str">
        <f>'Page 1 - General Information'!$G$16</f>
        <v/>
      </c>
      <c r="C2618" s="339" t="s">
        <v>21448</v>
      </c>
      <c r="N2618" t="s">
        <v>4523</v>
      </c>
      <c r="O2618" s="343"/>
      <c r="R2618" s="20" t="s">
        <v>10203</v>
      </c>
      <c r="S2618" t="s">
        <v>6480</v>
      </c>
      <c r="T2618" s="340" t="str">
        <f>IF(INDEX('Page 2 - Team Information'!$K$14:$AP$189,Y2618,X2618)="","",INDEX('Page 2 - Team Information'!$K$14:$AP$189,Y2618,X2618)&amp;"-06-30")</f>
        <v/>
      </c>
      <c r="X2618" s="341">
        <v>12</v>
      </c>
      <c r="Y2618" s="341">
        <v>140</v>
      </c>
    </row>
    <row r="2619" spans="1:25" x14ac:dyDescent="0.25">
      <c r="A2619" t="str">
        <f>'Page 1 - General Information'!$G$12</f>
        <v>000000000</v>
      </c>
      <c r="B2619" t="str">
        <f>'Page 1 - General Information'!$G$16</f>
        <v/>
      </c>
      <c r="C2619" s="339" t="s">
        <v>21448</v>
      </c>
      <c r="N2619" t="s">
        <v>4042</v>
      </c>
      <c r="O2619" s="340">
        <f>INDEX('Page 2 - Team Information'!$K$14:$AP$189,Y2619,X2619)</f>
        <v>0</v>
      </c>
      <c r="S2619" t="s">
        <v>6481</v>
      </c>
      <c r="X2619" s="341">
        <v>14</v>
      </c>
      <c r="Y2619" s="341">
        <v>140</v>
      </c>
    </row>
    <row r="2620" spans="1:25" x14ac:dyDescent="0.25">
      <c r="A2620" t="str">
        <f>'Page 1 - General Information'!$G$12</f>
        <v>000000000</v>
      </c>
      <c r="B2620" t="str">
        <f>'Page 1 - General Information'!$G$16</f>
        <v/>
      </c>
      <c r="C2620" s="339" t="s">
        <v>21448</v>
      </c>
      <c r="N2620" t="s">
        <v>4042</v>
      </c>
      <c r="O2620" s="340">
        <f>INDEX('Page 2 - Team Information'!$K$14:$AP$189,Y2620,X2620)</f>
        <v>0</v>
      </c>
      <c r="S2620" t="s">
        <v>6482</v>
      </c>
      <c r="X2620" s="341">
        <v>15</v>
      </c>
      <c r="Y2620" s="341">
        <v>140</v>
      </c>
    </row>
    <row r="2621" spans="1:25" x14ac:dyDescent="0.25">
      <c r="A2621" t="str">
        <f>'Page 1 - General Information'!$G$12</f>
        <v>000000000</v>
      </c>
      <c r="B2621" t="str">
        <f>'Page 1 - General Information'!$G$16</f>
        <v/>
      </c>
      <c r="C2621" s="339" t="s">
        <v>21448</v>
      </c>
      <c r="N2621" t="s">
        <v>4042</v>
      </c>
      <c r="O2621" s="340">
        <f>INDEX('Page 2 - Team Information'!$K$14:$AP$189,Y2621,X2621)</f>
        <v>0</v>
      </c>
      <c r="S2621" t="s">
        <v>6483</v>
      </c>
      <c r="X2621" s="341">
        <v>16</v>
      </c>
      <c r="Y2621" s="341">
        <v>140</v>
      </c>
    </row>
    <row r="2622" spans="1:25" x14ac:dyDescent="0.25">
      <c r="A2622" t="str">
        <f>'Page 1 - General Information'!$G$12</f>
        <v>000000000</v>
      </c>
      <c r="B2622" t="str">
        <f>'Page 1 - General Information'!$G$16</f>
        <v/>
      </c>
      <c r="C2622" s="339" t="s">
        <v>21448</v>
      </c>
      <c r="N2622" t="s">
        <v>4042</v>
      </c>
      <c r="O2622" s="340">
        <f>INDEX('Page 2 - Team Information'!$K$14:$AP$189,Y2622,X2622)</f>
        <v>0</v>
      </c>
      <c r="S2622" t="s">
        <v>6484</v>
      </c>
      <c r="X2622" s="341">
        <v>17</v>
      </c>
      <c r="Y2622" s="341">
        <v>140</v>
      </c>
    </row>
    <row r="2623" spans="1:25" x14ac:dyDescent="0.25">
      <c r="A2623" t="str">
        <f>'Page 1 - General Information'!$G$12</f>
        <v>000000000</v>
      </c>
      <c r="B2623" t="str">
        <f>'Page 1 - General Information'!$G$16</f>
        <v/>
      </c>
      <c r="C2623" s="339" t="s">
        <v>21448</v>
      </c>
      <c r="N2623" t="s">
        <v>4042</v>
      </c>
      <c r="O2623" s="340">
        <f>INDEX('Page 2 - Team Information'!$K$14:$AP$189,Y2623,X2623)</f>
        <v>0</v>
      </c>
      <c r="S2623" t="s">
        <v>6485</v>
      </c>
      <c r="X2623" s="341">
        <v>19</v>
      </c>
      <c r="Y2623" s="341">
        <v>140</v>
      </c>
    </row>
    <row r="2624" spans="1:25" x14ac:dyDescent="0.25">
      <c r="A2624" t="str">
        <f>'Page 1 - General Information'!$G$12</f>
        <v>000000000</v>
      </c>
      <c r="B2624" t="str">
        <f>'Page 1 - General Information'!$G$16</f>
        <v/>
      </c>
      <c r="C2624" s="339" t="s">
        <v>21448</v>
      </c>
      <c r="N2624" t="s">
        <v>4042</v>
      </c>
      <c r="O2624" s="340">
        <f>INDEX('Page 2 - Team Information'!$K$14:$AP$189,Y2624,X2624)</f>
        <v>0</v>
      </c>
      <c r="S2624" t="s">
        <v>6486</v>
      </c>
      <c r="X2624" s="341">
        <v>20</v>
      </c>
      <c r="Y2624" s="341">
        <v>140</v>
      </c>
    </row>
    <row r="2625" spans="1:25" x14ac:dyDescent="0.25">
      <c r="A2625" t="str">
        <f>'Page 1 - General Information'!$G$12</f>
        <v>000000000</v>
      </c>
      <c r="B2625" t="str">
        <f>'Page 1 - General Information'!$G$16</f>
        <v/>
      </c>
      <c r="C2625" s="339" t="s">
        <v>21448</v>
      </c>
      <c r="N2625" t="s">
        <v>4042</v>
      </c>
      <c r="O2625" s="340">
        <f>INDEX('Page 2 - Team Information'!$K$14:$AP$189,Y2625,X2625)</f>
        <v>0</v>
      </c>
      <c r="S2625" t="s">
        <v>6487</v>
      </c>
      <c r="X2625" s="341">
        <v>21</v>
      </c>
      <c r="Y2625" s="341">
        <v>140</v>
      </c>
    </row>
    <row r="2626" spans="1:25" x14ac:dyDescent="0.25">
      <c r="A2626" t="str">
        <f>'Page 1 - General Information'!$G$12</f>
        <v>000000000</v>
      </c>
      <c r="B2626" t="str">
        <f>'Page 1 - General Information'!$G$16</f>
        <v/>
      </c>
      <c r="C2626" s="339" t="s">
        <v>21448</v>
      </c>
      <c r="N2626" t="s">
        <v>4042</v>
      </c>
      <c r="O2626" s="340">
        <f>INDEX('Page 2 - Team Information'!$K$14:$AP$189,Y2626,X2626)</f>
        <v>0</v>
      </c>
      <c r="S2626" t="s">
        <v>6488</v>
      </c>
      <c r="X2626" s="341">
        <v>22</v>
      </c>
      <c r="Y2626" s="341">
        <v>140</v>
      </c>
    </row>
    <row r="2627" spans="1:25" x14ac:dyDescent="0.25">
      <c r="A2627" t="str">
        <f>'Page 1 - General Information'!$G$12</f>
        <v>000000000</v>
      </c>
      <c r="B2627" t="str">
        <f>'Page 1 - General Information'!$G$16</f>
        <v/>
      </c>
      <c r="C2627" s="339" t="s">
        <v>21448</v>
      </c>
      <c r="N2627" t="s">
        <v>4523</v>
      </c>
      <c r="O2627" s="343"/>
      <c r="R2627" s="343" t="s">
        <v>10203</v>
      </c>
      <c r="S2627" t="s">
        <v>6489</v>
      </c>
      <c r="V2627" s="340">
        <f>INDEX('Page 2 - Team Information'!$K$14:$AP$189,Y2627,X2627)</f>
        <v>0</v>
      </c>
      <c r="X2627" s="341">
        <v>5</v>
      </c>
      <c r="Y2627" s="341">
        <v>141</v>
      </c>
    </row>
    <row r="2628" spans="1:25" x14ac:dyDescent="0.25">
      <c r="A2628" t="str">
        <f>'Page 1 - General Information'!$G$12</f>
        <v>000000000</v>
      </c>
      <c r="B2628" t="str">
        <f>'Page 1 - General Information'!$G$16</f>
        <v/>
      </c>
      <c r="C2628" s="339" t="s">
        <v>21448</v>
      </c>
      <c r="N2628" t="s">
        <v>4523</v>
      </c>
      <c r="O2628" s="343"/>
      <c r="R2628" s="343" t="s">
        <v>10203</v>
      </c>
      <c r="S2628" t="s">
        <v>6490</v>
      </c>
      <c r="V2628" s="340">
        <f>INDEX('Page 2 - Team Information'!$K$14:$AP$189,Y2628,X2628)</f>
        <v>0</v>
      </c>
      <c r="X2628" s="341">
        <v>6</v>
      </c>
      <c r="Y2628" s="341">
        <v>141</v>
      </c>
    </row>
    <row r="2629" spans="1:25" x14ac:dyDescent="0.25">
      <c r="A2629" t="str">
        <f>'Page 1 - General Information'!$G$12</f>
        <v>000000000</v>
      </c>
      <c r="B2629" t="str">
        <f>'Page 1 - General Information'!$G$16</f>
        <v/>
      </c>
      <c r="C2629" s="339" t="s">
        <v>21448</v>
      </c>
      <c r="N2629" t="s">
        <v>4523</v>
      </c>
      <c r="O2629" s="343"/>
      <c r="R2629" s="343" t="s">
        <v>10203</v>
      </c>
      <c r="S2629" t="s">
        <v>6491</v>
      </c>
      <c r="V2629" s="340">
        <f>INDEX('Page 2 - Team Information'!$K$14:$AP$189,Y2629,X2629)</f>
        <v>0</v>
      </c>
      <c r="X2629" s="341">
        <v>7</v>
      </c>
      <c r="Y2629" s="341">
        <v>141</v>
      </c>
    </row>
    <row r="2630" spans="1:25" x14ac:dyDescent="0.25">
      <c r="A2630" t="str">
        <f>'Page 1 - General Information'!$G$12</f>
        <v>000000000</v>
      </c>
      <c r="B2630" t="str">
        <f>'Page 1 - General Information'!$G$16</f>
        <v/>
      </c>
      <c r="C2630" s="339" t="s">
        <v>21448</v>
      </c>
      <c r="N2630" t="s">
        <v>4523</v>
      </c>
      <c r="O2630" s="343"/>
      <c r="R2630" s="20" t="s">
        <v>10203</v>
      </c>
      <c r="S2630" t="s">
        <v>6492</v>
      </c>
      <c r="T2630" s="340" t="str">
        <f>IF(INDEX('Page 2 - Team Information'!$K$14:$AP$189,Y2630,X2630)="","",INDEX('Page 2 - Team Information'!$K$14:$AP$189,Y2630,X2630)&amp;"-06-30")</f>
        <v/>
      </c>
      <c r="X2630" s="341">
        <v>9</v>
      </c>
      <c r="Y2630" s="341">
        <v>141</v>
      </c>
    </row>
    <row r="2631" spans="1:25" x14ac:dyDescent="0.25">
      <c r="A2631" t="str">
        <f>'Page 1 - General Information'!$G$12</f>
        <v>000000000</v>
      </c>
      <c r="B2631" t="str">
        <f>'Page 1 - General Information'!$G$16</f>
        <v/>
      </c>
      <c r="C2631" s="339" t="s">
        <v>21448</v>
      </c>
      <c r="N2631" t="s">
        <v>4523</v>
      </c>
      <c r="O2631" s="343"/>
      <c r="R2631" s="20" t="s">
        <v>10203</v>
      </c>
      <c r="S2631" t="s">
        <v>6493</v>
      </c>
      <c r="T2631" s="340" t="str">
        <f>IF(INDEX('Page 2 - Team Information'!$K$14:$AP$189,Y2631,X2631)="","",INDEX('Page 2 - Team Information'!$K$14:$AP$189,Y2631,X2631)&amp;"-06-30")</f>
        <v/>
      </c>
      <c r="X2631" s="341">
        <v>10</v>
      </c>
      <c r="Y2631" s="341">
        <v>141</v>
      </c>
    </row>
    <row r="2632" spans="1:25" x14ac:dyDescent="0.25">
      <c r="A2632" t="str">
        <f>'Page 1 - General Information'!$G$12</f>
        <v>000000000</v>
      </c>
      <c r="B2632" t="str">
        <f>'Page 1 - General Information'!$G$16</f>
        <v/>
      </c>
      <c r="C2632" s="339" t="s">
        <v>21448</v>
      </c>
      <c r="N2632" t="s">
        <v>4523</v>
      </c>
      <c r="O2632" s="343"/>
      <c r="R2632" s="20" t="s">
        <v>10203</v>
      </c>
      <c r="S2632" t="s">
        <v>6494</v>
      </c>
      <c r="T2632" s="340" t="str">
        <f>IF(INDEX('Page 2 - Team Information'!$K$14:$AP$189,Y2632,X2632)="","",INDEX('Page 2 - Team Information'!$K$14:$AP$189,Y2632,X2632)&amp;"-06-30")</f>
        <v/>
      </c>
      <c r="X2632" s="341">
        <v>11</v>
      </c>
      <c r="Y2632" s="341">
        <v>141</v>
      </c>
    </row>
    <row r="2633" spans="1:25" x14ac:dyDescent="0.25">
      <c r="A2633" t="str">
        <f>'Page 1 - General Information'!$G$12</f>
        <v>000000000</v>
      </c>
      <c r="B2633" t="str">
        <f>'Page 1 - General Information'!$G$16</f>
        <v/>
      </c>
      <c r="C2633" s="339" t="s">
        <v>21448</v>
      </c>
      <c r="N2633" t="s">
        <v>4523</v>
      </c>
      <c r="O2633" s="343"/>
      <c r="R2633" s="20" t="s">
        <v>10203</v>
      </c>
      <c r="S2633" t="s">
        <v>6495</v>
      </c>
      <c r="T2633" s="340" t="str">
        <f>IF(INDEX('Page 2 - Team Information'!$K$14:$AP$189,Y2633,X2633)="","",INDEX('Page 2 - Team Information'!$K$14:$AP$189,Y2633,X2633)&amp;"-06-30")</f>
        <v/>
      </c>
      <c r="X2633" s="341">
        <v>12</v>
      </c>
      <c r="Y2633" s="341">
        <v>141</v>
      </c>
    </row>
    <row r="2634" spans="1:25" x14ac:dyDescent="0.25">
      <c r="A2634" t="str">
        <f>'Page 1 - General Information'!$G$12</f>
        <v>000000000</v>
      </c>
      <c r="B2634" t="str">
        <f>'Page 1 - General Information'!$G$16</f>
        <v/>
      </c>
      <c r="C2634" s="339" t="s">
        <v>21448</v>
      </c>
      <c r="N2634" t="s">
        <v>4042</v>
      </c>
      <c r="O2634" s="340">
        <f>INDEX('Page 2 - Team Information'!$K$14:$AP$189,Y2634,X2634)</f>
        <v>0</v>
      </c>
      <c r="S2634" t="s">
        <v>6496</v>
      </c>
      <c r="X2634" s="341">
        <v>14</v>
      </c>
      <c r="Y2634" s="341">
        <v>141</v>
      </c>
    </row>
    <row r="2635" spans="1:25" x14ac:dyDescent="0.25">
      <c r="A2635" t="str">
        <f>'Page 1 - General Information'!$G$12</f>
        <v>000000000</v>
      </c>
      <c r="B2635" t="str">
        <f>'Page 1 - General Information'!$G$16</f>
        <v/>
      </c>
      <c r="C2635" s="339" t="s">
        <v>21448</v>
      </c>
      <c r="N2635" t="s">
        <v>4042</v>
      </c>
      <c r="O2635" s="340">
        <f>INDEX('Page 2 - Team Information'!$K$14:$AP$189,Y2635,X2635)</f>
        <v>0</v>
      </c>
      <c r="S2635" t="s">
        <v>6497</v>
      </c>
      <c r="X2635" s="341">
        <v>15</v>
      </c>
      <c r="Y2635" s="341">
        <v>141</v>
      </c>
    </row>
    <row r="2636" spans="1:25" x14ac:dyDescent="0.25">
      <c r="A2636" t="str">
        <f>'Page 1 - General Information'!$G$12</f>
        <v>000000000</v>
      </c>
      <c r="B2636" t="str">
        <f>'Page 1 - General Information'!$G$16</f>
        <v/>
      </c>
      <c r="C2636" s="339" t="s">
        <v>21448</v>
      </c>
      <c r="N2636" t="s">
        <v>4042</v>
      </c>
      <c r="O2636" s="340">
        <f>INDEX('Page 2 - Team Information'!$K$14:$AP$189,Y2636,X2636)</f>
        <v>0</v>
      </c>
      <c r="S2636" t="s">
        <v>6498</v>
      </c>
      <c r="X2636" s="341">
        <v>16</v>
      </c>
      <c r="Y2636" s="341">
        <v>141</v>
      </c>
    </row>
    <row r="2637" spans="1:25" x14ac:dyDescent="0.25">
      <c r="A2637" t="str">
        <f>'Page 1 - General Information'!$G$12</f>
        <v>000000000</v>
      </c>
      <c r="B2637" t="str">
        <f>'Page 1 - General Information'!$G$16</f>
        <v/>
      </c>
      <c r="C2637" s="339" t="s">
        <v>21448</v>
      </c>
      <c r="N2637" t="s">
        <v>4042</v>
      </c>
      <c r="O2637" s="340">
        <f>INDEX('Page 2 - Team Information'!$K$14:$AP$189,Y2637,X2637)</f>
        <v>0</v>
      </c>
      <c r="S2637" t="s">
        <v>6499</v>
      </c>
      <c r="X2637" s="341">
        <v>17</v>
      </c>
      <c r="Y2637" s="341">
        <v>141</v>
      </c>
    </row>
    <row r="2638" spans="1:25" x14ac:dyDescent="0.25">
      <c r="A2638" t="str">
        <f>'Page 1 - General Information'!$G$12</f>
        <v>000000000</v>
      </c>
      <c r="B2638" t="str">
        <f>'Page 1 - General Information'!$G$16</f>
        <v/>
      </c>
      <c r="C2638" s="339" t="s">
        <v>21448</v>
      </c>
      <c r="N2638" t="s">
        <v>4042</v>
      </c>
      <c r="O2638" s="340">
        <f>INDEX('Page 2 - Team Information'!$K$14:$AP$189,Y2638,X2638)</f>
        <v>0</v>
      </c>
      <c r="S2638" t="s">
        <v>6500</v>
      </c>
      <c r="X2638" s="341">
        <v>19</v>
      </c>
      <c r="Y2638" s="341">
        <v>141</v>
      </c>
    </row>
    <row r="2639" spans="1:25" x14ac:dyDescent="0.25">
      <c r="A2639" t="str">
        <f>'Page 1 - General Information'!$G$12</f>
        <v>000000000</v>
      </c>
      <c r="B2639" t="str">
        <f>'Page 1 - General Information'!$G$16</f>
        <v/>
      </c>
      <c r="C2639" s="339" t="s">
        <v>21448</v>
      </c>
      <c r="N2639" t="s">
        <v>4042</v>
      </c>
      <c r="O2639" s="340">
        <f>INDEX('Page 2 - Team Information'!$K$14:$AP$189,Y2639,X2639)</f>
        <v>0</v>
      </c>
      <c r="S2639" t="s">
        <v>6501</v>
      </c>
      <c r="X2639" s="341">
        <v>20</v>
      </c>
      <c r="Y2639" s="341">
        <v>141</v>
      </c>
    </row>
    <row r="2640" spans="1:25" x14ac:dyDescent="0.25">
      <c r="A2640" t="str">
        <f>'Page 1 - General Information'!$G$12</f>
        <v>000000000</v>
      </c>
      <c r="B2640" t="str">
        <f>'Page 1 - General Information'!$G$16</f>
        <v/>
      </c>
      <c r="C2640" s="339" t="s">
        <v>21448</v>
      </c>
      <c r="N2640" t="s">
        <v>4042</v>
      </c>
      <c r="O2640" s="340">
        <f>INDEX('Page 2 - Team Information'!$K$14:$AP$189,Y2640,X2640)</f>
        <v>0</v>
      </c>
      <c r="S2640" t="s">
        <v>6502</v>
      </c>
      <c r="X2640" s="341">
        <v>21</v>
      </c>
      <c r="Y2640" s="341">
        <v>141</v>
      </c>
    </row>
    <row r="2641" spans="1:25" x14ac:dyDescent="0.25">
      <c r="A2641" t="str">
        <f>'Page 1 - General Information'!$G$12</f>
        <v>000000000</v>
      </c>
      <c r="B2641" t="str">
        <f>'Page 1 - General Information'!$G$16</f>
        <v/>
      </c>
      <c r="C2641" s="339" t="s">
        <v>21448</v>
      </c>
      <c r="N2641" t="s">
        <v>4042</v>
      </c>
      <c r="O2641" s="340">
        <f>INDEX('Page 2 - Team Information'!$K$14:$AP$189,Y2641,X2641)</f>
        <v>0</v>
      </c>
      <c r="S2641" t="s">
        <v>6503</v>
      </c>
      <c r="X2641" s="341">
        <v>22</v>
      </c>
      <c r="Y2641" s="341">
        <v>141</v>
      </c>
    </row>
    <row r="2642" spans="1:25" x14ac:dyDescent="0.25">
      <c r="A2642" t="str">
        <f>'Page 1 - General Information'!$G$12</f>
        <v>000000000</v>
      </c>
      <c r="B2642" t="str">
        <f>'Page 1 - General Information'!$G$16</f>
        <v/>
      </c>
      <c r="C2642" s="339" t="s">
        <v>21448</v>
      </c>
      <c r="N2642" t="s">
        <v>4523</v>
      </c>
      <c r="O2642" s="343"/>
      <c r="R2642" s="343" t="s">
        <v>10203</v>
      </c>
      <c r="S2642" t="s">
        <v>6504</v>
      </c>
      <c r="V2642" s="340">
        <f>INDEX('Page 2 - Team Information'!$K$14:$AP$189,Y2642,X2642)</f>
        <v>0</v>
      </c>
      <c r="X2642" s="341">
        <v>5</v>
      </c>
      <c r="Y2642" s="341">
        <v>142</v>
      </c>
    </row>
    <row r="2643" spans="1:25" x14ac:dyDescent="0.25">
      <c r="A2643" t="str">
        <f>'Page 1 - General Information'!$G$12</f>
        <v>000000000</v>
      </c>
      <c r="B2643" t="str">
        <f>'Page 1 - General Information'!$G$16</f>
        <v/>
      </c>
      <c r="C2643" s="339" t="s">
        <v>21448</v>
      </c>
      <c r="N2643" t="s">
        <v>4523</v>
      </c>
      <c r="O2643" s="343"/>
      <c r="R2643" s="343" t="s">
        <v>10203</v>
      </c>
      <c r="S2643" t="s">
        <v>6505</v>
      </c>
      <c r="V2643" s="340">
        <f>INDEX('Page 2 - Team Information'!$K$14:$AP$189,Y2643,X2643)</f>
        <v>0</v>
      </c>
      <c r="X2643" s="341">
        <v>6</v>
      </c>
      <c r="Y2643" s="341">
        <v>142</v>
      </c>
    </row>
    <row r="2644" spans="1:25" x14ac:dyDescent="0.25">
      <c r="A2644" t="str">
        <f>'Page 1 - General Information'!$G$12</f>
        <v>000000000</v>
      </c>
      <c r="B2644" t="str">
        <f>'Page 1 - General Information'!$G$16</f>
        <v/>
      </c>
      <c r="C2644" s="339" t="s">
        <v>21448</v>
      </c>
      <c r="N2644" t="s">
        <v>4523</v>
      </c>
      <c r="O2644" s="343"/>
      <c r="R2644" s="343" t="s">
        <v>10203</v>
      </c>
      <c r="S2644" t="s">
        <v>6506</v>
      </c>
      <c r="V2644" s="340">
        <f>INDEX('Page 2 - Team Information'!$K$14:$AP$189,Y2644,X2644)</f>
        <v>0</v>
      </c>
      <c r="X2644" s="341">
        <v>7</v>
      </c>
      <c r="Y2644" s="341">
        <v>142</v>
      </c>
    </row>
    <row r="2645" spans="1:25" x14ac:dyDescent="0.25">
      <c r="A2645" t="str">
        <f>'Page 1 - General Information'!$G$12</f>
        <v>000000000</v>
      </c>
      <c r="B2645" t="str">
        <f>'Page 1 - General Information'!$G$16</f>
        <v/>
      </c>
      <c r="C2645" s="339" t="s">
        <v>21448</v>
      </c>
      <c r="N2645" t="s">
        <v>4523</v>
      </c>
      <c r="O2645" s="343"/>
      <c r="R2645" s="20" t="s">
        <v>10203</v>
      </c>
      <c r="S2645" t="s">
        <v>6507</v>
      </c>
      <c r="T2645" s="340" t="str">
        <f>IF(INDEX('Page 2 - Team Information'!$K$14:$AP$189,Y2645,X2645)="","",INDEX('Page 2 - Team Information'!$K$14:$AP$189,Y2645,X2645)&amp;"-06-30")</f>
        <v/>
      </c>
      <c r="X2645" s="341">
        <v>9</v>
      </c>
      <c r="Y2645" s="341">
        <v>142</v>
      </c>
    </row>
    <row r="2646" spans="1:25" x14ac:dyDescent="0.25">
      <c r="A2646" t="str">
        <f>'Page 1 - General Information'!$G$12</f>
        <v>000000000</v>
      </c>
      <c r="B2646" t="str">
        <f>'Page 1 - General Information'!$G$16</f>
        <v/>
      </c>
      <c r="C2646" s="339" t="s">
        <v>21448</v>
      </c>
      <c r="N2646" t="s">
        <v>4523</v>
      </c>
      <c r="O2646" s="343"/>
      <c r="R2646" s="20" t="s">
        <v>10203</v>
      </c>
      <c r="S2646" t="s">
        <v>6508</v>
      </c>
      <c r="T2646" s="340" t="str">
        <f>IF(INDEX('Page 2 - Team Information'!$K$14:$AP$189,Y2646,X2646)="","",INDEX('Page 2 - Team Information'!$K$14:$AP$189,Y2646,X2646)&amp;"-06-30")</f>
        <v/>
      </c>
      <c r="X2646" s="341">
        <v>10</v>
      </c>
      <c r="Y2646" s="341">
        <v>142</v>
      </c>
    </row>
    <row r="2647" spans="1:25" x14ac:dyDescent="0.25">
      <c r="A2647" t="str">
        <f>'Page 1 - General Information'!$G$12</f>
        <v>000000000</v>
      </c>
      <c r="B2647" t="str">
        <f>'Page 1 - General Information'!$G$16</f>
        <v/>
      </c>
      <c r="C2647" s="339" t="s">
        <v>21448</v>
      </c>
      <c r="N2647" t="s">
        <v>4523</v>
      </c>
      <c r="O2647" s="343"/>
      <c r="R2647" s="20" t="s">
        <v>10203</v>
      </c>
      <c r="S2647" t="s">
        <v>6509</v>
      </c>
      <c r="T2647" s="340" t="str">
        <f>IF(INDEX('Page 2 - Team Information'!$K$14:$AP$189,Y2647,X2647)="","",INDEX('Page 2 - Team Information'!$K$14:$AP$189,Y2647,X2647)&amp;"-06-30")</f>
        <v/>
      </c>
      <c r="X2647" s="341">
        <v>11</v>
      </c>
      <c r="Y2647" s="341">
        <v>142</v>
      </c>
    </row>
    <row r="2648" spans="1:25" x14ac:dyDescent="0.25">
      <c r="A2648" t="str">
        <f>'Page 1 - General Information'!$G$12</f>
        <v>000000000</v>
      </c>
      <c r="B2648" t="str">
        <f>'Page 1 - General Information'!$G$16</f>
        <v/>
      </c>
      <c r="C2648" s="339" t="s">
        <v>21448</v>
      </c>
      <c r="N2648" t="s">
        <v>4523</v>
      </c>
      <c r="O2648" s="343"/>
      <c r="R2648" s="20" t="s">
        <v>10203</v>
      </c>
      <c r="S2648" t="s">
        <v>6510</v>
      </c>
      <c r="T2648" s="340" t="str">
        <f>IF(INDEX('Page 2 - Team Information'!$K$14:$AP$189,Y2648,X2648)="","",INDEX('Page 2 - Team Information'!$K$14:$AP$189,Y2648,X2648)&amp;"-06-30")</f>
        <v/>
      </c>
      <c r="X2648" s="341">
        <v>12</v>
      </c>
      <c r="Y2648" s="341">
        <v>142</v>
      </c>
    </row>
    <row r="2649" spans="1:25" x14ac:dyDescent="0.25">
      <c r="A2649" t="str">
        <f>'Page 1 - General Information'!$G$12</f>
        <v>000000000</v>
      </c>
      <c r="B2649" t="str">
        <f>'Page 1 - General Information'!$G$16</f>
        <v/>
      </c>
      <c r="C2649" s="339" t="s">
        <v>21448</v>
      </c>
      <c r="N2649" t="s">
        <v>4042</v>
      </c>
      <c r="O2649" s="340">
        <f>INDEX('Page 2 - Team Information'!$K$14:$AP$189,Y2649,X2649)</f>
        <v>0</v>
      </c>
      <c r="S2649" t="s">
        <v>6511</v>
      </c>
      <c r="X2649" s="341">
        <v>14</v>
      </c>
      <c r="Y2649" s="341">
        <v>142</v>
      </c>
    </row>
    <row r="2650" spans="1:25" x14ac:dyDescent="0.25">
      <c r="A2650" t="str">
        <f>'Page 1 - General Information'!$G$12</f>
        <v>000000000</v>
      </c>
      <c r="B2650" t="str">
        <f>'Page 1 - General Information'!$G$16</f>
        <v/>
      </c>
      <c r="C2650" s="339" t="s">
        <v>21448</v>
      </c>
      <c r="N2650" t="s">
        <v>4042</v>
      </c>
      <c r="O2650" s="340">
        <f>INDEX('Page 2 - Team Information'!$K$14:$AP$189,Y2650,X2650)</f>
        <v>0</v>
      </c>
      <c r="S2650" t="s">
        <v>6512</v>
      </c>
      <c r="X2650" s="341">
        <v>15</v>
      </c>
      <c r="Y2650" s="341">
        <v>142</v>
      </c>
    </row>
    <row r="2651" spans="1:25" x14ac:dyDescent="0.25">
      <c r="A2651" t="str">
        <f>'Page 1 - General Information'!$G$12</f>
        <v>000000000</v>
      </c>
      <c r="B2651" t="str">
        <f>'Page 1 - General Information'!$G$16</f>
        <v/>
      </c>
      <c r="C2651" s="339" t="s">
        <v>21448</v>
      </c>
      <c r="N2651" t="s">
        <v>4042</v>
      </c>
      <c r="O2651" s="340">
        <f>INDEX('Page 2 - Team Information'!$K$14:$AP$189,Y2651,X2651)</f>
        <v>0</v>
      </c>
      <c r="S2651" t="s">
        <v>6513</v>
      </c>
      <c r="X2651" s="341">
        <v>16</v>
      </c>
      <c r="Y2651" s="341">
        <v>142</v>
      </c>
    </row>
    <row r="2652" spans="1:25" x14ac:dyDescent="0.25">
      <c r="A2652" t="str">
        <f>'Page 1 - General Information'!$G$12</f>
        <v>000000000</v>
      </c>
      <c r="B2652" t="str">
        <f>'Page 1 - General Information'!$G$16</f>
        <v/>
      </c>
      <c r="C2652" s="339" t="s">
        <v>21448</v>
      </c>
      <c r="N2652" t="s">
        <v>4042</v>
      </c>
      <c r="O2652" s="340">
        <f>INDEX('Page 2 - Team Information'!$K$14:$AP$189,Y2652,X2652)</f>
        <v>0</v>
      </c>
      <c r="S2652" t="s">
        <v>6514</v>
      </c>
      <c r="X2652" s="341">
        <v>17</v>
      </c>
      <c r="Y2652" s="341">
        <v>142</v>
      </c>
    </row>
    <row r="2653" spans="1:25" x14ac:dyDescent="0.25">
      <c r="A2653" t="str">
        <f>'Page 1 - General Information'!$G$12</f>
        <v>000000000</v>
      </c>
      <c r="B2653" t="str">
        <f>'Page 1 - General Information'!$G$16</f>
        <v/>
      </c>
      <c r="C2653" s="339" t="s">
        <v>21448</v>
      </c>
      <c r="N2653" t="s">
        <v>4042</v>
      </c>
      <c r="O2653" s="340">
        <f>INDEX('Page 2 - Team Information'!$K$14:$AP$189,Y2653,X2653)</f>
        <v>0</v>
      </c>
      <c r="S2653" t="s">
        <v>6515</v>
      </c>
      <c r="X2653" s="341">
        <v>19</v>
      </c>
      <c r="Y2653" s="341">
        <v>142</v>
      </c>
    </row>
    <row r="2654" spans="1:25" x14ac:dyDescent="0.25">
      <c r="A2654" t="str">
        <f>'Page 1 - General Information'!$G$12</f>
        <v>000000000</v>
      </c>
      <c r="B2654" t="str">
        <f>'Page 1 - General Information'!$G$16</f>
        <v/>
      </c>
      <c r="C2654" s="339" t="s">
        <v>21448</v>
      </c>
      <c r="N2654" t="s">
        <v>4042</v>
      </c>
      <c r="O2654" s="340">
        <f>INDEX('Page 2 - Team Information'!$K$14:$AP$189,Y2654,X2654)</f>
        <v>0</v>
      </c>
      <c r="S2654" t="s">
        <v>6516</v>
      </c>
      <c r="X2654" s="341">
        <v>20</v>
      </c>
      <c r="Y2654" s="341">
        <v>142</v>
      </c>
    </row>
    <row r="2655" spans="1:25" x14ac:dyDescent="0.25">
      <c r="A2655" t="str">
        <f>'Page 1 - General Information'!$G$12</f>
        <v>000000000</v>
      </c>
      <c r="B2655" t="str">
        <f>'Page 1 - General Information'!$G$16</f>
        <v/>
      </c>
      <c r="C2655" s="339" t="s">
        <v>21448</v>
      </c>
      <c r="N2655" t="s">
        <v>4042</v>
      </c>
      <c r="O2655" s="340">
        <f>INDEX('Page 2 - Team Information'!$K$14:$AP$189,Y2655,X2655)</f>
        <v>0</v>
      </c>
      <c r="S2655" t="s">
        <v>6517</v>
      </c>
      <c r="X2655" s="341">
        <v>21</v>
      </c>
      <c r="Y2655" s="341">
        <v>142</v>
      </c>
    </row>
    <row r="2656" spans="1:25" x14ac:dyDescent="0.25">
      <c r="A2656" t="str">
        <f>'Page 1 - General Information'!$G$12</f>
        <v>000000000</v>
      </c>
      <c r="B2656" t="str">
        <f>'Page 1 - General Information'!$G$16</f>
        <v/>
      </c>
      <c r="C2656" s="339" t="s">
        <v>21448</v>
      </c>
      <c r="N2656" t="s">
        <v>4042</v>
      </c>
      <c r="O2656" s="340">
        <f>INDEX('Page 2 - Team Information'!$K$14:$AP$189,Y2656,X2656)</f>
        <v>0</v>
      </c>
      <c r="S2656" t="s">
        <v>6518</v>
      </c>
      <c r="X2656" s="341">
        <v>22</v>
      </c>
      <c r="Y2656" s="341">
        <v>142</v>
      </c>
    </row>
    <row r="2657" spans="1:25" x14ac:dyDescent="0.25">
      <c r="A2657" t="str">
        <f>'Page 1 - General Information'!$G$12</f>
        <v>000000000</v>
      </c>
      <c r="B2657" t="str">
        <f>'Page 1 - General Information'!$G$16</f>
        <v/>
      </c>
      <c r="C2657" s="339" t="s">
        <v>21448</v>
      </c>
      <c r="N2657" t="s">
        <v>4523</v>
      </c>
      <c r="O2657" s="343"/>
      <c r="R2657" s="343" t="s">
        <v>10203</v>
      </c>
      <c r="S2657" s="347" t="s">
        <v>20768</v>
      </c>
      <c r="V2657" s="340">
        <f>INDEX('Page 2 - Team Information'!$K$14:$AP$189,Y2657,X2657)</f>
        <v>0</v>
      </c>
      <c r="X2657" s="341">
        <v>5</v>
      </c>
      <c r="Y2657" s="341">
        <v>143</v>
      </c>
    </row>
    <row r="2658" spans="1:25" x14ac:dyDescent="0.25">
      <c r="A2658" t="str">
        <f>'Page 1 - General Information'!$G$12</f>
        <v>000000000</v>
      </c>
      <c r="B2658" t="str">
        <f>'Page 1 - General Information'!$G$16</f>
        <v/>
      </c>
      <c r="C2658" s="339" t="s">
        <v>21448</v>
      </c>
      <c r="N2658" t="s">
        <v>4523</v>
      </c>
      <c r="O2658" s="343"/>
      <c r="R2658" s="343" t="s">
        <v>10203</v>
      </c>
      <c r="S2658" s="347" t="s">
        <v>20769</v>
      </c>
      <c r="V2658" s="340">
        <f>INDEX('Page 2 - Team Information'!$K$14:$AP$189,Y2658,X2658)</f>
        <v>0</v>
      </c>
      <c r="X2658" s="341">
        <v>6</v>
      </c>
      <c r="Y2658" s="341">
        <v>143</v>
      </c>
    </row>
    <row r="2659" spans="1:25" x14ac:dyDescent="0.25">
      <c r="A2659" t="str">
        <f>'Page 1 - General Information'!$G$12</f>
        <v>000000000</v>
      </c>
      <c r="B2659" t="str">
        <f>'Page 1 - General Information'!$G$16</f>
        <v/>
      </c>
      <c r="C2659" s="339" t="s">
        <v>21448</v>
      </c>
      <c r="N2659" t="s">
        <v>4523</v>
      </c>
      <c r="O2659" s="343"/>
      <c r="R2659" s="343" t="s">
        <v>10203</v>
      </c>
      <c r="S2659" s="347" t="s">
        <v>20770</v>
      </c>
      <c r="V2659" s="340">
        <f>INDEX('Page 2 - Team Information'!$K$14:$AP$189,Y2659,X2659)</f>
        <v>0</v>
      </c>
      <c r="X2659" s="341">
        <v>7</v>
      </c>
      <c r="Y2659" s="341">
        <v>143</v>
      </c>
    </row>
    <row r="2660" spans="1:25" x14ac:dyDescent="0.25">
      <c r="A2660" t="str">
        <f>'Page 1 - General Information'!$G$12</f>
        <v>000000000</v>
      </c>
      <c r="B2660" t="str">
        <f>'Page 1 - General Information'!$G$16</f>
        <v/>
      </c>
      <c r="C2660" s="339" t="s">
        <v>21448</v>
      </c>
      <c r="N2660" t="s">
        <v>4523</v>
      </c>
      <c r="O2660" s="343"/>
      <c r="R2660" s="20" t="s">
        <v>10203</v>
      </c>
      <c r="S2660" s="347" t="s">
        <v>20771</v>
      </c>
      <c r="T2660" s="340" t="str">
        <f>IF(INDEX('Page 2 - Team Information'!$K$14:$AP$189,Y2660,X2660)="","",INDEX('Page 2 - Team Information'!$K$14:$AP$189,Y2660,X2660)&amp;"-06-30")</f>
        <v/>
      </c>
      <c r="X2660" s="341">
        <v>9</v>
      </c>
      <c r="Y2660" s="341">
        <v>143</v>
      </c>
    </row>
    <row r="2661" spans="1:25" x14ac:dyDescent="0.25">
      <c r="A2661" t="str">
        <f>'Page 1 - General Information'!$G$12</f>
        <v>000000000</v>
      </c>
      <c r="B2661" t="str">
        <f>'Page 1 - General Information'!$G$16</f>
        <v/>
      </c>
      <c r="C2661" s="339" t="s">
        <v>21448</v>
      </c>
      <c r="N2661" t="s">
        <v>4523</v>
      </c>
      <c r="O2661" s="343"/>
      <c r="R2661" s="20" t="s">
        <v>10203</v>
      </c>
      <c r="S2661" s="347" t="s">
        <v>20772</v>
      </c>
      <c r="T2661" s="340" t="str">
        <f>IF(INDEX('Page 2 - Team Information'!$K$14:$AP$189,Y2661,X2661)="","",INDEX('Page 2 - Team Information'!$K$14:$AP$189,Y2661,X2661)&amp;"-06-30")</f>
        <v/>
      </c>
      <c r="X2661" s="341">
        <v>10</v>
      </c>
      <c r="Y2661" s="341">
        <v>143</v>
      </c>
    </row>
    <row r="2662" spans="1:25" x14ac:dyDescent="0.25">
      <c r="A2662" t="str">
        <f>'Page 1 - General Information'!$G$12</f>
        <v>000000000</v>
      </c>
      <c r="B2662" t="str">
        <f>'Page 1 - General Information'!$G$16</f>
        <v/>
      </c>
      <c r="C2662" s="339" t="s">
        <v>21448</v>
      </c>
      <c r="N2662" t="s">
        <v>4523</v>
      </c>
      <c r="O2662" s="343"/>
      <c r="R2662" s="20" t="s">
        <v>10203</v>
      </c>
      <c r="S2662" s="347" t="s">
        <v>20773</v>
      </c>
      <c r="T2662" s="340" t="str">
        <f>IF(INDEX('Page 2 - Team Information'!$K$14:$AP$189,Y2662,X2662)="","",INDEX('Page 2 - Team Information'!$K$14:$AP$189,Y2662,X2662)&amp;"-06-30")</f>
        <v/>
      </c>
      <c r="X2662" s="341">
        <v>11</v>
      </c>
      <c r="Y2662" s="341">
        <v>143</v>
      </c>
    </row>
    <row r="2663" spans="1:25" x14ac:dyDescent="0.25">
      <c r="A2663" t="str">
        <f>'Page 1 - General Information'!$G$12</f>
        <v>000000000</v>
      </c>
      <c r="B2663" t="str">
        <f>'Page 1 - General Information'!$G$16</f>
        <v/>
      </c>
      <c r="C2663" s="339" t="s">
        <v>21448</v>
      </c>
      <c r="N2663" t="s">
        <v>4523</v>
      </c>
      <c r="O2663" s="343"/>
      <c r="R2663" s="20" t="s">
        <v>10203</v>
      </c>
      <c r="S2663" s="347" t="s">
        <v>20774</v>
      </c>
      <c r="T2663" s="340" t="str">
        <f>IF(INDEX('Page 2 - Team Information'!$K$14:$AP$189,Y2663,X2663)="","",INDEX('Page 2 - Team Information'!$K$14:$AP$189,Y2663,X2663)&amp;"-06-30")</f>
        <v/>
      </c>
      <c r="X2663" s="341">
        <v>12</v>
      </c>
      <c r="Y2663" s="341">
        <v>143</v>
      </c>
    </row>
    <row r="2664" spans="1:25" x14ac:dyDescent="0.25">
      <c r="A2664" t="str">
        <f>'Page 1 - General Information'!$G$12</f>
        <v>000000000</v>
      </c>
      <c r="B2664" t="str">
        <f>'Page 1 - General Information'!$G$16</f>
        <v/>
      </c>
      <c r="C2664" s="339" t="s">
        <v>21448</v>
      </c>
      <c r="N2664" t="s">
        <v>4042</v>
      </c>
      <c r="O2664" s="340">
        <f>INDEX('Page 2 - Team Information'!$K$14:$AP$189,Y2664,X2664)</f>
        <v>0</v>
      </c>
      <c r="S2664" s="347" t="s">
        <v>20775</v>
      </c>
      <c r="X2664" s="341">
        <v>14</v>
      </c>
      <c r="Y2664" s="341">
        <v>143</v>
      </c>
    </row>
    <row r="2665" spans="1:25" x14ac:dyDescent="0.25">
      <c r="A2665" t="str">
        <f>'Page 1 - General Information'!$G$12</f>
        <v>000000000</v>
      </c>
      <c r="B2665" t="str">
        <f>'Page 1 - General Information'!$G$16</f>
        <v/>
      </c>
      <c r="C2665" s="339" t="s">
        <v>21448</v>
      </c>
      <c r="N2665" t="s">
        <v>4042</v>
      </c>
      <c r="O2665" s="340">
        <f>INDEX('Page 2 - Team Information'!$K$14:$AP$189,Y2665,X2665)</f>
        <v>0</v>
      </c>
      <c r="S2665" s="347" t="s">
        <v>20776</v>
      </c>
      <c r="X2665" s="341">
        <v>15</v>
      </c>
      <c r="Y2665" s="341">
        <v>143</v>
      </c>
    </row>
    <row r="2666" spans="1:25" x14ac:dyDescent="0.25">
      <c r="A2666" t="str">
        <f>'Page 1 - General Information'!$G$12</f>
        <v>000000000</v>
      </c>
      <c r="B2666" t="str">
        <f>'Page 1 - General Information'!$G$16</f>
        <v/>
      </c>
      <c r="C2666" s="339" t="s">
        <v>21448</v>
      </c>
      <c r="N2666" t="s">
        <v>4042</v>
      </c>
      <c r="O2666" s="340">
        <f>INDEX('Page 2 - Team Information'!$K$14:$AP$189,Y2666,X2666)</f>
        <v>0</v>
      </c>
      <c r="S2666" s="347" t="s">
        <v>20777</v>
      </c>
      <c r="X2666" s="341">
        <v>16</v>
      </c>
      <c r="Y2666" s="341">
        <v>143</v>
      </c>
    </row>
    <row r="2667" spans="1:25" x14ac:dyDescent="0.25">
      <c r="A2667" t="str">
        <f>'Page 1 - General Information'!$G$12</f>
        <v>000000000</v>
      </c>
      <c r="B2667" t="str">
        <f>'Page 1 - General Information'!$G$16</f>
        <v/>
      </c>
      <c r="C2667" s="339" t="s">
        <v>21448</v>
      </c>
      <c r="N2667" t="s">
        <v>4042</v>
      </c>
      <c r="O2667" s="340">
        <f>INDEX('Page 2 - Team Information'!$K$14:$AP$189,Y2667,X2667)</f>
        <v>0</v>
      </c>
      <c r="S2667" s="347" t="s">
        <v>20778</v>
      </c>
      <c r="X2667" s="341">
        <v>17</v>
      </c>
      <c r="Y2667" s="341">
        <v>143</v>
      </c>
    </row>
    <row r="2668" spans="1:25" x14ac:dyDescent="0.25">
      <c r="A2668" t="str">
        <f>'Page 1 - General Information'!$G$12</f>
        <v>000000000</v>
      </c>
      <c r="B2668" t="str">
        <f>'Page 1 - General Information'!$G$16</f>
        <v/>
      </c>
      <c r="C2668" s="339" t="s">
        <v>21448</v>
      </c>
      <c r="N2668" t="s">
        <v>4042</v>
      </c>
      <c r="O2668" s="340">
        <f>INDEX('Page 2 - Team Information'!$K$14:$AP$189,Y2668,X2668)</f>
        <v>0</v>
      </c>
      <c r="S2668" s="347" t="s">
        <v>20779</v>
      </c>
      <c r="X2668" s="341">
        <v>19</v>
      </c>
      <c r="Y2668" s="341">
        <v>143</v>
      </c>
    </row>
    <row r="2669" spans="1:25" x14ac:dyDescent="0.25">
      <c r="A2669" t="str">
        <f>'Page 1 - General Information'!$G$12</f>
        <v>000000000</v>
      </c>
      <c r="B2669" t="str">
        <f>'Page 1 - General Information'!$G$16</f>
        <v/>
      </c>
      <c r="C2669" s="339" t="s">
        <v>21448</v>
      </c>
      <c r="N2669" t="s">
        <v>4042</v>
      </c>
      <c r="O2669" s="340">
        <f>INDEX('Page 2 - Team Information'!$K$14:$AP$189,Y2669,X2669)</f>
        <v>0</v>
      </c>
      <c r="S2669" s="347" t="s">
        <v>20780</v>
      </c>
      <c r="X2669" s="341">
        <v>20</v>
      </c>
      <c r="Y2669" s="341">
        <v>143</v>
      </c>
    </row>
    <row r="2670" spans="1:25" x14ac:dyDescent="0.25">
      <c r="A2670" t="str">
        <f>'Page 1 - General Information'!$G$12</f>
        <v>000000000</v>
      </c>
      <c r="B2670" t="str">
        <f>'Page 1 - General Information'!$G$16</f>
        <v/>
      </c>
      <c r="C2670" s="339" t="s">
        <v>21448</v>
      </c>
      <c r="N2670" t="s">
        <v>4042</v>
      </c>
      <c r="O2670" s="340">
        <f>INDEX('Page 2 - Team Information'!$K$14:$AP$189,Y2670,X2670)</f>
        <v>0</v>
      </c>
      <c r="S2670" s="347" t="s">
        <v>20781</v>
      </c>
      <c r="X2670" s="341">
        <v>21</v>
      </c>
      <c r="Y2670" s="341">
        <v>143</v>
      </c>
    </row>
    <row r="2671" spans="1:25" x14ac:dyDescent="0.25">
      <c r="A2671" t="str">
        <f>'Page 1 - General Information'!$G$12</f>
        <v>000000000</v>
      </c>
      <c r="B2671" t="str">
        <f>'Page 1 - General Information'!$G$16</f>
        <v/>
      </c>
      <c r="C2671" s="339" t="s">
        <v>21448</v>
      </c>
      <c r="N2671" t="s">
        <v>4042</v>
      </c>
      <c r="O2671" s="340">
        <f>INDEX('Page 2 - Team Information'!$K$14:$AP$189,Y2671,X2671)</f>
        <v>0</v>
      </c>
      <c r="S2671" s="347" t="s">
        <v>20782</v>
      </c>
      <c r="X2671" s="341">
        <v>22</v>
      </c>
      <c r="Y2671" s="341">
        <v>143</v>
      </c>
    </row>
    <row r="2672" spans="1:25" x14ac:dyDescent="0.25">
      <c r="A2672" t="str">
        <f>'Page 1 - General Information'!$G$12</f>
        <v>000000000</v>
      </c>
      <c r="B2672" t="str">
        <f>'Page 1 - General Information'!$G$16</f>
        <v/>
      </c>
      <c r="C2672" s="339" t="s">
        <v>21448</v>
      </c>
      <c r="N2672" t="s">
        <v>4523</v>
      </c>
      <c r="O2672" s="343"/>
      <c r="R2672" s="343" t="s">
        <v>10203</v>
      </c>
      <c r="S2672" t="s">
        <v>6519</v>
      </c>
      <c r="V2672" s="340">
        <f>INDEX('Page 2 - Team Information'!$K$14:$AP$189,Y2672,X2672)</f>
        <v>0</v>
      </c>
      <c r="X2672" s="341">
        <v>5</v>
      </c>
      <c r="Y2672" s="341">
        <v>144</v>
      </c>
    </row>
    <row r="2673" spans="1:25" x14ac:dyDescent="0.25">
      <c r="A2673" t="str">
        <f>'Page 1 - General Information'!$G$12</f>
        <v>000000000</v>
      </c>
      <c r="B2673" t="str">
        <f>'Page 1 - General Information'!$G$16</f>
        <v/>
      </c>
      <c r="C2673" s="339" t="s">
        <v>21448</v>
      </c>
      <c r="N2673" t="s">
        <v>4523</v>
      </c>
      <c r="O2673" s="343"/>
      <c r="R2673" s="343" t="s">
        <v>10203</v>
      </c>
      <c r="S2673" t="s">
        <v>6520</v>
      </c>
      <c r="V2673" s="340">
        <f>INDEX('Page 2 - Team Information'!$K$14:$AP$189,Y2673,X2673)</f>
        <v>0</v>
      </c>
      <c r="X2673" s="341">
        <v>6</v>
      </c>
      <c r="Y2673" s="341">
        <v>144</v>
      </c>
    </row>
    <row r="2674" spans="1:25" x14ac:dyDescent="0.25">
      <c r="A2674" t="str">
        <f>'Page 1 - General Information'!$G$12</f>
        <v>000000000</v>
      </c>
      <c r="B2674" t="str">
        <f>'Page 1 - General Information'!$G$16</f>
        <v/>
      </c>
      <c r="C2674" s="339" t="s">
        <v>21448</v>
      </c>
      <c r="N2674" t="s">
        <v>4523</v>
      </c>
      <c r="O2674" s="343"/>
      <c r="R2674" s="343" t="s">
        <v>10203</v>
      </c>
      <c r="S2674" t="s">
        <v>6521</v>
      </c>
      <c r="V2674" s="340">
        <f>INDEX('Page 2 - Team Information'!$K$14:$AP$189,Y2674,X2674)</f>
        <v>0</v>
      </c>
      <c r="X2674" s="341">
        <v>7</v>
      </c>
      <c r="Y2674" s="341">
        <v>144</v>
      </c>
    </row>
    <row r="2675" spans="1:25" x14ac:dyDescent="0.25">
      <c r="A2675" t="str">
        <f>'Page 1 - General Information'!$G$12</f>
        <v>000000000</v>
      </c>
      <c r="B2675" t="str">
        <f>'Page 1 - General Information'!$G$16</f>
        <v/>
      </c>
      <c r="C2675" s="339" t="s">
        <v>21448</v>
      </c>
      <c r="N2675" t="s">
        <v>4523</v>
      </c>
      <c r="O2675" s="343"/>
      <c r="R2675" s="20" t="s">
        <v>10203</v>
      </c>
      <c r="S2675" t="s">
        <v>6522</v>
      </c>
      <c r="T2675" s="340" t="str">
        <f>IF(INDEX('Page 2 - Team Information'!$K$14:$AP$189,Y2675,X2675)="","",INDEX('Page 2 - Team Information'!$K$14:$AP$189,Y2675,X2675)&amp;"-06-30")</f>
        <v/>
      </c>
      <c r="X2675" s="341">
        <v>9</v>
      </c>
      <c r="Y2675" s="341">
        <v>144</v>
      </c>
    </row>
    <row r="2676" spans="1:25" x14ac:dyDescent="0.25">
      <c r="A2676" t="str">
        <f>'Page 1 - General Information'!$G$12</f>
        <v>000000000</v>
      </c>
      <c r="B2676" t="str">
        <f>'Page 1 - General Information'!$G$16</f>
        <v/>
      </c>
      <c r="C2676" s="339" t="s">
        <v>21448</v>
      </c>
      <c r="N2676" t="s">
        <v>4523</v>
      </c>
      <c r="O2676" s="343"/>
      <c r="R2676" s="20" t="s">
        <v>10203</v>
      </c>
      <c r="S2676" t="s">
        <v>6523</v>
      </c>
      <c r="T2676" s="340" t="str">
        <f>IF(INDEX('Page 2 - Team Information'!$K$14:$AP$189,Y2676,X2676)="","",INDEX('Page 2 - Team Information'!$K$14:$AP$189,Y2676,X2676)&amp;"-06-30")</f>
        <v/>
      </c>
      <c r="X2676" s="341">
        <v>10</v>
      </c>
      <c r="Y2676" s="341">
        <v>144</v>
      </c>
    </row>
    <row r="2677" spans="1:25" x14ac:dyDescent="0.25">
      <c r="A2677" t="str">
        <f>'Page 1 - General Information'!$G$12</f>
        <v>000000000</v>
      </c>
      <c r="B2677" t="str">
        <f>'Page 1 - General Information'!$G$16</f>
        <v/>
      </c>
      <c r="C2677" s="339" t="s">
        <v>21448</v>
      </c>
      <c r="N2677" t="s">
        <v>4523</v>
      </c>
      <c r="O2677" s="343"/>
      <c r="R2677" s="20" t="s">
        <v>10203</v>
      </c>
      <c r="S2677" t="s">
        <v>6524</v>
      </c>
      <c r="T2677" s="340" t="str">
        <f>IF(INDEX('Page 2 - Team Information'!$K$14:$AP$189,Y2677,X2677)="","",INDEX('Page 2 - Team Information'!$K$14:$AP$189,Y2677,X2677)&amp;"-06-30")</f>
        <v/>
      </c>
      <c r="X2677" s="341">
        <v>11</v>
      </c>
      <c r="Y2677" s="341">
        <v>144</v>
      </c>
    </row>
    <row r="2678" spans="1:25" x14ac:dyDescent="0.25">
      <c r="A2678" t="str">
        <f>'Page 1 - General Information'!$G$12</f>
        <v>000000000</v>
      </c>
      <c r="B2678" t="str">
        <f>'Page 1 - General Information'!$G$16</f>
        <v/>
      </c>
      <c r="C2678" s="339" t="s">
        <v>21448</v>
      </c>
      <c r="N2678" t="s">
        <v>4523</v>
      </c>
      <c r="O2678" s="343"/>
      <c r="R2678" s="20" t="s">
        <v>10203</v>
      </c>
      <c r="S2678" t="s">
        <v>6525</v>
      </c>
      <c r="T2678" s="340" t="str">
        <f>IF(INDEX('Page 2 - Team Information'!$K$14:$AP$189,Y2678,X2678)="","",INDEX('Page 2 - Team Information'!$K$14:$AP$189,Y2678,X2678)&amp;"-06-30")</f>
        <v/>
      </c>
      <c r="X2678" s="341">
        <v>12</v>
      </c>
      <c r="Y2678" s="341">
        <v>144</v>
      </c>
    </row>
    <row r="2679" spans="1:25" x14ac:dyDescent="0.25">
      <c r="A2679" t="str">
        <f>'Page 1 - General Information'!$G$12</f>
        <v>000000000</v>
      </c>
      <c r="B2679" t="str">
        <f>'Page 1 - General Information'!$G$16</f>
        <v/>
      </c>
      <c r="C2679" s="339" t="s">
        <v>21448</v>
      </c>
      <c r="N2679" t="s">
        <v>4042</v>
      </c>
      <c r="O2679" s="340">
        <f>INDEX('Page 2 - Team Information'!$K$14:$AP$189,Y2679,X2679)</f>
        <v>0</v>
      </c>
      <c r="S2679" t="s">
        <v>6526</v>
      </c>
      <c r="X2679" s="341">
        <v>14</v>
      </c>
      <c r="Y2679" s="341">
        <v>144</v>
      </c>
    </row>
    <row r="2680" spans="1:25" x14ac:dyDescent="0.25">
      <c r="A2680" t="str">
        <f>'Page 1 - General Information'!$G$12</f>
        <v>000000000</v>
      </c>
      <c r="B2680" t="str">
        <f>'Page 1 - General Information'!$G$16</f>
        <v/>
      </c>
      <c r="C2680" s="339" t="s">
        <v>21448</v>
      </c>
      <c r="N2680" t="s">
        <v>4042</v>
      </c>
      <c r="O2680" s="340">
        <f>INDEX('Page 2 - Team Information'!$K$14:$AP$189,Y2680,X2680)</f>
        <v>0</v>
      </c>
      <c r="S2680" t="s">
        <v>6527</v>
      </c>
      <c r="X2680" s="341">
        <v>15</v>
      </c>
      <c r="Y2680" s="341">
        <v>144</v>
      </c>
    </row>
    <row r="2681" spans="1:25" x14ac:dyDescent="0.25">
      <c r="A2681" t="str">
        <f>'Page 1 - General Information'!$G$12</f>
        <v>000000000</v>
      </c>
      <c r="B2681" t="str">
        <f>'Page 1 - General Information'!$G$16</f>
        <v/>
      </c>
      <c r="C2681" s="339" t="s">
        <v>21448</v>
      </c>
      <c r="N2681" t="s">
        <v>4042</v>
      </c>
      <c r="O2681" s="340">
        <f>INDEX('Page 2 - Team Information'!$K$14:$AP$189,Y2681,X2681)</f>
        <v>0</v>
      </c>
      <c r="S2681" t="s">
        <v>6528</v>
      </c>
      <c r="X2681" s="341">
        <v>16</v>
      </c>
      <c r="Y2681" s="341">
        <v>144</v>
      </c>
    </row>
    <row r="2682" spans="1:25" x14ac:dyDescent="0.25">
      <c r="A2682" t="str">
        <f>'Page 1 - General Information'!$G$12</f>
        <v>000000000</v>
      </c>
      <c r="B2682" t="str">
        <f>'Page 1 - General Information'!$G$16</f>
        <v/>
      </c>
      <c r="C2682" s="339" t="s">
        <v>21448</v>
      </c>
      <c r="N2682" t="s">
        <v>4042</v>
      </c>
      <c r="O2682" s="340">
        <f>INDEX('Page 2 - Team Information'!$K$14:$AP$189,Y2682,X2682)</f>
        <v>0</v>
      </c>
      <c r="S2682" t="s">
        <v>6529</v>
      </c>
      <c r="X2682" s="341">
        <v>17</v>
      </c>
      <c r="Y2682" s="341">
        <v>144</v>
      </c>
    </row>
    <row r="2683" spans="1:25" x14ac:dyDescent="0.25">
      <c r="A2683" t="str">
        <f>'Page 1 - General Information'!$G$12</f>
        <v>000000000</v>
      </c>
      <c r="B2683" t="str">
        <f>'Page 1 - General Information'!$G$16</f>
        <v/>
      </c>
      <c r="C2683" s="339" t="s">
        <v>21448</v>
      </c>
      <c r="N2683" t="s">
        <v>4042</v>
      </c>
      <c r="O2683" s="340">
        <f>INDEX('Page 2 - Team Information'!$K$14:$AP$189,Y2683,X2683)</f>
        <v>0</v>
      </c>
      <c r="S2683" t="s">
        <v>6530</v>
      </c>
      <c r="X2683" s="341">
        <v>19</v>
      </c>
      <c r="Y2683" s="341">
        <v>144</v>
      </c>
    </row>
    <row r="2684" spans="1:25" x14ac:dyDescent="0.25">
      <c r="A2684" t="str">
        <f>'Page 1 - General Information'!$G$12</f>
        <v>000000000</v>
      </c>
      <c r="B2684" t="str">
        <f>'Page 1 - General Information'!$G$16</f>
        <v/>
      </c>
      <c r="C2684" s="339" t="s">
        <v>21448</v>
      </c>
      <c r="N2684" t="s">
        <v>4042</v>
      </c>
      <c r="O2684" s="340">
        <f>INDEX('Page 2 - Team Information'!$K$14:$AP$189,Y2684,X2684)</f>
        <v>0</v>
      </c>
      <c r="S2684" t="s">
        <v>6531</v>
      </c>
      <c r="X2684" s="341">
        <v>20</v>
      </c>
      <c r="Y2684" s="341">
        <v>144</v>
      </c>
    </row>
    <row r="2685" spans="1:25" x14ac:dyDescent="0.25">
      <c r="A2685" t="str">
        <f>'Page 1 - General Information'!$G$12</f>
        <v>000000000</v>
      </c>
      <c r="B2685" t="str">
        <f>'Page 1 - General Information'!$G$16</f>
        <v/>
      </c>
      <c r="C2685" s="339" t="s">
        <v>21448</v>
      </c>
      <c r="N2685" t="s">
        <v>4042</v>
      </c>
      <c r="O2685" s="340">
        <f>INDEX('Page 2 - Team Information'!$K$14:$AP$189,Y2685,X2685)</f>
        <v>0</v>
      </c>
      <c r="S2685" t="s">
        <v>6532</v>
      </c>
      <c r="X2685" s="341">
        <v>21</v>
      </c>
      <c r="Y2685" s="341">
        <v>144</v>
      </c>
    </row>
    <row r="2686" spans="1:25" x14ac:dyDescent="0.25">
      <c r="A2686" t="str">
        <f>'Page 1 - General Information'!$G$12</f>
        <v>000000000</v>
      </c>
      <c r="B2686" t="str">
        <f>'Page 1 - General Information'!$G$16</f>
        <v/>
      </c>
      <c r="C2686" s="339" t="s">
        <v>21448</v>
      </c>
      <c r="N2686" t="s">
        <v>4042</v>
      </c>
      <c r="O2686" s="340">
        <f>INDEX('Page 2 - Team Information'!$K$14:$AP$189,Y2686,X2686)</f>
        <v>0</v>
      </c>
      <c r="S2686" t="s">
        <v>6533</v>
      </c>
      <c r="X2686" s="341">
        <v>22</v>
      </c>
      <c r="Y2686" s="341">
        <v>144</v>
      </c>
    </row>
    <row r="2687" spans="1:25" x14ac:dyDescent="0.25">
      <c r="A2687" t="str">
        <f>'Page 1 - General Information'!$G$12</f>
        <v>000000000</v>
      </c>
      <c r="B2687" t="str">
        <f>'Page 1 - General Information'!$G$16</f>
        <v/>
      </c>
      <c r="C2687" s="339" t="s">
        <v>21448</v>
      </c>
      <c r="N2687" t="s">
        <v>4523</v>
      </c>
      <c r="O2687" s="343"/>
      <c r="R2687" s="343" t="s">
        <v>10203</v>
      </c>
      <c r="S2687" t="s">
        <v>6534</v>
      </c>
      <c r="V2687" s="340">
        <f>INDEX('Page 2 - Team Information'!$K$14:$AP$189,Y2687,X2687)</f>
        <v>0</v>
      </c>
      <c r="X2687" s="341">
        <v>5</v>
      </c>
      <c r="Y2687" s="341">
        <v>145</v>
      </c>
    </row>
    <row r="2688" spans="1:25" x14ac:dyDescent="0.25">
      <c r="A2688" t="str">
        <f>'Page 1 - General Information'!$G$12</f>
        <v>000000000</v>
      </c>
      <c r="B2688" t="str">
        <f>'Page 1 - General Information'!$G$16</f>
        <v/>
      </c>
      <c r="C2688" s="339" t="s">
        <v>21448</v>
      </c>
      <c r="N2688" t="s">
        <v>4523</v>
      </c>
      <c r="O2688" s="343"/>
      <c r="R2688" s="343" t="s">
        <v>10203</v>
      </c>
      <c r="S2688" t="s">
        <v>6535</v>
      </c>
      <c r="V2688" s="340">
        <f>INDEX('Page 2 - Team Information'!$K$14:$AP$189,Y2688,X2688)</f>
        <v>0</v>
      </c>
      <c r="X2688" s="341">
        <v>6</v>
      </c>
      <c r="Y2688" s="341">
        <v>145</v>
      </c>
    </row>
    <row r="2689" spans="1:25" x14ac:dyDescent="0.25">
      <c r="A2689" t="str">
        <f>'Page 1 - General Information'!$G$12</f>
        <v>000000000</v>
      </c>
      <c r="B2689" t="str">
        <f>'Page 1 - General Information'!$G$16</f>
        <v/>
      </c>
      <c r="C2689" s="339" t="s">
        <v>21448</v>
      </c>
      <c r="N2689" t="s">
        <v>4523</v>
      </c>
      <c r="O2689" s="343"/>
      <c r="R2689" s="343" t="s">
        <v>10203</v>
      </c>
      <c r="S2689" t="s">
        <v>6536</v>
      </c>
      <c r="V2689" s="340">
        <f>INDEX('Page 2 - Team Information'!$K$14:$AP$189,Y2689,X2689)</f>
        <v>0</v>
      </c>
      <c r="X2689" s="341">
        <v>7</v>
      </c>
      <c r="Y2689" s="341">
        <v>145</v>
      </c>
    </row>
    <row r="2690" spans="1:25" x14ac:dyDescent="0.25">
      <c r="A2690" t="str">
        <f>'Page 1 - General Information'!$G$12</f>
        <v>000000000</v>
      </c>
      <c r="B2690" t="str">
        <f>'Page 1 - General Information'!$G$16</f>
        <v/>
      </c>
      <c r="C2690" s="339" t="s">
        <v>21448</v>
      </c>
      <c r="N2690" t="s">
        <v>4523</v>
      </c>
      <c r="O2690" s="343"/>
      <c r="R2690" s="20" t="s">
        <v>10203</v>
      </c>
      <c r="S2690" t="s">
        <v>6537</v>
      </c>
      <c r="T2690" s="340" t="str">
        <f>IF(INDEX('Page 2 - Team Information'!$K$14:$AP$189,Y2690,X2690)="","",INDEX('Page 2 - Team Information'!$K$14:$AP$189,Y2690,X2690)&amp;"-06-30")</f>
        <v/>
      </c>
      <c r="X2690" s="341">
        <v>9</v>
      </c>
      <c r="Y2690" s="341">
        <v>145</v>
      </c>
    </row>
    <row r="2691" spans="1:25" x14ac:dyDescent="0.25">
      <c r="A2691" t="str">
        <f>'Page 1 - General Information'!$G$12</f>
        <v>000000000</v>
      </c>
      <c r="B2691" t="str">
        <f>'Page 1 - General Information'!$G$16</f>
        <v/>
      </c>
      <c r="C2691" s="339" t="s">
        <v>21448</v>
      </c>
      <c r="N2691" t="s">
        <v>4523</v>
      </c>
      <c r="O2691" s="343"/>
      <c r="R2691" s="20" t="s">
        <v>10203</v>
      </c>
      <c r="S2691" t="s">
        <v>6538</v>
      </c>
      <c r="T2691" s="340" t="str">
        <f>IF(INDEX('Page 2 - Team Information'!$K$14:$AP$189,Y2691,X2691)="","",INDEX('Page 2 - Team Information'!$K$14:$AP$189,Y2691,X2691)&amp;"-06-30")</f>
        <v/>
      </c>
      <c r="X2691" s="341">
        <v>10</v>
      </c>
      <c r="Y2691" s="341">
        <v>145</v>
      </c>
    </row>
    <row r="2692" spans="1:25" x14ac:dyDescent="0.25">
      <c r="A2692" t="str">
        <f>'Page 1 - General Information'!$G$12</f>
        <v>000000000</v>
      </c>
      <c r="B2692" t="str">
        <f>'Page 1 - General Information'!$G$16</f>
        <v/>
      </c>
      <c r="C2692" s="339" t="s">
        <v>21448</v>
      </c>
      <c r="N2692" t="s">
        <v>4523</v>
      </c>
      <c r="O2692" s="343"/>
      <c r="R2692" s="20" t="s">
        <v>10203</v>
      </c>
      <c r="S2692" t="s">
        <v>6539</v>
      </c>
      <c r="T2692" s="340" t="str">
        <f>IF(INDEX('Page 2 - Team Information'!$K$14:$AP$189,Y2692,X2692)="","",INDEX('Page 2 - Team Information'!$K$14:$AP$189,Y2692,X2692)&amp;"-06-30")</f>
        <v/>
      </c>
      <c r="X2692" s="341">
        <v>11</v>
      </c>
      <c r="Y2692" s="341">
        <v>145</v>
      </c>
    </row>
    <row r="2693" spans="1:25" x14ac:dyDescent="0.25">
      <c r="A2693" t="str">
        <f>'Page 1 - General Information'!$G$12</f>
        <v>000000000</v>
      </c>
      <c r="B2693" t="str">
        <f>'Page 1 - General Information'!$G$16</f>
        <v/>
      </c>
      <c r="C2693" s="339" t="s">
        <v>21448</v>
      </c>
      <c r="N2693" t="s">
        <v>4523</v>
      </c>
      <c r="O2693" s="343"/>
      <c r="R2693" s="20" t="s">
        <v>10203</v>
      </c>
      <c r="S2693" t="s">
        <v>6540</v>
      </c>
      <c r="T2693" s="340" t="str">
        <f>IF(INDEX('Page 2 - Team Information'!$K$14:$AP$189,Y2693,X2693)="","",INDEX('Page 2 - Team Information'!$K$14:$AP$189,Y2693,X2693)&amp;"-06-30")</f>
        <v/>
      </c>
      <c r="X2693" s="341">
        <v>12</v>
      </c>
      <c r="Y2693" s="341">
        <v>145</v>
      </c>
    </row>
    <row r="2694" spans="1:25" x14ac:dyDescent="0.25">
      <c r="A2694" t="str">
        <f>'Page 1 - General Information'!$G$12</f>
        <v>000000000</v>
      </c>
      <c r="B2694" t="str">
        <f>'Page 1 - General Information'!$G$16</f>
        <v/>
      </c>
      <c r="C2694" s="339" t="s">
        <v>21448</v>
      </c>
      <c r="N2694" t="s">
        <v>4042</v>
      </c>
      <c r="O2694" s="340">
        <f>INDEX('Page 2 - Team Information'!$K$14:$AP$189,Y2694,X2694)</f>
        <v>0</v>
      </c>
      <c r="S2694" t="s">
        <v>6541</v>
      </c>
      <c r="X2694" s="341">
        <v>14</v>
      </c>
      <c r="Y2694" s="341">
        <v>145</v>
      </c>
    </row>
    <row r="2695" spans="1:25" x14ac:dyDescent="0.25">
      <c r="A2695" t="str">
        <f>'Page 1 - General Information'!$G$12</f>
        <v>000000000</v>
      </c>
      <c r="B2695" t="str">
        <f>'Page 1 - General Information'!$G$16</f>
        <v/>
      </c>
      <c r="C2695" s="339" t="s">
        <v>21448</v>
      </c>
      <c r="N2695" t="s">
        <v>4042</v>
      </c>
      <c r="O2695" s="340">
        <f>INDEX('Page 2 - Team Information'!$K$14:$AP$189,Y2695,X2695)</f>
        <v>0</v>
      </c>
      <c r="S2695" t="s">
        <v>6542</v>
      </c>
      <c r="X2695" s="341">
        <v>15</v>
      </c>
      <c r="Y2695" s="341">
        <v>145</v>
      </c>
    </row>
    <row r="2696" spans="1:25" x14ac:dyDescent="0.25">
      <c r="A2696" t="str">
        <f>'Page 1 - General Information'!$G$12</f>
        <v>000000000</v>
      </c>
      <c r="B2696" t="str">
        <f>'Page 1 - General Information'!$G$16</f>
        <v/>
      </c>
      <c r="C2696" s="339" t="s">
        <v>21448</v>
      </c>
      <c r="N2696" t="s">
        <v>4042</v>
      </c>
      <c r="O2696" s="340">
        <f>INDEX('Page 2 - Team Information'!$K$14:$AP$189,Y2696,X2696)</f>
        <v>0</v>
      </c>
      <c r="S2696" t="s">
        <v>6543</v>
      </c>
      <c r="X2696" s="341">
        <v>16</v>
      </c>
      <c r="Y2696" s="341">
        <v>145</v>
      </c>
    </row>
    <row r="2697" spans="1:25" x14ac:dyDescent="0.25">
      <c r="A2697" t="str">
        <f>'Page 1 - General Information'!$G$12</f>
        <v>000000000</v>
      </c>
      <c r="B2697" t="str">
        <f>'Page 1 - General Information'!$G$16</f>
        <v/>
      </c>
      <c r="C2697" s="339" t="s">
        <v>21448</v>
      </c>
      <c r="N2697" t="s">
        <v>4042</v>
      </c>
      <c r="O2697" s="340">
        <f>INDEX('Page 2 - Team Information'!$K$14:$AP$189,Y2697,X2697)</f>
        <v>0</v>
      </c>
      <c r="S2697" t="s">
        <v>6544</v>
      </c>
      <c r="X2697" s="341">
        <v>17</v>
      </c>
      <c r="Y2697" s="341">
        <v>145</v>
      </c>
    </row>
    <row r="2698" spans="1:25" x14ac:dyDescent="0.25">
      <c r="A2698" t="str">
        <f>'Page 1 - General Information'!$G$12</f>
        <v>000000000</v>
      </c>
      <c r="B2698" t="str">
        <f>'Page 1 - General Information'!$G$16</f>
        <v/>
      </c>
      <c r="C2698" s="339" t="s">
        <v>21448</v>
      </c>
      <c r="N2698" t="s">
        <v>4042</v>
      </c>
      <c r="O2698" s="340">
        <f>INDEX('Page 2 - Team Information'!$K$14:$AP$189,Y2698,X2698)</f>
        <v>0</v>
      </c>
      <c r="S2698" t="s">
        <v>6545</v>
      </c>
      <c r="X2698" s="341">
        <v>19</v>
      </c>
      <c r="Y2698" s="341">
        <v>145</v>
      </c>
    </row>
    <row r="2699" spans="1:25" x14ac:dyDescent="0.25">
      <c r="A2699" t="str">
        <f>'Page 1 - General Information'!$G$12</f>
        <v>000000000</v>
      </c>
      <c r="B2699" t="str">
        <f>'Page 1 - General Information'!$G$16</f>
        <v/>
      </c>
      <c r="C2699" s="339" t="s">
        <v>21448</v>
      </c>
      <c r="N2699" t="s">
        <v>4042</v>
      </c>
      <c r="O2699" s="340">
        <f>INDEX('Page 2 - Team Information'!$K$14:$AP$189,Y2699,X2699)</f>
        <v>0</v>
      </c>
      <c r="S2699" t="s">
        <v>6546</v>
      </c>
      <c r="X2699" s="341">
        <v>20</v>
      </c>
      <c r="Y2699" s="341">
        <v>145</v>
      </c>
    </row>
    <row r="2700" spans="1:25" x14ac:dyDescent="0.25">
      <c r="A2700" t="str">
        <f>'Page 1 - General Information'!$G$12</f>
        <v>000000000</v>
      </c>
      <c r="B2700" t="str">
        <f>'Page 1 - General Information'!$G$16</f>
        <v/>
      </c>
      <c r="C2700" s="339" t="s">
        <v>21448</v>
      </c>
      <c r="N2700" t="s">
        <v>4042</v>
      </c>
      <c r="O2700" s="340">
        <f>INDEX('Page 2 - Team Information'!$K$14:$AP$189,Y2700,X2700)</f>
        <v>0</v>
      </c>
      <c r="S2700" t="s">
        <v>6547</v>
      </c>
      <c r="X2700" s="341">
        <v>21</v>
      </c>
      <c r="Y2700" s="341">
        <v>145</v>
      </c>
    </row>
    <row r="2701" spans="1:25" x14ac:dyDescent="0.25">
      <c r="A2701" t="str">
        <f>'Page 1 - General Information'!$G$12</f>
        <v>000000000</v>
      </c>
      <c r="B2701" t="str">
        <f>'Page 1 - General Information'!$G$16</f>
        <v/>
      </c>
      <c r="C2701" s="339" t="s">
        <v>21448</v>
      </c>
      <c r="N2701" t="s">
        <v>4042</v>
      </c>
      <c r="O2701" s="340">
        <f>INDEX('Page 2 - Team Information'!$K$14:$AP$189,Y2701,X2701)</f>
        <v>0</v>
      </c>
      <c r="S2701" t="s">
        <v>6548</v>
      </c>
      <c r="X2701" s="341">
        <v>22</v>
      </c>
      <c r="Y2701" s="341">
        <v>145</v>
      </c>
    </row>
    <row r="2702" spans="1:25" x14ac:dyDescent="0.25">
      <c r="A2702" t="str">
        <f>'Page 1 - General Information'!$G$12</f>
        <v>000000000</v>
      </c>
      <c r="B2702" t="str">
        <f>'Page 1 - General Information'!$G$16</f>
        <v/>
      </c>
      <c r="C2702" s="339" t="s">
        <v>21448</v>
      </c>
      <c r="N2702" t="s">
        <v>4523</v>
      </c>
      <c r="O2702" s="343"/>
      <c r="R2702" s="343" t="s">
        <v>10203</v>
      </c>
      <c r="S2702" t="s">
        <v>6549</v>
      </c>
      <c r="V2702" s="340">
        <f>INDEX('Page 2 - Team Information'!$K$14:$AP$189,Y2702,X2702)</f>
        <v>0</v>
      </c>
      <c r="X2702" s="341">
        <v>5</v>
      </c>
      <c r="Y2702" s="341">
        <v>146</v>
      </c>
    </row>
    <row r="2703" spans="1:25" x14ac:dyDescent="0.25">
      <c r="A2703" t="str">
        <f>'Page 1 - General Information'!$G$12</f>
        <v>000000000</v>
      </c>
      <c r="B2703" t="str">
        <f>'Page 1 - General Information'!$G$16</f>
        <v/>
      </c>
      <c r="C2703" s="339" t="s">
        <v>21448</v>
      </c>
      <c r="N2703" t="s">
        <v>4523</v>
      </c>
      <c r="O2703" s="343"/>
      <c r="R2703" s="343" t="s">
        <v>10203</v>
      </c>
      <c r="S2703" t="s">
        <v>6550</v>
      </c>
      <c r="V2703" s="340">
        <f>INDEX('Page 2 - Team Information'!$K$14:$AP$189,Y2703,X2703)</f>
        <v>0</v>
      </c>
      <c r="X2703" s="341">
        <v>6</v>
      </c>
      <c r="Y2703" s="341">
        <v>146</v>
      </c>
    </row>
    <row r="2704" spans="1:25" x14ac:dyDescent="0.25">
      <c r="A2704" t="str">
        <f>'Page 1 - General Information'!$G$12</f>
        <v>000000000</v>
      </c>
      <c r="B2704" t="str">
        <f>'Page 1 - General Information'!$G$16</f>
        <v/>
      </c>
      <c r="C2704" s="339" t="s">
        <v>21448</v>
      </c>
      <c r="N2704" t="s">
        <v>4523</v>
      </c>
      <c r="O2704" s="343"/>
      <c r="R2704" s="343" t="s">
        <v>10203</v>
      </c>
      <c r="S2704" t="s">
        <v>6551</v>
      </c>
      <c r="V2704" s="340">
        <f>INDEX('Page 2 - Team Information'!$K$14:$AP$189,Y2704,X2704)</f>
        <v>0</v>
      </c>
      <c r="X2704" s="341">
        <v>7</v>
      </c>
      <c r="Y2704" s="341">
        <v>146</v>
      </c>
    </row>
    <row r="2705" spans="1:25" x14ac:dyDescent="0.25">
      <c r="A2705" t="str">
        <f>'Page 1 - General Information'!$G$12</f>
        <v>000000000</v>
      </c>
      <c r="B2705" t="str">
        <f>'Page 1 - General Information'!$G$16</f>
        <v/>
      </c>
      <c r="C2705" s="339" t="s">
        <v>21448</v>
      </c>
      <c r="N2705" t="s">
        <v>4523</v>
      </c>
      <c r="O2705" s="343"/>
      <c r="R2705" s="20" t="s">
        <v>10203</v>
      </c>
      <c r="S2705" t="s">
        <v>6552</v>
      </c>
      <c r="T2705" s="340" t="str">
        <f>IF(INDEX('Page 2 - Team Information'!$K$14:$AP$189,Y2705,X2705)="","",INDEX('Page 2 - Team Information'!$K$14:$AP$189,Y2705,X2705)&amp;"-06-30")</f>
        <v/>
      </c>
      <c r="X2705" s="341">
        <v>9</v>
      </c>
      <c r="Y2705" s="341">
        <v>146</v>
      </c>
    </row>
    <row r="2706" spans="1:25" x14ac:dyDescent="0.25">
      <c r="A2706" t="str">
        <f>'Page 1 - General Information'!$G$12</f>
        <v>000000000</v>
      </c>
      <c r="B2706" t="str">
        <f>'Page 1 - General Information'!$G$16</f>
        <v/>
      </c>
      <c r="C2706" s="339" t="s">
        <v>21448</v>
      </c>
      <c r="N2706" t="s">
        <v>4523</v>
      </c>
      <c r="O2706" s="343"/>
      <c r="R2706" s="20" t="s">
        <v>10203</v>
      </c>
      <c r="S2706" t="s">
        <v>6553</v>
      </c>
      <c r="T2706" s="340" t="str">
        <f>IF(INDEX('Page 2 - Team Information'!$K$14:$AP$189,Y2706,X2706)="","",INDEX('Page 2 - Team Information'!$K$14:$AP$189,Y2706,X2706)&amp;"-06-30")</f>
        <v/>
      </c>
      <c r="X2706" s="341">
        <v>10</v>
      </c>
      <c r="Y2706" s="341">
        <v>146</v>
      </c>
    </row>
    <row r="2707" spans="1:25" x14ac:dyDescent="0.25">
      <c r="A2707" t="str">
        <f>'Page 1 - General Information'!$G$12</f>
        <v>000000000</v>
      </c>
      <c r="B2707" t="str">
        <f>'Page 1 - General Information'!$G$16</f>
        <v/>
      </c>
      <c r="C2707" s="339" t="s">
        <v>21448</v>
      </c>
      <c r="N2707" t="s">
        <v>4523</v>
      </c>
      <c r="O2707" s="343"/>
      <c r="R2707" s="20" t="s">
        <v>10203</v>
      </c>
      <c r="S2707" t="s">
        <v>6554</v>
      </c>
      <c r="T2707" s="340" t="str">
        <f>IF(INDEX('Page 2 - Team Information'!$K$14:$AP$189,Y2707,X2707)="","",INDEX('Page 2 - Team Information'!$K$14:$AP$189,Y2707,X2707)&amp;"-06-30")</f>
        <v/>
      </c>
      <c r="X2707" s="341">
        <v>11</v>
      </c>
      <c r="Y2707" s="341">
        <v>146</v>
      </c>
    </row>
    <row r="2708" spans="1:25" x14ac:dyDescent="0.25">
      <c r="A2708" t="str">
        <f>'Page 1 - General Information'!$G$12</f>
        <v>000000000</v>
      </c>
      <c r="B2708" t="str">
        <f>'Page 1 - General Information'!$G$16</f>
        <v/>
      </c>
      <c r="C2708" s="339" t="s">
        <v>21448</v>
      </c>
      <c r="N2708" t="s">
        <v>4523</v>
      </c>
      <c r="O2708" s="343"/>
      <c r="R2708" s="20" t="s">
        <v>10203</v>
      </c>
      <c r="S2708" t="s">
        <v>6555</v>
      </c>
      <c r="T2708" s="340" t="str">
        <f>IF(INDEX('Page 2 - Team Information'!$K$14:$AP$189,Y2708,X2708)="","",INDEX('Page 2 - Team Information'!$K$14:$AP$189,Y2708,X2708)&amp;"-06-30")</f>
        <v/>
      </c>
      <c r="X2708" s="341">
        <v>12</v>
      </c>
      <c r="Y2708" s="341">
        <v>146</v>
      </c>
    </row>
    <row r="2709" spans="1:25" x14ac:dyDescent="0.25">
      <c r="A2709" t="str">
        <f>'Page 1 - General Information'!$G$12</f>
        <v>000000000</v>
      </c>
      <c r="B2709" t="str">
        <f>'Page 1 - General Information'!$G$16</f>
        <v/>
      </c>
      <c r="C2709" s="339" t="s">
        <v>21448</v>
      </c>
      <c r="N2709" t="s">
        <v>4042</v>
      </c>
      <c r="O2709" s="340">
        <f>INDEX('Page 2 - Team Information'!$K$14:$AP$189,Y2709,X2709)</f>
        <v>0</v>
      </c>
      <c r="S2709" t="s">
        <v>6556</v>
      </c>
      <c r="X2709" s="341">
        <v>14</v>
      </c>
      <c r="Y2709" s="341">
        <v>146</v>
      </c>
    </row>
    <row r="2710" spans="1:25" x14ac:dyDescent="0.25">
      <c r="A2710" t="str">
        <f>'Page 1 - General Information'!$G$12</f>
        <v>000000000</v>
      </c>
      <c r="B2710" t="str">
        <f>'Page 1 - General Information'!$G$16</f>
        <v/>
      </c>
      <c r="C2710" s="339" t="s">
        <v>21448</v>
      </c>
      <c r="N2710" t="s">
        <v>4042</v>
      </c>
      <c r="O2710" s="340">
        <f>INDEX('Page 2 - Team Information'!$K$14:$AP$189,Y2710,X2710)</f>
        <v>0</v>
      </c>
      <c r="S2710" t="s">
        <v>6557</v>
      </c>
      <c r="X2710" s="341">
        <v>15</v>
      </c>
      <c r="Y2710" s="341">
        <v>146</v>
      </c>
    </row>
    <row r="2711" spans="1:25" x14ac:dyDescent="0.25">
      <c r="A2711" t="str">
        <f>'Page 1 - General Information'!$G$12</f>
        <v>000000000</v>
      </c>
      <c r="B2711" t="str">
        <f>'Page 1 - General Information'!$G$16</f>
        <v/>
      </c>
      <c r="C2711" s="339" t="s">
        <v>21448</v>
      </c>
      <c r="N2711" t="s">
        <v>4042</v>
      </c>
      <c r="O2711" s="340">
        <f>INDEX('Page 2 - Team Information'!$K$14:$AP$189,Y2711,X2711)</f>
        <v>0</v>
      </c>
      <c r="S2711" t="s">
        <v>6558</v>
      </c>
      <c r="X2711" s="341">
        <v>16</v>
      </c>
      <c r="Y2711" s="341">
        <v>146</v>
      </c>
    </row>
    <row r="2712" spans="1:25" x14ac:dyDescent="0.25">
      <c r="A2712" t="str">
        <f>'Page 1 - General Information'!$G$12</f>
        <v>000000000</v>
      </c>
      <c r="B2712" t="str">
        <f>'Page 1 - General Information'!$G$16</f>
        <v/>
      </c>
      <c r="C2712" s="339" t="s">
        <v>21448</v>
      </c>
      <c r="N2712" t="s">
        <v>4042</v>
      </c>
      <c r="O2712" s="340">
        <f>INDEX('Page 2 - Team Information'!$K$14:$AP$189,Y2712,X2712)</f>
        <v>0</v>
      </c>
      <c r="S2712" t="s">
        <v>6559</v>
      </c>
      <c r="X2712" s="341">
        <v>17</v>
      </c>
      <c r="Y2712" s="341">
        <v>146</v>
      </c>
    </row>
    <row r="2713" spans="1:25" x14ac:dyDescent="0.25">
      <c r="A2713" t="str">
        <f>'Page 1 - General Information'!$G$12</f>
        <v>000000000</v>
      </c>
      <c r="B2713" t="str">
        <f>'Page 1 - General Information'!$G$16</f>
        <v/>
      </c>
      <c r="C2713" s="339" t="s">
        <v>21448</v>
      </c>
      <c r="N2713" t="s">
        <v>4042</v>
      </c>
      <c r="O2713" s="340">
        <f>INDEX('Page 2 - Team Information'!$K$14:$AP$189,Y2713,X2713)</f>
        <v>0</v>
      </c>
      <c r="S2713" t="s">
        <v>6560</v>
      </c>
      <c r="X2713" s="341">
        <v>19</v>
      </c>
      <c r="Y2713" s="341">
        <v>146</v>
      </c>
    </row>
    <row r="2714" spans="1:25" x14ac:dyDescent="0.25">
      <c r="A2714" t="str">
        <f>'Page 1 - General Information'!$G$12</f>
        <v>000000000</v>
      </c>
      <c r="B2714" t="str">
        <f>'Page 1 - General Information'!$G$16</f>
        <v/>
      </c>
      <c r="C2714" s="339" t="s">
        <v>21448</v>
      </c>
      <c r="N2714" t="s">
        <v>4042</v>
      </c>
      <c r="O2714" s="340">
        <f>INDEX('Page 2 - Team Information'!$K$14:$AP$189,Y2714,X2714)</f>
        <v>0</v>
      </c>
      <c r="S2714" t="s">
        <v>6561</v>
      </c>
      <c r="X2714" s="341">
        <v>20</v>
      </c>
      <c r="Y2714" s="341">
        <v>146</v>
      </c>
    </row>
    <row r="2715" spans="1:25" x14ac:dyDescent="0.25">
      <c r="A2715" t="str">
        <f>'Page 1 - General Information'!$G$12</f>
        <v>000000000</v>
      </c>
      <c r="B2715" t="str">
        <f>'Page 1 - General Information'!$G$16</f>
        <v/>
      </c>
      <c r="C2715" s="339" t="s">
        <v>21448</v>
      </c>
      <c r="N2715" t="s">
        <v>4042</v>
      </c>
      <c r="O2715" s="340">
        <f>INDEX('Page 2 - Team Information'!$K$14:$AP$189,Y2715,X2715)</f>
        <v>0</v>
      </c>
      <c r="S2715" t="s">
        <v>6562</v>
      </c>
      <c r="X2715" s="341">
        <v>21</v>
      </c>
      <c r="Y2715" s="341">
        <v>146</v>
      </c>
    </row>
    <row r="2716" spans="1:25" x14ac:dyDescent="0.25">
      <c r="A2716" t="str">
        <f>'Page 1 - General Information'!$G$12</f>
        <v>000000000</v>
      </c>
      <c r="B2716" t="str">
        <f>'Page 1 - General Information'!$G$16</f>
        <v/>
      </c>
      <c r="C2716" s="339" t="s">
        <v>21448</v>
      </c>
      <c r="N2716" t="s">
        <v>4042</v>
      </c>
      <c r="O2716" s="340">
        <f>INDEX('Page 2 - Team Information'!$K$14:$AP$189,Y2716,X2716)</f>
        <v>0</v>
      </c>
      <c r="S2716" t="s">
        <v>6563</v>
      </c>
      <c r="X2716" s="341">
        <v>22</v>
      </c>
      <c r="Y2716" s="341">
        <v>146</v>
      </c>
    </row>
    <row r="2717" spans="1:25" x14ac:dyDescent="0.25">
      <c r="A2717" t="str">
        <f>'Page 1 - General Information'!$G$12</f>
        <v>000000000</v>
      </c>
      <c r="B2717" t="str">
        <f>'Page 1 - General Information'!$G$16</f>
        <v/>
      </c>
      <c r="C2717" s="339" t="s">
        <v>21448</v>
      </c>
      <c r="N2717" t="s">
        <v>4523</v>
      </c>
      <c r="O2717" s="343"/>
      <c r="R2717" s="343" t="s">
        <v>10203</v>
      </c>
      <c r="S2717" t="s">
        <v>6564</v>
      </c>
      <c r="V2717" s="340">
        <f>INDEX('Page 2 - Team Information'!$K$14:$AP$189,Y2717,X2717)</f>
        <v>0</v>
      </c>
      <c r="X2717" s="341">
        <v>5</v>
      </c>
      <c r="Y2717" s="341">
        <v>147</v>
      </c>
    </row>
    <row r="2718" spans="1:25" x14ac:dyDescent="0.25">
      <c r="A2718" t="str">
        <f>'Page 1 - General Information'!$G$12</f>
        <v>000000000</v>
      </c>
      <c r="B2718" t="str">
        <f>'Page 1 - General Information'!$G$16</f>
        <v/>
      </c>
      <c r="C2718" s="339" t="s">
        <v>21448</v>
      </c>
      <c r="N2718" t="s">
        <v>4523</v>
      </c>
      <c r="O2718" s="343"/>
      <c r="R2718" s="343" t="s">
        <v>10203</v>
      </c>
      <c r="S2718" t="s">
        <v>6565</v>
      </c>
      <c r="V2718" s="340">
        <f>INDEX('Page 2 - Team Information'!$K$14:$AP$189,Y2718,X2718)</f>
        <v>0</v>
      </c>
      <c r="X2718" s="341">
        <v>6</v>
      </c>
      <c r="Y2718" s="341">
        <v>147</v>
      </c>
    </row>
    <row r="2719" spans="1:25" x14ac:dyDescent="0.25">
      <c r="A2719" t="str">
        <f>'Page 1 - General Information'!$G$12</f>
        <v>000000000</v>
      </c>
      <c r="B2719" t="str">
        <f>'Page 1 - General Information'!$G$16</f>
        <v/>
      </c>
      <c r="C2719" s="339" t="s">
        <v>21448</v>
      </c>
      <c r="N2719" t="s">
        <v>4523</v>
      </c>
      <c r="O2719" s="343"/>
      <c r="R2719" s="343" t="s">
        <v>10203</v>
      </c>
      <c r="S2719" t="s">
        <v>6566</v>
      </c>
      <c r="V2719" s="340">
        <f>INDEX('Page 2 - Team Information'!$K$14:$AP$189,Y2719,X2719)</f>
        <v>0</v>
      </c>
      <c r="X2719" s="341">
        <v>7</v>
      </c>
      <c r="Y2719" s="341">
        <v>147</v>
      </c>
    </row>
    <row r="2720" spans="1:25" x14ac:dyDescent="0.25">
      <c r="A2720" t="str">
        <f>'Page 1 - General Information'!$G$12</f>
        <v>000000000</v>
      </c>
      <c r="B2720" t="str">
        <f>'Page 1 - General Information'!$G$16</f>
        <v/>
      </c>
      <c r="C2720" s="339" t="s">
        <v>21448</v>
      </c>
      <c r="N2720" t="s">
        <v>4523</v>
      </c>
      <c r="O2720" s="343"/>
      <c r="R2720" s="20" t="s">
        <v>10203</v>
      </c>
      <c r="S2720" t="s">
        <v>6567</v>
      </c>
      <c r="T2720" s="340" t="str">
        <f>IF(INDEX('Page 2 - Team Information'!$K$14:$AP$189,Y2720,X2720)="","",INDEX('Page 2 - Team Information'!$K$14:$AP$189,Y2720,X2720)&amp;"-06-30")</f>
        <v/>
      </c>
      <c r="X2720" s="341">
        <v>9</v>
      </c>
      <c r="Y2720" s="341">
        <v>147</v>
      </c>
    </row>
    <row r="2721" spans="1:25" x14ac:dyDescent="0.25">
      <c r="A2721" t="str">
        <f>'Page 1 - General Information'!$G$12</f>
        <v>000000000</v>
      </c>
      <c r="B2721" t="str">
        <f>'Page 1 - General Information'!$G$16</f>
        <v/>
      </c>
      <c r="C2721" s="339" t="s">
        <v>21448</v>
      </c>
      <c r="N2721" t="s">
        <v>4523</v>
      </c>
      <c r="O2721" s="343"/>
      <c r="R2721" s="20" t="s">
        <v>10203</v>
      </c>
      <c r="S2721" t="s">
        <v>6568</v>
      </c>
      <c r="T2721" s="340" t="str">
        <f>IF(INDEX('Page 2 - Team Information'!$K$14:$AP$189,Y2721,X2721)="","",INDEX('Page 2 - Team Information'!$K$14:$AP$189,Y2721,X2721)&amp;"-06-30")</f>
        <v/>
      </c>
      <c r="X2721" s="341">
        <v>10</v>
      </c>
      <c r="Y2721" s="341">
        <v>147</v>
      </c>
    </row>
    <row r="2722" spans="1:25" x14ac:dyDescent="0.25">
      <c r="A2722" t="str">
        <f>'Page 1 - General Information'!$G$12</f>
        <v>000000000</v>
      </c>
      <c r="B2722" t="str">
        <f>'Page 1 - General Information'!$G$16</f>
        <v/>
      </c>
      <c r="C2722" s="339" t="s">
        <v>21448</v>
      </c>
      <c r="N2722" t="s">
        <v>4523</v>
      </c>
      <c r="O2722" s="343"/>
      <c r="R2722" s="20" t="s">
        <v>10203</v>
      </c>
      <c r="S2722" t="s">
        <v>6569</v>
      </c>
      <c r="T2722" s="340" t="str">
        <f>IF(INDEX('Page 2 - Team Information'!$K$14:$AP$189,Y2722,X2722)="","",INDEX('Page 2 - Team Information'!$K$14:$AP$189,Y2722,X2722)&amp;"-06-30")</f>
        <v/>
      </c>
      <c r="X2722" s="341">
        <v>11</v>
      </c>
      <c r="Y2722" s="341">
        <v>147</v>
      </c>
    </row>
    <row r="2723" spans="1:25" x14ac:dyDescent="0.25">
      <c r="A2723" t="str">
        <f>'Page 1 - General Information'!$G$12</f>
        <v>000000000</v>
      </c>
      <c r="B2723" t="str">
        <f>'Page 1 - General Information'!$G$16</f>
        <v/>
      </c>
      <c r="C2723" s="339" t="s">
        <v>21448</v>
      </c>
      <c r="N2723" t="s">
        <v>4523</v>
      </c>
      <c r="O2723" s="343"/>
      <c r="R2723" s="20" t="s">
        <v>10203</v>
      </c>
      <c r="S2723" t="s">
        <v>6570</v>
      </c>
      <c r="T2723" s="340" t="str">
        <f>IF(INDEX('Page 2 - Team Information'!$K$14:$AP$189,Y2723,X2723)="","",INDEX('Page 2 - Team Information'!$K$14:$AP$189,Y2723,X2723)&amp;"-06-30")</f>
        <v/>
      </c>
      <c r="X2723" s="341">
        <v>12</v>
      </c>
      <c r="Y2723" s="341">
        <v>147</v>
      </c>
    </row>
    <row r="2724" spans="1:25" x14ac:dyDescent="0.25">
      <c r="A2724" t="str">
        <f>'Page 1 - General Information'!$G$12</f>
        <v>000000000</v>
      </c>
      <c r="B2724" t="str">
        <f>'Page 1 - General Information'!$G$16</f>
        <v/>
      </c>
      <c r="C2724" s="339" t="s">
        <v>21448</v>
      </c>
      <c r="N2724" t="s">
        <v>4042</v>
      </c>
      <c r="O2724" s="340">
        <f>INDEX('Page 2 - Team Information'!$K$14:$AP$189,Y2724,X2724)</f>
        <v>0</v>
      </c>
      <c r="S2724" t="s">
        <v>6571</v>
      </c>
      <c r="X2724" s="341">
        <v>14</v>
      </c>
      <c r="Y2724" s="341">
        <v>147</v>
      </c>
    </row>
    <row r="2725" spans="1:25" x14ac:dyDescent="0.25">
      <c r="A2725" t="str">
        <f>'Page 1 - General Information'!$G$12</f>
        <v>000000000</v>
      </c>
      <c r="B2725" t="str">
        <f>'Page 1 - General Information'!$G$16</f>
        <v/>
      </c>
      <c r="C2725" s="339" t="s">
        <v>21448</v>
      </c>
      <c r="N2725" t="s">
        <v>4042</v>
      </c>
      <c r="O2725" s="340">
        <f>INDEX('Page 2 - Team Information'!$K$14:$AP$189,Y2725,X2725)</f>
        <v>0</v>
      </c>
      <c r="S2725" t="s">
        <v>6572</v>
      </c>
      <c r="X2725" s="341">
        <v>15</v>
      </c>
      <c r="Y2725" s="341">
        <v>147</v>
      </c>
    </row>
    <row r="2726" spans="1:25" x14ac:dyDescent="0.25">
      <c r="A2726" t="str">
        <f>'Page 1 - General Information'!$G$12</f>
        <v>000000000</v>
      </c>
      <c r="B2726" t="str">
        <f>'Page 1 - General Information'!$G$16</f>
        <v/>
      </c>
      <c r="C2726" s="339" t="s">
        <v>21448</v>
      </c>
      <c r="N2726" t="s">
        <v>4042</v>
      </c>
      <c r="O2726" s="340">
        <f>INDEX('Page 2 - Team Information'!$K$14:$AP$189,Y2726,X2726)</f>
        <v>0</v>
      </c>
      <c r="S2726" t="s">
        <v>6573</v>
      </c>
      <c r="X2726" s="341">
        <v>16</v>
      </c>
      <c r="Y2726" s="341">
        <v>147</v>
      </c>
    </row>
    <row r="2727" spans="1:25" x14ac:dyDescent="0.25">
      <c r="A2727" t="str">
        <f>'Page 1 - General Information'!$G$12</f>
        <v>000000000</v>
      </c>
      <c r="B2727" t="str">
        <f>'Page 1 - General Information'!$G$16</f>
        <v/>
      </c>
      <c r="C2727" s="339" t="s">
        <v>21448</v>
      </c>
      <c r="N2727" t="s">
        <v>4042</v>
      </c>
      <c r="O2727" s="340">
        <f>INDEX('Page 2 - Team Information'!$K$14:$AP$189,Y2727,X2727)</f>
        <v>0</v>
      </c>
      <c r="S2727" t="s">
        <v>6574</v>
      </c>
      <c r="X2727" s="341">
        <v>17</v>
      </c>
      <c r="Y2727" s="341">
        <v>147</v>
      </c>
    </row>
    <row r="2728" spans="1:25" x14ac:dyDescent="0.25">
      <c r="A2728" t="str">
        <f>'Page 1 - General Information'!$G$12</f>
        <v>000000000</v>
      </c>
      <c r="B2728" t="str">
        <f>'Page 1 - General Information'!$G$16</f>
        <v/>
      </c>
      <c r="C2728" s="339" t="s">
        <v>21448</v>
      </c>
      <c r="N2728" t="s">
        <v>4042</v>
      </c>
      <c r="O2728" s="340">
        <f>INDEX('Page 2 - Team Information'!$K$14:$AP$189,Y2728,X2728)</f>
        <v>0</v>
      </c>
      <c r="S2728" t="s">
        <v>6575</v>
      </c>
      <c r="X2728" s="341">
        <v>19</v>
      </c>
      <c r="Y2728" s="341">
        <v>147</v>
      </c>
    </row>
    <row r="2729" spans="1:25" x14ac:dyDescent="0.25">
      <c r="A2729" t="str">
        <f>'Page 1 - General Information'!$G$12</f>
        <v>000000000</v>
      </c>
      <c r="B2729" t="str">
        <f>'Page 1 - General Information'!$G$16</f>
        <v/>
      </c>
      <c r="C2729" s="339" t="s">
        <v>21448</v>
      </c>
      <c r="N2729" t="s">
        <v>4042</v>
      </c>
      <c r="O2729" s="340">
        <f>INDEX('Page 2 - Team Information'!$K$14:$AP$189,Y2729,X2729)</f>
        <v>0</v>
      </c>
      <c r="S2729" t="s">
        <v>6576</v>
      </c>
      <c r="X2729" s="341">
        <v>20</v>
      </c>
      <c r="Y2729" s="341">
        <v>147</v>
      </c>
    </row>
    <row r="2730" spans="1:25" x14ac:dyDescent="0.25">
      <c r="A2730" t="str">
        <f>'Page 1 - General Information'!$G$12</f>
        <v>000000000</v>
      </c>
      <c r="B2730" t="str">
        <f>'Page 1 - General Information'!$G$16</f>
        <v/>
      </c>
      <c r="C2730" s="339" t="s">
        <v>21448</v>
      </c>
      <c r="N2730" t="s">
        <v>4042</v>
      </c>
      <c r="O2730" s="340">
        <f>INDEX('Page 2 - Team Information'!$K$14:$AP$189,Y2730,X2730)</f>
        <v>0</v>
      </c>
      <c r="S2730" t="s">
        <v>6577</v>
      </c>
      <c r="X2730" s="341">
        <v>21</v>
      </c>
      <c r="Y2730" s="341">
        <v>147</v>
      </c>
    </row>
    <row r="2731" spans="1:25" x14ac:dyDescent="0.25">
      <c r="A2731" t="str">
        <f>'Page 1 - General Information'!$G$12</f>
        <v>000000000</v>
      </c>
      <c r="B2731" t="str">
        <f>'Page 1 - General Information'!$G$16</f>
        <v/>
      </c>
      <c r="C2731" s="339" t="s">
        <v>21448</v>
      </c>
      <c r="N2731" t="s">
        <v>4042</v>
      </c>
      <c r="O2731" s="340">
        <f>INDEX('Page 2 - Team Information'!$K$14:$AP$189,Y2731,X2731)</f>
        <v>0</v>
      </c>
      <c r="S2731" t="s">
        <v>6578</v>
      </c>
      <c r="X2731" s="341">
        <v>22</v>
      </c>
      <c r="Y2731" s="341">
        <v>147</v>
      </c>
    </row>
    <row r="2732" spans="1:25" x14ac:dyDescent="0.25">
      <c r="A2732" t="str">
        <f>'Page 1 - General Information'!$G$12</f>
        <v>000000000</v>
      </c>
      <c r="B2732" t="str">
        <f>'Page 1 - General Information'!$G$16</f>
        <v/>
      </c>
      <c r="C2732" s="339" t="s">
        <v>21448</v>
      </c>
      <c r="N2732" t="s">
        <v>4523</v>
      </c>
      <c r="O2732" s="343"/>
      <c r="R2732" s="343" t="s">
        <v>10203</v>
      </c>
      <c r="S2732" t="s">
        <v>6579</v>
      </c>
      <c r="V2732" s="340">
        <f>INDEX('Page 2 - Team Information'!$K$14:$AP$189,Y2732,X2732)</f>
        <v>0</v>
      </c>
      <c r="X2732" s="341">
        <v>5</v>
      </c>
      <c r="Y2732" s="341">
        <v>148</v>
      </c>
    </row>
    <row r="2733" spans="1:25" x14ac:dyDescent="0.25">
      <c r="A2733" t="str">
        <f>'Page 1 - General Information'!$G$12</f>
        <v>000000000</v>
      </c>
      <c r="B2733" t="str">
        <f>'Page 1 - General Information'!$G$16</f>
        <v/>
      </c>
      <c r="C2733" s="339" t="s">
        <v>21448</v>
      </c>
      <c r="N2733" t="s">
        <v>4523</v>
      </c>
      <c r="O2733" s="343"/>
      <c r="R2733" s="343" t="s">
        <v>10203</v>
      </c>
      <c r="S2733" t="s">
        <v>6580</v>
      </c>
      <c r="V2733" s="340">
        <f>INDEX('Page 2 - Team Information'!$K$14:$AP$189,Y2733,X2733)</f>
        <v>0</v>
      </c>
      <c r="X2733" s="341">
        <v>6</v>
      </c>
      <c r="Y2733" s="341">
        <v>148</v>
      </c>
    </row>
    <row r="2734" spans="1:25" x14ac:dyDescent="0.25">
      <c r="A2734" t="str">
        <f>'Page 1 - General Information'!$G$12</f>
        <v>000000000</v>
      </c>
      <c r="B2734" t="str">
        <f>'Page 1 - General Information'!$G$16</f>
        <v/>
      </c>
      <c r="C2734" s="339" t="s">
        <v>21448</v>
      </c>
      <c r="N2734" t="s">
        <v>4523</v>
      </c>
      <c r="O2734" s="343"/>
      <c r="R2734" s="343" t="s">
        <v>10203</v>
      </c>
      <c r="S2734" t="s">
        <v>6581</v>
      </c>
      <c r="V2734" s="340">
        <f>INDEX('Page 2 - Team Information'!$K$14:$AP$189,Y2734,X2734)</f>
        <v>0</v>
      </c>
      <c r="X2734" s="341">
        <v>7</v>
      </c>
      <c r="Y2734" s="341">
        <v>148</v>
      </c>
    </row>
    <row r="2735" spans="1:25" x14ac:dyDescent="0.25">
      <c r="A2735" t="str">
        <f>'Page 1 - General Information'!$G$12</f>
        <v>000000000</v>
      </c>
      <c r="B2735" t="str">
        <f>'Page 1 - General Information'!$G$16</f>
        <v/>
      </c>
      <c r="C2735" s="339" t="s">
        <v>21448</v>
      </c>
      <c r="N2735" t="s">
        <v>4523</v>
      </c>
      <c r="O2735" s="343"/>
      <c r="R2735" s="20" t="s">
        <v>10203</v>
      </c>
      <c r="S2735" t="s">
        <v>6582</v>
      </c>
      <c r="T2735" s="340" t="str">
        <f>IF(INDEX('Page 2 - Team Information'!$K$14:$AP$189,Y2735,X2735)="","",INDEX('Page 2 - Team Information'!$K$14:$AP$189,Y2735,X2735)&amp;"-06-30")</f>
        <v/>
      </c>
      <c r="X2735" s="341">
        <v>9</v>
      </c>
      <c r="Y2735" s="341">
        <v>148</v>
      </c>
    </row>
    <row r="2736" spans="1:25" x14ac:dyDescent="0.25">
      <c r="A2736" t="str">
        <f>'Page 1 - General Information'!$G$12</f>
        <v>000000000</v>
      </c>
      <c r="B2736" t="str">
        <f>'Page 1 - General Information'!$G$16</f>
        <v/>
      </c>
      <c r="C2736" s="339" t="s">
        <v>21448</v>
      </c>
      <c r="N2736" t="s">
        <v>4523</v>
      </c>
      <c r="O2736" s="343"/>
      <c r="R2736" s="20" t="s">
        <v>10203</v>
      </c>
      <c r="S2736" t="s">
        <v>6583</v>
      </c>
      <c r="T2736" s="340" t="str">
        <f>IF(INDEX('Page 2 - Team Information'!$K$14:$AP$189,Y2736,X2736)="","",INDEX('Page 2 - Team Information'!$K$14:$AP$189,Y2736,X2736)&amp;"-06-30")</f>
        <v/>
      </c>
      <c r="X2736" s="341">
        <v>10</v>
      </c>
      <c r="Y2736" s="341">
        <v>148</v>
      </c>
    </row>
    <row r="2737" spans="1:25" x14ac:dyDescent="0.25">
      <c r="A2737" t="str">
        <f>'Page 1 - General Information'!$G$12</f>
        <v>000000000</v>
      </c>
      <c r="B2737" t="str">
        <f>'Page 1 - General Information'!$G$16</f>
        <v/>
      </c>
      <c r="C2737" s="339" t="s">
        <v>21448</v>
      </c>
      <c r="N2737" t="s">
        <v>4523</v>
      </c>
      <c r="O2737" s="343"/>
      <c r="R2737" s="20" t="s">
        <v>10203</v>
      </c>
      <c r="S2737" t="s">
        <v>6584</v>
      </c>
      <c r="T2737" s="340" t="str">
        <f>IF(INDEX('Page 2 - Team Information'!$K$14:$AP$189,Y2737,X2737)="","",INDEX('Page 2 - Team Information'!$K$14:$AP$189,Y2737,X2737)&amp;"-06-30")</f>
        <v/>
      </c>
      <c r="X2737" s="341">
        <v>11</v>
      </c>
      <c r="Y2737" s="341">
        <v>148</v>
      </c>
    </row>
    <row r="2738" spans="1:25" x14ac:dyDescent="0.25">
      <c r="A2738" t="str">
        <f>'Page 1 - General Information'!$G$12</f>
        <v>000000000</v>
      </c>
      <c r="B2738" t="str">
        <f>'Page 1 - General Information'!$G$16</f>
        <v/>
      </c>
      <c r="C2738" s="339" t="s">
        <v>21448</v>
      </c>
      <c r="N2738" t="s">
        <v>4523</v>
      </c>
      <c r="O2738" s="343"/>
      <c r="R2738" s="20" t="s">
        <v>10203</v>
      </c>
      <c r="S2738" t="s">
        <v>6585</v>
      </c>
      <c r="T2738" s="340" t="str">
        <f>IF(INDEX('Page 2 - Team Information'!$K$14:$AP$189,Y2738,X2738)="","",INDEX('Page 2 - Team Information'!$K$14:$AP$189,Y2738,X2738)&amp;"-06-30")</f>
        <v/>
      </c>
      <c r="X2738" s="341">
        <v>12</v>
      </c>
      <c r="Y2738" s="341">
        <v>148</v>
      </c>
    </row>
    <row r="2739" spans="1:25" x14ac:dyDescent="0.25">
      <c r="A2739" t="str">
        <f>'Page 1 - General Information'!$G$12</f>
        <v>000000000</v>
      </c>
      <c r="B2739" t="str">
        <f>'Page 1 - General Information'!$G$16</f>
        <v/>
      </c>
      <c r="C2739" s="339" t="s">
        <v>21448</v>
      </c>
      <c r="N2739" t="s">
        <v>4042</v>
      </c>
      <c r="O2739" s="340">
        <f>INDEX('Page 2 - Team Information'!$K$14:$AP$189,Y2739,X2739)</f>
        <v>0</v>
      </c>
      <c r="S2739" t="s">
        <v>6586</v>
      </c>
      <c r="X2739" s="341">
        <v>14</v>
      </c>
      <c r="Y2739" s="341">
        <v>148</v>
      </c>
    </row>
    <row r="2740" spans="1:25" x14ac:dyDescent="0.25">
      <c r="A2740" t="str">
        <f>'Page 1 - General Information'!$G$12</f>
        <v>000000000</v>
      </c>
      <c r="B2740" t="str">
        <f>'Page 1 - General Information'!$G$16</f>
        <v/>
      </c>
      <c r="C2740" s="339" t="s">
        <v>21448</v>
      </c>
      <c r="N2740" t="s">
        <v>4042</v>
      </c>
      <c r="O2740" s="340">
        <f>INDEX('Page 2 - Team Information'!$K$14:$AP$189,Y2740,X2740)</f>
        <v>0</v>
      </c>
      <c r="S2740" t="s">
        <v>6587</v>
      </c>
      <c r="X2740" s="341">
        <v>15</v>
      </c>
      <c r="Y2740" s="341">
        <v>148</v>
      </c>
    </row>
    <row r="2741" spans="1:25" x14ac:dyDescent="0.25">
      <c r="A2741" t="str">
        <f>'Page 1 - General Information'!$G$12</f>
        <v>000000000</v>
      </c>
      <c r="B2741" t="str">
        <f>'Page 1 - General Information'!$G$16</f>
        <v/>
      </c>
      <c r="C2741" s="339" t="s">
        <v>21448</v>
      </c>
      <c r="N2741" t="s">
        <v>4042</v>
      </c>
      <c r="O2741" s="340">
        <f>INDEX('Page 2 - Team Information'!$K$14:$AP$189,Y2741,X2741)</f>
        <v>0</v>
      </c>
      <c r="S2741" t="s">
        <v>6588</v>
      </c>
      <c r="X2741" s="341">
        <v>16</v>
      </c>
      <c r="Y2741" s="341">
        <v>148</v>
      </c>
    </row>
    <row r="2742" spans="1:25" x14ac:dyDescent="0.25">
      <c r="A2742" t="str">
        <f>'Page 1 - General Information'!$G$12</f>
        <v>000000000</v>
      </c>
      <c r="B2742" t="str">
        <f>'Page 1 - General Information'!$G$16</f>
        <v/>
      </c>
      <c r="C2742" s="339" t="s">
        <v>21448</v>
      </c>
      <c r="N2742" t="s">
        <v>4042</v>
      </c>
      <c r="O2742" s="340">
        <f>INDEX('Page 2 - Team Information'!$K$14:$AP$189,Y2742,X2742)</f>
        <v>0</v>
      </c>
      <c r="S2742" t="s">
        <v>6589</v>
      </c>
      <c r="X2742" s="341">
        <v>17</v>
      </c>
      <c r="Y2742" s="341">
        <v>148</v>
      </c>
    </row>
    <row r="2743" spans="1:25" x14ac:dyDescent="0.25">
      <c r="A2743" t="str">
        <f>'Page 1 - General Information'!$G$12</f>
        <v>000000000</v>
      </c>
      <c r="B2743" t="str">
        <f>'Page 1 - General Information'!$G$16</f>
        <v/>
      </c>
      <c r="C2743" s="339" t="s">
        <v>21448</v>
      </c>
      <c r="N2743" t="s">
        <v>4042</v>
      </c>
      <c r="O2743" s="340">
        <f>INDEX('Page 2 - Team Information'!$K$14:$AP$189,Y2743,X2743)</f>
        <v>0</v>
      </c>
      <c r="S2743" t="s">
        <v>6590</v>
      </c>
      <c r="X2743" s="341">
        <v>19</v>
      </c>
      <c r="Y2743" s="341">
        <v>148</v>
      </c>
    </row>
    <row r="2744" spans="1:25" x14ac:dyDescent="0.25">
      <c r="A2744" t="str">
        <f>'Page 1 - General Information'!$G$12</f>
        <v>000000000</v>
      </c>
      <c r="B2744" t="str">
        <f>'Page 1 - General Information'!$G$16</f>
        <v/>
      </c>
      <c r="C2744" s="339" t="s">
        <v>21448</v>
      </c>
      <c r="N2744" t="s">
        <v>4042</v>
      </c>
      <c r="O2744" s="340">
        <f>INDEX('Page 2 - Team Information'!$K$14:$AP$189,Y2744,X2744)</f>
        <v>0</v>
      </c>
      <c r="S2744" t="s">
        <v>6591</v>
      </c>
      <c r="X2744" s="341">
        <v>20</v>
      </c>
      <c r="Y2744" s="341">
        <v>148</v>
      </c>
    </row>
    <row r="2745" spans="1:25" x14ac:dyDescent="0.25">
      <c r="A2745" t="str">
        <f>'Page 1 - General Information'!$G$12</f>
        <v>000000000</v>
      </c>
      <c r="B2745" t="str">
        <f>'Page 1 - General Information'!$G$16</f>
        <v/>
      </c>
      <c r="C2745" s="339" t="s">
        <v>21448</v>
      </c>
      <c r="N2745" t="s">
        <v>4042</v>
      </c>
      <c r="O2745" s="340">
        <f>INDEX('Page 2 - Team Information'!$K$14:$AP$189,Y2745,X2745)</f>
        <v>0</v>
      </c>
      <c r="S2745" t="s">
        <v>6592</v>
      </c>
      <c r="X2745" s="341">
        <v>21</v>
      </c>
      <c r="Y2745" s="341">
        <v>148</v>
      </c>
    </row>
    <row r="2746" spans="1:25" x14ac:dyDescent="0.25">
      <c r="A2746" t="str">
        <f>'Page 1 - General Information'!$G$12</f>
        <v>000000000</v>
      </c>
      <c r="B2746" t="str">
        <f>'Page 1 - General Information'!$G$16</f>
        <v/>
      </c>
      <c r="C2746" s="339" t="s">
        <v>21448</v>
      </c>
      <c r="N2746" t="s">
        <v>4042</v>
      </c>
      <c r="O2746" s="340">
        <f>INDEX('Page 2 - Team Information'!$K$14:$AP$189,Y2746,X2746)</f>
        <v>0</v>
      </c>
      <c r="S2746" t="s">
        <v>6593</v>
      </c>
      <c r="X2746" s="341">
        <v>22</v>
      </c>
      <c r="Y2746" s="341">
        <v>148</v>
      </c>
    </row>
    <row r="2747" spans="1:25" x14ac:dyDescent="0.25">
      <c r="A2747" t="str">
        <f>'Page 1 - General Information'!$G$12</f>
        <v>000000000</v>
      </c>
      <c r="B2747" t="str">
        <f>'Page 1 - General Information'!$G$16</f>
        <v/>
      </c>
      <c r="C2747" s="339" t="s">
        <v>21448</v>
      </c>
      <c r="N2747" t="s">
        <v>4523</v>
      </c>
      <c r="O2747" s="343"/>
      <c r="R2747" s="343" t="s">
        <v>10203</v>
      </c>
      <c r="S2747" t="s">
        <v>10078</v>
      </c>
      <c r="V2747" s="340">
        <f>INDEX('Page 2 - Team Information'!$K$14:$AP$189,Y2747,X2747)</f>
        <v>0</v>
      </c>
      <c r="X2747" s="341">
        <v>5</v>
      </c>
      <c r="Y2747" s="341">
        <v>149</v>
      </c>
    </row>
    <row r="2748" spans="1:25" x14ac:dyDescent="0.25">
      <c r="A2748" t="str">
        <f>'Page 1 - General Information'!$G$12</f>
        <v>000000000</v>
      </c>
      <c r="B2748" t="str">
        <f>'Page 1 - General Information'!$G$16</f>
        <v/>
      </c>
      <c r="C2748" s="339" t="s">
        <v>21448</v>
      </c>
      <c r="N2748" t="s">
        <v>4523</v>
      </c>
      <c r="O2748" s="343"/>
      <c r="R2748" s="343" t="s">
        <v>10203</v>
      </c>
      <c r="S2748" t="s">
        <v>10079</v>
      </c>
      <c r="V2748" s="340">
        <f>INDEX('Page 2 - Team Information'!$K$14:$AP$189,Y2748,X2748)</f>
        <v>0</v>
      </c>
      <c r="X2748" s="341">
        <v>6</v>
      </c>
      <c r="Y2748" s="341">
        <v>149</v>
      </c>
    </row>
    <row r="2749" spans="1:25" x14ac:dyDescent="0.25">
      <c r="A2749" t="str">
        <f>'Page 1 - General Information'!$G$12</f>
        <v>000000000</v>
      </c>
      <c r="B2749" t="str">
        <f>'Page 1 - General Information'!$G$16</f>
        <v/>
      </c>
      <c r="C2749" s="339" t="s">
        <v>21448</v>
      </c>
      <c r="N2749" t="s">
        <v>4523</v>
      </c>
      <c r="O2749" s="343"/>
      <c r="R2749" s="343" t="s">
        <v>10203</v>
      </c>
      <c r="S2749" t="s">
        <v>10080</v>
      </c>
      <c r="V2749" s="340">
        <f>INDEX('Page 2 - Team Information'!$K$14:$AP$189,Y2749,X2749)</f>
        <v>0</v>
      </c>
      <c r="X2749" s="341">
        <v>7</v>
      </c>
      <c r="Y2749" s="341">
        <v>149</v>
      </c>
    </row>
    <row r="2750" spans="1:25" x14ac:dyDescent="0.25">
      <c r="A2750" t="str">
        <f>'Page 1 - General Information'!$G$12</f>
        <v>000000000</v>
      </c>
      <c r="B2750" t="str">
        <f>'Page 1 - General Information'!$G$16</f>
        <v/>
      </c>
      <c r="C2750" s="339" t="s">
        <v>21448</v>
      </c>
      <c r="N2750" t="s">
        <v>4523</v>
      </c>
      <c r="O2750" s="343"/>
      <c r="R2750" s="20" t="s">
        <v>10203</v>
      </c>
      <c r="S2750" t="s">
        <v>10081</v>
      </c>
      <c r="T2750" s="340" t="str">
        <f>IF(INDEX('Page 2 - Team Information'!$K$14:$AP$189,Y2750,X2750)="","",INDEX('Page 2 - Team Information'!$K$14:$AP$189,Y2750,X2750)&amp;"-06-30")</f>
        <v/>
      </c>
      <c r="X2750" s="341">
        <v>9</v>
      </c>
      <c r="Y2750" s="341">
        <v>149</v>
      </c>
    </row>
    <row r="2751" spans="1:25" x14ac:dyDescent="0.25">
      <c r="A2751" t="str">
        <f>'Page 1 - General Information'!$G$12</f>
        <v>000000000</v>
      </c>
      <c r="B2751" t="str">
        <f>'Page 1 - General Information'!$G$16</f>
        <v/>
      </c>
      <c r="C2751" s="339" t="s">
        <v>21448</v>
      </c>
      <c r="N2751" t="s">
        <v>4523</v>
      </c>
      <c r="O2751" s="343"/>
      <c r="R2751" s="20" t="s">
        <v>10203</v>
      </c>
      <c r="S2751" t="s">
        <v>10082</v>
      </c>
      <c r="T2751" s="340" t="str">
        <f>IF(INDEX('Page 2 - Team Information'!$K$14:$AP$189,Y2751,X2751)="","",INDEX('Page 2 - Team Information'!$K$14:$AP$189,Y2751,X2751)&amp;"-06-30")</f>
        <v/>
      </c>
      <c r="X2751" s="341">
        <v>10</v>
      </c>
      <c r="Y2751" s="341">
        <v>149</v>
      </c>
    </row>
    <row r="2752" spans="1:25" x14ac:dyDescent="0.25">
      <c r="A2752" t="str">
        <f>'Page 1 - General Information'!$G$12</f>
        <v>000000000</v>
      </c>
      <c r="B2752" t="str">
        <f>'Page 1 - General Information'!$G$16</f>
        <v/>
      </c>
      <c r="C2752" s="339" t="s">
        <v>21448</v>
      </c>
      <c r="N2752" t="s">
        <v>4523</v>
      </c>
      <c r="O2752" s="343"/>
      <c r="R2752" s="20" t="s">
        <v>10203</v>
      </c>
      <c r="S2752" t="s">
        <v>10083</v>
      </c>
      <c r="T2752" s="340" t="str">
        <f>IF(INDEX('Page 2 - Team Information'!$K$14:$AP$189,Y2752,X2752)="","",INDEX('Page 2 - Team Information'!$K$14:$AP$189,Y2752,X2752)&amp;"-06-30")</f>
        <v/>
      </c>
      <c r="X2752" s="341">
        <v>11</v>
      </c>
      <c r="Y2752" s="341">
        <v>149</v>
      </c>
    </row>
    <row r="2753" spans="1:25" x14ac:dyDescent="0.25">
      <c r="A2753" t="str">
        <f>'Page 1 - General Information'!$G$12</f>
        <v>000000000</v>
      </c>
      <c r="B2753" t="str">
        <f>'Page 1 - General Information'!$G$16</f>
        <v/>
      </c>
      <c r="C2753" s="339" t="s">
        <v>21448</v>
      </c>
      <c r="N2753" t="s">
        <v>4523</v>
      </c>
      <c r="O2753" s="343"/>
      <c r="R2753" s="20" t="s">
        <v>10203</v>
      </c>
      <c r="S2753" t="s">
        <v>10084</v>
      </c>
      <c r="T2753" s="340" t="str">
        <f>IF(INDEX('Page 2 - Team Information'!$K$14:$AP$189,Y2753,X2753)="","",INDEX('Page 2 - Team Information'!$K$14:$AP$189,Y2753,X2753)&amp;"-06-30")</f>
        <v/>
      </c>
      <c r="X2753" s="341">
        <v>12</v>
      </c>
      <c r="Y2753" s="341">
        <v>149</v>
      </c>
    </row>
    <row r="2754" spans="1:25" x14ac:dyDescent="0.25">
      <c r="A2754" t="str">
        <f>'Page 1 - General Information'!$G$12</f>
        <v>000000000</v>
      </c>
      <c r="B2754" t="str">
        <f>'Page 1 - General Information'!$G$16</f>
        <v/>
      </c>
      <c r="C2754" s="339" t="s">
        <v>21448</v>
      </c>
      <c r="N2754" t="s">
        <v>4042</v>
      </c>
      <c r="O2754" s="340">
        <f>INDEX('Page 2 - Team Information'!$K$14:$AP$189,Y2754,X2754)</f>
        <v>0</v>
      </c>
      <c r="S2754" t="s">
        <v>10085</v>
      </c>
      <c r="X2754" s="341">
        <v>14</v>
      </c>
      <c r="Y2754" s="341">
        <v>149</v>
      </c>
    </row>
    <row r="2755" spans="1:25" x14ac:dyDescent="0.25">
      <c r="A2755" t="str">
        <f>'Page 1 - General Information'!$G$12</f>
        <v>000000000</v>
      </c>
      <c r="B2755" t="str">
        <f>'Page 1 - General Information'!$G$16</f>
        <v/>
      </c>
      <c r="C2755" s="339" t="s">
        <v>21448</v>
      </c>
      <c r="N2755" t="s">
        <v>4042</v>
      </c>
      <c r="O2755" s="340">
        <f>INDEX('Page 2 - Team Information'!$K$14:$AP$189,Y2755,X2755)</f>
        <v>0</v>
      </c>
      <c r="S2755" t="s">
        <v>10086</v>
      </c>
      <c r="X2755" s="341">
        <v>15</v>
      </c>
      <c r="Y2755" s="341">
        <v>149</v>
      </c>
    </row>
    <row r="2756" spans="1:25" x14ac:dyDescent="0.25">
      <c r="A2756" t="str">
        <f>'Page 1 - General Information'!$G$12</f>
        <v>000000000</v>
      </c>
      <c r="B2756" t="str">
        <f>'Page 1 - General Information'!$G$16</f>
        <v/>
      </c>
      <c r="C2756" s="339" t="s">
        <v>21448</v>
      </c>
      <c r="N2756" t="s">
        <v>4042</v>
      </c>
      <c r="O2756" s="340">
        <f>INDEX('Page 2 - Team Information'!$K$14:$AP$189,Y2756,X2756)</f>
        <v>0</v>
      </c>
      <c r="S2756" t="s">
        <v>10087</v>
      </c>
      <c r="X2756" s="341">
        <v>16</v>
      </c>
      <c r="Y2756" s="341">
        <v>149</v>
      </c>
    </row>
    <row r="2757" spans="1:25" x14ac:dyDescent="0.25">
      <c r="A2757" t="str">
        <f>'Page 1 - General Information'!$G$12</f>
        <v>000000000</v>
      </c>
      <c r="B2757" t="str">
        <f>'Page 1 - General Information'!$G$16</f>
        <v/>
      </c>
      <c r="C2757" s="339" t="s">
        <v>21448</v>
      </c>
      <c r="N2757" t="s">
        <v>4042</v>
      </c>
      <c r="O2757" s="340">
        <f>INDEX('Page 2 - Team Information'!$K$14:$AP$189,Y2757,X2757)</f>
        <v>0</v>
      </c>
      <c r="S2757" t="s">
        <v>10088</v>
      </c>
      <c r="X2757" s="341">
        <v>17</v>
      </c>
      <c r="Y2757" s="341">
        <v>149</v>
      </c>
    </row>
    <row r="2758" spans="1:25" x14ac:dyDescent="0.25">
      <c r="A2758" t="str">
        <f>'Page 1 - General Information'!$G$12</f>
        <v>000000000</v>
      </c>
      <c r="B2758" t="str">
        <f>'Page 1 - General Information'!$G$16</f>
        <v/>
      </c>
      <c r="C2758" s="339" t="s">
        <v>21448</v>
      </c>
      <c r="N2758" t="s">
        <v>4042</v>
      </c>
      <c r="O2758" s="340">
        <f>INDEX('Page 2 - Team Information'!$K$14:$AP$189,Y2758,X2758)</f>
        <v>0</v>
      </c>
      <c r="S2758" t="s">
        <v>10089</v>
      </c>
      <c r="X2758" s="341">
        <v>19</v>
      </c>
      <c r="Y2758" s="341">
        <v>149</v>
      </c>
    </row>
    <row r="2759" spans="1:25" x14ac:dyDescent="0.25">
      <c r="A2759" t="str">
        <f>'Page 1 - General Information'!$G$12</f>
        <v>000000000</v>
      </c>
      <c r="B2759" t="str">
        <f>'Page 1 - General Information'!$G$16</f>
        <v/>
      </c>
      <c r="C2759" s="339" t="s">
        <v>21448</v>
      </c>
      <c r="N2759" t="s">
        <v>4042</v>
      </c>
      <c r="O2759" s="340">
        <f>INDEX('Page 2 - Team Information'!$K$14:$AP$189,Y2759,X2759)</f>
        <v>0</v>
      </c>
      <c r="S2759" t="s">
        <v>10090</v>
      </c>
      <c r="X2759" s="341">
        <v>20</v>
      </c>
      <c r="Y2759" s="341">
        <v>149</v>
      </c>
    </row>
    <row r="2760" spans="1:25" x14ac:dyDescent="0.25">
      <c r="A2760" t="str">
        <f>'Page 1 - General Information'!$G$12</f>
        <v>000000000</v>
      </c>
      <c r="B2760" t="str">
        <f>'Page 1 - General Information'!$G$16</f>
        <v/>
      </c>
      <c r="C2760" s="339" t="s">
        <v>21448</v>
      </c>
      <c r="N2760" t="s">
        <v>4042</v>
      </c>
      <c r="O2760" s="340">
        <f>INDEX('Page 2 - Team Information'!$K$14:$AP$189,Y2760,X2760)</f>
        <v>0</v>
      </c>
      <c r="S2760" t="s">
        <v>10091</v>
      </c>
      <c r="X2760" s="341">
        <v>21</v>
      </c>
      <c r="Y2760" s="341">
        <v>149</v>
      </c>
    </row>
    <row r="2761" spans="1:25" x14ac:dyDescent="0.25">
      <c r="A2761" t="str">
        <f>'Page 1 - General Information'!$G$12</f>
        <v>000000000</v>
      </c>
      <c r="B2761" t="str">
        <f>'Page 1 - General Information'!$G$16</f>
        <v/>
      </c>
      <c r="C2761" s="339" t="s">
        <v>21448</v>
      </c>
      <c r="N2761" t="s">
        <v>4042</v>
      </c>
      <c r="O2761" s="340">
        <f>INDEX('Page 2 - Team Information'!$K$14:$AP$189,Y2761,X2761)</f>
        <v>0</v>
      </c>
      <c r="S2761" t="s">
        <v>10092</v>
      </c>
      <c r="X2761" s="341">
        <v>22</v>
      </c>
      <c r="Y2761" s="341">
        <v>149</v>
      </c>
    </row>
    <row r="2762" spans="1:25" x14ac:dyDescent="0.25">
      <c r="A2762" t="str">
        <f>'Page 1 - General Information'!$G$12</f>
        <v>000000000</v>
      </c>
      <c r="B2762" t="str">
        <f>'Page 1 - General Information'!$G$16</f>
        <v/>
      </c>
      <c r="C2762" s="339" t="s">
        <v>21448</v>
      </c>
      <c r="N2762" t="s">
        <v>4523</v>
      </c>
      <c r="O2762" s="343"/>
      <c r="R2762" s="343" t="s">
        <v>10203</v>
      </c>
      <c r="S2762" t="s">
        <v>6594</v>
      </c>
      <c r="V2762" s="340">
        <f>INDEX('Page 2 - Team Information'!$K$14:$AP$189,Y2762,X2762)</f>
        <v>0</v>
      </c>
      <c r="X2762" s="341">
        <v>5</v>
      </c>
      <c r="Y2762" s="341">
        <v>150</v>
      </c>
    </row>
    <row r="2763" spans="1:25" x14ac:dyDescent="0.25">
      <c r="A2763" t="str">
        <f>'Page 1 - General Information'!$G$12</f>
        <v>000000000</v>
      </c>
      <c r="B2763" t="str">
        <f>'Page 1 - General Information'!$G$16</f>
        <v/>
      </c>
      <c r="C2763" s="339" t="s">
        <v>21448</v>
      </c>
      <c r="N2763" t="s">
        <v>4523</v>
      </c>
      <c r="O2763" s="343"/>
      <c r="R2763" s="343" t="s">
        <v>10203</v>
      </c>
      <c r="S2763" t="s">
        <v>6595</v>
      </c>
      <c r="V2763" s="340">
        <f>INDEX('Page 2 - Team Information'!$K$14:$AP$189,Y2763,X2763)</f>
        <v>0</v>
      </c>
      <c r="X2763" s="341">
        <v>6</v>
      </c>
      <c r="Y2763" s="341">
        <v>150</v>
      </c>
    </row>
    <row r="2764" spans="1:25" x14ac:dyDescent="0.25">
      <c r="A2764" t="str">
        <f>'Page 1 - General Information'!$G$12</f>
        <v>000000000</v>
      </c>
      <c r="B2764" t="str">
        <f>'Page 1 - General Information'!$G$16</f>
        <v/>
      </c>
      <c r="C2764" s="339" t="s">
        <v>21448</v>
      </c>
      <c r="N2764" t="s">
        <v>4523</v>
      </c>
      <c r="O2764" s="343"/>
      <c r="R2764" s="343" t="s">
        <v>10203</v>
      </c>
      <c r="S2764" t="s">
        <v>6596</v>
      </c>
      <c r="V2764" s="340">
        <f>INDEX('Page 2 - Team Information'!$K$14:$AP$189,Y2764,X2764)</f>
        <v>0</v>
      </c>
      <c r="X2764" s="341">
        <v>7</v>
      </c>
      <c r="Y2764" s="341">
        <v>150</v>
      </c>
    </row>
    <row r="2765" spans="1:25" x14ac:dyDescent="0.25">
      <c r="A2765" t="str">
        <f>'Page 1 - General Information'!$G$12</f>
        <v>000000000</v>
      </c>
      <c r="B2765" t="str">
        <f>'Page 1 - General Information'!$G$16</f>
        <v/>
      </c>
      <c r="C2765" s="339" t="s">
        <v>21448</v>
      </c>
      <c r="N2765" t="s">
        <v>4523</v>
      </c>
      <c r="O2765" s="343"/>
      <c r="R2765" s="20" t="s">
        <v>10203</v>
      </c>
      <c r="S2765" t="s">
        <v>6597</v>
      </c>
      <c r="T2765" s="340" t="str">
        <f>IF(INDEX('Page 2 - Team Information'!$K$14:$AP$189,Y2765,X2765)="","",INDEX('Page 2 - Team Information'!$K$14:$AP$189,Y2765,X2765)&amp;"-06-30")</f>
        <v/>
      </c>
      <c r="X2765" s="341">
        <v>9</v>
      </c>
      <c r="Y2765" s="341">
        <v>150</v>
      </c>
    </row>
    <row r="2766" spans="1:25" x14ac:dyDescent="0.25">
      <c r="A2766" t="str">
        <f>'Page 1 - General Information'!$G$12</f>
        <v>000000000</v>
      </c>
      <c r="B2766" t="str">
        <f>'Page 1 - General Information'!$G$16</f>
        <v/>
      </c>
      <c r="C2766" s="339" t="s">
        <v>21448</v>
      </c>
      <c r="N2766" t="s">
        <v>4523</v>
      </c>
      <c r="O2766" s="343"/>
      <c r="R2766" s="20" t="s">
        <v>10203</v>
      </c>
      <c r="S2766" t="s">
        <v>6598</v>
      </c>
      <c r="T2766" s="340" t="str">
        <f>IF(INDEX('Page 2 - Team Information'!$K$14:$AP$189,Y2766,X2766)="","",INDEX('Page 2 - Team Information'!$K$14:$AP$189,Y2766,X2766)&amp;"-06-30")</f>
        <v/>
      </c>
      <c r="X2766" s="341">
        <v>10</v>
      </c>
      <c r="Y2766" s="341">
        <v>150</v>
      </c>
    </row>
    <row r="2767" spans="1:25" x14ac:dyDescent="0.25">
      <c r="A2767" t="str">
        <f>'Page 1 - General Information'!$G$12</f>
        <v>000000000</v>
      </c>
      <c r="B2767" t="str">
        <f>'Page 1 - General Information'!$G$16</f>
        <v/>
      </c>
      <c r="C2767" s="339" t="s">
        <v>21448</v>
      </c>
      <c r="N2767" t="s">
        <v>4523</v>
      </c>
      <c r="O2767" s="343"/>
      <c r="R2767" s="20" t="s">
        <v>10203</v>
      </c>
      <c r="S2767" t="s">
        <v>6599</v>
      </c>
      <c r="T2767" s="340" t="str">
        <f>IF(INDEX('Page 2 - Team Information'!$K$14:$AP$189,Y2767,X2767)="","",INDEX('Page 2 - Team Information'!$K$14:$AP$189,Y2767,X2767)&amp;"-06-30")</f>
        <v/>
      </c>
      <c r="X2767" s="341">
        <v>11</v>
      </c>
      <c r="Y2767" s="341">
        <v>150</v>
      </c>
    </row>
    <row r="2768" spans="1:25" x14ac:dyDescent="0.25">
      <c r="A2768" t="str">
        <f>'Page 1 - General Information'!$G$12</f>
        <v>000000000</v>
      </c>
      <c r="B2768" t="str">
        <f>'Page 1 - General Information'!$G$16</f>
        <v/>
      </c>
      <c r="C2768" s="339" t="s">
        <v>21448</v>
      </c>
      <c r="N2768" t="s">
        <v>4523</v>
      </c>
      <c r="O2768" s="343"/>
      <c r="R2768" s="20" t="s">
        <v>10203</v>
      </c>
      <c r="S2768" t="s">
        <v>6600</v>
      </c>
      <c r="T2768" s="340" t="str">
        <f>IF(INDEX('Page 2 - Team Information'!$K$14:$AP$189,Y2768,X2768)="","",INDEX('Page 2 - Team Information'!$K$14:$AP$189,Y2768,X2768)&amp;"-06-30")</f>
        <v/>
      </c>
      <c r="X2768" s="341">
        <v>12</v>
      </c>
      <c r="Y2768" s="341">
        <v>150</v>
      </c>
    </row>
    <row r="2769" spans="1:25" x14ac:dyDescent="0.25">
      <c r="A2769" t="str">
        <f>'Page 1 - General Information'!$G$12</f>
        <v>000000000</v>
      </c>
      <c r="B2769" t="str">
        <f>'Page 1 - General Information'!$G$16</f>
        <v/>
      </c>
      <c r="C2769" s="339" t="s">
        <v>21448</v>
      </c>
      <c r="N2769" t="s">
        <v>4042</v>
      </c>
      <c r="O2769" s="340">
        <f>INDEX('Page 2 - Team Information'!$K$14:$AP$189,Y2769,X2769)</f>
        <v>0</v>
      </c>
      <c r="S2769" t="s">
        <v>6601</v>
      </c>
      <c r="X2769" s="341">
        <v>14</v>
      </c>
      <c r="Y2769" s="341">
        <v>150</v>
      </c>
    </row>
    <row r="2770" spans="1:25" x14ac:dyDescent="0.25">
      <c r="A2770" t="str">
        <f>'Page 1 - General Information'!$G$12</f>
        <v>000000000</v>
      </c>
      <c r="B2770" t="str">
        <f>'Page 1 - General Information'!$G$16</f>
        <v/>
      </c>
      <c r="C2770" s="339" t="s">
        <v>21448</v>
      </c>
      <c r="N2770" t="s">
        <v>4042</v>
      </c>
      <c r="O2770" s="340">
        <f>INDEX('Page 2 - Team Information'!$K$14:$AP$189,Y2770,X2770)</f>
        <v>0</v>
      </c>
      <c r="S2770" t="s">
        <v>6602</v>
      </c>
      <c r="X2770" s="341">
        <v>15</v>
      </c>
      <c r="Y2770" s="341">
        <v>150</v>
      </c>
    </row>
    <row r="2771" spans="1:25" x14ac:dyDescent="0.25">
      <c r="A2771" t="str">
        <f>'Page 1 - General Information'!$G$12</f>
        <v>000000000</v>
      </c>
      <c r="B2771" t="str">
        <f>'Page 1 - General Information'!$G$16</f>
        <v/>
      </c>
      <c r="C2771" s="339" t="s">
        <v>21448</v>
      </c>
      <c r="N2771" t="s">
        <v>4042</v>
      </c>
      <c r="O2771" s="340">
        <f>INDEX('Page 2 - Team Information'!$K$14:$AP$189,Y2771,X2771)</f>
        <v>0</v>
      </c>
      <c r="S2771" t="s">
        <v>6603</v>
      </c>
      <c r="X2771" s="341">
        <v>16</v>
      </c>
      <c r="Y2771" s="341">
        <v>150</v>
      </c>
    </row>
    <row r="2772" spans="1:25" x14ac:dyDescent="0.25">
      <c r="A2772" t="str">
        <f>'Page 1 - General Information'!$G$12</f>
        <v>000000000</v>
      </c>
      <c r="B2772" t="str">
        <f>'Page 1 - General Information'!$G$16</f>
        <v/>
      </c>
      <c r="C2772" s="339" t="s">
        <v>21448</v>
      </c>
      <c r="N2772" t="s">
        <v>4042</v>
      </c>
      <c r="O2772" s="340">
        <f>INDEX('Page 2 - Team Information'!$K$14:$AP$189,Y2772,X2772)</f>
        <v>0</v>
      </c>
      <c r="S2772" t="s">
        <v>6604</v>
      </c>
      <c r="X2772" s="341">
        <v>17</v>
      </c>
      <c r="Y2772" s="341">
        <v>150</v>
      </c>
    </row>
    <row r="2773" spans="1:25" x14ac:dyDescent="0.25">
      <c r="A2773" t="str">
        <f>'Page 1 - General Information'!$G$12</f>
        <v>000000000</v>
      </c>
      <c r="B2773" t="str">
        <f>'Page 1 - General Information'!$G$16</f>
        <v/>
      </c>
      <c r="C2773" s="339" t="s">
        <v>21448</v>
      </c>
      <c r="N2773" t="s">
        <v>4042</v>
      </c>
      <c r="O2773" s="340">
        <f>INDEX('Page 2 - Team Information'!$K$14:$AP$189,Y2773,X2773)</f>
        <v>0</v>
      </c>
      <c r="S2773" t="s">
        <v>6605</v>
      </c>
      <c r="X2773" s="341">
        <v>19</v>
      </c>
      <c r="Y2773" s="341">
        <v>150</v>
      </c>
    </row>
    <row r="2774" spans="1:25" x14ac:dyDescent="0.25">
      <c r="A2774" t="str">
        <f>'Page 1 - General Information'!$G$12</f>
        <v>000000000</v>
      </c>
      <c r="B2774" t="str">
        <f>'Page 1 - General Information'!$G$16</f>
        <v/>
      </c>
      <c r="C2774" s="339" t="s">
        <v>21448</v>
      </c>
      <c r="N2774" t="s">
        <v>4042</v>
      </c>
      <c r="O2774" s="340">
        <f>INDEX('Page 2 - Team Information'!$K$14:$AP$189,Y2774,X2774)</f>
        <v>0</v>
      </c>
      <c r="S2774" t="s">
        <v>6606</v>
      </c>
      <c r="X2774" s="341">
        <v>20</v>
      </c>
      <c r="Y2774" s="341">
        <v>150</v>
      </c>
    </row>
    <row r="2775" spans="1:25" x14ac:dyDescent="0.25">
      <c r="A2775" t="str">
        <f>'Page 1 - General Information'!$G$12</f>
        <v>000000000</v>
      </c>
      <c r="B2775" t="str">
        <f>'Page 1 - General Information'!$G$16</f>
        <v/>
      </c>
      <c r="C2775" s="339" t="s">
        <v>21448</v>
      </c>
      <c r="N2775" t="s">
        <v>4042</v>
      </c>
      <c r="O2775" s="340">
        <f>INDEX('Page 2 - Team Information'!$K$14:$AP$189,Y2775,X2775)</f>
        <v>0</v>
      </c>
      <c r="S2775" t="s">
        <v>6607</v>
      </c>
      <c r="X2775" s="341">
        <v>21</v>
      </c>
      <c r="Y2775" s="341">
        <v>150</v>
      </c>
    </row>
    <row r="2776" spans="1:25" x14ac:dyDescent="0.25">
      <c r="A2776" t="str">
        <f>'Page 1 - General Information'!$G$12</f>
        <v>000000000</v>
      </c>
      <c r="B2776" t="str">
        <f>'Page 1 - General Information'!$G$16</f>
        <v/>
      </c>
      <c r="C2776" s="339" t="s">
        <v>21448</v>
      </c>
      <c r="N2776" t="s">
        <v>4042</v>
      </c>
      <c r="O2776" s="340">
        <f>INDEX('Page 2 - Team Information'!$K$14:$AP$189,Y2776,X2776)</f>
        <v>0</v>
      </c>
      <c r="S2776" t="s">
        <v>6608</v>
      </c>
      <c r="X2776" s="341">
        <v>22</v>
      </c>
      <c r="Y2776" s="341">
        <v>150</v>
      </c>
    </row>
    <row r="2777" spans="1:25" x14ac:dyDescent="0.25">
      <c r="A2777" t="str">
        <f>'Page 1 - General Information'!$G$12</f>
        <v>000000000</v>
      </c>
      <c r="B2777" t="str">
        <f>'Page 1 - General Information'!$G$16</f>
        <v/>
      </c>
      <c r="C2777" s="339" t="s">
        <v>21448</v>
      </c>
      <c r="N2777" t="s">
        <v>4523</v>
      </c>
      <c r="O2777" s="343"/>
      <c r="R2777" s="343" t="s">
        <v>10203</v>
      </c>
      <c r="S2777" t="s">
        <v>6609</v>
      </c>
      <c r="V2777" s="340">
        <f>INDEX('Page 2 - Team Information'!$K$14:$AP$189,Y2777,X2777)</f>
        <v>0</v>
      </c>
      <c r="X2777" s="341">
        <v>5</v>
      </c>
      <c r="Y2777" s="341">
        <v>151</v>
      </c>
    </row>
    <row r="2778" spans="1:25" x14ac:dyDescent="0.25">
      <c r="A2778" t="str">
        <f>'Page 1 - General Information'!$G$12</f>
        <v>000000000</v>
      </c>
      <c r="B2778" t="str">
        <f>'Page 1 - General Information'!$G$16</f>
        <v/>
      </c>
      <c r="C2778" s="339" t="s">
        <v>21448</v>
      </c>
      <c r="N2778" t="s">
        <v>4523</v>
      </c>
      <c r="O2778" s="343"/>
      <c r="R2778" s="343" t="s">
        <v>10203</v>
      </c>
      <c r="S2778" t="s">
        <v>6610</v>
      </c>
      <c r="V2778" s="340">
        <f>INDEX('Page 2 - Team Information'!$K$14:$AP$189,Y2778,X2778)</f>
        <v>0</v>
      </c>
      <c r="X2778" s="341">
        <v>6</v>
      </c>
      <c r="Y2778" s="341">
        <v>151</v>
      </c>
    </row>
    <row r="2779" spans="1:25" x14ac:dyDescent="0.25">
      <c r="A2779" t="str">
        <f>'Page 1 - General Information'!$G$12</f>
        <v>000000000</v>
      </c>
      <c r="B2779" t="str">
        <f>'Page 1 - General Information'!$G$16</f>
        <v/>
      </c>
      <c r="C2779" s="339" t="s">
        <v>21448</v>
      </c>
      <c r="N2779" t="s">
        <v>4523</v>
      </c>
      <c r="O2779" s="343"/>
      <c r="R2779" s="343" t="s">
        <v>10203</v>
      </c>
      <c r="S2779" t="s">
        <v>6611</v>
      </c>
      <c r="V2779" s="340">
        <f>INDEX('Page 2 - Team Information'!$K$14:$AP$189,Y2779,X2779)</f>
        <v>0</v>
      </c>
      <c r="X2779" s="341">
        <v>7</v>
      </c>
      <c r="Y2779" s="341">
        <v>151</v>
      </c>
    </row>
    <row r="2780" spans="1:25" x14ac:dyDescent="0.25">
      <c r="A2780" t="str">
        <f>'Page 1 - General Information'!$G$12</f>
        <v>000000000</v>
      </c>
      <c r="B2780" t="str">
        <f>'Page 1 - General Information'!$G$16</f>
        <v/>
      </c>
      <c r="C2780" s="339" t="s">
        <v>21448</v>
      </c>
      <c r="N2780" t="s">
        <v>4523</v>
      </c>
      <c r="O2780" s="343"/>
      <c r="R2780" s="20" t="s">
        <v>10203</v>
      </c>
      <c r="S2780" t="s">
        <v>6612</v>
      </c>
      <c r="T2780" s="340" t="str">
        <f>IF(INDEX('Page 2 - Team Information'!$K$14:$AP$189,Y2780,X2780)="","",INDEX('Page 2 - Team Information'!$K$14:$AP$189,Y2780,X2780)&amp;"-06-30")</f>
        <v/>
      </c>
      <c r="X2780" s="341">
        <v>9</v>
      </c>
      <c r="Y2780" s="341">
        <v>151</v>
      </c>
    </row>
    <row r="2781" spans="1:25" x14ac:dyDescent="0.25">
      <c r="A2781" t="str">
        <f>'Page 1 - General Information'!$G$12</f>
        <v>000000000</v>
      </c>
      <c r="B2781" t="str">
        <f>'Page 1 - General Information'!$G$16</f>
        <v/>
      </c>
      <c r="C2781" s="339" t="s">
        <v>21448</v>
      </c>
      <c r="N2781" t="s">
        <v>4523</v>
      </c>
      <c r="O2781" s="343"/>
      <c r="R2781" s="20" t="s">
        <v>10203</v>
      </c>
      <c r="S2781" t="s">
        <v>6613</v>
      </c>
      <c r="T2781" s="340" t="str">
        <f>IF(INDEX('Page 2 - Team Information'!$K$14:$AP$189,Y2781,X2781)="","",INDEX('Page 2 - Team Information'!$K$14:$AP$189,Y2781,X2781)&amp;"-06-30")</f>
        <v/>
      </c>
      <c r="X2781" s="341">
        <v>10</v>
      </c>
      <c r="Y2781" s="341">
        <v>151</v>
      </c>
    </row>
    <row r="2782" spans="1:25" x14ac:dyDescent="0.25">
      <c r="A2782" t="str">
        <f>'Page 1 - General Information'!$G$12</f>
        <v>000000000</v>
      </c>
      <c r="B2782" t="str">
        <f>'Page 1 - General Information'!$G$16</f>
        <v/>
      </c>
      <c r="C2782" s="339" t="s">
        <v>21448</v>
      </c>
      <c r="N2782" t="s">
        <v>4523</v>
      </c>
      <c r="O2782" s="343"/>
      <c r="R2782" s="20" t="s">
        <v>10203</v>
      </c>
      <c r="S2782" t="s">
        <v>6614</v>
      </c>
      <c r="T2782" s="340" t="str">
        <f>IF(INDEX('Page 2 - Team Information'!$K$14:$AP$189,Y2782,X2782)="","",INDEX('Page 2 - Team Information'!$K$14:$AP$189,Y2782,X2782)&amp;"-06-30")</f>
        <v/>
      </c>
      <c r="X2782" s="341">
        <v>11</v>
      </c>
      <c r="Y2782" s="341">
        <v>151</v>
      </c>
    </row>
    <row r="2783" spans="1:25" x14ac:dyDescent="0.25">
      <c r="A2783" t="str">
        <f>'Page 1 - General Information'!$G$12</f>
        <v>000000000</v>
      </c>
      <c r="B2783" t="str">
        <f>'Page 1 - General Information'!$G$16</f>
        <v/>
      </c>
      <c r="C2783" s="339" t="s">
        <v>21448</v>
      </c>
      <c r="N2783" t="s">
        <v>4523</v>
      </c>
      <c r="O2783" s="343"/>
      <c r="R2783" s="20" t="s">
        <v>10203</v>
      </c>
      <c r="S2783" t="s">
        <v>6615</v>
      </c>
      <c r="T2783" s="340" t="str">
        <f>IF(INDEX('Page 2 - Team Information'!$K$14:$AP$189,Y2783,X2783)="","",INDEX('Page 2 - Team Information'!$K$14:$AP$189,Y2783,X2783)&amp;"-06-30")</f>
        <v/>
      </c>
      <c r="X2783" s="341">
        <v>12</v>
      </c>
      <c r="Y2783" s="341">
        <v>151</v>
      </c>
    </row>
    <row r="2784" spans="1:25" x14ac:dyDescent="0.25">
      <c r="A2784" t="str">
        <f>'Page 1 - General Information'!$G$12</f>
        <v>000000000</v>
      </c>
      <c r="B2784" t="str">
        <f>'Page 1 - General Information'!$G$16</f>
        <v/>
      </c>
      <c r="C2784" s="339" t="s">
        <v>21448</v>
      </c>
      <c r="N2784" t="s">
        <v>4042</v>
      </c>
      <c r="O2784" s="340">
        <f>INDEX('Page 2 - Team Information'!$K$14:$AP$189,Y2784,X2784)</f>
        <v>0</v>
      </c>
      <c r="S2784" t="s">
        <v>6616</v>
      </c>
      <c r="X2784" s="341">
        <v>14</v>
      </c>
      <c r="Y2784" s="341">
        <v>151</v>
      </c>
    </row>
    <row r="2785" spans="1:25" x14ac:dyDescent="0.25">
      <c r="A2785" t="str">
        <f>'Page 1 - General Information'!$G$12</f>
        <v>000000000</v>
      </c>
      <c r="B2785" t="str">
        <f>'Page 1 - General Information'!$G$16</f>
        <v/>
      </c>
      <c r="C2785" s="339" t="s">
        <v>21448</v>
      </c>
      <c r="N2785" t="s">
        <v>4042</v>
      </c>
      <c r="O2785" s="340">
        <f>INDEX('Page 2 - Team Information'!$K$14:$AP$189,Y2785,X2785)</f>
        <v>0</v>
      </c>
      <c r="S2785" t="s">
        <v>6617</v>
      </c>
      <c r="X2785" s="341">
        <v>15</v>
      </c>
      <c r="Y2785" s="341">
        <v>151</v>
      </c>
    </row>
    <row r="2786" spans="1:25" x14ac:dyDescent="0.25">
      <c r="A2786" t="str">
        <f>'Page 1 - General Information'!$G$12</f>
        <v>000000000</v>
      </c>
      <c r="B2786" t="str">
        <f>'Page 1 - General Information'!$G$16</f>
        <v/>
      </c>
      <c r="C2786" s="339" t="s">
        <v>21448</v>
      </c>
      <c r="N2786" t="s">
        <v>4042</v>
      </c>
      <c r="O2786" s="340">
        <f>INDEX('Page 2 - Team Information'!$K$14:$AP$189,Y2786,X2786)</f>
        <v>0</v>
      </c>
      <c r="S2786" t="s">
        <v>6618</v>
      </c>
      <c r="X2786" s="341">
        <v>16</v>
      </c>
      <c r="Y2786" s="341">
        <v>151</v>
      </c>
    </row>
    <row r="2787" spans="1:25" x14ac:dyDescent="0.25">
      <c r="A2787" t="str">
        <f>'Page 1 - General Information'!$G$12</f>
        <v>000000000</v>
      </c>
      <c r="B2787" t="str">
        <f>'Page 1 - General Information'!$G$16</f>
        <v/>
      </c>
      <c r="C2787" s="339" t="s">
        <v>21448</v>
      </c>
      <c r="N2787" t="s">
        <v>4042</v>
      </c>
      <c r="O2787" s="340">
        <f>INDEX('Page 2 - Team Information'!$K$14:$AP$189,Y2787,X2787)</f>
        <v>0</v>
      </c>
      <c r="S2787" t="s">
        <v>6619</v>
      </c>
      <c r="X2787" s="341">
        <v>17</v>
      </c>
      <c r="Y2787" s="341">
        <v>151</v>
      </c>
    </row>
    <row r="2788" spans="1:25" x14ac:dyDescent="0.25">
      <c r="A2788" t="str">
        <f>'Page 1 - General Information'!$G$12</f>
        <v>000000000</v>
      </c>
      <c r="B2788" t="str">
        <f>'Page 1 - General Information'!$G$16</f>
        <v/>
      </c>
      <c r="C2788" s="339" t="s">
        <v>21448</v>
      </c>
      <c r="N2788" t="s">
        <v>4042</v>
      </c>
      <c r="O2788" s="340">
        <f>INDEX('Page 2 - Team Information'!$K$14:$AP$189,Y2788,X2788)</f>
        <v>0</v>
      </c>
      <c r="S2788" t="s">
        <v>6620</v>
      </c>
      <c r="X2788" s="341">
        <v>19</v>
      </c>
      <c r="Y2788" s="341">
        <v>151</v>
      </c>
    </row>
    <row r="2789" spans="1:25" x14ac:dyDescent="0.25">
      <c r="A2789" t="str">
        <f>'Page 1 - General Information'!$G$12</f>
        <v>000000000</v>
      </c>
      <c r="B2789" t="str">
        <f>'Page 1 - General Information'!$G$16</f>
        <v/>
      </c>
      <c r="C2789" s="339" t="s">
        <v>21448</v>
      </c>
      <c r="N2789" t="s">
        <v>4042</v>
      </c>
      <c r="O2789" s="340">
        <f>INDEX('Page 2 - Team Information'!$K$14:$AP$189,Y2789,X2789)</f>
        <v>0</v>
      </c>
      <c r="S2789" t="s">
        <v>6621</v>
      </c>
      <c r="X2789" s="341">
        <v>20</v>
      </c>
      <c r="Y2789" s="341">
        <v>151</v>
      </c>
    </row>
    <row r="2790" spans="1:25" x14ac:dyDescent="0.25">
      <c r="A2790" t="str">
        <f>'Page 1 - General Information'!$G$12</f>
        <v>000000000</v>
      </c>
      <c r="B2790" t="str">
        <f>'Page 1 - General Information'!$G$16</f>
        <v/>
      </c>
      <c r="C2790" s="339" t="s">
        <v>21448</v>
      </c>
      <c r="N2790" t="s">
        <v>4042</v>
      </c>
      <c r="O2790" s="340">
        <f>INDEX('Page 2 - Team Information'!$K$14:$AP$189,Y2790,X2790)</f>
        <v>0</v>
      </c>
      <c r="S2790" t="s">
        <v>6622</v>
      </c>
      <c r="X2790" s="341">
        <v>21</v>
      </c>
      <c r="Y2790" s="341">
        <v>151</v>
      </c>
    </row>
    <row r="2791" spans="1:25" x14ac:dyDescent="0.25">
      <c r="A2791" t="str">
        <f>'Page 1 - General Information'!$G$12</f>
        <v>000000000</v>
      </c>
      <c r="B2791" t="str">
        <f>'Page 1 - General Information'!$G$16</f>
        <v/>
      </c>
      <c r="C2791" s="339" t="s">
        <v>21448</v>
      </c>
      <c r="N2791" t="s">
        <v>4042</v>
      </c>
      <c r="O2791" s="340">
        <f>INDEX('Page 2 - Team Information'!$K$14:$AP$189,Y2791,X2791)</f>
        <v>0</v>
      </c>
      <c r="S2791" t="s">
        <v>6623</v>
      </c>
      <c r="X2791" s="341">
        <v>22</v>
      </c>
      <c r="Y2791" s="341">
        <v>151</v>
      </c>
    </row>
    <row r="2792" spans="1:25" x14ac:dyDescent="0.25">
      <c r="A2792" t="str">
        <f>'Page 1 - General Information'!$G$12</f>
        <v>000000000</v>
      </c>
      <c r="B2792" t="str">
        <f>'Page 1 - General Information'!$G$16</f>
        <v/>
      </c>
      <c r="C2792" s="339" t="s">
        <v>21448</v>
      </c>
      <c r="N2792" t="s">
        <v>4523</v>
      </c>
      <c r="O2792" s="343"/>
      <c r="R2792" s="343" t="s">
        <v>10203</v>
      </c>
      <c r="S2792" t="s">
        <v>6624</v>
      </c>
      <c r="V2792" s="340">
        <f>INDEX('Page 2 - Team Information'!$K$14:$AP$189,Y2792,X2792)</f>
        <v>0</v>
      </c>
      <c r="X2792" s="341">
        <v>5</v>
      </c>
      <c r="Y2792" s="341">
        <v>152</v>
      </c>
    </row>
    <row r="2793" spans="1:25" x14ac:dyDescent="0.25">
      <c r="A2793" t="str">
        <f>'Page 1 - General Information'!$G$12</f>
        <v>000000000</v>
      </c>
      <c r="B2793" t="str">
        <f>'Page 1 - General Information'!$G$16</f>
        <v/>
      </c>
      <c r="C2793" s="339" t="s">
        <v>21448</v>
      </c>
      <c r="N2793" t="s">
        <v>4523</v>
      </c>
      <c r="O2793" s="343"/>
      <c r="R2793" s="343" t="s">
        <v>10203</v>
      </c>
      <c r="S2793" t="s">
        <v>6625</v>
      </c>
      <c r="V2793" s="340">
        <f>INDEX('Page 2 - Team Information'!$K$14:$AP$189,Y2793,X2793)</f>
        <v>0</v>
      </c>
      <c r="X2793" s="341">
        <v>6</v>
      </c>
      <c r="Y2793" s="341">
        <v>152</v>
      </c>
    </row>
    <row r="2794" spans="1:25" x14ac:dyDescent="0.25">
      <c r="A2794" t="str">
        <f>'Page 1 - General Information'!$G$12</f>
        <v>000000000</v>
      </c>
      <c r="B2794" t="str">
        <f>'Page 1 - General Information'!$G$16</f>
        <v/>
      </c>
      <c r="C2794" s="339" t="s">
        <v>21448</v>
      </c>
      <c r="N2794" t="s">
        <v>4523</v>
      </c>
      <c r="O2794" s="343"/>
      <c r="R2794" s="343" t="s">
        <v>10203</v>
      </c>
      <c r="S2794" t="s">
        <v>6626</v>
      </c>
      <c r="V2794" s="340">
        <f>INDEX('Page 2 - Team Information'!$K$14:$AP$189,Y2794,X2794)</f>
        <v>0</v>
      </c>
      <c r="X2794" s="341">
        <v>7</v>
      </c>
      <c r="Y2794" s="341">
        <v>152</v>
      </c>
    </row>
    <row r="2795" spans="1:25" x14ac:dyDescent="0.25">
      <c r="A2795" t="str">
        <f>'Page 1 - General Information'!$G$12</f>
        <v>000000000</v>
      </c>
      <c r="B2795" t="str">
        <f>'Page 1 - General Information'!$G$16</f>
        <v/>
      </c>
      <c r="C2795" s="339" t="s">
        <v>21448</v>
      </c>
      <c r="N2795" t="s">
        <v>4523</v>
      </c>
      <c r="O2795" s="343"/>
      <c r="R2795" s="20" t="s">
        <v>10203</v>
      </c>
      <c r="S2795" t="s">
        <v>6627</v>
      </c>
      <c r="T2795" s="340" t="str">
        <f>IF(INDEX('Page 2 - Team Information'!$K$14:$AP$189,Y2795,X2795)="","",INDEX('Page 2 - Team Information'!$K$14:$AP$189,Y2795,X2795)&amp;"-06-30")</f>
        <v/>
      </c>
      <c r="X2795" s="341">
        <v>9</v>
      </c>
      <c r="Y2795" s="341">
        <v>152</v>
      </c>
    </row>
    <row r="2796" spans="1:25" x14ac:dyDescent="0.25">
      <c r="A2796" t="str">
        <f>'Page 1 - General Information'!$G$12</f>
        <v>000000000</v>
      </c>
      <c r="B2796" t="str">
        <f>'Page 1 - General Information'!$G$16</f>
        <v/>
      </c>
      <c r="C2796" s="339" t="s">
        <v>21448</v>
      </c>
      <c r="N2796" t="s">
        <v>4523</v>
      </c>
      <c r="O2796" s="343"/>
      <c r="R2796" s="20" t="s">
        <v>10203</v>
      </c>
      <c r="S2796" t="s">
        <v>6628</v>
      </c>
      <c r="T2796" s="340" t="str">
        <f>IF(INDEX('Page 2 - Team Information'!$K$14:$AP$189,Y2796,X2796)="","",INDEX('Page 2 - Team Information'!$K$14:$AP$189,Y2796,X2796)&amp;"-06-30")</f>
        <v/>
      </c>
      <c r="X2796" s="341">
        <v>10</v>
      </c>
      <c r="Y2796" s="341">
        <v>152</v>
      </c>
    </row>
    <row r="2797" spans="1:25" x14ac:dyDescent="0.25">
      <c r="A2797" t="str">
        <f>'Page 1 - General Information'!$G$12</f>
        <v>000000000</v>
      </c>
      <c r="B2797" t="str">
        <f>'Page 1 - General Information'!$G$16</f>
        <v/>
      </c>
      <c r="C2797" s="339" t="s">
        <v>21448</v>
      </c>
      <c r="N2797" t="s">
        <v>4523</v>
      </c>
      <c r="O2797" s="343"/>
      <c r="R2797" s="20" t="s">
        <v>10203</v>
      </c>
      <c r="S2797" t="s">
        <v>6629</v>
      </c>
      <c r="T2797" s="340" t="str">
        <f>IF(INDEX('Page 2 - Team Information'!$K$14:$AP$189,Y2797,X2797)="","",INDEX('Page 2 - Team Information'!$K$14:$AP$189,Y2797,X2797)&amp;"-06-30")</f>
        <v/>
      </c>
      <c r="X2797" s="341">
        <v>11</v>
      </c>
      <c r="Y2797" s="341">
        <v>152</v>
      </c>
    </row>
    <row r="2798" spans="1:25" x14ac:dyDescent="0.25">
      <c r="A2798" t="str">
        <f>'Page 1 - General Information'!$G$12</f>
        <v>000000000</v>
      </c>
      <c r="B2798" t="str">
        <f>'Page 1 - General Information'!$G$16</f>
        <v/>
      </c>
      <c r="C2798" s="339" t="s">
        <v>21448</v>
      </c>
      <c r="N2798" t="s">
        <v>4523</v>
      </c>
      <c r="O2798" s="343"/>
      <c r="R2798" s="20" t="s">
        <v>10203</v>
      </c>
      <c r="S2798" t="s">
        <v>6630</v>
      </c>
      <c r="T2798" s="340" t="str">
        <f>IF(INDEX('Page 2 - Team Information'!$K$14:$AP$189,Y2798,X2798)="","",INDEX('Page 2 - Team Information'!$K$14:$AP$189,Y2798,X2798)&amp;"-06-30")</f>
        <v/>
      </c>
      <c r="X2798" s="341">
        <v>12</v>
      </c>
      <c r="Y2798" s="341">
        <v>152</v>
      </c>
    </row>
    <row r="2799" spans="1:25" x14ac:dyDescent="0.25">
      <c r="A2799" t="str">
        <f>'Page 1 - General Information'!$G$12</f>
        <v>000000000</v>
      </c>
      <c r="B2799" t="str">
        <f>'Page 1 - General Information'!$G$16</f>
        <v/>
      </c>
      <c r="C2799" s="339" t="s">
        <v>21448</v>
      </c>
      <c r="N2799" t="s">
        <v>4042</v>
      </c>
      <c r="O2799" s="340">
        <f>INDEX('Page 2 - Team Information'!$K$14:$AP$189,Y2799,X2799)</f>
        <v>0</v>
      </c>
      <c r="S2799" t="s">
        <v>6631</v>
      </c>
      <c r="X2799" s="341">
        <v>14</v>
      </c>
      <c r="Y2799" s="341">
        <v>152</v>
      </c>
    </row>
    <row r="2800" spans="1:25" x14ac:dyDescent="0.25">
      <c r="A2800" t="str">
        <f>'Page 1 - General Information'!$G$12</f>
        <v>000000000</v>
      </c>
      <c r="B2800" t="str">
        <f>'Page 1 - General Information'!$G$16</f>
        <v/>
      </c>
      <c r="C2800" s="339" t="s">
        <v>21448</v>
      </c>
      <c r="N2800" t="s">
        <v>4042</v>
      </c>
      <c r="O2800" s="340">
        <f>INDEX('Page 2 - Team Information'!$K$14:$AP$189,Y2800,X2800)</f>
        <v>0</v>
      </c>
      <c r="S2800" t="s">
        <v>6632</v>
      </c>
      <c r="X2800" s="341">
        <v>15</v>
      </c>
      <c r="Y2800" s="341">
        <v>152</v>
      </c>
    </row>
    <row r="2801" spans="1:25" x14ac:dyDescent="0.25">
      <c r="A2801" t="str">
        <f>'Page 1 - General Information'!$G$12</f>
        <v>000000000</v>
      </c>
      <c r="B2801" t="str">
        <f>'Page 1 - General Information'!$G$16</f>
        <v/>
      </c>
      <c r="C2801" s="339" t="s">
        <v>21448</v>
      </c>
      <c r="N2801" t="s">
        <v>4042</v>
      </c>
      <c r="O2801" s="340">
        <f>INDEX('Page 2 - Team Information'!$K$14:$AP$189,Y2801,X2801)</f>
        <v>0</v>
      </c>
      <c r="S2801" t="s">
        <v>6633</v>
      </c>
      <c r="X2801" s="341">
        <v>16</v>
      </c>
      <c r="Y2801" s="341">
        <v>152</v>
      </c>
    </row>
    <row r="2802" spans="1:25" x14ac:dyDescent="0.25">
      <c r="A2802" t="str">
        <f>'Page 1 - General Information'!$G$12</f>
        <v>000000000</v>
      </c>
      <c r="B2802" t="str">
        <f>'Page 1 - General Information'!$G$16</f>
        <v/>
      </c>
      <c r="C2802" s="339" t="s">
        <v>21448</v>
      </c>
      <c r="N2802" t="s">
        <v>4042</v>
      </c>
      <c r="O2802" s="340">
        <f>INDEX('Page 2 - Team Information'!$K$14:$AP$189,Y2802,X2802)</f>
        <v>0</v>
      </c>
      <c r="S2802" t="s">
        <v>6634</v>
      </c>
      <c r="X2802" s="341">
        <v>17</v>
      </c>
      <c r="Y2802" s="341">
        <v>152</v>
      </c>
    </row>
    <row r="2803" spans="1:25" x14ac:dyDescent="0.25">
      <c r="A2803" t="str">
        <f>'Page 1 - General Information'!$G$12</f>
        <v>000000000</v>
      </c>
      <c r="B2803" t="str">
        <f>'Page 1 - General Information'!$G$16</f>
        <v/>
      </c>
      <c r="C2803" s="339" t="s">
        <v>21448</v>
      </c>
      <c r="N2803" t="s">
        <v>4042</v>
      </c>
      <c r="O2803" s="340">
        <f>INDEX('Page 2 - Team Information'!$K$14:$AP$189,Y2803,X2803)</f>
        <v>0</v>
      </c>
      <c r="S2803" t="s">
        <v>6635</v>
      </c>
      <c r="X2803" s="341">
        <v>19</v>
      </c>
      <c r="Y2803" s="341">
        <v>152</v>
      </c>
    </row>
    <row r="2804" spans="1:25" x14ac:dyDescent="0.25">
      <c r="A2804" t="str">
        <f>'Page 1 - General Information'!$G$12</f>
        <v>000000000</v>
      </c>
      <c r="B2804" t="str">
        <f>'Page 1 - General Information'!$G$16</f>
        <v/>
      </c>
      <c r="C2804" s="339" t="s">
        <v>21448</v>
      </c>
      <c r="N2804" t="s">
        <v>4042</v>
      </c>
      <c r="O2804" s="340">
        <f>INDEX('Page 2 - Team Information'!$K$14:$AP$189,Y2804,X2804)</f>
        <v>0</v>
      </c>
      <c r="S2804" t="s">
        <v>6636</v>
      </c>
      <c r="X2804" s="341">
        <v>20</v>
      </c>
      <c r="Y2804" s="341">
        <v>152</v>
      </c>
    </row>
    <row r="2805" spans="1:25" x14ac:dyDescent="0.25">
      <c r="A2805" t="str">
        <f>'Page 1 - General Information'!$G$12</f>
        <v>000000000</v>
      </c>
      <c r="B2805" t="str">
        <f>'Page 1 - General Information'!$G$16</f>
        <v/>
      </c>
      <c r="C2805" s="339" t="s">
        <v>21448</v>
      </c>
      <c r="N2805" t="s">
        <v>4042</v>
      </c>
      <c r="O2805" s="340">
        <f>INDEX('Page 2 - Team Information'!$K$14:$AP$189,Y2805,X2805)</f>
        <v>0</v>
      </c>
      <c r="S2805" t="s">
        <v>6637</v>
      </c>
      <c r="X2805" s="341">
        <v>21</v>
      </c>
      <c r="Y2805" s="341">
        <v>152</v>
      </c>
    </row>
    <row r="2806" spans="1:25" x14ac:dyDescent="0.25">
      <c r="A2806" t="str">
        <f>'Page 1 - General Information'!$G$12</f>
        <v>000000000</v>
      </c>
      <c r="B2806" t="str">
        <f>'Page 1 - General Information'!$G$16</f>
        <v/>
      </c>
      <c r="C2806" s="339" t="s">
        <v>21448</v>
      </c>
      <c r="N2806" t="s">
        <v>4042</v>
      </c>
      <c r="O2806" s="340">
        <f>INDEX('Page 2 - Team Information'!$K$14:$AP$189,Y2806,X2806)</f>
        <v>0</v>
      </c>
      <c r="S2806" t="s">
        <v>6638</v>
      </c>
      <c r="X2806" s="341">
        <v>22</v>
      </c>
      <c r="Y2806" s="341">
        <v>152</v>
      </c>
    </row>
    <row r="2807" spans="1:25" x14ac:dyDescent="0.25">
      <c r="A2807" t="str">
        <f>'Page 1 - General Information'!$G$12</f>
        <v>000000000</v>
      </c>
      <c r="B2807" t="str">
        <f>'Page 1 - General Information'!$G$16</f>
        <v/>
      </c>
      <c r="C2807" s="339" t="s">
        <v>21448</v>
      </c>
      <c r="N2807" t="s">
        <v>4523</v>
      </c>
      <c r="O2807" s="343"/>
      <c r="R2807" s="343" t="s">
        <v>10203</v>
      </c>
      <c r="S2807" t="s">
        <v>6639</v>
      </c>
      <c r="V2807" s="340">
        <f>INDEX('Page 2 - Team Information'!$K$14:$AP$189,Y2807,X2807)</f>
        <v>0</v>
      </c>
      <c r="X2807" s="341">
        <v>5</v>
      </c>
      <c r="Y2807" s="341">
        <v>153</v>
      </c>
    </row>
    <row r="2808" spans="1:25" x14ac:dyDescent="0.25">
      <c r="A2808" t="str">
        <f>'Page 1 - General Information'!$G$12</f>
        <v>000000000</v>
      </c>
      <c r="B2808" t="str">
        <f>'Page 1 - General Information'!$G$16</f>
        <v/>
      </c>
      <c r="C2808" s="339" t="s">
        <v>21448</v>
      </c>
      <c r="N2808" t="s">
        <v>4523</v>
      </c>
      <c r="O2808" s="343"/>
      <c r="R2808" s="343" t="s">
        <v>10203</v>
      </c>
      <c r="S2808" t="s">
        <v>6640</v>
      </c>
      <c r="V2808" s="340">
        <f>INDEX('Page 2 - Team Information'!$K$14:$AP$189,Y2808,X2808)</f>
        <v>0</v>
      </c>
      <c r="X2808" s="341">
        <v>6</v>
      </c>
      <c r="Y2808" s="341">
        <v>153</v>
      </c>
    </row>
    <row r="2809" spans="1:25" x14ac:dyDescent="0.25">
      <c r="A2809" t="str">
        <f>'Page 1 - General Information'!$G$12</f>
        <v>000000000</v>
      </c>
      <c r="B2809" t="str">
        <f>'Page 1 - General Information'!$G$16</f>
        <v/>
      </c>
      <c r="C2809" s="339" t="s">
        <v>21448</v>
      </c>
      <c r="N2809" t="s">
        <v>4523</v>
      </c>
      <c r="O2809" s="343"/>
      <c r="R2809" s="343" t="s">
        <v>10203</v>
      </c>
      <c r="S2809" t="s">
        <v>6641</v>
      </c>
      <c r="V2809" s="340">
        <f>INDEX('Page 2 - Team Information'!$K$14:$AP$189,Y2809,X2809)</f>
        <v>0</v>
      </c>
      <c r="X2809" s="341">
        <v>7</v>
      </c>
      <c r="Y2809" s="341">
        <v>153</v>
      </c>
    </row>
    <row r="2810" spans="1:25" x14ac:dyDescent="0.25">
      <c r="A2810" t="str">
        <f>'Page 1 - General Information'!$G$12</f>
        <v>000000000</v>
      </c>
      <c r="B2810" t="str">
        <f>'Page 1 - General Information'!$G$16</f>
        <v/>
      </c>
      <c r="C2810" s="339" t="s">
        <v>21448</v>
      </c>
      <c r="N2810" t="s">
        <v>4523</v>
      </c>
      <c r="O2810" s="343"/>
      <c r="R2810" s="20" t="s">
        <v>10203</v>
      </c>
      <c r="S2810" t="s">
        <v>6642</v>
      </c>
      <c r="T2810" s="340" t="str">
        <f>IF(INDEX('Page 2 - Team Information'!$K$14:$AP$189,Y2810,X2810)="","",INDEX('Page 2 - Team Information'!$K$14:$AP$189,Y2810,X2810)&amp;"-06-30")</f>
        <v/>
      </c>
      <c r="X2810" s="341">
        <v>9</v>
      </c>
      <c r="Y2810" s="341">
        <v>153</v>
      </c>
    </row>
    <row r="2811" spans="1:25" x14ac:dyDescent="0.25">
      <c r="A2811" t="str">
        <f>'Page 1 - General Information'!$G$12</f>
        <v>000000000</v>
      </c>
      <c r="B2811" t="str">
        <f>'Page 1 - General Information'!$G$16</f>
        <v/>
      </c>
      <c r="C2811" s="339" t="s">
        <v>21448</v>
      </c>
      <c r="N2811" t="s">
        <v>4523</v>
      </c>
      <c r="O2811" s="343"/>
      <c r="R2811" s="20" t="s">
        <v>10203</v>
      </c>
      <c r="S2811" t="s">
        <v>6643</v>
      </c>
      <c r="T2811" s="340" t="str">
        <f>IF(INDEX('Page 2 - Team Information'!$K$14:$AP$189,Y2811,X2811)="","",INDEX('Page 2 - Team Information'!$K$14:$AP$189,Y2811,X2811)&amp;"-06-30")</f>
        <v/>
      </c>
      <c r="X2811" s="341">
        <v>10</v>
      </c>
      <c r="Y2811" s="341">
        <v>153</v>
      </c>
    </row>
    <row r="2812" spans="1:25" x14ac:dyDescent="0.25">
      <c r="A2812" t="str">
        <f>'Page 1 - General Information'!$G$12</f>
        <v>000000000</v>
      </c>
      <c r="B2812" t="str">
        <f>'Page 1 - General Information'!$G$16</f>
        <v/>
      </c>
      <c r="C2812" s="339" t="s">
        <v>21448</v>
      </c>
      <c r="N2812" t="s">
        <v>4523</v>
      </c>
      <c r="O2812" s="343"/>
      <c r="R2812" s="20" t="s">
        <v>10203</v>
      </c>
      <c r="S2812" t="s">
        <v>6644</v>
      </c>
      <c r="T2812" s="340" t="str">
        <f>IF(INDEX('Page 2 - Team Information'!$K$14:$AP$189,Y2812,X2812)="","",INDEX('Page 2 - Team Information'!$K$14:$AP$189,Y2812,X2812)&amp;"-06-30")</f>
        <v/>
      </c>
      <c r="X2812" s="341">
        <v>11</v>
      </c>
      <c r="Y2812" s="341">
        <v>153</v>
      </c>
    </row>
    <row r="2813" spans="1:25" x14ac:dyDescent="0.25">
      <c r="A2813" t="str">
        <f>'Page 1 - General Information'!$G$12</f>
        <v>000000000</v>
      </c>
      <c r="B2813" t="str">
        <f>'Page 1 - General Information'!$G$16</f>
        <v/>
      </c>
      <c r="C2813" s="339" t="s">
        <v>21448</v>
      </c>
      <c r="N2813" t="s">
        <v>4523</v>
      </c>
      <c r="O2813" s="343"/>
      <c r="R2813" s="20" t="s">
        <v>10203</v>
      </c>
      <c r="S2813" t="s">
        <v>6645</v>
      </c>
      <c r="T2813" s="340" t="str">
        <f>IF(INDEX('Page 2 - Team Information'!$K$14:$AP$189,Y2813,X2813)="","",INDEX('Page 2 - Team Information'!$K$14:$AP$189,Y2813,X2813)&amp;"-06-30")</f>
        <v/>
      </c>
      <c r="X2813" s="341">
        <v>12</v>
      </c>
      <c r="Y2813" s="341">
        <v>153</v>
      </c>
    </row>
    <row r="2814" spans="1:25" x14ac:dyDescent="0.25">
      <c r="A2814" t="str">
        <f>'Page 1 - General Information'!$G$12</f>
        <v>000000000</v>
      </c>
      <c r="B2814" t="str">
        <f>'Page 1 - General Information'!$G$16</f>
        <v/>
      </c>
      <c r="C2814" s="339" t="s">
        <v>21448</v>
      </c>
      <c r="N2814" t="s">
        <v>4042</v>
      </c>
      <c r="O2814" s="340">
        <f>INDEX('Page 2 - Team Information'!$K$14:$AP$189,Y2814,X2814)</f>
        <v>0</v>
      </c>
      <c r="S2814" t="s">
        <v>6646</v>
      </c>
      <c r="X2814" s="341">
        <v>14</v>
      </c>
      <c r="Y2814" s="341">
        <v>153</v>
      </c>
    </row>
    <row r="2815" spans="1:25" x14ac:dyDescent="0.25">
      <c r="A2815" t="str">
        <f>'Page 1 - General Information'!$G$12</f>
        <v>000000000</v>
      </c>
      <c r="B2815" t="str">
        <f>'Page 1 - General Information'!$G$16</f>
        <v/>
      </c>
      <c r="C2815" s="339" t="s">
        <v>21448</v>
      </c>
      <c r="N2815" t="s">
        <v>4042</v>
      </c>
      <c r="O2815" s="340">
        <f>INDEX('Page 2 - Team Information'!$K$14:$AP$189,Y2815,X2815)</f>
        <v>0</v>
      </c>
      <c r="S2815" t="s">
        <v>6647</v>
      </c>
      <c r="X2815" s="341">
        <v>15</v>
      </c>
      <c r="Y2815" s="341">
        <v>153</v>
      </c>
    </row>
    <row r="2816" spans="1:25" x14ac:dyDescent="0.25">
      <c r="A2816" t="str">
        <f>'Page 1 - General Information'!$G$12</f>
        <v>000000000</v>
      </c>
      <c r="B2816" t="str">
        <f>'Page 1 - General Information'!$G$16</f>
        <v/>
      </c>
      <c r="C2816" s="339" t="s">
        <v>21448</v>
      </c>
      <c r="N2816" t="s">
        <v>4042</v>
      </c>
      <c r="O2816" s="340">
        <f>INDEX('Page 2 - Team Information'!$K$14:$AP$189,Y2816,X2816)</f>
        <v>0</v>
      </c>
      <c r="S2816" t="s">
        <v>6648</v>
      </c>
      <c r="X2816" s="341">
        <v>16</v>
      </c>
      <c r="Y2816" s="341">
        <v>153</v>
      </c>
    </row>
    <row r="2817" spans="1:25" x14ac:dyDescent="0.25">
      <c r="A2817" t="str">
        <f>'Page 1 - General Information'!$G$12</f>
        <v>000000000</v>
      </c>
      <c r="B2817" t="str">
        <f>'Page 1 - General Information'!$G$16</f>
        <v/>
      </c>
      <c r="C2817" s="339" t="s">
        <v>21448</v>
      </c>
      <c r="N2817" t="s">
        <v>4042</v>
      </c>
      <c r="O2817" s="340">
        <f>INDEX('Page 2 - Team Information'!$K$14:$AP$189,Y2817,X2817)</f>
        <v>0</v>
      </c>
      <c r="S2817" t="s">
        <v>6649</v>
      </c>
      <c r="X2817" s="341">
        <v>17</v>
      </c>
      <c r="Y2817" s="341">
        <v>153</v>
      </c>
    </row>
    <row r="2818" spans="1:25" x14ac:dyDescent="0.25">
      <c r="A2818" t="str">
        <f>'Page 1 - General Information'!$G$12</f>
        <v>000000000</v>
      </c>
      <c r="B2818" t="str">
        <f>'Page 1 - General Information'!$G$16</f>
        <v/>
      </c>
      <c r="C2818" s="339" t="s">
        <v>21448</v>
      </c>
      <c r="N2818" t="s">
        <v>4042</v>
      </c>
      <c r="O2818" s="340">
        <f>INDEX('Page 2 - Team Information'!$K$14:$AP$189,Y2818,X2818)</f>
        <v>0</v>
      </c>
      <c r="S2818" t="s">
        <v>6650</v>
      </c>
      <c r="X2818" s="341">
        <v>19</v>
      </c>
      <c r="Y2818" s="341">
        <v>153</v>
      </c>
    </row>
    <row r="2819" spans="1:25" x14ac:dyDescent="0.25">
      <c r="A2819" t="str">
        <f>'Page 1 - General Information'!$G$12</f>
        <v>000000000</v>
      </c>
      <c r="B2819" t="str">
        <f>'Page 1 - General Information'!$G$16</f>
        <v/>
      </c>
      <c r="C2819" s="339" t="s">
        <v>21448</v>
      </c>
      <c r="N2819" t="s">
        <v>4042</v>
      </c>
      <c r="O2819" s="340">
        <f>INDEX('Page 2 - Team Information'!$K$14:$AP$189,Y2819,X2819)</f>
        <v>0</v>
      </c>
      <c r="S2819" t="s">
        <v>6651</v>
      </c>
      <c r="X2819" s="341">
        <v>20</v>
      </c>
      <c r="Y2819" s="341">
        <v>153</v>
      </c>
    </row>
    <row r="2820" spans="1:25" x14ac:dyDescent="0.25">
      <c r="A2820" t="str">
        <f>'Page 1 - General Information'!$G$12</f>
        <v>000000000</v>
      </c>
      <c r="B2820" t="str">
        <f>'Page 1 - General Information'!$G$16</f>
        <v/>
      </c>
      <c r="C2820" s="339" t="s">
        <v>21448</v>
      </c>
      <c r="N2820" t="s">
        <v>4042</v>
      </c>
      <c r="O2820" s="340">
        <f>INDEX('Page 2 - Team Information'!$K$14:$AP$189,Y2820,X2820)</f>
        <v>0</v>
      </c>
      <c r="S2820" t="s">
        <v>6652</v>
      </c>
      <c r="X2820" s="341">
        <v>21</v>
      </c>
      <c r="Y2820" s="341">
        <v>153</v>
      </c>
    </row>
    <row r="2821" spans="1:25" x14ac:dyDescent="0.25">
      <c r="A2821" t="str">
        <f>'Page 1 - General Information'!$G$12</f>
        <v>000000000</v>
      </c>
      <c r="B2821" t="str">
        <f>'Page 1 - General Information'!$G$16</f>
        <v/>
      </c>
      <c r="C2821" s="339" t="s">
        <v>21448</v>
      </c>
      <c r="N2821" t="s">
        <v>4042</v>
      </c>
      <c r="O2821" s="340">
        <f>INDEX('Page 2 - Team Information'!$K$14:$AP$189,Y2821,X2821)</f>
        <v>0</v>
      </c>
      <c r="S2821" t="s">
        <v>6653</v>
      </c>
      <c r="X2821" s="341">
        <v>22</v>
      </c>
      <c r="Y2821" s="341">
        <v>153</v>
      </c>
    </row>
    <row r="2822" spans="1:25" x14ac:dyDescent="0.25">
      <c r="A2822" t="str">
        <f>'Page 1 - General Information'!$G$12</f>
        <v>000000000</v>
      </c>
      <c r="B2822" t="str">
        <f>'Page 1 - General Information'!$G$16</f>
        <v/>
      </c>
      <c r="C2822" s="339" t="s">
        <v>21448</v>
      </c>
      <c r="N2822" t="s">
        <v>4523</v>
      </c>
      <c r="O2822" s="343"/>
      <c r="R2822" s="343" t="s">
        <v>10203</v>
      </c>
      <c r="S2822" t="s">
        <v>6654</v>
      </c>
      <c r="V2822" s="340">
        <f>INDEX('Page 2 - Team Information'!$K$14:$AP$189,Y2822,X2822)</f>
        <v>0</v>
      </c>
      <c r="X2822" s="341">
        <v>5</v>
      </c>
      <c r="Y2822" s="341">
        <v>154</v>
      </c>
    </row>
    <row r="2823" spans="1:25" x14ac:dyDescent="0.25">
      <c r="A2823" t="str">
        <f>'Page 1 - General Information'!$G$12</f>
        <v>000000000</v>
      </c>
      <c r="B2823" t="str">
        <f>'Page 1 - General Information'!$G$16</f>
        <v/>
      </c>
      <c r="C2823" s="339" t="s">
        <v>21448</v>
      </c>
      <c r="N2823" t="s">
        <v>4523</v>
      </c>
      <c r="O2823" s="343"/>
      <c r="R2823" s="343" t="s">
        <v>10203</v>
      </c>
      <c r="S2823" t="s">
        <v>6655</v>
      </c>
      <c r="V2823" s="340">
        <f>INDEX('Page 2 - Team Information'!$K$14:$AP$189,Y2823,X2823)</f>
        <v>0</v>
      </c>
      <c r="X2823" s="341">
        <v>6</v>
      </c>
      <c r="Y2823" s="341">
        <v>154</v>
      </c>
    </row>
    <row r="2824" spans="1:25" x14ac:dyDescent="0.25">
      <c r="A2824" t="str">
        <f>'Page 1 - General Information'!$G$12</f>
        <v>000000000</v>
      </c>
      <c r="B2824" t="str">
        <f>'Page 1 - General Information'!$G$16</f>
        <v/>
      </c>
      <c r="C2824" s="339" t="s">
        <v>21448</v>
      </c>
      <c r="N2824" t="s">
        <v>4523</v>
      </c>
      <c r="O2824" s="343"/>
      <c r="R2824" s="343" t="s">
        <v>10203</v>
      </c>
      <c r="S2824" t="s">
        <v>6656</v>
      </c>
      <c r="V2824" s="340">
        <f>INDEX('Page 2 - Team Information'!$K$14:$AP$189,Y2824,X2824)</f>
        <v>0</v>
      </c>
      <c r="X2824" s="341">
        <v>7</v>
      </c>
      <c r="Y2824" s="341">
        <v>154</v>
      </c>
    </row>
    <row r="2825" spans="1:25" x14ac:dyDescent="0.25">
      <c r="A2825" t="str">
        <f>'Page 1 - General Information'!$G$12</f>
        <v>000000000</v>
      </c>
      <c r="B2825" t="str">
        <f>'Page 1 - General Information'!$G$16</f>
        <v/>
      </c>
      <c r="C2825" s="339" t="s">
        <v>21448</v>
      </c>
      <c r="N2825" t="s">
        <v>4523</v>
      </c>
      <c r="O2825" s="343"/>
      <c r="R2825" s="20" t="s">
        <v>10203</v>
      </c>
      <c r="S2825" t="s">
        <v>6657</v>
      </c>
      <c r="T2825" s="340" t="str">
        <f>IF(INDEX('Page 2 - Team Information'!$K$14:$AP$189,Y2825,X2825)="","",INDEX('Page 2 - Team Information'!$K$14:$AP$189,Y2825,X2825)&amp;"-06-30")</f>
        <v/>
      </c>
      <c r="X2825" s="341">
        <v>9</v>
      </c>
      <c r="Y2825" s="341">
        <v>154</v>
      </c>
    </row>
    <row r="2826" spans="1:25" x14ac:dyDescent="0.25">
      <c r="A2826" t="str">
        <f>'Page 1 - General Information'!$G$12</f>
        <v>000000000</v>
      </c>
      <c r="B2826" t="str">
        <f>'Page 1 - General Information'!$G$16</f>
        <v/>
      </c>
      <c r="C2826" s="339" t="s">
        <v>21448</v>
      </c>
      <c r="N2826" t="s">
        <v>4523</v>
      </c>
      <c r="O2826" s="343"/>
      <c r="R2826" s="20" t="s">
        <v>10203</v>
      </c>
      <c r="S2826" t="s">
        <v>6658</v>
      </c>
      <c r="T2826" s="340" t="str">
        <f>IF(INDEX('Page 2 - Team Information'!$K$14:$AP$189,Y2826,X2826)="","",INDEX('Page 2 - Team Information'!$K$14:$AP$189,Y2826,X2826)&amp;"-06-30")</f>
        <v/>
      </c>
      <c r="X2826" s="341">
        <v>10</v>
      </c>
      <c r="Y2826" s="341">
        <v>154</v>
      </c>
    </row>
    <row r="2827" spans="1:25" x14ac:dyDescent="0.25">
      <c r="A2827" t="str">
        <f>'Page 1 - General Information'!$G$12</f>
        <v>000000000</v>
      </c>
      <c r="B2827" t="str">
        <f>'Page 1 - General Information'!$G$16</f>
        <v/>
      </c>
      <c r="C2827" s="339" t="s">
        <v>21448</v>
      </c>
      <c r="N2827" t="s">
        <v>4523</v>
      </c>
      <c r="O2827" s="343"/>
      <c r="R2827" s="20" t="s">
        <v>10203</v>
      </c>
      <c r="S2827" t="s">
        <v>6659</v>
      </c>
      <c r="T2827" s="340" t="str">
        <f>IF(INDEX('Page 2 - Team Information'!$K$14:$AP$189,Y2827,X2827)="","",INDEX('Page 2 - Team Information'!$K$14:$AP$189,Y2827,X2827)&amp;"-06-30")</f>
        <v/>
      </c>
      <c r="X2827" s="341">
        <v>11</v>
      </c>
      <c r="Y2827" s="341">
        <v>154</v>
      </c>
    </row>
    <row r="2828" spans="1:25" x14ac:dyDescent="0.25">
      <c r="A2828" t="str">
        <f>'Page 1 - General Information'!$G$12</f>
        <v>000000000</v>
      </c>
      <c r="B2828" t="str">
        <f>'Page 1 - General Information'!$G$16</f>
        <v/>
      </c>
      <c r="C2828" s="339" t="s">
        <v>21448</v>
      </c>
      <c r="N2828" t="s">
        <v>4523</v>
      </c>
      <c r="O2828" s="343"/>
      <c r="R2828" s="20" t="s">
        <v>10203</v>
      </c>
      <c r="S2828" t="s">
        <v>6660</v>
      </c>
      <c r="T2828" s="340" t="str">
        <f>IF(INDEX('Page 2 - Team Information'!$K$14:$AP$189,Y2828,X2828)="","",INDEX('Page 2 - Team Information'!$K$14:$AP$189,Y2828,X2828)&amp;"-06-30")</f>
        <v/>
      </c>
      <c r="X2828" s="341">
        <v>12</v>
      </c>
      <c r="Y2828" s="341">
        <v>154</v>
      </c>
    </row>
    <row r="2829" spans="1:25" x14ac:dyDescent="0.25">
      <c r="A2829" t="str">
        <f>'Page 1 - General Information'!$G$12</f>
        <v>000000000</v>
      </c>
      <c r="B2829" t="str">
        <f>'Page 1 - General Information'!$G$16</f>
        <v/>
      </c>
      <c r="C2829" s="339" t="s">
        <v>21448</v>
      </c>
      <c r="N2829" t="s">
        <v>4042</v>
      </c>
      <c r="O2829" s="340">
        <f>INDEX('Page 2 - Team Information'!$K$14:$AP$189,Y2829,X2829)</f>
        <v>0</v>
      </c>
      <c r="S2829" t="s">
        <v>6661</v>
      </c>
      <c r="X2829" s="341">
        <v>14</v>
      </c>
      <c r="Y2829" s="341">
        <v>154</v>
      </c>
    </row>
    <row r="2830" spans="1:25" x14ac:dyDescent="0.25">
      <c r="A2830" t="str">
        <f>'Page 1 - General Information'!$G$12</f>
        <v>000000000</v>
      </c>
      <c r="B2830" t="str">
        <f>'Page 1 - General Information'!$G$16</f>
        <v/>
      </c>
      <c r="C2830" s="339" t="s">
        <v>21448</v>
      </c>
      <c r="N2830" t="s">
        <v>4042</v>
      </c>
      <c r="O2830" s="340">
        <f>INDEX('Page 2 - Team Information'!$K$14:$AP$189,Y2830,X2830)</f>
        <v>0</v>
      </c>
      <c r="S2830" t="s">
        <v>6662</v>
      </c>
      <c r="X2830" s="341">
        <v>15</v>
      </c>
      <c r="Y2830" s="341">
        <v>154</v>
      </c>
    </row>
    <row r="2831" spans="1:25" x14ac:dyDescent="0.25">
      <c r="A2831" t="str">
        <f>'Page 1 - General Information'!$G$12</f>
        <v>000000000</v>
      </c>
      <c r="B2831" t="str">
        <f>'Page 1 - General Information'!$G$16</f>
        <v/>
      </c>
      <c r="C2831" s="339" t="s">
        <v>21448</v>
      </c>
      <c r="N2831" t="s">
        <v>4042</v>
      </c>
      <c r="O2831" s="340">
        <f>INDEX('Page 2 - Team Information'!$K$14:$AP$189,Y2831,X2831)</f>
        <v>0</v>
      </c>
      <c r="S2831" t="s">
        <v>6663</v>
      </c>
      <c r="X2831" s="341">
        <v>16</v>
      </c>
      <c r="Y2831" s="341">
        <v>154</v>
      </c>
    </row>
    <row r="2832" spans="1:25" x14ac:dyDescent="0.25">
      <c r="A2832" t="str">
        <f>'Page 1 - General Information'!$G$12</f>
        <v>000000000</v>
      </c>
      <c r="B2832" t="str">
        <f>'Page 1 - General Information'!$G$16</f>
        <v/>
      </c>
      <c r="C2832" s="339" t="s">
        <v>21448</v>
      </c>
      <c r="N2832" t="s">
        <v>4042</v>
      </c>
      <c r="O2832" s="340">
        <f>INDEX('Page 2 - Team Information'!$K$14:$AP$189,Y2832,X2832)</f>
        <v>0</v>
      </c>
      <c r="S2832" t="s">
        <v>6664</v>
      </c>
      <c r="X2832" s="341">
        <v>17</v>
      </c>
      <c r="Y2832" s="341">
        <v>154</v>
      </c>
    </row>
    <row r="2833" spans="1:25" x14ac:dyDescent="0.25">
      <c r="A2833" t="str">
        <f>'Page 1 - General Information'!$G$12</f>
        <v>000000000</v>
      </c>
      <c r="B2833" t="str">
        <f>'Page 1 - General Information'!$G$16</f>
        <v/>
      </c>
      <c r="C2833" s="339" t="s">
        <v>21448</v>
      </c>
      <c r="N2833" t="s">
        <v>4042</v>
      </c>
      <c r="O2833" s="340">
        <f>INDEX('Page 2 - Team Information'!$K$14:$AP$189,Y2833,X2833)</f>
        <v>0</v>
      </c>
      <c r="S2833" t="s">
        <v>6665</v>
      </c>
      <c r="X2833" s="341">
        <v>19</v>
      </c>
      <c r="Y2833" s="341">
        <v>154</v>
      </c>
    </row>
    <row r="2834" spans="1:25" x14ac:dyDescent="0.25">
      <c r="A2834" t="str">
        <f>'Page 1 - General Information'!$G$12</f>
        <v>000000000</v>
      </c>
      <c r="B2834" t="str">
        <f>'Page 1 - General Information'!$G$16</f>
        <v/>
      </c>
      <c r="C2834" s="339" t="s">
        <v>21448</v>
      </c>
      <c r="N2834" t="s">
        <v>4042</v>
      </c>
      <c r="O2834" s="340">
        <f>INDEX('Page 2 - Team Information'!$K$14:$AP$189,Y2834,X2834)</f>
        <v>0</v>
      </c>
      <c r="S2834" t="s">
        <v>6666</v>
      </c>
      <c r="X2834" s="341">
        <v>20</v>
      </c>
      <c r="Y2834" s="341">
        <v>154</v>
      </c>
    </row>
    <row r="2835" spans="1:25" x14ac:dyDescent="0.25">
      <c r="A2835" t="str">
        <f>'Page 1 - General Information'!$G$12</f>
        <v>000000000</v>
      </c>
      <c r="B2835" t="str">
        <f>'Page 1 - General Information'!$G$16</f>
        <v/>
      </c>
      <c r="C2835" s="339" t="s">
        <v>21448</v>
      </c>
      <c r="N2835" t="s">
        <v>4042</v>
      </c>
      <c r="O2835" s="340">
        <f>INDEX('Page 2 - Team Information'!$K$14:$AP$189,Y2835,X2835)</f>
        <v>0</v>
      </c>
      <c r="S2835" t="s">
        <v>6667</v>
      </c>
      <c r="X2835" s="341">
        <v>21</v>
      </c>
      <c r="Y2835" s="341">
        <v>154</v>
      </c>
    </row>
    <row r="2836" spans="1:25" x14ac:dyDescent="0.25">
      <c r="A2836" t="str">
        <f>'Page 1 - General Information'!$G$12</f>
        <v>000000000</v>
      </c>
      <c r="B2836" t="str">
        <f>'Page 1 - General Information'!$G$16</f>
        <v/>
      </c>
      <c r="C2836" s="339" t="s">
        <v>21448</v>
      </c>
      <c r="N2836" t="s">
        <v>4042</v>
      </c>
      <c r="O2836" s="340">
        <f>INDEX('Page 2 - Team Information'!$K$14:$AP$189,Y2836,X2836)</f>
        <v>0</v>
      </c>
      <c r="S2836" t="s">
        <v>6668</v>
      </c>
      <c r="X2836" s="341">
        <v>22</v>
      </c>
      <c r="Y2836" s="341">
        <v>154</v>
      </c>
    </row>
    <row r="2837" spans="1:25" x14ac:dyDescent="0.25">
      <c r="A2837" t="str">
        <f>'Page 1 - General Information'!$G$12</f>
        <v>000000000</v>
      </c>
      <c r="B2837" t="str">
        <f>'Page 1 - General Information'!$G$16</f>
        <v/>
      </c>
      <c r="C2837" s="339" t="s">
        <v>21448</v>
      </c>
      <c r="N2837" t="s">
        <v>4523</v>
      </c>
      <c r="O2837" s="343"/>
      <c r="R2837" s="343" t="s">
        <v>10203</v>
      </c>
      <c r="S2837" t="s">
        <v>6669</v>
      </c>
      <c r="V2837" s="340">
        <f>INDEX('Page 2 - Team Information'!$K$14:$AP$189,Y2837,X2837)</f>
        <v>0</v>
      </c>
      <c r="X2837" s="341">
        <v>5</v>
      </c>
      <c r="Y2837" s="341">
        <v>155</v>
      </c>
    </row>
    <row r="2838" spans="1:25" x14ac:dyDescent="0.25">
      <c r="A2838" t="str">
        <f>'Page 1 - General Information'!$G$12</f>
        <v>000000000</v>
      </c>
      <c r="B2838" t="str">
        <f>'Page 1 - General Information'!$G$16</f>
        <v/>
      </c>
      <c r="C2838" s="339" t="s">
        <v>21448</v>
      </c>
      <c r="N2838" t="s">
        <v>4523</v>
      </c>
      <c r="O2838" s="343"/>
      <c r="R2838" s="343" t="s">
        <v>10203</v>
      </c>
      <c r="S2838" t="s">
        <v>6670</v>
      </c>
      <c r="V2838" s="340">
        <f>INDEX('Page 2 - Team Information'!$K$14:$AP$189,Y2838,X2838)</f>
        <v>0</v>
      </c>
      <c r="X2838" s="341">
        <v>6</v>
      </c>
      <c r="Y2838" s="341">
        <v>155</v>
      </c>
    </row>
    <row r="2839" spans="1:25" x14ac:dyDescent="0.25">
      <c r="A2839" t="str">
        <f>'Page 1 - General Information'!$G$12</f>
        <v>000000000</v>
      </c>
      <c r="B2839" t="str">
        <f>'Page 1 - General Information'!$G$16</f>
        <v/>
      </c>
      <c r="C2839" s="339" t="s">
        <v>21448</v>
      </c>
      <c r="N2839" t="s">
        <v>4523</v>
      </c>
      <c r="O2839" s="343"/>
      <c r="R2839" s="343" t="s">
        <v>10203</v>
      </c>
      <c r="S2839" t="s">
        <v>6671</v>
      </c>
      <c r="V2839" s="340">
        <f>INDEX('Page 2 - Team Information'!$K$14:$AP$189,Y2839,X2839)</f>
        <v>0</v>
      </c>
      <c r="X2839" s="341">
        <v>7</v>
      </c>
      <c r="Y2839" s="341">
        <v>155</v>
      </c>
    </row>
    <row r="2840" spans="1:25" x14ac:dyDescent="0.25">
      <c r="A2840" t="str">
        <f>'Page 1 - General Information'!$G$12</f>
        <v>000000000</v>
      </c>
      <c r="B2840" t="str">
        <f>'Page 1 - General Information'!$G$16</f>
        <v/>
      </c>
      <c r="C2840" s="339" t="s">
        <v>21448</v>
      </c>
      <c r="N2840" t="s">
        <v>4523</v>
      </c>
      <c r="O2840" s="343"/>
      <c r="R2840" s="20" t="s">
        <v>10203</v>
      </c>
      <c r="S2840" t="s">
        <v>6672</v>
      </c>
      <c r="T2840" s="340" t="str">
        <f>IF(INDEX('Page 2 - Team Information'!$K$14:$AP$189,Y2840,X2840)="","",INDEX('Page 2 - Team Information'!$K$14:$AP$189,Y2840,X2840)&amp;"-06-30")</f>
        <v/>
      </c>
      <c r="X2840" s="341">
        <v>9</v>
      </c>
      <c r="Y2840" s="341">
        <v>155</v>
      </c>
    </row>
    <row r="2841" spans="1:25" x14ac:dyDescent="0.25">
      <c r="A2841" t="str">
        <f>'Page 1 - General Information'!$G$12</f>
        <v>000000000</v>
      </c>
      <c r="B2841" t="str">
        <f>'Page 1 - General Information'!$G$16</f>
        <v/>
      </c>
      <c r="C2841" s="339" t="s">
        <v>21448</v>
      </c>
      <c r="N2841" t="s">
        <v>4523</v>
      </c>
      <c r="O2841" s="343"/>
      <c r="R2841" s="20" t="s">
        <v>10203</v>
      </c>
      <c r="S2841" t="s">
        <v>6673</v>
      </c>
      <c r="T2841" s="340" t="str">
        <f>IF(INDEX('Page 2 - Team Information'!$K$14:$AP$189,Y2841,X2841)="","",INDEX('Page 2 - Team Information'!$K$14:$AP$189,Y2841,X2841)&amp;"-06-30")</f>
        <v/>
      </c>
      <c r="X2841" s="341">
        <v>10</v>
      </c>
      <c r="Y2841" s="341">
        <v>155</v>
      </c>
    </row>
    <row r="2842" spans="1:25" x14ac:dyDescent="0.25">
      <c r="A2842" t="str">
        <f>'Page 1 - General Information'!$G$12</f>
        <v>000000000</v>
      </c>
      <c r="B2842" t="str">
        <f>'Page 1 - General Information'!$G$16</f>
        <v/>
      </c>
      <c r="C2842" s="339" t="s">
        <v>21448</v>
      </c>
      <c r="N2842" t="s">
        <v>4523</v>
      </c>
      <c r="O2842" s="343"/>
      <c r="R2842" s="20" t="s">
        <v>10203</v>
      </c>
      <c r="S2842" t="s">
        <v>6674</v>
      </c>
      <c r="T2842" s="340" t="str">
        <f>IF(INDEX('Page 2 - Team Information'!$K$14:$AP$189,Y2842,X2842)="","",INDEX('Page 2 - Team Information'!$K$14:$AP$189,Y2842,X2842)&amp;"-06-30")</f>
        <v/>
      </c>
      <c r="X2842" s="341">
        <v>11</v>
      </c>
      <c r="Y2842" s="341">
        <v>155</v>
      </c>
    </row>
    <row r="2843" spans="1:25" x14ac:dyDescent="0.25">
      <c r="A2843" t="str">
        <f>'Page 1 - General Information'!$G$12</f>
        <v>000000000</v>
      </c>
      <c r="B2843" t="str">
        <f>'Page 1 - General Information'!$G$16</f>
        <v/>
      </c>
      <c r="C2843" s="339" t="s">
        <v>21448</v>
      </c>
      <c r="N2843" t="s">
        <v>4523</v>
      </c>
      <c r="O2843" s="343"/>
      <c r="R2843" s="20" t="s">
        <v>10203</v>
      </c>
      <c r="S2843" t="s">
        <v>6675</v>
      </c>
      <c r="T2843" s="340" t="str">
        <f>IF(INDEX('Page 2 - Team Information'!$K$14:$AP$189,Y2843,X2843)="","",INDEX('Page 2 - Team Information'!$K$14:$AP$189,Y2843,X2843)&amp;"-06-30")</f>
        <v/>
      </c>
      <c r="X2843" s="341">
        <v>12</v>
      </c>
      <c r="Y2843" s="341">
        <v>155</v>
      </c>
    </row>
    <row r="2844" spans="1:25" x14ac:dyDescent="0.25">
      <c r="A2844" t="str">
        <f>'Page 1 - General Information'!$G$12</f>
        <v>000000000</v>
      </c>
      <c r="B2844" t="str">
        <f>'Page 1 - General Information'!$G$16</f>
        <v/>
      </c>
      <c r="C2844" s="339" t="s">
        <v>21448</v>
      </c>
      <c r="N2844" t="s">
        <v>4042</v>
      </c>
      <c r="O2844" s="340">
        <f>INDEX('Page 2 - Team Information'!$K$14:$AP$189,Y2844,X2844)</f>
        <v>0</v>
      </c>
      <c r="S2844" t="s">
        <v>6676</v>
      </c>
      <c r="X2844" s="341">
        <v>14</v>
      </c>
      <c r="Y2844" s="341">
        <v>155</v>
      </c>
    </row>
    <row r="2845" spans="1:25" x14ac:dyDescent="0.25">
      <c r="A2845" t="str">
        <f>'Page 1 - General Information'!$G$12</f>
        <v>000000000</v>
      </c>
      <c r="B2845" t="str">
        <f>'Page 1 - General Information'!$G$16</f>
        <v/>
      </c>
      <c r="C2845" s="339" t="s">
        <v>21448</v>
      </c>
      <c r="N2845" t="s">
        <v>4042</v>
      </c>
      <c r="O2845" s="340">
        <f>INDEX('Page 2 - Team Information'!$K$14:$AP$189,Y2845,X2845)</f>
        <v>0</v>
      </c>
      <c r="S2845" t="s">
        <v>6677</v>
      </c>
      <c r="X2845" s="341">
        <v>15</v>
      </c>
      <c r="Y2845" s="341">
        <v>155</v>
      </c>
    </row>
    <row r="2846" spans="1:25" x14ac:dyDescent="0.25">
      <c r="A2846" t="str">
        <f>'Page 1 - General Information'!$G$12</f>
        <v>000000000</v>
      </c>
      <c r="B2846" t="str">
        <f>'Page 1 - General Information'!$G$16</f>
        <v/>
      </c>
      <c r="C2846" s="339" t="s">
        <v>21448</v>
      </c>
      <c r="N2846" t="s">
        <v>4042</v>
      </c>
      <c r="O2846" s="340">
        <f>INDEX('Page 2 - Team Information'!$K$14:$AP$189,Y2846,X2846)</f>
        <v>0</v>
      </c>
      <c r="S2846" t="s">
        <v>6678</v>
      </c>
      <c r="X2846" s="341">
        <v>16</v>
      </c>
      <c r="Y2846" s="341">
        <v>155</v>
      </c>
    </row>
    <row r="2847" spans="1:25" x14ac:dyDescent="0.25">
      <c r="A2847" t="str">
        <f>'Page 1 - General Information'!$G$12</f>
        <v>000000000</v>
      </c>
      <c r="B2847" t="str">
        <f>'Page 1 - General Information'!$G$16</f>
        <v/>
      </c>
      <c r="C2847" s="339" t="s">
        <v>21448</v>
      </c>
      <c r="N2847" t="s">
        <v>4042</v>
      </c>
      <c r="O2847" s="340">
        <f>INDEX('Page 2 - Team Information'!$K$14:$AP$189,Y2847,X2847)</f>
        <v>0</v>
      </c>
      <c r="S2847" t="s">
        <v>6679</v>
      </c>
      <c r="X2847" s="341">
        <v>17</v>
      </c>
      <c r="Y2847" s="341">
        <v>155</v>
      </c>
    </row>
    <row r="2848" spans="1:25" x14ac:dyDescent="0.25">
      <c r="A2848" t="str">
        <f>'Page 1 - General Information'!$G$12</f>
        <v>000000000</v>
      </c>
      <c r="B2848" t="str">
        <f>'Page 1 - General Information'!$G$16</f>
        <v/>
      </c>
      <c r="C2848" s="339" t="s">
        <v>21448</v>
      </c>
      <c r="N2848" t="s">
        <v>4042</v>
      </c>
      <c r="O2848" s="340">
        <f>INDEX('Page 2 - Team Information'!$K$14:$AP$189,Y2848,X2848)</f>
        <v>0</v>
      </c>
      <c r="S2848" t="s">
        <v>6680</v>
      </c>
      <c r="X2848" s="341">
        <v>19</v>
      </c>
      <c r="Y2848" s="341">
        <v>155</v>
      </c>
    </row>
    <row r="2849" spans="1:25" x14ac:dyDescent="0.25">
      <c r="A2849" t="str">
        <f>'Page 1 - General Information'!$G$12</f>
        <v>000000000</v>
      </c>
      <c r="B2849" t="str">
        <f>'Page 1 - General Information'!$G$16</f>
        <v/>
      </c>
      <c r="C2849" s="339" t="s">
        <v>21448</v>
      </c>
      <c r="N2849" t="s">
        <v>4042</v>
      </c>
      <c r="O2849" s="340">
        <f>INDEX('Page 2 - Team Information'!$K$14:$AP$189,Y2849,X2849)</f>
        <v>0</v>
      </c>
      <c r="S2849" t="s">
        <v>6681</v>
      </c>
      <c r="X2849" s="341">
        <v>20</v>
      </c>
      <c r="Y2849" s="341">
        <v>155</v>
      </c>
    </row>
    <row r="2850" spans="1:25" x14ac:dyDescent="0.25">
      <c r="A2850" t="str">
        <f>'Page 1 - General Information'!$G$12</f>
        <v>000000000</v>
      </c>
      <c r="B2850" t="str">
        <f>'Page 1 - General Information'!$G$16</f>
        <v/>
      </c>
      <c r="C2850" s="339" t="s">
        <v>21448</v>
      </c>
      <c r="N2850" t="s">
        <v>4042</v>
      </c>
      <c r="O2850" s="340">
        <f>INDEX('Page 2 - Team Information'!$K$14:$AP$189,Y2850,X2850)</f>
        <v>0</v>
      </c>
      <c r="S2850" t="s">
        <v>6682</v>
      </c>
      <c r="X2850" s="341">
        <v>21</v>
      </c>
      <c r="Y2850" s="341">
        <v>155</v>
      </c>
    </row>
    <row r="2851" spans="1:25" x14ac:dyDescent="0.25">
      <c r="A2851" t="str">
        <f>'Page 1 - General Information'!$G$12</f>
        <v>000000000</v>
      </c>
      <c r="B2851" t="str">
        <f>'Page 1 - General Information'!$G$16</f>
        <v/>
      </c>
      <c r="C2851" s="339" t="s">
        <v>21448</v>
      </c>
      <c r="N2851" t="s">
        <v>4042</v>
      </c>
      <c r="O2851" s="340">
        <f>INDEX('Page 2 - Team Information'!$K$14:$AP$189,Y2851,X2851)</f>
        <v>0</v>
      </c>
      <c r="S2851" t="s">
        <v>6683</v>
      </c>
      <c r="X2851" s="341">
        <v>22</v>
      </c>
      <c r="Y2851" s="341">
        <v>155</v>
      </c>
    </row>
    <row r="2852" spans="1:25" x14ac:dyDescent="0.25">
      <c r="A2852" t="str">
        <f>'Page 1 - General Information'!$G$12</f>
        <v>000000000</v>
      </c>
      <c r="B2852" t="str">
        <f>'Page 1 - General Information'!$G$16</f>
        <v/>
      </c>
      <c r="C2852" s="339" t="s">
        <v>21448</v>
      </c>
      <c r="N2852" t="s">
        <v>4523</v>
      </c>
      <c r="O2852" s="343"/>
      <c r="R2852" s="343" t="s">
        <v>10203</v>
      </c>
      <c r="S2852" t="s">
        <v>16974</v>
      </c>
      <c r="V2852" s="340">
        <f>INDEX('Page 2 - Team Information'!$K$14:$AP$189,Y2852,X2852)</f>
        <v>0</v>
      </c>
      <c r="X2852" s="341">
        <v>5</v>
      </c>
      <c r="Y2852" s="341">
        <v>156</v>
      </c>
    </row>
    <row r="2853" spans="1:25" x14ac:dyDescent="0.25">
      <c r="A2853" t="str">
        <f>'Page 1 - General Information'!$G$12</f>
        <v>000000000</v>
      </c>
      <c r="B2853" t="str">
        <f>'Page 1 - General Information'!$G$16</f>
        <v/>
      </c>
      <c r="C2853" s="339" t="s">
        <v>21448</v>
      </c>
      <c r="N2853" t="s">
        <v>4523</v>
      </c>
      <c r="O2853" s="343"/>
      <c r="R2853" s="343" t="s">
        <v>10203</v>
      </c>
      <c r="S2853" t="s">
        <v>16975</v>
      </c>
      <c r="V2853" s="340">
        <f>INDEX('Page 2 - Team Information'!$K$14:$AP$189,Y2853,X2853)</f>
        <v>0</v>
      </c>
      <c r="X2853" s="341">
        <v>6</v>
      </c>
      <c r="Y2853" s="341">
        <v>156</v>
      </c>
    </row>
    <row r="2854" spans="1:25" x14ac:dyDescent="0.25">
      <c r="A2854" t="str">
        <f>'Page 1 - General Information'!$G$12</f>
        <v>000000000</v>
      </c>
      <c r="B2854" t="str">
        <f>'Page 1 - General Information'!$G$16</f>
        <v/>
      </c>
      <c r="C2854" s="339" t="s">
        <v>21448</v>
      </c>
      <c r="N2854" t="s">
        <v>4523</v>
      </c>
      <c r="O2854" s="343"/>
      <c r="R2854" s="343" t="s">
        <v>10203</v>
      </c>
      <c r="S2854" t="s">
        <v>16976</v>
      </c>
      <c r="V2854" s="340">
        <f>INDEX('Page 2 - Team Information'!$K$14:$AP$189,Y2854,X2854)</f>
        <v>0</v>
      </c>
      <c r="X2854" s="341">
        <v>7</v>
      </c>
      <c r="Y2854" s="341">
        <v>156</v>
      </c>
    </row>
    <row r="2855" spans="1:25" x14ac:dyDescent="0.25">
      <c r="A2855" t="str">
        <f>'Page 1 - General Information'!$G$12</f>
        <v>000000000</v>
      </c>
      <c r="B2855" t="str">
        <f>'Page 1 - General Information'!$G$16</f>
        <v/>
      </c>
      <c r="C2855" s="339" t="s">
        <v>21448</v>
      </c>
      <c r="N2855" t="s">
        <v>4523</v>
      </c>
      <c r="O2855" s="343"/>
      <c r="R2855" s="20" t="s">
        <v>10203</v>
      </c>
      <c r="S2855" t="s">
        <v>16977</v>
      </c>
      <c r="T2855" s="340" t="str">
        <f>IF(INDEX('Page 2 - Team Information'!$K$14:$AP$189,Y2855,X2855)="","",INDEX('Page 2 - Team Information'!$K$14:$AP$189,Y2855,X2855)&amp;"-06-30")</f>
        <v/>
      </c>
      <c r="X2855" s="341">
        <v>9</v>
      </c>
      <c r="Y2855" s="341">
        <v>156</v>
      </c>
    </row>
    <row r="2856" spans="1:25" x14ac:dyDescent="0.25">
      <c r="A2856" t="str">
        <f>'Page 1 - General Information'!$G$12</f>
        <v>000000000</v>
      </c>
      <c r="B2856" t="str">
        <f>'Page 1 - General Information'!$G$16</f>
        <v/>
      </c>
      <c r="C2856" s="339" t="s">
        <v>21448</v>
      </c>
      <c r="N2856" t="s">
        <v>4523</v>
      </c>
      <c r="O2856" s="343"/>
      <c r="R2856" s="20" t="s">
        <v>10203</v>
      </c>
      <c r="S2856" t="s">
        <v>16978</v>
      </c>
      <c r="T2856" s="340" t="str">
        <f>IF(INDEX('Page 2 - Team Information'!$K$14:$AP$189,Y2856,X2856)="","",INDEX('Page 2 - Team Information'!$K$14:$AP$189,Y2856,X2856)&amp;"-06-30")</f>
        <v/>
      </c>
      <c r="X2856" s="341">
        <v>10</v>
      </c>
      <c r="Y2856" s="341">
        <v>156</v>
      </c>
    </row>
    <row r="2857" spans="1:25" x14ac:dyDescent="0.25">
      <c r="A2857" t="str">
        <f>'Page 1 - General Information'!$G$12</f>
        <v>000000000</v>
      </c>
      <c r="B2857" t="str">
        <f>'Page 1 - General Information'!$G$16</f>
        <v/>
      </c>
      <c r="C2857" s="339" t="s">
        <v>21448</v>
      </c>
      <c r="N2857" t="s">
        <v>4523</v>
      </c>
      <c r="O2857" s="343"/>
      <c r="R2857" s="20" t="s">
        <v>10203</v>
      </c>
      <c r="S2857" t="s">
        <v>16979</v>
      </c>
      <c r="T2857" s="340" t="str">
        <f>IF(INDEX('Page 2 - Team Information'!$K$14:$AP$189,Y2857,X2857)="","",INDEX('Page 2 - Team Information'!$K$14:$AP$189,Y2857,X2857)&amp;"-06-30")</f>
        <v/>
      </c>
      <c r="X2857" s="341">
        <v>11</v>
      </c>
      <c r="Y2857" s="341">
        <v>156</v>
      </c>
    </row>
    <row r="2858" spans="1:25" x14ac:dyDescent="0.25">
      <c r="A2858" t="str">
        <f>'Page 1 - General Information'!$G$12</f>
        <v>000000000</v>
      </c>
      <c r="B2858" t="str">
        <f>'Page 1 - General Information'!$G$16</f>
        <v/>
      </c>
      <c r="C2858" s="339" t="s">
        <v>21448</v>
      </c>
      <c r="N2858" t="s">
        <v>4523</v>
      </c>
      <c r="O2858" s="343"/>
      <c r="R2858" s="20" t="s">
        <v>10203</v>
      </c>
      <c r="S2858" t="s">
        <v>16980</v>
      </c>
      <c r="T2858" s="340" t="str">
        <f>IF(INDEX('Page 2 - Team Information'!$K$14:$AP$189,Y2858,X2858)="","",INDEX('Page 2 - Team Information'!$K$14:$AP$189,Y2858,X2858)&amp;"-06-30")</f>
        <v/>
      </c>
      <c r="X2858" s="341">
        <v>12</v>
      </c>
      <c r="Y2858" s="341">
        <v>156</v>
      </c>
    </row>
    <row r="2859" spans="1:25" x14ac:dyDescent="0.25">
      <c r="A2859" t="str">
        <f>'Page 1 - General Information'!$G$12</f>
        <v>000000000</v>
      </c>
      <c r="B2859" t="str">
        <f>'Page 1 - General Information'!$G$16</f>
        <v/>
      </c>
      <c r="C2859" s="339" t="s">
        <v>21448</v>
      </c>
      <c r="N2859" t="s">
        <v>4042</v>
      </c>
      <c r="O2859" s="340">
        <f>INDEX('Page 2 - Team Information'!$K$14:$AP$189,Y2859,X2859)</f>
        <v>0</v>
      </c>
      <c r="S2859" t="s">
        <v>16981</v>
      </c>
      <c r="X2859" s="341">
        <v>14</v>
      </c>
      <c r="Y2859" s="341">
        <v>156</v>
      </c>
    </row>
    <row r="2860" spans="1:25" x14ac:dyDescent="0.25">
      <c r="A2860" t="str">
        <f>'Page 1 - General Information'!$G$12</f>
        <v>000000000</v>
      </c>
      <c r="B2860" t="str">
        <f>'Page 1 - General Information'!$G$16</f>
        <v/>
      </c>
      <c r="C2860" s="339" t="s">
        <v>21448</v>
      </c>
      <c r="N2860" t="s">
        <v>4042</v>
      </c>
      <c r="O2860" s="340">
        <f>INDEX('Page 2 - Team Information'!$K$14:$AP$189,Y2860,X2860)</f>
        <v>0</v>
      </c>
      <c r="S2860" t="s">
        <v>16982</v>
      </c>
      <c r="X2860" s="341">
        <v>15</v>
      </c>
      <c r="Y2860" s="341">
        <v>156</v>
      </c>
    </row>
    <row r="2861" spans="1:25" x14ac:dyDescent="0.25">
      <c r="A2861" t="str">
        <f>'Page 1 - General Information'!$G$12</f>
        <v>000000000</v>
      </c>
      <c r="B2861" t="str">
        <f>'Page 1 - General Information'!$G$16</f>
        <v/>
      </c>
      <c r="C2861" s="339" t="s">
        <v>21448</v>
      </c>
      <c r="N2861" t="s">
        <v>4042</v>
      </c>
      <c r="O2861" s="340">
        <f>INDEX('Page 2 - Team Information'!$K$14:$AP$189,Y2861,X2861)</f>
        <v>0</v>
      </c>
      <c r="S2861" t="s">
        <v>16983</v>
      </c>
      <c r="X2861" s="341">
        <v>16</v>
      </c>
      <c r="Y2861" s="341">
        <v>156</v>
      </c>
    </row>
    <row r="2862" spans="1:25" x14ac:dyDescent="0.25">
      <c r="A2862" t="str">
        <f>'Page 1 - General Information'!$G$12</f>
        <v>000000000</v>
      </c>
      <c r="B2862" t="str">
        <f>'Page 1 - General Information'!$G$16</f>
        <v/>
      </c>
      <c r="C2862" s="339" t="s">
        <v>21448</v>
      </c>
      <c r="N2862" t="s">
        <v>4042</v>
      </c>
      <c r="O2862" s="340">
        <f>INDEX('Page 2 - Team Information'!$K$14:$AP$189,Y2862,X2862)</f>
        <v>0</v>
      </c>
      <c r="S2862" t="s">
        <v>16984</v>
      </c>
      <c r="X2862" s="341">
        <v>17</v>
      </c>
      <c r="Y2862" s="341">
        <v>156</v>
      </c>
    </row>
    <row r="2863" spans="1:25" x14ac:dyDescent="0.25">
      <c r="A2863" t="str">
        <f>'Page 1 - General Information'!$G$12</f>
        <v>000000000</v>
      </c>
      <c r="B2863" t="str">
        <f>'Page 1 - General Information'!$G$16</f>
        <v/>
      </c>
      <c r="C2863" s="339" t="s">
        <v>21448</v>
      </c>
      <c r="N2863" t="s">
        <v>4042</v>
      </c>
      <c r="O2863" s="340">
        <f>INDEX('Page 2 - Team Information'!$K$14:$AP$189,Y2863,X2863)</f>
        <v>0</v>
      </c>
      <c r="S2863" t="s">
        <v>16985</v>
      </c>
      <c r="X2863" s="341">
        <v>19</v>
      </c>
      <c r="Y2863" s="341">
        <v>156</v>
      </c>
    </row>
    <row r="2864" spans="1:25" x14ac:dyDescent="0.25">
      <c r="A2864" t="str">
        <f>'Page 1 - General Information'!$G$12</f>
        <v>000000000</v>
      </c>
      <c r="B2864" t="str">
        <f>'Page 1 - General Information'!$G$16</f>
        <v/>
      </c>
      <c r="C2864" s="339" t="s">
        <v>21448</v>
      </c>
      <c r="N2864" t="s">
        <v>4042</v>
      </c>
      <c r="O2864" s="340">
        <f>INDEX('Page 2 - Team Information'!$K$14:$AP$189,Y2864,X2864)</f>
        <v>0</v>
      </c>
      <c r="S2864" t="s">
        <v>16986</v>
      </c>
      <c r="X2864" s="341">
        <v>20</v>
      </c>
      <c r="Y2864" s="341">
        <v>156</v>
      </c>
    </row>
    <row r="2865" spans="1:25" x14ac:dyDescent="0.25">
      <c r="A2865" t="str">
        <f>'Page 1 - General Information'!$G$12</f>
        <v>000000000</v>
      </c>
      <c r="B2865" t="str">
        <f>'Page 1 - General Information'!$G$16</f>
        <v/>
      </c>
      <c r="C2865" s="339" t="s">
        <v>21448</v>
      </c>
      <c r="N2865" t="s">
        <v>4042</v>
      </c>
      <c r="O2865" s="340">
        <f>INDEX('Page 2 - Team Information'!$K$14:$AP$189,Y2865,X2865)</f>
        <v>0</v>
      </c>
      <c r="S2865" t="s">
        <v>16987</v>
      </c>
      <c r="X2865" s="341">
        <v>21</v>
      </c>
      <c r="Y2865" s="341">
        <v>156</v>
      </c>
    </row>
    <row r="2866" spans="1:25" x14ac:dyDescent="0.25">
      <c r="A2866" t="str">
        <f>'Page 1 - General Information'!$G$12</f>
        <v>000000000</v>
      </c>
      <c r="B2866" t="str">
        <f>'Page 1 - General Information'!$G$16</f>
        <v/>
      </c>
      <c r="C2866" s="339" t="s">
        <v>21448</v>
      </c>
      <c r="N2866" t="s">
        <v>4042</v>
      </c>
      <c r="O2866" s="340">
        <f>INDEX('Page 2 - Team Information'!$K$14:$AP$189,Y2866,X2866)</f>
        <v>0</v>
      </c>
      <c r="S2866" t="s">
        <v>16988</v>
      </c>
      <c r="X2866" s="341">
        <v>22</v>
      </c>
      <c r="Y2866" s="341">
        <v>156</v>
      </c>
    </row>
    <row r="2867" spans="1:25" x14ac:dyDescent="0.25">
      <c r="A2867" t="str">
        <f>'Page 1 - General Information'!$G$12</f>
        <v>000000000</v>
      </c>
      <c r="B2867" t="str">
        <f>'Page 1 - General Information'!$G$16</f>
        <v/>
      </c>
      <c r="C2867" s="339" t="s">
        <v>21448</v>
      </c>
      <c r="N2867" t="s">
        <v>4523</v>
      </c>
      <c r="O2867" s="343"/>
      <c r="R2867" s="343" t="s">
        <v>10203</v>
      </c>
      <c r="S2867" t="s">
        <v>6684</v>
      </c>
      <c r="V2867" s="340">
        <f>INDEX('Page 2 - Team Information'!$K$14:$AP$189,Y2867,X2867)</f>
        <v>0</v>
      </c>
      <c r="X2867" s="341">
        <v>5</v>
      </c>
      <c r="Y2867" s="341">
        <v>157</v>
      </c>
    </row>
    <row r="2868" spans="1:25" x14ac:dyDescent="0.25">
      <c r="A2868" t="str">
        <f>'Page 1 - General Information'!$G$12</f>
        <v>000000000</v>
      </c>
      <c r="B2868" t="str">
        <f>'Page 1 - General Information'!$G$16</f>
        <v/>
      </c>
      <c r="C2868" s="339" t="s">
        <v>21448</v>
      </c>
      <c r="N2868" t="s">
        <v>4523</v>
      </c>
      <c r="O2868" s="343"/>
      <c r="R2868" s="343" t="s">
        <v>10203</v>
      </c>
      <c r="S2868" t="s">
        <v>6685</v>
      </c>
      <c r="V2868" s="340">
        <f>INDEX('Page 2 - Team Information'!$K$14:$AP$189,Y2868,X2868)</f>
        <v>0</v>
      </c>
      <c r="X2868" s="341">
        <v>6</v>
      </c>
      <c r="Y2868" s="341">
        <v>157</v>
      </c>
    </row>
    <row r="2869" spans="1:25" x14ac:dyDescent="0.25">
      <c r="A2869" t="str">
        <f>'Page 1 - General Information'!$G$12</f>
        <v>000000000</v>
      </c>
      <c r="B2869" t="str">
        <f>'Page 1 - General Information'!$G$16</f>
        <v/>
      </c>
      <c r="C2869" s="339" t="s">
        <v>21448</v>
      </c>
      <c r="N2869" t="s">
        <v>4523</v>
      </c>
      <c r="O2869" s="343"/>
      <c r="R2869" s="343" t="s">
        <v>10203</v>
      </c>
      <c r="S2869" t="s">
        <v>6686</v>
      </c>
      <c r="V2869" s="340">
        <f>INDEX('Page 2 - Team Information'!$K$14:$AP$189,Y2869,X2869)</f>
        <v>0</v>
      </c>
      <c r="X2869" s="341">
        <v>7</v>
      </c>
      <c r="Y2869" s="341">
        <v>157</v>
      </c>
    </row>
    <row r="2870" spans="1:25" x14ac:dyDescent="0.25">
      <c r="A2870" t="str">
        <f>'Page 1 - General Information'!$G$12</f>
        <v>000000000</v>
      </c>
      <c r="B2870" t="str">
        <f>'Page 1 - General Information'!$G$16</f>
        <v/>
      </c>
      <c r="C2870" s="339" t="s">
        <v>21448</v>
      </c>
      <c r="N2870" t="s">
        <v>4523</v>
      </c>
      <c r="O2870" s="343"/>
      <c r="R2870" s="20" t="s">
        <v>10203</v>
      </c>
      <c r="S2870" t="s">
        <v>6687</v>
      </c>
      <c r="T2870" s="340" t="str">
        <f>IF(INDEX('Page 2 - Team Information'!$K$14:$AP$189,Y2870,X2870)="","",INDEX('Page 2 - Team Information'!$K$14:$AP$189,Y2870,X2870)&amp;"-06-30")</f>
        <v/>
      </c>
      <c r="X2870" s="341">
        <v>9</v>
      </c>
      <c r="Y2870" s="341">
        <v>157</v>
      </c>
    </row>
    <row r="2871" spans="1:25" x14ac:dyDescent="0.25">
      <c r="A2871" t="str">
        <f>'Page 1 - General Information'!$G$12</f>
        <v>000000000</v>
      </c>
      <c r="B2871" t="str">
        <f>'Page 1 - General Information'!$G$16</f>
        <v/>
      </c>
      <c r="C2871" s="339" t="s">
        <v>21448</v>
      </c>
      <c r="N2871" t="s">
        <v>4523</v>
      </c>
      <c r="O2871" s="343"/>
      <c r="R2871" s="20" t="s">
        <v>10203</v>
      </c>
      <c r="S2871" t="s">
        <v>6688</v>
      </c>
      <c r="T2871" s="340" t="str">
        <f>IF(INDEX('Page 2 - Team Information'!$K$14:$AP$189,Y2871,X2871)="","",INDEX('Page 2 - Team Information'!$K$14:$AP$189,Y2871,X2871)&amp;"-06-30")</f>
        <v/>
      </c>
      <c r="X2871" s="341">
        <v>10</v>
      </c>
      <c r="Y2871" s="341">
        <v>157</v>
      </c>
    </row>
    <row r="2872" spans="1:25" x14ac:dyDescent="0.25">
      <c r="A2872" t="str">
        <f>'Page 1 - General Information'!$G$12</f>
        <v>000000000</v>
      </c>
      <c r="B2872" t="str">
        <f>'Page 1 - General Information'!$G$16</f>
        <v/>
      </c>
      <c r="C2872" s="339" t="s">
        <v>21448</v>
      </c>
      <c r="N2872" t="s">
        <v>4523</v>
      </c>
      <c r="O2872" s="343"/>
      <c r="R2872" s="20" t="s">
        <v>10203</v>
      </c>
      <c r="S2872" t="s">
        <v>6689</v>
      </c>
      <c r="T2872" s="340" t="str">
        <f>IF(INDEX('Page 2 - Team Information'!$K$14:$AP$189,Y2872,X2872)="","",INDEX('Page 2 - Team Information'!$K$14:$AP$189,Y2872,X2872)&amp;"-06-30")</f>
        <v/>
      </c>
      <c r="X2872" s="341">
        <v>11</v>
      </c>
      <c r="Y2872" s="341">
        <v>157</v>
      </c>
    </row>
    <row r="2873" spans="1:25" x14ac:dyDescent="0.25">
      <c r="A2873" t="str">
        <f>'Page 1 - General Information'!$G$12</f>
        <v>000000000</v>
      </c>
      <c r="B2873" t="str">
        <f>'Page 1 - General Information'!$G$16</f>
        <v/>
      </c>
      <c r="C2873" s="339" t="s">
        <v>21448</v>
      </c>
      <c r="N2873" t="s">
        <v>4523</v>
      </c>
      <c r="O2873" s="343"/>
      <c r="R2873" s="20" t="s">
        <v>10203</v>
      </c>
      <c r="S2873" t="s">
        <v>6690</v>
      </c>
      <c r="T2873" s="340" t="str">
        <f>IF(INDEX('Page 2 - Team Information'!$K$14:$AP$189,Y2873,X2873)="","",INDEX('Page 2 - Team Information'!$K$14:$AP$189,Y2873,X2873)&amp;"-06-30")</f>
        <v/>
      </c>
      <c r="X2873" s="341">
        <v>12</v>
      </c>
      <c r="Y2873" s="341">
        <v>157</v>
      </c>
    </row>
    <row r="2874" spans="1:25" x14ac:dyDescent="0.25">
      <c r="A2874" t="str">
        <f>'Page 1 - General Information'!$G$12</f>
        <v>000000000</v>
      </c>
      <c r="B2874" t="str">
        <f>'Page 1 - General Information'!$G$16</f>
        <v/>
      </c>
      <c r="C2874" s="339" t="s">
        <v>21448</v>
      </c>
      <c r="N2874" t="s">
        <v>4042</v>
      </c>
      <c r="O2874" s="340">
        <f>INDEX('Page 2 - Team Information'!$K$14:$AP$189,Y2874,X2874)</f>
        <v>0</v>
      </c>
      <c r="S2874" t="s">
        <v>6691</v>
      </c>
      <c r="X2874" s="341">
        <v>14</v>
      </c>
      <c r="Y2874" s="341">
        <v>157</v>
      </c>
    </row>
    <row r="2875" spans="1:25" x14ac:dyDescent="0.25">
      <c r="A2875" t="str">
        <f>'Page 1 - General Information'!$G$12</f>
        <v>000000000</v>
      </c>
      <c r="B2875" t="str">
        <f>'Page 1 - General Information'!$G$16</f>
        <v/>
      </c>
      <c r="C2875" s="339" t="s">
        <v>21448</v>
      </c>
      <c r="N2875" t="s">
        <v>4042</v>
      </c>
      <c r="O2875" s="340">
        <f>INDEX('Page 2 - Team Information'!$K$14:$AP$189,Y2875,X2875)</f>
        <v>0</v>
      </c>
      <c r="S2875" t="s">
        <v>6692</v>
      </c>
      <c r="X2875" s="341">
        <v>15</v>
      </c>
      <c r="Y2875" s="341">
        <v>157</v>
      </c>
    </row>
    <row r="2876" spans="1:25" x14ac:dyDescent="0.25">
      <c r="A2876" t="str">
        <f>'Page 1 - General Information'!$G$12</f>
        <v>000000000</v>
      </c>
      <c r="B2876" t="str">
        <f>'Page 1 - General Information'!$G$16</f>
        <v/>
      </c>
      <c r="C2876" s="339" t="s">
        <v>21448</v>
      </c>
      <c r="N2876" t="s">
        <v>4042</v>
      </c>
      <c r="O2876" s="340">
        <f>INDEX('Page 2 - Team Information'!$K$14:$AP$189,Y2876,X2876)</f>
        <v>0</v>
      </c>
      <c r="S2876" t="s">
        <v>6693</v>
      </c>
      <c r="X2876" s="341">
        <v>16</v>
      </c>
      <c r="Y2876" s="341">
        <v>157</v>
      </c>
    </row>
    <row r="2877" spans="1:25" x14ac:dyDescent="0.25">
      <c r="A2877" t="str">
        <f>'Page 1 - General Information'!$G$12</f>
        <v>000000000</v>
      </c>
      <c r="B2877" t="str">
        <f>'Page 1 - General Information'!$G$16</f>
        <v/>
      </c>
      <c r="C2877" s="339" t="s">
        <v>21448</v>
      </c>
      <c r="N2877" t="s">
        <v>4042</v>
      </c>
      <c r="O2877" s="340">
        <f>INDEX('Page 2 - Team Information'!$K$14:$AP$189,Y2877,X2877)</f>
        <v>0</v>
      </c>
      <c r="S2877" t="s">
        <v>6694</v>
      </c>
      <c r="X2877" s="341">
        <v>17</v>
      </c>
      <c r="Y2877" s="341">
        <v>157</v>
      </c>
    </row>
    <row r="2878" spans="1:25" x14ac:dyDescent="0.25">
      <c r="A2878" t="str">
        <f>'Page 1 - General Information'!$G$12</f>
        <v>000000000</v>
      </c>
      <c r="B2878" t="str">
        <f>'Page 1 - General Information'!$G$16</f>
        <v/>
      </c>
      <c r="C2878" s="339" t="s">
        <v>21448</v>
      </c>
      <c r="N2878" t="s">
        <v>4042</v>
      </c>
      <c r="O2878" s="340">
        <f>INDEX('Page 2 - Team Information'!$K$14:$AP$189,Y2878,X2878)</f>
        <v>0</v>
      </c>
      <c r="S2878" t="s">
        <v>6695</v>
      </c>
      <c r="X2878" s="341">
        <v>19</v>
      </c>
      <c r="Y2878" s="341">
        <v>157</v>
      </c>
    </row>
    <row r="2879" spans="1:25" x14ac:dyDescent="0.25">
      <c r="A2879" t="str">
        <f>'Page 1 - General Information'!$G$12</f>
        <v>000000000</v>
      </c>
      <c r="B2879" t="str">
        <f>'Page 1 - General Information'!$G$16</f>
        <v/>
      </c>
      <c r="C2879" s="339" t="s">
        <v>21448</v>
      </c>
      <c r="N2879" t="s">
        <v>4042</v>
      </c>
      <c r="O2879" s="340">
        <f>INDEX('Page 2 - Team Information'!$K$14:$AP$189,Y2879,X2879)</f>
        <v>0</v>
      </c>
      <c r="S2879" t="s">
        <v>6696</v>
      </c>
      <c r="X2879" s="341">
        <v>20</v>
      </c>
      <c r="Y2879" s="341">
        <v>157</v>
      </c>
    </row>
    <row r="2880" spans="1:25" x14ac:dyDescent="0.25">
      <c r="A2880" t="str">
        <f>'Page 1 - General Information'!$G$12</f>
        <v>000000000</v>
      </c>
      <c r="B2880" t="str">
        <f>'Page 1 - General Information'!$G$16</f>
        <v/>
      </c>
      <c r="C2880" s="339" t="s">
        <v>21448</v>
      </c>
      <c r="N2880" t="s">
        <v>4042</v>
      </c>
      <c r="O2880" s="340">
        <f>INDEX('Page 2 - Team Information'!$K$14:$AP$189,Y2880,X2880)</f>
        <v>0</v>
      </c>
      <c r="S2880" t="s">
        <v>6697</v>
      </c>
      <c r="X2880" s="341">
        <v>21</v>
      </c>
      <c r="Y2880" s="341">
        <v>157</v>
      </c>
    </row>
    <row r="2881" spans="1:25" x14ac:dyDescent="0.25">
      <c r="A2881" t="str">
        <f>'Page 1 - General Information'!$G$12</f>
        <v>000000000</v>
      </c>
      <c r="B2881" t="str">
        <f>'Page 1 - General Information'!$G$16</f>
        <v/>
      </c>
      <c r="C2881" s="339" t="s">
        <v>21448</v>
      </c>
      <c r="N2881" t="s">
        <v>4042</v>
      </c>
      <c r="O2881" s="340">
        <f>INDEX('Page 2 - Team Information'!$K$14:$AP$189,Y2881,X2881)</f>
        <v>0</v>
      </c>
      <c r="S2881" t="s">
        <v>6698</v>
      </c>
      <c r="X2881" s="341">
        <v>22</v>
      </c>
      <c r="Y2881" s="341">
        <v>157</v>
      </c>
    </row>
    <row r="2882" spans="1:25" x14ac:dyDescent="0.25">
      <c r="A2882" t="str">
        <f>'Page 1 - General Information'!$G$12</f>
        <v>000000000</v>
      </c>
      <c r="B2882" t="str">
        <f>'Page 1 - General Information'!$G$16</f>
        <v/>
      </c>
      <c r="C2882" s="339" t="s">
        <v>21448</v>
      </c>
      <c r="N2882" t="s">
        <v>4523</v>
      </c>
      <c r="O2882" s="343"/>
      <c r="R2882" s="343" t="s">
        <v>10203</v>
      </c>
      <c r="S2882" t="s">
        <v>6699</v>
      </c>
      <c r="V2882" s="340">
        <f>INDEX('Page 2 - Team Information'!$K$14:$AP$189,Y2882,X2882)</f>
        <v>0</v>
      </c>
      <c r="X2882" s="341">
        <v>5</v>
      </c>
      <c r="Y2882" s="341">
        <v>158</v>
      </c>
    </row>
    <row r="2883" spans="1:25" x14ac:dyDescent="0.25">
      <c r="A2883" t="str">
        <f>'Page 1 - General Information'!$G$12</f>
        <v>000000000</v>
      </c>
      <c r="B2883" t="str">
        <f>'Page 1 - General Information'!$G$16</f>
        <v/>
      </c>
      <c r="C2883" s="339" t="s">
        <v>21448</v>
      </c>
      <c r="N2883" t="s">
        <v>4523</v>
      </c>
      <c r="O2883" s="343"/>
      <c r="R2883" s="343" t="s">
        <v>10203</v>
      </c>
      <c r="S2883" t="s">
        <v>6700</v>
      </c>
      <c r="V2883" s="340">
        <f>INDEX('Page 2 - Team Information'!$K$14:$AP$189,Y2883,X2883)</f>
        <v>0</v>
      </c>
      <c r="X2883" s="341">
        <v>6</v>
      </c>
      <c r="Y2883" s="341">
        <v>158</v>
      </c>
    </row>
    <row r="2884" spans="1:25" x14ac:dyDescent="0.25">
      <c r="A2884" t="str">
        <f>'Page 1 - General Information'!$G$12</f>
        <v>000000000</v>
      </c>
      <c r="B2884" t="str">
        <f>'Page 1 - General Information'!$G$16</f>
        <v/>
      </c>
      <c r="C2884" s="339" t="s">
        <v>21448</v>
      </c>
      <c r="N2884" t="s">
        <v>4523</v>
      </c>
      <c r="O2884" s="343"/>
      <c r="R2884" s="343" t="s">
        <v>10203</v>
      </c>
      <c r="S2884" t="s">
        <v>6701</v>
      </c>
      <c r="V2884" s="340">
        <f>INDEX('Page 2 - Team Information'!$K$14:$AP$189,Y2884,X2884)</f>
        <v>0</v>
      </c>
      <c r="X2884" s="341">
        <v>7</v>
      </c>
      <c r="Y2884" s="341">
        <v>158</v>
      </c>
    </row>
    <row r="2885" spans="1:25" x14ac:dyDescent="0.25">
      <c r="A2885" t="str">
        <f>'Page 1 - General Information'!$G$12</f>
        <v>000000000</v>
      </c>
      <c r="B2885" t="str">
        <f>'Page 1 - General Information'!$G$16</f>
        <v/>
      </c>
      <c r="C2885" s="339" t="s">
        <v>21448</v>
      </c>
      <c r="N2885" t="s">
        <v>4523</v>
      </c>
      <c r="O2885" s="343"/>
      <c r="R2885" s="20" t="s">
        <v>10203</v>
      </c>
      <c r="S2885" t="s">
        <v>6702</v>
      </c>
      <c r="T2885" s="340" t="str">
        <f>IF(INDEX('Page 2 - Team Information'!$K$14:$AP$189,Y2885,X2885)="","",INDEX('Page 2 - Team Information'!$K$14:$AP$189,Y2885,X2885)&amp;"-06-30")</f>
        <v/>
      </c>
      <c r="X2885" s="341">
        <v>9</v>
      </c>
      <c r="Y2885" s="341">
        <v>158</v>
      </c>
    </row>
    <row r="2886" spans="1:25" x14ac:dyDescent="0.25">
      <c r="A2886" t="str">
        <f>'Page 1 - General Information'!$G$12</f>
        <v>000000000</v>
      </c>
      <c r="B2886" t="str">
        <f>'Page 1 - General Information'!$G$16</f>
        <v/>
      </c>
      <c r="C2886" s="339" t="s">
        <v>21448</v>
      </c>
      <c r="N2886" t="s">
        <v>4523</v>
      </c>
      <c r="O2886" s="343"/>
      <c r="R2886" s="20" t="s">
        <v>10203</v>
      </c>
      <c r="S2886" t="s">
        <v>6703</v>
      </c>
      <c r="T2886" s="340" t="str">
        <f>IF(INDEX('Page 2 - Team Information'!$K$14:$AP$189,Y2886,X2886)="","",INDEX('Page 2 - Team Information'!$K$14:$AP$189,Y2886,X2886)&amp;"-06-30")</f>
        <v/>
      </c>
      <c r="X2886" s="341">
        <v>10</v>
      </c>
      <c r="Y2886" s="341">
        <v>158</v>
      </c>
    </row>
    <row r="2887" spans="1:25" x14ac:dyDescent="0.25">
      <c r="A2887" t="str">
        <f>'Page 1 - General Information'!$G$12</f>
        <v>000000000</v>
      </c>
      <c r="B2887" t="str">
        <f>'Page 1 - General Information'!$G$16</f>
        <v/>
      </c>
      <c r="C2887" s="339" t="s">
        <v>21448</v>
      </c>
      <c r="N2887" t="s">
        <v>4523</v>
      </c>
      <c r="O2887" s="343"/>
      <c r="R2887" s="20" t="s">
        <v>10203</v>
      </c>
      <c r="S2887" t="s">
        <v>6704</v>
      </c>
      <c r="T2887" s="340" t="str">
        <f>IF(INDEX('Page 2 - Team Information'!$K$14:$AP$189,Y2887,X2887)="","",INDEX('Page 2 - Team Information'!$K$14:$AP$189,Y2887,X2887)&amp;"-06-30")</f>
        <v/>
      </c>
      <c r="X2887" s="341">
        <v>11</v>
      </c>
      <c r="Y2887" s="341">
        <v>158</v>
      </c>
    </row>
    <row r="2888" spans="1:25" x14ac:dyDescent="0.25">
      <c r="A2888" t="str">
        <f>'Page 1 - General Information'!$G$12</f>
        <v>000000000</v>
      </c>
      <c r="B2888" t="str">
        <f>'Page 1 - General Information'!$G$16</f>
        <v/>
      </c>
      <c r="C2888" s="339" t="s">
        <v>21448</v>
      </c>
      <c r="N2888" t="s">
        <v>4523</v>
      </c>
      <c r="O2888" s="343"/>
      <c r="R2888" s="20" t="s">
        <v>10203</v>
      </c>
      <c r="S2888" t="s">
        <v>6705</v>
      </c>
      <c r="T2888" s="340" t="str">
        <f>IF(INDEX('Page 2 - Team Information'!$K$14:$AP$189,Y2888,X2888)="","",INDEX('Page 2 - Team Information'!$K$14:$AP$189,Y2888,X2888)&amp;"-06-30")</f>
        <v/>
      </c>
      <c r="X2888" s="341">
        <v>12</v>
      </c>
      <c r="Y2888" s="341">
        <v>158</v>
      </c>
    </row>
    <row r="2889" spans="1:25" x14ac:dyDescent="0.25">
      <c r="A2889" t="str">
        <f>'Page 1 - General Information'!$G$12</f>
        <v>000000000</v>
      </c>
      <c r="B2889" t="str">
        <f>'Page 1 - General Information'!$G$16</f>
        <v/>
      </c>
      <c r="C2889" s="339" t="s">
        <v>21448</v>
      </c>
      <c r="N2889" t="s">
        <v>4042</v>
      </c>
      <c r="O2889" s="340">
        <f>INDEX('Page 2 - Team Information'!$K$14:$AP$189,Y2889,X2889)</f>
        <v>0</v>
      </c>
      <c r="S2889" t="s">
        <v>6706</v>
      </c>
      <c r="X2889" s="341">
        <v>14</v>
      </c>
      <c r="Y2889" s="341">
        <v>158</v>
      </c>
    </row>
    <row r="2890" spans="1:25" x14ac:dyDescent="0.25">
      <c r="A2890" t="str">
        <f>'Page 1 - General Information'!$G$12</f>
        <v>000000000</v>
      </c>
      <c r="B2890" t="str">
        <f>'Page 1 - General Information'!$G$16</f>
        <v/>
      </c>
      <c r="C2890" s="339" t="s">
        <v>21448</v>
      </c>
      <c r="N2890" t="s">
        <v>4042</v>
      </c>
      <c r="O2890" s="340">
        <f>INDEX('Page 2 - Team Information'!$K$14:$AP$189,Y2890,X2890)</f>
        <v>0</v>
      </c>
      <c r="S2890" t="s">
        <v>6707</v>
      </c>
      <c r="X2890" s="341">
        <v>15</v>
      </c>
      <c r="Y2890" s="341">
        <v>158</v>
      </c>
    </row>
    <row r="2891" spans="1:25" x14ac:dyDescent="0.25">
      <c r="A2891" t="str">
        <f>'Page 1 - General Information'!$G$12</f>
        <v>000000000</v>
      </c>
      <c r="B2891" t="str">
        <f>'Page 1 - General Information'!$G$16</f>
        <v/>
      </c>
      <c r="C2891" s="339" t="s">
        <v>21448</v>
      </c>
      <c r="N2891" t="s">
        <v>4042</v>
      </c>
      <c r="O2891" s="340">
        <f>INDEX('Page 2 - Team Information'!$K$14:$AP$189,Y2891,X2891)</f>
        <v>0</v>
      </c>
      <c r="S2891" t="s">
        <v>6708</v>
      </c>
      <c r="X2891" s="341">
        <v>16</v>
      </c>
      <c r="Y2891" s="341">
        <v>158</v>
      </c>
    </row>
    <row r="2892" spans="1:25" x14ac:dyDescent="0.25">
      <c r="A2892" t="str">
        <f>'Page 1 - General Information'!$G$12</f>
        <v>000000000</v>
      </c>
      <c r="B2892" t="str">
        <f>'Page 1 - General Information'!$G$16</f>
        <v/>
      </c>
      <c r="C2892" s="339" t="s">
        <v>21448</v>
      </c>
      <c r="N2892" t="s">
        <v>4042</v>
      </c>
      <c r="O2892" s="340">
        <f>INDEX('Page 2 - Team Information'!$K$14:$AP$189,Y2892,X2892)</f>
        <v>0</v>
      </c>
      <c r="S2892" t="s">
        <v>6709</v>
      </c>
      <c r="X2892" s="341">
        <v>17</v>
      </c>
      <c r="Y2892" s="341">
        <v>158</v>
      </c>
    </row>
    <row r="2893" spans="1:25" x14ac:dyDescent="0.25">
      <c r="A2893" t="str">
        <f>'Page 1 - General Information'!$G$12</f>
        <v>000000000</v>
      </c>
      <c r="B2893" t="str">
        <f>'Page 1 - General Information'!$G$16</f>
        <v/>
      </c>
      <c r="C2893" s="339" t="s">
        <v>21448</v>
      </c>
      <c r="N2893" t="s">
        <v>4042</v>
      </c>
      <c r="O2893" s="340">
        <f>INDEX('Page 2 - Team Information'!$K$14:$AP$189,Y2893,X2893)</f>
        <v>0</v>
      </c>
      <c r="S2893" t="s">
        <v>6710</v>
      </c>
      <c r="X2893" s="341">
        <v>19</v>
      </c>
      <c r="Y2893" s="341">
        <v>158</v>
      </c>
    </row>
    <row r="2894" spans="1:25" x14ac:dyDescent="0.25">
      <c r="A2894" t="str">
        <f>'Page 1 - General Information'!$G$12</f>
        <v>000000000</v>
      </c>
      <c r="B2894" t="str">
        <f>'Page 1 - General Information'!$G$16</f>
        <v/>
      </c>
      <c r="C2894" s="339" t="s">
        <v>21448</v>
      </c>
      <c r="N2894" t="s">
        <v>4042</v>
      </c>
      <c r="O2894" s="340">
        <f>INDEX('Page 2 - Team Information'!$K$14:$AP$189,Y2894,X2894)</f>
        <v>0</v>
      </c>
      <c r="S2894" t="s">
        <v>6711</v>
      </c>
      <c r="X2894" s="341">
        <v>20</v>
      </c>
      <c r="Y2894" s="341">
        <v>158</v>
      </c>
    </row>
    <row r="2895" spans="1:25" x14ac:dyDescent="0.25">
      <c r="A2895" t="str">
        <f>'Page 1 - General Information'!$G$12</f>
        <v>000000000</v>
      </c>
      <c r="B2895" t="str">
        <f>'Page 1 - General Information'!$G$16</f>
        <v/>
      </c>
      <c r="C2895" s="339" t="s">
        <v>21448</v>
      </c>
      <c r="N2895" t="s">
        <v>4042</v>
      </c>
      <c r="O2895" s="340">
        <f>INDEX('Page 2 - Team Information'!$K$14:$AP$189,Y2895,X2895)</f>
        <v>0</v>
      </c>
      <c r="S2895" t="s">
        <v>6712</v>
      </c>
      <c r="X2895" s="341">
        <v>21</v>
      </c>
      <c r="Y2895" s="341">
        <v>158</v>
      </c>
    </row>
    <row r="2896" spans="1:25" x14ac:dyDescent="0.25">
      <c r="A2896" t="str">
        <f>'Page 1 - General Information'!$G$12</f>
        <v>000000000</v>
      </c>
      <c r="B2896" t="str">
        <f>'Page 1 - General Information'!$G$16</f>
        <v/>
      </c>
      <c r="C2896" s="339" t="s">
        <v>21448</v>
      </c>
      <c r="N2896" t="s">
        <v>4042</v>
      </c>
      <c r="O2896" s="340">
        <f>INDEX('Page 2 - Team Information'!$K$14:$AP$189,Y2896,X2896)</f>
        <v>0</v>
      </c>
      <c r="S2896" t="s">
        <v>6713</v>
      </c>
      <c r="X2896" s="341">
        <v>22</v>
      </c>
      <c r="Y2896" s="341">
        <v>158</v>
      </c>
    </row>
    <row r="2897" spans="1:25" x14ac:dyDescent="0.25">
      <c r="A2897" t="str">
        <f>'Page 1 - General Information'!$G$12</f>
        <v>000000000</v>
      </c>
      <c r="B2897" t="str">
        <f>'Page 1 - General Information'!$G$16</f>
        <v/>
      </c>
      <c r="C2897" s="339" t="s">
        <v>21448</v>
      </c>
      <c r="N2897" t="s">
        <v>4523</v>
      </c>
      <c r="O2897" s="343"/>
      <c r="R2897" s="343" t="s">
        <v>10203</v>
      </c>
      <c r="S2897" t="s">
        <v>6714</v>
      </c>
      <c r="V2897" s="340">
        <f>INDEX('Page 2 - Team Information'!$K$14:$AP$189,Y2897,X2897)</f>
        <v>0</v>
      </c>
      <c r="X2897" s="341">
        <v>5</v>
      </c>
      <c r="Y2897" s="341">
        <v>159</v>
      </c>
    </row>
    <row r="2898" spans="1:25" x14ac:dyDescent="0.25">
      <c r="A2898" t="str">
        <f>'Page 1 - General Information'!$G$12</f>
        <v>000000000</v>
      </c>
      <c r="B2898" t="str">
        <f>'Page 1 - General Information'!$G$16</f>
        <v/>
      </c>
      <c r="C2898" s="339" t="s">
        <v>21448</v>
      </c>
      <c r="N2898" t="s">
        <v>4523</v>
      </c>
      <c r="O2898" s="343"/>
      <c r="R2898" s="343" t="s">
        <v>10203</v>
      </c>
      <c r="S2898" t="s">
        <v>6715</v>
      </c>
      <c r="V2898" s="340">
        <f>INDEX('Page 2 - Team Information'!$K$14:$AP$189,Y2898,X2898)</f>
        <v>0</v>
      </c>
      <c r="X2898" s="341">
        <v>6</v>
      </c>
      <c r="Y2898" s="341">
        <v>159</v>
      </c>
    </row>
    <row r="2899" spans="1:25" x14ac:dyDescent="0.25">
      <c r="A2899" t="str">
        <f>'Page 1 - General Information'!$G$12</f>
        <v>000000000</v>
      </c>
      <c r="B2899" t="str">
        <f>'Page 1 - General Information'!$G$16</f>
        <v/>
      </c>
      <c r="C2899" s="339" t="s">
        <v>21448</v>
      </c>
      <c r="N2899" t="s">
        <v>4523</v>
      </c>
      <c r="O2899" s="343"/>
      <c r="R2899" s="343" t="s">
        <v>10203</v>
      </c>
      <c r="S2899" t="s">
        <v>6716</v>
      </c>
      <c r="V2899" s="340">
        <f>INDEX('Page 2 - Team Information'!$K$14:$AP$189,Y2899,X2899)</f>
        <v>0</v>
      </c>
      <c r="X2899" s="341">
        <v>7</v>
      </c>
      <c r="Y2899" s="341">
        <v>159</v>
      </c>
    </row>
    <row r="2900" spans="1:25" x14ac:dyDescent="0.25">
      <c r="A2900" t="str">
        <f>'Page 1 - General Information'!$G$12</f>
        <v>000000000</v>
      </c>
      <c r="B2900" t="str">
        <f>'Page 1 - General Information'!$G$16</f>
        <v/>
      </c>
      <c r="C2900" s="339" t="s">
        <v>21448</v>
      </c>
      <c r="N2900" t="s">
        <v>4523</v>
      </c>
      <c r="O2900" s="343"/>
      <c r="R2900" s="20" t="s">
        <v>10203</v>
      </c>
      <c r="S2900" t="s">
        <v>6717</v>
      </c>
      <c r="T2900" s="340" t="str">
        <f>IF(INDEX('Page 2 - Team Information'!$K$14:$AP$189,Y2900,X2900)="","",INDEX('Page 2 - Team Information'!$K$14:$AP$189,Y2900,X2900)&amp;"-06-30")</f>
        <v/>
      </c>
      <c r="X2900" s="341">
        <v>9</v>
      </c>
      <c r="Y2900" s="341">
        <v>159</v>
      </c>
    </row>
    <row r="2901" spans="1:25" x14ac:dyDescent="0.25">
      <c r="A2901" t="str">
        <f>'Page 1 - General Information'!$G$12</f>
        <v>000000000</v>
      </c>
      <c r="B2901" t="str">
        <f>'Page 1 - General Information'!$G$16</f>
        <v/>
      </c>
      <c r="C2901" s="339" t="s">
        <v>21448</v>
      </c>
      <c r="N2901" t="s">
        <v>4523</v>
      </c>
      <c r="O2901" s="343"/>
      <c r="R2901" s="20" t="s">
        <v>10203</v>
      </c>
      <c r="S2901" t="s">
        <v>6718</v>
      </c>
      <c r="T2901" s="340" t="str">
        <f>IF(INDEX('Page 2 - Team Information'!$K$14:$AP$189,Y2901,X2901)="","",INDEX('Page 2 - Team Information'!$K$14:$AP$189,Y2901,X2901)&amp;"-06-30")</f>
        <v/>
      </c>
      <c r="X2901" s="341">
        <v>10</v>
      </c>
      <c r="Y2901" s="341">
        <v>159</v>
      </c>
    </row>
    <row r="2902" spans="1:25" x14ac:dyDescent="0.25">
      <c r="A2902" t="str">
        <f>'Page 1 - General Information'!$G$12</f>
        <v>000000000</v>
      </c>
      <c r="B2902" t="str">
        <f>'Page 1 - General Information'!$G$16</f>
        <v/>
      </c>
      <c r="C2902" s="339" t="s">
        <v>21448</v>
      </c>
      <c r="N2902" t="s">
        <v>4523</v>
      </c>
      <c r="O2902" s="343"/>
      <c r="R2902" s="20" t="s">
        <v>10203</v>
      </c>
      <c r="S2902" t="s">
        <v>6719</v>
      </c>
      <c r="T2902" s="340" t="str">
        <f>IF(INDEX('Page 2 - Team Information'!$K$14:$AP$189,Y2902,X2902)="","",INDEX('Page 2 - Team Information'!$K$14:$AP$189,Y2902,X2902)&amp;"-06-30")</f>
        <v/>
      </c>
      <c r="X2902" s="341">
        <v>11</v>
      </c>
      <c r="Y2902" s="341">
        <v>159</v>
      </c>
    </row>
    <row r="2903" spans="1:25" x14ac:dyDescent="0.25">
      <c r="A2903" t="str">
        <f>'Page 1 - General Information'!$G$12</f>
        <v>000000000</v>
      </c>
      <c r="B2903" t="str">
        <f>'Page 1 - General Information'!$G$16</f>
        <v/>
      </c>
      <c r="C2903" s="339" t="s">
        <v>21448</v>
      </c>
      <c r="N2903" t="s">
        <v>4523</v>
      </c>
      <c r="O2903" s="343"/>
      <c r="R2903" s="20" t="s">
        <v>10203</v>
      </c>
      <c r="S2903" t="s">
        <v>6720</v>
      </c>
      <c r="T2903" s="340" t="str">
        <f>IF(INDEX('Page 2 - Team Information'!$K$14:$AP$189,Y2903,X2903)="","",INDEX('Page 2 - Team Information'!$K$14:$AP$189,Y2903,X2903)&amp;"-06-30")</f>
        <v/>
      </c>
      <c r="X2903" s="341">
        <v>12</v>
      </c>
      <c r="Y2903" s="341">
        <v>159</v>
      </c>
    </row>
    <row r="2904" spans="1:25" x14ac:dyDescent="0.25">
      <c r="A2904" t="str">
        <f>'Page 1 - General Information'!$G$12</f>
        <v>000000000</v>
      </c>
      <c r="B2904" t="str">
        <f>'Page 1 - General Information'!$G$16</f>
        <v/>
      </c>
      <c r="C2904" s="339" t="s">
        <v>21448</v>
      </c>
      <c r="N2904" t="s">
        <v>4042</v>
      </c>
      <c r="O2904" s="340">
        <f>INDEX('Page 2 - Team Information'!$K$14:$AP$189,Y2904,X2904)</f>
        <v>0</v>
      </c>
      <c r="S2904" t="s">
        <v>6721</v>
      </c>
      <c r="X2904" s="341">
        <v>14</v>
      </c>
      <c r="Y2904" s="341">
        <v>159</v>
      </c>
    </row>
    <row r="2905" spans="1:25" x14ac:dyDescent="0.25">
      <c r="A2905" t="str">
        <f>'Page 1 - General Information'!$G$12</f>
        <v>000000000</v>
      </c>
      <c r="B2905" t="str">
        <f>'Page 1 - General Information'!$G$16</f>
        <v/>
      </c>
      <c r="C2905" s="339" t="s">
        <v>21448</v>
      </c>
      <c r="N2905" t="s">
        <v>4042</v>
      </c>
      <c r="O2905" s="340">
        <f>INDEX('Page 2 - Team Information'!$K$14:$AP$189,Y2905,X2905)</f>
        <v>0</v>
      </c>
      <c r="S2905" t="s">
        <v>6722</v>
      </c>
      <c r="X2905" s="341">
        <v>15</v>
      </c>
      <c r="Y2905" s="341">
        <v>159</v>
      </c>
    </row>
    <row r="2906" spans="1:25" x14ac:dyDescent="0.25">
      <c r="A2906" t="str">
        <f>'Page 1 - General Information'!$G$12</f>
        <v>000000000</v>
      </c>
      <c r="B2906" t="str">
        <f>'Page 1 - General Information'!$G$16</f>
        <v/>
      </c>
      <c r="C2906" s="339" t="s">
        <v>21448</v>
      </c>
      <c r="N2906" t="s">
        <v>4042</v>
      </c>
      <c r="O2906" s="340">
        <f>INDEX('Page 2 - Team Information'!$K$14:$AP$189,Y2906,X2906)</f>
        <v>0</v>
      </c>
      <c r="S2906" t="s">
        <v>6723</v>
      </c>
      <c r="X2906" s="341">
        <v>16</v>
      </c>
      <c r="Y2906" s="341">
        <v>159</v>
      </c>
    </row>
    <row r="2907" spans="1:25" x14ac:dyDescent="0.25">
      <c r="A2907" t="str">
        <f>'Page 1 - General Information'!$G$12</f>
        <v>000000000</v>
      </c>
      <c r="B2907" t="str">
        <f>'Page 1 - General Information'!$G$16</f>
        <v/>
      </c>
      <c r="C2907" s="339" t="s">
        <v>21448</v>
      </c>
      <c r="N2907" t="s">
        <v>4042</v>
      </c>
      <c r="O2907" s="340">
        <f>INDEX('Page 2 - Team Information'!$K$14:$AP$189,Y2907,X2907)</f>
        <v>0</v>
      </c>
      <c r="S2907" t="s">
        <v>6724</v>
      </c>
      <c r="X2907" s="341">
        <v>17</v>
      </c>
      <c r="Y2907" s="341">
        <v>159</v>
      </c>
    </row>
    <row r="2908" spans="1:25" x14ac:dyDescent="0.25">
      <c r="A2908" t="str">
        <f>'Page 1 - General Information'!$G$12</f>
        <v>000000000</v>
      </c>
      <c r="B2908" t="str">
        <f>'Page 1 - General Information'!$G$16</f>
        <v/>
      </c>
      <c r="C2908" s="339" t="s">
        <v>21448</v>
      </c>
      <c r="N2908" t="s">
        <v>4042</v>
      </c>
      <c r="O2908" s="340">
        <f>INDEX('Page 2 - Team Information'!$K$14:$AP$189,Y2908,X2908)</f>
        <v>0</v>
      </c>
      <c r="S2908" t="s">
        <v>6725</v>
      </c>
      <c r="X2908" s="341">
        <v>19</v>
      </c>
      <c r="Y2908" s="341">
        <v>159</v>
      </c>
    </row>
    <row r="2909" spans="1:25" x14ac:dyDescent="0.25">
      <c r="A2909" t="str">
        <f>'Page 1 - General Information'!$G$12</f>
        <v>000000000</v>
      </c>
      <c r="B2909" t="str">
        <f>'Page 1 - General Information'!$G$16</f>
        <v/>
      </c>
      <c r="C2909" s="339" t="s">
        <v>21448</v>
      </c>
      <c r="N2909" t="s">
        <v>4042</v>
      </c>
      <c r="O2909" s="340">
        <f>INDEX('Page 2 - Team Information'!$K$14:$AP$189,Y2909,X2909)</f>
        <v>0</v>
      </c>
      <c r="S2909" t="s">
        <v>6726</v>
      </c>
      <c r="X2909" s="341">
        <v>20</v>
      </c>
      <c r="Y2909" s="341">
        <v>159</v>
      </c>
    </row>
    <row r="2910" spans="1:25" x14ac:dyDescent="0.25">
      <c r="A2910" t="str">
        <f>'Page 1 - General Information'!$G$12</f>
        <v>000000000</v>
      </c>
      <c r="B2910" t="str">
        <f>'Page 1 - General Information'!$G$16</f>
        <v/>
      </c>
      <c r="C2910" s="339" t="s">
        <v>21448</v>
      </c>
      <c r="N2910" t="s">
        <v>4042</v>
      </c>
      <c r="O2910" s="340">
        <f>INDEX('Page 2 - Team Information'!$K$14:$AP$189,Y2910,X2910)</f>
        <v>0</v>
      </c>
      <c r="S2910" t="s">
        <v>6727</v>
      </c>
      <c r="X2910" s="341">
        <v>21</v>
      </c>
      <c r="Y2910" s="341">
        <v>159</v>
      </c>
    </row>
    <row r="2911" spans="1:25" x14ac:dyDescent="0.25">
      <c r="A2911" t="str">
        <f>'Page 1 - General Information'!$G$12</f>
        <v>000000000</v>
      </c>
      <c r="B2911" t="str">
        <f>'Page 1 - General Information'!$G$16</f>
        <v/>
      </c>
      <c r="C2911" s="339" t="s">
        <v>21448</v>
      </c>
      <c r="N2911" t="s">
        <v>4042</v>
      </c>
      <c r="O2911" s="340">
        <f>INDEX('Page 2 - Team Information'!$K$14:$AP$189,Y2911,X2911)</f>
        <v>0</v>
      </c>
      <c r="S2911" t="s">
        <v>6728</v>
      </c>
      <c r="X2911" s="341">
        <v>22</v>
      </c>
      <c r="Y2911" s="341">
        <v>159</v>
      </c>
    </row>
    <row r="2912" spans="1:25" x14ac:dyDescent="0.25">
      <c r="A2912" t="str">
        <f>'Page 1 - General Information'!$G$12</f>
        <v>000000000</v>
      </c>
      <c r="B2912" t="str">
        <f>'Page 1 - General Information'!$G$16</f>
        <v/>
      </c>
      <c r="C2912" s="339" t="s">
        <v>21448</v>
      </c>
      <c r="N2912" t="s">
        <v>4523</v>
      </c>
      <c r="O2912" s="343"/>
      <c r="R2912" s="343" t="s">
        <v>10203</v>
      </c>
      <c r="S2912" t="s">
        <v>6729</v>
      </c>
      <c r="V2912" s="340">
        <f>INDEX('Page 2 - Team Information'!$K$14:$AP$189,Y2912,X2912)</f>
        <v>0</v>
      </c>
      <c r="X2912" s="341">
        <v>5</v>
      </c>
      <c r="Y2912" s="341">
        <v>160</v>
      </c>
    </row>
    <row r="2913" spans="1:25" x14ac:dyDescent="0.25">
      <c r="A2913" t="str">
        <f>'Page 1 - General Information'!$G$12</f>
        <v>000000000</v>
      </c>
      <c r="B2913" t="str">
        <f>'Page 1 - General Information'!$G$16</f>
        <v/>
      </c>
      <c r="C2913" s="339" t="s">
        <v>21448</v>
      </c>
      <c r="N2913" t="s">
        <v>4523</v>
      </c>
      <c r="O2913" s="343"/>
      <c r="R2913" s="343" t="s">
        <v>10203</v>
      </c>
      <c r="S2913" t="s">
        <v>6730</v>
      </c>
      <c r="V2913" s="340">
        <f>INDEX('Page 2 - Team Information'!$K$14:$AP$189,Y2913,X2913)</f>
        <v>0</v>
      </c>
      <c r="X2913" s="341">
        <v>6</v>
      </c>
      <c r="Y2913" s="341">
        <v>160</v>
      </c>
    </row>
    <row r="2914" spans="1:25" x14ac:dyDescent="0.25">
      <c r="A2914" t="str">
        <f>'Page 1 - General Information'!$G$12</f>
        <v>000000000</v>
      </c>
      <c r="B2914" t="str">
        <f>'Page 1 - General Information'!$G$16</f>
        <v/>
      </c>
      <c r="C2914" s="339" t="s">
        <v>21448</v>
      </c>
      <c r="N2914" t="s">
        <v>4523</v>
      </c>
      <c r="O2914" s="343"/>
      <c r="R2914" s="343" t="s">
        <v>10203</v>
      </c>
      <c r="S2914" t="s">
        <v>6731</v>
      </c>
      <c r="V2914" s="340">
        <f>INDEX('Page 2 - Team Information'!$K$14:$AP$189,Y2914,X2914)</f>
        <v>0</v>
      </c>
      <c r="X2914" s="341">
        <v>7</v>
      </c>
      <c r="Y2914" s="341">
        <v>160</v>
      </c>
    </row>
    <row r="2915" spans="1:25" x14ac:dyDescent="0.25">
      <c r="A2915" t="str">
        <f>'Page 1 - General Information'!$G$12</f>
        <v>000000000</v>
      </c>
      <c r="B2915" t="str">
        <f>'Page 1 - General Information'!$G$16</f>
        <v/>
      </c>
      <c r="C2915" s="339" t="s">
        <v>21448</v>
      </c>
      <c r="N2915" t="s">
        <v>4523</v>
      </c>
      <c r="O2915" s="343"/>
      <c r="R2915" s="20" t="s">
        <v>10203</v>
      </c>
      <c r="S2915" t="s">
        <v>6732</v>
      </c>
      <c r="T2915" s="340" t="str">
        <f>IF(INDEX('Page 2 - Team Information'!$K$14:$AP$189,Y2915,X2915)="","",INDEX('Page 2 - Team Information'!$K$14:$AP$189,Y2915,X2915)&amp;"-06-30")</f>
        <v/>
      </c>
      <c r="X2915" s="341">
        <v>9</v>
      </c>
      <c r="Y2915" s="341">
        <v>160</v>
      </c>
    </row>
    <row r="2916" spans="1:25" x14ac:dyDescent="0.25">
      <c r="A2916" t="str">
        <f>'Page 1 - General Information'!$G$12</f>
        <v>000000000</v>
      </c>
      <c r="B2916" t="str">
        <f>'Page 1 - General Information'!$G$16</f>
        <v/>
      </c>
      <c r="C2916" s="339" t="s">
        <v>21448</v>
      </c>
      <c r="N2916" t="s">
        <v>4523</v>
      </c>
      <c r="O2916" s="343"/>
      <c r="R2916" s="20" t="s">
        <v>10203</v>
      </c>
      <c r="S2916" t="s">
        <v>6733</v>
      </c>
      <c r="T2916" s="340" t="str">
        <f>IF(INDEX('Page 2 - Team Information'!$K$14:$AP$189,Y2916,X2916)="","",INDEX('Page 2 - Team Information'!$K$14:$AP$189,Y2916,X2916)&amp;"-06-30")</f>
        <v/>
      </c>
      <c r="X2916" s="341">
        <v>10</v>
      </c>
      <c r="Y2916" s="341">
        <v>160</v>
      </c>
    </row>
    <row r="2917" spans="1:25" x14ac:dyDescent="0.25">
      <c r="A2917" t="str">
        <f>'Page 1 - General Information'!$G$12</f>
        <v>000000000</v>
      </c>
      <c r="B2917" t="str">
        <f>'Page 1 - General Information'!$G$16</f>
        <v/>
      </c>
      <c r="C2917" s="339" t="s">
        <v>21448</v>
      </c>
      <c r="N2917" t="s">
        <v>4523</v>
      </c>
      <c r="O2917" s="343"/>
      <c r="R2917" s="20" t="s">
        <v>10203</v>
      </c>
      <c r="S2917" t="s">
        <v>6734</v>
      </c>
      <c r="T2917" s="340" t="str">
        <f>IF(INDEX('Page 2 - Team Information'!$K$14:$AP$189,Y2917,X2917)="","",INDEX('Page 2 - Team Information'!$K$14:$AP$189,Y2917,X2917)&amp;"-06-30")</f>
        <v/>
      </c>
      <c r="X2917" s="341">
        <v>11</v>
      </c>
      <c r="Y2917" s="341">
        <v>160</v>
      </c>
    </row>
    <row r="2918" spans="1:25" x14ac:dyDescent="0.25">
      <c r="A2918" t="str">
        <f>'Page 1 - General Information'!$G$12</f>
        <v>000000000</v>
      </c>
      <c r="B2918" t="str">
        <f>'Page 1 - General Information'!$G$16</f>
        <v/>
      </c>
      <c r="C2918" s="339" t="s">
        <v>21448</v>
      </c>
      <c r="N2918" t="s">
        <v>4523</v>
      </c>
      <c r="O2918" s="343"/>
      <c r="R2918" s="20" t="s">
        <v>10203</v>
      </c>
      <c r="S2918" t="s">
        <v>6735</v>
      </c>
      <c r="T2918" s="340" t="str">
        <f>IF(INDEX('Page 2 - Team Information'!$K$14:$AP$189,Y2918,X2918)="","",INDEX('Page 2 - Team Information'!$K$14:$AP$189,Y2918,X2918)&amp;"-06-30")</f>
        <v/>
      </c>
      <c r="X2918" s="341">
        <v>12</v>
      </c>
      <c r="Y2918" s="341">
        <v>160</v>
      </c>
    </row>
    <row r="2919" spans="1:25" x14ac:dyDescent="0.25">
      <c r="A2919" t="str">
        <f>'Page 1 - General Information'!$G$12</f>
        <v>000000000</v>
      </c>
      <c r="B2919" t="str">
        <f>'Page 1 - General Information'!$G$16</f>
        <v/>
      </c>
      <c r="C2919" s="339" t="s">
        <v>21448</v>
      </c>
      <c r="N2919" t="s">
        <v>4042</v>
      </c>
      <c r="O2919" s="340">
        <f>INDEX('Page 2 - Team Information'!$K$14:$AP$189,Y2919,X2919)</f>
        <v>0</v>
      </c>
      <c r="S2919" t="s">
        <v>6736</v>
      </c>
      <c r="X2919" s="341">
        <v>14</v>
      </c>
      <c r="Y2919" s="341">
        <v>160</v>
      </c>
    </row>
    <row r="2920" spans="1:25" x14ac:dyDescent="0.25">
      <c r="A2920" t="str">
        <f>'Page 1 - General Information'!$G$12</f>
        <v>000000000</v>
      </c>
      <c r="B2920" t="str">
        <f>'Page 1 - General Information'!$G$16</f>
        <v/>
      </c>
      <c r="C2920" s="339" t="s">
        <v>21448</v>
      </c>
      <c r="N2920" t="s">
        <v>4042</v>
      </c>
      <c r="O2920" s="340">
        <f>INDEX('Page 2 - Team Information'!$K$14:$AP$189,Y2920,X2920)</f>
        <v>0</v>
      </c>
      <c r="S2920" t="s">
        <v>6737</v>
      </c>
      <c r="X2920" s="341">
        <v>15</v>
      </c>
      <c r="Y2920" s="341">
        <v>160</v>
      </c>
    </row>
    <row r="2921" spans="1:25" x14ac:dyDescent="0.25">
      <c r="A2921" t="str">
        <f>'Page 1 - General Information'!$G$12</f>
        <v>000000000</v>
      </c>
      <c r="B2921" t="str">
        <f>'Page 1 - General Information'!$G$16</f>
        <v/>
      </c>
      <c r="C2921" s="339" t="s">
        <v>21448</v>
      </c>
      <c r="N2921" t="s">
        <v>4042</v>
      </c>
      <c r="O2921" s="340">
        <f>INDEX('Page 2 - Team Information'!$K$14:$AP$189,Y2921,X2921)</f>
        <v>0</v>
      </c>
      <c r="S2921" t="s">
        <v>6738</v>
      </c>
      <c r="X2921" s="341">
        <v>16</v>
      </c>
      <c r="Y2921" s="341">
        <v>160</v>
      </c>
    </row>
    <row r="2922" spans="1:25" x14ac:dyDescent="0.25">
      <c r="A2922" t="str">
        <f>'Page 1 - General Information'!$G$12</f>
        <v>000000000</v>
      </c>
      <c r="B2922" t="str">
        <f>'Page 1 - General Information'!$G$16</f>
        <v/>
      </c>
      <c r="C2922" s="339" t="s">
        <v>21448</v>
      </c>
      <c r="N2922" t="s">
        <v>4042</v>
      </c>
      <c r="O2922" s="340">
        <f>INDEX('Page 2 - Team Information'!$K$14:$AP$189,Y2922,X2922)</f>
        <v>0</v>
      </c>
      <c r="S2922" t="s">
        <v>6739</v>
      </c>
      <c r="X2922" s="341">
        <v>17</v>
      </c>
      <c r="Y2922" s="341">
        <v>160</v>
      </c>
    </row>
    <row r="2923" spans="1:25" x14ac:dyDescent="0.25">
      <c r="A2923" t="str">
        <f>'Page 1 - General Information'!$G$12</f>
        <v>000000000</v>
      </c>
      <c r="B2923" t="str">
        <f>'Page 1 - General Information'!$G$16</f>
        <v/>
      </c>
      <c r="C2923" s="339" t="s">
        <v>21448</v>
      </c>
      <c r="N2923" t="s">
        <v>4042</v>
      </c>
      <c r="O2923" s="340">
        <f>INDEX('Page 2 - Team Information'!$K$14:$AP$189,Y2923,X2923)</f>
        <v>0</v>
      </c>
      <c r="S2923" t="s">
        <v>6740</v>
      </c>
      <c r="X2923" s="341">
        <v>19</v>
      </c>
      <c r="Y2923" s="341">
        <v>160</v>
      </c>
    </row>
    <row r="2924" spans="1:25" x14ac:dyDescent="0.25">
      <c r="A2924" t="str">
        <f>'Page 1 - General Information'!$G$12</f>
        <v>000000000</v>
      </c>
      <c r="B2924" t="str">
        <f>'Page 1 - General Information'!$G$16</f>
        <v/>
      </c>
      <c r="C2924" s="339" t="s">
        <v>21448</v>
      </c>
      <c r="N2924" t="s">
        <v>4042</v>
      </c>
      <c r="O2924" s="340">
        <f>INDEX('Page 2 - Team Information'!$K$14:$AP$189,Y2924,X2924)</f>
        <v>0</v>
      </c>
      <c r="S2924" t="s">
        <v>6741</v>
      </c>
      <c r="X2924" s="341">
        <v>20</v>
      </c>
      <c r="Y2924" s="341">
        <v>160</v>
      </c>
    </row>
    <row r="2925" spans="1:25" x14ac:dyDescent="0.25">
      <c r="A2925" t="str">
        <f>'Page 1 - General Information'!$G$12</f>
        <v>000000000</v>
      </c>
      <c r="B2925" t="str">
        <f>'Page 1 - General Information'!$G$16</f>
        <v/>
      </c>
      <c r="C2925" s="339" t="s">
        <v>21448</v>
      </c>
      <c r="N2925" t="s">
        <v>4042</v>
      </c>
      <c r="O2925" s="340">
        <f>INDEX('Page 2 - Team Information'!$K$14:$AP$189,Y2925,X2925)</f>
        <v>0</v>
      </c>
      <c r="S2925" t="s">
        <v>6742</v>
      </c>
      <c r="X2925" s="341">
        <v>21</v>
      </c>
      <c r="Y2925" s="341">
        <v>160</v>
      </c>
    </row>
    <row r="2926" spans="1:25" x14ac:dyDescent="0.25">
      <c r="A2926" t="str">
        <f>'Page 1 - General Information'!$G$12</f>
        <v>000000000</v>
      </c>
      <c r="B2926" t="str">
        <f>'Page 1 - General Information'!$G$16</f>
        <v/>
      </c>
      <c r="C2926" s="339" t="s">
        <v>21448</v>
      </c>
      <c r="N2926" t="s">
        <v>4042</v>
      </c>
      <c r="O2926" s="340">
        <f>INDEX('Page 2 - Team Information'!$K$14:$AP$189,Y2926,X2926)</f>
        <v>0</v>
      </c>
      <c r="S2926" t="s">
        <v>6743</v>
      </c>
      <c r="X2926" s="341">
        <v>22</v>
      </c>
      <c r="Y2926" s="341">
        <v>160</v>
      </c>
    </row>
    <row r="2927" spans="1:25" x14ac:dyDescent="0.25">
      <c r="A2927" t="str">
        <f>'Page 1 - General Information'!$G$12</f>
        <v>000000000</v>
      </c>
      <c r="B2927" t="str">
        <f>'Page 1 - General Information'!$G$16</f>
        <v/>
      </c>
      <c r="C2927" s="339" t="s">
        <v>21448</v>
      </c>
      <c r="N2927" t="s">
        <v>4523</v>
      </c>
      <c r="O2927" s="343"/>
      <c r="R2927" s="343" t="s">
        <v>10203</v>
      </c>
      <c r="S2927" t="s">
        <v>6744</v>
      </c>
      <c r="V2927" s="340">
        <f>INDEX('Page 2 - Team Information'!$K$14:$AP$189,Y2927,X2927)</f>
        <v>0</v>
      </c>
      <c r="X2927" s="341">
        <v>5</v>
      </c>
      <c r="Y2927" s="341">
        <v>161</v>
      </c>
    </row>
    <row r="2928" spans="1:25" x14ac:dyDescent="0.25">
      <c r="A2928" t="str">
        <f>'Page 1 - General Information'!$G$12</f>
        <v>000000000</v>
      </c>
      <c r="B2928" t="str">
        <f>'Page 1 - General Information'!$G$16</f>
        <v/>
      </c>
      <c r="C2928" s="339" t="s">
        <v>21448</v>
      </c>
      <c r="N2928" t="s">
        <v>4523</v>
      </c>
      <c r="O2928" s="343"/>
      <c r="R2928" s="343" t="s">
        <v>10203</v>
      </c>
      <c r="S2928" t="s">
        <v>6745</v>
      </c>
      <c r="V2928" s="340">
        <f>INDEX('Page 2 - Team Information'!$K$14:$AP$189,Y2928,X2928)</f>
        <v>0</v>
      </c>
      <c r="X2928" s="341">
        <v>6</v>
      </c>
      <c r="Y2928" s="341">
        <v>161</v>
      </c>
    </row>
    <row r="2929" spans="1:25" x14ac:dyDescent="0.25">
      <c r="A2929" t="str">
        <f>'Page 1 - General Information'!$G$12</f>
        <v>000000000</v>
      </c>
      <c r="B2929" t="str">
        <f>'Page 1 - General Information'!$G$16</f>
        <v/>
      </c>
      <c r="C2929" s="339" t="s">
        <v>21448</v>
      </c>
      <c r="N2929" t="s">
        <v>4523</v>
      </c>
      <c r="O2929" s="343"/>
      <c r="R2929" s="343" t="s">
        <v>10203</v>
      </c>
      <c r="S2929" t="s">
        <v>6746</v>
      </c>
      <c r="V2929" s="340">
        <f>INDEX('Page 2 - Team Information'!$K$14:$AP$189,Y2929,X2929)</f>
        <v>0</v>
      </c>
      <c r="X2929" s="341">
        <v>7</v>
      </c>
      <c r="Y2929" s="341">
        <v>161</v>
      </c>
    </row>
    <row r="2930" spans="1:25" x14ac:dyDescent="0.25">
      <c r="A2930" t="str">
        <f>'Page 1 - General Information'!$G$12</f>
        <v>000000000</v>
      </c>
      <c r="B2930" t="str">
        <f>'Page 1 - General Information'!$G$16</f>
        <v/>
      </c>
      <c r="C2930" s="339" t="s">
        <v>21448</v>
      </c>
      <c r="N2930" t="s">
        <v>4523</v>
      </c>
      <c r="O2930" s="343"/>
      <c r="R2930" s="20" t="s">
        <v>10203</v>
      </c>
      <c r="S2930" t="s">
        <v>6747</v>
      </c>
      <c r="T2930" s="340" t="str">
        <f>IF(INDEX('Page 2 - Team Information'!$K$14:$AP$189,Y2930,X2930)="","",INDEX('Page 2 - Team Information'!$K$14:$AP$189,Y2930,X2930)&amp;"-06-30")</f>
        <v/>
      </c>
      <c r="X2930" s="341">
        <v>9</v>
      </c>
      <c r="Y2930" s="341">
        <v>161</v>
      </c>
    </row>
    <row r="2931" spans="1:25" x14ac:dyDescent="0.25">
      <c r="A2931" t="str">
        <f>'Page 1 - General Information'!$G$12</f>
        <v>000000000</v>
      </c>
      <c r="B2931" t="str">
        <f>'Page 1 - General Information'!$G$16</f>
        <v/>
      </c>
      <c r="C2931" s="339" t="s">
        <v>21448</v>
      </c>
      <c r="N2931" t="s">
        <v>4523</v>
      </c>
      <c r="O2931" s="343"/>
      <c r="R2931" s="20" t="s">
        <v>10203</v>
      </c>
      <c r="S2931" t="s">
        <v>6748</v>
      </c>
      <c r="T2931" s="340" t="str">
        <f>IF(INDEX('Page 2 - Team Information'!$K$14:$AP$189,Y2931,X2931)="","",INDEX('Page 2 - Team Information'!$K$14:$AP$189,Y2931,X2931)&amp;"-06-30")</f>
        <v/>
      </c>
      <c r="X2931" s="341">
        <v>10</v>
      </c>
      <c r="Y2931" s="341">
        <v>161</v>
      </c>
    </row>
    <row r="2932" spans="1:25" x14ac:dyDescent="0.25">
      <c r="A2932" t="str">
        <f>'Page 1 - General Information'!$G$12</f>
        <v>000000000</v>
      </c>
      <c r="B2932" t="str">
        <f>'Page 1 - General Information'!$G$16</f>
        <v/>
      </c>
      <c r="C2932" s="339" t="s">
        <v>21448</v>
      </c>
      <c r="N2932" t="s">
        <v>4523</v>
      </c>
      <c r="O2932" s="343"/>
      <c r="R2932" s="20" t="s">
        <v>10203</v>
      </c>
      <c r="S2932" t="s">
        <v>6749</v>
      </c>
      <c r="T2932" s="340" t="str">
        <f>IF(INDEX('Page 2 - Team Information'!$K$14:$AP$189,Y2932,X2932)="","",INDEX('Page 2 - Team Information'!$K$14:$AP$189,Y2932,X2932)&amp;"-06-30")</f>
        <v/>
      </c>
      <c r="X2932" s="341">
        <v>11</v>
      </c>
      <c r="Y2932" s="341">
        <v>161</v>
      </c>
    </row>
    <row r="2933" spans="1:25" x14ac:dyDescent="0.25">
      <c r="A2933" t="str">
        <f>'Page 1 - General Information'!$G$12</f>
        <v>000000000</v>
      </c>
      <c r="B2933" t="str">
        <f>'Page 1 - General Information'!$G$16</f>
        <v/>
      </c>
      <c r="C2933" s="339" t="s">
        <v>21448</v>
      </c>
      <c r="N2933" t="s">
        <v>4523</v>
      </c>
      <c r="O2933" s="343"/>
      <c r="R2933" s="20" t="s">
        <v>10203</v>
      </c>
      <c r="S2933" t="s">
        <v>6750</v>
      </c>
      <c r="T2933" s="340" t="str">
        <f>IF(INDEX('Page 2 - Team Information'!$K$14:$AP$189,Y2933,X2933)="","",INDEX('Page 2 - Team Information'!$K$14:$AP$189,Y2933,X2933)&amp;"-06-30")</f>
        <v/>
      </c>
      <c r="X2933" s="341">
        <v>12</v>
      </c>
      <c r="Y2933" s="341">
        <v>161</v>
      </c>
    </row>
    <row r="2934" spans="1:25" x14ac:dyDescent="0.25">
      <c r="A2934" t="str">
        <f>'Page 1 - General Information'!$G$12</f>
        <v>000000000</v>
      </c>
      <c r="B2934" t="str">
        <f>'Page 1 - General Information'!$G$16</f>
        <v/>
      </c>
      <c r="C2934" s="339" t="s">
        <v>21448</v>
      </c>
      <c r="N2934" t="s">
        <v>4042</v>
      </c>
      <c r="O2934" s="340">
        <f>INDEX('Page 2 - Team Information'!$K$14:$AP$189,Y2934,X2934)</f>
        <v>0</v>
      </c>
      <c r="S2934" t="s">
        <v>6751</v>
      </c>
      <c r="X2934" s="341">
        <v>14</v>
      </c>
      <c r="Y2934" s="341">
        <v>161</v>
      </c>
    </row>
    <row r="2935" spans="1:25" x14ac:dyDescent="0.25">
      <c r="A2935" t="str">
        <f>'Page 1 - General Information'!$G$12</f>
        <v>000000000</v>
      </c>
      <c r="B2935" t="str">
        <f>'Page 1 - General Information'!$G$16</f>
        <v/>
      </c>
      <c r="C2935" s="339" t="s">
        <v>21448</v>
      </c>
      <c r="N2935" t="s">
        <v>4042</v>
      </c>
      <c r="O2935" s="340">
        <f>INDEX('Page 2 - Team Information'!$K$14:$AP$189,Y2935,X2935)</f>
        <v>0</v>
      </c>
      <c r="S2935" t="s">
        <v>6752</v>
      </c>
      <c r="X2935" s="341">
        <v>15</v>
      </c>
      <c r="Y2935" s="341">
        <v>161</v>
      </c>
    </row>
    <row r="2936" spans="1:25" x14ac:dyDescent="0.25">
      <c r="A2936" t="str">
        <f>'Page 1 - General Information'!$G$12</f>
        <v>000000000</v>
      </c>
      <c r="B2936" t="str">
        <f>'Page 1 - General Information'!$G$16</f>
        <v/>
      </c>
      <c r="C2936" s="339" t="s">
        <v>21448</v>
      </c>
      <c r="N2936" t="s">
        <v>4042</v>
      </c>
      <c r="O2936" s="340">
        <f>INDEX('Page 2 - Team Information'!$K$14:$AP$189,Y2936,X2936)</f>
        <v>0</v>
      </c>
      <c r="S2936" t="s">
        <v>6753</v>
      </c>
      <c r="X2936" s="341">
        <v>16</v>
      </c>
      <c r="Y2936" s="341">
        <v>161</v>
      </c>
    </row>
    <row r="2937" spans="1:25" x14ac:dyDescent="0.25">
      <c r="A2937" t="str">
        <f>'Page 1 - General Information'!$G$12</f>
        <v>000000000</v>
      </c>
      <c r="B2937" t="str">
        <f>'Page 1 - General Information'!$G$16</f>
        <v/>
      </c>
      <c r="C2937" s="339" t="s">
        <v>21448</v>
      </c>
      <c r="N2937" t="s">
        <v>4042</v>
      </c>
      <c r="O2937" s="340">
        <f>INDEX('Page 2 - Team Information'!$K$14:$AP$189,Y2937,X2937)</f>
        <v>0</v>
      </c>
      <c r="S2937" t="s">
        <v>6754</v>
      </c>
      <c r="X2937" s="341">
        <v>17</v>
      </c>
      <c r="Y2937" s="341">
        <v>161</v>
      </c>
    </row>
    <row r="2938" spans="1:25" x14ac:dyDescent="0.25">
      <c r="A2938" t="str">
        <f>'Page 1 - General Information'!$G$12</f>
        <v>000000000</v>
      </c>
      <c r="B2938" t="str">
        <f>'Page 1 - General Information'!$G$16</f>
        <v/>
      </c>
      <c r="C2938" s="339" t="s">
        <v>21448</v>
      </c>
      <c r="N2938" t="s">
        <v>4042</v>
      </c>
      <c r="O2938" s="340">
        <f>INDEX('Page 2 - Team Information'!$K$14:$AP$189,Y2938,X2938)</f>
        <v>0</v>
      </c>
      <c r="S2938" t="s">
        <v>6755</v>
      </c>
      <c r="X2938" s="341">
        <v>19</v>
      </c>
      <c r="Y2938" s="341">
        <v>161</v>
      </c>
    </row>
    <row r="2939" spans="1:25" x14ac:dyDescent="0.25">
      <c r="A2939" t="str">
        <f>'Page 1 - General Information'!$G$12</f>
        <v>000000000</v>
      </c>
      <c r="B2939" t="str">
        <f>'Page 1 - General Information'!$G$16</f>
        <v/>
      </c>
      <c r="C2939" s="339" t="s">
        <v>21448</v>
      </c>
      <c r="N2939" t="s">
        <v>4042</v>
      </c>
      <c r="O2939" s="340">
        <f>INDEX('Page 2 - Team Information'!$K$14:$AP$189,Y2939,X2939)</f>
        <v>0</v>
      </c>
      <c r="S2939" t="s">
        <v>6756</v>
      </c>
      <c r="X2939" s="341">
        <v>20</v>
      </c>
      <c r="Y2939" s="341">
        <v>161</v>
      </c>
    </row>
    <row r="2940" spans="1:25" x14ac:dyDescent="0.25">
      <c r="A2940" t="str">
        <f>'Page 1 - General Information'!$G$12</f>
        <v>000000000</v>
      </c>
      <c r="B2940" t="str">
        <f>'Page 1 - General Information'!$G$16</f>
        <v/>
      </c>
      <c r="C2940" s="339" t="s">
        <v>21448</v>
      </c>
      <c r="N2940" t="s">
        <v>4042</v>
      </c>
      <c r="O2940" s="340">
        <f>INDEX('Page 2 - Team Information'!$K$14:$AP$189,Y2940,X2940)</f>
        <v>0</v>
      </c>
      <c r="S2940" t="s">
        <v>6757</v>
      </c>
      <c r="X2940" s="341">
        <v>21</v>
      </c>
      <c r="Y2940" s="341">
        <v>161</v>
      </c>
    </row>
    <row r="2941" spans="1:25" x14ac:dyDescent="0.25">
      <c r="A2941" t="str">
        <f>'Page 1 - General Information'!$G$12</f>
        <v>000000000</v>
      </c>
      <c r="B2941" t="str">
        <f>'Page 1 - General Information'!$G$16</f>
        <v/>
      </c>
      <c r="C2941" s="339" t="s">
        <v>21448</v>
      </c>
      <c r="N2941" t="s">
        <v>4042</v>
      </c>
      <c r="O2941" s="340">
        <f>INDEX('Page 2 - Team Information'!$K$14:$AP$189,Y2941,X2941)</f>
        <v>0</v>
      </c>
      <c r="S2941" t="s">
        <v>6758</v>
      </c>
      <c r="X2941" s="341">
        <v>22</v>
      </c>
      <c r="Y2941" s="341">
        <v>161</v>
      </c>
    </row>
    <row r="2942" spans="1:25" x14ac:dyDescent="0.25">
      <c r="A2942" t="str">
        <f>'Page 1 - General Information'!$G$12</f>
        <v>000000000</v>
      </c>
      <c r="B2942" t="str">
        <f>'Page 1 - General Information'!$G$16</f>
        <v/>
      </c>
      <c r="C2942" s="339" t="s">
        <v>21448</v>
      </c>
      <c r="N2942" t="s">
        <v>4523</v>
      </c>
      <c r="O2942" s="343"/>
      <c r="R2942" s="343" t="s">
        <v>10203</v>
      </c>
      <c r="S2942" s="347" t="s">
        <v>20783</v>
      </c>
      <c r="V2942" s="340">
        <f>INDEX('Page 2 - Team Information'!$K$14:$AP$189,Y2942,X2942)</f>
        <v>0</v>
      </c>
      <c r="X2942" s="341">
        <v>5</v>
      </c>
      <c r="Y2942" s="341">
        <v>162</v>
      </c>
    </row>
    <row r="2943" spans="1:25" x14ac:dyDescent="0.25">
      <c r="A2943" t="str">
        <f>'Page 1 - General Information'!$G$12</f>
        <v>000000000</v>
      </c>
      <c r="B2943" t="str">
        <f>'Page 1 - General Information'!$G$16</f>
        <v/>
      </c>
      <c r="C2943" s="339" t="s">
        <v>21448</v>
      </c>
      <c r="N2943" t="s">
        <v>4523</v>
      </c>
      <c r="O2943" s="343"/>
      <c r="R2943" s="343" t="s">
        <v>10203</v>
      </c>
      <c r="S2943" s="347" t="s">
        <v>20784</v>
      </c>
      <c r="V2943" s="340">
        <f>INDEX('Page 2 - Team Information'!$K$14:$AP$189,Y2943,X2943)</f>
        <v>0</v>
      </c>
      <c r="X2943" s="341">
        <v>6</v>
      </c>
      <c r="Y2943" s="341">
        <v>162</v>
      </c>
    </row>
    <row r="2944" spans="1:25" x14ac:dyDescent="0.25">
      <c r="A2944" t="str">
        <f>'Page 1 - General Information'!$G$12</f>
        <v>000000000</v>
      </c>
      <c r="B2944" t="str">
        <f>'Page 1 - General Information'!$G$16</f>
        <v/>
      </c>
      <c r="C2944" s="339" t="s">
        <v>21448</v>
      </c>
      <c r="N2944" t="s">
        <v>4523</v>
      </c>
      <c r="O2944" s="343"/>
      <c r="R2944" s="343" t="s">
        <v>10203</v>
      </c>
      <c r="S2944" s="347" t="s">
        <v>20785</v>
      </c>
      <c r="V2944" s="340">
        <f>INDEX('Page 2 - Team Information'!$K$14:$AP$189,Y2944,X2944)</f>
        <v>0</v>
      </c>
      <c r="X2944" s="341">
        <v>7</v>
      </c>
      <c r="Y2944" s="341">
        <v>162</v>
      </c>
    </row>
    <row r="2945" spans="1:25" x14ac:dyDescent="0.25">
      <c r="A2945" t="str">
        <f>'Page 1 - General Information'!$G$12</f>
        <v>000000000</v>
      </c>
      <c r="B2945" t="str">
        <f>'Page 1 - General Information'!$G$16</f>
        <v/>
      </c>
      <c r="C2945" s="339" t="s">
        <v>21448</v>
      </c>
      <c r="N2945" t="s">
        <v>4523</v>
      </c>
      <c r="O2945" s="343"/>
      <c r="R2945" s="20" t="s">
        <v>10203</v>
      </c>
      <c r="S2945" s="347" t="s">
        <v>20786</v>
      </c>
      <c r="T2945" s="340" t="str">
        <f>IF(INDEX('Page 2 - Team Information'!$K$14:$AP$189,Y2945,X2945)="","",INDEX('Page 2 - Team Information'!$K$14:$AP$189,Y2945,X2945)&amp;"-06-30")</f>
        <v/>
      </c>
      <c r="X2945" s="341">
        <v>9</v>
      </c>
      <c r="Y2945" s="341">
        <v>162</v>
      </c>
    </row>
    <row r="2946" spans="1:25" x14ac:dyDescent="0.25">
      <c r="A2946" t="str">
        <f>'Page 1 - General Information'!$G$12</f>
        <v>000000000</v>
      </c>
      <c r="B2946" t="str">
        <f>'Page 1 - General Information'!$G$16</f>
        <v/>
      </c>
      <c r="C2946" s="339" t="s">
        <v>21448</v>
      </c>
      <c r="N2946" t="s">
        <v>4523</v>
      </c>
      <c r="O2946" s="343"/>
      <c r="R2946" s="20" t="s">
        <v>10203</v>
      </c>
      <c r="S2946" s="347" t="s">
        <v>20787</v>
      </c>
      <c r="T2946" s="340" t="str">
        <f>IF(INDEX('Page 2 - Team Information'!$K$14:$AP$189,Y2946,X2946)="","",INDEX('Page 2 - Team Information'!$K$14:$AP$189,Y2946,X2946)&amp;"-06-30")</f>
        <v/>
      </c>
      <c r="X2946" s="341">
        <v>10</v>
      </c>
      <c r="Y2946" s="341">
        <v>162</v>
      </c>
    </row>
    <row r="2947" spans="1:25" x14ac:dyDescent="0.25">
      <c r="A2947" t="str">
        <f>'Page 1 - General Information'!$G$12</f>
        <v>000000000</v>
      </c>
      <c r="B2947" t="str">
        <f>'Page 1 - General Information'!$G$16</f>
        <v/>
      </c>
      <c r="C2947" s="339" t="s">
        <v>21448</v>
      </c>
      <c r="N2947" t="s">
        <v>4523</v>
      </c>
      <c r="O2947" s="343"/>
      <c r="R2947" s="20" t="s">
        <v>10203</v>
      </c>
      <c r="S2947" s="347" t="s">
        <v>20788</v>
      </c>
      <c r="T2947" s="340" t="str">
        <f>IF(INDEX('Page 2 - Team Information'!$K$14:$AP$189,Y2947,X2947)="","",INDEX('Page 2 - Team Information'!$K$14:$AP$189,Y2947,X2947)&amp;"-06-30")</f>
        <v/>
      </c>
      <c r="X2947" s="341">
        <v>11</v>
      </c>
      <c r="Y2947" s="341">
        <v>162</v>
      </c>
    </row>
    <row r="2948" spans="1:25" x14ac:dyDescent="0.25">
      <c r="A2948" t="str">
        <f>'Page 1 - General Information'!$G$12</f>
        <v>000000000</v>
      </c>
      <c r="B2948" t="str">
        <f>'Page 1 - General Information'!$G$16</f>
        <v/>
      </c>
      <c r="C2948" s="339" t="s">
        <v>21448</v>
      </c>
      <c r="N2948" t="s">
        <v>4523</v>
      </c>
      <c r="O2948" s="343"/>
      <c r="R2948" s="20" t="s">
        <v>10203</v>
      </c>
      <c r="S2948" s="347" t="s">
        <v>20789</v>
      </c>
      <c r="T2948" s="340" t="str">
        <f>IF(INDEX('Page 2 - Team Information'!$K$14:$AP$189,Y2948,X2948)="","",INDEX('Page 2 - Team Information'!$K$14:$AP$189,Y2948,X2948)&amp;"-06-30")</f>
        <v/>
      </c>
      <c r="X2948" s="341">
        <v>12</v>
      </c>
      <c r="Y2948" s="341">
        <v>162</v>
      </c>
    </row>
    <row r="2949" spans="1:25" x14ac:dyDescent="0.25">
      <c r="A2949" t="str">
        <f>'Page 1 - General Information'!$G$12</f>
        <v>000000000</v>
      </c>
      <c r="B2949" t="str">
        <f>'Page 1 - General Information'!$G$16</f>
        <v/>
      </c>
      <c r="C2949" s="339" t="s">
        <v>21448</v>
      </c>
      <c r="N2949" t="s">
        <v>4042</v>
      </c>
      <c r="O2949" s="340">
        <f>INDEX('Page 2 - Team Information'!$K$14:$AP$189,Y2949,X2949)</f>
        <v>0</v>
      </c>
      <c r="S2949" s="347" t="s">
        <v>20790</v>
      </c>
      <c r="X2949" s="341">
        <v>14</v>
      </c>
      <c r="Y2949" s="341">
        <v>162</v>
      </c>
    </row>
    <row r="2950" spans="1:25" x14ac:dyDescent="0.25">
      <c r="A2950" t="str">
        <f>'Page 1 - General Information'!$G$12</f>
        <v>000000000</v>
      </c>
      <c r="B2950" t="str">
        <f>'Page 1 - General Information'!$G$16</f>
        <v/>
      </c>
      <c r="C2950" s="339" t="s">
        <v>21448</v>
      </c>
      <c r="N2950" t="s">
        <v>4042</v>
      </c>
      <c r="O2950" s="340">
        <f>INDEX('Page 2 - Team Information'!$K$14:$AP$189,Y2950,X2950)</f>
        <v>0</v>
      </c>
      <c r="S2950" s="347" t="s">
        <v>20791</v>
      </c>
      <c r="X2950" s="341">
        <v>15</v>
      </c>
      <c r="Y2950" s="341">
        <v>162</v>
      </c>
    </row>
    <row r="2951" spans="1:25" x14ac:dyDescent="0.25">
      <c r="A2951" t="str">
        <f>'Page 1 - General Information'!$G$12</f>
        <v>000000000</v>
      </c>
      <c r="B2951" t="str">
        <f>'Page 1 - General Information'!$G$16</f>
        <v/>
      </c>
      <c r="C2951" s="339" t="s">
        <v>21448</v>
      </c>
      <c r="N2951" t="s">
        <v>4042</v>
      </c>
      <c r="O2951" s="340">
        <f>INDEX('Page 2 - Team Information'!$K$14:$AP$189,Y2951,X2951)</f>
        <v>0</v>
      </c>
      <c r="S2951" s="347" t="s">
        <v>20792</v>
      </c>
      <c r="X2951" s="341">
        <v>16</v>
      </c>
      <c r="Y2951" s="341">
        <v>162</v>
      </c>
    </row>
    <row r="2952" spans="1:25" x14ac:dyDescent="0.25">
      <c r="A2952" t="str">
        <f>'Page 1 - General Information'!$G$12</f>
        <v>000000000</v>
      </c>
      <c r="B2952" t="str">
        <f>'Page 1 - General Information'!$G$16</f>
        <v/>
      </c>
      <c r="C2952" s="339" t="s">
        <v>21448</v>
      </c>
      <c r="N2952" t="s">
        <v>4042</v>
      </c>
      <c r="O2952" s="340">
        <f>INDEX('Page 2 - Team Information'!$K$14:$AP$189,Y2952,X2952)</f>
        <v>0</v>
      </c>
      <c r="S2952" s="347" t="s">
        <v>20793</v>
      </c>
      <c r="X2952" s="341">
        <v>17</v>
      </c>
      <c r="Y2952" s="341">
        <v>162</v>
      </c>
    </row>
    <row r="2953" spans="1:25" x14ac:dyDescent="0.25">
      <c r="A2953" t="str">
        <f>'Page 1 - General Information'!$G$12</f>
        <v>000000000</v>
      </c>
      <c r="B2953" t="str">
        <f>'Page 1 - General Information'!$G$16</f>
        <v/>
      </c>
      <c r="C2953" s="339" t="s">
        <v>21448</v>
      </c>
      <c r="N2953" t="s">
        <v>4042</v>
      </c>
      <c r="O2953" s="340">
        <f>INDEX('Page 2 - Team Information'!$K$14:$AP$189,Y2953,X2953)</f>
        <v>0</v>
      </c>
      <c r="S2953" s="347" t="s">
        <v>20794</v>
      </c>
      <c r="X2953" s="341">
        <v>19</v>
      </c>
      <c r="Y2953" s="341">
        <v>162</v>
      </c>
    </row>
    <row r="2954" spans="1:25" x14ac:dyDescent="0.25">
      <c r="A2954" t="str">
        <f>'Page 1 - General Information'!$G$12</f>
        <v>000000000</v>
      </c>
      <c r="B2954" t="str">
        <f>'Page 1 - General Information'!$G$16</f>
        <v/>
      </c>
      <c r="C2954" s="339" t="s">
        <v>21448</v>
      </c>
      <c r="N2954" t="s">
        <v>4042</v>
      </c>
      <c r="O2954" s="340">
        <f>INDEX('Page 2 - Team Information'!$K$14:$AP$189,Y2954,X2954)</f>
        <v>0</v>
      </c>
      <c r="S2954" s="347" t="s">
        <v>20795</v>
      </c>
      <c r="X2954" s="341">
        <v>20</v>
      </c>
      <c r="Y2954" s="341">
        <v>162</v>
      </c>
    </row>
    <row r="2955" spans="1:25" x14ac:dyDescent="0.25">
      <c r="A2955" t="str">
        <f>'Page 1 - General Information'!$G$12</f>
        <v>000000000</v>
      </c>
      <c r="B2955" t="str">
        <f>'Page 1 - General Information'!$G$16</f>
        <v/>
      </c>
      <c r="C2955" s="339" t="s">
        <v>21448</v>
      </c>
      <c r="N2955" t="s">
        <v>4042</v>
      </c>
      <c r="O2955" s="340">
        <f>INDEX('Page 2 - Team Information'!$K$14:$AP$189,Y2955,X2955)</f>
        <v>0</v>
      </c>
      <c r="S2955" s="347" t="s">
        <v>20796</v>
      </c>
      <c r="X2955" s="341">
        <v>21</v>
      </c>
      <c r="Y2955" s="341">
        <v>162</v>
      </c>
    </row>
    <row r="2956" spans="1:25" x14ac:dyDescent="0.25">
      <c r="A2956" t="str">
        <f>'Page 1 - General Information'!$G$12</f>
        <v>000000000</v>
      </c>
      <c r="B2956" t="str">
        <f>'Page 1 - General Information'!$G$16</f>
        <v/>
      </c>
      <c r="C2956" s="339" t="s">
        <v>21448</v>
      </c>
      <c r="N2956" t="s">
        <v>4042</v>
      </c>
      <c r="O2956" s="340">
        <f>INDEX('Page 2 - Team Information'!$K$14:$AP$189,Y2956,X2956)</f>
        <v>0</v>
      </c>
      <c r="S2956" s="347" t="s">
        <v>20797</v>
      </c>
      <c r="X2956" s="341">
        <v>22</v>
      </c>
      <c r="Y2956" s="341">
        <v>162</v>
      </c>
    </row>
    <row r="2957" spans="1:25" x14ac:dyDescent="0.25">
      <c r="A2957" t="str">
        <f>'Page 1 - General Information'!$G$12</f>
        <v>000000000</v>
      </c>
      <c r="B2957" t="str">
        <f>'Page 1 - General Information'!$G$16</f>
        <v/>
      </c>
      <c r="C2957" s="339" t="s">
        <v>21448</v>
      </c>
      <c r="N2957" t="s">
        <v>4523</v>
      </c>
      <c r="O2957" s="343"/>
      <c r="R2957" s="343" t="s">
        <v>10203</v>
      </c>
      <c r="S2957" t="s">
        <v>6759</v>
      </c>
      <c r="V2957" s="340">
        <f>INDEX('Page 2 - Team Information'!$K$14:$AP$189,Y2957,X2957)</f>
        <v>0</v>
      </c>
      <c r="X2957" s="341">
        <v>5</v>
      </c>
      <c r="Y2957" s="341">
        <v>163</v>
      </c>
    </row>
    <row r="2958" spans="1:25" x14ac:dyDescent="0.25">
      <c r="A2958" t="str">
        <f>'Page 1 - General Information'!$G$12</f>
        <v>000000000</v>
      </c>
      <c r="B2958" t="str">
        <f>'Page 1 - General Information'!$G$16</f>
        <v/>
      </c>
      <c r="C2958" s="339" t="s">
        <v>21448</v>
      </c>
      <c r="N2958" t="s">
        <v>4523</v>
      </c>
      <c r="O2958" s="343"/>
      <c r="R2958" s="343" t="s">
        <v>10203</v>
      </c>
      <c r="S2958" t="s">
        <v>6760</v>
      </c>
      <c r="V2958" s="340">
        <f>INDEX('Page 2 - Team Information'!$K$14:$AP$189,Y2958,X2958)</f>
        <v>0</v>
      </c>
      <c r="X2958" s="341">
        <v>6</v>
      </c>
      <c r="Y2958" s="341">
        <v>163</v>
      </c>
    </row>
    <row r="2959" spans="1:25" x14ac:dyDescent="0.25">
      <c r="A2959" t="str">
        <f>'Page 1 - General Information'!$G$12</f>
        <v>000000000</v>
      </c>
      <c r="B2959" t="str">
        <f>'Page 1 - General Information'!$G$16</f>
        <v/>
      </c>
      <c r="C2959" s="339" t="s">
        <v>21448</v>
      </c>
      <c r="N2959" t="s">
        <v>4523</v>
      </c>
      <c r="O2959" s="343"/>
      <c r="R2959" s="343" t="s">
        <v>10203</v>
      </c>
      <c r="S2959" t="s">
        <v>6761</v>
      </c>
      <c r="V2959" s="340">
        <f>INDEX('Page 2 - Team Information'!$K$14:$AP$189,Y2959,X2959)</f>
        <v>0</v>
      </c>
      <c r="X2959" s="341">
        <v>7</v>
      </c>
      <c r="Y2959" s="341">
        <v>163</v>
      </c>
    </row>
    <row r="2960" spans="1:25" x14ac:dyDescent="0.25">
      <c r="A2960" t="str">
        <f>'Page 1 - General Information'!$G$12</f>
        <v>000000000</v>
      </c>
      <c r="B2960" t="str">
        <f>'Page 1 - General Information'!$G$16</f>
        <v/>
      </c>
      <c r="C2960" s="339" t="s">
        <v>21448</v>
      </c>
      <c r="N2960" t="s">
        <v>4523</v>
      </c>
      <c r="O2960" s="343"/>
      <c r="R2960" s="20" t="s">
        <v>10203</v>
      </c>
      <c r="S2960" t="s">
        <v>6762</v>
      </c>
      <c r="T2960" s="340" t="str">
        <f>IF(INDEX('Page 2 - Team Information'!$K$14:$AP$189,Y2960,X2960)="","",INDEX('Page 2 - Team Information'!$K$14:$AP$189,Y2960,X2960)&amp;"-06-30")</f>
        <v/>
      </c>
      <c r="X2960" s="341">
        <v>9</v>
      </c>
      <c r="Y2960" s="341">
        <v>163</v>
      </c>
    </row>
    <row r="2961" spans="1:25" x14ac:dyDescent="0.25">
      <c r="A2961" t="str">
        <f>'Page 1 - General Information'!$G$12</f>
        <v>000000000</v>
      </c>
      <c r="B2961" t="str">
        <f>'Page 1 - General Information'!$G$16</f>
        <v/>
      </c>
      <c r="C2961" s="339" t="s">
        <v>21448</v>
      </c>
      <c r="N2961" t="s">
        <v>4523</v>
      </c>
      <c r="O2961" s="343"/>
      <c r="R2961" s="20" t="s">
        <v>10203</v>
      </c>
      <c r="S2961" t="s">
        <v>6763</v>
      </c>
      <c r="T2961" s="340" t="str">
        <f>IF(INDEX('Page 2 - Team Information'!$K$14:$AP$189,Y2961,X2961)="","",INDEX('Page 2 - Team Information'!$K$14:$AP$189,Y2961,X2961)&amp;"-06-30")</f>
        <v/>
      </c>
      <c r="X2961" s="341">
        <v>10</v>
      </c>
      <c r="Y2961" s="341">
        <v>163</v>
      </c>
    </row>
    <row r="2962" spans="1:25" x14ac:dyDescent="0.25">
      <c r="A2962" t="str">
        <f>'Page 1 - General Information'!$G$12</f>
        <v>000000000</v>
      </c>
      <c r="B2962" t="str">
        <f>'Page 1 - General Information'!$G$16</f>
        <v/>
      </c>
      <c r="C2962" s="339" t="s">
        <v>21448</v>
      </c>
      <c r="N2962" t="s">
        <v>4523</v>
      </c>
      <c r="O2962" s="343"/>
      <c r="R2962" s="20" t="s">
        <v>10203</v>
      </c>
      <c r="S2962" t="s">
        <v>6764</v>
      </c>
      <c r="T2962" s="340" t="str">
        <f>IF(INDEX('Page 2 - Team Information'!$K$14:$AP$189,Y2962,X2962)="","",INDEX('Page 2 - Team Information'!$K$14:$AP$189,Y2962,X2962)&amp;"-06-30")</f>
        <v/>
      </c>
      <c r="X2962" s="341">
        <v>11</v>
      </c>
      <c r="Y2962" s="341">
        <v>163</v>
      </c>
    </row>
    <row r="2963" spans="1:25" x14ac:dyDescent="0.25">
      <c r="A2963" t="str">
        <f>'Page 1 - General Information'!$G$12</f>
        <v>000000000</v>
      </c>
      <c r="B2963" t="str">
        <f>'Page 1 - General Information'!$G$16</f>
        <v/>
      </c>
      <c r="C2963" s="339" t="s">
        <v>21448</v>
      </c>
      <c r="N2963" t="s">
        <v>4523</v>
      </c>
      <c r="O2963" s="343"/>
      <c r="R2963" s="20" t="s">
        <v>10203</v>
      </c>
      <c r="S2963" t="s">
        <v>6765</v>
      </c>
      <c r="T2963" s="340" t="str">
        <f>IF(INDEX('Page 2 - Team Information'!$K$14:$AP$189,Y2963,X2963)="","",INDEX('Page 2 - Team Information'!$K$14:$AP$189,Y2963,X2963)&amp;"-06-30")</f>
        <v/>
      </c>
      <c r="X2963" s="341">
        <v>12</v>
      </c>
      <c r="Y2963" s="341">
        <v>163</v>
      </c>
    </row>
    <row r="2964" spans="1:25" x14ac:dyDescent="0.25">
      <c r="A2964" t="str">
        <f>'Page 1 - General Information'!$G$12</f>
        <v>000000000</v>
      </c>
      <c r="B2964" t="str">
        <f>'Page 1 - General Information'!$G$16</f>
        <v/>
      </c>
      <c r="C2964" s="339" t="s">
        <v>21448</v>
      </c>
      <c r="N2964" t="s">
        <v>4042</v>
      </c>
      <c r="O2964" s="340">
        <f>INDEX('Page 2 - Team Information'!$K$14:$AP$189,Y2964,X2964)</f>
        <v>0</v>
      </c>
      <c r="S2964" t="s">
        <v>6766</v>
      </c>
      <c r="X2964" s="341">
        <v>14</v>
      </c>
      <c r="Y2964" s="341">
        <v>163</v>
      </c>
    </row>
    <row r="2965" spans="1:25" x14ac:dyDescent="0.25">
      <c r="A2965" t="str">
        <f>'Page 1 - General Information'!$G$12</f>
        <v>000000000</v>
      </c>
      <c r="B2965" t="str">
        <f>'Page 1 - General Information'!$G$16</f>
        <v/>
      </c>
      <c r="C2965" s="339" t="s">
        <v>21448</v>
      </c>
      <c r="N2965" t="s">
        <v>4042</v>
      </c>
      <c r="O2965" s="340">
        <f>INDEX('Page 2 - Team Information'!$K$14:$AP$189,Y2965,X2965)</f>
        <v>0</v>
      </c>
      <c r="S2965" t="s">
        <v>6767</v>
      </c>
      <c r="X2965" s="341">
        <v>15</v>
      </c>
      <c r="Y2965" s="341">
        <v>163</v>
      </c>
    </row>
    <row r="2966" spans="1:25" x14ac:dyDescent="0.25">
      <c r="A2966" t="str">
        <f>'Page 1 - General Information'!$G$12</f>
        <v>000000000</v>
      </c>
      <c r="B2966" t="str">
        <f>'Page 1 - General Information'!$G$16</f>
        <v/>
      </c>
      <c r="C2966" s="339" t="s">
        <v>21448</v>
      </c>
      <c r="N2966" t="s">
        <v>4042</v>
      </c>
      <c r="O2966" s="340">
        <f>INDEX('Page 2 - Team Information'!$K$14:$AP$189,Y2966,X2966)</f>
        <v>0</v>
      </c>
      <c r="S2966" t="s">
        <v>6768</v>
      </c>
      <c r="X2966" s="341">
        <v>16</v>
      </c>
      <c r="Y2966" s="341">
        <v>163</v>
      </c>
    </row>
    <row r="2967" spans="1:25" x14ac:dyDescent="0.25">
      <c r="A2967" t="str">
        <f>'Page 1 - General Information'!$G$12</f>
        <v>000000000</v>
      </c>
      <c r="B2967" t="str">
        <f>'Page 1 - General Information'!$G$16</f>
        <v/>
      </c>
      <c r="C2967" s="339" t="s">
        <v>21448</v>
      </c>
      <c r="N2967" t="s">
        <v>4042</v>
      </c>
      <c r="O2967" s="340">
        <f>INDEX('Page 2 - Team Information'!$K$14:$AP$189,Y2967,X2967)</f>
        <v>0</v>
      </c>
      <c r="S2967" t="s">
        <v>6769</v>
      </c>
      <c r="X2967" s="341">
        <v>17</v>
      </c>
      <c r="Y2967" s="341">
        <v>163</v>
      </c>
    </row>
    <row r="2968" spans="1:25" x14ac:dyDescent="0.25">
      <c r="A2968" t="str">
        <f>'Page 1 - General Information'!$G$12</f>
        <v>000000000</v>
      </c>
      <c r="B2968" t="str">
        <f>'Page 1 - General Information'!$G$16</f>
        <v/>
      </c>
      <c r="C2968" s="339" t="s">
        <v>21448</v>
      </c>
      <c r="N2968" t="s">
        <v>4042</v>
      </c>
      <c r="O2968" s="340">
        <f>INDEX('Page 2 - Team Information'!$K$14:$AP$189,Y2968,X2968)</f>
        <v>0</v>
      </c>
      <c r="S2968" t="s">
        <v>6770</v>
      </c>
      <c r="X2968" s="341">
        <v>19</v>
      </c>
      <c r="Y2968" s="341">
        <v>163</v>
      </c>
    </row>
    <row r="2969" spans="1:25" x14ac:dyDescent="0.25">
      <c r="A2969" t="str">
        <f>'Page 1 - General Information'!$G$12</f>
        <v>000000000</v>
      </c>
      <c r="B2969" t="str">
        <f>'Page 1 - General Information'!$G$16</f>
        <v/>
      </c>
      <c r="C2969" s="339" t="s">
        <v>21448</v>
      </c>
      <c r="N2969" t="s">
        <v>4042</v>
      </c>
      <c r="O2969" s="340">
        <f>INDEX('Page 2 - Team Information'!$K$14:$AP$189,Y2969,X2969)</f>
        <v>0</v>
      </c>
      <c r="S2969" t="s">
        <v>6771</v>
      </c>
      <c r="X2969" s="341">
        <v>20</v>
      </c>
      <c r="Y2969" s="341">
        <v>163</v>
      </c>
    </row>
    <row r="2970" spans="1:25" x14ac:dyDescent="0.25">
      <c r="A2970" t="str">
        <f>'Page 1 - General Information'!$G$12</f>
        <v>000000000</v>
      </c>
      <c r="B2970" t="str">
        <f>'Page 1 - General Information'!$G$16</f>
        <v/>
      </c>
      <c r="C2970" s="339" t="s">
        <v>21448</v>
      </c>
      <c r="N2970" t="s">
        <v>4042</v>
      </c>
      <c r="O2970" s="340">
        <f>INDEX('Page 2 - Team Information'!$K$14:$AP$189,Y2970,X2970)</f>
        <v>0</v>
      </c>
      <c r="S2970" t="s">
        <v>6772</v>
      </c>
      <c r="X2970" s="341">
        <v>21</v>
      </c>
      <c r="Y2970" s="341">
        <v>163</v>
      </c>
    </row>
    <row r="2971" spans="1:25" x14ac:dyDescent="0.25">
      <c r="A2971" t="str">
        <f>'Page 1 - General Information'!$G$12</f>
        <v>000000000</v>
      </c>
      <c r="B2971" t="str">
        <f>'Page 1 - General Information'!$G$16</f>
        <v/>
      </c>
      <c r="C2971" s="339" t="s">
        <v>21448</v>
      </c>
      <c r="N2971" t="s">
        <v>4042</v>
      </c>
      <c r="O2971" s="340">
        <f>INDEX('Page 2 - Team Information'!$K$14:$AP$189,Y2971,X2971)</f>
        <v>0</v>
      </c>
      <c r="S2971" t="s">
        <v>6773</v>
      </c>
      <c r="X2971" s="341">
        <v>22</v>
      </c>
      <c r="Y2971" s="341">
        <v>163</v>
      </c>
    </row>
    <row r="2972" spans="1:25" x14ac:dyDescent="0.25">
      <c r="A2972" t="str">
        <f>'Page 1 - General Information'!$G$12</f>
        <v>000000000</v>
      </c>
      <c r="B2972" t="str">
        <f>'Page 1 - General Information'!$G$16</f>
        <v/>
      </c>
      <c r="C2972" s="339" t="s">
        <v>21448</v>
      </c>
      <c r="N2972" t="s">
        <v>4523</v>
      </c>
      <c r="O2972" s="343"/>
      <c r="R2972" s="343" t="s">
        <v>10203</v>
      </c>
      <c r="S2972" t="s">
        <v>6774</v>
      </c>
      <c r="V2972" s="340">
        <f>INDEX('Page 2 - Team Information'!$K$14:$AP$189,Y2972,X2972)</f>
        <v>0</v>
      </c>
      <c r="X2972" s="341">
        <v>5</v>
      </c>
      <c r="Y2972" s="341">
        <v>164</v>
      </c>
    </row>
    <row r="2973" spans="1:25" x14ac:dyDescent="0.25">
      <c r="A2973" t="str">
        <f>'Page 1 - General Information'!$G$12</f>
        <v>000000000</v>
      </c>
      <c r="B2973" t="str">
        <f>'Page 1 - General Information'!$G$16</f>
        <v/>
      </c>
      <c r="C2973" s="339" t="s">
        <v>21448</v>
      </c>
      <c r="N2973" t="s">
        <v>4523</v>
      </c>
      <c r="O2973" s="343"/>
      <c r="R2973" s="343" t="s">
        <v>10203</v>
      </c>
      <c r="S2973" t="s">
        <v>6775</v>
      </c>
      <c r="V2973" s="340">
        <f>INDEX('Page 2 - Team Information'!$K$14:$AP$189,Y2973,X2973)</f>
        <v>0</v>
      </c>
      <c r="X2973" s="341">
        <v>6</v>
      </c>
      <c r="Y2973" s="341">
        <v>164</v>
      </c>
    </row>
    <row r="2974" spans="1:25" x14ac:dyDescent="0.25">
      <c r="A2974" t="str">
        <f>'Page 1 - General Information'!$G$12</f>
        <v>000000000</v>
      </c>
      <c r="B2974" t="str">
        <f>'Page 1 - General Information'!$G$16</f>
        <v/>
      </c>
      <c r="C2974" s="339" t="s">
        <v>21448</v>
      </c>
      <c r="N2974" t="s">
        <v>4523</v>
      </c>
      <c r="O2974" s="343"/>
      <c r="R2974" s="343" t="s">
        <v>10203</v>
      </c>
      <c r="S2974" t="s">
        <v>6776</v>
      </c>
      <c r="V2974" s="340">
        <f>INDEX('Page 2 - Team Information'!$K$14:$AP$189,Y2974,X2974)</f>
        <v>0</v>
      </c>
      <c r="X2974" s="341">
        <v>7</v>
      </c>
      <c r="Y2974" s="341">
        <v>164</v>
      </c>
    </row>
    <row r="2975" spans="1:25" x14ac:dyDescent="0.25">
      <c r="A2975" t="str">
        <f>'Page 1 - General Information'!$G$12</f>
        <v>000000000</v>
      </c>
      <c r="B2975" t="str">
        <f>'Page 1 - General Information'!$G$16</f>
        <v/>
      </c>
      <c r="C2975" s="339" t="s">
        <v>21448</v>
      </c>
      <c r="N2975" t="s">
        <v>4523</v>
      </c>
      <c r="O2975" s="343"/>
      <c r="R2975" s="20" t="s">
        <v>10203</v>
      </c>
      <c r="S2975" t="s">
        <v>6777</v>
      </c>
      <c r="T2975" s="340" t="str">
        <f>IF(INDEX('Page 2 - Team Information'!$K$14:$AP$189,Y2975,X2975)="","",INDEX('Page 2 - Team Information'!$K$14:$AP$189,Y2975,X2975)&amp;"-06-30")</f>
        <v/>
      </c>
      <c r="X2975" s="341">
        <v>9</v>
      </c>
      <c r="Y2975" s="341">
        <v>164</v>
      </c>
    </row>
    <row r="2976" spans="1:25" x14ac:dyDescent="0.25">
      <c r="A2976" t="str">
        <f>'Page 1 - General Information'!$G$12</f>
        <v>000000000</v>
      </c>
      <c r="B2976" t="str">
        <f>'Page 1 - General Information'!$G$16</f>
        <v/>
      </c>
      <c r="C2976" s="339" t="s">
        <v>21448</v>
      </c>
      <c r="N2976" t="s">
        <v>4523</v>
      </c>
      <c r="O2976" s="343"/>
      <c r="R2976" s="20" t="s">
        <v>10203</v>
      </c>
      <c r="S2976" t="s">
        <v>6778</v>
      </c>
      <c r="T2976" s="340" t="str">
        <f>IF(INDEX('Page 2 - Team Information'!$K$14:$AP$189,Y2976,X2976)="","",INDEX('Page 2 - Team Information'!$K$14:$AP$189,Y2976,X2976)&amp;"-06-30")</f>
        <v/>
      </c>
      <c r="X2976" s="341">
        <v>10</v>
      </c>
      <c r="Y2976" s="341">
        <v>164</v>
      </c>
    </row>
    <row r="2977" spans="1:25" x14ac:dyDescent="0.25">
      <c r="A2977" t="str">
        <f>'Page 1 - General Information'!$G$12</f>
        <v>000000000</v>
      </c>
      <c r="B2977" t="str">
        <f>'Page 1 - General Information'!$G$16</f>
        <v/>
      </c>
      <c r="C2977" s="339" t="s">
        <v>21448</v>
      </c>
      <c r="N2977" t="s">
        <v>4523</v>
      </c>
      <c r="O2977" s="343"/>
      <c r="R2977" s="20" t="s">
        <v>10203</v>
      </c>
      <c r="S2977" t="s">
        <v>6779</v>
      </c>
      <c r="T2977" s="340" t="str">
        <f>IF(INDEX('Page 2 - Team Information'!$K$14:$AP$189,Y2977,X2977)="","",INDEX('Page 2 - Team Information'!$K$14:$AP$189,Y2977,X2977)&amp;"-06-30")</f>
        <v/>
      </c>
      <c r="X2977" s="341">
        <v>11</v>
      </c>
      <c r="Y2977" s="341">
        <v>164</v>
      </c>
    </row>
    <row r="2978" spans="1:25" x14ac:dyDescent="0.25">
      <c r="A2978" t="str">
        <f>'Page 1 - General Information'!$G$12</f>
        <v>000000000</v>
      </c>
      <c r="B2978" t="str">
        <f>'Page 1 - General Information'!$G$16</f>
        <v/>
      </c>
      <c r="C2978" s="339" t="s">
        <v>21448</v>
      </c>
      <c r="N2978" t="s">
        <v>4523</v>
      </c>
      <c r="O2978" s="343"/>
      <c r="R2978" s="20" t="s">
        <v>10203</v>
      </c>
      <c r="S2978" t="s">
        <v>6780</v>
      </c>
      <c r="T2978" s="340" t="str">
        <f>IF(INDEX('Page 2 - Team Information'!$K$14:$AP$189,Y2978,X2978)="","",INDEX('Page 2 - Team Information'!$K$14:$AP$189,Y2978,X2978)&amp;"-06-30")</f>
        <v/>
      </c>
      <c r="X2978" s="341">
        <v>12</v>
      </c>
      <c r="Y2978" s="341">
        <v>164</v>
      </c>
    </row>
    <row r="2979" spans="1:25" x14ac:dyDescent="0.25">
      <c r="A2979" t="str">
        <f>'Page 1 - General Information'!$G$12</f>
        <v>000000000</v>
      </c>
      <c r="B2979" t="str">
        <f>'Page 1 - General Information'!$G$16</f>
        <v/>
      </c>
      <c r="C2979" s="339" t="s">
        <v>21448</v>
      </c>
      <c r="N2979" t="s">
        <v>4042</v>
      </c>
      <c r="O2979" s="340">
        <f>INDEX('Page 2 - Team Information'!$K$14:$AP$189,Y2979,X2979)</f>
        <v>0</v>
      </c>
      <c r="S2979" t="s">
        <v>6781</v>
      </c>
      <c r="X2979" s="341">
        <v>14</v>
      </c>
      <c r="Y2979" s="341">
        <v>164</v>
      </c>
    </row>
    <row r="2980" spans="1:25" x14ac:dyDescent="0.25">
      <c r="A2980" t="str">
        <f>'Page 1 - General Information'!$G$12</f>
        <v>000000000</v>
      </c>
      <c r="B2980" t="str">
        <f>'Page 1 - General Information'!$G$16</f>
        <v/>
      </c>
      <c r="C2980" s="339" t="s">
        <v>21448</v>
      </c>
      <c r="N2980" t="s">
        <v>4042</v>
      </c>
      <c r="O2980" s="340">
        <f>INDEX('Page 2 - Team Information'!$K$14:$AP$189,Y2980,X2980)</f>
        <v>0</v>
      </c>
      <c r="S2980" t="s">
        <v>6782</v>
      </c>
      <c r="X2980" s="341">
        <v>15</v>
      </c>
      <c r="Y2980" s="341">
        <v>164</v>
      </c>
    </row>
    <row r="2981" spans="1:25" x14ac:dyDescent="0.25">
      <c r="A2981" t="str">
        <f>'Page 1 - General Information'!$G$12</f>
        <v>000000000</v>
      </c>
      <c r="B2981" t="str">
        <f>'Page 1 - General Information'!$G$16</f>
        <v/>
      </c>
      <c r="C2981" s="339" t="s">
        <v>21448</v>
      </c>
      <c r="N2981" t="s">
        <v>4042</v>
      </c>
      <c r="O2981" s="340">
        <f>INDEX('Page 2 - Team Information'!$K$14:$AP$189,Y2981,X2981)</f>
        <v>0</v>
      </c>
      <c r="S2981" t="s">
        <v>6783</v>
      </c>
      <c r="X2981" s="341">
        <v>16</v>
      </c>
      <c r="Y2981" s="341">
        <v>164</v>
      </c>
    </row>
    <row r="2982" spans="1:25" x14ac:dyDescent="0.25">
      <c r="A2982" t="str">
        <f>'Page 1 - General Information'!$G$12</f>
        <v>000000000</v>
      </c>
      <c r="B2982" t="str">
        <f>'Page 1 - General Information'!$G$16</f>
        <v/>
      </c>
      <c r="C2982" s="339" t="s">
        <v>21448</v>
      </c>
      <c r="N2982" t="s">
        <v>4042</v>
      </c>
      <c r="O2982" s="340">
        <f>INDEX('Page 2 - Team Information'!$K$14:$AP$189,Y2982,X2982)</f>
        <v>0</v>
      </c>
      <c r="S2982" t="s">
        <v>6784</v>
      </c>
      <c r="X2982" s="341">
        <v>17</v>
      </c>
      <c r="Y2982" s="341">
        <v>164</v>
      </c>
    </row>
    <row r="2983" spans="1:25" x14ac:dyDescent="0.25">
      <c r="A2983" t="str">
        <f>'Page 1 - General Information'!$G$12</f>
        <v>000000000</v>
      </c>
      <c r="B2983" t="str">
        <f>'Page 1 - General Information'!$G$16</f>
        <v/>
      </c>
      <c r="C2983" s="339" t="s">
        <v>21448</v>
      </c>
      <c r="N2983" t="s">
        <v>4042</v>
      </c>
      <c r="O2983" s="340">
        <f>INDEX('Page 2 - Team Information'!$K$14:$AP$189,Y2983,X2983)</f>
        <v>0</v>
      </c>
      <c r="S2983" t="s">
        <v>6785</v>
      </c>
      <c r="X2983" s="341">
        <v>19</v>
      </c>
      <c r="Y2983" s="341">
        <v>164</v>
      </c>
    </row>
    <row r="2984" spans="1:25" x14ac:dyDescent="0.25">
      <c r="A2984" t="str">
        <f>'Page 1 - General Information'!$G$12</f>
        <v>000000000</v>
      </c>
      <c r="B2984" t="str">
        <f>'Page 1 - General Information'!$G$16</f>
        <v/>
      </c>
      <c r="C2984" s="339" t="s">
        <v>21448</v>
      </c>
      <c r="N2984" t="s">
        <v>4042</v>
      </c>
      <c r="O2984" s="340">
        <f>INDEX('Page 2 - Team Information'!$K$14:$AP$189,Y2984,X2984)</f>
        <v>0</v>
      </c>
      <c r="S2984" t="s">
        <v>6786</v>
      </c>
      <c r="X2984" s="341">
        <v>20</v>
      </c>
      <c r="Y2984" s="341">
        <v>164</v>
      </c>
    </row>
    <row r="2985" spans="1:25" x14ac:dyDescent="0.25">
      <c r="A2985" t="str">
        <f>'Page 1 - General Information'!$G$12</f>
        <v>000000000</v>
      </c>
      <c r="B2985" t="str">
        <f>'Page 1 - General Information'!$G$16</f>
        <v/>
      </c>
      <c r="C2985" s="339" t="s">
        <v>21448</v>
      </c>
      <c r="N2985" t="s">
        <v>4042</v>
      </c>
      <c r="O2985" s="340">
        <f>INDEX('Page 2 - Team Information'!$K$14:$AP$189,Y2985,X2985)</f>
        <v>0</v>
      </c>
      <c r="S2985" t="s">
        <v>6787</v>
      </c>
      <c r="X2985" s="341">
        <v>21</v>
      </c>
      <c r="Y2985" s="341">
        <v>164</v>
      </c>
    </row>
    <row r="2986" spans="1:25" x14ac:dyDescent="0.25">
      <c r="A2986" t="str">
        <f>'Page 1 - General Information'!$G$12</f>
        <v>000000000</v>
      </c>
      <c r="B2986" t="str">
        <f>'Page 1 - General Information'!$G$16</f>
        <v/>
      </c>
      <c r="C2986" s="339" t="s">
        <v>21448</v>
      </c>
      <c r="N2986" t="s">
        <v>4042</v>
      </c>
      <c r="O2986" s="340">
        <f>INDEX('Page 2 - Team Information'!$K$14:$AP$189,Y2986,X2986)</f>
        <v>0</v>
      </c>
      <c r="S2986" t="s">
        <v>6788</v>
      </c>
      <c r="X2986" s="341">
        <v>22</v>
      </c>
      <c r="Y2986" s="341">
        <v>164</v>
      </c>
    </row>
    <row r="2987" spans="1:25" x14ac:dyDescent="0.25">
      <c r="A2987" t="str">
        <f>'Page 1 - General Information'!$G$12</f>
        <v>000000000</v>
      </c>
      <c r="B2987" t="str">
        <f>'Page 1 - General Information'!$G$16</f>
        <v/>
      </c>
      <c r="C2987" s="339" t="s">
        <v>21448</v>
      </c>
      <c r="N2987" t="s">
        <v>4523</v>
      </c>
      <c r="O2987" s="343"/>
      <c r="R2987" s="343" t="s">
        <v>10203</v>
      </c>
      <c r="S2987" t="s">
        <v>6789</v>
      </c>
      <c r="V2987" s="340">
        <f>INDEX('Page 2 - Team Information'!$K$14:$AP$189,Y2987,X2987)</f>
        <v>0</v>
      </c>
      <c r="X2987" s="341">
        <v>5</v>
      </c>
      <c r="Y2987" s="341">
        <v>165</v>
      </c>
    </row>
    <row r="2988" spans="1:25" x14ac:dyDescent="0.25">
      <c r="A2988" t="str">
        <f>'Page 1 - General Information'!$G$12</f>
        <v>000000000</v>
      </c>
      <c r="B2988" t="str">
        <f>'Page 1 - General Information'!$G$16</f>
        <v/>
      </c>
      <c r="C2988" s="339" t="s">
        <v>21448</v>
      </c>
      <c r="N2988" t="s">
        <v>4523</v>
      </c>
      <c r="O2988" s="343"/>
      <c r="R2988" s="343" t="s">
        <v>10203</v>
      </c>
      <c r="S2988" t="s">
        <v>6790</v>
      </c>
      <c r="V2988" s="340">
        <f>INDEX('Page 2 - Team Information'!$K$14:$AP$189,Y2988,X2988)</f>
        <v>0</v>
      </c>
      <c r="X2988" s="341">
        <v>6</v>
      </c>
      <c r="Y2988" s="341">
        <v>165</v>
      </c>
    </row>
    <row r="2989" spans="1:25" x14ac:dyDescent="0.25">
      <c r="A2989" t="str">
        <f>'Page 1 - General Information'!$G$12</f>
        <v>000000000</v>
      </c>
      <c r="B2989" t="str">
        <f>'Page 1 - General Information'!$G$16</f>
        <v/>
      </c>
      <c r="C2989" s="339" t="s">
        <v>21448</v>
      </c>
      <c r="N2989" t="s">
        <v>4523</v>
      </c>
      <c r="O2989" s="343"/>
      <c r="R2989" s="343" t="s">
        <v>10203</v>
      </c>
      <c r="S2989" t="s">
        <v>6791</v>
      </c>
      <c r="V2989" s="340">
        <f>INDEX('Page 2 - Team Information'!$K$14:$AP$189,Y2989,X2989)</f>
        <v>0</v>
      </c>
      <c r="X2989" s="341">
        <v>7</v>
      </c>
      <c r="Y2989" s="341">
        <v>165</v>
      </c>
    </row>
    <row r="2990" spans="1:25" x14ac:dyDescent="0.25">
      <c r="A2990" t="str">
        <f>'Page 1 - General Information'!$G$12</f>
        <v>000000000</v>
      </c>
      <c r="B2990" t="str">
        <f>'Page 1 - General Information'!$G$16</f>
        <v/>
      </c>
      <c r="C2990" s="339" t="s">
        <v>21448</v>
      </c>
      <c r="N2990" t="s">
        <v>4523</v>
      </c>
      <c r="O2990" s="343"/>
      <c r="R2990" s="20" t="s">
        <v>10203</v>
      </c>
      <c r="S2990" t="s">
        <v>6792</v>
      </c>
      <c r="T2990" s="340" t="str">
        <f>IF(INDEX('Page 2 - Team Information'!$K$14:$AP$189,Y2990,X2990)="","",INDEX('Page 2 - Team Information'!$K$14:$AP$189,Y2990,X2990)&amp;"-06-30")</f>
        <v/>
      </c>
      <c r="X2990" s="341">
        <v>9</v>
      </c>
      <c r="Y2990" s="341">
        <v>165</v>
      </c>
    </row>
    <row r="2991" spans="1:25" x14ac:dyDescent="0.25">
      <c r="A2991" t="str">
        <f>'Page 1 - General Information'!$G$12</f>
        <v>000000000</v>
      </c>
      <c r="B2991" t="str">
        <f>'Page 1 - General Information'!$G$16</f>
        <v/>
      </c>
      <c r="C2991" s="339" t="s">
        <v>21448</v>
      </c>
      <c r="N2991" t="s">
        <v>4523</v>
      </c>
      <c r="O2991" s="343"/>
      <c r="R2991" s="20" t="s">
        <v>10203</v>
      </c>
      <c r="S2991" t="s">
        <v>6793</v>
      </c>
      <c r="T2991" s="340" t="str">
        <f>IF(INDEX('Page 2 - Team Information'!$K$14:$AP$189,Y2991,X2991)="","",INDEX('Page 2 - Team Information'!$K$14:$AP$189,Y2991,X2991)&amp;"-06-30")</f>
        <v/>
      </c>
      <c r="X2991" s="341">
        <v>10</v>
      </c>
      <c r="Y2991" s="341">
        <v>165</v>
      </c>
    </row>
    <row r="2992" spans="1:25" x14ac:dyDescent="0.25">
      <c r="A2992" t="str">
        <f>'Page 1 - General Information'!$G$12</f>
        <v>000000000</v>
      </c>
      <c r="B2992" t="str">
        <f>'Page 1 - General Information'!$G$16</f>
        <v/>
      </c>
      <c r="C2992" s="339" t="s">
        <v>21448</v>
      </c>
      <c r="N2992" t="s">
        <v>4523</v>
      </c>
      <c r="O2992" s="343"/>
      <c r="R2992" s="20" t="s">
        <v>10203</v>
      </c>
      <c r="S2992" t="s">
        <v>6794</v>
      </c>
      <c r="T2992" s="340" t="str">
        <f>IF(INDEX('Page 2 - Team Information'!$K$14:$AP$189,Y2992,X2992)="","",INDEX('Page 2 - Team Information'!$K$14:$AP$189,Y2992,X2992)&amp;"-06-30")</f>
        <v/>
      </c>
      <c r="X2992" s="341">
        <v>11</v>
      </c>
      <c r="Y2992" s="341">
        <v>165</v>
      </c>
    </row>
    <row r="2993" spans="1:25" x14ac:dyDescent="0.25">
      <c r="A2993" t="str">
        <f>'Page 1 - General Information'!$G$12</f>
        <v>000000000</v>
      </c>
      <c r="B2993" t="str">
        <f>'Page 1 - General Information'!$G$16</f>
        <v/>
      </c>
      <c r="C2993" s="339" t="s">
        <v>21448</v>
      </c>
      <c r="N2993" t="s">
        <v>4523</v>
      </c>
      <c r="O2993" s="343"/>
      <c r="R2993" s="20" t="s">
        <v>10203</v>
      </c>
      <c r="S2993" t="s">
        <v>6795</v>
      </c>
      <c r="T2993" s="340" t="str">
        <f>IF(INDEX('Page 2 - Team Information'!$K$14:$AP$189,Y2993,X2993)="","",INDEX('Page 2 - Team Information'!$K$14:$AP$189,Y2993,X2993)&amp;"-06-30")</f>
        <v/>
      </c>
      <c r="X2993" s="341">
        <v>12</v>
      </c>
      <c r="Y2993" s="341">
        <v>165</v>
      </c>
    </row>
    <row r="2994" spans="1:25" x14ac:dyDescent="0.25">
      <c r="A2994" t="str">
        <f>'Page 1 - General Information'!$G$12</f>
        <v>000000000</v>
      </c>
      <c r="B2994" t="str">
        <f>'Page 1 - General Information'!$G$16</f>
        <v/>
      </c>
      <c r="C2994" s="339" t="s">
        <v>21448</v>
      </c>
      <c r="N2994" t="s">
        <v>4042</v>
      </c>
      <c r="O2994" s="340">
        <f>INDEX('Page 2 - Team Information'!$K$14:$AP$189,Y2994,X2994)</f>
        <v>0</v>
      </c>
      <c r="S2994" t="s">
        <v>6796</v>
      </c>
      <c r="X2994" s="341">
        <v>14</v>
      </c>
      <c r="Y2994" s="341">
        <v>165</v>
      </c>
    </row>
    <row r="2995" spans="1:25" x14ac:dyDescent="0.25">
      <c r="A2995" t="str">
        <f>'Page 1 - General Information'!$G$12</f>
        <v>000000000</v>
      </c>
      <c r="B2995" t="str">
        <f>'Page 1 - General Information'!$G$16</f>
        <v/>
      </c>
      <c r="C2995" s="339" t="s">
        <v>21448</v>
      </c>
      <c r="N2995" t="s">
        <v>4042</v>
      </c>
      <c r="O2995" s="340">
        <f>INDEX('Page 2 - Team Information'!$K$14:$AP$189,Y2995,X2995)</f>
        <v>0</v>
      </c>
      <c r="S2995" t="s">
        <v>6797</v>
      </c>
      <c r="X2995" s="341">
        <v>15</v>
      </c>
      <c r="Y2995" s="341">
        <v>165</v>
      </c>
    </row>
    <row r="2996" spans="1:25" x14ac:dyDescent="0.25">
      <c r="A2996" t="str">
        <f>'Page 1 - General Information'!$G$12</f>
        <v>000000000</v>
      </c>
      <c r="B2996" t="str">
        <f>'Page 1 - General Information'!$G$16</f>
        <v/>
      </c>
      <c r="C2996" s="339" t="s">
        <v>21448</v>
      </c>
      <c r="N2996" t="s">
        <v>4042</v>
      </c>
      <c r="O2996" s="340">
        <f>INDEX('Page 2 - Team Information'!$K$14:$AP$189,Y2996,X2996)</f>
        <v>0</v>
      </c>
      <c r="S2996" t="s">
        <v>6798</v>
      </c>
      <c r="X2996" s="341">
        <v>16</v>
      </c>
      <c r="Y2996" s="341">
        <v>165</v>
      </c>
    </row>
    <row r="2997" spans="1:25" x14ac:dyDescent="0.25">
      <c r="A2997" t="str">
        <f>'Page 1 - General Information'!$G$12</f>
        <v>000000000</v>
      </c>
      <c r="B2997" t="str">
        <f>'Page 1 - General Information'!$G$16</f>
        <v/>
      </c>
      <c r="C2997" s="339" t="s">
        <v>21448</v>
      </c>
      <c r="N2997" t="s">
        <v>4042</v>
      </c>
      <c r="O2997" s="340">
        <f>INDEX('Page 2 - Team Information'!$K$14:$AP$189,Y2997,X2997)</f>
        <v>0</v>
      </c>
      <c r="S2997" t="s">
        <v>6799</v>
      </c>
      <c r="X2997" s="341">
        <v>17</v>
      </c>
      <c r="Y2997" s="341">
        <v>165</v>
      </c>
    </row>
    <row r="2998" spans="1:25" x14ac:dyDescent="0.25">
      <c r="A2998" t="str">
        <f>'Page 1 - General Information'!$G$12</f>
        <v>000000000</v>
      </c>
      <c r="B2998" t="str">
        <f>'Page 1 - General Information'!$G$16</f>
        <v/>
      </c>
      <c r="C2998" s="339" t="s">
        <v>21448</v>
      </c>
      <c r="N2998" t="s">
        <v>4042</v>
      </c>
      <c r="O2998" s="340">
        <f>INDEX('Page 2 - Team Information'!$K$14:$AP$189,Y2998,X2998)</f>
        <v>0</v>
      </c>
      <c r="S2998" t="s">
        <v>6800</v>
      </c>
      <c r="X2998" s="341">
        <v>19</v>
      </c>
      <c r="Y2998" s="341">
        <v>165</v>
      </c>
    </row>
    <row r="2999" spans="1:25" x14ac:dyDescent="0.25">
      <c r="A2999" t="str">
        <f>'Page 1 - General Information'!$G$12</f>
        <v>000000000</v>
      </c>
      <c r="B2999" t="str">
        <f>'Page 1 - General Information'!$G$16</f>
        <v/>
      </c>
      <c r="C2999" s="339" t="s">
        <v>21448</v>
      </c>
      <c r="N2999" t="s">
        <v>4042</v>
      </c>
      <c r="O2999" s="340">
        <f>INDEX('Page 2 - Team Information'!$K$14:$AP$189,Y2999,X2999)</f>
        <v>0</v>
      </c>
      <c r="S2999" t="s">
        <v>6801</v>
      </c>
      <c r="X2999" s="341">
        <v>20</v>
      </c>
      <c r="Y2999" s="341">
        <v>165</v>
      </c>
    </row>
    <row r="3000" spans="1:25" x14ac:dyDescent="0.25">
      <c r="A3000" t="str">
        <f>'Page 1 - General Information'!$G$12</f>
        <v>000000000</v>
      </c>
      <c r="B3000" t="str">
        <f>'Page 1 - General Information'!$G$16</f>
        <v/>
      </c>
      <c r="C3000" s="339" t="s">
        <v>21448</v>
      </c>
      <c r="N3000" t="s">
        <v>4042</v>
      </c>
      <c r="O3000" s="340">
        <f>INDEX('Page 2 - Team Information'!$K$14:$AP$189,Y3000,X3000)</f>
        <v>0</v>
      </c>
      <c r="S3000" t="s">
        <v>6802</v>
      </c>
      <c r="X3000" s="341">
        <v>21</v>
      </c>
      <c r="Y3000" s="341">
        <v>165</v>
      </c>
    </row>
    <row r="3001" spans="1:25" x14ac:dyDescent="0.25">
      <c r="A3001" t="str">
        <f>'Page 1 - General Information'!$G$12</f>
        <v>000000000</v>
      </c>
      <c r="B3001" t="str">
        <f>'Page 1 - General Information'!$G$16</f>
        <v/>
      </c>
      <c r="C3001" s="339" t="s">
        <v>21448</v>
      </c>
      <c r="N3001" t="s">
        <v>4042</v>
      </c>
      <c r="O3001" s="340">
        <f>INDEX('Page 2 - Team Information'!$K$14:$AP$189,Y3001,X3001)</f>
        <v>0</v>
      </c>
      <c r="S3001" t="s">
        <v>6803</v>
      </c>
      <c r="X3001" s="341">
        <v>22</v>
      </c>
      <c r="Y3001" s="341">
        <v>165</v>
      </c>
    </row>
    <row r="3002" spans="1:25" x14ac:dyDescent="0.25">
      <c r="A3002" t="str">
        <f>'Page 1 - General Information'!$G$12</f>
        <v>000000000</v>
      </c>
      <c r="B3002" t="str">
        <f>'Page 1 - General Information'!$G$16</f>
        <v/>
      </c>
      <c r="C3002" s="339" t="s">
        <v>21448</v>
      </c>
      <c r="N3002" t="s">
        <v>4523</v>
      </c>
      <c r="O3002" s="343"/>
      <c r="R3002" s="343" t="s">
        <v>10203</v>
      </c>
      <c r="S3002" t="s">
        <v>6804</v>
      </c>
      <c r="V3002" s="340">
        <f>INDEX('Page 2 - Team Information'!$K$14:$AP$189,Y3002,X3002)</f>
        <v>0</v>
      </c>
      <c r="X3002" s="341">
        <v>5</v>
      </c>
      <c r="Y3002" s="341">
        <v>166</v>
      </c>
    </row>
    <row r="3003" spans="1:25" x14ac:dyDescent="0.25">
      <c r="A3003" t="str">
        <f>'Page 1 - General Information'!$G$12</f>
        <v>000000000</v>
      </c>
      <c r="B3003" t="str">
        <f>'Page 1 - General Information'!$G$16</f>
        <v/>
      </c>
      <c r="C3003" s="339" t="s">
        <v>21448</v>
      </c>
      <c r="N3003" t="s">
        <v>4523</v>
      </c>
      <c r="O3003" s="343"/>
      <c r="R3003" s="343" t="s">
        <v>10203</v>
      </c>
      <c r="S3003" t="s">
        <v>6805</v>
      </c>
      <c r="V3003" s="340">
        <f>INDEX('Page 2 - Team Information'!$K$14:$AP$189,Y3003,X3003)</f>
        <v>0</v>
      </c>
      <c r="X3003" s="341">
        <v>6</v>
      </c>
      <c r="Y3003" s="341">
        <v>166</v>
      </c>
    </row>
    <row r="3004" spans="1:25" x14ac:dyDescent="0.25">
      <c r="A3004" t="str">
        <f>'Page 1 - General Information'!$G$12</f>
        <v>000000000</v>
      </c>
      <c r="B3004" t="str">
        <f>'Page 1 - General Information'!$G$16</f>
        <v/>
      </c>
      <c r="C3004" s="339" t="s">
        <v>21448</v>
      </c>
      <c r="N3004" t="s">
        <v>4523</v>
      </c>
      <c r="O3004" s="343"/>
      <c r="R3004" s="343" t="s">
        <v>10203</v>
      </c>
      <c r="S3004" t="s">
        <v>6806</v>
      </c>
      <c r="V3004" s="340">
        <f>INDEX('Page 2 - Team Information'!$K$14:$AP$189,Y3004,X3004)</f>
        <v>0</v>
      </c>
      <c r="X3004" s="341">
        <v>7</v>
      </c>
      <c r="Y3004" s="341">
        <v>166</v>
      </c>
    </row>
    <row r="3005" spans="1:25" x14ac:dyDescent="0.25">
      <c r="A3005" t="str">
        <f>'Page 1 - General Information'!$G$12</f>
        <v>000000000</v>
      </c>
      <c r="B3005" t="str">
        <f>'Page 1 - General Information'!$G$16</f>
        <v/>
      </c>
      <c r="C3005" s="339" t="s">
        <v>21448</v>
      </c>
      <c r="N3005" t="s">
        <v>4523</v>
      </c>
      <c r="O3005" s="343"/>
      <c r="R3005" s="20" t="s">
        <v>10203</v>
      </c>
      <c r="S3005" t="s">
        <v>6807</v>
      </c>
      <c r="T3005" s="340" t="str">
        <f>IF(INDEX('Page 2 - Team Information'!$K$14:$AP$189,Y3005,X3005)="","",INDEX('Page 2 - Team Information'!$K$14:$AP$189,Y3005,X3005)&amp;"-06-30")</f>
        <v/>
      </c>
      <c r="X3005" s="341">
        <v>9</v>
      </c>
      <c r="Y3005" s="341">
        <v>166</v>
      </c>
    </row>
    <row r="3006" spans="1:25" x14ac:dyDescent="0.25">
      <c r="A3006" t="str">
        <f>'Page 1 - General Information'!$G$12</f>
        <v>000000000</v>
      </c>
      <c r="B3006" t="str">
        <f>'Page 1 - General Information'!$G$16</f>
        <v/>
      </c>
      <c r="C3006" s="339" t="s">
        <v>21448</v>
      </c>
      <c r="N3006" t="s">
        <v>4523</v>
      </c>
      <c r="O3006" s="343"/>
      <c r="R3006" s="20" t="s">
        <v>10203</v>
      </c>
      <c r="S3006" t="s">
        <v>6808</v>
      </c>
      <c r="T3006" s="340" t="str">
        <f>IF(INDEX('Page 2 - Team Information'!$K$14:$AP$189,Y3006,X3006)="","",INDEX('Page 2 - Team Information'!$K$14:$AP$189,Y3006,X3006)&amp;"-06-30")</f>
        <v/>
      </c>
      <c r="X3006" s="341">
        <v>10</v>
      </c>
      <c r="Y3006" s="341">
        <v>166</v>
      </c>
    </row>
    <row r="3007" spans="1:25" x14ac:dyDescent="0.25">
      <c r="A3007" t="str">
        <f>'Page 1 - General Information'!$G$12</f>
        <v>000000000</v>
      </c>
      <c r="B3007" t="str">
        <f>'Page 1 - General Information'!$G$16</f>
        <v/>
      </c>
      <c r="C3007" s="339" t="s">
        <v>21448</v>
      </c>
      <c r="N3007" t="s">
        <v>4523</v>
      </c>
      <c r="O3007" s="343"/>
      <c r="R3007" s="20" t="s">
        <v>10203</v>
      </c>
      <c r="S3007" t="s">
        <v>6809</v>
      </c>
      <c r="T3007" s="340" t="str">
        <f>IF(INDEX('Page 2 - Team Information'!$K$14:$AP$189,Y3007,X3007)="","",INDEX('Page 2 - Team Information'!$K$14:$AP$189,Y3007,X3007)&amp;"-06-30")</f>
        <v/>
      </c>
      <c r="X3007" s="341">
        <v>11</v>
      </c>
      <c r="Y3007" s="341">
        <v>166</v>
      </c>
    </row>
    <row r="3008" spans="1:25" x14ac:dyDescent="0.25">
      <c r="A3008" t="str">
        <f>'Page 1 - General Information'!$G$12</f>
        <v>000000000</v>
      </c>
      <c r="B3008" t="str">
        <f>'Page 1 - General Information'!$G$16</f>
        <v/>
      </c>
      <c r="C3008" s="339" t="s">
        <v>21448</v>
      </c>
      <c r="N3008" t="s">
        <v>4523</v>
      </c>
      <c r="O3008" s="343"/>
      <c r="R3008" s="20" t="s">
        <v>10203</v>
      </c>
      <c r="S3008" t="s">
        <v>6810</v>
      </c>
      <c r="T3008" s="340" t="str">
        <f>IF(INDEX('Page 2 - Team Information'!$K$14:$AP$189,Y3008,X3008)="","",INDEX('Page 2 - Team Information'!$K$14:$AP$189,Y3008,X3008)&amp;"-06-30")</f>
        <v/>
      </c>
      <c r="X3008" s="341">
        <v>12</v>
      </c>
      <c r="Y3008" s="341">
        <v>166</v>
      </c>
    </row>
    <row r="3009" spans="1:25" x14ac:dyDescent="0.25">
      <c r="A3009" t="str">
        <f>'Page 1 - General Information'!$G$12</f>
        <v>000000000</v>
      </c>
      <c r="B3009" t="str">
        <f>'Page 1 - General Information'!$G$16</f>
        <v/>
      </c>
      <c r="C3009" s="339" t="s">
        <v>21448</v>
      </c>
      <c r="N3009" t="s">
        <v>4042</v>
      </c>
      <c r="O3009" s="340">
        <f>INDEX('Page 2 - Team Information'!$K$14:$AP$189,Y3009,X3009)</f>
        <v>0</v>
      </c>
      <c r="S3009" t="s">
        <v>6811</v>
      </c>
      <c r="X3009" s="341">
        <v>14</v>
      </c>
      <c r="Y3009" s="341">
        <v>166</v>
      </c>
    </row>
    <row r="3010" spans="1:25" x14ac:dyDescent="0.25">
      <c r="A3010" t="str">
        <f>'Page 1 - General Information'!$G$12</f>
        <v>000000000</v>
      </c>
      <c r="B3010" t="str">
        <f>'Page 1 - General Information'!$G$16</f>
        <v/>
      </c>
      <c r="C3010" s="339" t="s">
        <v>21448</v>
      </c>
      <c r="N3010" t="s">
        <v>4042</v>
      </c>
      <c r="O3010" s="340">
        <f>INDEX('Page 2 - Team Information'!$K$14:$AP$189,Y3010,X3010)</f>
        <v>0</v>
      </c>
      <c r="S3010" t="s">
        <v>6812</v>
      </c>
      <c r="X3010" s="341">
        <v>15</v>
      </c>
      <c r="Y3010" s="341">
        <v>166</v>
      </c>
    </row>
    <row r="3011" spans="1:25" x14ac:dyDescent="0.25">
      <c r="A3011" t="str">
        <f>'Page 1 - General Information'!$G$12</f>
        <v>000000000</v>
      </c>
      <c r="B3011" t="str">
        <f>'Page 1 - General Information'!$G$16</f>
        <v/>
      </c>
      <c r="C3011" s="339" t="s">
        <v>21448</v>
      </c>
      <c r="N3011" t="s">
        <v>4042</v>
      </c>
      <c r="O3011" s="340">
        <f>INDEX('Page 2 - Team Information'!$K$14:$AP$189,Y3011,X3011)</f>
        <v>0</v>
      </c>
      <c r="S3011" t="s">
        <v>6813</v>
      </c>
      <c r="X3011" s="341">
        <v>16</v>
      </c>
      <c r="Y3011" s="341">
        <v>166</v>
      </c>
    </row>
    <row r="3012" spans="1:25" x14ac:dyDescent="0.25">
      <c r="A3012" t="str">
        <f>'Page 1 - General Information'!$G$12</f>
        <v>000000000</v>
      </c>
      <c r="B3012" t="str">
        <f>'Page 1 - General Information'!$G$16</f>
        <v/>
      </c>
      <c r="C3012" s="339" t="s">
        <v>21448</v>
      </c>
      <c r="N3012" t="s">
        <v>4042</v>
      </c>
      <c r="O3012" s="340">
        <f>INDEX('Page 2 - Team Information'!$K$14:$AP$189,Y3012,X3012)</f>
        <v>0</v>
      </c>
      <c r="S3012" t="s">
        <v>6814</v>
      </c>
      <c r="X3012" s="341">
        <v>17</v>
      </c>
      <c r="Y3012" s="341">
        <v>166</v>
      </c>
    </row>
    <row r="3013" spans="1:25" x14ac:dyDescent="0.25">
      <c r="A3013" t="str">
        <f>'Page 1 - General Information'!$G$12</f>
        <v>000000000</v>
      </c>
      <c r="B3013" t="str">
        <f>'Page 1 - General Information'!$G$16</f>
        <v/>
      </c>
      <c r="C3013" s="339" t="s">
        <v>21448</v>
      </c>
      <c r="N3013" t="s">
        <v>4042</v>
      </c>
      <c r="O3013" s="340">
        <f>INDEX('Page 2 - Team Information'!$K$14:$AP$189,Y3013,X3013)</f>
        <v>0</v>
      </c>
      <c r="S3013" t="s">
        <v>6815</v>
      </c>
      <c r="X3013" s="341">
        <v>19</v>
      </c>
      <c r="Y3013" s="341">
        <v>166</v>
      </c>
    </row>
    <row r="3014" spans="1:25" x14ac:dyDescent="0.25">
      <c r="A3014" t="str">
        <f>'Page 1 - General Information'!$G$12</f>
        <v>000000000</v>
      </c>
      <c r="B3014" t="str">
        <f>'Page 1 - General Information'!$G$16</f>
        <v/>
      </c>
      <c r="C3014" s="339" t="s">
        <v>21448</v>
      </c>
      <c r="N3014" t="s">
        <v>4042</v>
      </c>
      <c r="O3014" s="340">
        <f>INDEX('Page 2 - Team Information'!$K$14:$AP$189,Y3014,X3014)</f>
        <v>0</v>
      </c>
      <c r="S3014" t="s">
        <v>6816</v>
      </c>
      <c r="X3014" s="341">
        <v>20</v>
      </c>
      <c r="Y3014" s="341">
        <v>166</v>
      </c>
    </row>
    <row r="3015" spans="1:25" x14ac:dyDescent="0.25">
      <c r="A3015" t="str">
        <f>'Page 1 - General Information'!$G$12</f>
        <v>000000000</v>
      </c>
      <c r="B3015" t="str">
        <f>'Page 1 - General Information'!$G$16</f>
        <v/>
      </c>
      <c r="C3015" s="339" t="s">
        <v>21448</v>
      </c>
      <c r="N3015" t="s">
        <v>4042</v>
      </c>
      <c r="O3015" s="340">
        <f>INDEX('Page 2 - Team Information'!$K$14:$AP$189,Y3015,X3015)</f>
        <v>0</v>
      </c>
      <c r="S3015" t="s">
        <v>6817</v>
      </c>
      <c r="X3015" s="341">
        <v>21</v>
      </c>
      <c r="Y3015" s="341">
        <v>166</v>
      </c>
    </row>
    <row r="3016" spans="1:25" x14ac:dyDescent="0.25">
      <c r="A3016" t="str">
        <f>'Page 1 - General Information'!$G$12</f>
        <v>000000000</v>
      </c>
      <c r="B3016" t="str">
        <f>'Page 1 - General Information'!$G$16</f>
        <v/>
      </c>
      <c r="C3016" s="339" t="s">
        <v>21448</v>
      </c>
      <c r="N3016" t="s">
        <v>4042</v>
      </c>
      <c r="O3016" s="340">
        <f>INDEX('Page 2 - Team Information'!$K$14:$AP$189,Y3016,X3016)</f>
        <v>0</v>
      </c>
      <c r="S3016" t="s">
        <v>6818</v>
      </c>
      <c r="X3016" s="341">
        <v>22</v>
      </c>
      <c r="Y3016" s="341">
        <v>166</v>
      </c>
    </row>
    <row r="3017" spans="1:25" x14ac:dyDescent="0.25">
      <c r="A3017" t="str">
        <f>'Page 1 - General Information'!$G$12</f>
        <v>000000000</v>
      </c>
      <c r="B3017" t="str">
        <f>'Page 1 - General Information'!$G$16</f>
        <v/>
      </c>
      <c r="C3017" s="339" t="s">
        <v>21448</v>
      </c>
      <c r="N3017" t="s">
        <v>4523</v>
      </c>
      <c r="O3017" s="343"/>
      <c r="R3017" s="343" t="s">
        <v>10203</v>
      </c>
      <c r="S3017" t="s">
        <v>6819</v>
      </c>
      <c r="V3017" s="340">
        <f>INDEX('Page 2 - Team Information'!$K$14:$AP$189,Y3017,X3017)</f>
        <v>0</v>
      </c>
      <c r="X3017" s="341">
        <v>5</v>
      </c>
      <c r="Y3017" s="341">
        <v>167</v>
      </c>
    </row>
    <row r="3018" spans="1:25" x14ac:dyDescent="0.25">
      <c r="A3018" t="str">
        <f>'Page 1 - General Information'!$G$12</f>
        <v>000000000</v>
      </c>
      <c r="B3018" t="str">
        <f>'Page 1 - General Information'!$G$16</f>
        <v/>
      </c>
      <c r="C3018" s="339" t="s">
        <v>21448</v>
      </c>
      <c r="N3018" t="s">
        <v>4523</v>
      </c>
      <c r="O3018" s="343"/>
      <c r="R3018" s="343" t="s">
        <v>10203</v>
      </c>
      <c r="S3018" t="s">
        <v>6820</v>
      </c>
      <c r="V3018" s="340">
        <f>INDEX('Page 2 - Team Information'!$K$14:$AP$189,Y3018,X3018)</f>
        <v>0</v>
      </c>
      <c r="X3018" s="341">
        <v>6</v>
      </c>
      <c r="Y3018" s="341">
        <v>167</v>
      </c>
    </row>
    <row r="3019" spans="1:25" x14ac:dyDescent="0.25">
      <c r="A3019" t="str">
        <f>'Page 1 - General Information'!$G$12</f>
        <v>000000000</v>
      </c>
      <c r="B3019" t="str">
        <f>'Page 1 - General Information'!$G$16</f>
        <v/>
      </c>
      <c r="C3019" s="339" t="s">
        <v>21448</v>
      </c>
      <c r="N3019" t="s">
        <v>4523</v>
      </c>
      <c r="O3019" s="343"/>
      <c r="R3019" s="343" t="s">
        <v>10203</v>
      </c>
      <c r="S3019" t="s">
        <v>6821</v>
      </c>
      <c r="V3019" s="340">
        <f>INDEX('Page 2 - Team Information'!$K$14:$AP$189,Y3019,X3019)</f>
        <v>0</v>
      </c>
      <c r="X3019" s="341">
        <v>7</v>
      </c>
      <c r="Y3019" s="341">
        <v>167</v>
      </c>
    </row>
    <row r="3020" spans="1:25" x14ac:dyDescent="0.25">
      <c r="A3020" t="str">
        <f>'Page 1 - General Information'!$G$12</f>
        <v>000000000</v>
      </c>
      <c r="B3020" t="str">
        <f>'Page 1 - General Information'!$G$16</f>
        <v/>
      </c>
      <c r="C3020" s="339" t="s">
        <v>21448</v>
      </c>
      <c r="N3020" t="s">
        <v>4523</v>
      </c>
      <c r="O3020" s="343"/>
      <c r="R3020" s="20" t="s">
        <v>10203</v>
      </c>
      <c r="S3020" t="s">
        <v>6822</v>
      </c>
      <c r="T3020" s="340" t="str">
        <f>IF(INDEX('Page 2 - Team Information'!$K$14:$AP$189,Y3020,X3020)="","",INDEX('Page 2 - Team Information'!$K$14:$AP$189,Y3020,X3020)&amp;"-06-30")</f>
        <v/>
      </c>
      <c r="X3020" s="341">
        <v>9</v>
      </c>
      <c r="Y3020" s="341">
        <v>167</v>
      </c>
    </row>
    <row r="3021" spans="1:25" x14ac:dyDescent="0.25">
      <c r="A3021" t="str">
        <f>'Page 1 - General Information'!$G$12</f>
        <v>000000000</v>
      </c>
      <c r="B3021" t="str">
        <f>'Page 1 - General Information'!$G$16</f>
        <v/>
      </c>
      <c r="C3021" s="339" t="s">
        <v>21448</v>
      </c>
      <c r="N3021" t="s">
        <v>4523</v>
      </c>
      <c r="O3021" s="343"/>
      <c r="R3021" s="20" t="s">
        <v>10203</v>
      </c>
      <c r="S3021" t="s">
        <v>6823</v>
      </c>
      <c r="T3021" s="340" t="str">
        <f>IF(INDEX('Page 2 - Team Information'!$K$14:$AP$189,Y3021,X3021)="","",INDEX('Page 2 - Team Information'!$K$14:$AP$189,Y3021,X3021)&amp;"-06-30")</f>
        <v/>
      </c>
      <c r="X3021" s="341">
        <v>10</v>
      </c>
      <c r="Y3021" s="341">
        <v>167</v>
      </c>
    </row>
    <row r="3022" spans="1:25" x14ac:dyDescent="0.25">
      <c r="A3022" t="str">
        <f>'Page 1 - General Information'!$G$12</f>
        <v>000000000</v>
      </c>
      <c r="B3022" t="str">
        <f>'Page 1 - General Information'!$G$16</f>
        <v/>
      </c>
      <c r="C3022" s="339" t="s">
        <v>21448</v>
      </c>
      <c r="N3022" t="s">
        <v>4523</v>
      </c>
      <c r="O3022" s="343"/>
      <c r="R3022" s="20" t="s">
        <v>10203</v>
      </c>
      <c r="S3022" t="s">
        <v>6824</v>
      </c>
      <c r="T3022" s="340" t="str">
        <f>IF(INDEX('Page 2 - Team Information'!$K$14:$AP$189,Y3022,X3022)="","",INDEX('Page 2 - Team Information'!$K$14:$AP$189,Y3022,X3022)&amp;"-06-30")</f>
        <v/>
      </c>
      <c r="X3022" s="341">
        <v>11</v>
      </c>
      <c r="Y3022" s="341">
        <v>167</v>
      </c>
    </row>
    <row r="3023" spans="1:25" x14ac:dyDescent="0.25">
      <c r="A3023" t="str">
        <f>'Page 1 - General Information'!$G$12</f>
        <v>000000000</v>
      </c>
      <c r="B3023" t="str">
        <f>'Page 1 - General Information'!$G$16</f>
        <v/>
      </c>
      <c r="C3023" s="339" t="s">
        <v>21448</v>
      </c>
      <c r="N3023" t="s">
        <v>4523</v>
      </c>
      <c r="O3023" s="343"/>
      <c r="R3023" s="20" t="s">
        <v>10203</v>
      </c>
      <c r="S3023" t="s">
        <v>6825</v>
      </c>
      <c r="T3023" s="340" t="str">
        <f>IF(INDEX('Page 2 - Team Information'!$K$14:$AP$189,Y3023,X3023)="","",INDEX('Page 2 - Team Information'!$K$14:$AP$189,Y3023,X3023)&amp;"-06-30")</f>
        <v/>
      </c>
      <c r="X3023" s="341">
        <v>12</v>
      </c>
      <c r="Y3023" s="341">
        <v>167</v>
      </c>
    </row>
    <row r="3024" spans="1:25" x14ac:dyDescent="0.25">
      <c r="A3024" t="str">
        <f>'Page 1 - General Information'!$G$12</f>
        <v>000000000</v>
      </c>
      <c r="B3024" t="str">
        <f>'Page 1 - General Information'!$G$16</f>
        <v/>
      </c>
      <c r="C3024" s="339" t="s">
        <v>21448</v>
      </c>
      <c r="N3024" t="s">
        <v>4042</v>
      </c>
      <c r="O3024" s="340">
        <f>INDEX('Page 2 - Team Information'!$K$14:$AP$189,Y3024,X3024)</f>
        <v>0</v>
      </c>
      <c r="S3024" t="s">
        <v>6826</v>
      </c>
      <c r="X3024" s="341">
        <v>14</v>
      </c>
      <c r="Y3024" s="341">
        <v>167</v>
      </c>
    </row>
    <row r="3025" spans="1:25" x14ac:dyDescent="0.25">
      <c r="A3025" t="str">
        <f>'Page 1 - General Information'!$G$12</f>
        <v>000000000</v>
      </c>
      <c r="B3025" t="str">
        <f>'Page 1 - General Information'!$G$16</f>
        <v/>
      </c>
      <c r="C3025" s="339" t="s">
        <v>21448</v>
      </c>
      <c r="N3025" t="s">
        <v>4042</v>
      </c>
      <c r="O3025" s="340">
        <f>INDEX('Page 2 - Team Information'!$K$14:$AP$189,Y3025,X3025)</f>
        <v>0</v>
      </c>
      <c r="S3025" t="s">
        <v>6827</v>
      </c>
      <c r="X3025" s="341">
        <v>15</v>
      </c>
      <c r="Y3025" s="341">
        <v>167</v>
      </c>
    </row>
    <row r="3026" spans="1:25" x14ac:dyDescent="0.25">
      <c r="A3026" t="str">
        <f>'Page 1 - General Information'!$G$12</f>
        <v>000000000</v>
      </c>
      <c r="B3026" t="str">
        <f>'Page 1 - General Information'!$G$16</f>
        <v/>
      </c>
      <c r="C3026" s="339" t="s">
        <v>21448</v>
      </c>
      <c r="N3026" t="s">
        <v>4042</v>
      </c>
      <c r="O3026" s="340">
        <f>INDEX('Page 2 - Team Information'!$K$14:$AP$189,Y3026,X3026)</f>
        <v>0</v>
      </c>
      <c r="S3026" t="s">
        <v>6828</v>
      </c>
      <c r="X3026" s="341">
        <v>16</v>
      </c>
      <c r="Y3026" s="341">
        <v>167</v>
      </c>
    </row>
    <row r="3027" spans="1:25" x14ac:dyDescent="0.25">
      <c r="A3027" t="str">
        <f>'Page 1 - General Information'!$G$12</f>
        <v>000000000</v>
      </c>
      <c r="B3027" t="str">
        <f>'Page 1 - General Information'!$G$16</f>
        <v/>
      </c>
      <c r="C3027" s="339" t="s">
        <v>21448</v>
      </c>
      <c r="N3027" t="s">
        <v>4042</v>
      </c>
      <c r="O3027" s="340">
        <f>INDEX('Page 2 - Team Information'!$K$14:$AP$189,Y3027,X3027)</f>
        <v>0</v>
      </c>
      <c r="S3027" t="s">
        <v>6829</v>
      </c>
      <c r="X3027" s="341">
        <v>17</v>
      </c>
      <c r="Y3027" s="341">
        <v>167</v>
      </c>
    </row>
    <row r="3028" spans="1:25" x14ac:dyDescent="0.25">
      <c r="A3028" t="str">
        <f>'Page 1 - General Information'!$G$12</f>
        <v>000000000</v>
      </c>
      <c r="B3028" t="str">
        <f>'Page 1 - General Information'!$G$16</f>
        <v/>
      </c>
      <c r="C3028" s="339" t="s">
        <v>21448</v>
      </c>
      <c r="N3028" t="s">
        <v>4042</v>
      </c>
      <c r="O3028" s="340">
        <f>INDEX('Page 2 - Team Information'!$K$14:$AP$189,Y3028,X3028)</f>
        <v>0</v>
      </c>
      <c r="S3028" t="s">
        <v>6830</v>
      </c>
      <c r="X3028" s="341">
        <v>19</v>
      </c>
      <c r="Y3028" s="341">
        <v>167</v>
      </c>
    </row>
    <row r="3029" spans="1:25" x14ac:dyDescent="0.25">
      <c r="A3029" t="str">
        <f>'Page 1 - General Information'!$G$12</f>
        <v>000000000</v>
      </c>
      <c r="B3029" t="str">
        <f>'Page 1 - General Information'!$G$16</f>
        <v/>
      </c>
      <c r="C3029" s="339" t="s">
        <v>21448</v>
      </c>
      <c r="N3029" t="s">
        <v>4042</v>
      </c>
      <c r="O3029" s="340">
        <f>INDEX('Page 2 - Team Information'!$K$14:$AP$189,Y3029,X3029)</f>
        <v>0</v>
      </c>
      <c r="S3029" t="s">
        <v>6831</v>
      </c>
      <c r="X3029" s="341">
        <v>20</v>
      </c>
      <c r="Y3029" s="341">
        <v>167</v>
      </c>
    </row>
    <row r="3030" spans="1:25" x14ac:dyDescent="0.25">
      <c r="A3030" t="str">
        <f>'Page 1 - General Information'!$G$12</f>
        <v>000000000</v>
      </c>
      <c r="B3030" t="str">
        <f>'Page 1 - General Information'!$G$16</f>
        <v/>
      </c>
      <c r="C3030" s="339" t="s">
        <v>21448</v>
      </c>
      <c r="N3030" t="s">
        <v>4042</v>
      </c>
      <c r="O3030" s="340">
        <f>INDEX('Page 2 - Team Information'!$K$14:$AP$189,Y3030,X3030)</f>
        <v>0</v>
      </c>
      <c r="S3030" t="s">
        <v>6832</v>
      </c>
      <c r="X3030" s="341">
        <v>21</v>
      </c>
      <c r="Y3030" s="341">
        <v>167</v>
      </c>
    </row>
    <row r="3031" spans="1:25" x14ac:dyDescent="0.25">
      <c r="A3031" t="str">
        <f>'Page 1 - General Information'!$G$12</f>
        <v>000000000</v>
      </c>
      <c r="B3031" t="str">
        <f>'Page 1 - General Information'!$G$16</f>
        <v/>
      </c>
      <c r="C3031" s="339" t="s">
        <v>21448</v>
      </c>
      <c r="N3031" t="s">
        <v>4042</v>
      </c>
      <c r="O3031" s="340">
        <f>INDEX('Page 2 - Team Information'!$K$14:$AP$189,Y3031,X3031)</f>
        <v>0</v>
      </c>
      <c r="S3031" t="s">
        <v>6833</v>
      </c>
      <c r="X3031" s="341">
        <v>22</v>
      </c>
      <c r="Y3031" s="341">
        <v>167</v>
      </c>
    </row>
    <row r="3032" spans="1:25" x14ac:dyDescent="0.25">
      <c r="A3032" t="str">
        <f>'Page 1 - General Information'!$G$12</f>
        <v>000000000</v>
      </c>
      <c r="B3032" t="str">
        <f>'Page 1 - General Information'!$G$16</f>
        <v/>
      </c>
      <c r="C3032" s="339" t="s">
        <v>21448</v>
      </c>
      <c r="N3032" t="s">
        <v>4523</v>
      </c>
      <c r="O3032" s="343"/>
      <c r="R3032" s="343" t="s">
        <v>10203</v>
      </c>
      <c r="S3032" t="s">
        <v>10093</v>
      </c>
      <c r="V3032" s="340">
        <f>INDEX('Page 2 - Team Information'!$K$14:$AP$189,Y3032,X3032)</f>
        <v>0</v>
      </c>
      <c r="X3032" s="341">
        <v>5</v>
      </c>
      <c r="Y3032" s="341">
        <v>168</v>
      </c>
    </row>
    <row r="3033" spans="1:25" x14ac:dyDescent="0.25">
      <c r="A3033" t="str">
        <f>'Page 1 - General Information'!$G$12</f>
        <v>000000000</v>
      </c>
      <c r="B3033" t="str">
        <f>'Page 1 - General Information'!$G$16</f>
        <v/>
      </c>
      <c r="C3033" s="339" t="s">
        <v>21448</v>
      </c>
      <c r="N3033" t="s">
        <v>4523</v>
      </c>
      <c r="O3033" s="343"/>
      <c r="R3033" s="343" t="s">
        <v>10203</v>
      </c>
      <c r="S3033" t="s">
        <v>10094</v>
      </c>
      <c r="V3033" s="340">
        <f>INDEX('Page 2 - Team Information'!$K$14:$AP$189,Y3033,X3033)</f>
        <v>0</v>
      </c>
      <c r="X3033" s="341">
        <v>6</v>
      </c>
      <c r="Y3033" s="341">
        <v>168</v>
      </c>
    </row>
    <row r="3034" spans="1:25" x14ac:dyDescent="0.25">
      <c r="A3034" t="str">
        <f>'Page 1 - General Information'!$G$12</f>
        <v>000000000</v>
      </c>
      <c r="B3034" t="str">
        <f>'Page 1 - General Information'!$G$16</f>
        <v/>
      </c>
      <c r="C3034" s="339" t="s">
        <v>21448</v>
      </c>
      <c r="N3034" t="s">
        <v>4523</v>
      </c>
      <c r="O3034" s="343"/>
      <c r="R3034" s="343" t="s">
        <v>10203</v>
      </c>
      <c r="S3034" t="s">
        <v>10095</v>
      </c>
      <c r="V3034" s="340">
        <f>INDEX('Page 2 - Team Information'!$K$14:$AP$189,Y3034,X3034)</f>
        <v>0</v>
      </c>
      <c r="X3034" s="341">
        <v>7</v>
      </c>
      <c r="Y3034" s="341">
        <v>168</v>
      </c>
    </row>
    <row r="3035" spans="1:25" x14ac:dyDescent="0.25">
      <c r="A3035" t="str">
        <f>'Page 1 - General Information'!$G$12</f>
        <v>000000000</v>
      </c>
      <c r="B3035" t="str">
        <f>'Page 1 - General Information'!$G$16</f>
        <v/>
      </c>
      <c r="C3035" s="339" t="s">
        <v>21448</v>
      </c>
      <c r="N3035" t="s">
        <v>4523</v>
      </c>
      <c r="O3035" s="343"/>
      <c r="R3035" s="20" t="s">
        <v>10203</v>
      </c>
      <c r="S3035" t="s">
        <v>10096</v>
      </c>
      <c r="T3035" s="340" t="str">
        <f>IF(INDEX('Page 2 - Team Information'!$K$14:$AP$189,Y3035,X3035)="","",INDEX('Page 2 - Team Information'!$K$14:$AP$189,Y3035,X3035)&amp;"-06-30")</f>
        <v/>
      </c>
      <c r="X3035" s="341">
        <v>9</v>
      </c>
      <c r="Y3035" s="341">
        <v>168</v>
      </c>
    </row>
    <row r="3036" spans="1:25" x14ac:dyDescent="0.25">
      <c r="A3036" t="str">
        <f>'Page 1 - General Information'!$G$12</f>
        <v>000000000</v>
      </c>
      <c r="B3036" t="str">
        <f>'Page 1 - General Information'!$G$16</f>
        <v/>
      </c>
      <c r="C3036" s="339" t="s">
        <v>21448</v>
      </c>
      <c r="N3036" t="s">
        <v>4523</v>
      </c>
      <c r="O3036" s="343"/>
      <c r="R3036" s="20" t="s">
        <v>10203</v>
      </c>
      <c r="S3036" t="s">
        <v>10097</v>
      </c>
      <c r="T3036" s="340" t="str">
        <f>IF(INDEX('Page 2 - Team Information'!$K$14:$AP$189,Y3036,X3036)="","",INDEX('Page 2 - Team Information'!$K$14:$AP$189,Y3036,X3036)&amp;"-06-30")</f>
        <v/>
      </c>
      <c r="X3036" s="341">
        <v>10</v>
      </c>
      <c r="Y3036" s="341">
        <v>168</v>
      </c>
    </row>
    <row r="3037" spans="1:25" x14ac:dyDescent="0.25">
      <c r="A3037" t="str">
        <f>'Page 1 - General Information'!$G$12</f>
        <v>000000000</v>
      </c>
      <c r="B3037" t="str">
        <f>'Page 1 - General Information'!$G$16</f>
        <v/>
      </c>
      <c r="C3037" s="339" t="s">
        <v>21448</v>
      </c>
      <c r="N3037" t="s">
        <v>4523</v>
      </c>
      <c r="O3037" s="343"/>
      <c r="R3037" s="20" t="s">
        <v>10203</v>
      </c>
      <c r="S3037" t="s">
        <v>10098</v>
      </c>
      <c r="T3037" s="340" t="str">
        <f>IF(INDEX('Page 2 - Team Information'!$K$14:$AP$189,Y3037,X3037)="","",INDEX('Page 2 - Team Information'!$K$14:$AP$189,Y3037,X3037)&amp;"-06-30")</f>
        <v/>
      </c>
      <c r="X3037" s="341">
        <v>11</v>
      </c>
      <c r="Y3037" s="341">
        <v>168</v>
      </c>
    </row>
    <row r="3038" spans="1:25" x14ac:dyDescent="0.25">
      <c r="A3038" t="str">
        <f>'Page 1 - General Information'!$G$12</f>
        <v>000000000</v>
      </c>
      <c r="B3038" t="str">
        <f>'Page 1 - General Information'!$G$16</f>
        <v/>
      </c>
      <c r="C3038" s="339" t="s">
        <v>21448</v>
      </c>
      <c r="N3038" t="s">
        <v>4523</v>
      </c>
      <c r="O3038" s="343"/>
      <c r="R3038" s="20" t="s">
        <v>10203</v>
      </c>
      <c r="S3038" t="s">
        <v>10099</v>
      </c>
      <c r="T3038" s="340" t="str">
        <f>IF(INDEX('Page 2 - Team Information'!$K$14:$AP$189,Y3038,X3038)="","",INDEX('Page 2 - Team Information'!$K$14:$AP$189,Y3038,X3038)&amp;"-06-30")</f>
        <v/>
      </c>
      <c r="X3038" s="341">
        <v>12</v>
      </c>
      <c r="Y3038" s="341">
        <v>168</v>
      </c>
    </row>
    <row r="3039" spans="1:25" x14ac:dyDescent="0.25">
      <c r="A3039" t="str">
        <f>'Page 1 - General Information'!$G$12</f>
        <v>000000000</v>
      </c>
      <c r="B3039" t="str">
        <f>'Page 1 - General Information'!$G$16</f>
        <v/>
      </c>
      <c r="C3039" s="339" t="s">
        <v>21448</v>
      </c>
      <c r="N3039" t="s">
        <v>4042</v>
      </c>
      <c r="O3039" s="340">
        <f>INDEX('Page 2 - Team Information'!$K$14:$AP$189,Y3039,X3039)</f>
        <v>0</v>
      </c>
      <c r="S3039" t="s">
        <v>10100</v>
      </c>
      <c r="X3039" s="341">
        <v>14</v>
      </c>
      <c r="Y3039" s="341">
        <v>168</v>
      </c>
    </row>
    <row r="3040" spans="1:25" x14ac:dyDescent="0.25">
      <c r="A3040" t="str">
        <f>'Page 1 - General Information'!$G$12</f>
        <v>000000000</v>
      </c>
      <c r="B3040" t="str">
        <f>'Page 1 - General Information'!$G$16</f>
        <v/>
      </c>
      <c r="C3040" s="339" t="s">
        <v>21448</v>
      </c>
      <c r="N3040" t="s">
        <v>4042</v>
      </c>
      <c r="O3040" s="340">
        <f>INDEX('Page 2 - Team Information'!$K$14:$AP$189,Y3040,X3040)</f>
        <v>0</v>
      </c>
      <c r="S3040" t="s">
        <v>10101</v>
      </c>
      <c r="X3040" s="341">
        <v>15</v>
      </c>
      <c r="Y3040" s="341">
        <v>168</v>
      </c>
    </row>
    <row r="3041" spans="1:25" x14ac:dyDescent="0.25">
      <c r="A3041" t="str">
        <f>'Page 1 - General Information'!$G$12</f>
        <v>000000000</v>
      </c>
      <c r="B3041" t="str">
        <f>'Page 1 - General Information'!$G$16</f>
        <v/>
      </c>
      <c r="C3041" s="339" t="s">
        <v>21448</v>
      </c>
      <c r="N3041" t="s">
        <v>4042</v>
      </c>
      <c r="O3041" s="340">
        <f>INDEX('Page 2 - Team Information'!$K$14:$AP$189,Y3041,X3041)</f>
        <v>0</v>
      </c>
      <c r="S3041" t="s">
        <v>10102</v>
      </c>
      <c r="X3041" s="341">
        <v>16</v>
      </c>
      <c r="Y3041" s="341">
        <v>168</v>
      </c>
    </row>
    <row r="3042" spans="1:25" x14ac:dyDescent="0.25">
      <c r="A3042" t="str">
        <f>'Page 1 - General Information'!$G$12</f>
        <v>000000000</v>
      </c>
      <c r="B3042" t="str">
        <f>'Page 1 - General Information'!$G$16</f>
        <v/>
      </c>
      <c r="C3042" s="339" t="s">
        <v>21448</v>
      </c>
      <c r="N3042" t="s">
        <v>4042</v>
      </c>
      <c r="O3042" s="340">
        <f>INDEX('Page 2 - Team Information'!$K$14:$AP$189,Y3042,X3042)</f>
        <v>0</v>
      </c>
      <c r="S3042" t="s">
        <v>10103</v>
      </c>
      <c r="X3042" s="341">
        <v>17</v>
      </c>
      <c r="Y3042" s="341">
        <v>168</v>
      </c>
    </row>
    <row r="3043" spans="1:25" x14ac:dyDescent="0.25">
      <c r="A3043" t="str">
        <f>'Page 1 - General Information'!$G$12</f>
        <v>000000000</v>
      </c>
      <c r="B3043" t="str">
        <f>'Page 1 - General Information'!$G$16</f>
        <v/>
      </c>
      <c r="C3043" s="339" t="s">
        <v>21448</v>
      </c>
      <c r="N3043" t="s">
        <v>4042</v>
      </c>
      <c r="O3043" s="340">
        <f>INDEX('Page 2 - Team Information'!$K$14:$AP$189,Y3043,X3043)</f>
        <v>0</v>
      </c>
      <c r="S3043" t="s">
        <v>10104</v>
      </c>
      <c r="X3043" s="341">
        <v>19</v>
      </c>
      <c r="Y3043" s="341">
        <v>168</v>
      </c>
    </row>
    <row r="3044" spans="1:25" x14ac:dyDescent="0.25">
      <c r="A3044" t="str">
        <f>'Page 1 - General Information'!$G$12</f>
        <v>000000000</v>
      </c>
      <c r="B3044" t="str">
        <f>'Page 1 - General Information'!$G$16</f>
        <v/>
      </c>
      <c r="C3044" s="339" t="s">
        <v>21448</v>
      </c>
      <c r="N3044" t="s">
        <v>4042</v>
      </c>
      <c r="O3044" s="340">
        <f>INDEX('Page 2 - Team Information'!$K$14:$AP$189,Y3044,X3044)</f>
        <v>0</v>
      </c>
      <c r="S3044" t="s">
        <v>10105</v>
      </c>
      <c r="X3044" s="341">
        <v>20</v>
      </c>
      <c r="Y3044" s="341">
        <v>168</v>
      </c>
    </row>
    <row r="3045" spans="1:25" x14ac:dyDescent="0.25">
      <c r="A3045" t="str">
        <f>'Page 1 - General Information'!$G$12</f>
        <v>000000000</v>
      </c>
      <c r="B3045" t="str">
        <f>'Page 1 - General Information'!$G$16</f>
        <v/>
      </c>
      <c r="C3045" s="339" t="s">
        <v>21448</v>
      </c>
      <c r="N3045" t="s">
        <v>4042</v>
      </c>
      <c r="O3045" s="340">
        <f>INDEX('Page 2 - Team Information'!$K$14:$AP$189,Y3045,X3045)</f>
        <v>0</v>
      </c>
      <c r="S3045" t="s">
        <v>10106</v>
      </c>
      <c r="X3045" s="341">
        <v>21</v>
      </c>
      <c r="Y3045" s="341">
        <v>168</v>
      </c>
    </row>
    <row r="3046" spans="1:25" x14ac:dyDescent="0.25">
      <c r="A3046" t="str">
        <f>'Page 1 - General Information'!$G$12</f>
        <v>000000000</v>
      </c>
      <c r="B3046" t="str">
        <f>'Page 1 - General Information'!$G$16</f>
        <v/>
      </c>
      <c r="C3046" s="339" t="s">
        <v>21448</v>
      </c>
      <c r="N3046" t="s">
        <v>4042</v>
      </c>
      <c r="O3046" s="340">
        <f>INDEX('Page 2 - Team Information'!$K$14:$AP$189,Y3046,X3046)</f>
        <v>0</v>
      </c>
      <c r="S3046" t="s">
        <v>10107</v>
      </c>
      <c r="X3046" s="341">
        <v>22</v>
      </c>
      <c r="Y3046" s="341">
        <v>168</v>
      </c>
    </row>
    <row r="3047" spans="1:25" x14ac:dyDescent="0.25">
      <c r="A3047" t="str">
        <f>'Page 1 - General Information'!$G$12</f>
        <v>000000000</v>
      </c>
      <c r="B3047" t="str">
        <f>'Page 1 - General Information'!$G$16</f>
        <v/>
      </c>
      <c r="C3047" s="339" t="s">
        <v>21448</v>
      </c>
      <c r="N3047" t="s">
        <v>4523</v>
      </c>
      <c r="O3047" s="343"/>
      <c r="R3047" s="343" t="s">
        <v>10203</v>
      </c>
      <c r="S3047" t="s">
        <v>6834</v>
      </c>
      <c r="V3047" s="340">
        <f>INDEX('Page 2 - Team Information'!$K$14:$AP$189,Y3047,X3047)</f>
        <v>0</v>
      </c>
      <c r="X3047" s="341">
        <v>5</v>
      </c>
      <c r="Y3047" s="341">
        <v>169</v>
      </c>
    </row>
    <row r="3048" spans="1:25" x14ac:dyDescent="0.25">
      <c r="A3048" t="str">
        <f>'Page 1 - General Information'!$G$12</f>
        <v>000000000</v>
      </c>
      <c r="B3048" t="str">
        <f>'Page 1 - General Information'!$G$16</f>
        <v/>
      </c>
      <c r="C3048" s="339" t="s">
        <v>21448</v>
      </c>
      <c r="N3048" t="s">
        <v>4523</v>
      </c>
      <c r="O3048" s="343"/>
      <c r="R3048" s="343" t="s">
        <v>10203</v>
      </c>
      <c r="S3048" t="s">
        <v>6835</v>
      </c>
      <c r="V3048" s="340">
        <f>INDEX('Page 2 - Team Information'!$K$14:$AP$189,Y3048,X3048)</f>
        <v>0</v>
      </c>
      <c r="X3048" s="341">
        <v>6</v>
      </c>
      <c r="Y3048" s="341">
        <v>169</v>
      </c>
    </row>
    <row r="3049" spans="1:25" x14ac:dyDescent="0.25">
      <c r="A3049" t="str">
        <f>'Page 1 - General Information'!$G$12</f>
        <v>000000000</v>
      </c>
      <c r="B3049" t="str">
        <f>'Page 1 - General Information'!$G$16</f>
        <v/>
      </c>
      <c r="C3049" s="339" t="s">
        <v>21448</v>
      </c>
      <c r="N3049" t="s">
        <v>4523</v>
      </c>
      <c r="O3049" s="343"/>
      <c r="R3049" s="343" t="s">
        <v>10203</v>
      </c>
      <c r="S3049" t="s">
        <v>6836</v>
      </c>
      <c r="V3049" s="340">
        <f>INDEX('Page 2 - Team Information'!$K$14:$AP$189,Y3049,X3049)</f>
        <v>0</v>
      </c>
      <c r="X3049" s="341">
        <v>7</v>
      </c>
      <c r="Y3049" s="341">
        <v>169</v>
      </c>
    </row>
    <row r="3050" spans="1:25" x14ac:dyDescent="0.25">
      <c r="A3050" t="str">
        <f>'Page 1 - General Information'!$G$12</f>
        <v>000000000</v>
      </c>
      <c r="B3050" t="str">
        <f>'Page 1 - General Information'!$G$16</f>
        <v/>
      </c>
      <c r="C3050" s="339" t="s">
        <v>21448</v>
      </c>
      <c r="N3050" t="s">
        <v>4523</v>
      </c>
      <c r="O3050" s="343"/>
      <c r="R3050" s="20" t="s">
        <v>10203</v>
      </c>
      <c r="S3050" t="s">
        <v>6837</v>
      </c>
      <c r="T3050" s="340" t="str">
        <f>IF(INDEX('Page 2 - Team Information'!$K$14:$AP$189,Y3050,X3050)="","",INDEX('Page 2 - Team Information'!$K$14:$AP$189,Y3050,X3050)&amp;"-06-30")</f>
        <v/>
      </c>
      <c r="X3050" s="341">
        <v>9</v>
      </c>
      <c r="Y3050" s="341">
        <v>169</v>
      </c>
    </row>
    <row r="3051" spans="1:25" x14ac:dyDescent="0.25">
      <c r="A3051" t="str">
        <f>'Page 1 - General Information'!$G$12</f>
        <v>000000000</v>
      </c>
      <c r="B3051" t="str">
        <f>'Page 1 - General Information'!$G$16</f>
        <v/>
      </c>
      <c r="C3051" s="339" t="s">
        <v>21448</v>
      </c>
      <c r="N3051" t="s">
        <v>4523</v>
      </c>
      <c r="O3051" s="343"/>
      <c r="R3051" s="20" t="s">
        <v>10203</v>
      </c>
      <c r="S3051" t="s">
        <v>6838</v>
      </c>
      <c r="T3051" s="340" t="str">
        <f>IF(INDEX('Page 2 - Team Information'!$K$14:$AP$189,Y3051,X3051)="","",INDEX('Page 2 - Team Information'!$K$14:$AP$189,Y3051,X3051)&amp;"-06-30")</f>
        <v/>
      </c>
      <c r="X3051" s="341">
        <v>10</v>
      </c>
      <c r="Y3051" s="341">
        <v>169</v>
      </c>
    </row>
    <row r="3052" spans="1:25" x14ac:dyDescent="0.25">
      <c r="A3052" t="str">
        <f>'Page 1 - General Information'!$G$12</f>
        <v>000000000</v>
      </c>
      <c r="B3052" t="str">
        <f>'Page 1 - General Information'!$G$16</f>
        <v/>
      </c>
      <c r="C3052" s="339" t="s">
        <v>21448</v>
      </c>
      <c r="N3052" t="s">
        <v>4523</v>
      </c>
      <c r="O3052" s="343"/>
      <c r="R3052" s="20" t="s">
        <v>10203</v>
      </c>
      <c r="S3052" t="s">
        <v>6839</v>
      </c>
      <c r="T3052" s="340" t="str">
        <f>IF(INDEX('Page 2 - Team Information'!$K$14:$AP$189,Y3052,X3052)="","",INDEX('Page 2 - Team Information'!$K$14:$AP$189,Y3052,X3052)&amp;"-06-30")</f>
        <v/>
      </c>
      <c r="X3052" s="341">
        <v>11</v>
      </c>
      <c r="Y3052" s="341">
        <v>169</v>
      </c>
    </row>
    <row r="3053" spans="1:25" x14ac:dyDescent="0.25">
      <c r="A3053" t="str">
        <f>'Page 1 - General Information'!$G$12</f>
        <v>000000000</v>
      </c>
      <c r="B3053" t="str">
        <f>'Page 1 - General Information'!$G$16</f>
        <v/>
      </c>
      <c r="C3053" s="339" t="s">
        <v>21448</v>
      </c>
      <c r="N3053" t="s">
        <v>4523</v>
      </c>
      <c r="O3053" s="343"/>
      <c r="R3053" s="20" t="s">
        <v>10203</v>
      </c>
      <c r="S3053" t="s">
        <v>6840</v>
      </c>
      <c r="T3053" s="340" t="str">
        <f>IF(INDEX('Page 2 - Team Information'!$K$14:$AP$189,Y3053,X3053)="","",INDEX('Page 2 - Team Information'!$K$14:$AP$189,Y3053,X3053)&amp;"-06-30")</f>
        <v/>
      </c>
      <c r="X3053" s="341">
        <v>12</v>
      </c>
      <c r="Y3053" s="341">
        <v>169</v>
      </c>
    </row>
    <row r="3054" spans="1:25" x14ac:dyDescent="0.25">
      <c r="A3054" t="str">
        <f>'Page 1 - General Information'!$G$12</f>
        <v>000000000</v>
      </c>
      <c r="B3054" t="str">
        <f>'Page 1 - General Information'!$G$16</f>
        <v/>
      </c>
      <c r="C3054" s="339" t="s">
        <v>21448</v>
      </c>
      <c r="N3054" t="s">
        <v>4042</v>
      </c>
      <c r="O3054" s="340">
        <f>INDEX('Page 2 - Team Information'!$K$14:$AP$189,Y3054,X3054)</f>
        <v>0</v>
      </c>
      <c r="S3054" t="s">
        <v>6841</v>
      </c>
      <c r="X3054" s="341">
        <v>14</v>
      </c>
      <c r="Y3054" s="341">
        <v>169</v>
      </c>
    </row>
    <row r="3055" spans="1:25" x14ac:dyDescent="0.25">
      <c r="A3055" t="str">
        <f>'Page 1 - General Information'!$G$12</f>
        <v>000000000</v>
      </c>
      <c r="B3055" t="str">
        <f>'Page 1 - General Information'!$G$16</f>
        <v/>
      </c>
      <c r="C3055" s="339" t="s">
        <v>21448</v>
      </c>
      <c r="N3055" t="s">
        <v>4042</v>
      </c>
      <c r="O3055" s="340">
        <f>INDEX('Page 2 - Team Information'!$K$14:$AP$189,Y3055,X3055)</f>
        <v>0</v>
      </c>
      <c r="S3055" t="s">
        <v>6842</v>
      </c>
      <c r="X3055" s="341">
        <v>15</v>
      </c>
      <c r="Y3055" s="341">
        <v>169</v>
      </c>
    </row>
    <row r="3056" spans="1:25" x14ac:dyDescent="0.25">
      <c r="A3056" t="str">
        <f>'Page 1 - General Information'!$G$12</f>
        <v>000000000</v>
      </c>
      <c r="B3056" t="str">
        <f>'Page 1 - General Information'!$G$16</f>
        <v/>
      </c>
      <c r="C3056" s="339" t="s">
        <v>21448</v>
      </c>
      <c r="N3056" t="s">
        <v>4042</v>
      </c>
      <c r="O3056" s="340">
        <f>INDEX('Page 2 - Team Information'!$K$14:$AP$189,Y3056,X3056)</f>
        <v>0</v>
      </c>
      <c r="S3056" t="s">
        <v>6843</v>
      </c>
      <c r="X3056" s="341">
        <v>16</v>
      </c>
      <c r="Y3056" s="341">
        <v>169</v>
      </c>
    </row>
    <row r="3057" spans="1:25" x14ac:dyDescent="0.25">
      <c r="A3057" t="str">
        <f>'Page 1 - General Information'!$G$12</f>
        <v>000000000</v>
      </c>
      <c r="B3057" t="str">
        <f>'Page 1 - General Information'!$G$16</f>
        <v/>
      </c>
      <c r="C3057" s="339" t="s">
        <v>21448</v>
      </c>
      <c r="N3057" t="s">
        <v>4042</v>
      </c>
      <c r="O3057" s="340">
        <f>INDEX('Page 2 - Team Information'!$K$14:$AP$189,Y3057,X3057)</f>
        <v>0</v>
      </c>
      <c r="S3057" t="s">
        <v>6844</v>
      </c>
      <c r="X3057" s="341">
        <v>17</v>
      </c>
      <c r="Y3057" s="341">
        <v>169</v>
      </c>
    </row>
    <row r="3058" spans="1:25" x14ac:dyDescent="0.25">
      <c r="A3058" t="str">
        <f>'Page 1 - General Information'!$G$12</f>
        <v>000000000</v>
      </c>
      <c r="B3058" t="str">
        <f>'Page 1 - General Information'!$G$16</f>
        <v/>
      </c>
      <c r="C3058" s="339" t="s">
        <v>21448</v>
      </c>
      <c r="N3058" t="s">
        <v>4042</v>
      </c>
      <c r="O3058" s="340">
        <f>INDEX('Page 2 - Team Information'!$K$14:$AP$189,Y3058,X3058)</f>
        <v>0</v>
      </c>
      <c r="S3058" t="s">
        <v>6845</v>
      </c>
      <c r="X3058" s="341">
        <v>19</v>
      </c>
      <c r="Y3058" s="341">
        <v>169</v>
      </c>
    </row>
    <row r="3059" spans="1:25" x14ac:dyDescent="0.25">
      <c r="A3059" t="str">
        <f>'Page 1 - General Information'!$G$12</f>
        <v>000000000</v>
      </c>
      <c r="B3059" t="str">
        <f>'Page 1 - General Information'!$G$16</f>
        <v/>
      </c>
      <c r="C3059" s="339" t="s">
        <v>21448</v>
      </c>
      <c r="N3059" t="s">
        <v>4042</v>
      </c>
      <c r="O3059" s="340">
        <f>INDEX('Page 2 - Team Information'!$K$14:$AP$189,Y3059,X3059)</f>
        <v>0</v>
      </c>
      <c r="S3059" t="s">
        <v>6846</v>
      </c>
      <c r="X3059" s="341">
        <v>20</v>
      </c>
      <c r="Y3059" s="341">
        <v>169</v>
      </c>
    </row>
    <row r="3060" spans="1:25" x14ac:dyDescent="0.25">
      <c r="A3060" t="str">
        <f>'Page 1 - General Information'!$G$12</f>
        <v>000000000</v>
      </c>
      <c r="B3060" t="str">
        <f>'Page 1 - General Information'!$G$16</f>
        <v/>
      </c>
      <c r="C3060" s="339" t="s">
        <v>21448</v>
      </c>
      <c r="N3060" t="s">
        <v>4042</v>
      </c>
      <c r="O3060" s="340">
        <f>INDEX('Page 2 - Team Information'!$K$14:$AP$189,Y3060,X3060)</f>
        <v>0</v>
      </c>
      <c r="S3060" t="s">
        <v>6847</v>
      </c>
      <c r="X3060" s="341">
        <v>21</v>
      </c>
      <c r="Y3060" s="341">
        <v>169</v>
      </c>
    </row>
    <row r="3061" spans="1:25" x14ac:dyDescent="0.25">
      <c r="A3061" t="str">
        <f>'Page 1 - General Information'!$G$12</f>
        <v>000000000</v>
      </c>
      <c r="B3061" t="str">
        <f>'Page 1 - General Information'!$G$16</f>
        <v/>
      </c>
      <c r="C3061" s="339" t="s">
        <v>21448</v>
      </c>
      <c r="N3061" t="s">
        <v>4042</v>
      </c>
      <c r="O3061" s="340">
        <f>INDEX('Page 2 - Team Information'!$K$14:$AP$189,Y3061,X3061)</f>
        <v>0</v>
      </c>
      <c r="S3061" t="s">
        <v>6848</v>
      </c>
      <c r="X3061" s="341">
        <v>22</v>
      </c>
      <c r="Y3061" s="341">
        <v>169</v>
      </c>
    </row>
    <row r="3062" spans="1:25" x14ac:dyDescent="0.25">
      <c r="A3062" t="str">
        <f>'Page 1 - General Information'!$G$12</f>
        <v>000000000</v>
      </c>
      <c r="B3062" t="str">
        <f>'Page 1 - General Information'!$G$16</f>
        <v/>
      </c>
      <c r="C3062" s="339" t="s">
        <v>21448</v>
      </c>
      <c r="N3062" t="s">
        <v>4523</v>
      </c>
      <c r="O3062" s="343"/>
      <c r="R3062" s="343" t="s">
        <v>10203</v>
      </c>
      <c r="S3062" t="s">
        <v>6849</v>
      </c>
      <c r="V3062" s="340">
        <f>INDEX('Page 2 - Team Information'!$K$14:$AP$189,Y3062,X3062)</f>
        <v>0</v>
      </c>
      <c r="X3062" s="341">
        <v>5</v>
      </c>
      <c r="Y3062" s="341">
        <v>170</v>
      </c>
    </row>
    <row r="3063" spans="1:25" x14ac:dyDescent="0.25">
      <c r="A3063" t="str">
        <f>'Page 1 - General Information'!$G$12</f>
        <v>000000000</v>
      </c>
      <c r="B3063" t="str">
        <f>'Page 1 - General Information'!$G$16</f>
        <v/>
      </c>
      <c r="C3063" s="339" t="s">
        <v>21448</v>
      </c>
      <c r="N3063" t="s">
        <v>4523</v>
      </c>
      <c r="O3063" s="343"/>
      <c r="R3063" s="343" t="s">
        <v>10203</v>
      </c>
      <c r="S3063" t="s">
        <v>6850</v>
      </c>
      <c r="V3063" s="340">
        <f>INDEX('Page 2 - Team Information'!$K$14:$AP$189,Y3063,X3063)</f>
        <v>0</v>
      </c>
      <c r="X3063" s="341">
        <v>6</v>
      </c>
      <c r="Y3063" s="341">
        <v>170</v>
      </c>
    </row>
    <row r="3064" spans="1:25" x14ac:dyDescent="0.25">
      <c r="A3064" t="str">
        <f>'Page 1 - General Information'!$G$12</f>
        <v>000000000</v>
      </c>
      <c r="B3064" t="str">
        <f>'Page 1 - General Information'!$G$16</f>
        <v/>
      </c>
      <c r="C3064" s="339" t="s">
        <v>21448</v>
      </c>
      <c r="N3064" t="s">
        <v>4523</v>
      </c>
      <c r="O3064" s="343"/>
      <c r="R3064" s="343" t="s">
        <v>10203</v>
      </c>
      <c r="S3064" t="s">
        <v>6851</v>
      </c>
      <c r="V3064" s="340">
        <f>INDEX('Page 2 - Team Information'!$K$14:$AP$189,Y3064,X3064)</f>
        <v>0</v>
      </c>
      <c r="X3064" s="341">
        <v>7</v>
      </c>
      <c r="Y3064" s="341">
        <v>170</v>
      </c>
    </row>
    <row r="3065" spans="1:25" x14ac:dyDescent="0.25">
      <c r="A3065" t="str">
        <f>'Page 1 - General Information'!$G$12</f>
        <v>000000000</v>
      </c>
      <c r="B3065" t="str">
        <f>'Page 1 - General Information'!$G$16</f>
        <v/>
      </c>
      <c r="C3065" s="339" t="s">
        <v>21448</v>
      </c>
      <c r="N3065" t="s">
        <v>4523</v>
      </c>
      <c r="O3065" s="343"/>
      <c r="R3065" s="20" t="s">
        <v>10203</v>
      </c>
      <c r="S3065" t="s">
        <v>6852</v>
      </c>
      <c r="T3065" s="340" t="str">
        <f>IF(INDEX('Page 2 - Team Information'!$K$14:$AP$189,Y3065,X3065)="","",INDEX('Page 2 - Team Information'!$K$14:$AP$189,Y3065,X3065)&amp;"-06-30")</f>
        <v/>
      </c>
      <c r="X3065" s="341">
        <v>9</v>
      </c>
      <c r="Y3065" s="341">
        <v>170</v>
      </c>
    </row>
    <row r="3066" spans="1:25" x14ac:dyDescent="0.25">
      <c r="A3066" t="str">
        <f>'Page 1 - General Information'!$G$12</f>
        <v>000000000</v>
      </c>
      <c r="B3066" t="str">
        <f>'Page 1 - General Information'!$G$16</f>
        <v/>
      </c>
      <c r="C3066" s="339" t="s">
        <v>21448</v>
      </c>
      <c r="N3066" t="s">
        <v>4523</v>
      </c>
      <c r="O3066" s="343"/>
      <c r="R3066" s="20" t="s">
        <v>10203</v>
      </c>
      <c r="S3066" t="s">
        <v>6853</v>
      </c>
      <c r="T3066" s="340" t="str">
        <f>IF(INDEX('Page 2 - Team Information'!$K$14:$AP$189,Y3066,X3066)="","",INDEX('Page 2 - Team Information'!$K$14:$AP$189,Y3066,X3066)&amp;"-06-30")</f>
        <v/>
      </c>
      <c r="X3066" s="341">
        <v>10</v>
      </c>
      <c r="Y3066" s="341">
        <v>170</v>
      </c>
    </row>
    <row r="3067" spans="1:25" x14ac:dyDescent="0.25">
      <c r="A3067" t="str">
        <f>'Page 1 - General Information'!$G$12</f>
        <v>000000000</v>
      </c>
      <c r="B3067" t="str">
        <f>'Page 1 - General Information'!$G$16</f>
        <v/>
      </c>
      <c r="C3067" s="339" t="s">
        <v>21448</v>
      </c>
      <c r="N3067" t="s">
        <v>4523</v>
      </c>
      <c r="O3067" s="343"/>
      <c r="R3067" s="20" t="s">
        <v>10203</v>
      </c>
      <c r="S3067" t="s">
        <v>6854</v>
      </c>
      <c r="T3067" s="340" t="str">
        <f>IF(INDEX('Page 2 - Team Information'!$K$14:$AP$189,Y3067,X3067)="","",INDEX('Page 2 - Team Information'!$K$14:$AP$189,Y3067,X3067)&amp;"-06-30")</f>
        <v/>
      </c>
      <c r="X3067" s="341">
        <v>11</v>
      </c>
      <c r="Y3067" s="341">
        <v>170</v>
      </c>
    </row>
    <row r="3068" spans="1:25" x14ac:dyDescent="0.25">
      <c r="A3068" t="str">
        <f>'Page 1 - General Information'!$G$12</f>
        <v>000000000</v>
      </c>
      <c r="B3068" t="str">
        <f>'Page 1 - General Information'!$G$16</f>
        <v/>
      </c>
      <c r="C3068" s="339" t="s">
        <v>21448</v>
      </c>
      <c r="N3068" t="s">
        <v>4523</v>
      </c>
      <c r="O3068" s="343"/>
      <c r="R3068" s="20" t="s">
        <v>10203</v>
      </c>
      <c r="S3068" t="s">
        <v>6855</v>
      </c>
      <c r="T3068" s="340" t="str">
        <f>IF(INDEX('Page 2 - Team Information'!$K$14:$AP$189,Y3068,X3068)="","",INDEX('Page 2 - Team Information'!$K$14:$AP$189,Y3068,X3068)&amp;"-06-30")</f>
        <v/>
      </c>
      <c r="X3068" s="341">
        <v>12</v>
      </c>
      <c r="Y3068" s="341">
        <v>170</v>
      </c>
    </row>
    <row r="3069" spans="1:25" x14ac:dyDescent="0.25">
      <c r="A3069" t="str">
        <f>'Page 1 - General Information'!$G$12</f>
        <v>000000000</v>
      </c>
      <c r="B3069" t="str">
        <f>'Page 1 - General Information'!$G$16</f>
        <v/>
      </c>
      <c r="C3069" s="339" t="s">
        <v>21448</v>
      </c>
      <c r="N3069" t="s">
        <v>4042</v>
      </c>
      <c r="O3069" s="340">
        <f>INDEX('Page 2 - Team Information'!$K$14:$AP$189,Y3069,X3069)</f>
        <v>0</v>
      </c>
      <c r="S3069" t="s">
        <v>6856</v>
      </c>
      <c r="X3069" s="341">
        <v>14</v>
      </c>
      <c r="Y3069" s="341">
        <v>170</v>
      </c>
    </row>
    <row r="3070" spans="1:25" x14ac:dyDescent="0.25">
      <c r="A3070" t="str">
        <f>'Page 1 - General Information'!$G$12</f>
        <v>000000000</v>
      </c>
      <c r="B3070" t="str">
        <f>'Page 1 - General Information'!$G$16</f>
        <v/>
      </c>
      <c r="C3070" s="339" t="s">
        <v>21448</v>
      </c>
      <c r="N3070" t="s">
        <v>4042</v>
      </c>
      <c r="O3070" s="340">
        <f>INDEX('Page 2 - Team Information'!$K$14:$AP$189,Y3070,X3070)</f>
        <v>0</v>
      </c>
      <c r="S3070" t="s">
        <v>6857</v>
      </c>
      <c r="X3070" s="341">
        <v>15</v>
      </c>
      <c r="Y3070" s="341">
        <v>170</v>
      </c>
    </row>
    <row r="3071" spans="1:25" x14ac:dyDescent="0.25">
      <c r="A3071" t="str">
        <f>'Page 1 - General Information'!$G$12</f>
        <v>000000000</v>
      </c>
      <c r="B3071" t="str">
        <f>'Page 1 - General Information'!$G$16</f>
        <v/>
      </c>
      <c r="C3071" s="339" t="s">
        <v>21448</v>
      </c>
      <c r="N3071" t="s">
        <v>4042</v>
      </c>
      <c r="O3071" s="340">
        <f>INDEX('Page 2 - Team Information'!$K$14:$AP$189,Y3071,X3071)</f>
        <v>0</v>
      </c>
      <c r="S3071" t="s">
        <v>6858</v>
      </c>
      <c r="X3071" s="341">
        <v>16</v>
      </c>
      <c r="Y3071" s="341">
        <v>170</v>
      </c>
    </row>
    <row r="3072" spans="1:25" x14ac:dyDescent="0.25">
      <c r="A3072" t="str">
        <f>'Page 1 - General Information'!$G$12</f>
        <v>000000000</v>
      </c>
      <c r="B3072" t="str">
        <f>'Page 1 - General Information'!$G$16</f>
        <v/>
      </c>
      <c r="C3072" s="339" t="s">
        <v>21448</v>
      </c>
      <c r="N3072" t="s">
        <v>4042</v>
      </c>
      <c r="O3072" s="340">
        <f>INDEX('Page 2 - Team Information'!$K$14:$AP$189,Y3072,X3072)</f>
        <v>0</v>
      </c>
      <c r="S3072" t="s">
        <v>6859</v>
      </c>
      <c r="X3072" s="341">
        <v>17</v>
      </c>
      <c r="Y3072" s="341">
        <v>170</v>
      </c>
    </row>
    <row r="3073" spans="1:25" x14ac:dyDescent="0.25">
      <c r="A3073" t="str">
        <f>'Page 1 - General Information'!$G$12</f>
        <v>000000000</v>
      </c>
      <c r="B3073" t="str">
        <f>'Page 1 - General Information'!$G$16</f>
        <v/>
      </c>
      <c r="C3073" s="339" t="s">
        <v>21448</v>
      </c>
      <c r="N3073" t="s">
        <v>4042</v>
      </c>
      <c r="O3073" s="340">
        <f>INDEX('Page 2 - Team Information'!$K$14:$AP$189,Y3073,X3073)</f>
        <v>0</v>
      </c>
      <c r="S3073" t="s">
        <v>6860</v>
      </c>
      <c r="X3073" s="341">
        <v>19</v>
      </c>
      <c r="Y3073" s="341">
        <v>170</v>
      </c>
    </row>
    <row r="3074" spans="1:25" x14ac:dyDescent="0.25">
      <c r="A3074" t="str">
        <f>'Page 1 - General Information'!$G$12</f>
        <v>000000000</v>
      </c>
      <c r="B3074" t="str">
        <f>'Page 1 - General Information'!$G$16</f>
        <v/>
      </c>
      <c r="C3074" s="339" t="s">
        <v>21448</v>
      </c>
      <c r="N3074" t="s">
        <v>4042</v>
      </c>
      <c r="O3074" s="340">
        <f>INDEX('Page 2 - Team Information'!$K$14:$AP$189,Y3074,X3074)</f>
        <v>0</v>
      </c>
      <c r="S3074" t="s">
        <v>6861</v>
      </c>
      <c r="X3074" s="341">
        <v>20</v>
      </c>
      <c r="Y3074" s="341">
        <v>170</v>
      </c>
    </row>
    <row r="3075" spans="1:25" x14ac:dyDescent="0.25">
      <c r="A3075" t="str">
        <f>'Page 1 - General Information'!$G$12</f>
        <v>000000000</v>
      </c>
      <c r="B3075" t="str">
        <f>'Page 1 - General Information'!$G$16</f>
        <v/>
      </c>
      <c r="C3075" s="339" t="s">
        <v>21448</v>
      </c>
      <c r="N3075" t="s">
        <v>4042</v>
      </c>
      <c r="O3075" s="340">
        <f>INDEX('Page 2 - Team Information'!$K$14:$AP$189,Y3075,X3075)</f>
        <v>0</v>
      </c>
      <c r="S3075" t="s">
        <v>6862</v>
      </c>
      <c r="X3075" s="341">
        <v>21</v>
      </c>
      <c r="Y3075" s="341">
        <v>170</v>
      </c>
    </row>
    <row r="3076" spans="1:25" x14ac:dyDescent="0.25">
      <c r="A3076" t="str">
        <f>'Page 1 - General Information'!$G$12</f>
        <v>000000000</v>
      </c>
      <c r="B3076" t="str">
        <f>'Page 1 - General Information'!$G$16</f>
        <v/>
      </c>
      <c r="C3076" s="339" t="s">
        <v>21448</v>
      </c>
      <c r="N3076" t="s">
        <v>4042</v>
      </c>
      <c r="O3076" s="340">
        <f>INDEX('Page 2 - Team Information'!$K$14:$AP$189,Y3076,X3076)</f>
        <v>0</v>
      </c>
      <c r="S3076" t="s">
        <v>6863</v>
      </c>
      <c r="X3076" s="341">
        <v>22</v>
      </c>
      <c r="Y3076" s="341">
        <v>170</v>
      </c>
    </row>
    <row r="3077" spans="1:25" x14ac:dyDescent="0.25">
      <c r="A3077" t="str">
        <f>'Page 1 - General Information'!$G$12</f>
        <v>000000000</v>
      </c>
      <c r="B3077" t="str">
        <f>'Page 1 - General Information'!$G$16</f>
        <v/>
      </c>
      <c r="C3077" s="339" t="s">
        <v>21448</v>
      </c>
      <c r="N3077" t="s">
        <v>4523</v>
      </c>
      <c r="O3077" s="343"/>
      <c r="R3077" s="343" t="s">
        <v>10203</v>
      </c>
      <c r="S3077" t="s">
        <v>6864</v>
      </c>
      <c r="V3077" s="340">
        <f>INDEX('Page 2 - Team Information'!$K$14:$AP$189,Y3077,X3077)</f>
        <v>0</v>
      </c>
      <c r="X3077" s="341">
        <v>5</v>
      </c>
      <c r="Y3077" s="341">
        <v>171</v>
      </c>
    </row>
    <row r="3078" spans="1:25" x14ac:dyDescent="0.25">
      <c r="A3078" t="str">
        <f>'Page 1 - General Information'!$G$12</f>
        <v>000000000</v>
      </c>
      <c r="B3078" t="str">
        <f>'Page 1 - General Information'!$G$16</f>
        <v/>
      </c>
      <c r="C3078" s="339" t="s">
        <v>21448</v>
      </c>
      <c r="N3078" t="s">
        <v>4523</v>
      </c>
      <c r="O3078" s="343"/>
      <c r="R3078" s="343" t="s">
        <v>10203</v>
      </c>
      <c r="S3078" t="s">
        <v>6865</v>
      </c>
      <c r="V3078" s="340">
        <f>INDEX('Page 2 - Team Information'!$K$14:$AP$189,Y3078,X3078)</f>
        <v>0</v>
      </c>
      <c r="X3078" s="341">
        <v>6</v>
      </c>
      <c r="Y3078" s="341">
        <v>171</v>
      </c>
    </row>
    <row r="3079" spans="1:25" x14ac:dyDescent="0.25">
      <c r="A3079" t="str">
        <f>'Page 1 - General Information'!$G$12</f>
        <v>000000000</v>
      </c>
      <c r="B3079" t="str">
        <f>'Page 1 - General Information'!$G$16</f>
        <v/>
      </c>
      <c r="C3079" s="339" t="s">
        <v>21448</v>
      </c>
      <c r="N3079" t="s">
        <v>4523</v>
      </c>
      <c r="O3079" s="343"/>
      <c r="R3079" s="343" t="s">
        <v>10203</v>
      </c>
      <c r="S3079" t="s">
        <v>6866</v>
      </c>
      <c r="V3079" s="340">
        <f>INDEX('Page 2 - Team Information'!$K$14:$AP$189,Y3079,X3079)</f>
        <v>0</v>
      </c>
      <c r="X3079" s="341">
        <v>7</v>
      </c>
      <c r="Y3079" s="341">
        <v>171</v>
      </c>
    </row>
    <row r="3080" spans="1:25" x14ac:dyDescent="0.25">
      <c r="A3080" t="str">
        <f>'Page 1 - General Information'!$G$12</f>
        <v>000000000</v>
      </c>
      <c r="B3080" t="str">
        <f>'Page 1 - General Information'!$G$16</f>
        <v/>
      </c>
      <c r="C3080" s="339" t="s">
        <v>21448</v>
      </c>
      <c r="N3080" t="s">
        <v>4523</v>
      </c>
      <c r="O3080" s="343"/>
      <c r="R3080" s="20" t="s">
        <v>10203</v>
      </c>
      <c r="S3080" t="s">
        <v>6867</v>
      </c>
      <c r="T3080" s="340" t="str">
        <f>IF(INDEX('Page 2 - Team Information'!$K$14:$AP$189,Y3080,X3080)="","",INDEX('Page 2 - Team Information'!$K$14:$AP$189,Y3080,X3080)&amp;"-06-30")</f>
        <v/>
      </c>
      <c r="X3080" s="341">
        <v>9</v>
      </c>
      <c r="Y3080" s="341">
        <v>171</v>
      </c>
    </row>
    <row r="3081" spans="1:25" x14ac:dyDescent="0.25">
      <c r="A3081" t="str">
        <f>'Page 1 - General Information'!$G$12</f>
        <v>000000000</v>
      </c>
      <c r="B3081" t="str">
        <f>'Page 1 - General Information'!$G$16</f>
        <v/>
      </c>
      <c r="C3081" s="339" t="s">
        <v>21448</v>
      </c>
      <c r="N3081" t="s">
        <v>4523</v>
      </c>
      <c r="O3081" s="343"/>
      <c r="R3081" s="20" t="s">
        <v>10203</v>
      </c>
      <c r="S3081" t="s">
        <v>6868</v>
      </c>
      <c r="T3081" s="340" t="str">
        <f>IF(INDEX('Page 2 - Team Information'!$K$14:$AP$189,Y3081,X3081)="","",INDEX('Page 2 - Team Information'!$K$14:$AP$189,Y3081,X3081)&amp;"-06-30")</f>
        <v/>
      </c>
      <c r="X3081" s="341">
        <v>10</v>
      </c>
      <c r="Y3081" s="341">
        <v>171</v>
      </c>
    </row>
    <row r="3082" spans="1:25" x14ac:dyDescent="0.25">
      <c r="A3082" t="str">
        <f>'Page 1 - General Information'!$G$12</f>
        <v>000000000</v>
      </c>
      <c r="B3082" t="str">
        <f>'Page 1 - General Information'!$G$16</f>
        <v/>
      </c>
      <c r="C3082" s="339" t="s">
        <v>21448</v>
      </c>
      <c r="N3082" t="s">
        <v>4523</v>
      </c>
      <c r="O3082" s="343"/>
      <c r="R3082" s="20" t="s">
        <v>10203</v>
      </c>
      <c r="S3082" t="s">
        <v>6869</v>
      </c>
      <c r="T3082" s="340" t="str">
        <f>IF(INDEX('Page 2 - Team Information'!$K$14:$AP$189,Y3082,X3082)="","",INDEX('Page 2 - Team Information'!$K$14:$AP$189,Y3082,X3082)&amp;"-06-30")</f>
        <v/>
      </c>
      <c r="X3082" s="341">
        <v>11</v>
      </c>
      <c r="Y3082" s="341">
        <v>171</v>
      </c>
    </row>
    <row r="3083" spans="1:25" x14ac:dyDescent="0.25">
      <c r="A3083" t="str">
        <f>'Page 1 - General Information'!$G$12</f>
        <v>000000000</v>
      </c>
      <c r="B3083" t="str">
        <f>'Page 1 - General Information'!$G$16</f>
        <v/>
      </c>
      <c r="C3083" s="339" t="s">
        <v>21448</v>
      </c>
      <c r="N3083" t="s">
        <v>4523</v>
      </c>
      <c r="O3083" s="343"/>
      <c r="R3083" s="20" t="s">
        <v>10203</v>
      </c>
      <c r="S3083" t="s">
        <v>6870</v>
      </c>
      <c r="T3083" s="340" t="str">
        <f>IF(INDEX('Page 2 - Team Information'!$K$14:$AP$189,Y3083,X3083)="","",INDEX('Page 2 - Team Information'!$K$14:$AP$189,Y3083,X3083)&amp;"-06-30")</f>
        <v/>
      </c>
      <c r="X3083" s="341">
        <v>12</v>
      </c>
      <c r="Y3083" s="341">
        <v>171</v>
      </c>
    </row>
    <row r="3084" spans="1:25" x14ac:dyDescent="0.25">
      <c r="A3084" t="str">
        <f>'Page 1 - General Information'!$G$12</f>
        <v>000000000</v>
      </c>
      <c r="B3084" t="str">
        <f>'Page 1 - General Information'!$G$16</f>
        <v/>
      </c>
      <c r="C3084" s="339" t="s">
        <v>21448</v>
      </c>
      <c r="N3084" t="s">
        <v>4042</v>
      </c>
      <c r="O3084" s="340">
        <f>INDEX('Page 2 - Team Information'!$K$14:$AP$189,Y3084,X3084)</f>
        <v>0</v>
      </c>
      <c r="S3084" t="s">
        <v>6871</v>
      </c>
      <c r="X3084" s="341">
        <v>14</v>
      </c>
      <c r="Y3084" s="341">
        <v>171</v>
      </c>
    </row>
    <row r="3085" spans="1:25" x14ac:dyDescent="0.25">
      <c r="A3085" t="str">
        <f>'Page 1 - General Information'!$G$12</f>
        <v>000000000</v>
      </c>
      <c r="B3085" t="str">
        <f>'Page 1 - General Information'!$G$16</f>
        <v/>
      </c>
      <c r="C3085" s="339" t="s">
        <v>21448</v>
      </c>
      <c r="N3085" t="s">
        <v>4042</v>
      </c>
      <c r="O3085" s="340">
        <f>INDEX('Page 2 - Team Information'!$K$14:$AP$189,Y3085,X3085)</f>
        <v>0</v>
      </c>
      <c r="S3085" t="s">
        <v>6872</v>
      </c>
      <c r="X3085" s="341">
        <v>15</v>
      </c>
      <c r="Y3085" s="341">
        <v>171</v>
      </c>
    </row>
    <row r="3086" spans="1:25" x14ac:dyDescent="0.25">
      <c r="A3086" t="str">
        <f>'Page 1 - General Information'!$G$12</f>
        <v>000000000</v>
      </c>
      <c r="B3086" t="str">
        <f>'Page 1 - General Information'!$G$16</f>
        <v/>
      </c>
      <c r="C3086" s="339" t="s">
        <v>21448</v>
      </c>
      <c r="N3086" t="s">
        <v>4042</v>
      </c>
      <c r="O3086" s="340">
        <f>INDEX('Page 2 - Team Information'!$K$14:$AP$189,Y3086,X3086)</f>
        <v>0</v>
      </c>
      <c r="S3086" t="s">
        <v>6873</v>
      </c>
      <c r="X3086" s="341">
        <v>16</v>
      </c>
      <c r="Y3086" s="341">
        <v>171</v>
      </c>
    </row>
    <row r="3087" spans="1:25" x14ac:dyDescent="0.25">
      <c r="A3087" t="str">
        <f>'Page 1 - General Information'!$G$12</f>
        <v>000000000</v>
      </c>
      <c r="B3087" t="str">
        <f>'Page 1 - General Information'!$G$16</f>
        <v/>
      </c>
      <c r="C3087" s="339" t="s">
        <v>21448</v>
      </c>
      <c r="N3087" t="s">
        <v>4042</v>
      </c>
      <c r="O3087" s="340">
        <f>INDEX('Page 2 - Team Information'!$K$14:$AP$189,Y3087,X3087)</f>
        <v>0</v>
      </c>
      <c r="S3087" t="s">
        <v>6874</v>
      </c>
      <c r="X3087" s="341">
        <v>17</v>
      </c>
      <c r="Y3087" s="341">
        <v>171</v>
      </c>
    </row>
    <row r="3088" spans="1:25" x14ac:dyDescent="0.25">
      <c r="A3088" t="str">
        <f>'Page 1 - General Information'!$G$12</f>
        <v>000000000</v>
      </c>
      <c r="B3088" t="str">
        <f>'Page 1 - General Information'!$G$16</f>
        <v/>
      </c>
      <c r="C3088" s="339" t="s">
        <v>21448</v>
      </c>
      <c r="N3088" t="s">
        <v>4042</v>
      </c>
      <c r="O3088" s="340">
        <f>INDEX('Page 2 - Team Information'!$K$14:$AP$189,Y3088,X3088)</f>
        <v>0</v>
      </c>
      <c r="S3088" t="s">
        <v>6875</v>
      </c>
      <c r="X3088" s="341">
        <v>19</v>
      </c>
      <c r="Y3088" s="341">
        <v>171</v>
      </c>
    </row>
    <row r="3089" spans="1:25" x14ac:dyDescent="0.25">
      <c r="A3089" t="str">
        <f>'Page 1 - General Information'!$G$12</f>
        <v>000000000</v>
      </c>
      <c r="B3089" t="str">
        <f>'Page 1 - General Information'!$G$16</f>
        <v/>
      </c>
      <c r="C3089" s="339" t="s">
        <v>21448</v>
      </c>
      <c r="N3089" t="s">
        <v>4042</v>
      </c>
      <c r="O3089" s="340">
        <f>INDEX('Page 2 - Team Information'!$K$14:$AP$189,Y3089,X3089)</f>
        <v>0</v>
      </c>
      <c r="S3089" t="s">
        <v>6876</v>
      </c>
      <c r="X3089" s="341">
        <v>20</v>
      </c>
      <c r="Y3089" s="341">
        <v>171</v>
      </c>
    </row>
    <row r="3090" spans="1:25" x14ac:dyDescent="0.25">
      <c r="A3090" t="str">
        <f>'Page 1 - General Information'!$G$12</f>
        <v>000000000</v>
      </c>
      <c r="B3090" t="str">
        <f>'Page 1 - General Information'!$G$16</f>
        <v/>
      </c>
      <c r="C3090" s="339" t="s">
        <v>21448</v>
      </c>
      <c r="N3090" t="s">
        <v>4042</v>
      </c>
      <c r="O3090" s="340">
        <f>INDEX('Page 2 - Team Information'!$K$14:$AP$189,Y3090,X3090)</f>
        <v>0</v>
      </c>
      <c r="S3090" t="s">
        <v>6877</v>
      </c>
      <c r="X3090" s="341">
        <v>21</v>
      </c>
      <c r="Y3090" s="341">
        <v>171</v>
      </c>
    </row>
    <row r="3091" spans="1:25" x14ac:dyDescent="0.25">
      <c r="A3091" t="str">
        <f>'Page 1 - General Information'!$G$12</f>
        <v>000000000</v>
      </c>
      <c r="B3091" t="str">
        <f>'Page 1 - General Information'!$G$16</f>
        <v/>
      </c>
      <c r="C3091" s="339" t="s">
        <v>21448</v>
      </c>
      <c r="N3091" t="s">
        <v>4042</v>
      </c>
      <c r="O3091" s="340">
        <f>INDEX('Page 2 - Team Information'!$K$14:$AP$189,Y3091,X3091)</f>
        <v>0</v>
      </c>
      <c r="S3091" t="s">
        <v>6878</v>
      </c>
      <c r="X3091" s="341">
        <v>22</v>
      </c>
      <c r="Y3091" s="341">
        <v>171</v>
      </c>
    </row>
    <row r="3092" spans="1:25" x14ac:dyDescent="0.25">
      <c r="A3092" t="str">
        <f>'Page 1 - General Information'!$G$12</f>
        <v>000000000</v>
      </c>
      <c r="B3092" t="str">
        <f>'Page 1 - General Information'!$G$16</f>
        <v/>
      </c>
      <c r="C3092" s="339" t="s">
        <v>21448</v>
      </c>
      <c r="N3092" t="s">
        <v>4523</v>
      </c>
      <c r="O3092" s="343"/>
      <c r="R3092" s="343" t="s">
        <v>10203</v>
      </c>
      <c r="S3092" t="s">
        <v>6879</v>
      </c>
      <c r="V3092" s="340">
        <f>INDEX('Page 2 - Team Information'!$K$14:$AP$189,Y3092,X3092)</f>
        <v>0</v>
      </c>
      <c r="X3092" s="341">
        <v>5</v>
      </c>
      <c r="Y3092" s="341">
        <v>172</v>
      </c>
    </row>
    <row r="3093" spans="1:25" x14ac:dyDescent="0.25">
      <c r="A3093" t="str">
        <f>'Page 1 - General Information'!$G$12</f>
        <v>000000000</v>
      </c>
      <c r="B3093" t="str">
        <f>'Page 1 - General Information'!$G$16</f>
        <v/>
      </c>
      <c r="C3093" s="339" t="s">
        <v>21448</v>
      </c>
      <c r="N3093" t="s">
        <v>4523</v>
      </c>
      <c r="O3093" s="343"/>
      <c r="R3093" s="343" t="s">
        <v>10203</v>
      </c>
      <c r="S3093" t="s">
        <v>6880</v>
      </c>
      <c r="V3093" s="340">
        <f>INDEX('Page 2 - Team Information'!$K$14:$AP$189,Y3093,X3093)</f>
        <v>0</v>
      </c>
      <c r="X3093" s="341">
        <v>6</v>
      </c>
      <c r="Y3093" s="341">
        <v>172</v>
      </c>
    </row>
    <row r="3094" spans="1:25" x14ac:dyDescent="0.25">
      <c r="A3094" t="str">
        <f>'Page 1 - General Information'!$G$12</f>
        <v>000000000</v>
      </c>
      <c r="B3094" t="str">
        <f>'Page 1 - General Information'!$G$16</f>
        <v/>
      </c>
      <c r="C3094" s="339" t="s">
        <v>21448</v>
      </c>
      <c r="N3094" t="s">
        <v>4523</v>
      </c>
      <c r="O3094" s="343"/>
      <c r="R3094" s="343" t="s">
        <v>10203</v>
      </c>
      <c r="S3094" t="s">
        <v>6881</v>
      </c>
      <c r="V3094" s="340">
        <f>INDEX('Page 2 - Team Information'!$K$14:$AP$189,Y3094,X3094)</f>
        <v>0</v>
      </c>
      <c r="X3094" s="341">
        <v>7</v>
      </c>
      <c r="Y3094" s="341">
        <v>172</v>
      </c>
    </row>
    <row r="3095" spans="1:25" x14ac:dyDescent="0.25">
      <c r="A3095" t="str">
        <f>'Page 1 - General Information'!$G$12</f>
        <v>000000000</v>
      </c>
      <c r="B3095" t="str">
        <f>'Page 1 - General Information'!$G$16</f>
        <v/>
      </c>
      <c r="C3095" s="339" t="s">
        <v>21448</v>
      </c>
      <c r="N3095" t="s">
        <v>4523</v>
      </c>
      <c r="O3095" s="343"/>
      <c r="R3095" s="20" t="s">
        <v>10203</v>
      </c>
      <c r="S3095" t="s">
        <v>6882</v>
      </c>
      <c r="T3095" s="340" t="str">
        <f>IF(INDEX('Page 2 - Team Information'!$K$14:$AP$189,Y3095,X3095)="","",INDEX('Page 2 - Team Information'!$K$14:$AP$189,Y3095,X3095)&amp;"-06-30")</f>
        <v/>
      </c>
      <c r="X3095" s="341">
        <v>9</v>
      </c>
      <c r="Y3095" s="341">
        <v>172</v>
      </c>
    </row>
    <row r="3096" spans="1:25" x14ac:dyDescent="0.25">
      <c r="A3096" t="str">
        <f>'Page 1 - General Information'!$G$12</f>
        <v>000000000</v>
      </c>
      <c r="B3096" t="str">
        <f>'Page 1 - General Information'!$G$16</f>
        <v/>
      </c>
      <c r="C3096" s="339" t="s">
        <v>21448</v>
      </c>
      <c r="N3096" t="s">
        <v>4523</v>
      </c>
      <c r="O3096" s="343"/>
      <c r="R3096" s="20" t="s">
        <v>10203</v>
      </c>
      <c r="S3096" t="s">
        <v>6883</v>
      </c>
      <c r="T3096" s="340" t="str">
        <f>IF(INDEX('Page 2 - Team Information'!$K$14:$AP$189,Y3096,X3096)="","",INDEX('Page 2 - Team Information'!$K$14:$AP$189,Y3096,X3096)&amp;"-06-30")</f>
        <v/>
      </c>
      <c r="X3096" s="341">
        <v>10</v>
      </c>
      <c r="Y3096" s="341">
        <v>172</v>
      </c>
    </row>
    <row r="3097" spans="1:25" x14ac:dyDescent="0.25">
      <c r="A3097" t="str">
        <f>'Page 1 - General Information'!$G$12</f>
        <v>000000000</v>
      </c>
      <c r="B3097" t="str">
        <f>'Page 1 - General Information'!$G$16</f>
        <v/>
      </c>
      <c r="C3097" s="339" t="s">
        <v>21448</v>
      </c>
      <c r="N3097" t="s">
        <v>4523</v>
      </c>
      <c r="O3097" s="343"/>
      <c r="R3097" s="20" t="s">
        <v>10203</v>
      </c>
      <c r="S3097" t="s">
        <v>6884</v>
      </c>
      <c r="T3097" s="340" t="str">
        <f>IF(INDEX('Page 2 - Team Information'!$K$14:$AP$189,Y3097,X3097)="","",INDEX('Page 2 - Team Information'!$K$14:$AP$189,Y3097,X3097)&amp;"-06-30")</f>
        <v/>
      </c>
      <c r="X3097" s="341">
        <v>11</v>
      </c>
      <c r="Y3097" s="341">
        <v>172</v>
      </c>
    </row>
    <row r="3098" spans="1:25" x14ac:dyDescent="0.25">
      <c r="A3098" t="str">
        <f>'Page 1 - General Information'!$G$12</f>
        <v>000000000</v>
      </c>
      <c r="B3098" t="str">
        <f>'Page 1 - General Information'!$G$16</f>
        <v/>
      </c>
      <c r="C3098" s="339" t="s">
        <v>21448</v>
      </c>
      <c r="N3098" t="s">
        <v>4523</v>
      </c>
      <c r="O3098" s="343"/>
      <c r="R3098" s="20" t="s">
        <v>10203</v>
      </c>
      <c r="S3098" t="s">
        <v>6885</v>
      </c>
      <c r="T3098" s="340" t="str">
        <f>IF(INDEX('Page 2 - Team Information'!$K$14:$AP$189,Y3098,X3098)="","",INDEX('Page 2 - Team Information'!$K$14:$AP$189,Y3098,X3098)&amp;"-06-30")</f>
        <v/>
      </c>
      <c r="X3098" s="341">
        <v>12</v>
      </c>
      <c r="Y3098" s="341">
        <v>172</v>
      </c>
    </row>
    <row r="3099" spans="1:25" x14ac:dyDescent="0.25">
      <c r="A3099" t="str">
        <f>'Page 1 - General Information'!$G$12</f>
        <v>000000000</v>
      </c>
      <c r="B3099" t="str">
        <f>'Page 1 - General Information'!$G$16</f>
        <v/>
      </c>
      <c r="C3099" s="339" t="s">
        <v>21448</v>
      </c>
      <c r="N3099" t="s">
        <v>4042</v>
      </c>
      <c r="O3099" s="340">
        <f>INDEX('Page 2 - Team Information'!$K$14:$AP$189,Y3099,X3099)</f>
        <v>0</v>
      </c>
      <c r="S3099" t="s">
        <v>6886</v>
      </c>
      <c r="X3099" s="341">
        <v>14</v>
      </c>
      <c r="Y3099" s="341">
        <v>172</v>
      </c>
    </row>
    <row r="3100" spans="1:25" x14ac:dyDescent="0.25">
      <c r="A3100" t="str">
        <f>'Page 1 - General Information'!$G$12</f>
        <v>000000000</v>
      </c>
      <c r="B3100" t="str">
        <f>'Page 1 - General Information'!$G$16</f>
        <v/>
      </c>
      <c r="C3100" s="339" t="s">
        <v>21448</v>
      </c>
      <c r="N3100" t="s">
        <v>4042</v>
      </c>
      <c r="O3100" s="340">
        <f>INDEX('Page 2 - Team Information'!$K$14:$AP$189,Y3100,X3100)</f>
        <v>0</v>
      </c>
      <c r="S3100" t="s">
        <v>6887</v>
      </c>
      <c r="X3100" s="341">
        <v>15</v>
      </c>
      <c r="Y3100" s="341">
        <v>172</v>
      </c>
    </row>
    <row r="3101" spans="1:25" x14ac:dyDescent="0.25">
      <c r="A3101" t="str">
        <f>'Page 1 - General Information'!$G$12</f>
        <v>000000000</v>
      </c>
      <c r="B3101" t="str">
        <f>'Page 1 - General Information'!$G$16</f>
        <v/>
      </c>
      <c r="C3101" s="339" t="s">
        <v>21448</v>
      </c>
      <c r="N3101" t="s">
        <v>4042</v>
      </c>
      <c r="O3101" s="340">
        <f>INDEX('Page 2 - Team Information'!$K$14:$AP$189,Y3101,X3101)</f>
        <v>0</v>
      </c>
      <c r="S3101" t="s">
        <v>6888</v>
      </c>
      <c r="X3101" s="341">
        <v>16</v>
      </c>
      <c r="Y3101" s="341">
        <v>172</v>
      </c>
    </row>
    <row r="3102" spans="1:25" x14ac:dyDescent="0.25">
      <c r="A3102" t="str">
        <f>'Page 1 - General Information'!$G$12</f>
        <v>000000000</v>
      </c>
      <c r="B3102" t="str">
        <f>'Page 1 - General Information'!$G$16</f>
        <v/>
      </c>
      <c r="C3102" s="339" t="s">
        <v>21448</v>
      </c>
      <c r="N3102" t="s">
        <v>4042</v>
      </c>
      <c r="O3102" s="340">
        <f>INDEX('Page 2 - Team Information'!$K$14:$AP$189,Y3102,X3102)</f>
        <v>0</v>
      </c>
      <c r="S3102" t="s">
        <v>6889</v>
      </c>
      <c r="X3102" s="341">
        <v>17</v>
      </c>
      <c r="Y3102" s="341">
        <v>172</v>
      </c>
    </row>
    <row r="3103" spans="1:25" x14ac:dyDescent="0.25">
      <c r="A3103" t="str">
        <f>'Page 1 - General Information'!$G$12</f>
        <v>000000000</v>
      </c>
      <c r="B3103" t="str">
        <f>'Page 1 - General Information'!$G$16</f>
        <v/>
      </c>
      <c r="C3103" s="339" t="s">
        <v>21448</v>
      </c>
      <c r="N3103" t="s">
        <v>4042</v>
      </c>
      <c r="O3103" s="340">
        <f>INDEX('Page 2 - Team Information'!$K$14:$AP$189,Y3103,X3103)</f>
        <v>0</v>
      </c>
      <c r="S3103" t="s">
        <v>6890</v>
      </c>
      <c r="X3103" s="341">
        <v>19</v>
      </c>
      <c r="Y3103" s="341">
        <v>172</v>
      </c>
    </row>
    <row r="3104" spans="1:25" x14ac:dyDescent="0.25">
      <c r="A3104" t="str">
        <f>'Page 1 - General Information'!$G$12</f>
        <v>000000000</v>
      </c>
      <c r="B3104" t="str">
        <f>'Page 1 - General Information'!$G$16</f>
        <v/>
      </c>
      <c r="C3104" s="339" t="s">
        <v>21448</v>
      </c>
      <c r="N3104" t="s">
        <v>4042</v>
      </c>
      <c r="O3104" s="340">
        <f>INDEX('Page 2 - Team Information'!$K$14:$AP$189,Y3104,X3104)</f>
        <v>0</v>
      </c>
      <c r="S3104" t="s">
        <v>6891</v>
      </c>
      <c r="X3104" s="341">
        <v>20</v>
      </c>
      <c r="Y3104" s="341">
        <v>172</v>
      </c>
    </row>
    <row r="3105" spans="1:25" x14ac:dyDescent="0.25">
      <c r="A3105" t="str">
        <f>'Page 1 - General Information'!$G$12</f>
        <v>000000000</v>
      </c>
      <c r="B3105" t="str">
        <f>'Page 1 - General Information'!$G$16</f>
        <v/>
      </c>
      <c r="C3105" s="339" t="s">
        <v>21448</v>
      </c>
      <c r="N3105" t="s">
        <v>4042</v>
      </c>
      <c r="O3105" s="340">
        <f>INDEX('Page 2 - Team Information'!$K$14:$AP$189,Y3105,X3105)</f>
        <v>0</v>
      </c>
      <c r="S3105" t="s">
        <v>6892</v>
      </c>
      <c r="X3105" s="341">
        <v>21</v>
      </c>
      <c r="Y3105" s="341">
        <v>172</v>
      </c>
    </row>
    <row r="3106" spans="1:25" x14ac:dyDescent="0.25">
      <c r="A3106" t="str">
        <f>'Page 1 - General Information'!$G$12</f>
        <v>000000000</v>
      </c>
      <c r="B3106" t="str">
        <f>'Page 1 - General Information'!$G$16</f>
        <v/>
      </c>
      <c r="C3106" s="339" t="s">
        <v>21448</v>
      </c>
      <c r="N3106" t="s">
        <v>4042</v>
      </c>
      <c r="O3106" s="340">
        <f>INDEX('Page 2 - Team Information'!$K$14:$AP$189,Y3106,X3106)</f>
        <v>0</v>
      </c>
      <c r="S3106" t="s">
        <v>6893</v>
      </c>
      <c r="X3106" s="341">
        <v>22</v>
      </c>
      <c r="Y3106" s="341">
        <v>172</v>
      </c>
    </row>
    <row r="3107" spans="1:25" x14ac:dyDescent="0.25">
      <c r="A3107" t="str">
        <f>'Page 1 - General Information'!$G$12</f>
        <v>000000000</v>
      </c>
      <c r="B3107" t="str">
        <f>'Page 1 - General Information'!$G$16</f>
        <v/>
      </c>
      <c r="C3107" s="339" t="s">
        <v>21448</v>
      </c>
      <c r="N3107" t="s">
        <v>4523</v>
      </c>
      <c r="O3107" s="343"/>
      <c r="R3107" s="343" t="s">
        <v>10203</v>
      </c>
      <c r="S3107" t="s">
        <v>6894</v>
      </c>
      <c r="V3107" s="340">
        <f>INDEX('Page 2 - Team Information'!$K$14:$AP$189,Y3107,X3107)</f>
        <v>0</v>
      </c>
      <c r="X3107" s="341">
        <v>5</v>
      </c>
      <c r="Y3107" s="341">
        <v>173</v>
      </c>
    </row>
    <row r="3108" spans="1:25" x14ac:dyDescent="0.25">
      <c r="A3108" t="str">
        <f>'Page 1 - General Information'!$G$12</f>
        <v>000000000</v>
      </c>
      <c r="B3108" t="str">
        <f>'Page 1 - General Information'!$G$16</f>
        <v/>
      </c>
      <c r="C3108" s="339" t="s">
        <v>21448</v>
      </c>
      <c r="N3108" t="s">
        <v>4523</v>
      </c>
      <c r="O3108" s="343"/>
      <c r="R3108" s="343" t="s">
        <v>10203</v>
      </c>
      <c r="S3108" t="s">
        <v>6895</v>
      </c>
      <c r="V3108" s="340">
        <f>INDEX('Page 2 - Team Information'!$K$14:$AP$189,Y3108,X3108)</f>
        <v>0</v>
      </c>
      <c r="X3108" s="341">
        <v>6</v>
      </c>
      <c r="Y3108" s="341">
        <v>173</v>
      </c>
    </row>
    <row r="3109" spans="1:25" x14ac:dyDescent="0.25">
      <c r="A3109" t="str">
        <f>'Page 1 - General Information'!$G$12</f>
        <v>000000000</v>
      </c>
      <c r="B3109" t="str">
        <f>'Page 1 - General Information'!$G$16</f>
        <v/>
      </c>
      <c r="C3109" s="339" t="s">
        <v>21448</v>
      </c>
      <c r="N3109" t="s">
        <v>4523</v>
      </c>
      <c r="O3109" s="343"/>
      <c r="R3109" s="343" t="s">
        <v>10203</v>
      </c>
      <c r="S3109" t="s">
        <v>6896</v>
      </c>
      <c r="V3109" s="340">
        <f>INDEX('Page 2 - Team Information'!$K$14:$AP$189,Y3109,X3109)</f>
        <v>0</v>
      </c>
      <c r="X3109" s="341">
        <v>7</v>
      </c>
      <c r="Y3109" s="341">
        <v>173</v>
      </c>
    </row>
    <row r="3110" spans="1:25" x14ac:dyDescent="0.25">
      <c r="A3110" t="str">
        <f>'Page 1 - General Information'!$G$12</f>
        <v>000000000</v>
      </c>
      <c r="B3110" t="str">
        <f>'Page 1 - General Information'!$G$16</f>
        <v/>
      </c>
      <c r="C3110" s="339" t="s">
        <v>21448</v>
      </c>
      <c r="N3110" t="s">
        <v>4523</v>
      </c>
      <c r="O3110" s="343"/>
      <c r="R3110" s="20" t="s">
        <v>10203</v>
      </c>
      <c r="S3110" t="s">
        <v>6897</v>
      </c>
      <c r="T3110" s="340" t="str">
        <f>IF(INDEX('Page 2 - Team Information'!$K$14:$AP$189,Y3110,X3110)="","",INDEX('Page 2 - Team Information'!$K$14:$AP$189,Y3110,X3110)&amp;"-06-30")</f>
        <v/>
      </c>
      <c r="X3110" s="341">
        <v>9</v>
      </c>
      <c r="Y3110" s="341">
        <v>173</v>
      </c>
    </row>
    <row r="3111" spans="1:25" x14ac:dyDescent="0.25">
      <c r="A3111" t="str">
        <f>'Page 1 - General Information'!$G$12</f>
        <v>000000000</v>
      </c>
      <c r="B3111" t="str">
        <f>'Page 1 - General Information'!$G$16</f>
        <v/>
      </c>
      <c r="C3111" s="339" t="s">
        <v>21448</v>
      </c>
      <c r="N3111" t="s">
        <v>4523</v>
      </c>
      <c r="O3111" s="343"/>
      <c r="R3111" s="20" t="s">
        <v>10203</v>
      </c>
      <c r="S3111" t="s">
        <v>6898</v>
      </c>
      <c r="T3111" s="340" t="str">
        <f>IF(INDEX('Page 2 - Team Information'!$K$14:$AP$189,Y3111,X3111)="","",INDEX('Page 2 - Team Information'!$K$14:$AP$189,Y3111,X3111)&amp;"-06-30")</f>
        <v/>
      </c>
      <c r="X3111" s="341">
        <v>10</v>
      </c>
      <c r="Y3111" s="341">
        <v>173</v>
      </c>
    </row>
    <row r="3112" spans="1:25" x14ac:dyDescent="0.25">
      <c r="A3112" t="str">
        <f>'Page 1 - General Information'!$G$12</f>
        <v>000000000</v>
      </c>
      <c r="B3112" t="str">
        <f>'Page 1 - General Information'!$G$16</f>
        <v/>
      </c>
      <c r="C3112" s="339" t="s">
        <v>21448</v>
      </c>
      <c r="N3112" t="s">
        <v>4523</v>
      </c>
      <c r="O3112" s="343"/>
      <c r="R3112" s="20" t="s">
        <v>10203</v>
      </c>
      <c r="S3112" t="s">
        <v>6899</v>
      </c>
      <c r="T3112" s="340" t="str">
        <f>IF(INDEX('Page 2 - Team Information'!$K$14:$AP$189,Y3112,X3112)="","",INDEX('Page 2 - Team Information'!$K$14:$AP$189,Y3112,X3112)&amp;"-06-30")</f>
        <v/>
      </c>
      <c r="X3112" s="341">
        <v>11</v>
      </c>
      <c r="Y3112" s="341">
        <v>173</v>
      </c>
    </row>
    <row r="3113" spans="1:25" x14ac:dyDescent="0.25">
      <c r="A3113" t="str">
        <f>'Page 1 - General Information'!$G$12</f>
        <v>000000000</v>
      </c>
      <c r="B3113" t="str">
        <f>'Page 1 - General Information'!$G$16</f>
        <v/>
      </c>
      <c r="C3113" s="339" t="s">
        <v>21448</v>
      </c>
      <c r="N3113" t="s">
        <v>4523</v>
      </c>
      <c r="O3113" s="343"/>
      <c r="R3113" s="20" t="s">
        <v>10203</v>
      </c>
      <c r="S3113" t="s">
        <v>6900</v>
      </c>
      <c r="T3113" s="340" t="str">
        <f>IF(INDEX('Page 2 - Team Information'!$K$14:$AP$189,Y3113,X3113)="","",INDEX('Page 2 - Team Information'!$K$14:$AP$189,Y3113,X3113)&amp;"-06-30")</f>
        <v/>
      </c>
      <c r="X3113" s="341">
        <v>12</v>
      </c>
      <c r="Y3113" s="341">
        <v>173</v>
      </c>
    </row>
    <row r="3114" spans="1:25" x14ac:dyDescent="0.25">
      <c r="A3114" t="str">
        <f>'Page 1 - General Information'!$G$12</f>
        <v>000000000</v>
      </c>
      <c r="B3114" t="str">
        <f>'Page 1 - General Information'!$G$16</f>
        <v/>
      </c>
      <c r="C3114" s="339" t="s">
        <v>21448</v>
      </c>
      <c r="N3114" t="s">
        <v>4042</v>
      </c>
      <c r="O3114" s="340">
        <f>INDEX('Page 2 - Team Information'!$K$14:$AP$189,Y3114,X3114)</f>
        <v>0</v>
      </c>
      <c r="S3114" t="s">
        <v>6901</v>
      </c>
      <c r="X3114" s="341">
        <v>14</v>
      </c>
      <c r="Y3114" s="341">
        <v>173</v>
      </c>
    </row>
    <row r="3115" spans="1:25" x14ac:dyDescent="0.25">
      <c r="A3115" t="str">
        <f>'Page 1 - General Information'!$G$12</f>
        <v>000000000</v>
      </c>
      <c r="B3115" t="str">
        <f>'Page 1 - General Information'!$G$16</f>
        <v/>
      </c>
      <c r="C3115" s="339" t="s">
        <v>21448</v>
      </c>
      <c r="N3115" t="s">
        <v>4042</v>
      </c>
      <c r="O3115" s="340">
        <f>INDEX('Page 2 - Team Information'!$K$14:$AP$189,Y3115,X3115)</f>
        <v>0</v>
      </c>
      <c r="S3115" t="s">
        <v>6902</v>
      </c>
      <c r="X3115" s="341">
        <v>15</v>
      </c>
      <c r="Y3115" s="341">
        <v>173</v>
      </c>
    </row>
    <row r="3116" spans="1:25" x14ac:dyDescent="0.25">
      <c r="A3116" t="str">
        <f>'Page 1 - General Information'!$G$12</f>
        <v>000000000</v>
      </c>
      <c r="B3116" t="str">
        <f>'Page 1 - General Information'!$G$16</f>
        <v/>
      </c>
      <c r="C3116" s="339" t="s">
        <v>21448</v>
      </c>
      <c r="N3116" t="s">
        <v>4042</v>
      </c>
      <c r="O3116" s="340">
        <f>INDEX('Page 2 - Team Information'!$K$14:$AP$189,Y3116,X3116)</f>
        <v>0</v>
      </c>
      <c r="S3116" t="s">
        <v>6903</v>
      </c>
      <c r="X3116" s="341">
        <v>16</v>
      </c>
      <c r="Y3116" s="341">
        <v>173</v>
      </c>
    </row>
    <row r="3117" spans="1:25" x14ac:dyDescent="0.25">
      <c r="A3117" t="str">
        <f>'Page 1 - General Information'!$G$12</f>
        <v>000000000</v>
      </c>
      <c r="B3117" t="str">
        <f>'Page 1 - General Information'!$G$16</f>
        <v/>
      </c>
      <c r="C3117" s="339" t="s">
        <v>21448</v>
      </c>
      <c r="N3117" t="s">
        <v>4042</v>
      </c>
      <c r="O3117" s="340">
        <f>INDEX('Page 2 - Team Information'!$K$14:$AP$189,Y3117,X3117)</f>
        <v>0</v>
      </c>
      <c r="S3117" t="s">
        <v>6904</v>
      </c>
      <c r="X3117" s="341">
        <v>17</v>
      </c>
      <c r="Y3117" s="341">
        <v>173</v>
      </c>
    </row>
    <row r="3118" spans="1:25" x14ac:dyDescent="0.25">
      <c r="A3118" t="str">
        <f>'Page 1 - General Information'!$G$12</f>
        <v>000000000</v>
      </c>
      <c r="B3118" t="str">
        <f>'Page 1 - General Information'!$G$16</f>
        <v/>
      </c>
      <c r="C3118" s="339" t="s">
        <v>21448</v>
      </c>
      <c r="N3118" t="s">
        <v>4042</v>
      </c>
      <c r="O3118" s="340">
        <f>INDEX('Page 2 - Team Information'!$K$14:$AP$189,Y3118,X3118)</f>
        <v>0</v>
      </c>
      <c r="S3118" t="s">
        <v>6905</v>
      </c>
      <c r="X3118" s="341">
        <v>19</v>
      </c>
      <c r="Y3118" s="341">
        <v>173</v>
      </c>
    </row>
    <row r="3119" spans="1:25" x14ac:dyDescent="0.25">
      <c r="A3119" t="str">
        <f>'Page 1 - General Information'!$G$12</f>
        <v>000000000</v>
      </c>
      <c r="B3119" t="str">
        <f>'Page 1 - General Information'!$G$16</f>
        <v/>
      </c>
      <c r="C3119" s="339" t="s">
        <v>21448</v>
      </c>
      <c r="N3119" t="s">
        <v>4042</v>
      </c>
      <c r="O3119" s="340">
        <f>INDEX('Page 2 - Team Information'!$K$14:$AP$189,Y3119,X3119)</f>
        <v>0</v>
      </c>
      <c r="S3119" t="s">
        <v>6906</v>
      </c>
      <c r="X3119" s="341">
        <v>20</v>
      </c>
      <c r="Y3119" s="341">
        <v>173</v>
      </c>
    </row>
    <row r="3120" spans="1:25" x14ac:dyDescent="0.25">
      <c r="A3120" t="str">
        <f>'Page 1 - General Information'!$G$12</f>
        <v>000000000</v>
      </c>
      <c r="B3120" t="str">
        <f>'Page 1 - General Information'!$G$16</f>
        <v/>
      </c>
      <c r="C3120" s="339" t="s">
        <v>21448</v>
      </c>
      <c r="N3120" t="s">
        <v>4042</v>
      </c>
      <c r="O3120" s="340">
        <f>INDEX('Page 2 - Team Information'!$K$14:$AP$189,Y3120,X3120)</f>
        <v>0</v>
      </c>
      <c r="S3120" t="s">
        <v>6907</v>
      </c>
      <c r="X3120" s="341">
        <v>21</v>
      </c>
      <c r="Y3120" s="341">
        <v>173</v>
      </c>
    </row>
    <row r="3121" spans="1:25" x14ac:dyDescent="0.25">
      <c r="A3121" t="str">
        <f>'Page 1 - General Information'!$G$12</f>
        <v>000000000</v>
      </c>
      <c r="B3121" t="str">
        <f>'Page 1 - General Information'!$G$16</f>
        <v/>
      </c>
      <c r="C3121" s="339" t="s">
        <v>21448</v>
      </c>
      <c r="N3121" t="s">
        <v>4042</v>
      </c>
      <c r="O3121" s="340">
        <f>INDEX('Page 2 - Team Information'!$K$14:$AP$189,Y3121,X3121)</f>
        <v>0</v>
      </c>
      <c r="S3121" t="s">
        <v>6908</v>
      </c>
      <c r="X3121" s="341">
        <v>22</v>
      </c>
      <c r="Y3121" s="341">
        <v>173</v>
      </c>
    </row>
    <row r="3122" spans="1:25" x14ac:dyDescent="0.25">
      <c r="A3122" t="str">
        <f>'Page 1 - General Information'!$G$12</f>
        <v>000000000</v>
      </c>
      <c r="B3122" t="str">
        <f>'Page 1 - General Information'!$G$16</f>
        <v/>
      </c>
      <c r="C3122" s="339" t="s">
        <v>21448</v>
      </c>
      <c r="N3122" t="s">
        <v>4523</v>
      </c>
      <c r="O3122" s="343"/>
      <c r="R3122" s="343" t="s">
        <v>10203</v>
      </c>
      <c r="S3122" t="s">
        <v>6909</v>
      </c>
      <c r="V3122" s="340">
        <f>INDEX('Page 2 - Team Information'!$K$14:$AP$189,Y3122,X3122)</f>
        <v>0</v>
      </c>
      <c r="X3122" s="341">
        <v>5</v>
      </c>
      <c r="Y3122" s="341">
        <v>174</v>
      </c>
    </row>
    <row r="3123" spans="1:25" x14ac:dyDescent="0.25">
      <c r="A3123" t="str">
        <f>'Page 1 - General Information'!$G$12</f>
        <v>000000000</v>
      </c>
      <c r="B3123" t="str">
        <f>'Page 1 - General Information'!$G$16</f>
        <v/>
      </c>
      <c r="C3123" s="339" t="s">
        <v>21448</v>
      </c>
      <c r="N3123" t="s">
        <v>4523</v>
      </c>
      <c r="O3123" s="343"/>
      <c r="R3123" s="343" t="s">
        <v>10203</v>
      </c>
      <c r="S3123" t="s">
        <v>6910</v>
      </c>
      <c r="V3123" s="340">
        <f>INDEX('Page 2 - Team Information'!$K$14:$AP$189,Y3123,X3123)</f>
        <v>0</v>
      </c>
      <c r="X3123" s="341">
        <v>6</v>
      </c>
      <c r="Y3123" s="341">
        <v>174</v>
      </c>
    </row>
    <row r="3124" spans="1:25" x14ac:dyDescent="0.25">
      <c r="A3124" t="str">
        <f>'Page 1 - General Information'!$G$12</f>
        <v>000000000</v>
      </c>
      <c r="B3124" t="str">
        <f>'Page 1 - General Information'!$G$16</f>
        <v/>
      </c>
      <c r="C3124" s="339" t="s">
        <v>21448</v>
      </c>
      <c r="N3124" t="s">
        <v>4523</v>
      </c>
      <c r="O3124" s="343"/>
      <c r="R3124" s="343" t="s">
        <v>10203</v>
      </c>
      <c r="S3124" t="s">
        <v>6911</v>
      </c>
      <c r="V3124" s="340">
        <f>INDEX('Page 2 - Team Information'!$K$14:$AP$189,Y3124,X3124)</f>
        <v>0</v>
      </c>
      <c r="X3124" s="341">
        <v>7</v>
      </c>
      <c r="Y3124" s="341">
        <v>174</v>
      </c>
    </row>
    <row r="3125" spans="1:25" x14ac:dyDescent="0.25">
      <c r="A3125" t="str">
        <f>'Page 1 - General Information'!$G$12</f>
        <v>000000000</v>
      </c>
      <c r="B3125" t="str">
        <f>'Page 1 - General Information'!$G$16</f>
        <v/>
      </c>
      <c r="C3125" s="339" t="s">
        <v>21448</v>
      </c>
      <c r="N3125" t="s">
        <v>4523</v>
      </c>
      <c r="O3125" s="343"/>
      <c r="R3125" s="20" t="s">
        <v>10203</v>
      </c>
      <c r="S3125" t="s">
        <v>6912</v>
      </c>
      <c r="T3125" s="340" t="str">
        <f>IF(INDEX('Page 2 - Team Information'!$K$14:$AP$189,Y3125,X3125)="","",INDEX('Page 2 - Team Information'!$K$14:$AP$189,Y3125,X3125)&amp;"-06-30")</f>
        <v/>
      </c>
      <c r="X3125" s="341">
        <v>9</v>
      </c>
      <c r="Y3125" s="341">
        <v>174</v>
      </c>
    </row>
    <row r="3126" spans="1:25" x14ac:dyDescent="0.25">
      <c r="A3126" t="str">
        <f>'Page 1 - General Information'!$G$12</f>
        <v>000000000</v>
      </c>
      <c r="B3126" t="str">
        <f>'Page 1 - General Information'!$G$16</f>
        <v/>
      </c>
      <c r="C3126" s="339" t="s">
        <v>21448</v>
      </c>
      <c r="N3126" t="s">
        <v>4523</v>
      </c>
      <c r="O3126" s="343"/>
      <c r="R3126" s="20" t="s">
        <v>10203</v>
      </c>
      <c r="S3126" t="s">
        <v>6913</v>
      </c>
      <c r="T3126" s="340" t="str">
        <f>IF(INDEX('Page 2 - Team Information'!$K$14:$AP$189,Y3126,X3126)="","",INDEX('Page 2 - Team Information'!$K$14:$AP$189,Y3126,X3126)&amp;"-06-30")</f>
        <v/>
      </c>
      <c r="X3126" s="341">
        <v>10</v>
      </c>
      <c r="Y3126" s="341">
        <v>174</v>
      </c>
    </row>
    <row r="3127" spans="1:25" x14ac:dyDescent="0.25">
      <c r="A3127" t="str">
        <f>'Page 1 - General Information'!$G$12</f>
        <v>000000000</v>
      </c>
      <c r="B3127" t="str">
        <f>'Page 1 - General Information'!$G$16</f>
        <v/>
      </c>
      <c r="C3127" s="339" t="s">
        <v>21448</v>
      </c>
      <c r="N3127" t="s">
        <v>4523</v>
      </c>
      <c r="O3127" s="343"/>
      <c r="R3127" s="20" t="s">
        <v>10203</v>
      </c>
      <c r="S3127" t="s">
        <v>6914</v>
      </c>
      <c r="T3127" s="340" t="str">
        <f>IF(INDEX('Page 2 - Team Information'!$K$14:$AP$189,Y3127,X3127)="","",INDEX('Page 2 - Team Information'!$K$14:$AP$189,Y3127,X3127)&amp;"-06-30")</f>
        <v/>
      </c>
      <c r="X3127" s="341">
        <v>11</v>
      </c>
      <c r="Y3127" s="341">
        <v>174</v>
      </c>
    </row>
    <row r="3128" spans="1:25" x14ac:dyDescent="0.25">
      <c r="A3128" t="str">
        <f>'Page 1 - General Information'!$G$12</f>
        <v>000000000</v>
      </c>
      <c r="B3128" t="str">
        <f>'Page 1 - General Information'!$G$16</f>
        <v/>
      </c>
      <c r="C3128" s="339" t="s">
        <v>21448</v>
      </c>
      <c r="N3128" t="s">
        <v>4523</v>
      </c>
      <c r="O3128" s="343"/>
      <c r="R3128" s="20" t="s">
        <v>10203</v>
      </c>
      <c r="S3128" t="s">
        <v>6915</v>
      </c>
      <c r="T3128" s="340" t="str">
        <f>IF(INDEX('Page 2 - Team Information'!$K$14:$AP$189,Y3128,X3128)="","",INDEX('Page 2 - Team Information'!$K$14:$AP$189,Y3128,X3128)&amp;"-06-30")</f>
        <v/>
      </c>
      <c r="X3128" s="341">
        <v>12</v>
      </c>
      <c r="Y3128" s="341">
        <v>174</v>
      </c>
    </row>
    <row r="3129" spans="1:25" x14ac:dyDescent="0.25">
      <c r="A3129" t="str">
        <f>'Page 1 - General Information'!$G$12</f>
        <v>000000000</v>
      </c>
      <c r="B3129" t="str">
        <f>'Page 1 - General Information'!$G$16</f>
        <v/>
      </c>
      <c r="C3129" s="339" t="s">
        <v>21448</v>
      </c>
      <c r="N3129" t="s">
        <v>4042</v>
      </c>
      <c r="O3129" s="340">
        <f>INDEX('Page 2 - Team Information'!$K$14:$AP$189,Y3129,X3129)</f>
        <v>0</v>
      </c>
      <c r="S3129" t="s">
        <v>6916</v>
      </c>
      <c r="X3129" s="341">
        <v>14</v>
      </c>
      <c r="Y3129" s="341">
        <v>174</v>
      </c>
    </row>
    <row r="3130" spans="1:25" x14ac:dyDescent="0.25">
      <c r="A3130" t="str">
        <f>'Page 1 - General Information'!$G$12</f>
        <v>000000000</v>
      </c>
      <c r="B3130" t="str">
        <f>'Page 1 - General Information'!$G$16</f>
        <v/>
      </c>
      <c r="C3130" s="339" t="s">
        <v>21448</v>
      </c>
      <c r="N3130" t="s">
        <v>4042</v>
      </c>
      <c r="O3130" s="340">
        <f>INDEX('Page 2 - Team Information'!$K$14:$AP$189,Y3130,X3130)</f>
        <v>0</v>
      </c>
      <c r="S3130" t="s">
        <v>6917</v>
      </c>
      <c r="X3130" s="341">
        <v>15</v>
      </c>
      <c r="Y3130" s="341">
        <v>174</v>
      </c>
    </row>
    <row r="3131" spans="1:25" x14ac:dyDescent="0.25">
      <c r="A3131" t="str">
        <f>'Page 1 - General Information'!$G$12</f>
        <v>000000000</v>
      </c>
      <c r="B3131" t="str">
        <f>'Page 1 - General Information'!$G$16</f>
        <v/>
      </c>
      <c r="C3131" s="339" t="s">
        <v>21448</v>
      </c>
      <c r="N3131" t="s">
        <v>4042</v>
      </c>
      <c r="O3131" s="340">
        <f>INDEX('Page 2 - Team Information'!$K$14:$AP$189,Y3131,X3131)</f>
        <v>0</v>
      </c>
      <c r="S3131" t="s">
        <v>6918</v>
      </c>
      <c r="X3131" s="341">
        <v>16</v>
      </c>
      <c r="Y3131" s="341">
        <v>174</v>
      </c>
    </row>
    <row r="3132" spans="1:25" x14ac:dyDescent="0.25">
      <c r="A3132" t="str">
        <f>'Page 1 - General Information'!$G$12</f>
        <v>000000000</v>
      </c>
      <c r="B3132" t="str">
        <f>'Page 1 - General Information'!$G$16</f>
        <v/>
      </c>
      <c r="C3132" s="339" t="s">
        <v>21448</v>
      </c>
      <c r="N3132" t="s">
        <v>4042</v>
      </c>
      <c r="O3132" s="340">
        <f>INDEX('Page 2 - Team Information'!$K$14:$AP$189,Y3132,X3132)</f>
        <v>0</v>
      </c>
      <c r="S3132" t="s">
        <v>6919</v>
      </c>
      <c r="X3132" s="341">
        <v>17</v>
      </c>
      <c r="Y3132" s="341">
        <v>174</v>
      </c>
    </row>
    <row r="3133" spans="1:25" x14ac:dyDescent="0.25">
      <c r="A3133" t="str">
        <f>'Page 1 - General Information'!$G$12</f>
        <v>000000000</v>
      </c>
      <c r="B3133" t="str">
        <f>'Page 1 - General Information'!$G$16</f>
        <v/>
      </c>
      <c r="C3133" s="339" t="s">
        <v>21448</v>
      </c>
      <c r="N3133" t="s">
        <v>4042</v>
      </c>
      <c r="O3133" s="340">
        <f>INDEX('Page 2 - Team Information'!$K$14:$AP$189,Y3133,X3133)</f>
        <v>0</v>
      </c>
      <c r="S3133" t="s">
        <v>6920</v>
      </c>
      <c r="X3133" s="341">
        <v>19</v>
      </c>
      <c r="Y3133" s="341">
        <v>174</v>
      </c>
    </row>
    <row r="3134" spans="1:25" x14ac:dyDescent="0.25">
      <c r="A3134" t="str">
        <f>'Page 1 - General Information'!$G$12</f>
        <v>000000000</v>
      </c>
      <c r="B3134" t="str">
        <f>'Page 1 - General Information'!$G$16</f>
        <v/>
      </c>
      <c r="C3134" s="339" t="s">
        <v>21448</v>
      </c>
      <c r="N3134" t="s">
        <v>4042</v>
      </c>
      <c r="O3134" s="340">
        <f>INDEX('Page 2 - Team Information'!$K$14:$AP$189,Y3134,X3134)</f>
        <v>0</v>
      </c>
      <c r="S3134" t="s">
        <v>6921</v>
      </c>
      <c r="X3134" s="341">
        <v>20</v>
      </c>
      <c r="Y3134" s="341">
        <v>174</v>
      </c>
    </row>
    <row r="3135" spans="1:25" x14ac:dyDescent="0.25">
      <c r="A3135" t="str">
        <f>'Page 1 - General Information'!$G$12</f>
        <v>000000000</v>
      </c>
      <c r="B3135" t="str">
        <f>'Page 1 - General Information'!$G$16</f>
        <v/>
      </c>
      <c r="C3135" s="339" t="s">
        <v>21448</v>
      </c>
      <c r="N3135" t="s">
        <v>4042</v>
      </c>
      <c r="O3135" s="340">
        <f>INDEX('Page 2 - Team Information'!$K$14:$AP$189,Y3135,X3135)</f>
        <v>0</v>
      </c>
      <c r="S3135" t="s">
        <v>6922</v>
      </c>
      <c r="X3135" s="341">
        <v>21</v>
      </c>
      <c r="Y3135" s="341">
        <v>174</v>
      </c>
    </row>
    <row r="3136" spans="1:25" x14ac:dyDescent="0.25">
      <c r="A3136" t="str">
        <f>'Page 1 - General Information'!$G$12</f>
        <v>000000000</v>
      </c>
      <c r="B3136" t="str">
        <f>'Page 1 - General Information'!$G$16</f>
        <v/>
      </c>
      <c r="C3136" s="339" t="s">
        <v>21448</v>
      </c>
      <c r="N3136" t="s">
        <v>4042</v>
      </c>
      <c r="O3136" s="340">
        <f>INDEX('Page 2 - Team Information'!$K$14:$AP$189,Y3136,X3136)</f>
        <v>0</v>
      </c>
      <c r="S3136" t="s">
        <v>6923</v>
      </c>
      <c r="X3136" s="341">
        <v>22</v>
      </c>
      <c r="Y3136" s="341">
        <v>174</v>
      </c>
    </row>
    <row r="3137" spans="1:25" x14ac:dyDescent="0.25">
      <c r="A3137" t="str">
        <f>'Page 1 - General Information'!$G$12</f>
        <v>000000000</v>
      </c>
      <c r="B3137" t="str">
        <f>'Page 1 - General Information'!$G$16</f>
        <v/>
      </c>
      <c r="C3137" s="339" t="s">
        <v>21448</v>
      </c>
      <c r="N3137" t="s">
        <v>4523</v>
      </c>
      <c r="O3137" s="343"/>
      <c r="R3137" s="343" t="s">
        <v>10203</v>
      </c>
      <c r="S3137" t="s">
        <v>16989</v>
      </c>
      <c r="V3137" s="340">
        <f>INDEX('Page 2 - Team Information'!$K$14:$AP$189,Y3137,X3137)</f>
        <v>0</v>
      </c>
      <c r="X3137" s="341">
        <v>5</v>
      </c>
      <c r="Y3137" s="341">
        <v>175</v>
      </c>
    </row>
    <row r="3138" spans="1:25" x14ac:dyDescent="0.25">
      <c r="A3138" t="str">
        <f>'Page 1 - General Information'!$G$12</f>
        <v>000000000</v>
      </c>
      <c r="B3138" t="str">
        <f>'Page 1 - General Information'!$G$16</f>
        <v/>
      </c>
      <c r="C3138" s="339" t="s">
        <v>21448</v>
      </c>
      <c r="N3138" t="s">
        <v>4523</v>
      </c>
      <c r="O3138" s="343"/>
      <c r="R3138" s="343" t="s">
        <v>10203</v>
      </c>
      <c r="S3138" t="s">
        <v>16990</v>
      </c>
      <c r="V3138" s="340">
        <f>INDEX('Page 2 - Team Information'!$K$14:$AP$189,Y3138,X3138)</f>
        <v>0</v>
      </c>
      <c r="X3138" s="341">
        <v>6</v>
      </c>
      <c r="Y3138" s="341">
        <v>175</v>
      </c>
    </row>
    <row r="3139" spans="1:25" x14ac:dyDescent="0.25">
      <c r="A3139" t="str">
        <f>'Page 1 - General Information'!$G$12</f>
        <v>000000000</v>
      </c>
      <c r="B3139" t="str">
        <f>'Page 1 - General Information'!$G$16</f>
        <v/>
      </c>
      <c r="C3139" s="339" t="s">
        <v>21448</v>
      </c>
      <c r="N3139" t="s">
        <v>4523</v>
      </c>
      <c r="O3139" s="343"/>
      <c r="R3139" s="343" t="s">
        <v>10203</v>
      </c>
      <c r="S3139" t="s">
        <v>16991</v>
      </c>
      <c r="V3139" s="340">
        <f>INDEX('Page 2 - Team Information'!$K$14:$AP$189,Y3139,X3139)</f>
        <v>0</v>
      </c>
      <c r="X3139" s="341">
        <v>7</v>
      </c>
      <c r="Y3139" s="341">
        <v>175</v>
      </c>
    </row>
    <row r="3140" spans="1:25" x14ac:dyDescent="0.25">
      <c r="A3140" t="str">
        <f>'Page 1 - General Information'!$G$12</f>
        <v>000000000</v>
      </c>
      <c r="B3140" t="str">
        <f>'Page 1 - General Information'!$G$16</f>
        <v/>
      </c>
      <c r="C3140" s="339" t="s">
        <v>21448</v>
      </c>
      <c r="N3140" t="s">
        <v>4523</v>
      </c>
      <c r="O3140" s="343"/>
      <c r="R3140" s="20" t="s">
        <v>10203</v>
      </c>
      <c r="S3140" t="s">
        <v>16992</v>
      </c>
      <c r="T3140" s="340" t="str">
        <f>IF(INDEX('Page 2 - Team Information'!$K$14:$AP$189,Y3140,X3140)="","",INDEX('Page 2 - Team Information'!$K$14:$AP$189,Y3140,X3140)&amp;"-06-30")</f>
        <v/>
      </c>
      <c r="X3140" s="341">
        <v>9</v>
      </c>
      <c r="Y3140" s="341">
        <v>175</v>
      </c>
    </row>
    <row r="3141" spans="1:25" x14ac:dyDescent="0.25">
      <c r="A3141" t="str">
        <f>'Page 1 - General Information'!$G$12</f>
        <v>000000000</v>
      </c>
      <c r="B3141" t="str">
        <f>'Page 1 - General Information'!$G$16</f>
        <v/>
      </c>
      <c r="C3141" s="339" t="s">
        <v>21448</v>
      </c>
      <c r="N3141" t="s">
        <v>4523</v>
      </c>
      <c r="O3141" s="343"/>
      <c r="R3141" s="20" t="s">
        <v>10203</v>
      </c>
      <c r="S3141" t="s">
        <v>16993</v>
      </c>
      <c r="T3141" s="340" t="str">
        <f>IF(INDEX('Page 2 - Team Information'!$K$14:$AP$189,Y3141,X3141)="","",INDEX('Page 2 - Team Information'!$K$14:$AP$189,Y3141,X3141)&amp;"-06-30")</f>
        <v/>
      </c>
      <c r="X3141" s="341">
        <v>10</v>
      </c>
      <c r="Y3141" s="341">
        <v>175</v>
      </c>
    </row>
    <row r="3142" spans="1:25" x14ac:dyDescent="0.25">
      <c r="A3142" t="str">
        <f>'Page 1 - General Information'!$G$12</f>
        <v>000000000</v>
      </c>
      <c r="B3142" t="str">
        <f>'Page 1 - General Information'!$G$16</f>
        <v/>
      </c>
      <c r="C3142" s="339" t="s">
        <v>21448</v>
      </c>
      <c r="N3142" t="s">
        <v>4523</v>
      </c>
      <c r="O3142" s="343"/>
      <c r="R3142" s="20" t="s">
        <v>10203</v>
      </c>
      <c r="S3142" t="s">
        <v>16994</v>
      </c>
      <c r="T3142" s="340" t="str">
        <f>IF(INDEX('Page 2 - Team Information'!$K$14:$AP$189,Y3142,X3142)="","",INDEX('Page 2 - Team Information'!$K$14:$AP$189,Y3142,X3142)&amp;"-06-30")</f>
        <v/>
      </c>
      <c r="X3142" s="341">
        <v>11</v>
      </c>
      <c r="Y3142" s="341">
        <v>175</v>
      </c>
    </row>
    <row r="3143" spans="1:25" x14ac:dyDescent="0.25">
      <c r="A3143" t="str">
        <f>'Page 1 - General Information'!$G$12</f>
        <v>000000000</v>
      </c>
      <c r="B3143" t="str">
        <f>'Page 1 - General Information'!$G$16</f>
        <v/>
      </c>
      <c r="C3143" s="339" t="s">
        <v>21448</v>
      </c>
      <c r="N3143" t="s">
        <v>4523</v>
      </c>
      <c r="O3143" s="343"/>
      <c r="R3143" s="20" t="s">
        <v>10203</v>
      </c>
      <c r="S3143" t="s">
        <v>16995</v>
      </c>
      <c r="T3143" s="340" t="str">
        <f>IF(INDEX('Page 2 - Team Information'!$K$14:$AP$189,Y3143,X3143)="","",INDEX('Page 2 - Team Information'!$K$14:$AP$189,Y3143,X3143)&amp;"-06-30")</f>
        <v/>
      </c>
      <c r="X3143" s="341">
        <v>12</v>
      </c>
      <c r="Y3143" s="341">
        <v>175</v>
      </c>
    </row>
    <row r="3144" spans="1:25" x14ac:dyDescent="0.25">
      <c r="A3144" t="str">
        <f>'Page 1 - General Information'!$G$12</f>
        <v>000000000</v>
      </c>
      <c r="B3144" t="str">
        <f>'Page 1 - General Information'!$G$16</f>
        <v/>
      </c>
      <c r="C3144" s="339" t="s">
        <v>21448</v>
      </c>
      <c r="N3144" t="s">
        <v>4042</v>
      </c>
      <c r="O3144" s="340">
        <f>INDEX('Page 2 - Team Information'!$K$14:$AP$189,Y3144,X3144)</f>
        <v>0</v>
      </c>
      <c r="S3144" t="s">
        <v>16996</v>
      </c>
      <c r="X3144" s="341">
        <v>14</v>
      </c>
      <c r="Y3144" s="341">
        <v>175</v>
      </c>
    </row>
    <row r="3145" spans="1:25" x14ac:dyDescent="0.25">
      <c r="A3145" t="str">
        <f>'Page 1 - General Information'!$G$12</f>
        <v>000000000</v>
      </c>
      <c r="B3145" t="str">
        <f>'Page 1 - General Information'!$G$16</f>
        <v/>
      </c>
      <c r="C3145" s="339" t="s">
        <v>21448</v>
      </c>
      <c r="N3145" t="s">
        <v>4042</v>
      </c>
      <c r="O3145" s="340">
        <f>INDEX('Page 2 - Team Information'!$K$14:$AP$189,Y3145,X3145)</f>
        <v>0</v>
      </c>
      <c r="S3145" t="s">
        <v>16997</v>
      </c>
      <c r="X3145" s="341">
        <v>15</v>
      </c>
      <c r="Y3145" s="341">
        <v>175</v>
      </c>
    </row>
    <row r="3146" spans="1:25" x14ac:dyDescent="0.25">
      <c r="A3146" t="str">
        <f>'Page 1 - General Information'!$G$12</f>
        <v>000000000</v>
      </c>
      <c r="B3146" t="str">
        <f>'Page 1 - General Information'!$G$16</f>
        <v/>
      </c>
      <c r="C3146" s="339" t="s">
        <v>21448</v>
      </c>
      <c r="N3146" t="s">
        <v>4042</v>
      </c>
      <c r="O3146" s="340">
        <f>INDEX('Page 2 - Team Information'!$K$14:$AP$189,Y3146,X3146)</f>
        <v>0</v>
      </c>
      <c r="S3146" t="s">
        <v>16998</v>
      </c>
      <c r="X3146" s="341">
        <v>16</v>
      </c>
      <c r="Y3146" s="341">
        <v>175</v>
      </c>
    </row>
    <row r="3147" spans="1:25" x14ac:dyDescent="0.25">
      <c r="A3147" t="str">
        <f>'Page 1 - General Information'!$G$12</f>
        <v>000000000</v>
      </c>
      <c r="B3147" t="str">
        <f>'Page 1 - General Information'!$G$16</f>
        <v/>
      </c>
      <c r="C3147" s="339" t="s">
        <v>21448</v>
      </c>
      <c r="N3147" t="s">
        <v>4042</v>
      </c>
      <c r="O3147" s="340">
        <f>INDEX('Page 2 - Team Information'!$K$14:$AP$189,Y3147,X3147)</f>
        <v>0</v>
      </c>
      <c r="S3147" t="s">
        <v>16999</v>
      </c>
      <c r="X3147" s="341">
        <v>17</v>
      </c>
      <c r="Y3147" s="341">
        <v>175</v>
      </c>
    </row>
    <row r="3148" spans="1:25" x14ac:dyDescent="0.25">
      <c r="A3148" t="str">
        <f>'Page 1 - General Information'!$G$12</f>
        <v>000000000</v>
      </c>
      <c r="B3148" t="str">
        <f>'Page 1 - General Information'!$G$16</f>
        <v/>
      </c>
      <c r="C3148" s="339" t="s">
        <v>21448</v>
      </c>
      <c r="N3148" t="s">
        <v>4042</v>
      </c>
      <c r="O3148" s="340">
        <f>INDEX('Page 2 - Team Information'!$K$14:$AP$189,Y3148,X3148)</f>
        <v>0</v>
      </c>
      <c r="S3148" t="s">
        <v>17000</v>
      </c>
      <c r="X3148" s="341">
        <v>19</v>
      </c>
      <c r="Y3148" s="341">
        <v>175</v>
      </c>
    </row>
    <row r="3149" spans="1:25" x14ac:dyDescent="0.25">
      <c r="A3149" t="str">
        <f>'Page 1 - General Information'!$G$12</f>
        <v>000000000</v>
      </c>
      <c r="B3149" t="str">
        <f>'Page 1 - General Information'!$G$16</f>
        <v/>
      </c>
      <c r="C3149" s="339" t="s">
        <v>21448</v>
      </c>
      <c r="N3149" t="s">
        <v>4042</v>
      </c>
      <c r="O3149" s="340">
        <f>INDEX('Page 2 - Team Information'!$K$14:$AP$189,Y3149,X3149)</f>
        <v>0</v>
      </c>
      <c r="S3149" t="s">
        <v>17001</v>
      </c>
      <c r="X3149" s="341">
        <v>20</v>
      </c>
      <c r="Y3149" s="341">
        <v>175</v>
      </c>
    </row>
    <row r="3150" spans="1:25" x14ac:dyDescent="0.25">
      <c r="A3150" t="str">
        <f>'Page 1 - General Information'!$G$12</f>
        <v>000000000</v>
      </c>
      <c r="B3150" t="str">
        <f>'Page 1 - General Information'!$G$16</f>
        <v/>
      </c>
      <c r="C3150" s="339" t="s">
        <v>21448</v>
      </c>
      <c r="N3150" t="s">
        <v>4042</v>
      </c>
      <c r="O3150" s="340">
        <f>INDEX('Page 2 - Team Information'!$K$14:$AP$189,Y3150,X3150)</f>
        <v>0</v>
      </c>
      <c r="S3150" t="s">
        <v>17002</v>
      </c>
      <c r="X3150" s="341">
        <v>21</v>
      </c>
      <c r="Y3150" s="341">
        <v>175</v>
      </c>
    </row>
    <row r="3151" spans="1:25" x14ac:dyDescent="0.25">
      <c r="A3151" t="str">
        <f>'Page 1 - General Information'!$G$12</f>
        <v>000000000</v>
      </c>
      <c r="B3151" t="str">
        <f>'Page 1 - General Information'!$G$16</f>
        <v/>
      </c>
      <c r="C3151" s="339" t="s">
        <v>21448</v>
      </c>
      <c r="N3151" t="s">
        <v>4042</v>
      </c>
      <c r="O3151" s="340">
        <f>INDEX('Page 2 - Team Information'!$K$14:$AP$189,Y3151,X3151)</f>
        <v>0</v>
      </c>
      <c r="S3151" t="s">
        <v>17003</v>
      </c>
      <c r="X3151" s="341">
        <v>22</v>
      </c>
      <c r="Y3151" s="341">
        <v>175</v>
      </c>
    </row>
    <row r="3152" spans="1:25" x14ac:dyDescent="0.25">
      <c r="A3152" t="str">
        <f>'Page 1 - General Information'!$G$12</f>
        <v>000000000</v>
      </c>
      <c r="B3152" t="str">
        <f>'Page 1 - General Information'!$G$16</f>
        <v/>
      </c>
      <c r="C3152" s="339" t="s">
        <v>21448</v>
      </c>
      <c r="N3152" t="s">
        <v>4042</v>
      </c>
      <c r="O3152" s="340">
        <f>INDEX('Page 2 - Team Information'!$K$14:$AP$189,Y3152,X3152)</f>
        <v>0</v>
      </c>
      <c r="S3152" t="s">
        <v>17099</v>
      </c>
      <c r="X3152" s="341">
        <v>24</v>
      </c>
      <c r="Y3152" s="341">
        <v>1</v>
      </c>
    </row>
    <row r="3153" spans="1:25" x14ac:dyDescent="0.25">
      <c r="A3153" t="str">
        <f>'Page 1 - General Information'!$G$12</f>
        <v>000000000</v>
      </c>
      <c r="B3153" t="str">
        <f>'Page 1 - General Information'!$G$16</f>
        <v/>
      </c>
      <c r="C3153" s="339" t="s">
        <v>21448</v>
      </c>
      <c r="N3153" t="s">
        <v>4042</v>
      </c>
      <c r="O3153" s="340">
        <f>INDEX('Page 2 - Team Information'!$K$14:$AP$189,Y3153,X3153)</f>
        <v>0</v>
      </c>
      <c r="S3153" t="s">
        <v>6924</v>
      </c>
      <c r="X3153" s="341">
        <v>25</v>
      </c>
      <c r="Y3153" s="341">
        <v>1</v>
      </c>
    </row>
    <row r="3154" spans="1:25" x14ac:dyDescent="0.25">
      <c r="A3154" t="str">
        <f>'Page 1 - General Information'!$G$12</f>
        <v>000000000</v>
      </c>
      <c r="B3154" t="str">
        <f>'Page 1 - General Information'!$G$16</f>
        <v/>
      </c>
      <c r="C3154" s="339" t="s">
        <v>21448</v>
      </c>
      <c r="N3154" t="s">
        <v>4042</v>
      </c>
      <c r="O3154" s="340">
        <f>INDEX('Page 2 - Team Information'!$K$14:$AP$189,Y3154,X3154)</f>
        <v>0</v>
      </c>
      <c r="S3154" t="s">
        <v>6925</v>
      </c>
      <c r="X3154" s="341">
        <v>26</v>
      </c>
      <c r="Y3154" s="341">
        <v>1</v>
      </c>
    </row>
    <row r="3155" spans="1:25" x14ac:dyDescent="0.25">
      <c r="A3155" t="str">
        <f>'Page 1 - General Information'!$G$12</f>
        <v>000000000</v>
      </c>
      <c r="B3155" t="str">
        <f>'Page 1 - General Information'!$G$16</f>
        <v/>
      </c>
      <c r="C3155" s="339" t="s">
        <v>21448</v>
      </c>
      <c r="N3155" t="s">
        <v>4042</v>
      </c>
      <c r="O3155" s="340">
        <f>INDEX('Page 2 - Team Information'!$K$14:$AP$189,Y3155,X3155)</f>
        <v>0</v>
      </c>
      <c r="S3155" t="s">
        <v>6926</v>
      </c>
      <c r="X3155" s="341">
        <v>27</v>
      </c>
      <c r="Y3155" s="341">
        <v>1</v>
      </c>
    </row>
    <row r="3156" spans="1:25" x14ac:dyDescent="0.25">
      <c r="A3156" t="str">
        <f>'Page 1 - General Information'!$G$12</f>
        <v>000000000</v>
      </c>
      <c r="B3156" t="str">
        <f>'Page 1 - General Information'!$G$16</f>
        <v/>
      </c>
      <c r="C3156" s="339" t="s">
        <v>21448</v>
      </c>
      <c r="N3156" s="249" t="s">
        <v>4031</v>
      </c>
      <c r="O3156" s="343"/>
      <c r="Q3156" s="344">
        <f>(INDEX('Page 2 - Team Information'!$K$14:$AP$189,Y3156,X3156)*100)</f>
        <v>0</v>
      </c>
      <c r="S3156" t="s">
        <v>6927</v>
      </c>
      <c r="X3156" s="341">
        <v>29</v>
      </c>
      <c r="Y3156" s="341">
        <v>1</v>
      </c>
    </row>
    <row r="3157" spans="1:25" x14ac:dyDescent="0.25">
      <c r="A3157" t="str">
        <f>'Page 1 - General Information'!$G$12</f>
        <v>000000000</v>
      </c>
      <c r="B3157" t="str">
        <f>'Page 1 - General Information'!$G$16</f>
        <v/>
      </c>
      <c r="C3157" s="339" t="s">
        <v>21448</v>
      </c>
      <c r="N3157" s="249" t="s">
        <v>4031</v>
      </c>
      <c r="O3157" s="343"/>
      <c r="Q3157" s="344">
        <f>(INDEX('Page 2 - Team Information'!$K$14:$AP$189,Y3157,X3157)*100)</f>
        <v>0</v>
      </c>
      <c r="S3157" t="s">
        <v>6928</v>
      </c>
      <c r="X3157" s="341">
        <v>30</v>
      </c>
      <c r="Y3157" s="341">
        <v>1</v>
      </c>
    </row>
    <row r="3158" spans="1:25" x14ac:dyDescent="0.25">
      <c r="A3158" t="str">
        <f>'Page 1 - General Information'!$G$12</f>
        <v>000000000</v>
      </c>
      <c r="B3158" t="str">
        <f>'Page 1 - General Information'!$G$16</f>
        <v/>
      </c>
      <c r="C3158" s="339" t="s">
        <v>21448</v>
      </c>
      <c r="N3158" s="249" t="s">
        <v>4031</v>
      </c>
      <c r="O3158" s="343"/>
      <c r="Q3158" s="344">
        <f>(INDEX('Page 2 - Team Information'!$K$14:$AP$189,Y3158,X3158)*100)</f>
        <v>0</v>
      </c>
      <c r="S3158" t="s">
        <v>6929</v>
      </c>
      <c r="X3158" s="341">
        <v>31</v>
      </c>
      <c r="Y3158" s="341">
        <v>1</v>
      </c>
    </row>
    <row r="3159" spans="1:25" x14ac:dyDescent="0.25">
      <c r="A3159" t="str">
        <f>'Page 1 - General Information'!$G$12</f>
        <v>000000000</v>
      </c>
      <c r="B3159" t="str">
        <f>'Page 1 - General Information'!$G$16</f>
        <v/>
      </c>
      <c r="C3159" s="339" t="s">
        <v>21448</v>
      </c>
      <c r="N3159" s="249" t="s">
        <v>4031</v>
      </c>
      <c r="O3159" s="343"/>
      <c r="Q3159" s="344">
        <f>(INDEX('Page 2 - Team Information'!$K$14:$AP$189,Y3159,X3159)*100)</f>
        <v>0</v>
      </c>
      <c r="S3159" t="s">
        <v>6930</v>
      </c>
      <c r="X3159" s="341">
        <v>32</v>
      </c>
      <c r="Y3159" s="341">
        <v>1</v>
      </c>
    </row>
    <row r="3160" spans="1:25" x14ac:dyDescent="0.25">
      <c r="A3160" t="str">
        <f>'Page 1 - General Information'!$G$12</f>
        <v>000000000</v>
      </c>
      <c r="B3160" t="str">
        <f>'Page 1 - General Information'!$G$16</f>
        <v/>
      </c>
      <c r="C3160" s="339" t="s">
        <v>21448</v>
      </c>
      <c r="N3160" t="s">
        <v>4042</v>
      </c>
      <c r="O3160" s="340">
        <f>INDEX('Page 2 - Team Information'!$K$14:$AP$189,Y3160,X3160)</f>
        <v>0</v>
      </c>
      <c r="S3160" t="s">
        <v>6931</v>
      </c>
      <c r="X3160" s="341">
        <v>24</v>
      </c>
      <c r="Y3160" s="341">
        <v>2</v>
      </c>
    </row>
    <row r="3161" spans="1:25" x14ac:dyDescent="0.25">
      <c r="A3161" t="str">
        <f>'Page 1 - General Information'!$G$12</f>
        <v>000000000</v>
      </c>
      <c r="B3161" t="str">
        <f>'Page 1 - General Information'!$G$16</f>
        <v/>
      </c>
      <c r="C3161" s="339" t="s">
        <v>21448</v>
      </c>
      <c r="N3161" t="s">
        <v>4042</v>
      </c>
      <c r="O3161" s="340">
        <f>INDEX('Page 2 - Team Information'!$K$14:$AP$189,Y3161,X3161)</f>
        <v>0</v>
      </c>
      <c r="S3161" t="s">
        <v>6932</v>
      </c>
      <c r="X3161" s="341">
        <v>25</v>
      </c>
      <c r="Y3161" s="341">
        <v>2</v>
      </c>
    </row>
    <row r="3162" spans="1:25" x14ac:dyDescent="0.25">
      <c r="A3162" t="str">
        <f>'Page 1 - General Information'!$G$12</f>
        <v>000000000</v>
      </c>
      <c r="B3162" t="str">
        <f>'Page 1 - General Information'!$G$16</f>
        <v/>
      </c>
      <c r="C3162" s="339" t="s">
        <v>21448</v>
      </c>
      <c r="N3162" t="s">
        <v>4042</v>
      </c>
      <c r="O3162" s="340">
        <f>INDEX('Page 2 - Team Information'!$K$14:$AP$189,Y3162,X3162)</f>
        <v>0</v>
      </c>
      <c r="S3162" t="s">
        <v>6933</v>
      </c>
      <c r="X3162" s="341">
        <v>26</v>
      </c>
      <c r="Y3162" s="341">
        <v>2</v>
      </c>
    </row>
    <row r="3163" spans="1:25" x14ac:dyDescent="0.25">
      <c r="A3163" t="str">
        <f>'Page 1 - General Information'!$G$12</f>
        <v>000000000</v>
      </c>
      <c r="B3163" t="str">
        <f>'Page 1 - General Information'!$G$16</f>
        <v/>
      </c>
      <c r="C3163" s="339" t="s">
        <v>21448</v>
      </c>
      <c r="N3163" t="s">
        <v>4042</v>
      </c>
      <c r="O3163" s="340">
        <f>INDEX('Page 2 - Team Information'!$K$14:$AP$189,Y3163,X3163)</f>
        <v>0</v>
      </c>
      <c r="S3163" t="s">
        <v>6934</v>
      </c>
      <c r="X3163" s="341">
        <v>27</v>
      </c>
      <c r="Y3163" s="341">
        <v>2</v>
      </c>
    </row>
    <row r="3164" spans="1:25" x14ac:dyDescent="0.25">
      <c r="A3164" t="str">
        <f>'Page 1 - General Information'!$G$12</f>
        <v>000000000</v>
      </c>
      <c r="B3164" t="str">
        <f>'Page 1 - General Information'!$G$16</f>
        <v/>
      </c>
      <c r="C3164" s="339" t="s">
        <v>21448</v>
      </c>
      <c r="N3164" s="249" t="s">
        <v>4031</v>
      </c>
      <c r="O3164" s="343"/>
      <c r="Q3164" s="344">
        <f>(INDEX('Page 2 - Team Information'!$K$14:$AP$189,Y3164,X3164)*100)</f>
        <v>0</v>
      </c>
      <c r="S3164" t="s">
        <v>6935</v>
      </c>
      <c r="X3164" s="341">
        <v>29</v>
      </c>
      <c r="Y3164" s="341">
        <v>2</v>
      </c>
    </row>
    <row r="3165" spans="1:25" x14ac:dyDescent="0.25">
      <c r="A3165" t="str">
        <f>'Page 1 - General Information'!$G$12</f>
        <v>000000000</v>
      </c>
      <c r="B3165" t="str">
        <f>'Page 1 - General Information'!$G$16</f>
        <v/>
      </c>
      <c r="C3165" s="339" t="s">
        <v>21448</v>
      </c>
      <c r="N3165" s="249" t="s">
        <v>4031</v>
      </c>
      <c r="O3165" s="343"/>
      <c r="Q3165" s="344">
        <f>(INDEX('Page 2 - Team Information'!$K$14:$AP$189,Y3165,X3165)*100)</f>
        <v>0</v>
      </c>
      <c r="S3165" t="s">
        <v>6936</v>
      </c>
      <c r="X3165" s="341">
        <v>30</v>
      </c>
      <c r="Y3165" s="341">
        <v>2</v>
      </c>
    </row>
    <row r="3166" spans="1:25" x14ac:dyDescent="0.25">
      <c r="A3166" t="str">
        <f>'Page 1 - General Information'!$G$12</f>
        <v>000000000</v>
      </c>
      <c r="B3166" t="str">
        <f>'Page 1 - General Information'!$G$16</f>
        <v/>
      </c>
      <c r="C3166" s="339" t="s">
        <v>21448</v>
      </c>
      <c r="N3166" s="249" t="s">
        <v>4031</v>
      </c>
      <c r="O3166" s="343"/>
      <c r="Q3166" s="344">
        <f>(INDEX('Page 2 - Team Information'!$K$14:$AP$189,Y3166,X3166)*100)</f>
        <v>0</v>
      </c>
      <c r="S3166" t="s">
        <v>6937</v>
      </c>
      <c r="X3166" s="341">
        <v>31</v>
      </c>
      <c r="Y3166" s="341">
        <v>2</v>
      </c>
    </row>
    <row r="3167" spans="1:25" x14ac:dyDescent="0.25">
      <c r="A3167" t="str">
        <f>'Page 1 - General Information'!$G$12</f>
        <v>000000000</v>
      </c>
      <c r="B3167" t="str">
        <f>'Page 1 - General Information'!$G$16</f>
        <v/>
      </c>
      <c r="C3167" s="339" t="s">
        <v>21448</v>
      </c>
      <c r="N3167" s="249" t="s">
        <v>4031</v>
      </c>
      <c r="O3167" s="343"/>
      <c r="Q3167" s="344">
        <f>(INDEX('Page 2 - Team Information'!$K$14:$AP$189,Y3167,X3167)*100)</f>
        <v>0</v>
      </c>
      <c r="S3167" t="s">
        <v>6938</v>
      </c>
      <c r="X3167" s="341">
        <v>32</v>
      </c>
      <c r="Y3167" s="341">
        <v>2</v>
      </c>
    </row>
    <row r="3168" spans="1:25" x14ac:dyDescent="0.25">
      <c r="A3168" t="str">
        <f>'Page 1 - General Information'!$G$12</f>
        <v>000000000</v>
      </c>
      <c r="B3168" t="str">
        <f>'Page 1 - General Information'!$G$16</f>
        <v/>
      </c>
      <c r="C3168" s="339" t="s">
        <v>21448</v>
      </c>
      <c r="N3168" t="s">
        <v>4042</v>
      </c>
      <c r="O3168" s="340">
        <f>INDEX('Page 2 - Team Information'!$K$14:$AP$189,Y3168,X3168)</f>
        <v>0</v>
      </c>
      <c r="S3168" t="s">
        <v>6939</v>
      </c>
      <c r="X3168" s="341">
        <v>24</v>
      </c>
      <c r="Y3168" s="341">
        <v>3</v>
      </c>
    </row>
    <row r="3169" spans="1:25" x14ac:dyDescent="0.25">
      <c r="A3169" t="str">
        <f>'Page 1 - General Information'!$G$12</f>
        <v>000000000</v>
      </c>
      <c r="B3169" t="str">
        <f>'Page 1 - General Information'!$G$16</f>
        <v/>
      </c>
      <c r="C3169" s="339" t="s">
        <v>21448</v>
      </c>
      <c r="N3169" t="s">
        <v>4042</v>
      </c>
      <c r="O3169" s="340">
        <f>INDEX('Page 2 - Team Information'!$K$14:$AP$189,Y3169,X3169)</f>
        <v>0</v>
      </c>
      <c r="S3169" t="s">
        <v>6940</v>
      </c>
      <c r="X3169" s="341">
        <v>25</v>
      </c>
      <c r="Y3169" s="341">
        <v>3</v>
      </c>
    </row>
    <row r="3170" spans="1:25" x14ac:dyDescent="0.25">
      <c r="A3170" t="str">
        <f>'Page 1 - General Information'!$G$12</f>
        <v>000000000</v>
      </c>
      <c r="B3170" t="str">
        <f>'Page 1 - General Information'!$G$16</f>
        <v/>
      </c>
      <c r="C3170" s="339" t="s">
        <v>21448</v>
      </c>
      <c r="N3170" t="s">
        <v>4042</v>
      </c>
      <c r="O3170" s="340">
        <f>INDEX('Page 2 - Team Information'!$K$14:$AP$189,Y3170,X3170)</f>
        <v>0</v>
      </c>
      <c r="S3170" t="s">
        <v>6941</v>
      </c>
      <c r="X3170" s="341">
        <v>26</v>
      </c>
      <c r="Y3170" s="341">
        <v>3</v>
      </c>
    </row>
    <row r="3171" spans="1:25" x14ac:dyDescent="0.25">
      <c r="A3171" t="str">
        <f>'Page 1 - General Information'!$G$12</f>
        <v>000000000</v>
      </c>
      <c r="B3171" t="str">
        <f>'Page 1 - General Information'!$G$16</f>
        <v/>
      </c>
      <c r="C3171" s="339" t="s">
        <v>21448</v>
      </c>
      <c r="N3171" t="s">
        <v>4042</v>
      </c>
      <c r="O3171" s="340">
        <f>INDEX('Page 2 - Team Information'!$K$14:$AP$189,Y3171,X3171)</f>
        <v>0</v>
      </c>
      <c r="S3171" t="s">
        <v>6942</v>
      </c>
      <c r="X3171" s="341">
        <v>27</v>
      </c>
      <c r="Y3171" s="341">
        <v>3</v>
      </c>
    </row>
    <row r="3172" spans="1:25" x14ac:dyDescent="0.25">
      <c r="A3172" t="str">
        <f>'Page 1 - General Information'!$G$12</f>
        <v>000000000</v>
      </c>
      <c r="B3172" t="str">
        <f>'Page 1 - General Information'!$G$16</f>
        <v/>
      </c>
      <c r="C3172" s="339" t="s">
        <v>21448</v>
      </c>
      <c r="N3172" s="249" t="s">
        <v>4031</v>
      </c>
      <c r="O3172" s="343"/>
      <c r="Q3172" s="344">
        <f>(INDEX('Page 2 - Team Information'!$K$14:$AP$189,Y3172,X3172)*100)</f>
        <v>0</v>
      </c>
      <c r="S3172" t="s">
        <v>6943</v>
      </c>
      <c r="X3172" s="341">
        <v>29</v>
      </c>
      <c r="Y3172" s="341">
        <v>3</v>
      </c>
    </row>
    <row r="3173" spans="1:25" x14ac:dyDescent="0.25">
      <c r="A3173" t="str">
        <f>'Page 1 - General Information'!$G$12</f>
        <v>000000000</v>
      </c>
      <c r="B3173" t="str">
        <f>'Page 1 - General Information'!$G$16</f>
        <v/>
      </c>
      <c r="C3173" s="339" t="s">
        <v>21448</v>
      </c>
      <c r="N3173" s="249" t="s">
        <v>4031</v>
      </c>
      <c r="O3173" s="343"/>
      <c r="Q3173" s="344">
        <f>(INDEX('Page 2 - Team Information'!$K$14:$AP$189,Y3173,X3173)*100)</f>
        <v>0</v>
      </c>
      <c r="S3173" t="s">
        <v>6944</v>
      </c>
      <c r="X3173" s="341">
        <v>30</v>
      </c>
      <c r="Y3173" s="341">
        <v>3</v>
      </c>
    </row>
    <row r="3174" spans="1:25" x14ac:dyDescent="0.25">
      <c r="A3174" t="str">
        <f>'Page 1 - General Information'!$G$12</f>
        <v>000000000</v>
      </c>
      <c r="B3174" t="str">
        <f>'Page 1 - General Information'!$G$16</f>
        <v/>
      </c>
      <c r="C3174" s="339" t="s">
        <v>21448</v>
      </c>
      <c r="N3174" s="249" t="s">
        <v>4031</v>
      </c>
      <c r="O3174" s="343"/>
      <c r="Q3174" s="344">
        <f>(INDEX('Page 2 - Team Information'!$K$14:$AP$189,Y3174,X3174)*100)</f>
        <v>0</v>
      </c>
      <c r="S3174" t="s">
        <v>6945</v>
      </c>
      <c r="X3174" s="341">
        <v>31</v>
      </c>
      <c r="Y3174" s="341">
        <v>3</v>
      </c>
    </row>
    <row r="3175" spans="1:25" x14ac:dyDescent="0.25">
      <c r="A3175" t="str">
        <f>'Page 1 - General Information'!$G$12</f>
        <v>000000000</v>
      </c>
      <c r="B3175" t="str">
        <f>'Page 1 - General Information'!$G$16</f>
        <v/>
      </c>
      <c r="C3175" s="339" t="s">
        <v>21448</v>
      </c>
      <c r="N3175" s="249" t="s">
        <v>4031</v>
      </c>
      <c r="O3175" s="343"/>
      <c r="Q3175" s="344">
        <f>(INDEX('Page 2 - Team Information'!$K$14:$AP$189,Y3175,X3175)*100)</f>
        <v>0</v>
      </c>
      <c r="S3175" t="s">
        <v>6946</v>
      </c>
      <c r="X3175" s="341">
        <v>32</v>
      </c>
      <c r="Y3175" s="341">
        <v>3</v>
      </c>
    </row>
    <row r="3176" spans="1:25" x14ac:dyDescent="0.25">
      <c r="A3176" t="str">
        <f>'Page 1 - General Information'!$G$12</f>
        <v>000000000</v>
      </c>
      <c r="B3176" t="str">
        <f>'Page 1 - General Information'!$G$16</f>
        <v/>
      </c>
      <c r="C3176" s="339" t="s">
        <v>21448</v>
      </c>
      <c r="N3176" t="s">
        <v>4042</v>
      </c>
      <c r="O3176" s="340">
        <f>INDEX('Page 2 - Team Information'!$K$14:$AP$189,Y3176,X3176)</f>
        <v>0</v>
      </c>
      <c r="S3176" t="s">
        <v>6947</v>
      </c>
      <c r="X3176" s="341">
        <v>24</v>
      </c>
      <c r="Y3176" s="341">
        <v>4</v>
      </c>
    </row>
    <row r="3177" spans="1:25" x14ac:dyDescent="0.25">
      <c r="A3177" t="str">
        <f>'Page 1 - General Information'!$G$12</f>
        <v>000000000</v>
      </c>
      <c r="B3177" t="str">
        <f>'Page 1 - General Information'!$G$16</f>
        <v/>
      </c>
      <c r="C3177" s="339" t="s">
        <v>21448</v>
      </c>
      <c r="N3177" t="s">
        <v>4042</v>
      </c>
      <c r="O3177" s="340">
        <f>INDEX('Page 2 - Team Information'!$K$14:$AP$189,Y3177,X3177)</f>
        <v>0</v>
      </c>
      <c r="S3177" t="s">
        <v>6948</v>
      </c>
      <c r="X3177" s="341">
        <v>25</v>
      </c>
      <c r="Y3177" s="341">
        <v>4</v>
      </c>
    </row>
    <row r="3178" spans="1:25" x14ac:dyDescent="0.25">
      <c r="A3178" t="str">
        <f>'Page 1 - General Information'!$G$12</f>
        <v>000000000</v>
      </c>
      <c r="B3178" t="str">
        <f>'Page 1 - General Information'!$G$16</f>
        <v/>
      </c>
      <c r="C3178" s="339" t="s">
        <v>21448</v>
      </c>
      <c r="N3178" t="s">
        <v>4042</v>
      </c>
      <c r="O3178" s="340">
        <f>INDEX('Page 2 - Team Information'!$K$14:$AP$189,Y3178,X3178)</f>
        <v>0</v>
      </c>
      <c r="S3178" t="s">
        <v>6949</v>
      </c>
      <c r="X3178" s="341">
        <v>26</v>
      </c>
      <c r="Y3178" s="341">
        <v>4</v>
      </c>
    </row>
    <row r="3179" spans="1:25" x14ac:dyDescent="0.25">
      <c r="A3179" t="str">
        <f>'Page 1 - General Information'!$G$12</f>
        <v>000000000</v>
      </c>
      <c r="B3179" t="str">
        <f>'Page 1 - General Information'!$G$16</f>
        <v/>
      </c>
      <c r="C3179" s="339" t="s">
        <v>21448</v>
      </c>
      <c r="N3179" t="s">
        <v>4042</v>
      </c>
      <c r="O3179" s="340">
        <f>INDEX('Page 2 - Team Information'!$K$14:$AP$189,Y3179,X3179)</f>
        <v>0</v>
      </c>
      <c r="S3179" t="s">
        <v>6950</v>
      </c>
      <c r="X3179" s="341">
        <v>27</v>
      </c>
      <c r="Y3179" s="341">
        <v>4</v>
      </c>
    </row>
    <row r="3180" spans="1:25" x14ac:dyDescent="0.25">
      <c r="A3180" t="str">
        <f>'Page 1 - General Information'!$G$12</f>
        <v>000000000</v>
      </c>
      <c r="B3180" t="str">
        <f>'Page 1 - General Information'!$G$16</f>
        <v/>
      </c>
      <c r="C3180" s="339" t="s">
        <v>21448</v>
      </c>
      <c r="N3180" s="249" t="s">
        <v>4031</v>
      </c>
      <c r="O3180" s="343"/>
      <c r="Q3180" s="344">
        <f>(INDEX('Page 2 - Team Information'!$K$14:$AP$189,Y3180,X3180)*100)</f>
        <v>0</v>
      </c>
      <c r="S3180" t="s">
        <v>6951</v>
      </c>
      <c r="X3180" s="341">
        <v>29</v>
      </c>
      <c r="Y3180" s="341">
        <v>4</v>
      </c>
    </row>
    <row r="3181" spans="1:25" x14ac:dyDescent="0.25">
      <c r="A3181" t="str">
        <f>'Page 1 - General Information'!$G$12</f>
        <v>000000000</v>
      </c>
      <c r="B3181" t="str">
        <f>'Page 1 - General Information'!$G$16</f>
        <v/>
      </c>
      <c r="C3181" s="339" t="s">
        <v>21448</v>
      </c>
      <c r="N3181" s="249" t="s">
        <v>4031</v>
      </c>
      <c r="O3181" s="343"/>
      <c r="Q3181" s="344">
        <f>(INDEX('Page 2 - Team Information'!$K$14:$AP$189,Y3181,X3181)*100)</f>
        <v>0</v>
      </c>
      <c r="S3181" t="s">
        <v>6952</v>
      </c>
      <c r="X3181" s="341">
        <v>30</v>
      </c>
      <c r="Y3181" s="341">
        <v>4</v>
      </c>
    </row>
    <row r="3182" spans="1:25" x14ac:dyDescent="0.25">
      <c r="A3182" t="str">
        <f>'Page 1 - General Information'!$G$12</f>
        <v>000000000</v>
      </c>
      <c r="B3182" t="str">
        <f>'Page 1 - General Information'!$G$16</f>
        <v/>
      </c>
      <c r="C3182" s="339" t="s">
        <v>21448</v>
      </c>
      <c r="N3182" s="249" t="s">
        <v>4031</v>
      </c>
      <c r="O3182" s="343"/>
      <c r="Q3182" s="344">
        <f>(INDEX('Page 2 - Team Information'!$K$14:$AP$189,Y3182,X3182)*100)</f>
        <v>0</v>
      </c>
      <c r="S3182" t="s">
        <v>6953</v>
      </c>
      <c r="X3182" s="341">
        <v>31</v>
      </c>
      <c r="Y3182" s="341">
        <v>4</v>
      </c>
    </row>
    <row r="3183" spans="1:25" x14ac:dyDescent="0.25">
      <c r="A3183" t="str">
        <f>'Page 1 - General Information'!$G$12</f>
        <v>000000000</v>
      </c>
      <c r="B3183" t="str">
        <f>'Page 1 - General Information'!$G$16</f>
        <v/>
      </c>
      <c r="C3183" s="339" t="s">
        <v>21448</v>
      </c>
      <c r="N3183" s="249" t="s">
        <v>4031</v>
      </c>
      <c r="O3183" s="343"/>
      <c r="Q3183" s="344">
        <f>(INDEX('Page 2 - Team Information'!$K$14:$AP$189,Y3183,X3183)*100)</f>
        <v>0</v>
      </c>
      <c r="S3183" t="s">
        <v>6954</v>
      </c>
      <c r="X3183" s="341">
        <v>32</v>
      </c>
      <c r="Y3183" s="341">
        <v>4</v>
      </c>
    </row>
    <row r="3184" spans="1:25" x14ac:dyDescent="0.25">
      <c r="A3184" t="str">
        <f>'Page 1 - General Information'!$G$12</f>
        <v>000000000</v>
      </c>
      <c r="B3184" t="str">
        <f>'Page 1 - General Information'!$G$16</f>
        <v/>
      </c>
      <c r="C3184" s="339" t="s">
        <v>21448</v>
      </c>
      <c r="N3184" t="s">
        <v>4042</v>
      </c>
      <c r="O3184" s="340">
        <f>INDEX('Page 2 - Team Information'!$K$14:$AP$189,Y3184,X3184)</f>
        <v>0</v>
      </c>
      <c r="S3184" t="s">
        <v>6955</v>
      </c>
      <c r="X3184" s="341">
        <v>24</v>
      </c>
      <c r="Y3184" s="341">
        <v>5</v>
      </c>
    </row>
    <row r="3185" spans="1:25" x14ac:dyDescent="0.25">
      <c r="A3185" t="str">
        <f>'Page 1 - General Information'!$G$12</f>
        <v>000000000</v>
      </c>
      <c r="B3185" t="str">
        <f>'Page 1 - General Information'!$G$16</f>
        <v/>
      </c>
      <c r="C3185" s="339" t="s">
        <v>21448</v>
      </c>
      <c r="N3185" t="s">
        <v>4042</v>
      </c>
      <c r="O3185" s="340">
        <f>INDEX('Page 2 - Team Information'!$K$14:$AP$189,Y3185,X3185)</f>
        <v>0</v>
      </c>
      <c r="S3185" t="s">
        <v>6956</v>
      </c>
      <c r="X3185" s="341">
        <v>25</v>
      </c>
      <c r="Y3185" s="341">
        <v>5</v>
      </c>
    </row>
    <row r="3186" spans="1:25" x14ac:dyDescent="0.25">
      <c r="A3186" t="str">
        <f>'Page 1 - General Information'!$G$12</f>
        <v>000000000</v>
      </c>
      <c r="B3186" t="str">
        <f>'Page 1 - General Information'!$G$16</f>
        <v/>
      </c>
      <c r="C3186" s="339" t="s">
        <v>21448</v>
      </c>
      <c r="N3186" t="s">
        <v>4042</v>
      </c>
      <c r="O3186" s="340">
        <f>INDEX('Page 2 - Team Information'!$K$14:$AP$189,Y3186,X3186)</f>
        <v>0</v>
      </c>
      <c r="S3186" t="s">
        <v>6957</v>
      </c>
      <c r="X3186" s="341">
        <v>26</v>
      </c>
      <c r="Y3186" s="341">
        <v>5</v>
      </c>
    </row>
    <row r="3187" spans="1:25" x14ac:dyDescent="0.25">
      <c r="A3187" t="str">
        <f>'Page 1 - General Information'!$G$12</f>
        <v>000000000</v>
      </c>
      <c r="B3187" t="str">
        <f>'Page 1 - General Information'!$G$16</f>
        <v/>
      </c>
      <c r="C3187" s="339" t="s">
        <v>21448</v>
      </c>
      <c r="N3187" t="s">
        <v>4042</v>
      </c>
      <c r="O3187" s="340">
        <f>INDEX('Page 2 - Team Information'!$K$14:$AP$189,Y3187,X3187)</f>
        <v>0</v>
      </c>
      <c r="S3187" t="s">
        <v>6958</v>
      </c>
      <c r="X3187" s="341">
        <v>27</v>
      </c>
      <c r="Y3187" s="341">
        <v>5</v>
      </c>
    </row>
    <row r="3188" spans="1:25" x14ac:dyDescent="0.25">
      <c r="A3188" t="str">
        <f>'Page 1 - General Information'!$G$12</f>
        <v>000000000</v>
      </c>
      <c r="B3188" t="str">
        <f>'Page 1 - General Information'!$G$16</f>
        <v/>
      </c>
      <c r="C3188" s="339" t="s">
        <v>21448</v>
      </c>
      <c r="N3188" s="249" t="s">
        <v>4031</v>
      </c>
      <c r="O3188" s="343"/>
      <c r="Q3188" s="344">
        <f>(INDEX('Page 2 - Team Information'!$K$14:$AP$189,Y3188,X3188)*100)</f>
        <v>0</v>
      </c>
      <c r="S3188" t="s">
        <v>6959</v>
      </c>
      <c r="X3188" s="341">
        <v>29</v>
      </c>
      <c r="Y3188" s="341">
        <v>5</v>
      </c>
    </row>
    <row r="3189" spans="1:25" x14ac:dyDescent="0.25">
      <c r="A3189" t="str">
        <f>'Page 1 - General Information'!$G$12</f>
        <v>000000000</v>
      </c>
      <c r="B3189" t="str">
        <f>'Page 1 - General Information'!$G$16</f>
        <v/>
      </c>
      <c r="C3189" s="339" t="s">
        <v>21448</v>
      </c>
      <c r="N3189" s="249" t="s">
        <v>4031</v>
      </c>
      <c r="O3189" s="343"/>
      <c r="Q3189" s="344">
        <f>(INDEX('Page 2 - Team Information'!$K$14:$AP$189,Y3189,X3189)*100)</f>
        <v>0</v>
      </c>
      <c r="S3189" t="s">
        <v>6960</v>
      </c>
      <c r="X3189" s="341">
        <v>30</v>
      </c>
      <c r="Y3189" s="341">
        <v>5</v>
      </c>
    </row>
    <row r="3190" spans="1:25" x14ac:dyDescent="0.25">
      <c r="A3190" t="str">
        <f>'Page 1 - General Information'!$G$12</f>
        <v>000000000</v>
      </c>
      <c r="B3190" t="str">
        <f>'Page 1 - General Information'!$G$16</f>
        <v/>
      </c>
      <c r="C3190" s="339" t="s">
        <v>21448</v>
      </c>
      <c r="N3190" s="249" t="s">
        <v>4031</v>
      </c>
      <c r="O3190" s="343"/>
      <c r="Q3190" s="344">
        <f>(INDEX('Page 2 - Team Information'!$K$14:$AP$189,Y3190,X3190)*100)</f>
        <v>0</v>
      </c>
      <c r="S3190" t="s">
        <v>6961</v>
      </c>
      <c r="X3190" s="341">
        <v>31</v>
      </c>
      <c r="Y3190" s="341">
        <v>5</v>
      </c>
    </row>
    <row r="3191" spans="1:25" x14ac:dyDescent="0.25">
      <c r="A3191" t="str">
        <f>'Page 1 - General Information'!$G$12</f>
        <v>000000000</v>
      </c>
      <c r="B3191" t="str">
        <f>'Page 1 - General Information'!$G$16</f>
        <v/>
      </c>
      <c r="C3191" s="339" t="s">
        <v>21448</v>
      </c>
      <c r="N3191" s="249" t="s">
        <v>4031</v>
      </c>
      <c r="O3191" s="343"/>
      <c r="Q3191" s="344">
        <f>(INDEX('Page 2 - Team Information'!$K$14:$AP$189,Y3191,X3191)*100)</f>
        <v>0</v>
      </c>
      <c r="S3191" t="s">
        <v>6962</v>
      </c>
      <c r="X3191" s="341">
        <v>32</v>
      </c>
      <c r="Y3191" s="341">
        <v>5</v>
      </c>
    </row>
    <row r="3192" spans="1:25" x14ac:dyDescent="0.25">
      <c r="A3192" t="str">
        <f>'Page 1 - General Information'!$G$12</f>
        <v>000000000</v>
      </c>
      <c r="B3192" t="str">
        <f>'Page 1 - General Information'!$G$16</f>
        <v/>
      </c>
      <c r="C3192" s="339" t="s">
        <v>21448</v>
      </c>
      <c r="N3192" t="s">
        <v>4042</v>
      </c>
      <c r="O3192" s="340">
        <f>INDEX('Page 2 - Team Information'!$K$14:$AP$189,Y3192,X3192)</f>
        <v>0</v>
      </c>
      <c r="S3192" t="s">
        <v>6963</v>
      </c>
      <c r="X3192" s="341">
        <v>24</v>
      </c>
      <c r="Y3192" s="341">
        <v>6</v>
      </c>
    </row>
    <row r="3193" spans="1:25" x14ac:dyDescent="0.25">
      <c r="A3193" t="str">
        <f>'Page 1 - General Information'!$G$12</f>
        <v>000000000</v>
      </c>
      <c r="B3193" t="str">
        <f>'Page 1 - General Information'!$G$16</f>
        <v/>
      </c>
      <c r="C3193" s="339" t="s">
        <v>21448</v>
      </c>
      <c r="N3193" t="s">
        <v>4042</v>
      </c>
      <c r="O3193" s="340">
        <f>INDEX('Page 2 - Team Information'!$K$14:$AP$189,Y3193,X3193)</f>
        <v>0</v>
      </c>
      <c r="S3193" t="s">
        <v>6964</v>
      </c>
      <c r="X3193" s="341">
        <v>25</v>
      </c>
      <c r="Y3193" s="341">
        <v>6</v>
      </c>
    </row>
    <row r="3194" spans="1:25" x14ac:dyDescent="0.25">
      <c r="A3194" t="str">
        <f>'Page 1 - General Information'!$G$12</f>
        <v>000000000</v>
      </c>
      <c r="B3194" t="str">
        <f>'Page 1 - General Information'!$G$16</f>
        <v/>
      </c>
      <c r="C3194" s="339" t="s">
        <v>21448</v>
      </c>
      <c r="N3194" t="s">
        <v>4042</v>
      </c>
      <c r="O3194" s="340">
        <f>INDEX('Page 2 - Team Information'!$K$14:$AP$189,Y3194,X3194)</f>
        <v>0</v>
      </c>
      <c r="S3194" t="s">
        <v>6965</v>
      </c>
      <c r="X3194" s="341">
        <v>26</v>
      </c>
      <c r="Y3194" s="341">
        <v>6</v>
      </c>
    </row>
    <row r="3195" spans="1:25" x14ac:dyDescent="0.25">
      <c r="A3195" t="str">
        <f>'Page 1 - General Information'!$G$12</f>
        <v>000000000</v>
      </c>
      <c r="B3195" t="str">
        <f>'Page 1 - General Information'!$G$16</f>
        <v/>
      </c>
      <c r="C3195" s="339" t="s">
        <v>21448</v>
      </c>
      <c r="N3195" t="s">
        <v>4042</v>
      </c>
      <c r="O3195" s="340">
        <f>INDEX('Page 2 - Team Information'!$K$14:$AP$189,Y3195,X3195)</f>
        <v>0</v>
      </c>
      <c r="S3195" t="s">
        <v>6966</v>
      </c>
      <c r="X3195" s="341">
        <v>27</v>
      </c>
      <c r="Y3195" s="341">
        <v>6</v>
      </c>
    </row>
    <row r="3196" spans="1:25" x14ac:dyDescent="0.25">
      <c r="A3196" t="str">
        <f>'Page 1 - General Information'!$G$12</f>
        <v>000000000</v>
      </c>
      <c r="B3196" t="str">
        <f>'Page 1 - General Information'!$G$16</f>
        <v/>
      </c>
      <c r="C3196" s="339" t="s">
        <v>21448</v>
      </c>
      <c r="N3196" s="249" t="s">
        <v>4031</v>
      </c>
      <c r="O3196" s="343"/>
      <c r="Q3196" s="344">
        <f>(INDEX('Page 2 - Team Information'!$K$14:$AP$189,Y3196,X3196)*100)</f>
        <v>0</v>
      </c>
      <c r="S3196" t="s">
        <v>6967</v>
      </c>
      <c r="X3196" s="341">
        <v>29</v>
      </c>
      <c r="Y3196" s="341">
        <v>6</v>
      </c>
    </row>
    <row r="3197" spans="1:25" x14ac:dyDescent="0.25">
      <c r="A3197" t="str">
        <f>'Page 1 - General Information'!$G$12</f>
        <v>000000000</v>
      </c>
      <c r="B3197" t="str">
        <f>'Page 1 - General Information'!$G$16</f>
        <v/>
      </c>
      <c r="C3197" s="339" t="s">
        <v>21448</v>
      </c>
      <c r="N3197" s="249" t="s">
        <v>4031</v>
      </c>
      <c r="O3197" s="343"/>
      <c r="Q3197" s="344">
        <f>(INDEX('Page 2 - Team Information'!$K$14:$AP$189,Y3197,X3197)*100)</f>
        <v>0</v>
      </c>
      <c r="S3197" t="s">
        <v>6968</v>
      </c>
      <c r="X3197" s="341">
        <v>30</v>
      </c>
      <c r="Y3197" s="341">
        <v>6</v>
      </c>
    </row>
    <row r="3198" spans="1:25" x14ac:dyDescent="0.25">
      <c r="A3198" t="str">
        <f>'Page 1 - General Information'!$G$12</f>
        <v>000000000</v>
      </c>
      <c r="B3198" t="str">
        <f>'Page 1 - General Information'!$G$16</f>
        <v/>
      </c>
      <c r="C3198" s="339" t="s">
        <v>21448</v>
      </c>
      <c r="N3198" s="249" t="s">
        <v>4031</v>
      </c>
      <c r="O3198" s="343"/>
      <c r="Q3198" s="344">
        <f>(INDEX('Page 2 - Team Information'!$K$14:$AP$189,Y3198,X3198)*100)</f>
        <v>0</v>
      </c>
      <c r="S3198" t="s">
        <v>6969</v>
      </c>
      <c r="X3198" s="341">
        <v>31</v>
      </c>
      <c r="Y3198" s="341">
        <v>6</v>
      </c>
    </row>
    <row r="3199" spans="1:25" x14ac:dyDescent="0.25">
      <c r="A3199" t="str">
        <f>'Page 1 - General Information'!$G$12</f>
        <v>000000000</v>
      </c>
      <c r="B3199" t="str">
        <f>'Page 1 - General Information'!$G$16</f>
        <v/>
      </c>
      <c r="C3199" s="339" t="s">
        <v>21448</v>
      </c>
      <c r="N3199" s="249" t="s">
        <v>4031</v>
      </c>
      <c r="O3199" s="343"/>
      <c r="Q3199" s="344">
        <f>(INDEX('Page 2 - Team Information'!$K$14:$AP$189,Y3199,X3199)*100)</f>
        <v>0</v>
      </c>
      <c r="S3199" t="s">
        <v>6970</v>
      </c>
      <c r="X3199" s="341">
        <v>32</v>
      </c>
      <c r="Y3199" s="341">
        <v>6</v>
      </c>
    </row>
    <row r="3200" spans="1:25" x14ac:dyDescent="0.25">
      <c r="A3200" t="str">
        <f>'Page 1 - General Information'!$G$12</f>
        <v>000000000</v>
      </c>
      <c r="B3200" t="str">
        <f>'Page 1 - General Information'!$G$16</f>
        <v/>
      </c>
      <c r="C3200" s="339" t="s">
        <v>21448</v>
      </c>
      <c r="N3200" t="s">
        <v>4042</v>
      </c>
      <c r="O3200" s="340">
        <f>INDEX('Page 2 - Team Information'!$K$14:$AP$189,Y3200,X3200)</f>
        <v>0</v>
      </c>
      <c r="S3200" t="s">
        <v>6971</v>
      </c>
      <c r="X3200" s="341">
        <v>24</v>
      </c>
      <c r="Y3200" s="341">
        <v>7</v>
      </c>
    </row>
    <row r="3201" spans="1:25" x14ac:dyDescent="0.25">
      <c r="A3201" t="str">
        <f>'Page 1 - General Information'!$G$12</f>
        <v>000000000</v>
      </c>
      <c r="B3201" t="str">
        <f>'Page 1 - General Information'!$G$16</f>
        <v/>
      </c>
      <c r="C3201" s="339" t="s">
        <v>21448</v>
      </c>
      <c r="N3201" t="s">
        <v>4042</v>
      </c>
      <c r="O3201" s="340">
        <f>INDEX('Page 2 - Team Information'!$K$14:$AP$189,Y3201,X3201)</f>
        <v>0</v>
      </c>
      <c r="S3201" t="s">
        <v>6972</v>
      </c>
      <c r="X3201" s="341">
        <v>25</v>
      </c>
      <c r="Y3201" s="341">
        <v>7</v>
      </c>
    </row>
    <row r="3202" spans="1:25" x14ac:dyDescent="0.25">
      <c r="A3202" t="str">
        <f>'Page 1 - General Information'!$G$12</f>
        <v>000000000</v>
      </c>
      <c r="B3202" t="str">
        <f>'Page 1 - General Information'!$G$16</f>
        <v/>
      </c>
      <c r="C3202" s="339" t="s">
        <v>21448</v>
      </c>
      <c r="N3202" t="s">
        <v>4042</v>
      </c>
      <c r="O3202" s="340">
        <f>INDEX('Page 2 - Team Information'!$K$14:$AP$189,Y3202,X3202)</f>
        <v>0</v>
      </c>
      <c r="S3202" t="s">
        <v>6973</v>
      </c>
      <c r="X3202" s="341">
        <v>26</v>
      </c>
      <c r="Y3202" s="341">
        <v>7</v>
      </c>
    </row>
    <row r="3203" spans="1:25" x14ac:dyDescent="0.25">
      <c r="A3203" t="str">
        <f>'Page 1 - General Information'!$G$12</f>
        <v>000000000</v>
      </c>
      <c r="B3203" t="str">
        <f>'Page 1 - General Information'!$G$16</f>
        <v/>
      </c>
      <c r="C3203" s="339" t="s">
        <v>21448</v>
      </c>
      <c r="N3203" t="s">
        <v>4042</v>
      </c>
      <c r="O3203" s="340">
        <f>INDEX('Page 2 - Team Information'!$K$14:$AP$189,Y3203,X3203)</f>
        <v>0</v>
      </c>
      <c r="S3203" t="s">
        <v>6974</v>
      </c>
      <c r="X3203" s="341">
        <v>27</v>
      </c>
      <c r="Y3203" s="341">
        <v>7</v>
      </c>
    </row>
    <row r="3204" spans="1:25" x14ac:dyDescent="0.25">
      <c r="A3204" t="str">
        <f>'Page 1 - General Information'!$G$12</f>
        <v>000000000</v>
      </c>
      <c r="B3204" t="str">
        <f>'Page 1 - General Information'!$G$16</f>
        <v/>
      </c>
      <c r="C3204" s="339" t="s">
        <v>21448</v>
      </c>
      <c r="N3204" s="249" t="s">
        <v>4031</v>
      </c>
      <c r="O3204" s="343"/>
      <c r="Q3204" s="344">
        <f>(INDEX('Page 2 - Team Information'!$K$14:$AP$189,Y3204,X3204)*100)</f>
        <v>0</v>
      </c>
      <c r="S3204" t="s">
        <v>6975</v>
      </c>
      <c r="X3204" s="341">
        <v>29</v>
      </c>
      <c r="Y3204" s="341">
        <v>7</v>
      </c>
    </row>
    <row r="3205" spans="1:25" x14ac:dyDescent="0.25">
      <c r="A3205" t="str">
        <f>'Page 1 - General Information'!$G$12</f>
        <v>000000000</v>
      </c>
      <c r="B3205" t="str">
        <f>'Page 1 - General Information'!$G$16</f>
        <v/>
      </c>
      <c r="C3205" s="339" t="s">
        <v>21448</v>
      </c>
      <c r="N3205" s="249" t="s">
        <v>4031</v>
      </c>
      <c r="O3205" s="343"/>
      <c r="Q3205" s="344">
        <f>(INDEX('Page 2 - Team Information'!$K$14:$AP$189,Y3205,X3205)*100)</f>
        <v>0</v>
      </c>
      <c r="S3205" t="s">
        <v>6976</v>
      </c>
      <c r="X3205" s="341">
        <v>30</v>
      </c>
      <c r="Y3205" s="341">
        <v>7</v>
      </c>
    </row>
    <row r="3206" spans="1:25" x14ac:dyDescent="0.25">
      <c r="A3206" t="str">
        <f>'Page 1 - General Information'!$G$12</f>
        <v>000000000</v>
      </c>
      <c r="B3206" t="str">
        <f>'Page 1 - General Information'!$G$16</f>
        <v/>
      </c>
      <c r="C3206" s="339" t="s">
        <v>21448</v>
      </c>
      <c r="N3206" s="249" t="s">
        <v>4031</v>
      </c>
      <c r="O3206" s="343"/>
      <c r="Q3206" s="344">
        <f>(INDEX('Page 2 - Team Information'!$K$14:$AP$189,Y3206,X3206)*100)</f>
        <v>0</v>
      </c>
      <c r="S3206" t="s">
        <v>6977</v>
      </c>
      <c r="X3206" s="341">
        <v>31</v>
      </c>
      <c r="Y3206" s="341">
        <v>7</v>
      </c>
    </row>
    <row r="3207" spans="1:25" x14ac:dyDescent="0.25">
      <c r="A3207" t="str">
        <f>'Page 1 - General Information'!$G$12</f>
        <v>000000000</v>
      </c>
      <c r="B3207" t="str">
        <f>'Page 1 - General Information'!$G$16</f>
        <v/>
      </c>
      <c r="C3207" s="339" t="s">
        <v>21448</v>
      </c>
      <c r="N3207" s="249" t="s">
        <v>4031</v>
      </c>
      <c r="O3207" s="343"/>
      <c r="Q3207" s="344">
        <f>(INDEX('Page 2 - Team Information'!$K$14:$AP$189,Y3207,X3207)*100)</f>
        <v>0</v>
      </c>
      <c r="S3207" t="s">
        <v>6978</v>
      </c>
      <c r="X3207" s="341">
        <v>32</v>
      </c>
      <c r="Y3207" s="341">
        <v>7</v>
      </c>
    </row>
    <row r="3208" spans="1:25" x14ac:dyDescent="0.25">
      <c r="A3208" t="str">
        <f>'Page 1 - General Information'!$G$12</f>
        <v>000000000</v>
      </c>
      <c r="B3208" t="str">
        <f>'Page 1 - General Information'!$G$16</f>
        <v/>
      </c>
      <c r="C3208" s="339" t="s">
        <v>21448</v>
      </c>
      <c r="N3208" t="s">
        <v>4042</v>
      </c>
      <c r="O3208" s="340">
        <f>INDEX('Page 2 - Team Information'!$K$14:$AP$189,Y3208,X3208)</f>
        <v>0</v>
      </c>
      <c r="S3208" t="s">
        <v>6979</v>
      </c>
      <c r="X3208" s="341">
        <v>24</v>
      </c>
      <c r="Y3208" s="341">
        <v>8</v>
      </c>
    </row>
    <row r="3209" spans="1:25" x14ac:dyDescent="0.25">
      <c r="A3209" t="str">
        <f>'Page 1 - General Information'!$G$12</f>
        <v>000000000</v>
      </c>
      <c r="B3209" t="str">
        <f>'Page 1 - General Information'!$G$16</f>
        <v/>
      </c>
      <c r="C3209" s="339" t="s">
        <v>21448</v>
      </c>
      <c r="N3209" t="s">
        <v>4042</v>
      </c>
      <c r="O3209" s="340">
        <f>INDEX('Page 2 - Team Information'!$K$14:$AP$189,Y3209,X3209)</f>
        <v>0</v>
      </c>
      <c r="S3209" t="s">
        <v>6980</v>
      </c>
      <c r="X3209" s="341">
        <v>25</v>
      </c>
      <c r="Y3209" s="341">
        <v>8</v>
      </c>
    </row>
    <row r="3210" spans="1:25" x14ac:dyDescent="0.25">
      <c r="A3210" t="str">
        <f>'Page 1 - General Information'!$G$12</f>
        <v>000000000</v>
      </c>
      <c r="B3210" t="str">
        <f>'Page 1 - General Information'!$G$16</f>
        <v/>
      </c>
      <c r="C3210" s="339" t="s">
        <v>21448</v>
      </c>
      <c r="N3210" t="s">
        <v>4042</v>
      </c>
      <c r="O3210" s="340">
        <f>INDEX('Page 2 - Team Information'!$K$14:$AP$189,Y3210,X3210)</f>
        <v>0</v>
      </c>
      <c r="S3210" t="s">
        <v>6981</v>
      </c>
      <c r="X3210" s="341">
        <v>26</v>
      </c>
      <c r="Y3210" s="341">
        <v>8</v>
      </c>
    </row>
    <row r="3211" spans="1:25" x14ac:dyDescent="0.25">
      <c r="A3211" t="str">
        <f>'Page 1 - General Information'!$G$12</f>
        <v>000000000</v>
      </c>
      <c r="B3211" t="str">
        <f>'Page 1 - General Information'!$G$16</f>
        <v/>
      </c>
      <c r="C3211" s="339" t="s">
        <v>21448</v>
      </c>
      <c r="N3211" t="s">
        <v>4042</v>
      </c>
      <c r="O3211" s="340">
        <f>INDEX('Page 2 - Team Information'!$K$14:$AP$189,Y3211,X3211)</f>
        <v>0</v>
      </c>
      <c r="S3211" t="s">
        <v>6982</v>
      </c>
      <c r="X3211" s="341">
        <v>27</v>
      </c>
      <c r="Y3211" s="341">
        <v>8</v>
      </c>
    </row>
    <row r="3212" spans="1:25" x14ac:dyDescent="0.25">
      <c r="A3212" t="str">
        <f>'Page 1 - General Information'!$G$12</f>
        <v>000000000</v>
      </c>
      <c r="B3212" t="str">
        <f>'Page 1 - General Information'!$G$16</f>
        <v/>
      </c>
      <c r="C3212" s="339" t="s">
        <v>21448</v>
      </c>
      <c r="N3212" s="249" t="s">
        <v>4031</v>
      </c>
      <c r="O3212" s="343"/>
      <c r="Q3212" s="344">
        <f>(INDEX('Page 2 - Team Information'!$K$14:$AP$189,Y3212,X3212)*100)</f>
        <v>0</v>
      </c>
      <c r="S3212" t="s">
        <v>6983</v>
      </c>
      <c r="X3212" s="341">
        <v>29</v>
      </c>
      <c r="Y3212" s="341">
        <v>8</v>
      </c>
    </row>
    <row r="3213" spans="1:25" x14ac:dyDescent="0.25">
      <c r="A3213" t="str">
        <f>'Page 1 - General Information'!$G$12</f>
        <v>000000000</v>
      </c>
      <c r="B3213" t="str">
        <f>'Page 1 - General Information'!$G$16</f>
        <v/>
      </c>
      <c r="C3213" s="339" t="s">
        <v>21448</v>
      </c>
      <c r="N3213" s="249" t="s">
        <v>4031</v>
      </c>
      <c r="O3213" s="343"/>
      <c r="Q3213" s="344">
        <f>(INDEX('Page 2 - Team Information'!$K$14:$AP$189,Y3213,X3213)*100)</f>
        <v>0</v>
      </c>
      <c r="S3213" t="s">
        <v>6984</v>
      </c>
      <c r="X3213" s="341">
        <v>30</v>
      </c>
      <c r="Y3213" s="341">
        <v>8</v>
      </c>
    </row>
    <row r="3214" spans="1:25" x14ac:dyDescent="0.25">
      <c r="A3214" t="str">
        <f>'Page 1 - General Information'!$G$12</f>
        <v>000000000</v>
      </c>
      <c r="B3214" t="str">
        <f>'Page 1 - General Information'!$G$16</f>
        <v/>
      </c>
      <c r="C3214" s="339" t="s">
        <v>21448</v>
      </c>
      <c r="N3214" s="249" t="s">
        <v>4031</v>
      </c>
      <c r="O3214" s="343"/>
      <c r="Q3214" s="344">
        <f>(INDEX('Page 2 - Team Information'!$K$14:$AP$189,Y3214,X3214)*100)</f>
        <v>0</v>
      </c>
      <c r="S3214" t="s">
        <v>6985</v>
      </c>
      <c r="X3214" s="341">
        <v>31</v>
      </c>
      <c r="Y3214" s="341">
        <v>8</v>
      </c>
    </row>
    <row r="3215" spans="1:25" x14ac:dyDescent="0.25">
      <c r="A3215" t="str">
        <f>'Page 1 - General Information'!$G$12</f>
        <v>000000000</v>
      </c>
      <c r="B3215" t="str">
        <f>'Page 1 - General Information'!$G$16</f>
        <v/>
      </c>
      <c r="C3215" s="339" t="s">
        <v>21448</v>
      </c>
      <c r="N3215" s="249" t="s">
        <v>4031</v>
      </c>
      <c r="O3215" s="343"/>
      <c r="Q3215" s="344">
        <f>(INDEX('Page 2 - Team Information'!$K$14:$AP$189,Y3215,X3215)*100)</f>
        <v>0</v>
      </c>
      <c r="S3215" t="s">
        <v>6986</v>
      </c>
      <c r="X3215" s="341">
        <v>32</v>
      </c>
      <c r="Y3215" s="341">
        <v>8</v>
      </c>
    </row>
    <row r="3216" spans="1:25" x14ac:dyDescent="0.25">
      <c r="A3216" t="str">
        <f>'Page 1 - General Information'!$G$12</f>
        <v>000000000</v>
      </c>
      <c r="B3216" t="str">
        <f>'Page 1 - General Information'!$G$16</f>
        <v/>
      </c>
      <c r="C3216" s="339" t="s">
        <v>21448</v>
      </c>
      <c r="N3216" t="s">
        <v>4042</v>
      </c>
      <c r="O3216" s="340">
        <f>INDEX('Page 2 - Team Information'!$K$14:$AP$189,Y3216,X3216)</f>
        <v>0</v>
      </c>
      <c r="S3216" t="s">
        <v>6987</v>
      </c>
      <c r="X3216" s="341">
        <v>24</v>
      </c>
      <c r="Y3216" s="341">
        <v>9</v>
      </c>
    </row>
    <row r="3217" spans="1:25" x14ac:dyDescent="0.25">
      <c r="A3217" t="str">
        <f>'Page 1 - General Information'!$G$12</f>
        <v>000000000</v>
      </c>
      <c r="B3217" t="str">
        <f>'Page 1 - General Information'!$G$16</f>
        <v/>
      </c>
      <c r="C3217" s="339" t="s">
        <v>21448</v>
      </c>
      <c r="N3217" t="s">
        <v>4042</v>
      </c>
      <c r="O3217" s="340">
        <f>INDEX('Page 2 - Team Information'!$K$14:$AP$189,Y3217,X3217)</f>
        <v>0</v>
      </c>
      <c r="S3217" t="s">
        <v>6988</v>
      </c>
      <c r="X3217" s="341">
        <v>25</v>
      </c>
      <c r="Y3217" s="341">
        <v>9</v>
      </c>
    </row>
    <row r="3218" spans="1:25" x14ac:dyDescent="0.25">
      <c r="A3218" t="str">
        <f>'Page 1 - General Information'!$G$12</f>
        <v>000000000</v>
      </c>
      <c r="B3218" t="str">
        <f>'Page 1 - General Information'!$G$16</f>
        <v/>
      </c>
      <c r="C3218" s="339" t="s">
        <v>21448</v>
      </c>
      <c r="N3218" t="s">
        <v>4042</v>
      </c>
      <c r="O3218" s="340">
        <f>INDEX('Page 2 - Team Information'!$K$14:$AP$189,Y3218,X3218)</f>
        <v>0</v>
      </c>
      <c r="S3218" t="s">
        <v>6989</v>
      </c>
      <c r="X3218" s="341">
        <v>26</v>
      </c>
      <c r="Y3218" s="341">
        <v>9</v>
      </c>
    </row>
    <row r="3219" spans="1:25" x14ac:dyDescent="0.25">
      <c r="A3219" t="str">
        <f>'Page 1 - General Information'!$G$12</f>
        <v>000000000</v>
      </c>
      <c r="B3219" t="str">
        <f>'Page 1 - General Information'!$G$16</f>
        <v/>
      </c>
      <c r="C3219" s="339" t="s">
        <v>21448</v>
      </c>
      <c r="N3219" t="s">
        <v>4042</v>
      </c>
      <c r="O3219" s="340">
        <f>INDEX('Page 2 - Team Information'!$K$14:$AP$189,Y3219,X3219)</f>
        <v>0</v>
      </c>
      <c r="S3219" t="s">
        <v>6990</v>
      </c>
      <c r="X3219" s="341">
        <v>27</v>
      </c>
      <c r="Y3219" s="341">
        <v>9</v>
      </c>
    </row>
    <row r="3220" spans="1:25" x14ac:dyDescent="0.25">
      <c r="A3220" t="str">
        <f>'Page 1 - General Information'!$G$12</f>
        <v>000000000</v>
      </c>
      <c r="B3220" t="str">
        <f>'Page 1 - General Information'!$G$16</f>
        <v/>
      </c>
      <c r="C3220" s="339" t="s">
        <v>21448</v>
      </c>
      <c r="N3220" s="249" t="s">
        <v>4031</v>
      </c>
      <c r="O3220" s="343"/>
      <c r="Q3220" s="344">
        <f>(INDEX('Page 2 - Team Information'!$K$14:$AP$189,Y3220,X3220)*100)</f>
        <v>0</v>
      </c>
      <c r="S3220" t="s">
        <v>6991</v>
      </c>
      <c r="X3220" s="341">
        <v>29</v>
      </c>
      <c r="Y3220" s="341">
        <v>9</v>
      </c>
    </row>
    <row r="3221" spans="1:25" x14ac:dyDescent="0.25">
      <c r="A3221" t="str">
        <f>'Page 1 - General Information'!$G$12</f>
        <v>000000000</v>
      </c>
      <c r="B3221" t="str">
        <f>'Page 1 - General Information'!$G$16</f>
        <v/>
      </c>
      <c r="C3221" s="339" t="s">
        <v>21448</v>
      </c>
      <c r="N3221" s="249" t="s">
        <v>4031</v>
      </c>
      <c r="O3221" s="343"/>
      <c r="Q3221" s="344">
        <f>(INDEX('Page 2 - Team Information'!$K$14:$AP$189,Y3221,X3221)*100)</f>
        <v>0</v>
      </c>
      <c r="S3221" t="s">
        <v>6992</v>
      </c>
      <c r="X3221" s="341">
        <v>30</v>
      </c>
      <c r="Y3221" s="341">
        <v>9</v>
      </c>
    </row>
    <row r="3222" spans="1:25" x14ac:dyDescent="0.25">
      <c r="A3222" t="str">
        <f>'Page 1 - General Information'!$G$12</f>
        <v>000000000</v>
      </c>
      <c r="B3222" t="str">
        <f>'Page 1 - General Information'!$G$16</f>
        <v/>
      </c>
      <c r="C3222" s="339" t="s">
        <v>21448</v>
      </c>
      <c r="N3222" s="249" t="s">
        <v>4031</v>
      </c>
      <c r="O3222" s="343"/>
      <c r="Q3222" s="344">
        <f>(INDEX('Page 2 - Team Information'!$K$14:$AP$189,Y3222,X3222)*100)</f>
        <v>0</v>
      </c>
      <c r="S3222" t="s">
        <v>6993</v>
      </c>
      <c r="X3222" s="341">
        <v>31</v>
      </c>
      <c r="Y3222" s="341">
        <v>9</v>
      </c>
    </row>
    <row r="3223" spans="1:25" x14ac:dyDescent="0.25">
      <c r="A3223" t="str">
        <f>'Page 1 - General Information'!$G$12</f>
        <v>000000000</v>
      </c>
      <c r="B3223" t="str">
        <f>'Page 1 - General Information'!$G$16</f>
        <v/>
      </c>
      <c r="C3223" s="339" t="s">
        <v>21448</v>
      </c>
      <c r="N3223" s="249" t="s">
        <v>4031</v>
      </c>
      <c r="O3223" s="343"/>
      <c r="Q3223" s="344">
        <f>(INDEX('Page 2 - Team Information'!$K$14:$AP$189,Y3223,X3223)*100)</f>
        <v>0</v>
      </c>
      <c r="S3223" t="s">
        <v>6994</v>
      </c>
      <c r="X3223" s="341">
        <v>32</v>
      </c>
      <c r="Y3223" s="341">
        <v>9</v>
      </c>
    </row>
    <row r="3224" spans="1:25" x14ac:dyDescent="0.25">
      <c r="A3224" t="str">
        <f>'Page 1 - General Information'!$G$12</f>
        <v>000000000</v>
      </c>
      <c r="B3224" t="str">
        <f>'Page 1 - General Information'!$G$16</f>
        <v/>
      </c>
      <c r="C3224" s="339" t="s">
        <v>21448</v>
      </c>
      <c r="N3224" t="s">
        <v>4042</v>
      </c>
      <c r="O3224" s="340">
        <f>INDEX('Page 2 - Team Information'!$K$14:$AP$189,Y3224,X3224)</f>
        <v>0</v>
      </c>
      <c r="S3224" t="s">
        <v>6995</v>
      </c>
      <c r="X3224" s="341">
        <v>24</v>
      </c>
      <c r="Y3224" s="341">
        <v>10</v>
      </c>
    </row>
    <row r="3225" spans="1:25" x14ac:dyDescent="0.25">
      <c r="A3225" t="str">
        <f>'Page 1 - General Information'!$G$12</f>
        <v>000000000</v>
      </c>
      <c r="B3225" t="str">
        <f>'Page 1 - General Information'!$G$16</f>
        <v/>
      </c>
      <c r="C3225" s="339" t="s">
        <v>21448</v>
      </c>
      <c r="N3225" t="s">
        <v>4042</v>
      </c>
      <c r="O3225" s="340">
        <f>INDEX('Page 2 - Team Information'!$K$14:$AP$189,Y3225,X3225)</f>
        <v>0</v>
      </c>
      <c r="S3225" t="s">
        <v>6996</v>
      </c>
      <c r="X3225" s="341">
        <v>25</v>
      </c>
      <c r="Y3225" s="341">
        <v>10</v>
      </c>
    </row>
    <row r="3226" spans="1:25" x14ac:dyDescent="0.25">
      <c r="A3226" t="str">
        <f>'Page 1 - General Information'!$G$12</f>
        <v>000000000</v>
      </c>
      <c r="B3226" t="str">
        <f>'Page 1 - General Information'!$G$16</f>
        <v/>
      </c>
      <c r="C3226" s="339" t="s">
        <v>21448</v>
      </c>
      <c r="N3226" t="s">
        <v>4042</v>
      </c>
      <c r="O3226" s="340">
        <f>INDEX('Page 2 - Team Information'!$K$14:$AP$189,Y3226,X3226)</f>
        <v>0</v>
      </c>
      <c r="S3226" t="s">
        <v>6997</v>
      </c>
      <c r="X3226" s="341">
        <v>26</v>
      </c>
      <c r="Y3226" s="341">
        <v>10</v>
      </c>
    </row>
    <row r="3227" spans="1:25" x14ac:dyDescent="0.25">
      <c r="A3227" t="str">
        <f>'Page 1 - General Information'!$G$12</f>
        <v>000000000</v>
      </c>
      <c r="B3227" t="str">
        <f>'Page 1 - General Information'!$G$16</f>
        <v/>
      </c>
      <c r="C3227" s="339" t="s">
        <v>21448</v>
      </c>
      <c r="N3227" t="s">
        <v>4042</v>
      </c>
      <c r="O3227" s="340">
        <f>INDEX('Page 2 - Team Information'!$K$14:$AP$189,Y3227,X3227)</f>
        <v>0</v>
      </c>
      <c r="S3227" t="s">
        <v>6998</v>
      </c>
      <c r="X3227" s="341">
        <v>27</v>
      </c>
      <c r="Y3227" s="341">
        <v>10</v>
      </c>
    </row>
    <row r="3228" spans="1:25" x14ac:dyDescent="0.25">
      <c r="A3228" t="str">
        <f>'Page 1 - General Information'!$G$12</f>
        <v>000000000</v>
      </c>
      <c r="B3228" t="str">
        <f>'Page 1 - General Information'!$G$16</f>
        <v/>
      </c>
      <c r="C3228" s="339" t="s">
        <v>21448</v>
      </c>
      <c r="N3228" s="249" t="s">
        <v>4031</v>
      </c>
      <c r="O3228" s="343"/>
      <c r="Q3228" s="344">
        <f>(INDEX('Page 2 - Team Information'!$K$14:$AP$189,Y3228,X3228)*100)</f>
        <v>0</v>
      </c>
      <c r="S3228" t="s">
        <v>6999</v>
      </c>
      <c r="X3228" s="341">
        <v>29</v>
      </c>
      <c r="Y3228" s="341">
        <v>10</v>
      </c>
    </row>
    <row r="3229" spans="1:25" x14ac:dyDescent="0.25">
      <c r="A3229" t="str">
        <f>'Page 1 - General Information'!$G$12</f>
        <v>000000000</v>
      </c>
      <c r="B3229" t="str">
        <f>'Page 1 - General Information'!$G$16</f>
        <v/>
      </c>
      <c r="C3229" s="339" t="s">
        <v>21448</v>
      </c>
      <c r="N3229" s="249" t="s">
        <v>4031</v>
      </c>
      <c r="O3229" s="343"/>
      <c r="Q3229" s="344">
        <f>(INDEX('Page 2 - Team Information'!$K$14:$AP$189,Y3229,X3229)*100)</f>
        <v>0</v>
      </c>
      <c r="S3229" t="s">
        <v>7000</v>
      </c>
      <c r="X3229" s="341">
        <v>30</v>
      </c>
      <c r="Y3229" s="341">
        <v>10</v>
      </c>
    </row>
    <row r="3230" spans="1:25" x14ac:dyDescent="0.25">
      <c r="A3230" t="str">
        <f>'Page 1 - General Information'!$G$12</f>
        <v>000000000</v>
      </c>
      <c r="B3230" t="str">
        <f>'Page 1 - General Information'!$G$16</f>
        <v/>
      </c>
      <c r="C3230" s="339" t="s">
        <v>21448</v>
      </c>
      <c r="N3230" s="249" t="s">
        <v>4031</v>
      </c>
      <c r="O3230" s="343"/>
      <c r="Q3230" s="344">
        <f>(INDEX('Page 2 - Team Information'!$K$14:$AP$189,Y3230,X3230)*100)</f>
        <v>0</v>
      </c>
      <c r="S3230" t="s">
        <v>7001</v>
      </c>
      <c r="X3230" s="341">
        <v>31</v>
      </c>
      <c r="Y3230" s="341">
        <v>10</v>
      </c>
    </row>
    <row r="3231" spans="1:25" x14ac:dyDescent="0.25">
      <c r="A3231" t="str">
        <f>'Page 1 - General Information'!$G$12</f>
        <v>000000000</v>
      </c>
      <c r="B3231" t="str">
        <f>'Page 1 - General Information'!$G$16</f>
        <v/>
      </c>
      <c r="C3231" s="339" t="s">
        <v>21448</v>
      </c>
      <c r="N3231" s="249" t="s">
        <v>4031</v>
      </c>
      <c r="O3231" s="343"/>
      <c r="Q3231" s="344">
        <f>(INDEX('Page 2 - Team Information'!$K$14:$AP$189,Y3231,X3231)*100)</f>
        <v>0</v>
      </c>
      <c r="S3231" t="s">
        <v>7002</v>
      </c>
      <c r="X3231" s="341">
        <v>32</v>
      </c>
      <c r="Y3231" s="341">
        <v>10</v>
      </c>
    </row>
    <row r="3232" spans="1:25" x14ac:dyDescent="0.25">
      <c r="A3232" t="str">
        <f>'Page 1 - General Information'!$G$12</f>
        <v>000000000</v>
      </c>
      <c r="B3232" t="str">
        <f>'Page 1 - General Information'!$G$16</f>
        <v/>
      </c>
      <c r="C3232" s="339" t="s">
        <v>21448</v>
      </c>
      <c r="N3232" t="s">
        <v>4042</v>
      </c>
      <c r="O3232" s="340">
        <f>INDEX('Page 2 - Team Information'!$K$14:$AP$189,Y3232,X3232)</f>
        <v>0</v>
      </c>
      <c r="S3232" t="s">
        <v>7003</v>
      </c>
      <c r="X3232" s="341">
        <v>24</v>
      </c>
      <c r="Y3232" s="341">
        <v>11</v>
      </c>
    </row>
    <row r="3233" spans="1:25" x14ac:dyDescent="0.25">
      <c r="A3233" t="str">
        <f>'Page 1 - General Information'!$G$12</f>
        <v>000000000</v>
      </c>
      <c r="B3233" t="str">
        <f>'Page 1 - General Information'!$G$16</f>
        <v/>
      </c>
      <c r="C3233" s="339" t="s">
        <v>21448</v>
      </c>
      <c r="N3233" t="s">
        <v>4042</v>
      </c>
      <c r="O3233" s="340">
        <f>INDEX('Page 2 - Team Information'!$K$14:$AP$189,Y3233,X3233)</f>
        <v>0</v>
      </c>
      <c r="S3233" t="s">
        <v>7004</v>
      </c>
      <c r="X3233" s="341">
        <v>25</v>
      </c>
      <c r="Y3233" s="341">
        <v>11</v>
      </c>
    </row>
    <row r="3234" spans="1:25" x14ac:dyDescent="0.25">
      <c r="A3234" t="str">
        <f>'Page 1 - General Information'!$G$12</f>
        <v>000000000</v>
      </c>
      <c r="B3234" t="str">
        <f>'Page 1 - General Information'!$G$16</f>
        <v/>
      </c>
      <c r="C3234" s="339" t="s">
        <v>21448</v>
      </c>
      <c r="N3234" t="s">
        <v>4042</v>
      </c>
      <c r="O3234" s="340">
        <f>INDEX('Page 2 - Team Information'!$K$14:$AP$189,Y3234,X3234)</f>
        <v>0</v>
      </c>
      <c r="S3234" t="s">
        <v>7005</v>
      </c>
      <c r="X3234" s="341">
        <v>26</v>
      </c>
      <c r="Y3234" s="341">
        <v>11</v>
      </c>
    </row>
    <row r="3235" spans="1:25" x14ac:dyDescent="0.25">
      <c r="A3235" t="str">
        <f>'Page 1 - General Information'!$G$12</f>
        <v>000000000</v>
      </c>
      <c r="B3235" t="str">
        <f>'Page 1 - General Information'!$G$16</f>
        <v/>
      </c>
      <c r="C3235" s="339" t="s">
        <v>21448</v>
      </c>
      <c r="N3235" t="s">
        <v>4042</v>
      </c>
      <c r="O3235" s="340">
        <f>INDEX('Page 2 - Team Information'!$K$14:$AP$189,Y3235,X3235)</f>
        <v>0</v>
      </c>
      <c r="S3235" t="s">
        <v>7006</v>
      </c>
      <c r="X3235" s="341">
        <v>27</v>
      </c>
      <c r="Y3235" s="341">
        <v>11</v>
      </c>
    </row>
    <row r="3236" spans="1:25" x14ac:dyDescent="0.25">
      <c r="A3236" t="str">
        <f>'Page 1 - General Information'!$G$12</f>
        <v>000000000</v>
      </c>
      <c r="B3236" t="str">
        <f>'Page 1 - General Information'!$G$16</f>
        <v/>
      </c>
      <c r="C3236" s="339" t="s">
        <v>21448</v>
      </c>
      <c r="N3236" s="249" t="s">
        <v>4031</v>
      </c>
      <c r="O3236" s="343"/>
      <c r="Q3236" s="344">
        <f>(INDEX('Page 2 - Team Information'!$K$14:$AP$189,Y3236,X3236)*100)</f>
        <v>0</v>
      </c>
      <c r="S3236" t="s">
        <v>7007</v>
      </c>
      <c r="X3236" s="341">
        <v>29</v>
      </c>
      <c r="Y3236" s="341">
        <v>11</v>
      </c>
    </row>
    <row r="3237" spans="1:25" x14ac:dyDescent="0.25">
      <c r="A3237" t="str">
        <f>'Page 1 - General Information'!$G$12</f>
        <v>000000000</v>
      </c>
      <c r="B3237" t="str">
        <f>'Page 1 - General Information'!$G$16</f>
        <v/>
      </c>
      <c r="C3237" s="339" t="s">
        <v>21448</v>
      </c>
      <c r="N3237" s="249" t="s">
        <v>4031</v>
      </c>
      <c r="O3237" s="343"/>
      <c r="Q3237" s="344">
        <f>(INDEX('Page 2 - Team Information'!$K$14:$AP$189,Y3237,X3237)*100)</f>
        <v>0</v>
      </c>
      <c r="S3237" t="s">
        <v>7008</v>
      </c>
      <c r="X3237" s="341">
        <v>30</v>
      </c>
      <c r="Y3237" s="341">
        <v>11</v>
      </c>
    </row>
    <row r="3238" spans="1:25" x14ac:dyDescent="0.25">
      <c r="A3238" t="str">
        <f>'Page 1 - General Information'!$G$12</f>
        <v>000000000</v>
      </c>
      <c r="B3238" t="str">
        <f>'Page 1 - General Information'!$G$16</f>
        <v/>
      </c>
      <c r="C3238" s="339" t="s">
        <v>21448</v>
      </c>
      <c r="N3238" s="249" t="s">
        <v>4031</v>
      </c>
      <c r="O3238" s="343"/>
      <c r="Q3238" s="344">
        <f>(INDEX('Page 2 - Team Information'!$K$14:$AP$189,Y3238,X3238)*100)</f>
        <v>0</v>
      </c>
      <c r="S3238" t="s">
        <v>7009</v>
      </c>
      <c r="X3238" s="341">
        <v>31</v>
      </c>
      <c r="Y3238" s="341">
        <v>11</v>
      </c>
    </row>
    <row r="3239" spans="1:25" x14ac:dyDescent="0.25">
      <c r="A3239" t="str">
        <f>'Page 1 - General Information'!$G$12</f>
        <v>000000000</v>
      </c>
      <c r="B3239" t="str">
        <f>'Page 1 - General Information'!$G$16</f>
        <v/>
      </c>
      <c r="C3239" s="339" t="s">
        <v>21448</v>
      </c>
      <c r="N3239" s="249" t="s">
        <v>4031</v>
      </c>
      <c r="O3239" s="343"/>
      <c r="Q3239" s="344">
        <f>(INDEX('Page 2 - Team Information'!$K$14:$AP$189,Y3239,X3239)*100)</f>
        <v>0</v>
      </c>
      <c r="S3239" t="s">
        <v>7010</v>
      </c>
      <c r="X3239" s="341">
        <v>32</v>
      </c>
      <c r="Y3239" s="341">
        <v>11</v>
      </c>
    </row>
    <row r="3240" spans="1:25" x14ac:dyDescent="0.25">
      <c r="A3240" t="str">
        <f>'Page 1 - General Information'!$G$12</f>
        <v>000000000</v>
      </c>
      <c r="B3240" t="str">
        <f>'Page 1 - General Information'!$G$16</f>
        <v/>
      </c>
      <c r="C3240" s="339" t="s">
        <v>21448</v>
      </c>
      <c r="N3240" t="s">
        <v>4042</v>
      </c>
      <c r="O3240" s="340">
        <f>INDEX('Page 2 - Team Information'!$K$14:$AP$189,Y3240,X3240)</f>
        <v>0</v>
      </c>
      <c r="S3240" t="s">
        <v>7011</v>
      </c>
      <c r="X3240" s="341">
        <v>24</v>
      </c>
      <c r="Y3240" s="341">
        <v>12</v>
      </c>
    </row>
    <row r="3241" spans="1:25" x14ac:dyDescent="0.25">
      <c r="A3241" t="str">
        <f>'Page 1 - General Information'!$G$12</f>
        <v>000000000</v>
      </c>
      <c r="B3241" t="str">
        <f>'Page 1 - General Information'!$G$16</f>
        <v/>
      </c>
      <c r="C3241" s="339" t="s">
        <v>21448</v>
      </c>
      <c r="N3241" t="s">
        <v>4042</v>
      </c>
      <c r="O3241" s="340">
        <f>INDEX('Page 2 - Team Information'!$K$14:$AP$189,Y3241,X3241)</f>
        <v>0</v>
      </c>
      <c r="S3241" t="s">
        <v>7012</v>
      </c>
      <c r="X3241" s="341">
        <v>25</v>
      </c>
      <c r="Y3241" s="341">
        <v>12</v>
      </c>
    </row>
    <row r="3242" spans="1:25" x14ac:dyDescent="0.25">
      <c r="A3242" t="str">
        <f>'Page 1 - General Information'!$G$12</f>
        <v>000000000</v>
      </c>
      <c r="B3242" t="str">
        <f>'Page 1 - General Information'!$G$16</f>
        <v/>
      </c>
      <c r="C3242" s="339" t="s">
        <v>21448</v>
      </c>
      <c r="N3242" t="s">
        <v>4042</v>
      </c>
      <c r="O3242" s="340">
        <f>INDEX('Page 2 - Team Information'!$K$14:$AP$189,Y3242,X3242)</f>
        <v>0</v>
      </c>
      <c r="S3242" t="s">
        <v>7013</v>
      </c>
      <c r="X3242" s="341">
        <v>26</v>
      </c>
      <c r="Y3242" s="341">
        <v>12</v>
      </c>
    </row>
    <row r="3243" spans="1:25" x14ac:dyDescent="0.25">
      <c r="A3243" t="str">
        <f>'Page 1 - General Information'!$G$12</f>
        <v>000000000</v>
      </c>
      <c r="B3243" t="str">
        <f>'Page 1 - General Information'!$G$16</f>
        <v/>
      </c>
      <c r="C3243" s="339" t="s">
        <v>21448</v>
      </c>
      <c r="N3243" t="s">
        <v>4042</v>
      </c>
      <c r="O3243" s="340">
        <f>INDEX('Page 2 - Team Information'!$K$14:$AP$189,Y3243,X3243)</f>
        <v>0</v>
      </c>
      <c r="S3243" t="s">
        <v>7014</v>
      </c>
      <c r="X3243" s="341">
        <v>27</v>
      </c>
      <c r="Y3243" s="341">
        <v>12</v>
      </c>
    </row>
    <row r="3244" spans="1:25" x14ac:dyDescent="0.25">
      <c r="A3244" t="str">
        <f>'Page 1 - General Information'!$G$12</f>
        <v>000000000</v>
      </c>
      <c r="B3244" t="str">
        <f>'Page 1 - General Information'!$G$16</f>
        <v/>
      </c>
      <c r="C3244" s="339" t="s">
        <v>21448</v>
      </c>
      <c r="N3244" s="249" t="s">
        <v>4031</v>
      </c>
      <c r="O3244" s="343"/>
      <c r="Q3244" s="344">
        <f>(INDEX('Page 2 - Team Information'!$K$14:$AP$189,Y3244,X3244)*100)</f>
        <v>0</v>
      </c>
      <c r="S3244" t="s">
        <v>7015</v>
      </c>
      <c r="X3244" s="341">
        <v>29</v>
      </c>
      <c r="Y3244" s="341">
        <v>12</v>
      </c>
    </row>
    <row r="3245" spans="1:25" x14ac:dyDescent="0.25">
      <c r="A3245" t="str">
        <f>'Page 1 - General Information'!$G$12</f>
        <v>000000000</v>
      </c>
      <c r="B3245" t="str">
        <f>'Page 1 - General Information'!$G$16</f>
        <v/>
      </c>
      <c r="C3245" s="339" t="s">
        <v>21448</v>
      </c>
      <c r="N3245" s="249" t="s">
        <v>4031</v>
      </c>
      <c r="O3245" s="343"/>
      <c r="Q3245" s="344">
        <f>(INDEX('Page 2 - Team Information'!$K$14:$AP$189,Y3245,X3245)*100)</f>
        <v>0</v>
      </c>
      <c r="S3245" t="s">
        <v>7016</v>
      </c>
      <c r="X3245" s="341">
        <v>30</v>
      </c>
      <c r="Y3245" s="341">
        <v>12</v>
      </c>
    </row>
    <row r="3246" spans="1:25" x14ac:dyDescent="0.25">
      <c r="A3246" t="str">
        <f>'Page 1 - General Information'!$G$12</f>
        <v>000000000</v>
      </c>
      <c r="B3246" t="str">
        <f>'Page 1 - General Information'!$G$16</f>
        <v/>
      </c>
      <c r="C3246" s="339" t="s">
        <v>21448</v>
      </c>
      <c r="N3246" s="249" t="s">
        <v>4031</v>
      </c>
      <c r="O3246" s="343"/>
      <c r="Q3246" s="344">
        <f>(INDEX('Page 2 - Team Information'!$K$14:$AP$189,Y3246,X3246)*100)</f>
        <v>0</v>
      </c>
      <c r="S3246" t="s">
        <v>7017</v>
      </c>
      <c r="X3246" s="341">
        <v>31</v>
      </c>
      <c r="Y3246" s="341">
        <v>12</v>
      </c>
    </row>
    <row r="3247" spans="1:25" x14ac:dyDescent="0.25">
      <c r="A3247" t="str">
        <f>'Page 1 - General Information'!$G$12</f>
        <v>000000000</v>
      </c>
      <c r="B3247" t="str">
        <f>'Page 1 - General Information'!$G$16</f>
        <v/>
      </c>
      <c r="C3247" s="339" t="s">
        <v>21448</v>
      </c>
      <c r="N3247" s="249" t="s">
        <v>4031</v>
      </c>
      <c r="O3247" s="343"/>
      <c r="Q3247" s="344">
        <f>(INDEX('Page 2 - Team Information'!$K$14:$AP$189,Y3247,X3247)*100)</f>
        <v>0</v>
      </c>
      <c r="S3247" t="s">
        <v>7018</v>
      </c>
      <c r="X3247" s="341">
        <v>32</v>
      </c>
      <c r="Y3247" s="341">
        <v>12</v>
      </c>
    </row>
    <row r="3248" spans="1:25" x14ac:dyDescent="0.25">
      <c r="A3248" t="str">
        <f>'Page 1 - General Information'!$G$12</f>
        <v>000000000</v>
      </c>
      <c r="B3248" t="str">
        <f>'Page 1 - General Information'!$G$16</f>
        <v/>
      </c>
      <c r="C3248" s="339" t="s">
        <v>21448</v>
      </c>
      <c r="N3248" t="s">
        <v>4042</v>
      </c>
      <c r="O3248" s="340">
        <f>INDEX('Page 2 - Team Information'!$K$14:$AP$189,Y3248,X3248)</f>
        <v>0</v>
      </c>
      <c r="S3248" t="s">
        <v>7019</v>
      </c>
      <c r="X3248" s="341">
        <v>24</v>
      </c>
      <c r="Y3248" s="341">
        <v>13</v>
      </c>
    </row>
    <row r="3249" spans="1:25" x14ac:dyDescent="0.25">
      <c r="A3249" t="str">
        <f>'Page 1 - General Information'!$G$12</f>
        <v>000000000</v>
      </c>
      <c r="B3249" t="str">
        <f>'Page 1 - General Information'!$G$16</f>
        <v/>
      </c>
      <c r="C3249" s="339" t="s">
        <v>21448</v>
      </c>
      <c r="N3249" t="s">
        <v>4042</v>
      </c>
      <c r="O3249" s="340">
        <f>INDEX('Page 2 - Team Information'!$K$14:$AP$189,Y3249,X3249)</f>
        <v>0</v>
      </c>
      <c r="S3249" t="s">
        <v>7020</v>
      </c>
      <c r="X3249" s="341">
        <v>25</v>
      </c>
      <c r="Y3249" s="341">
        <v>13</v>
      </c>
    </row>
    <row r="3250" spans="1:25" x14ac:dyDescent="0.25">
      <c r="A3250" t="str">
        <f>'Page 1 - General Information'!$G$12</f>
        <v>000000000</v>
      </c>
      <c r="B3250" t="str">
        <f>'Page 1 - General Information'!$G$16</f>
        <v/>
      </c>
      <c r="C3250" s="339" t="s">
        <v>21448</v>
      </c>
      <c r="N3250" t="s">
        <v>4042</v>
      </c>
      <c r="O3250" s="340">
        <f>INDEX('Page 2 - Team Information'!$K$14:$AP$189,Y3250,X3250)</f>
        <v>0</v>
      </c>
      <c r="S3250" t="s">
        <v>7021</v>
      </c>
      <c r="X3250" s="341">
        <v>26</v>
      </c>
      <c r="Y3250" s="341">
        <v>13</v>
      </c>
    </row>
    <row r="3251" spans="1:25" x14ac:dyDescent="0.25">
      <c r="A3251" t="str">
        <f>'Page 1 - General Information'!$G$12</f>
        <v>000000000</v>
      </c>
      <c r="B3251" t="str">
        <f>'Page 1 - General Information'!$G$16</f>
        <v/>
      </c>
      <c r="C3251" s="339" t="s">
        <v>21448</v>
      </c>
      <c r="N3251" t="s">
        <v>4042</v>
      </c>
      <c r="O3251" s="340">
        <f>INDEX('Page 2 - Team Information'!$K$14:$AP$189,Y3251,X3251)</f>
        <v>0</v>
      </c>
      <c r="S3251" t="s">
        <v>7022</v>
      </c>
      <c r="X3251" s="341">
        <v>27</v>
      </c>
      <c r="Y3251" s="341">
        <v>13</v>
      </c>
    </row>
    <row r="3252" spans="1:25" x14ac:dyDescent="0.25">
      <c r="A3252" t="str">
        <f>'Page 1 - General Information'!$G$12</f>
        <v>000000000</v>
      </c>
      <c r="B3252" t="str">
        <f>'Page 1 - General Information'!$G$16</f>
        <v/>
      </c>
      <c r="C3252" s="339" t="s">
        <v>21448</v>
      </c>
      <c r="N3252" s="249" t="s">
        <v>4031</v>
      </c>
      <c r="O3252" s="343"/>
      <c r="Q3252" s="344">
        <f>(INDEX('Page 2 - Team Information'!$K$14:$AP$189,Y3252,X3252)*100)</f>
        <v>0</v>
      </c>
      <c r="S3252" t="s">
        <v>7023</v>
      </c>
      <c r="X3252" s="341">
        <v>29</v>
      </c>
      <c r="Y3252" s="341">
        <v>13</v>
      </c>
    </row>
    <row r="3253" spans="1:25" x14ac:dyDescent="0.25">
      <c r="A3253" t="str">
        <f>'Page 1 - General Information'!$G$12</f>
        <v>000000000</v>
      </c>
      <c r="B3253" t="str">
        <f>'Page 1 - General Information'!$G$16</f>
        <v/>
      </c>
      <c r="C3253" s="339" t="s">
        <v>21448</v>
      </c>
      <c r="N3253" s="249" t="s">
        <v>4031</v>
      </c>
      <c r="O3253" s="343"/>
      <c r="Q3253" s="344">
        <f>(INDEX('Page 2 - Team Information'!$K$14:$AP$189,Y3253,X3253)*100)</f>
        <v>0</v>
      </c>
      <c r="S3253" t="s">
        <v>7024</v>
      </c>
      <c r="X3253" s="341">
        <v>30</v>
      </c>
      <c r="Y3253" s="341">
        <v>13</v>
      </c>
    </row>
    <row r="3254" spans="1:25" x14ac:dyDescent="0.25">
      <c r="A3254" t="str">
        <f>'Page 1 - General Information'!$G$12</f>
        <v>000000000</v>
      </c>
      <c r="B3254" t="str">
        <f>'Page 1 - General Information'!$G$16</f>
        <v/>
      </c>
      <c r="C3254" s="339" t="s">
        <v>21448</v>
      </c>
      <c r="N3254" s="249" t="s">
        <v>4031</v>
      </c>
      <c r="O3254" s="343"/>
      <c r="Q3254" s="344">
        <f>(INDEX('Page 2 - Team Information'!$K$14:$AP$189,Y3254,X3254)*100)</f>
        <v>0</v>
      </c>
      <c r="S3254" t="s">
        <v>7025</v>
      </c>
      <c r="X3254" s="341">
        <v>31</v>
      </c>
      <c r="Y3254" s="341">
        <v>13</v>
      </c>
    </row>
    <row r="3255" spans="1:25" x14ac:dyDescent="0.25">
      <c r="A3255" t="str">
        <f>'Page 1 - General Information'!$G$12</f>
        <v>000000000</v>
      </c>
      <c r="B3255" t="str">
        <f>'Page 1 - General Information'!$G$16</f>
        <v/>
      </c>
      <c r="C3255" s="339" t="s">
        <v>21448</v>
      </c>
      <c r="N3255" s="249" t="s">
        <v>4031</v>
      </c>
      <c r="O3255" s="343"/>
      <c r="Q3255" s="344">
        <f>(INDEX('Page 2 - Team Information'!$K$14:$AP$189,Y3255,X3255)*100)</f>
        <v>0</v>
      </c>
      <c r="S3255" t="s">
        <v>7026</v>
      </c>
      <c r="X3255" s="341">
        <v>32</v>
      </c>
      <c r="Y3255" s="341">
        <v>13</v>
      </c>
    </row>
    <row r="3256" spans="1:25" x14ac:dyDescent="0.25">
      <c r="A3256" t="str">
        <f>'Page 1 - General Information'!$G$12</f>
        <v>000000000</v>
      </c>
      <c r="B3256" t="str">
        <f>'Page 1 - General Information'!$G$16</f>
        <v/>
      </c>
      <c r="C3256" s="339" t="s">
        <v>21448</v>
      </c>
      <c r="N3256" t="s">
        <v>4042</v>
      </c>
      <c r="O3256" s="340">
        <f>INDEX('Page 2 - Team Information'!$K$14:$AP$189,Y3256,X3256)</f>
        <v>0</v>
      </c>
      <c r="S3256" t="s">
        <v>7027</v>
      </c>
      <c r="X3256" s="341">
        <v>24</v>
      </c>
      <c r="Y3256" s="341">
        <v>14</v>
      </c>
    </row>
    <row r="3257" spans="1:25" x14ac:dyDescent="0.25">
      <c r="A3257" t="str">
        <f>'Page 1 - General Information'!$G$12</f>
        <v>000000000</v>
      </c>
      <c r="B3257" t="str">
        <f>'Page 1 - General Information'!$G$16</f>
        <v/>
      </c>
      <c r="C3257" s="339" t="s">
        <v>21448</v>
      </c>
      <c r="N3257" t="s">
        <v>4042</v>
      </c>
      <c r="O3257" s="340">
        <f>INDEX('Page 2 - Team Information'!$K$14:$AP$189,Y3257,X3257)</f>
        <v>0</v>
      </c>
      <c r="S3257" t="s">
        <v>7028</v>
      </c>
      <c r="X3257" s="341">
        <v>25</v>
      </c>
      <c r="Y3257" s="341">
        <v>14</v>
      </c>
    </row>
    <row r="3258" spans="1:25" x14ac:dyDescent="0.25">
      <c r="A3258" t="str">
        <f>'Page 1 - General Information'!$G$12</f>
        <v>000000000</v>
      </c>
      <c r="B3258" t="str">
        <f>'Page 1 - General Information'!$G$16</f>
        <v/>
      </c>
      <c r="C3258" s="339" t="s">
        <v>21448</v>
      </c>
      <c r="N3258" t="s">
        <v>4042</v>
      </c>
      <c r="O3258" s="340">
        <f>INDEX('Page 2 - Team Information'!$K$14:$AP$189,Y3258,X3258)</f>
        <v>0</v>
      </c>
      <c r="S3258" t="s">
        <v>7029</v>
      </c>
      <c r="X3258" s="341">
        <v>26</v>
      </c>
      <c r="Y3258" s="341">
        <v>14</v>
      </c>
    </row>
    <row r="3259" spans="1:25" x14ac:dyDescent="0.25">
      <c r="A3259" t="str">
        <f>'Page 1 - General Information'!$G$12</f>
        <v>000000000</v>
      </c>
      <c r="B3259" t="str">
        <f>'Page 1 - General Information'!$G$16</f>
        <v/>
      </c>
      <c r="C3259" s="339" t="s">
        <v>21448</v>
      </c>
      <c r="N3259" t="s">
        <v>4042</v>
      </c>
      <c r="O3259" s="340">
        <f>INDEX('Page 2 - Team Information'!$K$14:$AP$189,Y3259,X3259)</f>
        <v>0</v>
      </c>
      <c r="S3259" t="s">
        <v>7030</v>
      </c>
      <c r="X3259" s="341">
        <v>27</v>
      </c>
      <c r="Y3259" s="341">
        <v>14</v>
      </c>
    </row>
    <row r="3260" spans="1:25" x14ac:dyDescent="0.25">
      <c r="A3260" t="str">
        <f>'Page 1 - General Information'!$G$12</f>
        <v>000000000</v>
      </c>
      <c r="B3260" t="str">
        <f>'Page 1 - General Information'!$G$16</f>
        <v/>
      </c>
      <c r="C3260" s="339" t="s">
        <v>21448</v>
      </c>
      <c r="N3260" s="249" t="s">
        <v>4031</v>
      </c>
      <c r="O3260" s="343"/>
      <c r="Q3260" s="344">
        <f>(INDEX('Page 2 - Team Information'!$K$14:$AP$189,Y3260,X3260)*100)</f>
        <v>0</v>
      </c>
      <c r="S3260" t="s">
        <v>7031</v>
      </c>
      <c r="X3260" s="341">
        <v>29</v>
      </c>
      <c r="Y3260" s="341">
        <v>14</v>
      </c>
    </row>
    <row r="3261" spans="1:25" x14ac:dyDescent="0.25">
      <c r="A3261" t="str">
        <f>'Page 1 - General Information'!$G$12</f>
        <v>000000000</v>
      </c>
      <c r="B3261" t="str">
        <f>'Page 1 - General Information'!$G$16</f>
        <v/>
      </c>
      <c r="C3261" s="339" t="s">
        <v>21448</v>
      </c>
      <c r="N3261" s="249" t="s">
        <v>4031</v>
      </c>
      <c r="O3261" s="343"/>
      <c r="Q3261" s="344">
        <f>(INDEX('Page 2 - Team Information'!$K$14:$AP$189,Y3261,X3261)*100)</f>
        <v>0</v>
      </c>
      <c r="S3261" t="s">
        <v>7032</v>
      </c>
      <c r="X3261" s="341">
        <v>30</v>
      </c>
      <c r="Y3261" s="341">
        <v>14</v>
      </c>
    </row>
    <row r="3262" spans="1:25" x14ac:dyDescent="0.25">
      <c r="A3262" t="str">
        <f>'Page 1 - General Information'!$G$12</f>
        <v>000000000</v>
      </c>
      <c r="B3262" t="str">
        <f>'Page 1 - General Information'!$G$16</f>
        <v/>
      </c>
      <c r="C3262" s="339" t="s">
        <v>21448</v>
      </c>
      <c r="N3262" s="249" t="s">
        <v>4031</v>
      </c>
      <c r="O3262" s="343"/>
      <c r="Q3262" s="344">
        <f>(INDEX('Page 2 - Team Information'!$K$14:$AP$189,Y3262,X3262)*100)</f>
        <v>0</v>
      </c>
      <c r="S3262" t="s">
        <v>7033</v>
      </c>
      <c r="X3262" s="341">
        <v>31</v>
      </c>
      <c r="Y3262" s="341">
        <v>14</v>
      </c>
    </row>
    <row r="3263" spans="1:25" x14ac:dyDescent="0.25">
      <c r="A3263" t="str">
        <f>'Page 1 - General Information'!$G$12</f>
        <v>000000000</v>
      </c>
      <c r="B3263" t="str">
        <f>'Page 1 - General Information'!$G$16</f>
        <v/>
      </c>
      <c r="C3263" s="339" t="s">
        <v>21448</v>
      </c>
      <c r="N3263" s="249" t="s">
        <v>4031</v>
      </c>
      <c r="O3263" s="343"/>
      <c r="Q3263" s="344">
        <f>(INDEX('Page 2 - Team Information'!$K$14:$AP$189,Y3263,X3263)*100)</f>
        <v>0</v>
      </c>
      <c r="S3263" t="s">
        <v>7034</v>
      </c>
      <c r="X3263" s="341">
        <v>32</v>
      </c>
      <c r="Y3263" s="341">
        <v>14</v>
      </c>
    </row>
    <row r="3264" spans="1:25" x14ac:dyDescent="0.25">
      <c r="A3264" t="str">
        <f>'Page 1 - General Information'!$G$12</f>
        <v>000000000</v>
      </c>
      <c r="B3264" t="str">
        <f>'Page 1 - General Information'!$G$16</f>
        <v/>
      </c>
      <c r="C3264" s="339" t="s">
        <v>21448</v>
      </c>
      <c r="N3264" t="s">
        <v>4042</v>
      </c>
      <c r="O3264" s="340">
        <f>INDEX('Page 2 - Team Information'!$K$14:$AP$189,Y3264,X3264)</f>
        <v>0</v>
      </c>
      <c r="S3264" t="s">
        <v>7035</v>
      </c>
      <c r="X3264" s="341">
        <v>24</v>
      </c>
      <c r="Y3264" s="341">
        <v>15</v>
      </c>
    </row>
    <row r="3265" spans="1:25" x14ac:dyDescent="0.25">
      <c r="A3265" t="str">
        <f>'Page 1 - General Information'!$G$12</f>
        <v>000000000</v>
      </c>
      <c r="B3265" t="str">
        <f>'Page 1 - General Information'!$G$16</f>
        <v/>
      </c>
      <c r="C3265" s="339" t="s">
        <v>21448</v>
      </c>
      <c r="N3265" t="s">
        <v>4042</v>
      </c>
      <c r="O3265" s="340">
        <f>INDEX('Page 2 - Team Information'!$K$14:$AP$189,Y3265,X3265)</f>
        <v>0</v>
      </c>
      <c r="S3265" t="s">
        <v>7036</v>
      </c>
      <c r="X3265" s="341">
        <v>25</v>
      </c>
      <c r="Y3265" s="341">
        <v>15</v>
      </c>
    </row>
    <row r="3266" spans="1:25" x14ac:dyDescent="0.25">
      <c r="A3266" t="str">
        <f>'Page 1 - General Information'!$G$12</f>
        <v>000000000</v>
      </c>
      <c r="B3266" t="str">
        <f>'Page 1 - General Information'!$G$16</f>
        <v/>
      </c>
      <c r="C3266" s="339" t="s">
        <v>21448</v>
      </c>
      <c r="N3266" t="s">
        <v>4042</v>
      </c>
      <c r="O3266" s="340">
        <f>INDEX('Page 2 - Team Information'!$K$14:$AP$189,Y3266,X3266)</f>
        <v>0</v>
      </c>
      <c r="S3266" t="s">
        <v>7037</v>
      </c>
      <c r="X3266" s="341">
        <v>26</v>
      </c>
      <c r="Y3266" s="341">
        <v>15</v>
      </c>
    </row>
    <row r="3267" spans="1:25" x14ac:dyDescent="0.25">
      <c r="A3267" t="str">
        <f>'Page 1 - General Information'!$G$12</f>
        <v>000000000</v>
      </c>
      <c r="B3267" t="str">
        <f>'Page 1 - General Information'!$G$16</f>
        <v/>
      </c>
      <c r="C3267" s="339" t="s">
        <v>21448</v>
      </c>
      <c r="N3267" t="s">
        <v>4042</v>
      </c>
      <c r="O3267" s="340">
        <f>INDEX('Page 2 - Team Information'!$K$14:$AP$189,Y3267,X3267)</f>
        <v>0</v>
      </c>
      <c r="S3267" t="s">
        <v>7038</v>
      </c>
      <c r="X3267" s="341">
        <v>27</v>
      </c>
      <c r="Y3267" s="341">
        <v>15</v>
      </c>
    </row>
    <row r="3268" spans="1:25" x14ac:dyDescent="0.25">
      <c r="A3268" t="str">
        <f>'Page 1 - General Information'!$G$12</f>
        <v>000000000</v>
      </c>
      <c r="B3268" t="str">
        <f>'Page 1 - General Information'!$G$16</f>
        <v/>
      </c>
      <c r="C3268" s="339" t="s">
        <v>21448</v>
      </c>
      <c r="N3268" s="249" t="s">
        <v>4031</v>
      </c>
      <c r="O3268" s="343"/>
      <c r="Q3268" s="344">
        <f>(INDEX('Page 2 - Team Information'!$K$14:$AP$189,Y3268,X3268)*100)</f>
        <v>0</v>
      </c>
      <c r="S3268" t="s">
        <v>7039</v>
      </c>
      <c r="X3268" s="341">
        <v>29</v>
      </c>
      <c r="Y3268" s="341">
        <v>15</v>
      </c>
    </row>
    <row r="3269" spans="1:25" x14ac:dyDescent="0.25">
      <c r="A3269" t="str">
        <f>'Page 1 - General Information'!$G$12</f>
        <v>000000000</v>
      </c>
      <c r="B3269" t="str">
        <f>'Page 1 - General Information'!$G$16</f>
        <v/>
      </c>
      <c r="C3269" s="339" t="s">
        <v>21448</v>
      </c>
      <c r="N3269" s="249" t="s">
        <v>4031</v>
      </c>
      <c r="O3269" s="343"/>
      <c r="Q3269" s="344">
        <f>(INDEX('Page 2 - Team Information'!$K$14:$AP$189,Y3269,X3269)*100)</f>
        <v>0</v>
      </c>
      <c r="S3269" t="s">
        <v>7040</v>
      </c>
      <c r="X3269" s="341">
        <v>30</v>
      </c>
      <c r="Y3269" s="341">
        <v>15</v>
      </c>
    </row>
    <row r="3270" spans="1:25" x14ac:dyDescent="0.25">
      <c r="A3270" t="str">
        <f>'Page 1 - General Information'!$G$12</f>
        <v>000000000</v>
      </c>
      <c r="B3270" t="str">
        <f>'Page 1 - General Information'!$G$16</f>
        <v/>
      </c>
      <c r="C3270" s="339" t="s">
        <v>21448</v>
      </c>
      <c r="N3270" s="249" t="s">
        <v>4031</v>
      </c>
      <c r="O3270" s="343"/>
      <c r="Q3270" s="344">
        <f>(INDEX('Page 2 - Team Information'!$K$14:$AP$189,Y3270,X3270)*100)</f>
        <v>0</v>
      </c>
      <c r="S3270" t="s">
        <v>7041</v>
      </c>
      <c r="X3270" s="341">
        <v>31</v>
      </c>
      <c r="Y3270" s="341">
        <v>15</v>
      </c>
    </row>
    <row r="3271" spans="1:25" x14ac:dyDescent="0.25">
      <c r="A3271" t="str">
        <f>'Page 1 - General Information'!$G$12</f>
        <v>000000000</v>
      </c>
      <c r="B3271" t="str">
        <f>'Page 1 - General Information'!$G$16</f>
        <v/>
      </c>
      <c r="C3271" s="339" t="s">
        <v>21448</v>
      </c>
      <c r="N3271" s="249" t="s">
        <v>4031</v>
      </c>
      <c r="O3271" s="343"/>
      <c r="Q3271" s="344">
        <f>(INDEX('Page 2 - Team Information'!$K$14:$AP$189,Y3271,X3271)*100)</f>
        <v>0</v>
      </c>
      <c r="S3271" t="s">
        <v>7042</v>
      </c>
      <c r="X3271" s="341">
        <v>32</v>
      </c>
      <c r="Y3271" s="341">
        <v>15</v>
      </c>
    </row>
    <row r="3272" spans="1:25" x14ac:dyDescent="0.25">
      <c r="A3272" t="str">
        <f>'Page 1 - General Information'!$G$12</f>
        <v>000000000</v>
      </c>
      <c r="B3272" t="str">
        <f>'Page 1 - General Information'!$G$16</f>
        <v/>
      </c>
      <c r="C3272" s="339" t="s">
        <v>21448</v>
      </c>
      <c r="N3272" t="s">
        <v>4042</v>
      </c>
      <c r="O3272" s="340">
        <f>INDEX('Page 2 - Team Information'!$K$14:$AP$189,Y3272,X3272)</f>
        <v>0</v>
      </c>
      <c r="S3272" t="s">
        <v>7043</v>
      </c>
      <c r="X3272" s="341">
        <v>24</v>
      </c>
      <c r="Y3272" s="341">
        <v>16</v>
      </c>
    </row>
    <row r="3273" spans="1:25" x14ac:dyDescent="0.25">
      <c r="A3273" t="str">
        <f>'Page 1 - General Information'!$G$12</f>
        <v>000000000</v>
      </c>
      <c r="B3273" t="str">
        <f>'Page 1 - General Information'!$G$16</f>
        <v/>
      </c>
      <c r="C3273" s="339" t="s">
        <v>21448</v>
      </c>
      <c r="N3273" t="s">
        <v>4042</v>
      </c>
      <c r="O3273" s="340">
        <f>INDEX('Page 2 - Team Information'!$K$14:$AP$189,Y3273,X3273)</f>
        <v>0</v>
      </c>
      <c r="S3273" t="s">
        <v>7044</v>
      </c>
      <c r="X3273" s="341">
        <v>25</v>
      </c>
      <c r="Y3273" s="341">
        <v>16</v>
      </c>
    </row>
    <row r="3274" spans="1:25" x14ac:dyDescent="0.25">
      <c r="A3274" t="str">
        <f>'Page 1 - General Information'!$G$12</f>
        <v>000000000</v>
      </c>
      <c r="B3274" t="str">
        <f>'Page 1 - General Information'!$G$16</f>
        <v/>
      </c>
      <c r="C3274" s="339" t="s">
        <v>21448</v>
      </c>
      <c r="N3274" t="s">
        <v>4042</v>
      </c>
      <c r="O3274" s="340">
        <f>INDEX('Page 2 - Team Information'!$K$14:$AP$189,Y3274,X3274)</f>
        <v>0</v>
      </c>
      <c r="S3274" t="s">
        <v>7045</v>
      </c>
      <c r="X3274" s="341">
        <v>26</v>
      </c>
      <c r="Y3274" s="341">
        <v>16</v>
      </c>
    </row>
    <row r="3275" spans="1:25" x14ac:dyDescent="0.25">
      <c r="A3275" t="str">
        <f>'Page 1 - General Information'!$G$12</f>
        <v>000000000</v>
      </c>
      <c r="B3275" t="str">
        <f>'Page 1 - General Information'!$G$16</f>
        <v/>
      </c>
      <c r="C3275" s="339" t="s">
        <v>21448</v>
      </c>
      <c r="N3275" t="s">
        <v>4042</v>
      </c>
      <c r="O3275" s="340">
        <f>INDEX('Page 2 - Team Information'!$K$14:$AP$189,Y3275,X3275)</f>
        <v>0</v>
      </c>
      <c r="S3275" t="s">
        <v>7046</v>
      </c>
      <c r="X3275" s="341">
        <v>27</v>
      </c>
      <c r="Y3275" s="341">
        <v>16</v>
      </c>
    </row>
    <row r="3276" spans="1:25" x14ac:dyDescent="0.25">
      <c r="A3276" t="str">
        <f>'Page 1 - General Information'!$G$12</f>
        <v>000000000</v>
      </c>
      <c r="B3276" t="str">
        <f>'Page 1 - General Information'!$G$16</f>
        <v/>
      </c>
      <c r="C3276" s="339" t="s">
        <v>21448</v>
      </c>
      <c r="N3276" s="249" t="s">
        <v>4031</v>
      </c>
      <c r="O3276" s="343"/>
      <c r="Q3276" s="344">
        <f>(INDEX('Page 2 - Team Information'!$K$14:$AP$189,Y3276,X3276)*100)</f>
        <v>0</v>
      </c>
      <c r="S3276" t="s">
        <v>7047</v>
      </c>
      <c r="X3276" s="341">
        <v>29</v>
      </c>
      <c r="Y3276" s="341">
        <v>16</v>
      </c>
    </row>
    <row r="3277" spans="1:25" x14ac:dyDescent="0.25">
      <c r="A3277" t="str">
        <f>'Page 1 - General Information'!$G$12</f>
        <v>000000000</v>
      </c>
      <c r="B3277" t="str">
        <f>'Page 1 - General Information'!$G$16</f>
        <v/>
      </c>
      <c r="C3277" s="339" t="s">
        <v>21448</v>
      </c>
      <c r="N3277" s="249" t="s">
        <v>4031</v>
      </c>
      <c r="O3277" s="343"/>
      <c r="Q3277" s="344">
        <f>(INDEX('Page 2 - Team Information'!$K$14:$AP$189,Y3277,X3277)*100)</f>
        <v>0</v>
      </c>
      <c r="S3277" t="s">
        <v>7048</v>
      </c>
      <c r="X3277" s="341">
        <v>30</v>
      </c>
      <c r="Y3277" s="341">
        <v>16</v>
      </c>
    </row>
    <row r="3278" spans="1:25" x14ac:dyDescent="0.25">
      <c r="A3278" t="str">
        <f>'Page 1 - General Information'!$G$12</f>
        <v>000000000</v>
      </c>
      <c r="B3278" t="str">
        <f>'Page 1 - General Information'!$G$16</f>
        <v/>
      </c>
      <c r="C3278" s="339" t="s">
        <v>21448</v>
      </c>
      <c r="N3278" s="249" t="s">
        <v>4031</v>
      </c>
      <c r="O3278" s="343"/>
      <c r="Q3278" s="344">
        <f>(INDEX('Page 2 - Team Information'!$K$14:$AP$189,Y3278,X3278)*100)</f>
        <v>0</v>
      </c>
      <c r="S3278" t="s">
        <v>7049</v>
      </c>
      <c r="X3278" s="341">
        <v>31</v>
      </c>
      <c r="Y3278" s="341">
        <v>16</v>
      </c>
    </row>
    <row r="3279" spans="1:25" x14ac:dyDescent="0.25">
      <c r="A3279" t="str">
        <f>'Page 1 - General Information'!$G$12</f>
        <v>000000000</v>
      </c>
      <c r="B3279" t="str">
        <f>'Page 1 - General Information'!$G$16</f>
        <v/>
      </c>
      <c r="C3279" s="339" t="s">
        <v>21448</v>
      </c>
      <c r="N3279" s="249" t="s">
        <v>4031</v>
      </c>
      <c r="O3279" s="343"/>
      <c r="Q3279" s="344">
        <f>(INDEX('Page 2 - Team Information'!$K$14:$AP$189,Y3279,X3279)*100)</f>
        <v>0</v>
      </c>
      <c r="S3279" t="s">
        <v>7050</v>
      </c>
      <c r="X3279" s="341">
        <v>32</v>
      </c>
      <c r="Y3279" s="341">
        <v>16</v>
      </c>
    </row>
    <row r="3280" spans="1:25" x14ac:dyDescent="0.25">
      <c r="A3280" t="str">
        <f>'Page 1 - General Information'!$G$12</f>
        <v>000000000</v>
      </c>
      <c r="B3280" t="str">
        <f>'Page 1 - General Information'!$G$16</f>
        <v/>
      </c>
      <c r="C3280" s="339" t="s">
        <v>21448</v>
      </c>
      <c r="N3280" t="s">
        <v>4042</v>
      </c>
      <c r="O3280" s="340">
        <f>INDEX('Page 2 - Team Information'!$K$14:$AP$189,Y3280,X3280)</f>
        <v>0</v>
      </c>
      <c r="S3280" t="s">
        <v>7051</v>
      </c>
      <c r="X3280" s="341">
        <v>24</v>
      </c>
      <c r="Y3280" s="341">
        <v>17</v>
      </c>
    </row>
    <row r="3281" spans="1:25" x14ac:dyDescent="0.25">
      <c r="A3281" t="str">
        <f>'Page 1 - General Information'!$G$12</f>
        <v>000000000</v>
      </c>
      <c r="B3281" t="str">
        <f>'Page 1 - General Information'!$G$16</f>
        <v/>
      </c>
      <c r="C3281" s="339" t="s">
        <v>21448</v>
      </c>
      <c r="N3281" t="s">
        <v>4042</v>
      </c>
      <c r="O3281" s="340">
        <f>INDEX('Page 2 - Team Information'!$K$14:$AP$189,Y3281,X3281)</f>
        <v>0</v>
      </c>
      <c r="S3281" t="s">
        <v>7052</v>
      </c>
      <c r="X3281" s="341">
        <v>25</v>
      </c>
      <c r="Y3281" s="341">
        <v>17</v>
      </c>
    </row>
    <row r="3282" spans="1:25" x14ac:dyDescent="0.25">
      <c r="A3282" t="str">
        <f>'Page 1 - General Information'!$G$12</f>
        <v>000000000</v>
      </c>
      <c r="B3282" t="str">
        <f>'Page 1 - General Information'!$G$16</f>
        <v/>
      </c>
      <c r="C3282" s="339" t="s">
        <v>21448</v>
      </c>
      <c r="N3282" t="s">
        <v>4042</v>
      </c>
      <c r="O3282" s="340">
        <f>INDEX('Page 2 - Team Information'!$K$14:$AP$189,Y3282,X3282)</f>
        <v>0</v>
      </c>
      <c r="S3282" t="s">
        <v>7053</v>
      </c>
      <c r="X3282" s="341">
        <v>26</v>
      </c>
      <c r="Y3282" s="341">
        <v>17</v>
      </c>
    </row>
    <row r="3283" spans="1:25" x14ac:dyDescent="0.25">
      <c r="A3283" t="str">
        <f>'Page 1 - General Information'!$G$12</f>
        <v>000000000</v>
      </c>
      <c r="B3283" t="str">
        <f>'Page 1 - General Information'!$G$16</f>
        <v/>
      </c>
      <c r="C3283" s="339" t="s">
        <v>21448</v>
      </c>
      <c r="N3283" t="s">
        <v>4042</v>
      </c>
      <c r="O3283" s="340">
        <f>INDEX('Page 2 - Team Information'!$K$14:$AP$189,Y3283,X3283)</f>
        <v>0</v>
      </c>
      <c r="S3283" t="s">
        <v>7054</v>
      </c>
      <c r="X3283" s="341">
        <v>27</v>
      </c>
      <c r="Y3283" s="341">
        <v>17</v>
      </c>
    </row>
    <row r="3284" spans="1:25" x14ac:dyDescent="0.25">
      <c r="A3284" t="str">
        <f>'Page 1 - General Information'!$G$12</f>
        <v>000000000</v>
      </c>
      <c r="B3284" t="str">
        <f>'Page 1 - General Information'!$G$16</f>
        <v/>
      </c>
      <c r="C3284" s="339" t="s">
        <v>21448</v>
      </c>
      <c r="N3284" s="249" t="s">
        <v>4031</v>
      </c>
      <c r="O3284" s="343"/>
      <c r="Q3284" s="344">
        <f>(INDEX('Page 2 - Team Information'!$K$14:$AP$189,Y3284,X3284)*100)</f>
        <v>0</v>
      </c>
      <c r="S3284" t="s">
        <v>7055</v>
      </c>
      <c r="X3284" s="341">
        <v>29</v>
      </c>
      <c r="Y3284" s="341">
        <v>17</v>
      </c>
    </row>
    <row r="3285" spans="1:25" x14ac:dyDescent="0.25">
      <c r="A3285" t="str">
        <f>'Page 1 - General Information'!$G$12</f>
        <v>000000000</v>
      </c>
      <c r="B3285" t="str">
        <f>'Page 1 - General Information'!$G$16</f>
        <v/>
      </c>
      <c r="C3285" s="339" t="s">
        <v>21448</v>
      </c>
      <c r="N3285" s="249" t="s">
        <v>4031</v>
      </c>
      <c r="O3285" s="343"/>
      <c r="Q3285" s="344">
        <f>(INDEX('Page 2 - Team Information'!$K$14:$AP$189,Y3285,X3285)*100)</f>
        <v>0</v>
      </c>
      <c r="S3285" t="s">
        <v>7056</v>
      </c>
      <c r="X3285" s="341">
        <v>30</v>
      </c>
      <c r="Y3285" s="341">
        <v>17</v>
      </c>
    </row>
    <row r="3286" spans="1:25" x14ac:dyDescent="0.25">
      <c r="A3286" t="str">
        <f>'Page 1 - General Information'!$G$12</f>
        <v>000000000</v>
      </c>
      <c r="B3286" t="str">
        <f>'Page 1 - General Information'!$G$16</f>
        <v/>
      </c>
      <c r="C3286" s="339" t="s">
        <v>21448</v>
      </c>
      <c r="N3286" s="249" t="s">
        <v>4031</v>
      </c>
      <c r="O3286" s="343"/>
      <c r="Q3286" s="344">
        <f>(INDEX('Page 2 - Team Information'!$K$14:$AP$189,Y3286,X3286)*100)</f>
        <v>0</v>
      </c>
      <c r="S3286" t="s">
        <v>7057</v>
      </c>
      <c r="X3286" s="341">
        <v>31</v>
      </c>
      <c r="Y3286" s="341">
        <v>17</v>
      </c>
    </row>
    <row r="3287" spans="1:25" x14ac:dyDescent="0.25">
      <c r="A3287" t="str">
        <f>'Page 1 - General Information'!$G$12</f>
        <v>000000000</v>
      </c>
      <c r="B3287" t="str">
        <f>'Page 1 - General Information'!$G$16</f>
        <v/>
      </c>
      <c r="C3287" s="339" t="s">
        <v>21448</v>
      </c>
      <c r="N3287" s="249" t="s">
        <v>4031</v>
      </c>
      <c r="O3287" s="343"/>
      <c r="Q3287" s="344">
        <f>(INDEX('Page 2 - Team Information'!$K$14:$AP$189,Y3287,X3287)*100)</f>
        <v>0</v>
      </c>
      <c r="S3287" t="s">
        <v>7058</v>
      </c>
      <c r="X3287" s="341">
        <v>32</v>
      </c>
      <c r="Y3287" s="341">
        <v>17</v>
      </c>
    </row>
    <row r="3288" spans="1:25" x14ac:dyDescent="0.25">
      <c r="A3288" t="str">
        <f>'Page 1 - General Information'!$G$12</f>
        <v>000000000</v>
      </c>
      <c r="B3288" t="str">
        <f>'Page 1 - General Information'!$G$16</f>
        <v/>
      </c>
      <c r="C3288" s="339" t="s">
        <v>21448</v>
      </c>
      <c r="N3288" t="s">
        <v>4042</v>
      </c>
      <c r="O3288" s="340">
        <f>INDEX('Page 2 - Team Information'!$K$14:$AP$189,Y3288,X3288)</f>
        <v>0</v>
      </c>
      <c r="S3288" t="s">
        <v>7059</v>
      </c>
      <c r="X3288" s="341">
        <v>24</v>
      </c>
      <c r="Y3288" s="341">
        <v>18</v>
      </c>
    </row>
    <row r="3289" spans="1:25" x14ac:dyDescent="0.25">
      <c r="A3289" t="str">
        <f>'Page 1 - General Information'!$G$12</f>
        <v>000000000</v>
      </c>
      <c r="B3289" t="str">
        <f>'Page 1 - General Information'!$G$16</f>
        <v/>
      </c>
      <c r="C3289" s="339" t="s">
        <v>21448</v>
      </c>
      <c r="N3289" t="s">
        <v>4042</v>
      </c>
      <c r="O3289" s="340">
        <f>INDEX('Page 2 - Team Information'!$K$14:$AP$189,Y3289,X3289)</f>
        <v>0</v>
      </c>
      <c r="S3289" t="s">
        <v>7060</v>
      </c>
      <c r="X3289" s="341">
        <v>25</v>
      </c>
      <c r="Y3289" s="341">
        <v>18</v>
      </c>
    </row>
    <row r="3290" spans="1:25" x14ac:dyDescent="0.25">
      <c r="A3290" t="str">
        <f>'Page 1 - General Information'!$G$12</f>
        <v>000000000</v>
      </c>
      <c r="B3290" t="str">
        <f>'Page 1 - General Information'!$G$16</f>
        <v/>
      </c>
      <c r="C3290" s="339" t="s">
        <v>21448</v>
      </c>
      <c r="N3290" t="s">
        <v>4042</v>
      </c>
      <c r="O3290" s="340">
        <f>INDEX('Page 2 - Team Information'!$K$14:$AP$189,Y3290,X3290)</f>
        <v>0</v>
      </c>
      <c r="S3290" t="s">
        <v>7061</v>
      </c>
      <c r="X3290" s="341">
        <v>26</v>
      </c>
      <c r="Y3290" s="341">
        <v>18</v>
      </c>
    </row>
    <row r="3291" spans="1:25" x14ac:dyDescent="0.25">
      <c r="A3291" t="str">
        <f>'Page 1 - General Information'!$G$12</f>
        <v>000000000</v>
      </c>
      <c r="B3291" t="str">
        <f>'Page 1 - General Information'!$G$16</f>
        <v/>
      </c>
      <c r="C3291" s="339" t="s">
        <v>21448</v>
      </c>
      <c r="N3291" t="s">
        <v>4042</v>
      </c>
      <c r="O3291" s="340">
        <f>INDEX('Page 2 - Team Information'!$K$14:$AP$189,Y3291,X3291)</f>
        <v>0</v>
      </c>
      <c r="S3291" t="s">
        <v>7062</v>
      </c>
      <c r="X3291" s="341">
        <v>27</v>
      </c>
      <c r="Y3291" s="341">
        <v>18</v>
      </c>
    </row>
    <row r="3292" spans="1:25" x14ac:dyDescent="0.25">
      <c r="A3292" t="str">
        <f>'Page 1 - General Information'!$G$12</f>
        <v>000000000</v>
      </c>
      <c r="B3292" t="str">
        <f>'Page 1 - General Information'!$G$16</f>
        <v/>
      </c>
      <c r="C3292" s="339" t="s">
        <v>21448</v>
      </c>
      <c r="N3292" s="249" t="s">
        <v>4031</v>
      </c>
      <c r="O3292" s="343"/>
      <c r="Q3292" s="344">
        <f>(INDEX('Page 2 - Team Information'!$K$14:$AP$189,Y3292,X3292)*100)</f>
        <v>0</v>
      </c>
      <c r="S3292" t="s">
        <v>7063</v>
      </c>
      <c r="X3292" s="341">
        <v>29</v>
      </c>
      <c r="Y3292" s="341">
        <v>18</v>
      </c>
    </row>
    <row r="3293" spans="1:25" x14ac:dyDescent="0.25">
      <c r="A3293" t="str">
        <f>'Page 1 - General Information'!$G$12</f>
        <v>000000000</v>
      </c>
      <c r="B3293" t="str">
        <f>'Page 1 - General Information'!$G$16</f>
        <v/>
      </c>
      <c r="C3293" s="339" t="s">
        <v>21448</v>
      </c>
      <c r="N3293" s="249" t="s">
        <v>4031</v>
      </c>
      <c r="O3293" s="343"/>
      <c r="Q3293" s="344">
        <f>(INDEX('Page 2 - Team Information'!$K$14:$AP$189,Y3293,X3293)*100)</f>
        <v>0</v>
      </c>
      <c r="S3293" t="s">
        <v>7064</v>
      </c>
      <c r="X3293" s="341">
        <v>30</v>
      </c>
      <c r="Y3293" s="341">
        <v>18</v>
      </c>
    </row>
    <row r="3294" spans="1:25" x14ac:dyDescent="0.25">
      <c r="A3294" t="str">
        <f>'Page 1 - General Information'!$G$12</f>
        <v>000000000</v>
      </c>
      <c r="B3294" t="str">
        <f>'Page 1 - General Information'!$G$16</f>
        <v/>
      </c>
      <c r="C3294" s="339" t="s">
        <v>21448</v>
      </c>
      <c r="N3294" s="249" t="s">
        <v>4031</v>
      </c>
      <c r="O3294" s="343"/>
      <c r="Q3294" s="344">
        <f>(INDEX('Page 2 - Team Information'!$K$14:$AP$189,Y3294,X3294)*100)</f>
        <v>0</v>
      </c>
      <c r="S3294" t="s">
        <v>7065</v>
      </c>
      <c r="X3294" s="341">
        <v>31</v>
      </c>
      <c r="Y3294" s="341">
        <v>18</v>
      </c>
    </row>
    <row r="3295" spans="1:25" x14ac:dyDescent="0.25">
      <c r="A3295" t="str">
        <f>'Page 1 - General Information'!$G$12</f>
        <v>000000000</v>
      </c>
      <c r="B3295" t="str">
        <f>'Page 1 - General Information'!$G$16</f>
        <v/>
      </c>
      <c r="C3295" s="339" t="s">
        <v>21448</v>
      </c>
      <c r="N3295" s="249" t="s">
        <v>4031</v>
      </c>
      <c r="O3295" s="343"/>
      <c r="Q3295" s="344">
        <f>(INDEX('Page 2 - Team Information'!$K$14:$AP$189,Y3295,X3295)*100)</f>
        <v>0</v>
      </c>
      <c r="S3295" t="s">
        <v>7066</v>
      </c>
      <c r="X3295" s="341">
        <v>32</v>
      </c>
      <c r="Y3295" s="341">
        <v>18</v>
      </c>
    </row>
    <row r="3296" spans="1:25" x14ac:dyDescent="0.25">
      <c r="A3296" t="str">
        <f>'Page 1 - General Information'!$G$12</f>
        <v>000000000</v>
      </c>
      <c r="B3296" t="str">
        <f>'Page 1 - General Information'!$G$16</f>
        <v/>
      </c>
      <c r="C3296" s="339" t="s">
        <v>21448</v>
      </c>
      <c r="N3296" t="s">
        <v>4042</v>
      </c>
      <c r="O3296" s="340">
        <f>INDEX('Page 2 - Team Information'!$K$14:$AP$189,Y3296,X3296)</f>
        <v>0</v>
      </c>
      <c r="S3296" t="s">
        <v>7067</v>
      </c>
      <c r="X3296" s="341">
        <v>24</v>
      </c>
      <c r="Y3296" s="341">
        <v>19</v>
      </c>
    </row>
    <row r="3297" spans="1:25" x14ac:dyDescent="0.25">
      <c r="A3297" t="str">
        <f>'Page 1 - General Information'!$G$12</f>
        <v>000000000</v>
      </c>
      <c r="B3297" t="str">
        <f>'Page 1 - General Information'!$G$16</f>
        <v/>
      </c>
      <c r="C3297" s="339" t="s">
        <v>21448</v>
      </c>
      <c r="N3297" t="s">
        <v>4042</v>
      </c>
      <c r="O3297" s="340">
        <f>INDEX('Page 2 - Team Information'!$K$14:$AP$189,Y3297,X3297)</f>
        <v>0</v>
      </c>
      <c r="S3297" t="s">
        <v>7068</v>
      </c>
      <c r="X3297" s="341">
        <v>25</v>
      </c>
      <c r="Y3297" s="341">
        <v>19</v>
      </c>
    </row>
    <row r="3298" spans="1:25" x14ac:dyDescent="0.25">
      <c r="A3298" t="str">
        <f>'Page 1 - General Information'!$G$12</f>
        <v>000000000</v>
      </c>
      <c r="B3298" t="str">
        <f>'Page 1 - General Information'!$G$16</f>
        <v/>
      </c>
      <c r="C3298" s="339" t="s">
        <v>21448</v>
      </c>
      <c r="N3298" t="s">
        <v>4042</v>
      </c>
      <c r="O3298" s="340">
        <f>INDEX('Page 2 - Team Information'!$K$14:$AP$189,Y3298,X3298)</f>
        <v>0</v>
      </c>
      <c r="S3298" t="s">
        <v>7069</v>
      </c>
      <c r="X3298" s="341">
        <v>26</v>
      </c>
      <c r="Y3298" s="341">
        <v>19</v>
      </c>
    </row>
    <row r="3299" spans="1:25" x14ac:dyDescent="0.25">
      <c r="A3299" t="str">
        <f>'Page 1 - General Information'!$G$12</f>
        <v>000000000</v>
      </c>
      <c r="B3299" t="str">
        <f>'Page 1 - General Information'!$G$16</f>
        <v/>
      </c>
      <c r="C3299" s="339" t="s">
        <v>21448</v>
      </c>
      <c r="N3299" t="s">
        <v>4042</v>
      </c>
      <c r="O3299" s="340">
        <f>INDEX('Page 2 - Team Information'!$K$14:$AP$189,Y3299,X3299)</f>
        <v>0</v>
      </c>
      <c r="S3299" t="s">
        <v>7070</v>
      </c>
      <c r="X3299" s="341">
        <v>27</v>
      </c>
      <c r="Y3299" s="341">
        <v>19</v>
      </c>
    </row>
    <row r="3300" spans="1:25" x14ac:dyDescent="0.25">
      <c r="A3300" t="str">
        <f>'Page 1 - General Information'!$G$12</f>
        <v>000000000</v>
      </c>
      <c r="B3300" t="str">
        <f>'Page 1 - General Information'!$G$16</f>
        <v/>
      </c>
      <c r="C3300" s="339" t="s">
        <v>21448</v>
      </c>
      <c r="N3300" s="249" t="s">
        <v>4031</v>
      </c>
      <c r="O3300" s="343"/>
      <c r="Q3300" s="344">
        <f>(INDEX('Page 2 - Team Information'!$K$14:$AP$189,Y3300,X3300)*100)</f>
        <v>0</v>
      </c>
      <c r="S3300" t="s">
        <v>7071</v>
      </c>
      <c r="X3300" s="341">
        <v>29</v>
      </c>
      <c r="Y3300" s="341">
        <v>19</v>
      </c>
    </row>
    <row r="3301" spans="1:25" x14ac:dyDescent="0.25">
      <c r="A3301" t="str">
        <f>'Page 1 - General Information'!$G$12</f>
        <v>000000000</v>
      </c>
      <c r="B3301" t="str">
        <f>'Page 1 - General Information'!$G$16</f>
        <v/>
      </c>
      <c r="C3301" s="339" t="s">
        <v>21448</v>
      </c>
      <c r="N3301" s="249" t="s">
        <v>4031</v>
      </c>
      <c r="O3301" s="343"/>
      <c r="Q3301" s="344">
        <f>(INDEX('Page 2 - Team Information'!$K$14:$AP$189,Y3301,X3301)*100)</f>
        <v>0</v>
      </c>
      <c r="S3301" t="s">
        <v>7072</v>
      </c>
      <c r="X3301" s="341">
        <v>30</v>
      </c>
      <c r="Y3301" s="341">
        <v>19</v>
      </c>
    </row>
    <row r="3302" spans="1:25" x14ac:dyDescent="0.25">
      <c r="A3302" t="str">
        <f>'Page 1 - General Information'!$G$12</f>
        <v>000000000</v>
      </c>
      <c r="B3302" t="str">
        <f>'Page 1 - General Information'!$G$16</f>
        <v/>
      </c>
      <c r="C3302" s="339" t="s">
        <v>21448</v>
      </c>
      <c r="N3302" s="249" t="s">
        <v>4031</v>
      </c>
      <c r="O3302" s="343"/>
      <c r="Q3302" s="344">
        <f>(INDEX('Page 2 - Team Information'!$K$14:$AP$189,Y3302,X3302)*100)</f>
        <v>0</v>
      </c>
      <c r="S3302" t="s">
        <v>7073</v>
      </c>
      <c r="X3302" s="341">
        <v>31</v>
      </c>
      <c r="Y3302" s="341">
        <v>19</v>
      </c>
    </row>
    <row r="3303" spans="1:25" x14ac:dyDescent="0.25">
      <c r="A3303" t="str">
        <f>'Page 1 - General Information'!$G$12</f>
        <v>000000000</v>
      </c>
      <c r="B3303" t="str">
        <f>'Page 1 - General Information'!$G$16</f>
        <v/>
      </c>
      <c r="C3303" s="339" t="s">
        <v>21448</v>
      </c>
      <c r="N3303" s="249" t="s">
        <v>4031</v>
      </c>
      <c r="O3303" s="343"/>
      <c r="Q3303" s="344">
        <f>(INDEX('Page 2 - Team Information'!$K$14:$AP$189,Y3303,X3303)*100)</f>
        <v>0</v>
      </c>
      <c r="S3303" t="s">
        <v>7074</v>
      </c>
      <c r="X3303" s="341">
        <v>32</v>
      </c>
      <c r="Y3303" s="341">
        <v>19</v>
      </c>
    </row>
    <row r="3304" spans="1:25" x14ac:dyDescent="0.25">
      <c r="A3304" t="str">
        <f>'Page 1 - General Information'!$G$12</f>
        <v>000000000</v>
      </c>
      <c r="B3304" t="str">
        <f>'Page 1 - General Information'!$G$16</f>
        <v/>
      </c>
      <c r="C3304" s="339" t="s">
        <v>21448</v>
      </c>
      <c r="N3304" t="s">
        <v>4042</v>
      </c>
      <c r="O3304" s="340">
        <f>INDEX('Page 2 - Team Information'!$K$14:$AP$189,Y3304,X3304)</f>
        <v>0</v>
      </c>
      <c r="S3304" t="s">
        <v>7075</v>
      </c>
      <c r="X3304" s="341">
        <v>24</v>
      </c>
      <c r="Y3304" s="341">
        <v>20</v>
      </c>
    </row>
    <row r="3305" spans="1:25" x14ac:dyDescent="0.25">
      <c r="A3305" t="str">
        <f>'Page 1 - General Information'!$G$12</f>
        <v>000000000</v>
      </c>
      <c r="B3305" t="str">
        <f>'Page 1 - General Information'!$G$16</f>
        <v/>
      </c>
      <c r="C3305" s="339" t="s">
        <v>21448</v>
      </c>
      <c r="N3305" t="s">
        <v>4042</v>
      </c>
      <c r="O3305" s="340">
        <f>INDEX('Page 2 - Team Information'!$K$14:$AP$189,Y3305,X3305)</f>
        <v>0</v>
      </c>
      <c r="S3305" t="s">
        <v>7076</v>
      </c>
      <c r="X3305" s="341">
        <v>25</v>
      </c>
      <c r="Y3305" s="341">
        <v>20</v>
      </c>
    </row>
    <row r="3306" spans="1:25" x14ac:dyDescent="0.25">
      <c r="A3306" t="str">
        <f>'Page 1 - General Information'!$G$12</f>
        <v>000000000</v>
      </c>
      <c r="B3306" t="str">
        <f>'Page 1 - General Information'!$G$16</f>
        <v/>
      </c>
      <c r="C3306" s="339" t="s">
        <v>21448</v>
      </c>
      <c r="N3306" t="s">
        <v>4042</v>
      </c>
      <c r="O3306" s="340">
        <f>INDEX('Page 2 - Team Information'!$K$14:$AP$189,Y3306,X3306)</f>
        <v>0</v>
      </c>
      <c r="S3306" t="s">
        <v>7077</v>
      </c>
      <c r="X3306" s="341">
        <v>26</v>
      </c>
      <c r="Y3306" s="341">
        <v>20</v>
      </c>
    </row>
    <row r="3307" spans="1:25" x14ac:dyDescent="0.25">
      <c r="A3307" t="str">
        <f>'Page 1 - General Information'!$G$12</f>
        <v>000000000</v>
      </c>
      <c r="B3307" t="str">
        <f>'Page 1 - General Information'!$G$16</f>
        <v/>
      </c>
      <c r="C3307" s="339" t="s">
        <v>21448</v>
      </c>
      <c r="N3307" t="s">
        <v>4042</v>
      </c>
      <c r="O3307" s="340">
        <f>INDEX('Page 2 - Team Information'!$K$14:$AP$189,Y3307,X3307)</f>
        <v>0</v>
      </c>
      <c r="S3307" t="s">
        <v>7078</v>
      </c>
      <c r="X3307" s="341">
        <v>27</v>
      </c>
      <c r="Y3307" s="341">
        <v>20</v>
      </c>
    </row>
    <row r="3308" spans="1:25" x14ac:dyDescent="0.25">
      <c r="A3308" t="str">
        <f>'Page 1 - General Information'!$G$12</f>
        <v>000000000</v>
      </c>
      <c r="B3308" t="str">
        <f>'Page 1 - General Information'!$G$16</f>
        <v/>
      </c>
      <c r="C3308" s="339" t="s">
        <v>21448</v>
      </c>
      <c r="N3308" s="249" t="s">
        <v>4031</v>
      </c>
      <c r="O3308" s="343"/>
      <c r="Q3308" s="344">
        <f>(INDEX('Page 2 - Team Information'!$K$14:$AP$189,Y3308,X3308)*100)</f>
        <v>0</v>
      </c>
      <c r="S3308" t="s">
        <v>7079</v>
      </c>
      <c r="X3308" s="341">
        <v>29</v>
      </c>
      <c r="Y3308" s="341">
        <v>20</v>
      </c>
    </row>
    <row r="3309" spans="1:25" x14ac:dyDescent="0.25">
      <c r="A3309" t="str">
        <f>'Page 1 - General Information'!$G$12</f>
        <v>000000000</v>
      </c>
      <c r="B3309" t="str">
        <f>'Page 1 - General Information'!$G$16</f>
        <v/>
      </c>
      <c r="C3309" s="339" t="s">
        <v>21448</v>
      </c>
      <c r="N3309" s="249" t="s">
        <v>4031</v>
      </c>
      <c r="O3309" s="343"/>
      <c r="Q3309" s="344">
        <f>(INDEX('Page 2 - Team Information'!$K$14:$AP$189,Y3309,X3309)*100)</f>
        <v>0</v>
      </c>
      <c r="S3309" t="s">
        <v>7080</v>
      </c>
      <c r="X3309" s="341">
        <v>30</v>
      </c>
      <c r="Y3309" s="341">
        <v>20</v>
      </c>
    </row>
    <row r="3310" spans="1:25" x14ac:dyDescent="0.25">
      <c r="A3310" t="str">
        <f>'Page 1 - General Information'!$G$12</f>
        <v>000000000</v>
      </c>
      <c r="B3310" t="str">
        <f>'Page 1 - General Information'!$G$16</f>
        <v/>
      </c>
      <c r="C3310" s="339" t="s">
        <v>21448</v>
      </c>
      <c r="N3310" s="249" t="s">
        <v>4031</v>
      </c>
      <c r="O3310" s="343"/>
      <c r="Q3310" s="344">
        <f>(INDEX('Page 2 - Team Information'!$K$14:$AP$189,Y3310,X3310)*100)</f>
        <v>0</v>
      </c>
      <c r="S3310" t="s">
        <v>7081</v>
      </c>
      <c r="X3310" s="341">
        <v>31</v>
      </c>
      <c r="Y3310" s="341">
        <v>20</v>
      </c>
    </row>
    <row r="3311" spans="1:25" x14ac:dyDescent="0.25">
      <c r="A3311" t="str">
        <f>'Page 1 - General Information'!$G$12</f>
        <v>000000000</v>
      </c>
      <c r="B3311" t="str">
        <f>'Page 1 - General Information'!$G$16</f>
        <v/>
      </c>
      <c r="C3311" s="339" t="s">
        <v>21448</v>
      </c>
      <c r="N3311" s="249" t="s">
        <v>4031</v>
      </c>
      <c r="O3311" s="343"/>
      <c r="Q3311" s="344">
        <f>(INDEX('Page 2 - Team Information'!$K$14:$AP$189,Y3311,X3311)*100)</f>
        <v>0</v>
      </c>
      <c r="S3311" t="s">
        <v>7082</v>
      </c>
      <c r="X3311" s="341">
        <v>32</v>
      </c>
      <c r="Y3311" s="341">
        <v>20</v>
      </c>
    </row>
    <row r="3312" spans="1:25" x14ac:dyDescent="0.25">
      <c r="A3312" t="str">
        <f>'Page 1 - General Information'!$G$12</f>
        <v>000000000</v>
      </c>
      <c r="B3312" t="str">
        <f>'Page 1 - General Information'!$G$16</f>
        <v/>
      </c>
      <c r="C3312" s="339" t="s">
        <v>21448</v>
      </c>
      <c r="N3312" t="s">
        <v>4042</v>
      </c>
      <c r="O3312" s="340">
        <f>INDEX('Page 2 - Team Information'!$K$14:$AP$189,Y3312,X3312)</f>
        <v>0</v>
      </c>
      <c r="S3312" t="s">
        <v>7083</v>
      </c>
      <c r="X3312" s="341">
        <v>24</v>
      </c>
      <c r="Y3312" s="341">
        <v>21</v>
      </c>
    </row>
    <row r="3313" spans="1:25" x14ac:dyDescent="0.25">
      <c r="A3313" t="str">
        <f>'Page 1 - General Information'!$G$12</f>
        <v>000000000</v>
      </c>
      <c r="B3313" t="str">
        <f>'Page 1 - General Information'!$G$16</f>
        <v/>
      </c>
      <c r="C3313" s="339" t="s">
        <v>21448</v>
      </c>
      <c r="N3313" t="s">
        <v>4042</v>
      </c>
      <c r="O3313" s="340">
        <f>INDEX('Page 2 - Team Information'!$K$14:$AP$189,Y3313,X3313)</f>
        <v>0</v>
      </c>
      <c r="S3313" t="s">
        <v>7084</v>
      </c>
      <c r="X3313" s="341">
        <v>25</v>
      </c>
      <c r="Y3313" s="341">
        <v>21</v>
      </c>
    </row>
    <row r="3314" spans="1:25" x14ac:dyDescent="0.25">
      <c r="A3314" t="str">
        <f>'Page 1 - General Information'!$G$12</f>
        <v>000000000</v>
      </c>
      <c r="B3314" t="str">
        <f>'Page 1 - General Information'!$G$16</f>
        <v/>
      </c>
      <c r="C3314" s="339" t="s">
        <v>21448</v>
      </c>
      <c r="N3314" t="s">
        <v>4042</v>
      </c>
      <c r="O3314" s="340">
        <f>INDEX('Page 2 - Team Information'!$K$14:$AP$189,Y3314,X3314)</f>
        <v>0</v>
      </c>
      <c r="S3314" t="s">
        <v>7085</v>
      </c>
      <c r="X3314" s="341">
        <v>26</v>
      </c>
      <c r="Y3314" s="341">
        <v>21</v>
      </c>
    </row>
    <row r="3315" spans="1:25" x14ac:dyDescent="0.25">
      <c r="A3315" t="str">
        <f>'Page 1 - General Information'!$G$12</f>
        <v>000000000</v>
      </c>
      <c r="B3315" t="str">
        <f>'Page 1 - General Information'!$G$16</f>
        <v/>
      </c>
      <c r="C3315" s="339" t="s">
        <v>21448</v>
      </c>
      <c r="N3315" t="s">
        <v>4042</v>
      </c>
      <c r="O3315" s="340">
        <f>INDEX('Page 2 - Team Information'!$K$14:$AP$189,Y3315,X3315)</f>
        <v>0</v>
      </c>
      <c r="S3315" t="s">
        <v>7086</v>
      </c>
      <c r="X3315" s="341">
        <v>27</v>
      </c>
      <c r="Y3315" s="341">
        <v>21</v>
      </c>
    </row>
    <row r="3316" spans="1:25" x14ac:dyDescent="0.25">
      <c r="A3316" t="str">
        <f>'Page 1 - General Information'!$G$12</f>
        <v>000000000</v>
      </c>
      <c r="B3316" t="str">
        <f>'Page 1 - General Information'!$G$16</f>
        <v/>
      </c>
      <c r="C3316" s="339" t="s">
        <v>21448</v>
      </c>
      <c r="N3316" s="249" t="s">
        <v>4031</v>
      </c>
      <c r="O3316" s="343"/>
      <c r="Q3316" s="344">
        <f>(INDEX('Page 2 - Team Information'!$K$14:$AP$189,Y3316,X3316)*100)</f>
        <v>0</v>
      </c>
      <c r="S3316" t="s">
        <v>7087</v>
      </c>
      <c r="X3316" s="341">
        <v>29</v>
      </c>
      <c r="Y3316" s="341">
        <v>21</v>
      </c>
    </row>
    <row r="3317" spans="1:25" x14ac:dyDescent="0.25">
      <c r="A3317" t="str">
        <f>'Page 1 - General Information'!$G$12</f>
        <v>000000000</v>
      </c>
      <c r="B3317" t="str">
        <f>'Page 1 - General Information'!$G$16</f>
        <v/>
      </c>
      <c r="C3317" s="339" t="s">
        <v>21448</v>
      </c>
      <c r="N3317" s="249" t="s">
        <v>4031</v>
      </c>
      <c r="O3317" s="343"/>
      <c r="Q3317" s="344">
        <f>(INDEX('Page 2 - Team Information'!$K$14:$AP$189,Y3317,X3317)*100)</f>
        <v>0</v>
      </c>
      <c r="S3317" t="s">
        <v>7088</v>
      </c>
      <c r="X3317" s="341">
        <v>30</v>
      </c>
      <c r="Y3317" s="341">
        <v>21</v>
      </c>
    </row>
    <row r="3318" spans="1:25" x14ac:dyDescent="0.25">
      <c r="A3318" t="str">
        <f>'Page 1 - General Information'!$G$12</f>
        <v>000000000</v>
      </c>
      <c r="B3318" t="str">
        <f>'Page 1 - General Information'!$G$16</f>
        <v/>
      </c>
      <c r="C3318" s="339" t="s">
        <v>21448</v>
      </c>
      <c r="N3318" s="249" t="s">
        <v>4031</v>
      </c>
      <c r="O3318" s="343"/>
      <c r="Q3318" s="344">
        <f>(INDEX('Page 2 - Team Information'!$K$14:$AP$189,Y3318,X3318)*100)</f>
        <v>0</v>
      </c>
      <c r="S3318" t="s">
        <v>7089</v>
      </c>
      <c r="X3318" s="341">
        <v>31</v>
      </c>
      <c r="Y3318" s="341">
        <v>21</v>
      </c>
    </row>
    <row r="3319" spans="1:25" x14ac:dyDescent="0.25">
      <c r="A3319" t="str">
        <f>'Page 1 - General Information'!$G$12</f>
        <v>000000000</v>
      </c>
      <c r="B3319" t="str">
        <f>'Page 1 - General Information'!$G$16</f>
        <v/>
      </c>
      <c r="C3319" s="339" t="s">
        <v>21448</v>
      </c>
      <c r="N3319" s="249" t="s">
        <v>4031</v>
      </c>
      <c r="O3319" s="343"/>
      <c r="Q3319" s="344">
        <f>(INDEX('Page 2 - Team Information'!$K$14:$AP$189,Y3319,X3319)*100)</f>
        <v>0</v>
      </c>
      <c r="S3319" t="s">
        <v>7090</v>
      </c>
      <c r="X3319" s="341">
        <v>32</v>
      </c>
      <c r="Y3319" s="341">
        <v>21</v>
      </c>
    </row>
    <row r="3320" spans="1:25" x14ac:dyDescent="0.25">
      <c r="A3320" t="str">
        <f>'Page 1 - General Information'!$G$12</f>
        <v>000000000</v>
      </c>
      <c r="B3320" t="str">
        <f>'Page 1 - General Information'!$G$16</f>
        <v/>
      </c>
      <c r="C3320" s="339" t="s">
        <v>21448</v>
      </c>
      <c r="N3320" t="s">
        <v>4042</v>
      </c>
      <c r="O3320" s="340">
        <f>INDEX('Page 2 - Team Information'!$K$14:$AP$189,Y3320,X3320)</f>
        <v>0</v>
      </c>
      <c r="S3320" t="s">
        <v>7091</v>
      </c>
      <c r="X3320" s="341">
        <v>24</v>
      </c>
      <c r="Y3320" s="341">
        <v>22</v>
      </c>
    </row>
    <row r="3321" spans="1:25" x14ac:dyDescent="0.25">
      <c r="A3321" t="str">
        <f>'Page 1 - General Information'!$G$12</f>
        <v>000000000</v>
      </c>
      <c r="B3321" t="str">
        <f>'Page 1 - General Information'!$G$16</f>
        <v/>
      </c>
      <c r="C3321" s="339" t="s">
        <v>21448</v>
      </c>
      <c r="N3321" t="s">
        <v>4042</v>
      </c>
      <c r="O3321" s="340">
        <f>INDEX('Page 2 - Team Information'!$K$14:$AP$189,Y3321,X3321)</f>
        <v>0</v>
      </c>
      <c r="S3321" t="s">
        <v>7092</v>
      </c>
      <c r="X3321" s="341">
        <v>25</v>
      </c>
      <c r="Y3321" s="341">
        <v>22</v>
      </c>
    </row>
    <row r="3322" spans="1:25" x14ac:dyDescent="0.25">
      <c r="A3322" t="str">
        <f>'Page 1 - General Information'!$G$12</f>
        <v>000000000</v>
      </c>
      <c r="B3322" t="str">
        <f>'Page 1 - General Information'!$G$16</f>
        <v/>
      </c>
      <c r="C3322" s="339" t="s">
        <v>21448</v>
      </c>
      <c r="N3322" t="s">
        <v>4042</v>
      </c>
      <c r="O3322" s="340">
        <f>INDEX('Page 2 - Team Information'!$K$14:$AP$189,Y3322,X3322)</f>
        <v>0</v>
      </c>
      <c r="S3322" t="s">
        <v>7093</v>
      </c>
      <c r="X3322" s="341">
        <v>26</v>
      </c>
      <c r="Y3322" s="341">
        <v>22</v>
      </c>
    </row>
    <row r="3323" spans="1:25" x14ac:dyDescent="0.25">
      <c r="A3323" t="str">
        <f>'Page 1 - General Information'!$G$12</f>
        <v>000000000</v>
      </c>
      <c r="B3323" t="str">
        <f>'Page 1 - General Information'!$G$16</f>
        <v/>
      </c>
      <c r="C3323" s="339" t="s">
        <v>21448</v>
      </c>
      <c r="N3323" t="s">
        <v>4042</v>
      </c>
      <c r="O3323" s="340">
        <f>INDEX('Page 2 - Team Information'!$K$14:$AP$189,Y3323,X3323)</f>
        <v>0</v>
      </c>
      <c r="S3323" t="s">
        <v>7094</v>
      </c>
      <c r="X3323" s="341">
        <v>27</v>
      </c>
      <c r="Y3323" s="341">
        <v>22</v>
      </c>
    </row>
    <row r="3324" spans="1:25" x14ac:dyDescent="0.25">
      <c r="A3324" t="str">
        <f>'Page 1 - General Information'!$G$12</f>
        <v>000000000</v>
      </c>
      <c r="B3324" t="str">
        <f>'Page 1 - General Information'!$G$16</f>
        <v/>
      </c>
      <c r="C3324" s="339" t="s">
        <v>21448</v>
      </c>
      <c r="N3324" s="249" t="s">
        <v>4031</v>
      </c>
      <c r="O3324" s="343"/>
      <c r="Q3324" s="344">
        <f>(INDEX('Page 2 - Team Information'!$K$14:$AP$189,Y3324,X3324)*100)</f>
        <v>0</v>
      </c>
      <c r="S3324" t="s">
        <v>7095</v>
      </c>
      <c r="X3324" s="341">
        <v>29</v>
      </c>
      <c r="Y3324" s="341">
        <v>22</v>
      </c>
    </row>
    <row r="3325" spans="1:25" x14ac:dyDescent="0.25">
      <c r="A3325" t="str">
        <f>'Page 1 - General Information'!$G$12</f>
        <v>000000000</v>
      </c>
      <c r="B3325" t="str">
        <f>'Page 1 - General Information'!$G$16</f>
        <v/>
      </c>
      <c r="C3325" s="339" t="s">
        <v>21448</v>
      </c>
      <c r="N3325" s="249" t="s">
        <v>4031</v>
      </c>
      <c r="O3325" s="343"/>
      <c r="Q3325" s="344">
        <f>(INDEX('Page 2 - Team Information'!$K$14:$AP$189,Y3325,X3325)*100)</f>
        <v>0</v>
      </c>
      <c r="S3325" t="s">
        <v>7096</v>
      </c>
      <c r="X3325" s="341">
        <v>30</v>
      </c>
      <c r="Y3325" s="341">
        <v>22</v>
      </c>
    </row>
    <row r="3326" spans="1:25" x14ac:dyDescent="0.25">
      <c r="A3326" t="str">
        <f>'Page 1 - General Information'!$G$12</f>
        <v>000000000</v>
      </c>
      <c r="B3326" t="str">
        <f>'Page 1 - General Information'!$G$16</f>
        <v/>
      </c>
      <c r="C3326" s="339" t="s">
        <v>21448</v>
      </c>
      <c r="N3326" s="249" t="s">
        <v>4031</v>
      </c>
      <c r="O3326" s="343"/>
      <c r="Q3326" s="344">
        <f>(INDEX('Page 2 - Team Information'!$K$14:$AP$189,Y3326,X3326)*100)</f>
        <v>0</v>
      </c>
      <c r="S3326" t="s">
        <v>7097</v>
      </c>
      <c r="X3326" s="341">
        <v>31</v>
      </c>
      <c r="Y3326" s="341">
        <v>22</v>
      </c>
    </row>
    <row r="3327" spans="1:25" x14ac:dyDescent="0.25">
      <c r="A3327" t="str">
        <f>'Page 1 - General Information'!$G$12</f>
        <v>000000000</v>
      </c>
      <c r="B3327" t="str">
        <f>'Page 1 - General Information'!$G$16</f>
        <v/>
      </c>
      <c r="C3327" s="339" t="s">
        <v>21448</v>
      </c>
      <c r="N3327" s="249" t="s">
        <v>4031</v>
      </c>
      <c r="O3327" s="343"/>
      <c r="Q3327" s="344">
        <f>(INDEX('Page 2 - Team Information'!$K$14:$AP$189,Y3327,X3327)*100)</f>
        <v>0</v>
      </c>
      <c r="S3327" t="s">
        <v>7098</v>
      </c>
      <c r="X3327" s="341">
        <v>32</v>
      </c>
      <c r="Y3327" s="341">
        <v>22</v>
      </c>
    </row>
    <row r="3328" spans="1:25" x14ac:dyDescent="0.25">
      <c r="A3328" t="str">
        <f>'Page 1 - General Information'!$G$12</f>
        <v>000000000</v>
      </c>
      <c r="B3328" t="str">
        <f>'Page 1 - General Information'!$G$16</f>
        <v/>
      </c>
      <c r="C3328" s="339" t="s">
        <v>21448</v>
      </c>
      <c r="N3328" t="s">
        <v>4042</v>
      </c>
      <c r="O3328" s="340">
        <f>INDEX('Page 2 - Team Information'!$K$14:$AP$189,Y3328,X3328)</f>
        <v>0</v>
      </c>
      <c r="S3328" t="s">
        <v>7099</v>
      </c>
      <c r="X3328" s="341">
        <v>24</v>
      </c>
      <c r="Y3328" s="341">
        <v>23</v>
      </c>
    </row>
    <row r="3329" spans="1:25" x14ac:dyDescent="0.25">
      <c r="A3329" t="str">
        <f>'Page 1 - General Information'!$G$12</f>
        <v>000000000</v>
      </c>
      <c r="B3329" t="str">
        <f>'Page 1 - General Information'!$G$16</f>
        <v/>
      </c>
      <c r="C3329" s="339" t="s">
        <v>21448</v>
      </c>
      <c r="N3329" t="s">
        <v>4042</v>
      </c>
      <c r="O3329" s="340">
        <f>INDEX('Page 2 - Team Information'!$K$14:$AP$189,Y3329,X3329)</f>
        <v>0</v>
      </c>
      <c r="S3329" t="s">
        <v>7100</v>
      </c>
      <c r="X3329" s="341">
        <v>25</v>
      </c>
      <c r="Y3329" s="341">
        <v>23</v>
      </c>
    </row>
    <row r="3330" spans="1:25" x14ac:dyDescent="0.25">
      <c r="A3330" t="str">
        <f>'Page 1 - General Information'!$G$12</f>
        <v>000000000</v>
      </c>
      <c r="B3330" t="str">
        <f>'Page 1 - General Information'!$G$16</f>
        <v/>
      </c>
      <c r="C3330" s="339" t="s">
        <v>21448</v>
      </c>
      <c r="N3330" t="s">
        <v>4042</v>
      </c>
      <c r="O3330" s="340">
        <f>INDEX('Page 2 - Team Information'!$K$14:$AP$189,Y3330,X3330)</f>
        <v>0</v>
      </c>
      <c r="S3330" t="s">
        <v>7101</v>
      </c>
      <c r="X3330" s="341">
        <v>26</v>
      </c>
      <c r="Y3330" s="341">
        <v>23</v>
      </c>
    </row>
    <row r="3331" spans="1:25" x14ac:dyDescent="0.25">
      <c r="A3331" t="str">
        <f>'Page 1 - General Information'!$G$12</f>
        <v>000000000</v>
      </c>
      <c r="B3331" t="str">
        <f>'Page 1 - General Information'!$G$16</f>
        <v/>
      </c>
      <c r="C3331" s="339" t="s">
        <v>21448</v>
      </c>
      <c r="N3331" t="s">
        <v>4042</v>
      </c>
      <c r="O3331" s="340">
        <f>INDEX('Page 2 - Team Information'!$K$14:$AP$189,Y3331,X3331)</f>
        <v>0</v>
      </c>
      <c r="S3331" t="s">
        <v>7102</v>
      </c>
      <c r="X3331" s="341">
        <v>27</v>
      </c>
      <c r="Y3331" s="341">
        <v>23</v>
      </c>
    </row>
    <row r="3332" spans="1:25" x14ac:dyDescent="0.25">
      <c r="A3332" t="str">
        <f>'Page 1 - General Information'!$G$12</f>
        <v>000000000</v>
      </c>
      <c r="B3332" t="str">
        <f>'Page 1 - General Information'!$G$16</f>
        <v/>
      </c>
      <c r="C3332" s="339" t="s">
        <v>21448</v>
      </c>
      <c r="N3332" s="249" t="s">
        <v>4031</v>
      </c>
      <c r="O3332" s="343"/>
      <c r="Q3332" s="344">
        <f>(INDEX('Page 2 - Team Information'!$K$14:$AP$189,Y3332,X3332)*100)</f>
        <v>0</v>
      </c>
      <c r="S3332" t="s">
        <v>7103</v>
      </c>
      <c r="X3332" s="341">
        <v>29</v>
      </c>
      <c r="Y3332" s="341">
        <v>23</v>
      </c>
    </row>
    <row r="3333" spans="1:25" x14ac:dyDescent="0.25">
      <c r="A3333" t="str">
        <f>'Page 1 - General Information'!$G$12</f>
        <v>000000000</v>
      </c>
      <c r="B3333" t="str">
        <f>'Page 1 - General Information'!$G$16</f>
        <v/>
      </c>
      <c r="C3333" s="339" t="s">
        <v>21448</v>
      </c>
      <c r="N3333" s="249" t="s">
        <v>4031</v>
      </c>
      <c r="O3333" s="343"/>
      <c r="Q3333" s="344">
        <f>(INDEX('Page 2 - Team Information'!$K$14:$AP$189,Y3333,X3333)*100)</f>
        <v>0</v>
      </c>
      <c r="S3333" t="s">
        <v>7104</v>
      </c>
      <c r="X3333" s="341">
        <v>30</v>
      </c>
      <c r="Y3333" s="341">
        <v>23</v>
      </c>
    </row>
    <row r="3334" spans="1:25" x14ac:dyDescent="0.25">
      <c r="A3334" t="str">
        <f>'Page 1 - General Information'!$G$12</f>
        <v>000000000</v>
      </c>
      <c r="B3334" t="str">
        <f>'Page 1 - General Information'!$G$16</f>
        <v/>
      </c>
      <c r="C3334" s="339" t="s">
        <v>21448</v>
      </c>
      <c r="N3334" s="249" t="s">
        <v>4031</v>
      </c>
      <c r="O3334" s="343"/>
      <c r="Q3334" s="344">
        <f>(INDEX('Page 2 - Team Information'!$K$14:$AP$189,Y3334,X3334)*100)</f>
        <v>0</v>
      </c>
      <c r="S3334" t="s">
        <v>7105</v>
      </c>
      <c r="X3334" s="341">
        <v>31</v>
      </c>
      <c r="Y3334" s="341">
        <v>23</v>
      </c>
    </row>
    <row r="3335" spans="1:25" x14ac:dyDescent="0.25">
      <c r="A3335" t="str">
        <f>'Page 1 - General Information'!$G$12</f>
        <v>000000000</v>
      </c>
      <c r="B3335" t="str">
        <f>'Page 1 - General Information'!$G$16</f>
        <v/>
      </c>
      <c r="C3335" s="339" t="s">
        <v>21448</v>
      </c>
      <c r="N3335" s="249" t="s">
        <v>4031</v>
      </c>
      <c r="O3335" s="343"/>
      <c r="Q3335" s="344">
        <f>(INDEX('Page 2 - Team Information'!$K$14:$AP$189,Y3335,X3335)*100)</f>
        <v>0</v>
      </c>
      <c r="S3335" t="s">
        <v>7106</v>
      </c>
      <c r="X3335" s="341">
        <v>32</v>
      </c>
      <c r="Y3335" s="341">
        <v>23</v>
      </c>
    </row>
    <row r="3336" spans="1:25" x14ac:dyDescent="0.25">
      <c r="A3336" t="str">
        <f>'Page 1 - General Information'!$G$12</f>
        <v>000000000</v>
      </c>
      <c r="B3336" t="str">
        <f>'Page 1 - General Information'!$G$16</f>
        <v/>
      </c>
      <c r="C3336" s="339" t="s">
        <v>21448</v>
      </c>
      <c r="N3336" t="s">
        <v>4042</v>
      </c>
      <c r="O3336" s="340">
        <f>INDEX('Page 2 - Team Information'!$K$14:$AP$189,Y3336,X3336)</f>
        <v>0</v>
      </c>
      <c r="S3336" t="s">
        <v>7107</v>
      </c>
      <c r="X3336" s="341">
        <v>24</v>
      </c>
      <c r="Y3336" s="341">
        <v>24</v>
      </c>
    </row>
    <row r="3337" spans="1:25" x14ac:dyDescent="0.25">
      <c r="A3337" t="str">
        <f>'Page 1 - General Information'!$G$12</f>
        <v>000000000</v>
      </c>
      <c r="B3337" t="str">
        <f>'Page 1 - General Information'!$G$16</f>
        <v/>
      </c>
      <c r="C3337" s="339" t="s">
        <v>21448</v>
      </c>
      <c r="N3337" t="s">
        <v>4042</v>
      </c>
      <c r="O3337" s="340">
        <f>INDEX('Page 2 - Team Information'!$K$14:$AP$189,Y3337,X3337)</f>
        <v>0</v>
      </c>
      <c r="S3337" t="s">
        <v>7108</v>
      </c>
      <c r="X3337" s="341">
        <v>25</v>
      </c>
      <c r="Y3337" s="341">
        <v>24</v>
      </c>
    </row>
    <row r="3338" spans="1:25" x14ac:dyDescent="0.25">
      <c r="A3338" t="str">
        <f>'Page 1 - General Information'!$G$12</f>
        <v>000000000</v>
      </c>
      <c r="B3338" t="str">
        <f>'Page 1 - General Information'!$G$16</f>
        <v/>
      </c>
      <c r="C3338" s="339" t="s">
        <v>21448</v>
      </c>
      <c r="N3338" t="s">
        <v>4042</v>
      </c>
      <c r="O3338" s="340">
        <f>INDEX('Page 2 - Team Information'!$K$14:$AP$189,Y3338,X3338)</f>
        <v>0</v>
      </c>
      <c r="S3338" t="s">
        <v>7109</v>
      </c>
      <c r="X3338" s="341">
        <v>26</v>
      </c>
      <c r="Y3338" s="341">
        <v>24</v>
      </c>
    </row>
    <row r="3339" spans="1:25" x14ac:dyDescent="0.25">
      <c r="A3339" t="str">
        <f>'Page 1 - General Information'!$G$12</f>
        <v>000000000</v>
      </c>
      <c r="B3339" t="str">
        <f>'Page 1 - General Information'!$G$16</f>
        <v/>
      </c>
      <c r="C3339" s="339" t="s">
        <v>21448</v>
      </c>
      <c r="N3339" t="s">
        <v>4042</v>
      </c>
      <c r="O3339" s="340">
        <f>INDEX('Page 2 - Team Information'!$K$14:$AP$189,Y3339,X3339)</f>
        <v>0</v>
      </c>
      <c r="S3339" t="s">
        <v>7110</v>
      </c>
      <c r="X3339" s="341">
        <v>27</v>
      </c>
      <c r="Y3339" s="341">
        <v>24</v>
      </c>
    </row>
    <row r="3340" spans="1:25" x14ac:dyDescent="0.25">
      <c r="A3340" t="str">
        <f>'Page 1 - General Information'!$G$12</f>
        <v>000000000</v>
      </c>
      <c r="B3340" t="str">
        <f>'Page 1 - General Information'!$G$16</f>
        <v/>
      </c>
      <c r="C3340" s="339" t="s">
        <v>21448</v>
      </c>
      <c r="N3340" s="249" t="s">
        <v>4031</v>
      </c>
      <c r="O3340" s="343"/>
      <c r="Q3340" s="344">
        <f>(INDEX('Page 2 - Team Information'!$K$14:$AP$189,Y3340,X3340)*100)</f>
        <v>0</v>
      </c>
      <c r="S3340" t="s">
        <v>7111</v>
      </c>
      <c r="X3340" s="341">
        <v>29</v>
      </c>
      <c r="Y3340" s="341">
        <v>24</v>
      </c>
    </row>
    <row r="3341" spans="1:25" x14ac:dyDescent="0.25">
      <c r="A3341" t="str">
        <f>'Page 1 - General Information'!$G$12</f>
        <v>000000000</v>
      </c>
      <c r="B3341" t="str">
        <f>'Page 1 - General Information'!$G$16</f>
        <v/>
      </c>
      <c r="C3341" s="339" t="s">
        <v>21448</v>
      </c>
      <c r="N3341" s="249" t="s">
        <v>4031</v>
      </c>
      <c r="O3341" s="343"/>
      <c r="Q3341" s="344">
        <f>(INDEX('Page 2 - Team Information'!$K$14:$AP$189,Y3341,X3341)*100)</f>
        <v>0</v>
      </c>
      <c r="S3341" t="s">
        <v>7112</v>
      </c>
      <c r="X3341" s="341">
        <v>30</v>
      </c>
      <c r="Y3341" s="341">
        <v>24</v>
      </c>
    </row>
    <row r="3342" spans="1:25" x14ac:dyDescent="0.25">
      <c r="A3342" t="str">
        <f>'Page 1 - General Information'!$G$12</f>
        <v>000000000</v>
      </c>
      <c r="B3342" t="str">
        <f>'Page 1 - General Information'!$G$16</f>
        <v/>
      </c>
      <c r="C3342" s="339" t="s">
        <v>21448</v>
      </c>
      <c r="N3342" s="249" t="s">
        <v>4031</v>
      </c>
      <c r="O3342" s="343"/>
      <c r="Q3342" s="344">
        <f>(INDEX('Page 2 - Team Information'!$K$14:$AP$189,Y3342,X3342)*100)</f>
        <v>0</v>
      </c>
      <c r="S3342" t="s">
        <v>7113</v>
      </c>
      <c r="X3342" s="341">
        <v>31</v>
      </c>
      <c r="Y3342" s="341">
        <v>24</v>
      </c>
    </row>
    <row r="3343" spans="1:25" x14ac:dyDescent="0.25">
      <c r="A3343" t="str">
        <f>'Page 1 - General Information'!$G$12</f>
        <v>000000000</v>
      </c>
      <c r="B3343" t="str">
        <f>'Page 1 - General Information'!$G$16</f>
        <v/>
      </c>
      <c r="C3343" s="339" t="s">
        <v>21448</v>
      </c>
      <c r="N3343" s="249" t="s">
        <v>4031</v>
      </c>
      <c r="O3343" s="343"/>
      <c r="Q3343" s="344">
        <f>(INDEX('Page 2 - Team Information'!$K$14:$AP$189,Y3343,X3343)*100)</f>
        <v>0</v>
      </c>
      <c r="S3343" t="s">
        <v>7114</v>
      </c>
      <c r="X3343" s="341">
        <v>32</v>
      </c>
      <c r="Y3343" s="341">
        <v>24</v>
      </c>
    </row>
    <row r="3344" spans="1:25" x14ac:dyDescent="0.25">
      <c r="A3344" t="str">
        <f>'Page 1 - General Information'!$G$12</f>
        <v>000000000</v>
      </c>
      <c r="B3344" t="str">
        <f>'Page 1 - General Information'!$G$16</f>
        <v/>
      </c>
      <c r="C3344" s="339" t="s">
        <v>21448</v>
      </c>
      <c r="N3344" t="s">
        <v>4042</v>
      </c>
      <c r="O3344" s="340">
        <f>INDEX('Page 2 - Team Information'!$K$14:$AP$189,Y3344,X3344)</f>
        <v>0</v>
      </c>
      <c r="S3344" t="s">
        <v>7115</v>
      </c>
      <c r="X3344" s="341">
        <v>24</v>
      </c>
      <c r="Y3344" s="341">
        <v>25</v>
      </c>
    </row>
    <row r="3345" spans="1:25" x14ac:dyDescent="0.25">
      <c r="A3345" t="str">
        <f>'Page 1 - General Information'!$G$12</f>
        <v>000000000</v>
      </c>
      <c r="B3345" t="str">
        <f>'Page 1 - General Information'!$G$16</f>
        <v/>
      </c>
      <c r="C3345" s="339" t="s">
        <v>21448</v>
      </c>
      <c r="N3345" t="s">
        <v>4042</v>
      </c>
      <c r="O3345" s="340">
        <f>INDEX('Page 2 - Team Information'!$K$14:$AP$189,Y3345,X3345)</f>
        <v>0</v>
      </c>
      <c r="S3345" t="s">
        <v>7116</v>
      </c>
      <c r="X3345" s="341">
        <v>25</v>
      </c>
      <c r="Y3345" s="341">
        <v>25</v>
      </c>
    </row>
    <row r="3346" spans="1:25" x14ac:dyDescent="0.25">
      <c r="A3346" t="str">
        <f>'Page 1 - General Information'!$G$12</f>
        <v>000000000</v>
      </c>
      <c r="B3346" t="str">
        <f>'Page 1 - General Information'!$G$16</f>
        <v/>
      </c>
      <c r="C3346" s="339" t="s">
        <v>21448</v>
      </c>
      <c r="N3346" t="s">
        <v>4042</v>
      </c>
      <c r="O3346" s="340">
        <f>INDEX('Page 2 - Team Information'!$K$14:$AP$189,Y3346,X3346)</f>
        <v>0</v>
      </c>
      <c r="S3346" t="s">
        <v>7117</v>
      </c>
      <c r="X3346" s="341">
        <v>26</v>
      </c>
      <c r="Y3346" s="341">
        <v>25</v>
      </c>
    </row>
    <row r="3347" spans="1:25" x14ac:dyDescent="0.25">
      <c r="A3347" t="str">
        <f>'Page 1 - General Information'!$G$12</f>
        <v>000000000</v>
      </c>
      <c r="B3347" t="str">
        <f>'Page 1 - General Information'!$G$16</f>
        <v/>
      </c>
      <c r="C3347" s="339" t="s">
        <v>21448</v>
      </c>
      <c r="N3347" t="s">
        <v>4042</v>
      </c>
      <c r="O3347" s="340">
        <f>INDEX('Page 2 - Team Information'!$K$14:$AP$189,Y3347,X3347)</f>
        <v>0</v>
      </c>
      <c r="S3347" t="s">
        <v>7118</v>
      </c>
      <c r="X3347" s="341">
        <v>27</v>
      </c>
      <c r="Y3347" s="341">
        <v>25</v>
      </c>
    </row>
    <row r="3348" spans="1:25" x14ac:dyDescent="0.25">
      <c r="A3348" t="str">
        <f>'Page 1 - General Information'!$G$12</f>
        <v>000000000</v>
      </c>
      <c r="B3348" t="str">
        <f>'Page 1 - General Information'!$G$16</f>
        <v/>
      </c>
      <c r="C3348" s="339" t="s">
        <v>21448</v>
      </c>
      <c r="N3348" s="249" t="s">
        <v>4031</v>
      </c>
      <c r="O3348" s="343"/>
      <c r="Q3348" s="344">
        <f>(INDEX('Page 2 - Team Information'!$K$14:$AP$189,Y3348,X3348)*100)</f>
        <v>0</v>
      </c>
      <c r="S3348" t="s">
        <v>7119</v>
      </c>
      <c r="X3348" s="341">
        <v>29</v>
      </c>
      <c r="Y3348" s="341">
        <v>25</v>
      </c>
    </row>
    <row r="3349" spans="1:25" x14ac:dyDescent="0.25">
      <c r="A3349" t="str">
        <f>'Page 1 - General Information'!$G$12</f>
        <v>000000000</v>
      </c>
      <c r="B3349" t="str">
        <f>'Page 1 - General Information'!$G$16</f>
        <v/>
      </c>
      <c r="C3349" s="339" t="s">
        <v>21448</v>
      </c>
      <c r="N3349" s="249" t="s">
        <v>4031</v>
      </c>
      <c r="O3349" s="343"/>
      <c r="Q3349" s="344">
        <f>(INDEX('Page 2 - Team Information'!$K$14:$AP$189,Y3349,X3349)*100)</f>
        <v>0</v>
      </c>
      <c r="S3349" t="s">
        <v>7120</v>
      </c>
      <c r="X3349" s="341">
        <v>30</v>
      </c>
      <c r="Y3349" s="341">
        <v>25</v>
      </c>
    </row>
    <row r="3350" spans="1:25" x14ac:dyDescent="0.25">
      <c r="A3350" t="str">
        <f>'Page 1 - General Information'!$G$12</f>
        <v>000000000</v>
      </c>
      <c r="B3350" t="str">
        <f>'Page 1 - General Information'!$G$16</f>
        <v/>
      </c>
      <c r="C3350" s="339" t="s">
        <v>21448</v>
      </c>
      <c r="N3350" s="249" t="s">
        <v>4031</v>
      </c>
      <c r="O3350" s="343"/>
      <c r="Q3350" s="344">
        <f>(INDEX('Page 2 - Team Information'!$K$14:$AP$189,Y3350,X3350)*100)</f>
        <v>0</v>
      </c>
      <c r="S3350" t="s">
        <v>7121</v>
      </c>
      <c r="X3350" s="341">
        <v>31</v>
      </c>
      <c r="Y3350" s="341">
        <v>25</v>
      </c>
    </row>
    <row r="3351" spans="1:25" x14ac:dyDescent="0.25">
      <c r="A3351" t="str">
        <f>'Page 1 - General Information'!$G$12</f>
        <v>000000000</v>
      </c>
      <c r="B3351" t="str">
        <f>'Page 1 - General Information'!$G$16</f>
        <v/>
      </c>
      <c r="C3351" s="339" t="s">
        <v>21448</v>
      </c>
      <c r="N3351" s="249" t="s">
        <v>4031</v>
      </c>
      <c r="O3351" s="343"/>
      <c r="Q3351" s="344">
        <f>(INDEX('Page 2 - Team Information'!$K$14:$AP$189,Y3351,X3351)*100)</f>
        <v>0</v>
      </c>
      <c r="S3351" t="s">
        <v>7122</v>
      </c>
      <c r="X3351" s="341">
        <v>32</v>
      </c>
      <c r="Y3351" s="341">
        <v>25</v>
      </c>
    </row>
    <row r="3352" spans="1:25" x14ac:dyDescent="0.25">
      <c r="A3352" t="str">
        <f>'Page 1 - General Information'!$G$12</f>
        <v>000000000</v>
      </c>
      <c r="B3352" t="str">
        <f>'Page 1 - General Information'!$G$16</f>
        <v/>
      </c>
      <c r="C3352" s="339" t="s">
        <v>21448</v>
      </c>
      <c r="N3352" t="s">
        <v>4042</v>
      </c>
      <c r="O3352" s="340">
        <f>INDEX('Page 2 - Team Information'!$K$14:$AP$189,Y3352,X3352)</f>
        <v>0</v>
      </c>
      <c r="S3352" t="s">
        <v>7123</v>
      </c>
      <c r="X3352" s="341">
        <v>24</v>
      </c>
      <c r="Y3352" s="341">
        <v>26</v>
      </c>
    </row>
    <row r="3353" spans="1:25" x14ac:dyDescent="0.25">
      <c r="A3353" t="str">
        <f>'Page 1 - General Information'!$G$12</f>
        <v>000000000</v>
      </c>
      <c r="B3353" t="str">
        <f>'Page 1 - General Information'!$G$16</f>
        <v/>
      </c>
      <c r="C3353" s="339" t="s">
        <v>21448</v>
      </c>
      <c r="N3353" t="s">
        <v>4042</v>
      </c>
      <c r="O3353" s="340">
        <f>INDEX('Page 2 - Team Information'!$K$14:$AP$189,Y3353,X3353)</f>
        <v>0</v>
      </c>
      <c r="S3353" t="s">
        <v>7124</v>
      </c>
      <c r="X3353" s="341">
        <v>25</v>
      </c>
      <c r="Y3353" s="341">
        <v>26</v>
      </c>
    </row>
    <row r="3354" spans="1:25" x14ac:dyDescent="0.25">
      <c r="A3354" t="str">
        <f>'Page 1 - General Information'!$G$12</f>
        <v>000000000</v>
      </c>
      <c r="B3354" t="str">
        <f>'Page 1 - General Information'!$G$16</f>
        <v/>
      </c>
      <c r="C3354" s="339" t="s">
        <v>21448</v>
      </c>
      <c r="N3354" t="s">
        <v>4042</v>
      </c>
      <c r="O3354" s="340">
        <f>INDEX('Page 2 - Team Information'!$K$14:$AP$189,Y3354,X3354)</f>
        <v>0</v>
      </c>
      <c r="S3354" t="s">
        <v>7125</v>
      </c>
      <c r="X3354" s="341">
        <v>26</v>
      </c>
      <c r="Y3354" s="341">
        <v>26</v>
      </c>
    </row>
    <row r="3355" spans="1:25" x14ac:dyDescent="0.25">
      <c r="A3355" t="str">
        <f>'Page 1 - General Information'!$G$12</f>
        <v>000000000</v>
      </c>
      <c r="B3355" t="str">
        <f>'Page 1 - General Information'!$G$16</f>
        <v/>
      </c>
      <c r="C3355" s="339" t="s">
        <v>21448</v>
      </c>
      <c r="N3355" t="s">
        <v>4042</v>
      </c>
      <c r="O3355" s="340">
        <f>INDEX('Page 2 - Team Information'!$K$14:$AP$189,Y3355,X3355)</f>
        <v>0</v>
      </c>
      <c r="S3355" t="s">
        <v>7126</v>
      </c>
      <c r="X3355" s="341">
        <v>27</v>
      </c>
      <c r="Y3355" s="341">
        <v>26</v>
      </c>
    </row>
    <row r="3356" spans="1:25" x14ac:dyDescent="0.25">
      <c r="A3356" t="str">
        <f>'Page 1 - General Information'!$G$12</f>
        <v>000000000</v>
      </c>
      <c r="B3356" t="str">
        <f>'Page 1 - General Information'!$G$16</f>
        <v/>
      </c>
      <c r="C3356" s="339" t="s">
        <v>21448</v>
      </c>
      <c r="N3356" s="249" t="s">
        <v>4031</v>
      </c>
      <c r="O3356" s="343"/>
      <c r="Q3356" s="344">
        <f>(INDEX('Page 2 - Team Information'!$K$14:$AP$189,Y3356,X3356)*100)</f>
        <v>0</v>
      </c>
      <c r="S3356" t="s">
        <v>7127</v>
      </c>
      <c r="X3356" s="341">
        <v>29</v>
      </c>
      <c r="Y3356" s="341">
        <v>26</v>
      </c>
    </row>
    <row r="3357" spans="1:25" x14ac:dyDescent="0.25">
      <c r="A3357" t="str">
        <f>'Page 1 - General Information'!$G$12</f>
        <v>000000000</v>
      </c>
      <c r="B3357" t="str">
        <f>'Page 1 - General Information'!$G$16</f>
        <v/>
      </c>
      <c r="C3357" s="339" t="s">
        <v>21448</v>
      </c>
      <c r="N3357" s="249" t="s">
        <v>4031</v>
      </c>
      <c r="O3357" s="343"/>
      <c r="Q3357" s="344">
        <f>(INDEX('Page 2 - Team Information'!$K$14:$AP$189,Y3357,X3357)*100)</f>
        <v>0</v>
      </c>
      <c r="S3357" t="s">
        <v>7128</v>
      </c>
      <c r="X3357" s="341">
        <v>30</v>
      </c>
      <c r="Y3357" s="341">
        <v>26</v>
      </c>
    </row>
    <row r="3358" spans="1:25" x14ac:dyDescent="0.25">
      <c r="A3358" t="str">
        <f>'Page 1 - General Information'!$G$12</f>
        <v>000000000</v>
      </c>
      <c r="B3358" t="str">
        <f>'Page 1 - General Information'!$G$16</f>
        <v/>
      </c>
      <c r="C3358" s="339" t="s">
        <v>21448</v>
      </c>
      <c r="N3358" s="249" t="s">
        <v>4031</v>
      </c>
      <c r="O3358" s="343"/>
      <c r="Q3358" s="344">
        <f>(INDEX('Page 2 - Team Information'!$K$14:$AP$189,Y3358,X3358)*100)</f>
        <v>0</v>
      </c>
      <c r="S3358" t="s">
        <v>7129</v>
      </c>
      <c r="X3358" s="341">
        <v>31</v>
      </c>
      <c r="Y3358" s="341">
        <v>26</v>
      </c>
    </row>
    <row r="3359" spans="1:25" x14ac:dyDescent="0.25">
      <c r="A3359" t="str">
        <f>'Page 1 - General Information'!$G$12</f>
        <v>000000000</v>
      </c>
      <c r="B3359" t="str">
        <f>'Page 1 - General Information'!$G$16</f>
        <v/>
      </c>
      <c r="C3359" s="339" t="s">
        <v>21448</v>
      </c>
      <c r="N3359" s="249" t="s">
        <v>4031</v>
      </c>
      <c r="O3359" s="343"/>
      <c r="Q3359" s="344">
        <f>(INDEX('Page 2 - Team Information'!$K$14:$AP$189,Y3359,X3359)*100)</f>
        <v>0</v>
      </c>
      <c r="S3359" t="s">
        <v>7130</v>
      </c>
      <c r="X3359" s="341">
        <v>32</v>
      </c>
      <c r="Y3359" s="341">
        <v>26</v>
      </c>
    </row>
    <row r="3360" spans="1:25" x14ac:dyDescent="0.25">
      <c r="A3360" t="str">
        <f>'Page 1 - General Information'!$G$12</f>
        <v>000000000</v>
      </c>
      <c r="B3360" t="str">
        <f>'Page 1 - General Information'!$G$16</f>
        <v/>
      </c>
      <c r="C3360" s="339" t="s">
        <v>21448</v>
      </c>
      <c r="N3360" t="s">
        <v>4042</v>
      </c>
      <c r="O3360" s="340">
        <f>INDEX('Page 2 - Team Information'!$K$14:$AP$189,Y3360,X3360)</f>
        <v>0</v>
      </c>
      <c r="S3360" t="s">
        <v>7131</v>
      </c>
      <c r="X3360" s="341">
        <v>24</v>
      </c>
      <c r="Y3360" s="341">
        <v>27</v>
      </c>
    </row>
    <row r="3361" spans="1:25" x14ac:dyDescent="0.25">
      <c r="A3361" t="str">
        <f>'Page 1 - General Information'!$G$12</f>
        <v>000000000</v>
      </c>
      <c r="B3361" t="str">
        <f>'Page 1 - General Information'!$G$16</f>
        <v/>
      </c>
      <c r="C3361" s="339" t="s">
        <v>21448</v>
      </c>
      <c r="N3361" t="s">
        <v>4042</v>
      </c>
      <c r="O3361" s="340">
        <f>INDEX('Page 2 - Team Information'!$K$14:$AP$189,Y3361,X3361)</f>
        <v>0</v>
      </c>
      <c r="S3361" t="s">
        <v>7132</v>
      </c>
      <c r="X3361" s="341">
        <v>25</v>
      </c>
      <c r="Y3361" s="341">
        <v>27</v>
      </c>
    </row>
    <row r="3362" spans="1:25" x14ac:dyDescent="0.25">
      <c r="A3362" t="str">
        <f>'Page 1 - General Information'!$G$12</f>
        <v>000000000</v>
      </c>
      <c r="B3362" t="str">
        <f>'Page 1 - General Information'!$G$16</f>
        <v/>
      </c>
      <c r="C3362" s="339" t="s">
        <v>21448</v>
      </c>
      <c r="N3362" t="s">
        <v>4042</v>
      </c>
      <c r="O3362" s="340">
        <f>INDEX('Page 2 - Team Information'!$K$14:$AP$189,Y3362,X3362)</f>
        <v>0</v>
      </c>
      <c r="S3362" t="s">
        <v>7133</v>
      </c>
      <c r="X3362" s="341">
        <v>26</v>
      </c>
      <c r="Y3362" s="341">
        <v>27</v>
      </c>
    </row>
    <row r="3363" spans="1:25" x14ac:dyDescent="0.25">
      <c r="A3363" t="str">
        <f>'Page 1 - General Information'!$G$12</f>
        <v>000000000</v>
      </c>
      <c r="B3363" t="str">
        <f>'Page 1 - General Information'!$G$16</f>
        <v/>
      </c>
      <c r="C3363" s="339" t="s">
        <v>21448</v>
      </c>
      <c r="N3363" t="s">
        <v>4042</v>
      </c>
      <c r="O3363" s="340">
        <f>INDEX('Page 2 - Team Information'!$K$14:$AP$189,Y3363,X3363)</f>
        <v>0</v>
      </c>
      <c r="S3363" t="s">
        <v>7134</v>
      </c>
      <c r="X3363" s="341">
        <v>27</v>
      </c>
      <c r="Y3363" s="341">
        <v>27</v>
      </c>
    </row>
    <row r="3364" spans="1:25" x14ac:dyDescent="0.25">
      <c r="A3364" t="str">
        <f>'Page 1 - General Information'!$G$12</f>
        <v>000000000</v>
      </c>
      <c r="B3364" t="str">
        <f>'Page 1 - General Information'!$G$16</f>
        <v/>
      </c>
      <c r="C3364" s="339" t="s">
        <v>21448</v>
      </c>
      <c r="N3364" s="249" t="s">
        <v>4031</v>
      </c>
      <c r="O3364" s="343"/>
      <c r="Q3364" s="344">
        <f>(INDEX('Page 2 - Team Information'!$K$14:$AP$189,Y3364,X3364)*100)</f>
        <v>0</v>
      </c>
      <c r="S3364" t="s">
        <v>7135</v>
      </c>
      <c r="X3364" s="341">
        <v>29</v>
      </c>
      <c r="Y3364" s="341">
        <v>27</v>
      </c>
    </row>
    <row r="3365" spans="1:25" x14ac:dyDescent="0.25">
      <c r="A3365" t="str">
        <f>'Page 1 - General Information'!$G$12</f>
        <v>000000000</v>
      </c>
      <c r="B3365" t="str">
        <f>'Page 1 - General Information'!$G$16</f>
        <v/>
      </c>
      <c r="C3365" s="339" t="s">
        <v>21448</v>
      </c>
      <c r="N3365" s="249" t="s">
        <v>4031</v>
      </c>
      <c r="O3365" s="343"/>
      <c r="Q3365" s="344">
        <f>(INDEX('Page 2 - Team Information'!$K$14:$AP$189,Y3365,X3365)*100)</f>
        <v>0</v>
      </c>
      <c r="S3365" t="s">
        <v>7136</v>
      </c>
      <c r="X3365" s="341">
        <v>30</v>
      </c>
      <c r="Y3365" s="341">
        <v>27</v>
      </c>
    </row>
    <row r="3366" spans="1:25" x14ac:dyDescent="0.25">
      <c r="A3366" t="str">
        <f>'Page 1 - General Information'!$G$12</f>
        <v>000000000</v>
      </c>
      <c r="B3366" t="str">
        <f>'Page 1 - General Information'!$G$16</f>
        <v/>
      </c>
      <c r="C3366" s="339" t="s">
        <v>21448</v>
      </c>
      <c r="N3366" s="249" t="s">
        <v>4031</v>
      </c>
      <c r="O3366" s="343"/>
      <c r="Q3366" s="344">
        <f>(INDEX('Page 2 - Team Information'!$K$14:$AP$189,Y3366,X3366)*100)</f>
        <v>0</v>
      </c>
      <c r="S3366" t="s">
        <v>7137</v>
      </c>
      <c r="X3366" s="341">
        <v>31</v>
      </c>
      <c r="Y3366" s="341">
        <v>27</v>
      </c>
    </row>
    <row r="3367" spans="1:25" x14ac:dyDescent="0.25">
      <c r="A3367" t="str">
        <f>'Page 1 - General Information'!$G$12</f>
        <v>000000000</v>
      </c>
      <c r="B3367" t="str">
        <f>'Page 1 - General Information'!$G$16</f>
        <v/>
      </c>
      <c r="C3367" s="339" t="s">
        <v>21448</v>
      </c>
      <c r="N3367" s="249" t="s">
        <v>4031</v>
      </c>
      <c r="O3367" s="343"/>
      <c r="Q3367" s="344">
        <f>(INDEX('Page 2 - Team Information'!$K$14:$AP$189,Y3367,X3367)*100)</f>
        <v>0</v>
      </c>
      <c r="S3367" t="s">
        <v>7138</v>
      </c>
      <c r="X3367" s="341">
        <v>32</v>
      </c>
      <c r="Y3367" s="341">
        <v>27</v>
      </c>
    </row>
    <row r="3368" spans="1:25" x14ac:dyDescent="0.25">
      <c r="A3368" t="str">
        <f>'Page 1 - General Information'!$G$12</f>
        <v>000000000</v>
      </c>
      <c r="B3368" t="str">
        <f>'Page 1 - General Information'!$G$16</f>
        <v/>
      </c>
      <c r="C3368" s="339" t="s">
        <v>21448</v>
      </c>
      <c r="N3368" t="s">
        <v>4042</v>
      </c>
      <c r="O3368" s="340">
        <f>INDEX('Page 2 - Team Information'!$K$14:$AP$189,Y3368,X3368)</f>
        <v>0</v>
      </c>
      <c r="S3368" t="s">
        <v>7139</v>
      </c>
      <c r="X3368" s="341">
        <v>24</v>
      </c>
      <c r="Y3368" s="341">
        <v>28</v>
      </c>
    </row>
    <row r="3369" spans="1:25" x14ac:dyDescent="0.25">
      <c r="A3369" t="str">
        <f>'Page 1 - General Information'!$G$12</f>
        <v>000000000</v>
      </c>
      <c r="B3369" t="str">
        <f>'Page 1 - General Information'!$G$16</f>
        <v/>
      </c>
      <c r="C3369" s="339" t="s">
        <v>21448</v>
      </c>
      <c r="N3369" t="s">
        <v>4042</v>
      </c>
      <c r="O3369" s="340">
        <f>INDEX('Page 2 - Team Information'!$K$14:$AP$189,Y3369,X3369)</f>
        <v>0</v>
      </c>
      <c r="S3369" t="s">
        <v>7140</v>
      </c>
      <c r="X3369" s="341">
        <v>25</v>
      </c>
      <c r="Y3369" s="341">
        <v>28</v>
      </c>
    </row>
    <row r="3370" spans="1:25" x14ac:dyDescent="0.25">
      <c r="A3370" t="str">
        <f>'Page 1 - General Information'!$G$12</f>
        <v>000000000</v>
      </c>
      <c r="B3370" t="str">
        <f>'Page 1 - General Information'!$G$16</f>
        <v/>
      </c>
      <c r="C3370" s="339" t="s">
        <v>21448</v>
      </c>
      <c r="N3370" t="s">
        <v>4042</v>
      </c>
      <c r="O3370" s="340">
        <f>INDEX('Page 2 - Team Information'!$K$14:$AP$189,Y3370,X3370)</f>
        <v>0</v>
      </c>
      <c r="S3370" t="s">
        <v>7141</v>
      </c>
      <c r="X3370" s="341">
        <v>26</v>
      </c>
      <c r="Y3370" s="341">
        <v>28</v>
      </c>
    </row>
    <row r="3371" spans="1:25" x14ac:dyDescent="0.25">
      <c r="A3371" t="str">
        <f>'Page 1 - General Information'!$G$12</f>
        <v>000000000</v>
      </c>
      <c r="B3371" t="str">
        <f>'Page 1 - General Information'!$G$16</f>
        <v/>
      </c>
      <c r="C3371" s="339" t="s">
        <v>21448</v>
      </c>
      <c r="N3371" t="s">
        <v>4042</v>
      </c>
      <c r="O3371" s="340">
        <f>INDEX('Page 2 - Team Information'!$K$14:$AP$189,Y3371,X3371)</f>
        <v>0</v>
      </c>
      <c r="S3371" t="s">
        <v>7142</v>
      </c>
      <c r="X3371" s="341">
        <v>27</v>
      </c>
      <c r="Y3371" s="341">
        <v>28</v>
      </c>
    </row>
    <row r="3372" spans="1:25" x14ac:dyDescent="0.25">
      <c r="A3372" t="str">
        <f>'Page 1 - General Information'!$G$12</f>
        <v>000000000</v>
      </c>
      <c r="B3372" t="str">
        <f>'Page 1 - General Information'!$G$16</f>
        <v/>
      </c>
      <c r="C3372" s="339" t="s">
        <v>21448</v>
      </c>
      <c r="N3372" s="249" t="s">
        <v>4031</v>
      </c>
      <c r="O3372" s="343"/>
      <c r="Q3372" s="344">
        <f>(INDEX('Page 2 - Team Information'!$K$14:$AP$189,Y3372,X3372)*100)</f>
        <v>0</v>
      </c>
      <c r="S3372" t="s">
        <v>7143</v>
      </c>
      <c r="X3372" s="341">
        <v>29</v>
      </c>
      <c r="Y3372" s="341">
        <v>28</v>
      </c>
    </row>
    <row r="3373" spans="1:25" x14ac:dyDescent="0.25">
      <c r="A3373" t="str">
        <f>'Page 1 - General Information'!$G$12</f>
        <v>000000000</v>
      </c>
      <c r="B3373" t="str">
        <f>'Page 1 - General Information'!$G$16</f>
        <v/>
      </c>
      <c r="C3373" s="339" t="s">
        <v>21448</v>
      </c>
      <c r="N3373" s="249" t="s">
        <v>4031</v>
      </c>
      <c r="O3373" s="343"/>
      <c r="Q3373" s="344">
        <f>(INDEX('Page 2 - Team Information'!$K$14:$AP$189,Y3373,X3373)*100)</f>
        <v>0</v>
      </c>
      <c r="S3373" t="s">
        <v>7144</v>
      </c>
      <c r="X3373" s="341">
        <v>30</v>
      </c>
      <c r="Y3373" s="341">
        <v>28</v>
      </c>
    </row>
    <row r="3374" spans="1:25" x14ac:dyDescent="0.25">
      <c r="A3374" t="str">
        <f>'Page 1 - General Information'!$G$12</f>
        <v>000000000</v>
      </c>
      <c r="B3374" t="str">
        <f>'Page 1 - General Information'!$G$16</f>
        <v/>
      </c>
      <c r="C3374" s="339" t="s">
        <v>21448</v>
      </c>
      <c r="N3374" s="249" t="s">
        <v>4031</v>
      </c>
      <c r="O3374" s="343"/>
      <c r="Q3374" s="344">
        <f>(INDEX('Page 2 - Team Information'!$K$14:$AP$189,Y3374,X3374)*100)</f>
        <v>0</v>
      </c>
      <c r="S3374" t="s">
        <v>7145</v>
      </c>
      <c r="X3374" s="341">
        <v>31</v>
      </c>
      <c r="Y3374" s="341">
        <v>28</v>
      </c>
    </row>
    <row r="3375" spans="1:25" x14ac:dyDescent="0.25">
      <c r="A3375" t="str">
        <f>'Page 1 - General Information'!$G$12</f>
        <v>000000000</v>
      </c>
      <c r="B3375" t="str">
        <f>'Page 1 - General Information'!$G$16</f>
        <v/>
      </c>
      <c r="C3375" s="339" t="s">
        <v>21448</v>
      </c>
      <c r="N3375" s="249" t="s">
        <v>4031</v>
      </c>
      <c r="O3375" s="343"/>
      <c r="Q3375" s="344">
        <f>(INDEX('Page 2 - Team Information'!$K$14:$AP$189,Y3375,X3375)*100)</f>
        <v>0</v>
      </c>
      <c r="S3375" t="s">
        <v>7146</v>
      </c>
      <c r="X3375" s="341">
        <v>32</v>
      </c>
      <c r="Y3375" s="341">
        <v>28</v>
      </c>
    </row>
    <row r="3376" spans="1:25" x14ac:dyDescent="0.25">
      <c r="A3376" t="str">
        <f>'Page 1 - General Information'!$G$12</f>
        <v>000000000</v>
      </c>
      <c r="B3376" t="str">
        <f>'Page 1 - General Information'!$G$16</f>
        <v/>
      </c>
      <c r="C3376" s="339" t="s">
        <v>21448</v>
      </c>
      <c r="N3376" t="s">
        <v>4042</v>
      </c>
      <c r="O3376" s="340">
        <f>INDEX('Page 2 - Team Information'!$K$14:$AP$189,Y3376,X3376)</f>
        <v>0</v>
      </c>
      <c r="S3376" t="s">
        <v>7147</v>
      </c>
      <c r="X3376" s="341">
        <v>24</v>
      </c>
      <c r="Y3376" s="341">
        <v>29</v>
      </c>
    </row>
    <row r="3377" spans="1:25" x14ac:dyDescent="0.25">
      <c r="A3377" t="str">
        <f>'Page 1 - General Information'!$G$12</f>
        <v>000000000</v>
      </c>
      <c r="B3377" t="str">
        <f>'Page 1 - General Information'!$G$16</f>
        <v/>
      </c>
      <c r="C3377" s="339" t="s">
        <v>21448</v>
      </c>
      <c r="N3377" t="s">
        <v>4042</v>
      </c>
      <c r="O3377" s="340">
        <f>INDEX('Page 2 - Team Information'!$K$14:$AP$189,Y3377,X3377)</f>
        <v>0</v>
      </c>
      <c r="S3377" t="s">
        <v>7148</v>
      </c>
      <c r="X3377" s="341">
        <v>25</v>
      </c>
      <c r="Y3377" s="341">
        <v>29</v>
      </c>
    </row>
    <row r="3378" spans="1:25" x14ac:dyDescent="0.25">
      <c r="A3378" t="str">
        <f>'Page 1 - General Information'!$G$12</f>
        <v>000000000</v>
      </c>
      <c r="B3378" t="str">
        <f>'Page 1 - General Information'!$G$16</f>
        <v/>
      </c>
      <c r="C3378" s="339" t="s">
        <v>21448</v>
      </c>
      <c r="N3378" t="s">
        <v>4042</v>
      </c>
      <c r="O3378" s="340">
        <f>INDEX('Page 2 - Team Information'!$K$14:$AP$189,Y3378,X3378)</f>
        <v>0</v>
      </c>
      <c r="S3378" t="s">
        <v>7149</v>
      </c>
      <c r="X3378" s="341">
        <v>26</v>
      </c>
      <c r="Y3378" s="341">
        <v>29</v>
      </c>
    </row>
    <row r="3379" spans="1:25" x14ac:dyDescent="0.25">
      <c r="A3379" t="str">
        <f>'Page 1 - General Information'!$G$12</f>
        <v>000000000</v>
      </c>
      <c r="B3379" t="str">
        <f>'Page 1 - General Information'!$G$16</f>
        <v/>
      </c>
      <c r="C3379" s="339" t="s">
        <v>21448</v>
      </c>
      <c r="N3379" t="s">
        <v>4042</v>
      </c>
      <c r="O3379" s="340">
        <f>INDEX('Page 2 - Team Information'!$K$14:$AP$189,Y3379,X3379)</f>
        <v>0</v>
      </c>
      <c r="S3379" t="s">
        <v>7150</v>
      </c>
      <c r="X3379" s="341">
        <v>27</v>
      </c>
      <c r="Y3379" s="341">
        <v>29</v>
      </c>
    </row>
    <row r="3380" spans="1:25" x14ac:dyDescent="0.25">
      <c r="A3380" t="str">
        <f>'Page 1 - General Information'!$G$12</f>
        <v>000000000</v>
      </c>
      <c r="B3380" t="str">
        <f>'Page 1 - General Information'!$G$16</f>
        <v/>
      </c>
      <c r="C3380" s="339" t="s">
        <v>21448</v>
      </c>
      <c r="N3380" s="249" t="s">
        <v>4031</v>
      </c>
      <c r="O3380" s="343"/>
      <c r="Q3380" s="344">
        <f>(INDEX('Page 2 - Team Information'!$K$14:$AP$189,Y3380,X3380)*100)</f>
        <v>0</v>
      </c>
      <c r="S3380" t="s">
        <v>7151</v>
      </c>
      <c r="X3380" s="341">
        <v>29</v>
      </c>
      <c r="Y3380" s="341">
        <v>29</v>
      </c>
    </row>
    <row r="3381" spans="1:25" x14ac:dyDescent="0.25">
      <c r="A3381" t="str">
        <f>'Page 1 - General Information'!$G$12</f>
        <v>000000000</v>
      </c>
      <c r="B3381" t="str">
        <f>'Page 1 - General Information'!$G$16</f>
        <v/>
      </c>
      <c r="C3381" s="339" t="s">
        <v>21448</v>
      </c>
      <c r="N3381" s="249" t="s">
        <v>4031</v>
      </c>
      <c r="O3381" s="343"/>
      <c r="Q3381" s="344">
        <f>(INDEX('Page 2 - Team Information'!$K$14:$AP$189,Y3381,X3381)*100)</f>
        <v>0</v>
      </c>
      <c r="S3381" t="s">
        <v>7152</v>
      </c>
      <c r="X3381" s="341">
        <v>30</v>
      </c>
      <c r="Y3381" s="341">
        <v>29</v>
      </c>
    </row>
    <row r="3382" spans="1:25" x14ac:dyDescent="0.25">
      <c r="A3382" t="str">
        <f>'Page 1 - General Information'!$G$12</f>
        <v>000000000</v>
      </c>
      <c r="B3382" t="str">
        <f>'Page 1 - General Information'!$G$16</f>
        <v/>
      </c>
      <c r="C3382" s="339" t="s">
        <v>21448</v>
      </c>
      <c r="N3382" s="249" t="s">
        <v>4031</v>
      </c>
      <c r="O3382" s="343"/>
      <c r="Q3382" s="344">
        <f>(INDEX('Page 2 - Team Information'!$K$14:$AP$189,Y3382,X3382)*100)</f>
        <v>0</v>
      </c>
      <c r="S3382" t="s">
        <v>7153</v>
      </c>
      <c r="X3382" s="341">
        <v>31</v>
      </c>
      <c r="Y3382" s="341">
        <v>29</v>
      </c>
    </row>
    <row r="3383" spans="1:25" x14ac:dyDescent="0.25">
      <c r="A3383" t="str">
        <f>'Page 1 - General Information'!$G$12</f>
        <v>000000000</v>
      </c>
      <c r="B3383" t="str">
        <f>'Page 1 - General Information'!$G$16</f>
        <v/>
      </c>
      <c r="C3383" s="339" t="s">
        <v>21448</v>
      </c>
      <c r="N3383" s="249" t="s">
        <v>4031</v>
      </c>
      <c r="O3383" s="343"/>
      <c r="Q3383" s="344">
        <f>(INDEX('Page 2 - Team Information'!$K$14:$AP$189,Y3383,X3383)*100)</f>
        <v>0</v>
      </c>
      <c r="S3383" t="s">
        <v>7154</v>
      </c>
      <c r="X3383" s="341">
        <v>32</v>
      </c>
      <c r="Y3383" s="341">
        <v>29</v>
      </c>
    </row>
    <row r="3384" spans="1:25" x14ac:dyDescent="0.25">
      <c r="A3384" t="str">
        <f>'Page 1 - General Information'!$G$12</f>
        <v>000000000</v>
      </c>
      <c r="B3384" t="str">
        <f>'Page 1 - General Information'!$G$16</f>
        <v/>
      </c>
      <c r="C3384" s="339" t="s">
        <v>21448</v>
      </c>
      <c r="N3384" t="s">
        <v>4042</v>
      </c>
      <c r="O3384" s="340">
        <f>INDEX('Page 2 - Team Information'!$K$14:$AP$189,Y3384,X3384)</f>
        <v>0</v>
      </c>
      <c r="S3384" t="s">
        <v>7155</v>
      </c>
      <c r="X3384" s="341">
        <v>24</v>
      </c>
      <c r="Y3384" s="341">
        <v>30</v>
      </c>
    </row>
    <row r="3385" spans="1:25" x14ac:dyDescent="0.25">
      <c r="A3385" t="str">
        <f>'Page 1 - General Information'!$G$12</f>
        <v>000000000</v>
      </c>
      <c r="B3385" t="str">
        <f>'Page 1 - General Information'!$G$16</f>
        <v/>
      </c>
      <c r="C3385" s="339" t="s">
        <v>21448</v>
      </c>
      <c r="N3385" t="s">
        <v>4042</v>
      </c>
      <c r="O3385" s="340">
        <f>INDEX('Page 2 - Team Information'!$K$14:$AP$189,Y3385,X3385)</f>
        <v>0</v>
      </c>
      <c r="S3385" t="s">
        <v>7156</v>
      </c>
      <c r="X3385" s="341">
        <v>25</v>
      </c>
      <c r="Y3385" s="341">
        <v>30</v>
      </c>
    </row>
    <row r="3386" spans="1:25" x14ac:dyDescent="0.25">
      <c r="A3386" t="str">
        <f>'Page 1 - General Information'!$G$12</f>
        <v>000000000</v>
      </c>
      <c r="B3386" t="str">
        <f>'Page 1 - General Information'!$G$16</f>
        <v/>
      </c>
      <c r="C3386" s="339" t="s">
        <v>21448</v>
      </c>
      <c r="N3386" t="s">
        <v>4042</v>
      </c>
      <c r="O3386" s="340">
        <f>INDEX('Page 2 - Team Information'!$K$14:$AP$189,Y3386,X3386)</f>
        <v>0</v>
      </c>
      <c r="S3386" t="s">
        <v>7157</v>
      </c>
      <c r="X3386" s="341">
        <v>26</v>
      </c>
      <c r="Y3386" s="341">
        <v>30</v>
      </c>
    </row>
    <row r="3387" spans="1:25" x14ac:dyDescent="0.25">
      <c r="A3387" t="str">
        <f>'Page 1 - General Information'!$G$12</f>
        <v>000000000</v>
      </c>
      <c r="B3387" t="str">
        <f>'Page 1 - General Information'!$G$16</f>
        <v/>
      </c>
      <c r="C3387" s="339" t="s">
        <v>21448</v>
      </c>
      <c r="N3387" t="s">
        <v>4042</v>
      </c>
      <c r="O3387" s="340">
        <f>INDEX('Page 2 - Team Information'!$K$14:$AP$189,Y3387,X3387)</f>
        <v>0</v>
      </c>
      <c r="S3387" t="s">
        <v>7158</v>
      </c>
      <c r="X3387" s="341">
        <v>27</v>
      </c>
      <c r="Y3387" s="341">
        <v>30</v>
      </c>
    </row>
    <row r="3388" spans="1:25" x14ac:dyDescent="0.25">
      <c r="A3388" t="str">
        <f>'Page 1 - General Information'!$G$12</f>
        <v>000000000</v>
      </c>
      <c r="B3388" t="str">
        <f>'Page 1 - General Information'!$G$16</f>
        <v/>
      </c>
      <c r="C3388" s="339" t="s">
        <v>21448</v>
      </c>
      <c r="N3388" s="249" t="s">
        <v>4031</v>
      </c>
      <c r="O3388" s="343"/>
      <c r="Q3388" s="344">
        <f>(INDEX('Page 2 - Team Information'!$K$14:$AP$189,Y3388,X3388)*100)</f>
        <v>0</v>
      </c>
      <c r="S3388" t="s">
        <v>7159</v>
      </c>
      <c r="X3388" s="341">
        <v>29</v>
      </c>
      <c r="Y3388" s="341">
        <v>30</v>
      </c>
    </row>
    <row r="3389" spans="1:25" x14ac:dyDescent="0.25">
      <c r="A3389" t="str">
        <f>'Page 1 - General Information'!$G$12</f>
        <v>000000000</v>
      </c>
      <c r="B3389" t="str">
        <f>'Page 1 - General Information'!$G$16</f>
        <v/>
      </c>
      <c r="C3389" s="339" t="s">
        <v>21448</v>
      </c>
      <c r="N3389" s="249" t="s">
        <v>4031</v>
      </c>
      <c r="O3389" s="343"/>
      <c r="Q3389" s="344">
        <f>(INDEX('Page 2 - Team Information'!$K$14:$AP$189,Y3389,X3389)*100)</f>
        <v>0</v>
      </c>
      <c r="S3389" t="s">
        <v>7160</v>
      </c>
      <c r="X3389" s="341">
        <v>30</v>
      </c>
      <c r="Y3389" s="341">
        <v>30</v>
      </c>
    </row>
    <row r="3390" spans="1:25" x14ac:dyDescent="0.25">
      <c r="A3390" t="str">
        <f>'Page 1 - General Information'!$G$12</f>
        <v>000000000</v>
      </c>
      <c r="B3390" t="str">
        <f>'Page 1 - General Information'!$G$16</f>
        <v/>
      </c>
      <c r="C3390" s="339" t="s">
        <v>21448</v>
      </c>
      <c r="N3390" s="249" t="s">
        <v>4031</v>
      </c>
      <c r="O3390" s="343"/>
      <c r="Q3390" s="344">
        <f>(INDEX('Page 2 - Team Information'!$K$14:$AP$189,Y3390,X3390)*100)</f>
        <v>0</v>
      </c>
      <c r="S3390" t="s">
        <v>7161</v>
      </c>
      <c r="X3390" s="341">
        <v>31</v>
      </c>
      <c r="Y3390" s="341">
        <v>30</v>
      </c>
    </row>
    <row r="3391" spans="1:25" x14ac:dyDescent="0.25">
      <c r="A3391" t="str">
        <f>'Page 1 - General Information'!$G$12</f>
        <v>000000000</v>
      </c>
      <c r="B3391" t="str">
        <f>'Page 1 - General Information'!$G$16</f>
        <v/>
      </c>
      <c r="C3391" s="339" t="s">
        <v>21448</v>
      </c>
      <c r="N3391" s="249" t="s">
        <v>4031</v>
      </c>
      <c r="O3391" s="343"/>
      <c r="Q3391" s="344">
        <f>(INDEX('Page 2 - Team Information'!$K$14:$AP$189,Y3391,X3391)*100)</f>
        <v>0</v>
      </c>
      <c r="S3391" t="s">
        <v>7162</v>
      </c>
      <c r="X3391" s="341">
        <v>32</v>
      </c>
      <c r="Y3391" s="341">
        <v>30</v>
      </c>
    </row>
    <row r="3392" spans="1:25" x14ac:dyDescent="0.25">
      <c r="A3392" t="str">
        <f>'Page 1 - General Information'!$G$12</f>
        <v>000000000</v>
      </c>
      <c r="B3392" t="str">
        <f>'Page 1 - General Information'!$G$16</f>
        <v/>
      </c>
      <c r="C3392" s="339" t="s">
        <v>21448</v>
      </c>
      <c r="N3392" t="s">
        <v>4042</v>
      </c>
      <c r="O3392" s="340">
        <f>INDEX('Page 2 - Team Information'!$K$14:$AP$189,Y3392,X3392)</f>
        <v>0</v>
      </c>
      <c r="S3392" t="s">
        <v>7163</v>
      </c>
      <c r="X3392" s="341">
        <v>24</v>
      </c>
      <c r="Y3392" s="341">
        <v>31</v>
      </c>
    </row>
    <row r="3393" spans="1:25" x14ac:dyDescent="0.25">
      <c r="A3393" t="str">
        <f>'Page 1 - General Information'!$G$12</f>
        <v>000000000</v>
      </c>
      <c r="B3393" t="str">
        <f>'Page 1 - General Information'!$G$16</f>
        <v/>
      </c>
      <c r="C3393" s="339" t="s">
        <v>21448</v>
      </c>
      <c r="N3393" t="s">
        <v>4042</v>
      </c>
      <c r="O3393" s="340">
        <f>INDEX('Page 2 - Team Information'!$K$14:$AP$189,Y3393,X3393)</f>
        <v>0</v>
      </c>
      <c r="S3393" t="s">
        <v>7164</v>
      </c>
      <c r="X3393" s="341">
        <v>25</v>
      </c>
      <c r="Y3393" s="341">
        <v>31</v>
      </c>
    </row>
    <row r="3394" spans="1:25" x14ac:dyDescent="0.25">
      <c r="A3394" t="str">
        <f>'Page 1 - General Information'!$G$12</f>
        <v>000000000</v>
      </c>
      <c r="B3394" t="str">
        <f>'Page 1 - General Information'!$G$16</f>
        <v/>
      </c>
      <c r="C3394" s="339" t="s">
        <v>21448</v>
      </c>
      <c r="N3394" t="s">
        <v>4042</v>
      </c>
      <c r="O3394" s="340">
        <f>INDEX('Page 2 - Team Information'!$K$14:$AP$189,Y3394,X3394)</f>
        <v>0</v>
      </c>
      <c r="S3394" t="s">
        <v>7165</v>
      </c>
      <c r="X3394" s="341">
        <v>26</v>
      </c>
      <c r="Y3394" s="341">
        <v>31</v>
      </c>
    </row>
    <row r="3395" spans="1:25" x14ac:dyDescent="0.25">
      <c r="A3395" t="str">
        <f>'Page 1 - General Information'!$G$12</f>
        <v>000000000</v>
      </c>
      <c r="B3395" t="str">
        <f>'Page 1 - General Information'!$G$16</f>
        <v/>
      </c>
      <c r="C3395" s="339" t="s">
        <v>21448</v>
      </c>
      <c r="N3395" t="s">
        <v>4042</v>
      </c>
      <c r="O3395" s="340">
        <f>INDEX('Page 2 - Team Information'!$K$14:$AP$189,Y3395,X3395)</f>
        <v>0</v>
      </c>
      <c r="S3395" t="s">
        <v>7166</v>
      </c>
      <c r="X3395" s="341">
        <v>27</v>
      </c>
      <c r="Y3395" s="341">
        <v>31</v>
      </c>
    </row>
    <row r="3396" spans="1:25" x14ac:dyDescent="0.25">
      <c r="A3396" t="str">
        <f>'Page 1 - General Information'!$G$12</f>
        <v>000000000</v>
      </c>
      <c r="B3396" t="str">
        <f>'Page 1 - General Information'!$G$16</f>
        <v/>
      </c>
      <c r="C3396" s="339" t="s">
        <v>21448</v>
      </c>
      <c r="N3396" s="249" t="s">
        <v>4031</v>
      </c>
      <c r="O3396" s="343"/>
      <c r="Q3396" s="344">
        <f>(INDEX('Page 2 - Team Information'!$K$14:$AP$189,Y3396,X3396)*100)</f>
        <v>0</v>
      </c>
      <c r="S3396" t="s">
        <v>7167</v>
      </c>
      <c r="X3396" s="341">
        <v>29</v>
      </c>
      <c r="Y3396" s="341">
        <v>31</v>
      </c>
    </row>
    <row r="3397" spans="1:25" x14ac:dyDescent="0.25">
      <c r="A3397" t="str">
        <f>'Page 1 - General Information'!$G$12</f>
        <v>000000000</v>
      </c>
      <c r="B3397" t="str">
        <f>'Page 1 - General Information'!$G$16</f>
        <v/>
      </c>
      <c r="C3397" s="339" t="s">
        <v>21448</v>
      </c>
      <c r="N3397" s="249" t="s">
        <v>4031</v>
      </c>
      <c r="O3397" s="343"/>
      <c r="Q3397" s="344">
        <f>(INDEX('Page 2 - Team Information'!$K$14:$AP$189,Y3397,X3397)*100)</f>
        <v>0</v>
      </c>
      <c r="S3397" t="s">
        <v>7168</v>
      </c>
      <c r="X3397" s="341">
        <v>30</v>
      </c>
      <c r="Y3397" s="341">
        <v>31</v>
      </c>
    </row>
    <row r="3398" spans="1:25" x14ac:dyDescent="0.25">
      <c r="A3398" t="str">
        <f>'Page 1 - General Information'!$G$12</f>
        <v>000000000</v>
      </c>
      <c r="B3398" t="str">
        <f>'Page 1 - General Information'!$G$16</f>
        <v/>
      </c>
      <c r="C3398" s="339" t="s">
        <v>21448</v>
      </c>
      <c r="N3398" s="249" t="s">
        <v>4031</v>
      </c>
      <c r="O3398" s="343"/>
      <c r="Q3398" s="344">
        <f>(INDEX('Page 2 - Team Information'!$K$14:$AP$189,Y3398,X3398)*100)</f>
        <v>0</v>
      </c>
      <c r="S3398" t="s">
        <v>7169</v>
      </c>
      <c r="X3398" s="341">
        <v>31</v>
      </c>
      <c r="Y3398" s="341">
        <v>31</v>
      </c>
    </row>
    <row r="3399" spans="1:25" x14ac:dyDescent="0.25">
      <c r="A3399" t="str">
        <f>'Page 1 - General Information'!$G$12</f>
        <v>000000000</v>
      </c>
      <c r="B3399" t="str">
        <f>'Page 1 - General Information'!$G$16</f>
        <v/>
      </c>
      <c r="C3399" s="339" t="s">
        <v>21448</v>
      </c>
      <c r="N3399" s="249" t="s">
        <v>4031</v>
      </c>
      <c r="O3399" s="343"/>
      <c r="Q3399" s="344">
        <f>(INDEX('Page 2 - Team Information'!$K$14:$AP$189,Y3399,X3399)*100)</f>
        <v>0</v>
      </c>
      <c r="S3399" t="s">
        <v>7170</v>
      </c>
      <c r="X3399" s="341">
        <v>32</v>
      </c>
      <c r="Y3399" s="341">
        <v>31</v>
      </c>
    </row>
    <row r="3400" spans="1:25" x14ac:dyDescent="0.25">
      <c r="A3400" t="str">
        <f>'Page 1 - General Information'!$G$12</f>
        <v>000000000</v>
      </c>
      <c r="B3400" t="str">
        <f>'Page 1 - General Information'!$G$16</f>
        <v/>
      </c>
      <c r="C3400" s="339" t="s">
        <v>21448</v>
      </c>
      <c r="N3400" t="s">
        <v>4042</v>
      </c>
      <c r="O3400" s="340">
        <f>INDEX('Page 2 - Team Information'!$K$14:$AP$189,Y3400,X3400)</f>
        <v>0</v>
      </c>
      <c r="S3400" t="s">
        <v>7171</v>
      </c>
      <c r="X3400" s="341">
        <v>24</v>
      </c>
      <c r="Y3400" s="341">
        <v>32</v>
      </c>
    </row>
    <row r="3401" spans="1:25" x14ac:dyDescent="0.25">
      <c r="A3401" t="str">
        <f>'Page 1 - General Information'!$G$12</f>
        <v>000000000</v>
      </c>
      <c r="B3401" t="str">
        <f>'Page 1 - General Information'!$G$16</f>
        <v/>
      </c>
      <c r="C3401" s="339" t="s">
        <v>21448</v>
      </c>
      <c r="N3401" t="s">
        <v>4042</v>
      </c>
      <c r="O3401" s="340">
        <f>INDEX('Page 2 - Team Information'!$K$14:$AP$189,Y3401,X3401)</f>
        <v>0</v>
      </c>
      <c r="S3401" t="s">
        <v>7172</v>
      </c>
      <c r="X3401" s="341">
        <v>25</v>
      </c>
      <c r="Y3401" s="341">
        <v>32</v>
      </c>
    </row>
    <row r="3402" spans="1:25" x14ac:dyDescent="0.25">
      <c r="A3402" t="str">
        <f>'Page 1 - General Information'!$G$12</f>
        <v>000000000</v>
      </c>
      <c r="B3402" t="str">
        <f>'Page 1 - General Information'!$G$16</f>
        <v/>
      </c>
      <c r="C3402" s="339" t="s">
        <v>21448</v>
      </c>
      <c r="N3402" t="s">
        <v>4042</v>
      </c>
      <c r="O3402" s="340">
        <f>INDEX('Page 2 - Team Information'!$K$14:$AP$189,Y3402,X3402)</f>
        <v>0</v>
      </c>
      <c r="S3402" t="s">
        <v>7173</v>
      </c>
      <c r="X3402" s="341">
        <v>26</v>
      </c>
      <c r="Y3402" s="341">
        <v>32</v>
      </c>
    </row>
    <row r="3403" spans="1:25" x14ac:dyDescent="0.25">
      <c r="A3403" t="str">
        <f>'Page 1 - General Information'!$G$12</f>
        <v>000000000</v>
      </c>
      <c r="B3403" t="str">
        <f>'Page 1 - General Information'!$G$16</f>
        <v/>
      </c>
      <c r="C3403" s="339" t="s">
        <v>21448</v>
      </c>
      <c r="N3403" t="s">
        <v>4042</v>
      </c>
      <c r="O3403" s="340">
        <f>INDEX('Page 2 - Team Information'!$K$14:$AP$189,Y3403,X3403)</f>
        <v>0</v>
      </c>
      <c r="S3403" t="s">
        <v>7174</v>
      </c>
      <c r="X3403" s="341">
        <v>27</v>
      </c>
      <c r="Y3403" s="341">
        <v>32</v>
      </c>
    </row>
    <row r="3404" spans="1:25" x14ac:dyDescent="0.25">
      <c r="A3404" t="str">
        <f>'Page 1 - General Information'!$G$12</f>
        <v>000000000</v>
      </c>
      <c r="B3404" t="str">
        <f>'Page 1 - General Information'!$G$16</f>
        <v/>
      </c>
      <c r="C3404" s="339" t="s">
        <v>21448</v>
      </c>
      <c r="N3404" s="249" t="s">
        <v>4031</v>
      </c>
      <c r="O3404" s="343"/>
      <c r="Q3404" s="344">
        <f>(INDEX('Page 2 - Team Information'!$K$14:$AP$189,Y3404,X3404)*100)</f>
        <v>0</v>
      </c>
      <c r="S3404" t="s">
        <v>7175</v>
      </c>
      <c r="X3404" s="341">
        <v>29</v>
      </c>
      <c r="Y3404" s="341">
        <v>32</v>
      </c>
    </row>
    <row r="3405" spans="1:25" x14ac:dyDescent="0.25">
      <c r="A3405" t="str">
        <f>'Page 1 - General Information'!$G$12</f>
        <v>000000000</v>
      </c>
      <c r="B3405" t="str">
        <f>'Page 1 - General Information'!$G$16</f>
        <v/>
      </c>
      <c r="C3405" s="339" t="s">
        <v>21448</v>
      </c>
      <c r="N3405" s="249" t="s">
        <v>4031</v>
      </c>
      <c r="O3405" s="343"/>
      <c r="Q3405" s="344">
        <f>(INDEX('Page 2 - Team Information'!$K$14:$AP$189,Y3405,X3405)*100)</f>
        <v>0</v>
      </c>
      <c r="S3405" t="s">
        <v>7176</v>
      </c>
      <c r="X3405" s="341">
        <v>30</v>
      </c>
      <c r="Y3405" s="341">
        <v>32</v>
      </c>
    </row>
    <row r="3406" spans="1:25" x14ac:dyDescent="0.25">
      <c r="A3406" t="str">
        <f>'Page 1 - General Information'!$G$12</f>
        <v>000000000</v>
      </c>
      <c r="B3406" t="str">
        <f>'Page 1 - General Information'!$G$16</f>
        <v/>
      </c>
      <c r="C3406" s="339" t="s">
        <v>21448</v>
      </c>
      <c r="N3406" s="249" t="s">
        <v>4031</v>
      </c>
      <c r="O3406" s="343"/>
      <c r="Q3406" s="344">
        <f>(INDEX('Page 2 - Team Information'!$K$14:$AP$189,Y3406,X3406)*100)</f>
        <v>0</v>
      </c>
      <c r="S3406" t="s">
        <v>7177</v>
      </c>
      <c r="X3406" s="341">
        <v>31</v>
      </c>
      <c r="Y3406" s="341">
        <v>32</v>
      </c>
    </row>
    <row r="3407" spans="1:25" x14ac:dyDescent="0.25">
      <c r="A3407" t="str">
        <f>'Page 1 - General Information'!$G$12</f>
        <v>000000000</v>
      </c>
      <c r="B3407" t="str">
        <f>'Page 1 - General Information'!$G$16</f>
        <v/>
      </c>
      <c r="C3407" s="339" t="s">
        <v>21448</v>
      </c>
      <c r="N3407" s="249" t="s">
        <v>4031</v>
      </c>
      <c r="O3407" s="343"/>
      <c r="Q3407" s="344">
        <f>(INDEX('Page 2 - Team Information'!$K$14:$AP$189,Y3407,X3407)*100)</f>
        <v>0</v>
      </c>
      <c r="S3407" t="s">
        <v>7178</v>
      </c>
      <c r="X3407" s="341">
        <v>32</v>
      </c>
      <c r="Y3407" s="341">
        <v>32</v>
      </c>
    </row>
    <row r="3408" spans="1:25" x14ac:dyDescent="0.25">
      <c r="A3408" t="str">
        <f>'Page 1 - General Information'!$G$12</f>
        <v>000000000</v>
      </c>
      <c r="B3408" t="str">
        <f>'Page 1 - General Information'!$G$16</f>
        <v/>
      </c>
      <c r="C3408" s="339" t="s">
        <v>21448</v>
      </c>
      <c r="N3408" t="s">
        <v>4042</v>
      </c>
      <c r="O3408" s="340">
        <f>INDEX('Page 2 - Team Information'!$K$14:$AP$189,Y3408,X3408)</f>
        <v>0</v>
      </c>
      <c r="S3408" t="s">
        <v>7179</v>
      </c>
      <c r="X3408" s="341">
        <v>24</v>
      </c>
      <c r="Y3408" s="341">
        <v>33</v>
      </c>
    </row>
    <row r="3409" spans="1:25" x14ac:dyDescent="0.25">
      <c r="A3409" t="str">
        <f>'Page 1 - General Information'!$G$12</f>
        <v>000000000</v>
      </c>
      <c r="B3409" t="str">
        <f>'Page 1 - General Information'!$G$16</f>
        <v/>
      </c>
      <c r="C3409" s="339" t="s">
        <v>21448</v>
      </c>
      <c r="N3409" t="s">
        <v>4042</v>
      </c>
      <c r="O3409" s="340">
        <f>INDEX('Page 2 - Team Information'!$K$14:$AP$189,Y3409,X3409)</f>
        <v>0</v>
      </c>
      <c r="S3409" t="s">
        <v>7180</v>
      </c>
      <c r="X3409" s="341">
        <v>25</v>
      </c>
      <c r="Y3409" s="341">
        <v>33</v>
      </c>
    </row>
    <row r="3410" spans="1:25" x14ac:dyDescent="0.25">
      <c r="A3410" t="str">
        <f>'Page 1 - General Information'!$G$12</f>
        <v>000000000</v>
      </c>
      <c r="B3410" t="str">
        <f>'Page 1 - General Information'!$G$16</f>
        <v/>
      </c>
      <c r="C3410" s="339" t="s">
        <v>21448</v>
      </c>
      <c r="N3410" t="s">
        <v>4042</v>
      </c>
      <c r="O3410" s="340">
        <f>INDEX('Page 2 - Team Information'!$K$14:$AP$189,Y3410,X3410)</f>
        <v>0</v>
      </c>
      <c r="S3410" t="s">
        <v>7181</v>
      </c>
      <c r="X3410" s="341">
        <v>26</v>
      </c>
      <c r="Y3410" s="341">
        <v>33</v>
      </c>
    </row>
    <row r="3411" spans="1:25" x14ac:dyDescent="0.25">
      <c r="A3411" t="str">
        <f>'Page 1 - General Information'!$G$12</f>
        <v>000000000</v>
      </c>
      <c r="B3411" t="str">
        <f>'Page 1 - General Information'!$G$16</f>
        <v/>
      </c>
      <c r="C3411" s="339" t="s">
        <v>21448</v>
      </c>
      <c r="N3411" t="s">
        <v>4042</v>
      </c>
      <c r="O3411" s="340">
        <f>INDEX('Page 2 - Team Information'!$K$14:$AP$189,Y3411,X3411)</f>
        <v>0</v>
      </c>
      <c r="S3411" t="s">
        <v>7182</v>
      </c>
      <c r="X3411" s="341">
        <v>27</v>
      </c>
      <c r="Y3411" s="341">
        <v>33</v>
      </c>
    </row>
    <row r="3412" spans="1:25" x14ac:dyDescent="0.25">
      <c r="A3412" t="str">
        <f>'Page 1 - General Information'!$G$12</f>
        <v>000000000</v>
      </c>
      <c r="B3412" t="str">
        <f>'Page 1 - General Information'!$G$16</f>
        <v/>
      </c>
      <c r="C3412" s="339" t="s">
        <v>21448</v>
      </c>
      <c r="N3412" s="249" t="s">
        <v>4031</v>
      </c>
      <c r="O3412" s="343"/>
      <c r="Q3412" s="344">
        <f>(INDEX('Page 2 - Team Information'!$K$14:$AP$189,Y3412,X3412)*100)</f>
        <v>0</v>
      </c>
      <c r="S3412" t="s">
        <v>7183</v>
      </c>
      <c r="X3412" s="341">
        <v>29</v>
      </c>
      <c r="Y3412" s="341">
        <v>33</v>
      </c>
    </row>
    <row r="3413" spans="1:25" x14ac:dyDescent="0.25">
      <c r="A3413" t="str">
        <f>'Page 1 - General Information'!$G$12</f>
        <v>000000000</v>
      </c>
      <c r="B3413" t="str">
        <f>'Page 1 - General Information'!$G$16</f>
        <v/>
      </c>
      <c r="C3413" s="339" t="s">
        <v>21448</v>
      </c>
      <c r="N3413" s="249" t="s">
        <v>4031</v>
      </c>
      <c r="O3413" s="343"/>
      <c r="Q3413" s="344">
        <f>(INDEX('Page 2 - Team Information'!$K$14:$AP$189,Y3413,X3413)*100)</f>
        <v>0</v>
      </c>
      <c r="S3413" t="s">
        <v>7184</v>
      </c>
      <c r="X3413" s="341">
        <v>30</v>
      </c>
      <c r="Y3413" s="341">
        <v>33</v>
      </c>
    </row>
    <row r="3414" spans="1:25" x14ac:dyDescent="0.25">
      <c r="A3414" t="str">
        <f>'Page 1 - General Information'!$G$12</f>
        <v>000000000</v>
      </c>
      <c r="B3414" t="str">
        <f>'Page 1 - General Information'!$G$16</f>
        <v/>
      </c>
      <c r="C3414" s="339" t="s">
        <v>21448</v>
      </c>
      <c r="N3414" s="249" t="s">
        <v>4031</v>
      </c>
      <c r="O3414" s="343"/>
      <c r="Q3414" s="344">
        <f>(INDEX('Page 2 - Team Information'!$K$14:$AP$189,Y3414,X3414)*100)</f>
        <v>0</v>
      </c>
      <c r="S3414" t="s">
        <v>7185</v>
      </c>
      <c r="X3414" s="341">
        <v>31</v>
      </c>
      <c r="Y3414" s="341">
        <v>33</v>
      </c>
    </row>
    <row r="3415" spans="1:25" x14ac:dyDescent="0.25">
      <c r="A3415" t="str">
        <f>'Page 1 - General Information'!$G$12</f>
        <v>000000000</v>
      </c>
      <c r="B3415" t="str">
        <f>'Page 1 - General Information'!$G$16</f>
        <v/>
      </c>
      <c r="C3415" s="339" t="s">
        <v>21448</v>
      </c>
      <c r="N3415" s="249" t="s">
        <v>4031</v>
      </c>
      <c r="O3415" s="343"/>
      <c r="Q3415" s="344">
        <f>(INDEX('Page 2 - Team Information'!$K$14:$AP$189,Y3415,X3415)*100)</f>
        <v>0</v>
      </c>
      <c r="S3415" t="s">
        <v>7186</v>
      </c>
      <c r="X3415" s="341">
        <v>32</v>
      </c>
      <c r="Y3415" s="341">
        <v>33</v>
      </c>
    </row>
    <row r="3416" spans="1:25" x14ac:dyDescent="0.25">
      <c r="A3416" t="str">
        <f>'Page 1 - General Information'!$G$12</f>
        <v>000000000</v>
      </c>
      <c r="B3416" t="str">
        <f>'Page 1 - General Information'!$G$16</f>
        <v/>
      </c>
      <c r="C3416" s="339" t="s">
        <v>21448</v>
      </c>
      <c r="N3416" t="s">
        <v>4042</v>
      </c>
      <c r="O3416" s="340">
        <f>INDEX('Page 2 - Team Information'!$K$14:$AP$189,Y3416,X3416)</f>
        <v>0</v>
      </c>
      <c r="S3416" t="s">
        <v>7187</v>
      </c>
      <c r="X3416" s="341">
        <v>24</v>
      </c>
      <c r="Y3416" s="341">
        <v>34</v>
      </c>
    </row>
    <row r="3417" spans="1:25" x14ac:dyDescent="0.25">
      <c r="A3417" t="str">
        <f>'Page 1 - General Information'!$G$12</f>
        <v>000000000</v>
      </c>
      <c r="B3417" t="str">
        <f>'Page 1 - General Information'!$G$16</f>
        <v/>
      </c>
      <c r="C3417" s="339" t="s">
        <v>21448</v>
      </c>
      <c r="N3417" t="s">
        <v>4042</v>
      </c>
      <c r="O3417" s="340">
        <f>INDEX('Page 2 - Team Information'!$K$14:$AP$189,Y3417,X3417)</f>
        <v>0</v>
      </c>
      <c r="S3417" t="s">
        <v>7188</v>
      </c>
      <c r="X3417" s="341">
        <v>25</v>
      </c>
      <c r="Y3417" s="341">
        <v>34</v>
      </c>
    </row>
    <row r="3418" spans="1:25" x14ac:dyDescent="0.25">
      <c r="A3418" t="str">
        <f>'Page 1 - General Information'!$G$12</f>
        <v>000000000</v>
      </c>
      <c r="B3418" t="str">
        <f>'Page 1 - General Information'!$G$16</f>
        <v/>
      </c>
      <c r="C3418" s="339" t="s">
        <v>21448</v>
      </c>
      <c r="N3418" t="s">
        <v>4042</v>
      </c>
      <c r="O3418" s="340">
        <f>INDEX('Page 2 - Team Information'!$K$14:$AP$189,Y3418,X3418)</f>
        <v>0</v>
      </c>
      <c r="S3418" t="s">
        <v>7189</v>
      </c>
      <c r="X3418" s="341">
        <v>26</v>
      </c>
      <c r="Y3418" s="341">
        <v>34</v>
      </c>
    </row>
    <row r="3419" spans="1:25" x14ac:dyDescent="0.25">
      <c r="A3419" t="str">
        <f>'Page 1 - General Information'!$G$12</f>
        <v>000000000</v>
      </c>
      <c r="B3419" t="str">
        <f>'Page 1 - General Information'!$G$16</f>
        <v/>
      </c>
      <c r="C3419" s="339" t="s">
        <v>21448</v>
      </c>
      <c r="N3419" t="s">
        <v>4042</v>
      </c>
      <c r="O3419" s="340">
        <f>INDEX('Page 2 - Team Information'!$K$14:$AP$189,Y3419,X3419)</f>
        <v>0</v>
      </c>
      <c r="S3419" t="s">
        <v>7190</v>
      </c>
      <c r="X3419" s="341">
        <v>27</v>
      </c>
      <c r="Y3419" s="341">
        <v>34</v>
      </c>
    </row>
    <row r="3420" spans="1:25" x14ac:dyDescent="0.25">
      <c r="A3420" t="str">
        <f>'Page 1 - General Information'!$G$12</f>
        <v>000000000</v>
      </c>
      <c r="B3420" t="str">
        <f>'Page 1 - General Information'!$G$16</f>
        <v/>
      </c>
      <c r="C3420" s="339" t="s">
        <v>21448</v>
      </c>
      <c r="N3420" s="249" t="s">
        <v>4031</v>
      </c>
      <c r="O3420" s="343"/>
      <c r="Q3420" s="344">
        <f>(INDEX('Page 2 - Team Information'!$K$14:$AP$189,Y3420,X3420)*100)</f>
        <v>0</v>
      </c>
      <c r="S3420" t="s">
        <v>7191</v>
      </c>
      <c r="X3420" s="341">
        <v>29</v>
      </c>
      <c r="Y3420" s="341">
        <v>34</v>
      </c>
    </row>
    <row r="3421" spans="1:25" x14ac:dyDescent="0.25">
      <c r="A3421" t="str">
        <f>'Page 1 - General Information'!$G$12</f>
        <v>000000000</v>
      </c>
      <c r="B3421" t="str">
        <f>'Page 1 - General Information'!$G$16</f>
        <v/>
      </c>
      <c r="C3421" s="339" t="s">
        <v>21448</v>
      </c>
      <c r="N3421" s="249" t="s">
        <v>4031</v>
      </c>
      <c r="O3421" s="343"/>
      <c r="Q3421" s="344">
        <f>(INDEX('Page 2 - Team Information'!$K$14:$AP$189,Y3421,X3421)*100)</f>
        <v>0</v>
      </c>
      <c r="S3421" t="s">
        <v>7192</v>
      </c>
      <c r="X3421" s="341">
        <v>30</v>
      </c>
      <c r="Y3421" s="341">
        <v>34</v>
      </c>
    </row>
    <row r="3422" spans="1:25" x14ac:dyDescent="0.25">
      <c r="A3422" t="str">
        <f>'Page 1 - General Information'!$G$12</f>
        <v>000000000</v>
      </c>
      <c r="B3422" t="str">
        <f>'Page 1 - General Information'!$G$16</f>
        <v/>
      </c>
      <c r="C3422" s="339" t="s">
        <v>21448</v>
      </c>
      <c r="N3422" s="249" t="s">
        <v>4031</v>
      </c>
      <c r="O3422" s="343"/>
      <c r="Q3422" s="344">
        <f>(INDEX('Page 2 - Team Information'!$K$14:$AP$189,Y3422,X3422)*100)</f>
        <v>0</v>
      </c>
      <c r="S3422" t="s">
        <v>7193</v>
      </c>
      <c r="X3422" s="341">
        <v>31</v>
      </c>
      <c r="Y3422" s="341">
        <v>34</v>
      </c>
    </row>
    <row r="3423" spans="1:25" x14ac:dyDescent="0.25">
      <c r="A3423" t="str">
        <f>'Page 1 - General Information'!$G$12</f>
        <v>000000000</v>
      </c>
      <c r="B3423" t="str">
        <f>'Page 1 - General Information'!$G$16</f>
        <v/>
      </c>
      <c r="C3423" s="339" t="s">
        <v>21448</v>
      </c>
      <c r="N3423" s="249" t="s">
        <v>4031</v>
      </c>
      <c r="O3423" s="343"/>
      <c r="Q3423" s="344">
        <f>(INDEX('Page 2 - Team Information'!$K$14:$AP$189,Y3423,X3423)*100)</f>
        <v>0</v>
      </c>
      <c r="S3423" t="s">
        <v>7194</v>
      </c>
      <c r="X3423" s="341">
        <v>32</v>
      </c>
      <c r="Y3423" s="341">
        <v>34</v>
      </c>
    </row>
    <row r="3424" spans="1:25" x14ac:dyDescent="0.25">
      <c r="A3424" t="str">
        <f>'Page 1 - General Information'!$G$12</f>
        <v>000000000</v>
      </c>
      <c r="B3424" t="str">
        <f>'Page 1 - General Information'!$G$16</f>
        <v/>
      </c>
      <c r="C3424" s="339" t="s">
        <v>21448</v>
      </c>
      <c r="N3424" t="s">
        <v>4042</v>
      </c>
      <c r="O3424" s="340">
        <f>INDEX('Page 2 - Team Information'!$K$14:$AP$189,Y3424,X3424)</f>
        <v>0</v>
      </c>
      <c r="S3424" t="s">
        <v>7195</v>
      </c>
      <c r="X3424" s="341">
        <v>24</v>
      </c>
      <c r="Y3424" s="341">
        <v>35</v>
      </c>
    </row>
    <row r="3425" spans="1:25" x14ac:dyDescent="0.25">
      <c r="A3425" t="str">
        <f>'Page 1 - General Information'!$G$12</f>
        <v>000000000</v>
      </c>
      <c r="B3425" t="str">
        <f>'Page 1 - General Information'!$G$16</f>
        <v/>
      </c>
      <c r="C3425" s="339" t="s">
        <v>21448</v>
      </c>
      <c r="N3425" t="s">
        <v>4042</v>
      </c>
      <c r="O3425" s="340">
        <f>INDEX('Page 2 - Team Information'!$K$14:$AP$189,Y3425,X3425)</f>
        <v>0</v>
      </c>
      <c r="S3425" t="s">
        <v>7196</v>
      </c>
      <c r="X3425" s="341">
        <v>25</v>
      </c>
      <c r="Y3425" s="341">
        <v>35</v>
      </c>
    </row>
    <row r="3426" spans="1:25" x14ac:dyDescent="0.25">
      <c r="A3426" t="str">
        <f>'Page 1 - General Information'!$G$12</f>
        <v>000000000</v>
      </c>
      <c r="B3426" t="str">
        <f>'Page 1 - General Information'!$G$16</f>
        <v/>
      </c>
      <c r="C3426" s="339" t="s">
        <v>21448</v>
      </c>
      <c r="N3426" t="s">
        <v>4042</v>
      </c>
      <c r="O3426" s="340">
        <f>INDEX('Page 2 - Team Information'!$K$14:$AP$189,Y3426,X3426)</f>
        <v>0</v>
      </c>
      <c r="S3426" t="s">
        <v>7197</v>
      </c>
      <c r="X3426" s="341">
        <v>26</v>
      </c>
      <c r="Y3426" s="341">
        <v>35</v>
      </c>
    </row>
    <row r="3427" spans="1:25" x14ac:dyDescent="0.25">
      <c r="A3427" t="str">
        <f>'Page 1 - General Information'!$G$12</f>
        <v>000000000</v>
      </c>
      <c r="B3427" t="str">
        <f>'Page 1 - General Information'!$G$16</f>
        <v/>
      </c>
      <c r="C3427" s="339" t="s">
        <v>21448</v>
      </c>
      <c r="N3427" t="s">
        <v>4042</v>
      </c>
      <c r="O3427" s="340">
        <f>INDEX('Page 2 - Team Information'!$K$14:$AP$189,Y3427,X3427)</f>
        <v>0</v>
      </c>
      <c r="S3427" t="s">
        <v>7198</v>
      </c>
      <c r="X3427" s="341">
        <v>27</v>
      </c>
      <c r="Y3427" s="341">
        <v>35</v>
      </c>
    </row>
    <row r="3428" spans="1:25" x14ac:dyDescent="0.25">
      <c r="A3428" t="str">
        <f>'Page 1 - General Information'!$G$12</f>
        <v>000000000</v>
      </c>
      <c r="B3428" t="str">
        <f>'Page 1 - General Information'!$G$16</f>
        <v/>
      </c>
      <c r="C3428" s="339" t="s">
        <v>21448</v>
      </c>
      <c r="N3428" s="249" t="s">
        <v>4031</v>
      </c>
      <c r="O3428" s="343"/>
      <c r="Q3428" s="344">
        <f>(INDEX('Page 2 - Team Information'!$K$14:$AP$189,Y3428,X3428)*100)</f>
        <v>0</v>
      </c>
      <c r="S3428" t="s">
        <v>7199</v>
      </c>
      <c r="X3428" s="341">
        <v>29</v>
      </c>
      <c r="Y3428" s="341">
        <v>35</v>
      </c>
    </row>
    <row r="3429" spans="1:25" x14ac:dyDescent="0.25">
      <c r="A3429" t="str">
        <f>'Page 1 - General Information'!$G$12</f>
        <v>000000000</v>
      </c>
      <c r="B3429" t="str">
        <f>'Page 1 - General Information'!$G$16</f>
        <v/>
      </c>
      <c r="C3429" s="339" t="s">
        <v>21448</v>
      </c>
      <c r="N3429" s="249" t="s">
        <v>4031</v>
      </c>
      <c r="O3429" s="343"/>
      <c r="Q3429" s="344">
        <f>(INDEX('Page 2 - Team Information'!$K$14:$AP$189,Y3429,X3429)*100)</f>
        <v>0</v>
      </c>
      <c r="S3429" t="s">
        <v>7200</v>
      </c>
      <c r="X3429" s="341">
        <v>30</v>
      </c>
      <c r="Y3429" s="341">
        <v>35</v>
      </c>
    </row>
    <row r="3430" spans="1:25" x14ac:dyDescent="0.25">
      <c r="A3430" t="str">
        <f>'Page 1 - General Information'!$G$12</f>
        <v>000000000</v>
      </c>
      <c r="B3430" t="str">
        <f>'Page 1 - General Information'!$G$16</f>
        <v/>
      </c>
      <c r="C3430" s="339" t="s">
        <v>21448</v>
      </c>
      <c r="N3430" s="249" t="s">
        <v>4031</v>
      </c>
      <c r="O3430" s="343"/>
      <c r="Q3430" s="344">
        <f>(INDEX('Page 2 - Team Information'!$K$14:$AP$189,Y3430,X3430)*100)</f>
        <v>0</v>
      </c>
      <c r="S3430" t="s">
        <v>7201</v>
      </c>
      <c r="X3430" s="341">
        <v>31</v>
      </c>
      <c r="Y3430" s="341">
        <v>35</v>
      </c>
    </row>
    <row r="3431" spans="1:25" x14ac:dyDescent="0.25">
      <c r="A3431" t="str">
        <f>'Page 1 - General Information'!$G$12</f>
        <v>000000000</v>
      </c>
      <c r="B3431" t="str">
        <f>'Page 1 - General Information'!$G$16</f>
        <v/>
      </c>
      <c r="C3431" s="339" t="s">
        <v>21448</v>
      </c>
      <c r="N3431" s="249" t="s">
        <v>4031</v>
      </c>
      <c r="O3431" s="343"/>
      <c r="Q3431" s="344">
        <f>(INDEX('Page 2 - Team Information'!$K$14:$AP$189,Y3431,X3431)*100)</f>
        <v>0</v>
      </c>
      <c r="S3431" t="s">
        <v>7202</v>
      </c>
      <c r="X3431" s="341">
        <v>32</v>
      </c>
      <c r="Y3431" s="341">
        <v>35</v>
      </c>
    </row>
    <row r="3432" spans="1:25" x14ac:dyDescent="0.25">
      <c r="A3432" t="str">
        <f>'Page 1 - General Information'!$G$12</f>
        <v>000000000</v>
      </c>
      <c r="B3432" t="str">
        <f>'Page 1 - General Information'!$G$16</f>
        <v/>
      </c>
      <c r="C3432" s="339" t="s">
        <v>21448</v>
      </c>
      <c r="N3432" t="s">
        <v>4042</v>
      </c>
      <c r="O3432" s="340">
        <f>INDEX('Page 2 - Team Information'!$K$14:$AP$189,Y3432,X3432)</f>
        <v>0</v>
      </c>
      <c r="S3432" t="s">
        <v>7203</v>
      </c>
      <c r="X3432" s="341">
        <v>24</v>
      </c>
      <c r="Y3432" s="341">
        <v>36</v>
      </c>
    </row>
    <row r="3433" spans="1:25" x14ac:dyDescent="0.25">
      <c r="A3433" t="str">
        <f>'Page 1 - General Information'!$G$12</f>
        <v>000000000</v>
      </c>
      <c r="B3433" t="str">
        <f>'Page 1 - General Information'!$G$16</f>
        <v/>
      </c>
      <c r="C3433" s="339" t="s">
        <v>21448</v>
      </c>
      <c r="N3433" t="s">
        <v>4042</v>
      </c>
      <c r="O3433" s="340">
        <f>INDEX('Page 2 - Team Information'!$K$14:$AP$189,Y3433,X3433)</f>
        <v>0</v>
      </c>
      <c r="S3433" t="s">
        <v>7204</v>
      </c>
      <c r="X3433" s="341">
        <v>25</v>
      </c>
      <c r="Y3433" s="341">
        <v>36</v>
      </c>
    </row>
    <row r="3434" spans="1:25" x14ac:dyDescent="0.25">
      <c r="A3434" t="str">
        <f>'Page 1 - General Information'!$G$12</f>
        <v>000000000</v>
      </c>
      <c r="B3434" t="str">
        <f>'Page 1 - General Information'!$G$16</f>
        <v/>
      </c>
      <c r="C3434" s="339" t="s">
        <v>21448</v>
      </c>
      <c r="N3434" t="s">
        <v>4042</v>
      </c>
      <c r="O3434" s="340">
        <f>INDEX('Page 2 - Team Information'!$K$14:$AP$189,Y3434,X3434)</f>
        <v>0</v>
      </c>
      <c r="S3434" t="s">
        <v>7205</v>
      </c>
      <c r="X3434" s="341">
        <v>26</v>
      </c>
      <c r="Y3434" s="341">
        <v>36</v>
      </c>
    </row>
    <row r="3435" spans="1:25" x14ac:dyDescent="0.25">
      <c r="A3435" t="str">
        <f>'Page 1 - General Information'!$G$12</f>
        <v>000000000</v>
      </c>
      <c r="B3435" t="str">
        <f>'Page 1 - General Information'!$G$16</f>
        <v/>
      </c>
      <c r="C3435" s="339" t="s">
        <v>21448</v>
      </c>
      <c r="N3435" t="s">
        <v>4042</v>
      </c>
      <c r="O3435" s="340">
        <f>INDEX('Page 2 - Team Information'!$K$14:$AP$189,Y3435,X3435)</f>
        <v>0</v>
      </c>
      <c r="S3435" t="s">
        <v>7206</v>
      </c>
      <c r="X3435" s="341">
        <v>27</v>
      </c>
      <c r="Y3435" s="341">
        <v>36</v>
      </c>
    </row>
    <row r="3436" spans="1:25" x14ac:dyDescent="0.25">
      <c r="A3436" t="str">
        <f>'Page 1 - General Information'!$G$12</f>
        <v>000000000</v>
      </c>
      <c r="B3436" t="str">
        <f>'Page 1 - General Information'!$G$16</f>
        <v/>
      </c>
      <c r="C3436" s="339" t="s">
        <v>21448</v>
      </c>
      <c r="N3436" s="249" t="s">
        <v>4031</v>
      </c>
      <c r="O3436" s="343"/>
      <c r="Q3436" s="344">
        <f>(INDEX('Page 2 - Team Information'!$K$14:$AP$189,Y3436,X3436)*100)</f>
        <v>0</v>
      </c>
      <c r="S3436" t="s">
        <v>7207</v>
      </c>
      <c r="X3436" s="341">
        <v>29</v>
      </c>
      <c r="Y3436" s="341">
        <v>36</v>
      </c>
    </row>
    <row r="3437" spans="1:25" x14ac:dyDescent="0.25">
      <c r="A3437" t="str">
        <f>'Page 1 - General Information'!$G$12</f>
        <v>000000000</v>
      </c>
      <c r="B3437" t="str">
        <f>'Page 1 - General Information'!$G$16</f>
        <v/>
      </c>
      <c r="C3437" s="339" t="s">
        <v>21448</v>
      </c>
      <c r="N3437" s="249" t="s">
        <v>4031</v>
      </c>
      <c r="O3437" s="343"/>
      <c r="Q3437" s="344">
        <f>(INDEX('Page 2 - Team Information'!$K$14:$AP$189,Y3437,X3437)*100)</f>
        <v>0</v>
      </c>
      <c r="S3437" t="s">
        <v>7208</v>
      </c>
      <c r="X3437" s="341">
        <v>30</v>
      </c>
      <c r="Y3437" s="341">
        <v>36</v>
      </c>
    </row>
    <row r="3438" spans="1:25" x14ac:dyDescent="0.25">
      <c r="A3438" t="str">
        <f>'Page 1 - General Information'!$G$12</f>
        <v>000000000</v>
      </c>
      <c r="B3438" t="str">
        <f>'Page 1 - General Information'!$G$16</f>
        <v/>
      </c>
      <c r="C3438" s="339" t="s">
        <v>21448</v>
      </c>
      <c r="N3438" s="249" t="s">
        <v>4031</v>
      </c>
      <c r="O3438" s="343"/>
      <c r="Q3438" s="344">
        <f>(INDEX('Page 2 - Team Information'!$K$14:$AP$189,Y3438,X3438)*100)</f>
        <v>0</v>
      </c>
      <c r="S3438" t="s">
        <v>7209</v>
      </c>
      <c r="X3438" s="341">
        <v>31</v>
      </c>
      <c r="Y3438" s="341">
        <v>36</v>
      </c>
    </row>
    <row r="3439" spans="1:25" x14ac:dyDescent="0.25">
      <c r="A3439" t="str">
        <f>'Page 1 - General Information'!$G$12</f>
        <v>000000000</v>
      </c>
      <c r="B3439" t="str">
        <f>'Page 1 - General Information'!$G$16</f>
        <v/>
      </c>
      <c r="C3439" s="339" t="s">
        <v>21448</v>
      </c>
      <c r="N3439" s="249" t="s">
        <v>4031</v>
      </c>
      <c r="O3439" s="343"/>
      <c r="Q3439" s="344">
        <f>(INDEX('Page 2 - Team Information'!$K$14:$AP$189,Y3439,X3439)*100)</f>
        <v>0</v>
      </c>
      <c r="S3439" t="s">
        <v>7210</v>
      </c>
      <c r="X3439" s="341">
        <v>32</v>
      </c>
      <c r="Y3439" s="341">
        <v>36</v>
      </c>
    </row>
    <row r="3440" spans="1:25" x14ac:dyDescent="0.25">
      <c r="A3440" t="str">
        <f>'Page 1 - General Information'!$G$12</f>
        <v>000000000</v>
      </c>
      <c r="B3440" t="str">
        <f>'Page 1 - General Information'!$G$16</f>
        <v/>
      </c>
      <c r="C3440" s="339" t="s">
        <v>21448</v>
      </c>
      <c r="N3440" t="s">
        <v>4042</v>
      </c>
      <c r="O3440" s="340">
        <f>INDEX('Page 2 - Team Information'!$K$14:$AP$189,Y3440,X3440)</f>
        <v>0</v>
      </c>
      <c r="S3440" t="s">
        <v>7211</v>
      </c>
      <c r="X3440" s="341">
        <v>24</v>
      </c>
      <c r="Y3440" s="341">
        <v>37</v>
      </c>
    </row>
    <row r="3441" spans="1:25" x14ac:dyDescent="0.25">
      <c r="A3441" t="str">
        <f>'Page 1 - General Information'!$G$12</f>
        <v>000000000</v>
      </c>
      <c r="B3441" t="str">
        <f>'Page 1 - General Information'!$G$16</f>
        <v/>
      </c>
      <c r="C3441" s="339" t="s">
        <v>21448</v>
      </c>
      <c r="N3441" t="s">
        <v>4042</v>
      </c>
      <c r="O3441" s="340">
        <f>INDEX('Page 2 - Team Information'!$K$14:$AP$189,Y3441,X3441)</f>
        <v>0</v>
      </c>
      <c r="S3441" t="s">
        <v>7212</v>
      </c>
      <c r="X3441" s="341">
        <v>25</v>
      </c>
      <c r="Y3441" s="341">
        <v>37</v>
      </c>
    </row>
    <row r="3442" spans="1:25" x14ac:dyDescent="0.25">
      <c r="A3442" t="str">
        <f>'Page 1 - General Information'!$G$12</f>
        <v>000000000</v>
      </c>
      <c r="B3442" t="str">
        <f>'Page 1 - General Information'!$G$16</f>
        <v/>
      </c>
      <c r="C3442" s="339" t="s">
        <v>21448</v>
      </c>
      <c r="N3442" t="s">
        <v>4042</v>
      </c>
      <c r="O3442" s="340">
        <f>INDEX('Page 2 - Team Information'!$K$14:$AP$189,Y3442,X3442)</f>
        <v>0</v>
      </c>
      <c r="S3442" t="s">
        <v>7213</v>
      </c>
      <c r="X3442" s="341">
        <v>26</v>
      </c>
      <c r="Y3442" s="341">
        <v>37</v>
      </c>
    </row>
    <row r="3443" spans="1:25" x14ac:dyDescent="0.25">
      <c r="A3443" t="str">
        <f>'Page 1 - General Information'!$G$12</f>
        <v>000000000</v>
      </c>
      <c r="B3443" t="str">
        <f>'Page 1 - General Information'!$G$16</f>
        <v/>
      </c>
      <c r="C3443" s="339" t="s">
        <v>21448</v>
      </c>
      <c r="N3443" t="s">
        <v>4042</v>
      </c>
      <c r="O3443" s="340">
        <f>INDEX('Page 2 - Team Information'!$K$14:$AP$189,Y3443,X3443)</f>
        <v>0</v>
      </c>
      <c r="S3443" t="s">
        <v>7214</v>
      </c>
      <c r="X3443" s="341">
        <v>27</v>
      </c>
      <c r="Y3443" s="341">
        <v>37</v>
      </c>
    </row>
    <row r="3444" spans="1:25" x14ac:dyDescent="0.25">
      <c r="A3444" t="str">
        <f>'Page 1 - General Information'!$G$12</f>
        <v>000000000</v>
      </c>
      <c r="B3444" t="str">
        <f>'Page 1 - General Information'!$G$16</f>
        <v/>
      </c>
      <c r="C3444" s="339" t="s">
        <v>21448</v>
      </c>
      <c r="N3444" s="249" t="s">
        <v>4031</v>
      </c>
      <c r="O3444" s="343"/>
      <c r="Q3444" s="344">
        <f>(INDEX('Page 2 - Team Information'!$K$14:$AP$189,Y3444,X3444)*100)</f>
        <v>0</v>
      </c>
      <c r="S3444" t="s">
        <v>7215</v>
      </c>
      <c r="X3444" s="341">
        <v>29</v>
      </c>
      <c r="Y3444" s="341">
        <v>37</v>
      </c>
    </row>
    <row r="3445" spans="1:25" x14ac:dyDescent="0.25">
      <c r="A3445" t="str">
        <f>'Page 1 - General Information'!$G$12</f>
        <v>000000000</v>
      </c>
      <c r="B3445" t="str">
        <f>'Page 1 - General Information'!$G$16</f>
        <v/>
      </c>
      <c r="C3445" s="339" t="s">
        <v>21448</v>
      </c>
      <c r="N3445" s="249" t="s">
        <v>4031</v>
      </c>
      <c r="O3445" s="343"/>
      <c r="Q3445" s="344">
        <f>(INDEX('Page 2 - Team Information'!$K$14:$AP$189,Y3445,X3445)*100)</f>
        <v>0</v>
      </c>
      <c r="S3445" t="s">
        <v>7216</v>
      </c>
      <c r="X3445" s="341">
        <v>30</v>
      </c>
      <c r="Y3445" s="341">
        <v>37</v>
      </c>
    </row>
    <row r="3446" spans="1:25" x14ac:dyDescent="0.25">
      <c r="A3446" t="str">
        <f>'Page 1 - General Information'!$G$12</f>
        <v>000000000</v>
      </c>
      <c r="B3446" t="str">
        <f>'Page 1 - General Information'!$G$16</f>
        <v/>
      </c>
      <c r="C3446" s="339" t="s">
        <v>21448</v>
      </c>
      <c r="N3446" s="249" t="s">
        <v>4031</v>
      </c>
      <c r="O3446" s="343"/>
      <c r="Q3446" s="344">
        <f>(INDEX('Page 2 - Team Information'!$K$14:$AP$189,Y3446,X3446)*100)</f>
        <v>0</v>
      </c>
      <c r="S3446" t="s">
        <v>7217</v>
      </c>
      <c r="X3446" s="341">
        <v>31</v>
      </c>
      <c r="Y3446" s="341">
        <v>37</v>
      </c>
    </row>
    <row r="3447" spans="1:25" x14ac:dyDescent="0.25">
      <c r="A3447" t="str">
        <f>'Page 1 - General Information'!$G$12</f>
        <v>000000000</v>
      </c>
      <c r="B3447" t="str">
        <f>'Page 1 - General Information'!$G$16</f>
        <v/>
      </c>
      <c r="C3447" s="339" t="s">
        <v>21448</v>
      </c>
      <c r="N3447" s="249" t="s">
        <v>4031</v>
      </c>
      <c r="O3447" s="343"/>
      <c r="Q3447" s="344">
        <f>(INDEX('Page 2 - Team Information'!$K$14:$AP$189,Y3447,X3447)*100)</f>
        <v>0</v>
      </c>
      <c r="S3447" t="s">
        <v>7218</v>
      </c>
      <c r="X3447" s="341">
        <v>32</v>
      </c>
      <c r="Y3447" s="341">
        <v>37</v>
      </c>
    </row>
    <row r="3448" spans="1:25" x14ac:dyDescent="0.25">
      <c r="A3448" t="str">
        <f>'Page 1 - General Information'!$G$12</f>
        <v>000000000</v>
      </c>
      <c r="B3448" t="str">
        <f>'Page 1 - General Information'!$G$16</f>
        <v/>
      </c>
      <c r="C3448" s="339" t="s">
        <v>21448</v>
      </c>
      <c r="N3448" t="s">
        <v>4042</v>
      </c>
      <c r="O3448" s="340">
        <f>INDEX('Page 2 - Team Information'!$K$14:$AP$189,Y3448,X3448)</f>
        <v>0</v>
      </c>
      <c r="S3448" t="s">
        <v>7219</v>
      </c>
      <c r="X3448" s="341">
        <v>24</v>
      </c>
      <c r="Y3448" s="341">
        <v>38</v>
      </c>
    </row>
    <row r="3449" spans="1:25" x14ac:dyDescent="0.25">
      <c r="A3449" t="str">
        <f>'Page 1 - General Information'!$G$12</f>
        <v>000000000</v>
      </c>
      <c r="B3449" t="str">
        <f>'Page 1 - General Information'!$G$16</f>
        <v/>
      </c>
      <c r="C3449" s="339" t="s">
        <v>21448</v>
      </c>
      <c r="N3449" t="s">
        <v>4042</v>
      </c>
      <c r="O3449" s="340">
        <f>INDEX('Page 2 - Team Information'!$K$14:$AP$189,Y3449,X3449)</f>
        <v>0</v>
      </c>
      <c r="S3449" t="s">
        <v>7220</v>
      </c>
      <c r="X3449" s="341">
        <v>25</v>
      </c>
      <c r="Y3449" s="341">
        <v>38</v>
      </c>
    </row>
    <row r="3450" spans="1:25" x14ac:dyDescent="0.25">
      <c r="A3450" t="str">
        <f>'Page 1 - General Information'!$G$12</f>
        <v>000000000</v>
      </c>
      <c r="B3450" t="str">
        <f>'Page 1 - General Information'!$G$16</f>
        <v/>
      </c>
      <c r="C3450" s="339" t="s">
        <v>21448</v>
      </c>
      <c r="N3450" t="s">
        <v>4042</v>
      </c>
      <c r="O3450" s="340">
        <f>INDEX('Page 2 - Team Information'!$K$14:$AP$189,Y3450,X3450)</f>
        <v>0</v>
      </c>
      <c r="S3450" t="s">
        <v>7221</v>
      </c>
      <c r="X3450" s="341">
        <v>26</v>
      </c>
      <c r="Y3450" s="341">
        <v>38</v>
      </c>
    </row>
    <row r="3451" spans="1:25" x14ac:dyDescent="0.25">
      <c r="A3451" t="str">
        <f>'Page 1 - General Information'!$G$12</f>
        <v>000000000</v>
      </c>
      <c r="B3451" t="str">
        <f>'Page 1 - General Information'!$G$16</f>
        <v/>
      </c>
      <c r="C3451" s="339" t="s">
        <v>21448</v>
      </c>
      <c r="N3451" t="s">
        <v>4042</v>
      </c>
      <c r="O3451" s="340">
        <f>INDEX('Page 2 - Team Information'!$K$14:$AP$189,Y3451,X3451)</f>
        <v>0</v>
      </c>
      <c r="S3451" t="s">
        <v>7222</v>
      </c>
      <c r="X3451" s="341">
        <v>27</v>
      </c>
      <c r="Y3451" s="341">
        <v>38</v>
      </c>
    </row>
    <row r="3452" spans="1:25" x14ac:dyDescent="0.25">
      <c r="A3452" t="str">
        <f>'Page 1 - General Information'!$G$12</f>
        <v>000000000</v>
      </c>
      <c r="B3452" t="str">
        <f>'Page 1 - General Information'!$G$16</f>
        <v/>
      </c>
      <c r="C3452" s="339" t="s">
        <v>21448</v>
      </c>
      <c r="N3452" s="249" t="s">
        <v>4031</v>
      </c>
      <c r="O3452" s="343"/>
      <c r="Q3452" s="344">
        <f>(INDEX('Page 2 - Team Information'!$K$14:$AP$189,Y3452,X3452)*100)</f>
        <v>0</v>
      </c>
      <c r="S3452" t="s">
        <v>7223</v>
      </c>
      <c r="X3452" s="341">
        <v>29</v>
      </c>
      <c r="Y3452" s="341">
        <v>38</v>
      </c>
    </row>
    <row r="3453" spans="1:25" x14ac:dyDescent="0.25">
      <c r="A3453" t="str">
        <f>'Page 1 - General Information'!$G$12</f>
        <v>000000000</v>
      </c>
      <c r="B3453" t="str">
        <f>'Page 1 - General Information'!$G$16</f>
        <v/>
      </c>
      <c r="C3453" s="339" t="s">
        <v>21448</v>
      </c>
      <c r="N3453" s="249" t="s">
        <v>4031</v>
      </c>
      <c r="O3453" s="343"/>
      <c r="Q3453" s="344">
        <f>(INDEX('Page 2 - Team Information'!$K$14:$AP$189,Y3453,X3453)*100)</f>
        <v>0</v>
      </c>
      <c r="S3453" t="s">
        <v>7224</v>
      </c>
      <c r="X3453" s="341">
        <v>30</v>
      </c>
      <c r="Y3453" s="341">
        <v>38</v>
      </c>
    </row>
    <row r="3454" spans="1:25" x14ac:dyDescent="0.25">
      <c r="A3454" t="str">
        <f>'Page 1 - General Information'!$G$12</f>
        <v>000000000</v>
      </c>
      <c r="B3454" t="str">
        <f>'Page 1 - General Information'!$G$16</f>
        <v/>
      </c>
      <c r="C3454" s="339" t="s">
        <v>21448</v>
      </c>
      <c r="N3454" s="249" t="s">
        <v>4031</v>
      </c>
      <c r="O3454" s="343"/>
      <c r="Q3454" s="344">
        <f>(INDEX('Page 2 - Team Information'!$K$14:$AP$189,Y3454,X3454)*100)</f>
        <v>0</v>
      </c>
      <c r="S3454" t="s">
        <v>7225</v>
      </c>
      <c r="X3454" s="341">
        <v>31</v>
      </c>
      <c r="Y3454" s="341">
        <v>38</v>
      </c>
    </row>
    <row r="3455" spans="1:25" x14ac:dyDescent="0.25">
      <c r="A3455" t="str">
        <f>'Page 1 - General Information'!$G$12</f>
        <v>000000000</v>
      </c>
      <c r="B3455" t="str">
        <f>'Page 1 - General Information'!$G$16</f>
        <v/>
      </c>
      <c r="C3455" s="339" t="s">
        <v>21448</v>
      </c>
      <c r="N3455" s="249" t="s">
        <v>4031</v>
      </c>
      <c r="O3455" s="343"/>
      <c r="Q3455" s="344">
        <f>(INDEX('Page 2 - Team Information'!$K$14:$AP$189,Y3455,X3455)*100)</f>
        <v>0</v>
      </c>
      <c r="S3455" t="s">
        <v>7226</v>
      </c>
      <c r="X3455" s="341">
        <v>32</v>
      </c>
      <c r="Y3455" s="341">
        <v>38</v>
      </c>
    </row>
    <row r="3456" spans="1:25" x14ac:dyDescent="0.25">
      <c r="A3456" t="str">
        <f>'Page 1 - General Information'!$G$12</f>
        <v>000000000</v>
      </c>
      <c r="B3456" t="str">
        <f>'Page 1 - General Information'!$G$16</f>
        <v/>
      </c>
      <c r="C3456" s="339" t="s">
        <v>21448</v>
      </c>
      <c r="N3456" t="s">
        <v>4042</v>
      </c>
      <c r="O3456" s="340">
        <f>INDEX('Page 2 - Team Information'!$K$14:$AP$189,Y3456,X3456)</f>
        <v>0</v>
      </c>
      <c r="S3456" t="s">
        <v>7227</v>
      </c>
      <c r="X3456" s="341">
        <v>24</v>
      </c>
      <c r="Y3456" s="341">
        <v>39</v>
      </c>
    </row>
    <row r="3457" spans="1:25" x14ac:dyDescent="0.25">
      <c r="A3457" t="str">
        <f>'Page 1 - General Information'!$G$12</f>
        <v>000000000</v>
      </c>
      <c r="B3457" t="str">
        <f>'Page 1 - General Information'!$G$16</f>
        <v/>
      </c>
      <c r="C3457" s="339" t="s">
        <v>21448</v>
      </c>
      <c r="N3457" t="s">
        <v>4042</v>
      </c>
      <c r="O3457" s="340">
        <f>INDEX('Page 2 - Team Information'!$K$14:$AP$189,Y3457,X3457)</f>
        <v>0</v>
      </c>
      <c r="S3457" t="s">
        <v>7228</v>
      </c>
      <c r="X3457" s="341">
        <v>25</v>
      </c>
      <c r="Y3457" s="341">
        <v>39</v>
      </c>
    </row>
    <row r="3458" spans="1:25" x14ac:dyDescent="0.25">
      <c r="A3458" t="str">
        <f>'Page 1 - General Information'!$G$12</f>
        <v>000000000</v>
      </c>
      <c r="B3458" t="str">
        <f>'Page 1 - General Information'!$G$16</f>
        <v/>
      </c>
      <c r="C3458" s="339" t="s">
        <v>21448</v>
      </c>
      <c r="N3458" t="s">
        <v>4042</v>
      </c>
      <c r="O3458" s="340">
        <f>INDEX('Page 2 - Team Information'!$K$14:$AP$189,Y3458,X3458)</f>
        <v>0</v>
      </c>
      <c r="S3458" t="s">
        <v>7229</v>
      </c>
      <c r="X3458" s="341">
        <v>26</v>
      </c>
      <c r="Y3458" s="341">
        <v>39</v>
      </c>
    </row>
    <row r="3459" spans="1:25" x14ac:dyDescent="0.25">
      <c r="A3459" t="str">
        <f>'Page 1 - General Information'!$G$12</f>
        <v>000000000</v>
      </c>
      <c r="B3459" t="str">
        <f>'Page 1 - General Information'!$G$16</f>
        <v/>
      </c>
      <c r="C3459" s="339" t="s">
        <v>21448</v>
      </c>
      <c r="N3459" t="s">
        <v>4042</v>
      </c>
      <c r="O3459" s="340">
        <f>INDEX('Page 2 - Team Information'!$K$14:$AP$189,Y3459,X3459)</f>
        <v>0</v>
      </c>
      <c r="S3459" t="s">
        <v>7230</v>
      </c>
      <c r="X3459" s="341">
        <v>27</v>
      </c>
      <c r="Y3459" s="341">
        <v>39</v>
      </c>
    </row>
    <row r="3460" spans="1:25" x14ac:dyDescent="0.25">
      <c r="A3460" t="str">
        <f>'Page 1 - General Information'!$G$12</f>
        <v>000000000</v>
      </c>
      <c r="B3460" t="str">
        <f>'Page 1 - General Information'!$G$16</f>
        <v/>
      </c>
      <c r="C3460" s="339" t="s">
        <v>21448</v>
      </c>
      <c r="N3460" s="249" t="s">
        <v>4031</v>
      </c>
      <c r="O3460" s="343"/>
      <c r="Q3460" s="344">
        <f>(INDEX('Page 2 - Team Information'!$K$14:$AP$189,Y3460,X3460)*100)</f>
        <v>0</v>
      </c>
      <c r="S3460" t="s">
        <v>7231</v>
      </c>
      <c r="X3460" s="341">
        <v>29</v>
      </c>
      <c r="Y3460" s="341">
        <v>39</v>
      </c>
    </row>
    <row r="3461" spans="1:25" x14ac:dyDescent="0.25">
      <c r="A3461" t="str">
        <f>'Page 1 - General Information'!$G$12</f>
        <v>000000000</v>
      </c>
      <c r="B3461" t="str">
        <f>'Page 1 - General Information'!$G$16</f>
        <v/>
      </c>
      <c r="C3461" s="339" t="s">
        <v>21448</v>
      </c>
      <c r="N3461" s="249" t="s">
        <v>4031</v>
      </c>
      <c r="O3461" s="343"/>
      <c r="Q3461" s="344">
        <f>(INDEX('Page 2 - Team Information'!$K$14:$AP$189,Y3461,X3461)*100)</f>
        <v>0</v>
      </c>
      <c r="S3461" t="s">
        <v>7232</v>
      </c>
      <c r="X3461" s="341">
        <v>30</v>
      </c>
      <c r="Y3461" s="341">
        <v>39</v>
      </c>
    </row>
    <row r="3462" spans="1:25" x14ac:dyDescent="0.25">
      <c r="A3462" t="str">
        <f>'Page 1 - General Information'!$G$12</f>
        <v>000000000</v>
      </c>
      <c r="B3462" t="str">
        <f>'Page 1 - General Information'!$G$16</f>
        <v/>
      </c>
      <c r="C3462" s="339" t="s">
        <v>21448</v>
      </c>
      <c r="N3462" s="249" t="s">
        <v>4031</v>
      </c>
      <c r="O3462" s="343"/>
      <c r="Q3462" s="344">
        <f>(INDEX('Page 2 - Team Information'!$K$14:$AP$189,Y3462,X3462)*100)</f>
        <v>0</v>
      </c>
      <c r="S3462" t="s">
        <v>7233</v>
      </c>
      <c r="X3462" s="341">
        <v>31</v>
      </c>
      <c r="Y3462" s="341">
        <v>39</v>
      </c>
    </row>
    <row r="3463" spans="1:25" x14ac:dyDescent="0.25">
      <c r="A3463" t="str">
        <f>'Page 1 - General Information'!$G$12</f>
        <v>000000000</v>
      </c>
      <c r="B3463" t="str">
        <f>'Page 1 - General Information'!$G$16</f>
        <v/>
      </c>
      <c r="C3463" s="339" t="s">
        <v>21448</v>
      </c>
      <c r="N3463" s="249" t="s">
        <v>4031</v>
      </c>
      <c r="O3463" s="343"/>
      <c r="Q3463" s="344">
        <f>(INDEX('Page 2 - Team Information'!$K$14:$AP$189,Y3463,X3463)*100)</f>
        <v>0</v>
      </c>
      <c r="S3463" t="s">
        <v>7234</v>
      </c>
      <c r="X3463" s="341">
        <v>32</v>
      </c>
      <c r="Y3463" s="341">
        <v>39</v>
      </c>
    </row>
    <row r="3464" spans="1:25" x14ac:dyDescent="0.25">
      <c r="A3464" t="str">
        <f>'Page 1 - General Information'!$G$12</f>
        <v>000000000</v>
      </c>
      <c r="B3464" t="str">
        <f>'Page 1 - General Information'!$G$16</f>
        <v/>
      </c>
      <c r="C3464" s="339" t="s">
        <v>21448</v>
      </c>
      <c r="N3464" t="s">
        <v>4042</v>
      </c>
      <c r="O3464" s="340">
        <f>INDEX('Page 2 - Team Information'!$K$14:$AP$189,Y3464,X3464)</f>
        <v>0</v>
      </c>
      <c r="S3464" t="s">
        <v>7235</v>
      </c>
      <c r="X3464" s="341">
        <v>24</v>
      </c>
      <c r="Y3464" s="341">
        <v>40</v>
      </c>
    </row>
    <row r="3465" spans="1:25" x14ac:dyDescent="0.25">
      <c r="A3465" t="str">
        <f>'Page 1 - General Information'!$G$12</f>
        <v>000000000</v>
      </c>
      <c r="B3465" t="str">
        <f>'Page 1 - General Information'!$G$16</f>
        <v/>
      </c>
      <c r="C3465" s="339" t="s">
        <v>21448</v>
      </c>
      <c r="N3465" t="s">
        <v>4042</v>
      </c>
      <c r="O3465" s="340">
        <f>INDEX('Page 2 - Team Information'!$K$14:$AP$189,Y3465,X3465)</f>
        <v>0</v>
      </c>
      <c r="S3465" t="s">
        <v>7236</v>
      </c>
      <c r="X3465" s="341">
        <v>25</v>
      </c>
      <c r="Y3465" s="341">
        <v>40</v>
      </c>
    </row>
    <row r="3466" spans="1:25" x14ac:dyDescent="0.25">
      <c r="A3466" t="str">
        <f>'Page 1 - General Information'!$G$12</f>
        <v>000000000</v>
      </c>
      <c r="B3466" t="str">
        <f>'Page 1 - General Information'!$G$16</f>
        <v/>
      </c>
      <c r="C3466" s="339" t="s">
        <v>21448</v>
      </c>
      <c r="N3466" t="s">
        <v>4042</v>
      </c>
      <c r="O3466" s="340">
        <f>INDEX('Page 2 - Team Information'!$K$14:$AP$189,Y3466,X3466)</f>
        <v>0</v>
      </c>
      <c r="S3466" t="s">
        <v>7237</v>
      </c>
      <c r="X3466" s="341">
        <v>26</v>
      </c>
      <c r="Y3466" s="341">
        <v>40</v>
      </c>
    </row>
    <row r="3467" spans="1:25" x14ac:dyDescent="0.25">
      <c r="A3467" t="str">
        <f>'Page 1 - General Information'!$G$12</f>
        <v>000000000</v>
      </c>
      <c r="B3467" t="str">
        <f>'Page 1 - General Information'!$G$16</f>
        <v/>
      </c>
      <c r="C3467" s="339" t="s">
        <v>21448</v>
      </c>
      <c r="N3467" t="s">
        <v>4042</v>
      </c>
      <c r="O3467" s="340">
        <f>INDEX('Page 2 - Team Information'!$K$14:$AP$189,Y3467,X3467)</f>
        <v>0</v>
      </c>
      <c r="S3467" t="s">
        <v>7238</v>
      </c>
      <c r="X3467" s="341">
        <v>27</v>
      </c>
      <c r="Y3467" s="341">
        <v>40</v>
      </c>
    </row>
    <row r="3468" spans="1:25" x14ac:dyDescent="0.25">
      <c r="A3468" t="str">
        <f>'Page 1 - General Information'!$G$12</f>
        <v>000000000</v>
      </c>
      <c r="B3468" t="str">
        <f>'Page 1 - General Information'!$G$16</f>
        <v/>
      </c>
      <c r="C3468" s="339" t="s">
        <v>21448</v>
      </c>
      <c r="N3468" s="249" t="s">
        <v>4031</v>
      </c>
      <c r="O3468" s="343"/>
      <c r="Q3468" s="344">
        <f>(INDEX('Page 2 - Team Information'!$K$14:$AP$189,Y3468,X3468)*100)</f>
        <v>0</v>
      </c>
      <c r="S3468" t="s">
        <v>7239</v>
      </c>
      <c r="X3468" s="341">
        <v>29</v>
      </c>
      <c r="Y3468" s="341">
        <v>40</v>
      </c>
    </row>
    <row r="3469" spans="1:25" x14ac:dyDescent="0.25">
      <c r="A3469" t="str">
        <f>'Page 1 - General Information'!$G$12</f>
        <v>000000000</v>
      </c>
      <c r="B3469" t="str">
        <f>'Page 1 - General Information'!$G$16</f>
        <v/>
      </c>
      <c r="C3469" s="339" t="s">
        <v>21448</v>
      </c>
      <c r="N3469" s="249" t="s">
        <v>4031</v>
      </c>
      <c r="O3469" s="343"/>
      <c r="Q3469" s="344">
        <f>(INDEX('Page 2 - Team Information'!$K$14:$AP$189,Y3469,X3469)*100)</f>
        <v>0</v>
      </c>
      <c r="S3469" t="s">
        <v>7240</v>
      </c>
      <c r="X3469" s="341">
        <v>30</v>
      </c>
      <c r="Y3469" s="341">
        <v>40</v>
      </c>
    </row>
    <row r="3470" spans="1:25" x14ac:dyDescent="0.25">
      <c r="A3470" t="str">
        <f>'Page 1 - General Information'!$G$12</f>
        <v>000000000</v>
      </c>
      <c r="B3470" t="str">
        <f>'Page 1 - General Information'!$G$16</f>
        <v/>
      </c>
      <c r="C3470" s="339" t="s">
        <v>21448</v>
      </c>
      <c r="N3470" s="249" t="s">
        <v>4031</v>
      </c>
      <c r="O3470" s="343"/>
      <c r="Q3470" s="344">
        <f>(INDEX('Page 2 - Team Information'!$K$14:$AP$189,Y3470,X3470)*100)</f>
        <v>0</v>
      </c>
      <c r="S3470" t="s">
        <v>7241</v>
      </c>
      <c r="X3470" s="341">
        <v>31</v>
      </c>
      <c r="Y3470" s="341">
        <v>40</v>
      </c>
    </row>
    <row r="3471" spans="1:25" x14ac:dyDescent="0.25">
      <c r="A3471" t="str">
        <f>'Page 1 - General Information'!$G$12</f>
        <v>000000000</v>
      </c>
      <c r="B3471" t="str">
        <f>'Page 1 - General Information'!$G$16</f>
        <v/>
      </c>
      <c r="C3471" s="339" t="s">
        <v>21448</v>
      </c>
      <c r="N3471" s="249" t="s">
        <v>4031</v>
      </c>
      <c r="O3471" s="343"/>
      <c r="Q3471" s="344">
        <f>(INDEX('Page 2 - Team Information'!$K$14:$AP$189,Y3471,X3471)*100)</f>
        <v>0</v>
      </c>
      <c r="S3471" t="s">
        <v>7242</v>
      </c>
      <c r="X3471" s="341">
        <v>32</v>
      </c>
      <c r="Y3471" s="341">
        <v>40</v>
      </c>
    </row>
    <row r="3472" spans="1:25" x14ac:dyDescent="0.25">
      <c r="A3472" t="str">
        <f>'Page 1 - General Information'!$G$12</f>
        <v>000000000</v>
      </c>
      <c r="B3472" t="str">
        <f>'Page 1 - General Information'!$G$16</f>
        <v/>
      </c>
      <c r="C3472" s="339" t="s">
        <v>21448</v>
      </c>
      <c r="N3472" t="s">
        <v>4042</v>
      </c>
      <c r="O3472" s="340">
        <f>INDEX('Page 2 - Team Information'!$K$14:$AP$189,Y3472,X3472)</f>
        <v>0</v>
      </c>
      <c r="S3472" t="s">
        <v>7243</v>
      </c>
      <c r="X3472" s="341">
        <v>24</v>
      </c>
      <c r="Y3472" s="341">
        <v>41</v>
      </c>
    </row>
    <row r="3473" spans="1:25" x14ac:dyDescent="0.25">
      <c r="A3473" t="str">
        <f>'Page 1 - General Information'!$G$12</f>
        <v>000000000</v>
      </c>
      <c r="B3473" t="str">
        <f>'Page 1 - General Information'!$G$16</f>
        <v/>
      </c>
      <c r="C3473" s="339" t="s">
        <v>21448</v>
      </c>
      <c r="N3473" t="s">
        <v>4042</v>
      </c>
      <c r="O3473" s="340">
        <f>INDEX('Page 2 - Team Information'!$K$14:$AP$189,Y3473,X3473)</f>
        <v>0</v>
      </c>
      <c r="S3473" t="s">
        <v>7244</v>
      </c>
      <c r="X3473" s="341">
        <v>25</v>
      </c>
      <c r="Y3473" s="341">
        <v>41</v>
      </c>
    </row>
    <row r="3474" spans="1:25" x14ac:dyDescent="0.25">
      <c r="A3474" t="str">
        <f>'Page 1 - General Information'!$G$12</f>
        <v>000000000</v>
      </c>
      <c r="B3474" t="str">
        <f>'Page 1 - General Information'!$G$16</f>
        <v/>
      </c>
      <c r="C3474" s="339" t="s">
        <v>21448</v>
      </c>
      <c r="N3474" t="s">
        <v>4042</v>
      </c>
      <c r="O3474" s="340">
        <f>INDEX('Page 2 - Team Information'!$K$14:$AP$189,Y3474,X3474)</f>
        <v>0</v>
      </c>
      <c r="S3474" t="s">
        <v>7245</v>
      </c>
      <c r="X3474" s="341">
        <v>26</v>
      </c>
      <c r="Y3474" s="341">
        <v>41</v>
      </c>
    </row>
    <row r="3475" spans="1:25" x14ac:dyDescent="0.25">
      <c r="A3475" t="str">
        <f>'Page 1 - General Information'!$G$12</f>
        <v>000000000</v>
      </c>
      <c r="B3475" t="str">
        <f>'Page 1 - General Information'!$G$16</f>
        <v/>
      </c>
      <c r="C3475" s="339" t="s">
        <v>21448</v>
      </c>
      <c r="N3475" t="s">
        <v>4042</v>
      </c>
      <c r="O3475" s="340">
        <f>INDEX('Page 2 - Team Information'!$K$14:$AP$189,Y3475,X3475)</f>
        <v>0</v>
      </c>
      <c r="S3475" t="s">
        <v>7246</v>
      </c>
      <c r="X3475" s="341">
        <v>27</v>
      </c>
      <c r="Y3475" s="341">
        <v>41</v>
      </c>
    </row>
    <row r="3476" spans="1:25" x14ac:dyDescent="0.25">
      <c r="A3476" t="str">
        <f>'Page 1 - General Information'!$G$12</f>
        <v>000000000</v>
      </c>
      <c r="B3476" t="str">
        <f>'Page 1 - General Information'!$G$16</f>
        <v/>
      </c>
      <c r="C3476" s="339" t="s">
        <v>21448</v>
      </c>
      <c r="N3476" s="249" t="s">
        <v>4031</v>
      </c>
      <c r="O3476" s="343"/>
      <c r="Q3476" s="344">
        <f>(INDEX('Page 2 - Team Information'!$K$14:$AP$189,Y3476,X3476)*100)</f>
        <v>0</v>
      </c>
      <c r="S3476" t="s">
        <v>7247</v>
      </c>
      <c r="X3476" s="341">
        <v>29</v>
      </c>
      <c r="Y3476" s="341">
        <v>41</v>
      </c>
    </row>
    <row r="3477" spans="1:25" x14ac:dyDescent="0.25">
      <c r="A3477" t="str">
        <f>'Page 1 - General Information'!$G$12</f>
        <v>000000000</v>
      </c>
      <c r="B3477" t="str">
        <f>'Page 1 - General Information'!$G$16</f>
        <v/>
      </c>
      <c r="C3477" s="339" t="s">
        <v>21448</v>
      </c>
      <c r="N3477" s="249" t="s">
        <v>4031</v>
      </c>
      <c r="O3477" s="343"/>
      <c r="Q3477" s="344">
        <f>(INDEX('Page 2 - Team Information'!$K$14:$AP$189,Y3477,X3477)*100)</f>
        <v>0</v>
      </c>
      <c r="S3477" t="s">
        <v>7248</v>
      </c>
      <c r="X3477" s="341">
        <v>30</v>
      </c>
      <c r="Y3477" s="341">
        <v>41</v>
      </c>
    </row>
    <row r="3478" spans="1:25" x14ac:dyDescent="0.25">
      <c r="A3478" t="str">
        <f>'Page 1 - General Information'!$G$12</f>
        <v>000000000</v>
      </c>
      <c r="B3478" t="str">
        <f>'Page 1 - General Information'!$G$16</f>
        <v/>
      </c>
      <c r="C3478" s="339" t="s">
        <v>21448</v>
      </c>
      <c r="N3478" s="249" t="s">
        <v>4031</v>
      </c>
      <c r="O3478" s="343"/>
      <c r="Q3478" s="344">
        <f>(INDEX('Page 2 - Team Information'!$K$14:$AP$189,Y3478,X3478)*100)</f>
        <v>0</v>
      </c>
      <c r="S3478" t="s">
        <v>7249</v>
      </c>
      <c r="X3478" s="341">
        <v>31</v>
      </c>
      <c r="Y3478" s="341">
        <v>41</v>
      </c>
    </row>
    <row r="3479" spans="1:25" x14ac:dyDescent="0.25">
      <c r="A3479" t="str">
        <f>'Page 1 - General Information'!$G$12</f>
        <v>000000000</v>
      </c>
      <c r="B3479" t="str">
        <f>'Page 1 - General Information'!$G$16</f>
        <v/>
      </c>
      <c r="C3479" s="339" t="s">
        <v>21448</v>
      </c>
      <c r="N3479" s="249" t="s">
        <v>4031</v>
      </c>
      <c r="O3479" s="343"/>
      <c r="Q3479" s="344">
        <f>(INDEX('Page 2 - Team Information'!$K$14:$AP$189,Y3479,X3479)*100)</f>
        <v>0</v>
      </c>
      <c r="S3479" t="s">
        <v>7250</v>
      </c>
      <c r="X3479" s="341">
        <v>32</v>
      </c>
      <c r="Y3479" s="341">
        <v>41</v>
      </c>
    </row>
    <row r="3480" spans="1:25" x14ac:dyDescent="0.25">
      <c r="A3480" t="str">
        <f>'Page 1 - General Information'!$G$12</f>
        <v>000000000</v>
      </c>
      <c r="B3480" t="str">
        <f>'Page 1 - General Information'!$G$16</f>
        <v/>
      </c>
      <c r="C3480" s="339" t="s">
        <v>21448</v>
      </c>
      <c r="N3480" t="s">
        <v>4042</v>
      </c>
      <c r="O3480" s="340">
        <f>INDEX('Page 2 - Team Information'!$K$14:$AP$189,Y3480,X3480)</f>
        <v>0</v>
      </c>
      <c r="S3480" t="s">
        <v>7251</v>
      </c>
      <c r="X3480" s="341">
        <v>24</v>
      </c>
      <c r="Y3480" s="341">
        <v>42</v>
      </c>
    </row>
    <row r="3481" spans="1:25" x14ac:dyDescent="0.25">
      <c r="A3481" t="str">
        <f>'Page 1 - General Information'!$G$12</f>
        <v>000000000</v>
      </c>
      <c r="B3481" t="str">
        <f>'Page 1 - General Information'!$G$16</f>
        <v/>
      </c>
      <c r="C3481" s="339" t="s">
        <v>21448</v>
      </c>
      <c r="N3481" t="s">
        <v>4042</v>
      </c>
      <c r="O3481" s="340">
        <f>INDEX('Page 2 - Team Information'!$K$14:$AP$189,Y3481,X3481)</f>
        <v>0</v>
      </c>
      <c r="S3481" t="s">
        <v>7252</v>
      </c>
      <c r="X3481" s="341">
        <v>25</v>
      </c>
      <c r="Y3481" s="341">
        <v>42</v>
      </c>
    </row>
    <row r="3482" spans="1:25" x14ac:dyDescent="0.25">
      <c r="A3482" t="str">
        <f>'Page 1 - General Information'!$G$12</f>
        <v>000000000</v>
      </c>
      <c r="B3482" t="str">
        <f>'Page 1 - General Information'!$G$16</f>
        <v/>
      </c>
      <c r="C3482" s="339" t="s">
        <v>21448</v>
      </c>
      <c r="N3482" t="s">
        <v>4042</v>
      </c>
      <c r="O3482" s="340">
        <f>INDEX('Page 2 - Team Information'!$K$14:$AP$189,Y3482,X3482)</f>
        <v>0</v>
      </c>
      <c r="S3482" t="s">
        <v>7253</v>
      </c>
      <c r="X3482" s="341">
        <v>26</v>
      </c>
      <c r="Y3482" s="341">
        <v>42</v>
      </c>
    </row>
    <row r="3483" spans="1:25" x14ac:dyDescent="0.25">
      <c r="A3483" t="str">
        <f>'Page 1 - General Information'!$G$12</f>
        <v>000000000</v>
      </c>
      <c r="B3483" t="str">
        <f>'Page 1 - General Information'!$G$16</f>
        <v/>
      </c>
      <c r="C3483" s="339" t="s">
        <v>21448</v>
      </c>
      <c r="N3483" t="s">
        <v>4042</v>
      </c>
      <c r="O3483" s="340">
        <f>INDEX('Page 2 - Team Information'!$K$14:$AP$189,Y3483,X3483)</f>
        <v>0</v>
      </c>
      <c r="S3483" t="s">
        <v>7254</v>
      </c>
      <c r="X3483" s="341">
        <v>27</v>
      </c>
      <c r="Y3483" s="341">
        <v>42</v>
      </c>
    </row>
    <row r="3484" spans="1:25" x14ac:dyDescent="0.25">
      <c r="A3484" t="str">
        <f>'Page 1 - General Information'!$G$12</f>
        <v>000000000</v>
      </c>
      <c r="B3484" t="str">
        <f>'Page 1 - General Information'!$G$16</f>
        <v/>
      </c>
      <c r="C3484" s="339" t="s">
        <v>21448</v>
      </c>
      <c r="N3484" s="249" t="s">
        <v>4031</v>
      </c>
      <c r="O3484" s="343"/>
      <c r="Q3484" s="344">
        <f>(INDEX('Page 2 - Team Information'!$K$14:$AP$189,Y3484,X3484)*100)</f>
        <v>0</v>
      </c>
      <c r="S3484" t="s">
        <v>7255</v>
      </c>
      <c r="X3484" s="341">
        <v>29</v>
      </c>
      <c r="Y3484" s="341">
        <v>42</v>
      </c>
    </row>
    <row r="3485" spans="1:25" x14ac:dyDescent="0.25">
      <c r="A3485" t="str">
        <f>'Page 1 - General Information'!$G$12</f>
        <v>000000000</v>
      </c>
      <c r="B3485" t="str">
        <f>'Page 1 - General Information'!$G$16</f>
        <v/>
      </c>
      <c r="C3485" s="339" t="s">
        <v>21448</v>
      </c>
      <c r="N3485" s="249" t="s">
        <v>4031</v>
      </c>
      <c r="O3485" s="343"/>
      <c r="Q3485" s="344">
        <f>(INDEX('Page 2 - Team Information'!$K$14:$AP$189,Y3485,X3485)*100)</f>
        <v>0</v>
      </c>
      <c r="S3485" t="s">
        <v>7256</v>
      </c>
      <c r="X3485" s="341">
        <v>30</v>
      </c>
      <c r="Y3485" s="341">
        <v>42</v>
      </c>
    </row>
    <row r="3486" spans="1:25" x14ac:dyDescent="0.25">
      <c r="A3486" t="str">
        <f>'Page 1 - General Information'!$G$12</f>
        <v>000000000</v>
      </c>
      <c r="B3486" t="str">
        <f>'Page 1 - General Information'!$G$16</f>
        <v/>
      </c>
      <c r="C3486" s="339" t="s">
        <v>21448</v>
      </c>
      <c r="N3486" s="249" t="s">
        <v>4031</v>
      </c>
      <c r="O3486" s="343"/>
      <c r="Q3486" s="344">
        <f>(INDEX('Page 2 - Team Information'!$K$14:$AP$189,Y3486,X3486)*100)</f>
        <v>0</v>
      </c>
      <c r="S3486" t="s">
        <v>7257</v>
      </c>
      <c r="X3486" s="341">
        <v>31</v>
      </c>
      <c r="Y3486" s="341">
        <v>42</v>
      </c>
    </row>
    <row r="3487" spans="1:25" x14ac:dyDescent="0.25">
      <c r="A3487" t="str">
        <f>'Page 1 - General Information'!$G$12</f>
        <v>000000000</v>
      </c>
      <c r="B3487" t="str">
        <f>'Page 1 - General Information'!$G$16</f>
        <v/>
      </c>
      <c r="C3487" s="339" t="s">
        <v>21448</v>
      </c>
      <c r="N3487" s="249" t="s">
        <v>4031</v>
      </c>
      <c r="O3487" s="343"/>
      <c r="Q3487" s="344">
        <f>(INDEX('Page 2 - Team Information'!$K$14:$AP$189,Y3487,X3487)*100)</f>
        <v>0</v>
      </c>
      <c r="S3487" t="s">
        <v>7258</v>
      </c>
      <c r="X3487" s="341">
        <v>32</v>
      </c>
      <c r="Y3487" s="341">
        <v>42</v>
      </c>
    </row>
    <row r="3488" spans="1:25" x14ac:dyDescent="0.25">
      <c r="A3488" t="str">
        <f>'Page 1 - General Information'!$G$12</f>
        <v>000000000</v>
      </c>
      <c r="B3488" t="str">
        <f>'Page 1 - General Information'!$G$16</f>
        <v/>
      </c>
      <c r="C3488" s="339" t="s">
        <v>21448</v>
      </c>
      <c r="N3488" t="s">
        <v>4042</v>
      </c>
      <c r="O3488" s="340">
        <f>INDEX('Page 2 - Team Information'!$K$14:$AP$189,Y3488,X3488)</f>
        <v>0</v>
      </c>
      <c r="S3488" t="s">
        <v>7259</v>
      </c>
      <c r="X3488" s="341">
        <v>24</v>
      </c>
      <c r="Y3488" s="341">
        <v>43</v>
      </c>
    </row>
    <row r="3489" spans="1:25" x14ac:dyDescent="0.25">
      <c r="A3489" t="str">
        <f>'Page 1 - General Information'!$G$12</f>
        <v>000000000</v>
      </c>
      <c r="B3489" t="str">
        <f>'Page 1 - General Information'!$G$16</f>
        <v/>
      </c>
      <c r="C3489" s="339" t="s">
        <v>21448</v>
      </c>
      <c r="N3489" t="s">
        <v>4042</v>
      </c>
      <c r="O3489" s="340">
        <f>INDEX('Page 2 - Team Information'!$K$14:$AP$189,Y3489,X3489)</f>
        <v>0</v>
      </c>
      <c r="S3489" t="s">
        <v>7260</v>
      </c>
      <c r="X3489" s="341">
        <v>25</v>
      </c>
      <c r="Y3489" s="341">
        <v>43</v>
      </c>
    </row>
    <row r="3490" spans="1:25" x14ac:dyDescent="0.25">
      <c r="A3490" t="str">
        <f>'Page 1 - General Information'!$G$12</f>
        <v>000000000</v>
      </c>
      <c r="B3490" t="str">
        <f>'Page 1 - General Information'!$G$16</f>
        <v/>
      </c>
      <c r="C3490" s="339" t="s">
        <v>21448</v>
      </c>
      <c r="N3490" t="s">
        <v>4042</v>
      </c>
      <c r="O3490" s="340">
        <f>INDEX('Page 2 - Team Information'!$K$14:$AP$189,Y3490,X3490)</f>
        <v>0</v>
      </c>
      <c r="S3490" t="s">
        <v>7261</v>
      </c>
      <c r="X3490" s="341">
        <v>26</v>
      </c>
      <c r="Y3490" s="341">
        <v>43</v>
      </c>
    </row>
    <row r="3491" spans="1:25" x14ac:dyDescent="0.25">
      <c r="A3491" t="str">
        <f>'Page 1 - General Information'!$G$12</f>
        <v>000000000</v>
      </c>
      <c r="B3491" t="str">
        <f>'Page 1 - General Information'!$G$16</f>
        <v/>
      </c>
      <c r="C3491" s="339" t="s">
        <v>21448</v>
      </c>
      <c r="N3491" t="s">
        <v>4042</v>
      </c>
      <c r="O3491" s="340">
        <f>INDEX('Page 2 - Team Information'!$K$14:$AP$189,Y3491,X3491)</f>
        <v>0</v>
      </c>
      <c r="S3491" t="s">
        <v>7262</v>
      </c>
      <c r="X3491" s="341">
        <v>27</v>
      </c>
      <c r="Y3491" s="341">
        <v>43</v>
      </c>
    </row>
    <row r="3492" spans="1:25" x14ac:dyDescent="0.25">
      <c r="A3492" t="str">
        <f>'Page 1 - General Information'!$G$12</f>
        <v>000000000</v>
      </c>
      <c r="B3492" t="str">
        <f>'Page 1 - General Information'!$G$16</f>
        <v/>
      </c>
      <c r="C3492" s="339" t="s">
        <v>21448</v>
      </c>
      <c r="N3492" s="249" t="s">
        <v>4031</v>
      </c>
      <c r="O3492" s="343"/>
      <c r="Q3492" s="344">
        <f>(INDEX('Page 2 - Team Information'!$K$14:$AP$189,Y3492,X3492)*100)</f>
        <v>0</v>
      </c>
      <c r="S3492" t="s">
        <v>7263</v>
      </c>
      <c r="X3492" s="341">
        <v>29</v>
      </c>
      <c r="Y3492" s="341">
        <v>43</v>
      </c>
    </row>
    <row r="3493" spans="1:25" x14ac:dyDescent="0.25">
      <c r="A3493" t="str">
        <f>'Page 1 - General Information'!$G$12</f>
        <v>000000000</v>
      </c>
      <c r="B3493" t="str">
        <f>'Page 1 - General Information'!$G$16</f>
        <v/>
      </c>
      <c r="C3493" s="339" t="s">
        <v>21448</v>
      </c>
      <c r="N3493" s="249" t="s">
        <v>4031</v>
      </c>
      <c r="O3493" s="343"/>
      <c r="Q3493" s="344">
        <f>(INDEX('Page 2 - Team Information'!$K$14:$AP$189,Y3493,X3493)*100)</f>
        <v>0</v>
      </c>
      <c r="S3493" t="s">
        <v>7264</v>
      </c>
      <c r="X3493" s="341">
        <v>30</v>
      </c>
      <c r="Y3493" s="341">
        <v>43</v>
      </c>
    </row>
    <row r="3494" spans="1:25" x14ac:dyDescent="0.25">
      <c r="A3494" t="str">
        <f>'Page 1 - General Information'!$G$12</f>
        <v>000000000</v>
      </c>
      <c r="B3494" t="str">
        <f>'Page 1 - General Information'!$G$16</f>
        <v/>
      </c>
      <c r="C3494" s="339" t="s">
        <v>21448</v>
      </c>
      <c r="N3494" s="249" t="s">
        <v>4031</v>
      </c>
      <c r="O3494" s="343"/>
      <c r="Q3494" s="344">
        <f>(INDEX('Page 2 - Team Information'!$K$14:$AP$189,Y3494,X3494)*100)</f>
        <v>0</v>
      </c>
      <c r="S3494" t="s">
        <v>7265</v>
      </c>
      <c r="X3494" s="341">
        <v>31</v>
      </c>
      <c r="Y3494" s="341">
        <v>43</v>
      </c>
    </row>
    <row r="3495" spans="1:25" x14ac:dyDescent="0.25">
      <c r="A3495" t="str">
        <f>'Page 1 - General Information'!$G$12</f>
        <v>000000000</v>
      </c>
      <c r="B3495" t="str">
        <f>'Page 1 - General Information'!$G$16</f>
        <v/>
      </c>
      <c r="C3495" s="339" t="s">
        <v>21448</v>
      </c>
      <c r="N3495" s="249" t="s">
        <v>4031</v>
      </c>
      <c r="O3495" s="343"/>
      <c r="Q3495" s="344">
        <f>(INDEX('Page 2 - Team Information'!$K$14:$AP$189,Y3495,X3495)*100)</f>
        <v>0</v>
      </c>
      <c r="S3495" t="s">
        <v>7266</v>
      </c>
      <c r="X3495" s="341">
        <v>32</v>
      </c>
      <c r="Y3495" s="341">
        <v>43</v>
      </c>
    </row>
    <row r="3496" spans="1:25" x14ac:dyDescent="0.25">
      <c r="A3496" t="str">
        <f>'Page 1 - General Information'!$G$12</f>
        <v>000000000</v>
      </c>
      <c r="B3496" t="str">
        <f>'Page 1 - General Information'!$G$16</f>
        <v/>
      </c>
      <c r="C3496" s="339" t="s">
        <v>21448</v>
      </c>
      <c r="N3496" t="s">
        <v>4042</v>
      </c>
      <c r="O3496" s="340">
        <f>INDEX('Page 2 - Team Information'!$K$14:$AP$189,Y3496,X3496)</f>
        <v>0</v>
      </c>
      <c r="S3496" t="s">
        <v>7267</v>
      </c>
      <c r="X3496" s="341">
        <v>24</v>
      </c>
      <c r="Y3496" s="341">
        <v>44</v>
      </c>
    </row>
    <row r="3497" spans="1:25" x14ac:dyDescent="0.25">
      <c r="A3497" t="str">
        <f>'Page 1 - General Information'!$G$12</f>
        <v>000000000</v>
      </c>
      <c r="B3497" t="str">
        <f>'Page 1 - General Information'!$G$16</f>
        <v/>
      </c>
      <c r="C3497" s="339" t="s">
        <v>21448</v>
      </c>
      <c r="N3497" t="s">
        <v>4042</v>
      </c>
      <c r="O3497" s="340">
        <f>INDEX('Page 2 - Team Information'!$K$14:$AP$189,Y3497,X3497)</f>
        <v>0</v>
      </c>
      <c r="S3497" t="s">
        <v>7268</v>
      </c>
      <c r="X3497" s="341">
        <v>25</v>
      </c>
      <c r="Y3497" s="341">
        <v>44</v>
      </c>
    </row>
    <row r="3498" spans="1:25" x14ac:dyDescent="0.25">
      <c r="A3498" t="str">
        <f>'Page 1 - General Information'!$G$12</f>
        <v>000000000</v>
      </c>
      <c r="B3498" t="str">
        <f>'Page 1 - General Information'!$G$16</f>
        <v/>
      </c>
      <c r="C3498" s="339" t="s">
        <v>21448</v>
      </c>
      <c r="N3498" t="s">
        <v>4042</v>
      </c>
      <c r="O3498" s="340">
        <f>INDEX('Page 2 - Team Information'!$K$14:$AP$189,Y3498,X3498)</f>
        <v>0</v>
      </c>
      <c r="S3498" t="s">
        <v>7269</v>
      </c>
      <c r="X3498" s="341">
        <v>26</v>
      </c>
      <c r="Y3498" s="341">
        <v>44</v>
      </c>
    </row>
    <row r="3499" spans="1:25" x14ac:dyDescent="0.25">
      <c r="A3499" t="str">
        <f>'Page 1 - General Information'!$G$12</f>
        <v>000000000</v>
      </c>
      <c r="B3499" t="str">
        <f>'Page 1 - General Information'!$G$16</f>
        <v/>
      </c>
      <c r="C3499" s="339" t="s">
        <v>21448</v>
      </c>
      <c r="N3499" t="s">
        <v>4042</v>
      </c>
      <c r="O3499" s="340">
        <f>INDEX('Page 2 - Team Information'!$K$14:$AP$189,Y3499,X3499)</f>
        <v>0</v>
      </c>
      <c r="S3499" t="s">
        <v>7270</v>
      </c>
      <c r="X3499" s="341">
        <v>27</v>
      </c>
      <c r="Y3499" s="341">
        <v>44</v>
      </c>
    </row>
    <row r="3500" spans="1:25" x14ac:dyDescent="0.25">
      <c r="A3500" t="str">
        <f>'Page 1 - General Information'!$G$12</f>
        <v>000000000</v>
      </c>
      <c r="B3500" t="str">
        <f>'Page 1 - General Information'!$G$16</f>
        <v/>
      </c>
      <c r="C3500" s="339" t="s">
        <v>21448</v>
      </c>
      <c r="N3500" s="249" t="s">
        <v>4031</v>
      </c>
      <c r="O3500" s="343"/>
      <c r="Q3500" s="344">
        <f>(INDEX('Page 2 - Team Information'!$K$14:$AP$189,Y3500,X3500)*100)</f>
        <v>0</v>
      </c>
      <c r="S3500" t="s">
        <v>7271</v>
      </c>
      <c r="X3500" s="341">
        <v>29</v>
      </c>
      <c r="Y3500" s="341">
        <v>44</v>
      </c>
    </row>
    <row r="3501" spans="1:25" x14ac:dyDescent="0.25">
      <c r="A3501" t="str">
        <f>'Page 1 - General Information'!$G$12</f>
        <v>000000000</v>
      </c>
      <c r="B3501" t="str">
        <f>'Page 1 - General Information'!$G$16</f>
        <v/>
      </c>
      <c r="C3501" s="339" t="s">
        <v>21448</v>
      </c>
      <c r="N3501" s="249" t="s">
        <v>4031</v>
      </c>
      <c r="O3501" s="343"/>
      <c r="Q3501" s="344">
        <f>(INDEX('Page 2 - Team Information'!$K$14:$AP$189,Y3501,X3501)*100)</f>
        <v>0</v>
      </c>
      <c r="S3501" t="s">
        <v>7272</v>
      </c>
      <c r="X3501" s="341">
        <v>30</v>
      </c>
      <c r="Y3501" s="341">
        <v>44</v>
      </c>
    </row>
    <row r="3502" spans="1:25" x14ac:dyDescent="0.25">
      <c r="A3502" t="str">
        <f>'Page 1 - General Information'!$G$12</f>
        <v>000000000</v>
      </c>
      <c r="B3502" t="str">
        <f>'Page 1 - General Information'!$G$16</f>
        <v/>
      </c>
      <c r="C3502" s="339" t="s">
        <v>21448</v>
      </c>
      <c r="N3502" s="249" t="s">
        <v>4031</v>
      </c>
      <c r="O3502" s="343"/>
      <c r="Q3502" s="344">
        <f>(INDEX('Page 2 - Team Information'!$K$14:$AP$189,Y3502,X3502)*100)</f>
        <v>0</v>
      </c>
      <c r="S3502" t="s">
        <v>7273</v>
      </c>
      <c r="X3502" s="341">
        <v>31</v>
      </c>
      <c r="Y3502" s="341">
        <v>44</v>
      </c>
    </row>
    <row r="3503" spans="1:25" x14ac:dyDescent="0.25">
      <c r="A3503" t="str">
        <f>'Page 1 - General Information'!$G$12</f>
        <v>000000000</v>
      </c>
      <c r="B3503" t="str">
        <f>'Page 1 - General Information'!$G$16</f>
        <v/>
      </c>
      <c r="C3503" s="339" t="s">
        <v>21448</v>
      </c>
      <c r="N3503" s="249" t="s">
        <v>4031</v>
      </c>
      <c r="O3503" s="343"/>
      <c r="Q3503" s="344">
        <f>(INDEX('Page 2 - Team Information'!$K$14:$AP$189,Y3503,X3503)*100)</f>
        <v>0</v>
      </c>
      <c r="S3503" t="s">
        <v>7274</v>
      </c>
      <c r="X3503" s="341">
        <v>32</v>
      </c>
      <c r="Y3503" s="341">
        <v>44</v>
      </c>
    </row>
    <row r="3504" spans="1:25" x14ac:dyDescent="0.25">
      <c r="A3504" t="str">
        <f>'Page 1 - General Information'!$G$12</f>
        <v>000000000</v>
      </c>
      <c r="B3504" t="str">
        <f>'Page 1 - General Information'!$G$16</f>
        <v/>
      </c>
      <c r="C3504" s="339" t="s">
        <v>21448</v>
      </c>
      <c r="N3504" t="s">
        <v>4042</v>
      </c>
      <c r="O3504" s="340">
        <f>INDEX('Page 2 - Team Information'!$K$14:$AP$189,Y3504,X3504)</f>
        <v>0</v>
      </c>
      <c r="S3504" t="s">
        <v>7275</v>
      </c>
      <c r="X3504" s="341">
        <v>24</v>
      </c>
      <c r="Y3504" s="341">
        <v>45</v>
      </c>
    </row>
    <row r="3505" spans="1:25" x14ac:dyDescent="0.25">
      <c r="A3505" t="str">
        <f>'Page 1 - General Information'!$G$12</f>
        <v>000000000</v>
      </c>
      <c r="B3505" t="str">
        <f>'Page 1 - General Information'!$G$16</f>
        <v/>
      </c>
      <c r="C3505" s="339" t="s">
        <v>21448</v>
      </c>
      <c r="N3505" t="s">
        <v>4042</v>
      </c>
      <c r="O3505" s="340">
        <f>INDEX('Page 2 - Team Information'!$K$14:$AP$189,Y3505,X3505)</f>
        <v>0</v>
      </c>
      <c r="S3505" t="s">
        <v>7276</v>
      </c>
      <c r="X3505" s="341">
        <v>25</v>
      </c>
      <c r="Y3505" s="341">
        <v>45</v>
      </c>
    </row>
    <row r="3506" spans="1:25" x14ac:dyDescent="0.25">
      <c r="A3506" t="str">
        <f>'Page 1 - General Information'!$G$12</f>
        <v>000000000</v>
      </c>
      <c r="B3506" t="str">
        <f>'Page 1 - General Information'!$G$16</f>
        <v/>
      </c>
      <c r="C3506" s="339" t="s">
        <v>21448</v>
      </c>
      <c r="N3506" t="s">
        <v>4042</v>
      </c>
      <c r="O3506" s="340">
        <f>INDEX('Page 2 - Team Information'!$K$14:$AP$189,Y3506,X3506)</f>
        <v>0</v>
      </c>
      <c r="S3506" t="s">
        <v>7277</v>
      </c>
      <c r="X3506" s="341">
        <v>26</v>
      </c>
      <c r="Y3506" s="341">
        <v>45</v>
      </c>
    </row>
    <row r="3507" spans="1:25" x14ac:dyDescent="0.25">
      <c r="A3507" t="str">
        <f>'Page 1 - General Information'!$G$12</f>
        <v>000000000</v>
      </c>
      <c r="B3507" t="str">
        <f>'Page 1 - General Information'!$G$16</f>
        <v/>
      </c>
      <c r="C3507" s="339" t="s">
        <v>21448</v>
      </c>
      <c r="N3507" t="s">
        <v>4042</v>
      </c>
      <c r="O3507" s="340">
        <f>INDEX('Page 2 - Team Information'!$K$14:$AP$189,Y3507,X3507)</f>
        <v>0</v>
      </c>
      <c r="S3507" t="s">
        <v>7278</v>
      </c>
      <c r="X3507" s="341">
        <v>27</v>
      </c>
      <c r="Y3507" s="341">
        <v>45</v>
      </c>
    </row>
    <row r="3508" spans="1:25" x14ac:dyDescent="0.25">
      <c r="A3508" t="str">
        <f>'Page 1 - General Information'!$G$12</f>
        <v>000000000</v>
      </c>
      <c r="B3508" t="str">
        <f>'Page 1 - General Information'!$G$16</f>
        <v/>
      </c>
      <c r="C3508" s="339" t="s">
        <v>21448</v>
      </c>
      <c r="N3508" s="249" t="s">
        <v>4031</v>
      </c>
      <c r="O3508" s="343"/>
      <c r="Q3508" s="344">
        <f>(INDEX('Page 2 - Team Information'!$K$14:$AP$189,Y3508,X3508)*100)</f>
        <v>0</v>
      </c>
      <c r="S3508" t="s">
        <v>7279</v>
      </c>
      <c r="X3508" s="341">
        <v>29</v>
      </c>
      <c r="Y3508" s="341">
        <v>45</v>
      </c>
    </row>
    <row r="3509" spans="1:25" x14ac:dyDescent="0.25">
      <c r="A3509" t="str">
        <f>'Page 1 - General Information'!$G$12</f>
        <v>000000000</v>
      </c>
      <c r="B3509" t="str">
        <f>'Page 1 - General Information'!$G$16</f>
        <v/>
      </c>
      <c r="C3509" s="339" t="s">
        <v>21448</v>
      </c>
      <c r="N3509" s="249" t="s">
        <v>4031</v>
      </c>
      <c r="O3509" s="343"/>
      <c r="Q3509" s="344">
        <f>(INDEX('Page 2 - Team Information'!$K$14:$AP$189,Y3509,X3509)*100)</f>
        <v>0</v>
      </c>
      <c r="S3509" t="s">
        <v>7280</v>
      </c>
      <c r="X3509" s="341">
        <v>30</v>
      </c>
      <c r="Y3509" s="341">
        <v>45</v>
      </c>
    </row>
    <row r="3510" spans="1:25" x14ac:dyDescent="0.25">
      <c r="A3510" t="str">
        <f>'Page 1 - General Information'!$G$12</f>
        <v>000000000</v>
      </c>
      <c r="B3510" t="str">
        <f>'Page 1 - General Information'!$G$16</f>
        <v/>
      </c>
      <c r="C3510" s="339" t="s">
        <v>21448</v>
      </c>
      <c r="N3510" s="249" t="s">
        <v>4031</v>
      </c>
      <c r="O3510" s="343"/>
      <c r="Q3510" s="344">
        <f>(INDEX('Page 2 - Team Information'!$K$14:$AP$189,Y3510,X3510)*100)</f>
        <v>0</v>
      </c>
      <c r="S3510" t="s">
        <v>7281</v>
      </c>
      <c r="X3510" s="341">
        <v>31</v>
      </c>
      <c r="Y3510" s="341">
        <v>45</v>
      </c>
    </row>
    <row r="3511" spans="1:25" x14ac:dyDescent="0.25">
      <c r="A3511" t="str">
        <f>'Page 1 - General Information'!$G$12</f>
        <v>000000000</v>
      </c>
      <c r="B3511" t="str">
        <f>'Page 1 - General Information'!$G$16</f>
        <v/>
      </c>
      <c r="C3511" s="339" t="s">
        <v>21448</v>
      </c>
      <c r="N3511" s="249" t="s">
        <v>4031</v>
      </c>
      <c r="O3511" s="343"/>
      <c r="Q3511" s="344">
        <f>(INDEX('Page 2 - Team Information'!$K$14:$AP$189,Y3511,X3511)*100)</f>
        <v>0</v>
      </c>
      <c r="S3511" t="s">
        <v>7282</v>
      </c>
      <c r="X3511" s="341">
        <v>32</v>
      </c>
      <c r="Y3511" s="341">
        <v>45</v>
      </c>
    </row>
    <row r="3512" spans="1:25" x14ac:dyDescent="0.25">
      <c r="A3512" t="str">
        <f>'Page 1 - General Information'!$G$12</f>
        <v>000000000</v>
      </c>
      <c r="B3512" t="str">
        <f>'Page 1 - General Information'!$G$16</f>
        <v/>
      </c>
      <c r="C3512" s="339" t="s">
        <v>21448</v>
      </c>
      <c r="N3512" t="s">
        <v>4042</v>
      </c>
      <c r="O3512" s="340">
        <f>INDEX('Page 2 - Team Information'!$K$14:$AP$189,Y3512,X3512)</f>
        <v>0</v>
      </c>
      <c r="S3512" t="s">
        <v>7283</v>
      </c>
      <c r="X3512" s="341">
        <v>24</v>
      </c>
      <c r="Y3512" s="341">
        <v>46</v>
      </c>
    </row>
    <row r="3513" spans="1:25" x14ac:dyDescent="0.25">
      <c r="A3513" t="str">
        <f>'Page 1 - General Information'!$G$12</f>
        <v>000000000</v>
      </c>
      <c r="B3513" t="str">
        <f>'Page 1 - General Information'!$G$16</f>
        <v/>
      </c>
      <c r="C3513" s="339" t="s">
        <v>21448</v>
      </c>
      <c r="N3513" t="s">
        <v>4042</v>
      </c>
      <c r="O3513" s="340">
        <f>INDEX('Page 2 - Team Information'!$K$14:$AP$189,Y3513,X3513)</f>
        <v>0</v>
      </c>
      <c r="S3513" t="s">
        <v>7284</v>
      </c>
      <c r="X3513" s="341">
        <v>25</v>
      </c>
      <c r="Y3513" s="341">
        <v>46</v>
      </c>
    </row>
    <row r="3514" spans="1:25" x14ac:dyDescent="0.25">
      <c r="A3514" t="str">
        <f>'Page 1 - General Information'!$G$12</f>
        <v>000000000</v>
      </c>
      <c r="B3514" t="str">
        <f>'Page 1 - General Information'!$G$16</f>
        <v/>
      </c>
      <c r="C3514" s="339" t="s">
        <v>21448</v>
      </c>
      <c r="N3514" t="s">
        <v>4042</v>
      </c>
      <c r="O3514" s="340">
        <f>INDEX('Page 2 - Team Information'!$K$14:$AP$189,Y3514,X3514)</f>
        <v>0</v>
      </c>
      <c r="S3514" t="s">
        <v>7285</v>
      </c>
      <c r="X3514" s="341">
        <v>26</v>
      </c>
      <c r="Y3514" s="341">
        <v>46</v>
      </c>
    </row>
    <row r="3515" spans="1:25" x14ac:dyDescent="0.25">
      <c r="A3515" t="str">
        <f>'Page 1 - General Information'!$G$12</f>
        <v>000000000</v>
      </c>
      <c r="B3515" t="str">
        <f>'Page 1 - General Information'!$G$16</f>
        <v/>
      </c>
      <c r="C3515" s="339" t="s">
        <v>21448</v>
      </c>
      <c r="N3515" t="s">
        <v>4042</v>
      </c>
      <c r="O3515" s="340">
        <f>INDEX('Page 2 - Team Information'!$K$14:$AP$189,Y3515,X3515)</f>
        <v>0</v>
      </c>
      <c r="S3515" t="s">
        <v>7286</v>
      </c>
      <c r="X3515" s="341">
        <v>27</v>
      </c>
      <c r="Y3515" s="341">
        <v>46</v>
      </c>
    </row>
    <row r="3516" spans="1:25" x14ac:dyDescent="0.25">
      <c r="A3516" t="str">
        <f>'Page 1 - General Information'!$G$12</f>
        <v>000000000</v>
      </c>
      <c r="B3516" t="str">
        <f>'Page 1 - General Information'!$G$16</f>
        <v/>
      </c>
      <c r="C3516" s="339" t="s">
        <v>21448</v>
      </c>
      <c r="N3516" s="249" t="s">
        <v>4031</v>
      </c>
      <c r="O3516" s="343"/>
      <c r="Q3516" s="344">
        <f>(INDEX('Page 2 - Team Information'!$K$14:$AP$189,Y3516,X3516)*100)</f>
        <v>0</v>
      </c>
      <c r="S3516" t="s">
        <v>7287</v>
      </c>
      <c r="X3516" s="341">
        <v>29</v>
      </c>
      <c r="Y3516" s="341">
        <v>46</v>
      </c>
    </row>
    <row r="3517" spans="1:25" x14ac:dyDescent="0.25">
      <c r="A3517" t="str">
        <f>'Page 1 - General Information'!$G$12</f>
        <v>000000000</v>
      </c>
      <c r="B3517" t="str">
        <f>'Page 1 - General Information'!$G$16</f>
        <v/>
      </c>
      <c r="C3517" s="339" t="s">
        <v>21448</v>
      </c>
      <c r="N3517" s="249" t="s">
        <v>4031</v>
      </c>
      <c r="O3517" s="343"/>
      <c r="Q3517" s="344">
        <f>(INDEX('Page 2 - Team Information'!$K$14:$AP$189,Y3517,X3517)*100)</f>
        <v>0</v>
      </c>
      <c r="S3517" t="s">
        <v>7288</v>
      </c>
      <c r="X3517" s="341">
        <v>30</v>
      </c>
      <c r="Y3517" s="341">
        <v>46</v>
      </c>
    </row>
    <row r="3518" spans="1:25" x14ac:dyDescent="0.25">
      <c r="A3518" t="str">
        <f>'Page 1 - General Information'!$G$12</f>
        <v>000000000</v>
      </c>
      <c r="B3518" t="str">
        <f>'Page 1 - General Information'!$G$16</f>
        <v/>
      </c>
      <c r="C3518" s="339" t="s">
        <v>21448</v>
      </c>
      <c r="N3518" s="249" t="s">
        <v>4031</v>
      </c>
      <c r="O3518" s="343"/>
      <c r="Q3518" s="344">
        <f>(INDEX('Page 2 - Team Information'!$K$14:$AP$189,Y3518,X3518)*100)</f>
        <v>0</v>
      </c>
      <c r="S3518" t="s">
        <v>7289</v>
      </c>
      <c r="X3518" s="341">
        <v>31</v>
      </c>
      <c r="Y3518" s="341">
        <v>46</v>
      </c>
    </row>
    <row r="3519" spans="1:25" x14ac:dyDescent="0.25">
      <c r="A3519" t="str">
        <f>'Page 1 - General Information'!$G$12</f>
        <v>000000000</v>
      </c>
      <c r="B3519" t="str">
        <f>'Page 1 - General Information'!$G$16</f>
        <v/>
      </c>
      <c r="C3519" s="339" t="s">
        <v>21448</v>
      </c>
      <c r="N3519" s="249" t="s">
        <v>4031</v>
      </c>
      <c r="O3519" s="343"/>
      <c r="Q3519" s="344">
        <f>(INDEX('Page 2 - Team Information'!$K$14:$AP$189,Y3519,X3519)*100)</f>
        <v>0</v>
      </c>
      <c r="S3519" t="s">
        <v>7290</v>
      </c>
      <c r="X3519" s="341">
        <v>32</v>
      </c>
      <c r="Y3519" s="341">
        <v>46</v>
      </c>
    </row>
    <row r="3520" spans="1:25" x14ac:dyDescent="0.25">
      <c r="A3520" t="str">
        <f>'Page 1 - General Information'!$G$12</f>
        <v>000000000</v>
      </c>
      <c r="B3520" t="str">
        <f>'Page 1 - General Information'!$G$16</f>
        <v/>
      </c>
      <c r="C3520" s="339" t="s">
        <v>21448</v>
      </c>
      <c r="N3520" t="s">
        <v>4042</v>
      </c>
      <c r="O3520" s="340">
        <f>INDEX('Page 2 - Team Information'!$K$14:$AP$189,Y3520,X3520)</f>
        <v>0</v>
      </c>
      <c r="S3520" t="s">
        <v>7291</v>
      </c>
      <c r="X3520" s="341">
        <v>24</v>
      </c>
      <c r="Y3520" s="341">
        <v>47</v>
      </c>
    </row>
    <row r="3521" spans="1:25" x14ac:dyDescent="0.25">
      <c r="A3521" t="str">
        <f>'Page 1 - General Information'!$G$12</f>
        <v>000000000</v>
      </c>
      <c r="B3521" t="str">
        <f>'Page 1 - General Information'!$G$16</f>
        <v/>
      </c>
      <c r="C3521" s="339" t="s">
        <v>21448</v>
      </c>
      <c r="N3521" t="s">
        <v>4042</v>
      </c>
      <c r="O3521" s="340">
        <f>INDEX('Page 2 - Team Information'!$K$14:$AP$189,Y3521,X3521)</f>
        <v>0</v>
      </c>
      <c r="S3521" t="s">
        <v>7292</v>
      </c>
      <c r="X3521" s="341">
        <v>25</v>
      </c>
      <c r="Y3521" s="341">
        <v>47</v>
      </c>
    </row>
    <row r="3522" spans="1:25" x14ac:dyDescent="0.25">
      <c r="A3522" t="str">
        <f>'Page 1 - General Information'!$G$12</f>
        <v>000000000</v>
      </c>
      <c r="B3522" t="str">
        <f>'Page 1 - General Information'!$G$16</f>
        <v/>
      </c>
      <c r="C3522" s="339" t="s">
        <v>21448</v>
      </c>
      <c r="N3522" t="s">
        <v>4042</v>
      </c>
      <c r="O3522" s="340">
        <f>INDEX('Page 2 - Team Information'!$K$14:$AP$189,Y3522,X3522)</f>
        <v>0</v>
      </c>
      <c r="S3522" t="s">
        <v>7293</v>
      </c>
      <c r="X3522" s="341">
        <v>26</v>
      </c>
      <c r="Y3522" s="341">
        <v>47</v>
      </c>
    </row>
    <row r="3523" spans="1:25" x14ac:dyDescent="0.25">
      <c r="A3523" t="str">
        <f>'Page 1 - General Information'!$G$12</f>
        <v>000000000</v>
      </c>
      <c r="B3523" t="str">
        <f>'Page 1 - General Information'!$G$16</f>
        <v/>
      </c>
      <c r="C3523" s="339" t="s">
        <v>21448</v>
      </c>
      <c r="N3523" t="s">
        <v>4042</v>
      </c>
      <c r="O3523" s="340">
        <f>INDEX('Page 2 - Team Information'!$K$14:$AP$189,Y3523,X3523)</f>
        <v>0</v>
      </c>
      <c r="S3523" t="s">
        <v>7294</v>
      </c>
      <c r="X3523" s="341">
        <v>27</v>
      </c>
      <c r="Y3523" s="341">
        <v>47</v>
      </c>
    </row>
    <row r="3524" spans="1:25" x14ac:dyDescent="0.25">
      <c r="A3524" t="str">
        <f>'Page 1 - General Information'!$G$12</f>
        <v>000000000</v>
      </c>
      <c r="B3524" t="str">
        <f>'Page 1 - General Information'!$G$16</f>
        <v/>
      </c>
      <c r="C3524" s="339" t="s">
        <v>21448</v>
      </c>
      <c r="N3524" s="249" t="s">
        <v>4031</v>
      </c>
      <c r="O3524" s="343"/>
      <c r="Q3524" s="344">
        <f>(INDEX('Page 2 - Team Information'!$K$14:$AP$189,Y3524,X3524)*100)</f>
        <v>0</v>
      </c>
      <c r="S3524" t="s">
        <v>7295</v>
      </c>
      <c r="X3524" s="341">
        <v>29</v>
      </c>
      <c r="Y3524" s="341">
        <v>47</v>
      </c>
    </row>
    <row r="3525" spans="1:25" x14ac:dyDescent="0.25">
      <c r="A3525" t="str">
        <f>'Page 1 - General Information'!$G$12</f>
        <v>000000000</v>
      </c>
      <c r="B3525" t="str">
        <f>'Page 1 - General Information'!$G$16</f>
        <v/>
      </c>
      <c r="C3525" s="339" t="s">
        <v>21448</v>
      </c>
      <c r="N3525" s="249" t="s">
        <v>4031</v>
      </c>
      <c r="O3525" s="343"/>
      <c r="Q3525" s="344">
        <f>(INDEX('Page 2 - Team Information'!$K$14:$AP$189,Y3525,X3525)*100)</f>
        <v>0</v>
      </c>
      <c r="S3525" t="s">
        <v>7296</v>
      </c>
      <c r="X3525" s="341">
        <v>30</v>
      </c>
      <c r="Y3525" s="341">
        <v>47</v>
      </c>
    </row>
    <row r="3526" spans="1:25" x14ac:dyDescent="0.25">
      <c r="A3526" t="str">
        <f>'Page 1 - General Information'!$G$12</f>
        <v>000000000</v>
      </c>
      <c r="B3526" t="str">
        <f>'Page 1 - General Information'!$G$16</f>
        <v/>
      </c>
      <c r="C3526" s="339" t="s">
        <v>21448</v>
      </c>
      <c r="N3526" s="249" t="s">
        <v>4031</v>
      </c>
      <c r="O3526" s="343"/>
      <c r="Q3526" s="344">
        <f>(INDEX('Page 2 - Team Information'!$K$14:$AP$189,Y3526,X3526)*100)</f>
        <v>0</v>
      </c>
      <c r="S3526" t="s">
        <v>7297</v>
      </c>
      <c r="X3526" s="341">
        <v>31</v>
      </c>
      <c r="Y3526" s="341">
        <v>47</v>
      </c>
    </row>
    <row r="3527" spans="1:25" x14ac:dyDescent="0.25">
      <c r="A3527" t="str">
        <f>'Page 1 - General Information'!$G$12</f>
        <v>000000000</v>
      </c>
      <c r="B3527" t="str">
        <f>'Page 1 - General Information'!$G$16</f>
        <v/>
      </c>
      <c r="C3527" s="339" t="s">
        <v>21448</v>
      </c>
      <c r="N3527" s="249" t="s">
        <v>4031</v>
      </c>
      <c r="O3527" s="343"/>
      <c r="Q3527" s="344">
        <f>(INDEX('Page 2 - Team Information'!$K$14:$AP$189,Y3527,X3527)*100)</f>
        <v>0</v>
      </c>
      <c r="S3527" t="s">
        <v>7298</v>
      </c>
      <c r="X3527" s="341">
        <v>32</v>
      </c>
      <c r="Y3527" s="341">
        <v>47</v>
      </c>
    </row>
    <row r="3528" spans="1:25" x14ac:dyDescent="0.25">
      <c r="A3528" t="str">
        <f>'Page 1 - General Information'!$G$12</f>
        <v>000000000</v>
      </c>
      <c r="B3528" t="str">
        <f>'Page 1 - General Information'!$G$16</f>
        <v/>
      </c>
      <c r="C3528" s="339" t="s">
        <v>21448</v>
      </c>
      <c r="N3528" t="s">
        <v>4042</v>
      </c>
      <c r="O3528" s="340">
        <f>INDEX('Page 2 - Team Information'!$K$14:$AP$189,Y3528,X3528)</f>
        <v>0</v>
      </c>
      <c r="S3528" t="s">
        <v>7299</v>
      </c>
      <c r="X3528" s="341">
        <v>24</v>
      </c>
      <c r="Y3528" s="341">
        <v>48</v>
      </c>
    </row>
    <row r="3529" spans="1:25" x14ac:dyDescent="0.25">
      <c r="A3529" t="str">
        <f>'Page 1 - General Information'!$G$12</f>
        <v>000000000</v>
      </c>
      <c r="B3529" t="str">
        <f>'Page 1 - General Information'!$G$16</f>
        <v/>
      </c>
      <c r="C3529" s="339" t="s">
        <v>21448</v>
      </c>
      <c r="N3529" t="s">
        <v>4042</v>
      </c>
      <c r="O3529" s="340">
        <f>INDEX('Page 2 - Team Information'!$K$14:$AP$189,Y3529,X3529)</f>
        <v>0</v>
      </c>
      <c r="S3529" t="s">
        <v>7300</v>
      </c>
      <c r="X3529" s="341">
        <v>25</v>
      </c>
      <c r="Y3529" s="341">
        <v>48</v>
      </c>
    </row>
    <row r="3530" spans="1:25" x14ac:dyDescent="0.25">
      <c r="A3530" t="str">
        <f>'Page 1 - General Information'!$G$12</f>
        <v>000000000</v>
      </c>
      <c r="B3530" t="str">
        <f>'Page 1 - General Information'!$G$16</f>
        <v/>
      </c>
      <c r="C3530" s="339" t="s">
        <v>21448</v>
      </c>
      <c r="N3530" t="s">
        <v>4042</v>
      </c>
      <c r="O3530" s="340">
        <f>INDEX('Page 2 - Team Information'!$K$14:$AP$189,Y3530,X3530)</f>
        <v>0</v>
      </c>
      <c r="S3530" t="s">
        <v>7301</v>
      </c>
      <c r="X3530" s="341">
        <v>26</v>
      </c>
      <c r="Y3530" s="341">
        <v>48</v>
      </c>
    </row>
    <row r="3531" spans="1:25" x14ac:dyDescent="0.25">
      <c r="A3531" t="str">
        <f>'Page 1 - General Information'!$G$12</f>
        <v>000000000</v>
      </c>
      <c r="B3531" t="str">
        <f>'Page 1 - General Information'!$G$16</f>
        <v/>
      </c>
      <c r="C3531" s="339" t="s">
        <v>21448</v>
      </c>
      <c r="N3531" t="s">
        <v>4042</v>
      </c>
      <c r="O3531" s="340">
        <f>INDEX('Page 2 - Team Information'!$K$14:$AP$189,Y3531,X3531)</f>
        <v>0</v>
      </c>
      <c r="S3531" t="s">
        <v>7302</v>
      </c>
      <c r="X3531" s="341">
        <v>27</v>
      </c>
      <c r="Y3531" s="341">
        <v>48</v>
      </c>
    </row>
    <row r="3532" spans="1:25" x14ac:dyDescent="0.25">
      <c r="A3532" t="str">
        <f>'Page 1 - General Information'!$G$12</f>
        <v>000000000</v>
      </c>
      <c r="B3532" t="str">
        <f>'Page 1 - General Information'!$G$16</f>
        <v/>
      </c>
      <c r="C3532" s="339" t="s">
        <v>21448</v>
      </c>
      <c r="N3532" s="249" t="s">
        <v>4031</v>
      </c>
      <c r="O3532" s="343"/>
      <c r="Q3532" s="344">
        <f>(INDEX('Page 2 - Team Information'!$K$14:$AP$189,Y3532,X3532)*100)</f>
        <v>0</v>
      </c>
      <c r="S3532" t="s">
        <v>7303</v>
      </c>
      <c r="X3532" s="341">
        <v>29</v>
      </c>
      <c r="Y3532" s="341">
        <v>48</v>
      </c>
    </row>
    <row r="3533" spans="1:25" x14ac:dyDescent="0.25">
      <c r="A3533" t="str">
        <f>'Page 1 - General Information'!$G$12</f>
        <v>000000000</v>
      </c>
      <c r="B3533" t="str">
        <f>'Page 1 - General Information'!$G$16</f>
        <v/>
      </c>
      <c r="C3533" s="339" t="s">
        <v>21448</v>
      </c>
      <c r="N3533" s="249" t="s">
        <v>4031</v>
      </c>
      <c r="O3533" s="343"/>
      <c r="Q3533" s="344">
        <f>(INDEX('Page 2 - Team Information'!$K$14:$AP$189,Y3533,X3533)*100)</f>
        <v>0</v>
      </c>
      <c r="S3533" t="s">
        <v>7304</v>
      </c>
      <c r="X3533" s="341">
        <v>30</v>
      </c>
      <c r="Y3533" s="341">
        <v>48</v>
      </c>
    </row>
    <row r="3534" spans="1:25" x14ac:dyDescent="0.25">
      <c r="A3534" t="str">
        <f>'Page 1 - General Information'!$G$12</f>
        <v>000000000</v>
      </c>
      <c r="B3534" t="str">
        <f>'Page 1 - General Information'!$G$16</f>
        <v/>
      </c>
      <c r="C3534" s="339" t="s">
        <v>21448</v>
      </c>
      <c r="N3534" s="249" t="s">
        <v>4031</v>
      </c>
      <c r="O3534" s="343"/>
      <c r="Q3534" s="344">
        <f>(INDEX('Page 2 - Team Information'!$K$14:$AP$189,Y3534,X3534)*100)</f>
        <v>0</v>
      </c>
      <c r="S3534" t="s">
        <v>7305</v>
      </c>
      <c r="X3534" s="341">
        <v>31</v>
      </c>
      <c r="Y3534" s="341">
        <v>48</v>
      </c>
    </row>
    <row r="3535" spans="1:25" x14ac:dyDescent="0.25">
      <c r="A3535" t="str">
        <f>'Page 1 - General Information'!$G$12</f>
        <v>000000000</v>
      </c>
      <c r="B3535" t="str">
        <f>'Page 1 - General Information'!$G$16</f>
        <v/>
      </c>
      <c r="C3535" s="339" t="s">
        <v>21448</v>
      </c>
      <c r="N3535" s="249" t="s">
        <v>4031</v>
      </c>
      <c r="O3535" s="343"/>
      <c r="Q3535" s="344">
        <f>(INDEX('Page 2 - Team Information'!$K$14:$AP$189,Y3535,X3535)*100)</f>
        <v>0</v>
      </c>
      <c r="S3535" t="s">
        <v>7306</v>
      </c>
      <c r="X3535" s="341">
        <v>32</v>
      </c>
      <c r="Y3535" s="341">
        <v>48</v>
      </c>
    </row>
    <row r="3536" spans="1:25" x14ac:dyDescent="0.25">
      <c r="A3536" t="str">
        <f>'Page 1 - General Information'!$G$12</f>
        <v>000000000</v>
      </c>
      <c r="B3536" t="str">
        <f>'Page 1 - General Information'!$G$16</f>
        <v/>
      </c>
      <c r="C3536" s="339" t="s">
        <v>21448</v>
      </c>
      <c r="N3536" t="s">
        <v>4042</v>
      </c>
      <c r="O3536" s="340">
        <f>INDEX('Page 2 - Team Information'!$K$14:$AP$189,Y3536,X3536)</f>
        <v>0</v>
      </c>
      <c r="S3536" t="s">
        <v>7307</v>
      </c>
      <c r="X3536" s="341">
        <v>24</v>
      </c>
      <c r="Y3536" s="341">
        <v>49</v>
      </c>
    </row>
    <row r="3537" spans="1:25" x14ac:dyDescent="0.25">
      <c r="A3537" t="str">
        <f>'Page 1 - General Information'!$G$12</f>
        <v>000000000</v>
      </c>
      <c r="B3537" t="str">
        <f>'Page 1 - General Information'!$G$16</f>
        <v/>
      </c>
      <c r="C3537" s="339" t="s">
        <v>21448</v>
      </c>
      <c r="N3537" t="s">
        <v>4042</v>
      </c>
      <c r="O3537" s="340">
        <f>INDEX('Page 2 - Team Information'!$K$14:$AP$189,Y3537,X3537)</f>
        <v>0</v>
      </c>
      <c r="S3537" t="s">
        <v>7308</v>
      </c>
      <c r="X3537" s="341">
        <v>25</v>
      </c>
      <c r="Y3537" s="341">
        <v>49</v>
      </c>
    </row>
    <row r="3538" spans="1:25" x14ac:dyDescent="0.25">
      <c r="A3538" t="str">
        <f>'Page 1 - General Information'!$G$12</f>
        <v>000000000</v>
      </c>
      <c r="B3538" t="str">
        <f>'Page 1 - General Information'!$G$16</f>
        <v/>
      </c>
      <c r="C3538" s="339" t="s">
        <v>21448</v>
      </c>
      <c r="N3538" t="s">
        <v>4042</v>
      </c>
      <c r="O3538" s="340">
        <f>INDEX('Page 2 - Team Information'!$K$14:$AP$189,Y3538,X3538)</f>
        <v>0</v>
      </c>
      <c r="S3538" t="s">
        <v>7309</v>
      </c>
      <c r="X3538" s="341">
        <v>26</v>
      </c>
      <c r="Y3538" s="341">
        <v>49</v>
      </c>
    </row>
    <row r="3539" spans="1:25" x14ac:dyDescent="0.25">
      <c r="A3539" t="str">
        <f>'Page 1 - General Information'!$G$12</f>
        <v>000000000</v>
      </c>
      <c r="B3539" t="str">
        <f>'Page 1 - General Information'!$G$16</f>
        <v/>
      </c>
      <c r="C3539" s="339" t="s">
        <v>21448</v>
      </c>
      <c r="N3539" t="s">
        <v>4042</v>
      </c>
      <c r="O3539" s="340">
        <f>INDEX('Page 2 - Team Information'!$K$14:$AP$189,Y3539,X3539)</f>
        <v>0</v>
      </c>
      <c r="S3539" t="s">
        <v>7310</v>
      </c>
      <c r="X3539" s="341">
        <v>27</v>
      </c>
      <c r="Y3539" s="341">
        <v>49</v>
      </c>
    </row>
    <row r="3540" spans="1:25" x14ac:dyDescent="0.25">
      <c r="A3540" t="str">
        <f>'Page 1 - General Information'!$G$12</f>
        <v>000000000</v>
      </c>
      <c r="B3540" t="str">
        <f>'Page 1 - General Information'!$G$16</f>
        <v/>
      </c>
      <c r="C3540" s="339" t="s">
        <v>21448</v>
      </c>
      <c r="N3540" s="249" t="s">
        <v>4031</v>
      </c>
      <c r="O3540" s="343"/>
      <c r="Q3540" s="344">
        <f>(INDEX('Page 2 - Team Information'!$K$14:$AP$189,Y3540,X3540)*100)</f>
        <v>0</v>
      </c>
      <c r="S3540" t="s">
        <v>7311</v>
      </c>
      <c r="X3540" s="341">
        <v>29</v>
      </c>
      <c r="Y3540" s="341">
        <v>49</v>
      </c>
    </row>
    <row r="3541" spans="1:25" x14ac:dyDescent="0.25">
      <c r="A3541" t="str">
        <f>'Page 1 - General Information'!$G$12</f>
        <v>000000000</v>
      </c>
      <c r="B3541" t="str">
        <f>'Page 1 - General Information'!$G$16</f>
        <v/>
      </c>
      <c r="C3541" s="339" t="s">
        <v>21448</v>
      </c>
      <c r="N3541" s="249" t="s">
        <v>4031</v>
      </c>
      <c r="O3541" s="343"/>
      <c r="Q3541" s="344">
        <f>(INDEX('Page 2 - Team Information'!$K$14:$AP$189,Y3541,X3541)*100)</f>
        <v>0</v>
      </c>
      <c r="S3541" t="s">
        <v>7312</v>
      </c>
      <c r="X3541" s="341">
        <v>30</v>
      </c>
      <c r="Y3541" s="341">
        <v>49</v>
      </c>
    </row>
    <row r="3542" spans="1:25" x14ac:dyDescent="0.25">
      <c r="A3542" t="str">
        <f>'Page 1 - General Information'!$G$12</f>
        <v>000000000</v>
      </c>
      <c r="B3542" t="str">
        <f>'Page 1 - General Information'!$G$16</f>
        <v/>
      </c>
      <c r="C3542" s="339" t="s">
        <v>21448</v>
      </c>
      <c r="N3542" s="249" t="s">
        <v>4031</v>
      </c>
      <c r="O3542" s="343"/>
      <c r="Q3542" s="344">
        <f>(INDEX('Page 2 - Team Information'!$K$14:$AP$189,Y3542,X3542)*100)</f>
        <v>0</v>
      </c>
      <c r="S3542" t="s">
        <v>7313</v>
      </c>
      <c r="X3542" s="341">
        <v>31</v>
      </c>
      <c r="Y3542" s="341">
        <v>49</v>
      </c>
    </row>
    <row r="3543" spans="1:25" x14ac:dyDescent="0.25">
      <c r="A3543" t="str">
        <f>'Page 1 - General Information'!$G$12</f>
        <v>000000000</v>
      </c>
      <c r="B3543" t="str">
        <f>'Page 1 - General Information'!$G$16</f>
        <v/>
      </c>
      <c r="C3543" s="339" t="s">
        <v>21448</v>
      </c>
      <c r="N3543" s="249" t="s">
        <v>4031</v>
      </c>
      <c r="O3543" s="343"/>
      <c r="Q3543" s="344">
        <f>(INDEX('Page 2 - Team Information'!$K$14:$AP$189,Y3543,X3543)*100)</f>
        <v>0</v>
      </c>
      <c r="S3543" t="s">
        <v>7314</v>
      </c>
      <c r="X3543" s="341">
        <v>32</v>
      </c>
      <c r="Y3543" s="341">
        <v>49</v>
      </c>
    </row>
    <row r="3544" spans="1:25" x14ac:dyDescent="0.25">
      <c r="A3544" t="str">
        <f>'Page 1 - General Information'!$G$12</f>
        <v>000000000</v>
      </c>
      <c r="B3544" t="str">
        <f>'Page 1 - General Information'!$G$16</f>
        <v/>
      </c>
      <c r="C3544" s="339" t="s">
        <v>21448</v>
      </c>
      <c r="N3544" t="s">
        <v>4042</v>
      </c>
      <c r="O3544" s="340">
        <f>INDEX('Page 2 - Team Information'!$K$14:$AP$189,Y3544,X3544)</f>
        <v>0</v>
      </c>
      <c r="S3544" t="s">
        <v>7315</v>
      </c>
      <c r="X3544" s="341">
        <v>24</v>
      </c>
      <c r="Y3544" s="341">
        <v>50</v>
      </c>
    </row>
    <row r="3545" spans="1:25" x14ac:dyDescent="0.25">
      <c r="A3545" t="str">
        <f>'Page 1 - General Information'!$G$12</f>
        <v>000000000</v>
      </c>
      <c r="B3545" t="str">
        <f>'Page 1 - General Information'!$G$16</f>
        <v/>
      </c>
      <c r="C3545" s="339" t="s">
        <v>21448</v>
      </c>
      <c r="N3545" t="s">
        <v>4042</v>
      </c>
      <c r="O3545" s="340">
        <f>INDEX('Page 2 - Team Information'!$K$14:$AP$189,Y3545,X3545)</f>
        <v>0</v>
      </c>
      <c r="S3545" t="s">
        <v>7316</v>
      </c>
      <c r="X3545" s="341">
        <v>25</v>
      </c>
      <c r="Y3545" s="341">
        <v>50</v>
      </c>
    </row>
    <row r="3546" spans="1:25" x14ac:dyDescent="0.25">
      <c r="A3546" t="str">
        <f>'Page 1 - General Information'!$G$12</f>
        <v>000000000</v>
      </c>
      <c r="B3546" t="str">
        <f>'Page 1 - General Information'!$G$16</f>
        <v/>
      </c>
      <c r="C3546" s="339" t="s">
        <v>21448</v>
      </c>
      <c r="N3546" t="s">
        <v>4042</v>
      </c>
      <c r="O3546" s="340">
        <f>INDEX('Page 2 - Team Information'!$K$14:$AP$189,Y3546,X3546)</f>
        <v>0</v>
      </c>
      <c r="S3546" t="s">
        <v>7317</v>
      </c>
      <c r="X3546" s="341">
        <v>26</v>
      </c>
      <c r="Y3546" s="341">
        <v>50</v>
      </c>
    </row>
    <row r="3547" spans="1:25" x14ac:dyDescent="0.25">
      <c r="A3547" t="str">
        <f>'Page 1 - General Information'!$G$12</f>
        <v>000000000</v>
      </c>
      <c r="B3547" t="str">
        <f>'Page 1 - General Information'!$G$16</f>
        <v/>
      </c>
      <c r="C3547" s="339" t="s">
        <v>21448</v>
      </c>
      <c r="N3547" t="s">
        <v>4042</v>
      </c>
      <c r="O3547" s="340">
        <f>INDEX('Page 2 - Team Information'!$K$14:$AP$189,Y3547,X3547)</f>
        <v>0</v>
      </c>
      <c r="S3547" t="s">
        <v>7318</v>
      </c>
      <c r="X3547" s="341">
        <v>27</v>
      </c>
      <c r="Y3547" s="341">
        <v>50</v>
      </c>
    </row>
    <row r="3548" spans="1:25" x14ac:dyDescent="0.25">
      <c r="A3548" t="str">
        <f>'Page 1 - General Information'!$G$12</f>
        <v>000000000</v>
      </c>
      <c r="B3548" t="str">
        <f>'Page 1 - General Information'!$G$16</f>
        <v/>
      </c>
      <c r="C3548" s="339" t="s">
        <v>21448</v>
      </c>
      <c r="N3548" s="249" t="s">
        <v>4031</v>
      </c>
      <c r="O3548" s="343"/>
      <c r="Q3548" s="344">
        <f>(INDEX('Page 2 - Team Information'!$K$14:$AP$189,Y3548,X3548)*100)</f>
        <v>0</v>
      </c>
      <c r="S3548" t="s">
        <v>7319</v>
      </c>
      <c r="X3548" s="341">
        <v>29</v>
      </c>
      <c r="Y3548" s="341">
        <v>50</v>
      </c>
    </row>
    <row r="3549" spans="1:25" x14ac:dyDescent="0.25">
      <c r="A3549" t="str">
        <f>'Page 1 - General Information'!$G$12</f>
        <v>000000000</v>
      </c>
      <c r="B3549" t="str">
        <f>'Page 1 - General Information'!$G$16</f>
        <v/>
      </c>
      <c r="C3549" s="339" t="s">
        <v>21448</v>
      </c>
      <c r="N3549" s="249" t="s">
        <v>4031</v>
      </c>
      <c r="O3549" s="343"/>
      <c r="Q3549" s="344">
        <f>(INDEX('Page 2 - Team Information'!$K$14:$AP$189,Y3549,X3549)*100)</f>
        <v>0</v>
      </c>
      <c r="S3549" t="s">
        <v>7320</v>
      </c>
      <c r="X3549" s="341">
        <v>30</v>
      </c>
      <c r="Y3549" s="341">
        <v>50</v>
      </c>
    </row>
    <row r="3550" spans="1:25" x14ac:dyDescent="0.25">
      <c r="A3550" t="str">
        <f>'Page 1 - General Information'!$G$12</f>
        <v>000000000</v>
      </c>
      <c r="B3550" t="str">
        <f>'Page 1 - General Information'!$G$16</f>
        <v/>
      </c>
      <c r="C3550" s="339" t="s">
        <v>21448</v>
      </c>
      <c r="N3550" s="249" t="s">
        <v>4031</v>
      </c>
      <c r="O3550" s="343"/>
      <c r="Q3550" s="344">
        <f>(INDEX('Page 2 - Team Information'!$K$14:$AP$189,Y3550,X3550)*100)</f>
        <v>0</v>
      </c>
      <c r="S3550" t="s">
        <v>7321</v>
      </c>
      <c r="X3550" s="341">
        <v>31</v>
      </c>
      <c r="Y3550" s="341">
        <v>50</v>
      </c>
    </row>
    <row r="3551" spans="1:25" x14ac:dyDescent="0.25">
      <c r="A3551" t="str">
        <f>'Page 1 - General Information'!$G$12</f>
        <v>000000000</v>
      </c>
      <c r="B3551" t="str">
        <f>'Page 1 - General Information'!$G$16</f>
        <v/>
      </c>
      <c r="C3551" s="339" t="s">
        <v>21448</v>
      </c>
      <c r="N3551" s="249" t="s">
        <v>4031</v>
      </c>
      <c r="O3551" s="343"/>
      <c r="Q3551" s="344">
        <f>(INDEX('Page 2 - Team Information'!$K$14:$AP$189,Y3551,X3551)*100)</f>
        <v>0</v>
      </c>
      <c r="S3551" t="s">
        <v>7322</v>
      </c>
      <c r="X3551" s="341">
        <v>32</v>
      </c>
      <c r="Y3551" s="341">
        <v>50</v>
      </c>
    </row>
    <row r="3552" spans="1:25" x14ac:dyDescent="0.25">
      <c r="A3552" t="str">
        <f>'Page 1 - General Information'!$G$12</f>
        <v>000000000</v>
      </c>
      <c r="B3552" t="str">
        <f>'Page 1 - General Information'!$G$16</f>
        <v/>
      </c>
      <c r="C3552" s="339" t="s">
        <v>21448</v>
      </c>
      <c r="N3552" t="s">
        <v>4042</v>
      </c>
      <c r="O3552" s="340">
        <f>INDEX('Page 2 - Team Information'!$K$14:$AP$189,Y3552,X3552)</f>
        <v>0</v>
      </c>
      <c r="S3552" t="s">
        <v>7323</v>
      </c>
      <c r="X3552" s="341">
        <v>24</v>
      </c>
      <c r="Y3552" s="341">
        <v>51</v>
      </c>
    </row>
    <row r="3553" spans="1:25" x14ac:dyDescent="0.25">
      <c r="A3553" t="str">
        <f>'Page 1 - General Information'!$G$12</f>
        <v>000000000</v>
      </c>
      <c r="B3553" t="str">
        <f>'Page 1 - General Information'!$G$16</f>
        <v/>
      </c>
      <c r="C3553" s="339" t="s">
        <v>21448</v>
      </c>
      <c r="N3553" t="s">
        <v>4042</v>
      </c>
      <c r="O3553" s="340">
        <f>INDEX('Page 2 - Team Information'!$K$14:$AP$189,Y3553,X3553)</f>
        <v>0</v>
      </c>
      <c r="S3553" t="s">
        <v>7324</v>
      </c>
      <c r="X3553" s="341">
        <v>25</v>
      </c>
      <c r="Y3553" s="341">
        <v>51</v>
      </c>
    </row>
    <row r="3554" spans="1:25" x14ac:dyDescent="0.25">
      <c r="A3554" t="str">
        <f>'Page 1 - General Information'!$G$12</f>
        <v>000000000</v>
      </c>
      <c r="B3554" t="str">
        <f>'Page 1 - General Information'!$G$16</f>
        <v/>
      </c>
      <c r="C3554" s="339" t="s">
        <v>21448</v>
      </c>
      <c r="N3554" t="s">
        <v>4042</v>
      </c>
      <c r="O3554" s="340">
        <f>INDEX('Page 2 - Team Information'!$K$14:$AP$189,Y3554,X3554)</f>
        <v>0</v>
      </c>
      <c r="S3554" t="s">
        <v>7325</v>
      </c>
      <c r="X3554" s="341">
        <v>26</v>
      </c>
      <c r="Y3554" s="341">
        <v>51</v>
      </c>
    </row>
    <row r="3555" spans="1:25" x14ac:dyDescent="0.25">
      <c r="A3555" t="str">
        <f>'Page 1 - General Information'!$G$12</f>
        <v>000000000</v>
      </c>
      <c r="B3555" t="str">
        <f>'Page 1 - General Information'!$G$16</f>
        <v/>
      </c>
      <c r="C3555" s="339" t="s">
        <v>21448</v>
      </c>
      <c r="N3555" t="s">
        <v>4042</v>
      </c>
      <c r="O3555" s="340">
        <f>INDEX('Page 2 - Team Information'!$K$14:$AP$189,Y3555,X3555)</f>
        <v>0</v>
      </c>
      <c r="S3555" t="s">
        <v>7326</v>
      </c>
      <c r="X3555" s="341">
        <v>27</v>
      </c>
      <c r="Y3555" s="341">
        <v>51</v>
      </c>
    </row>
    <row r="3556" spans="1:25" x14ac:dyDescent="0.25">
      <c r="A3556" t="str">
        <f>'Page 1 - General Information'!$G$12</f>
        <v>000000000</v>
      </c>
      <c r="B3556" t="str">
        <f>'Page 1 - General Information'!$G$16</f>
        <v/>
      </c>
      <c r="C3556" s="339" t="s">
        <v>21448</v>
      </c>
      <c r="N3556" s="249" t="s">
        <v>4031</v>
      </c>
      <c r="O3556" s="343"/>
      <c r="Q3556" s="344">
        <f>(INDEX('Page 2 - Team Information'!$K$14:$AP$189,Y3556,X3556)*100)</f>
        <v>0</v>
      </c>
      <c r="S3556" t="s">
        <v>7327</v>
      </c>
      <c r="X3556" s="341">
        <v>29</v>
      </c>
      <c r="Y3556" s="341">
        <v>51</v>
      </c>
    </row>
    <row r="3557" spans="1:25" x14ac:dyDescent="0.25">
      <c r="A3557" t="str">
        <f>'Page 1 - General Information'!$G$12</f>
        <v>000000000</v>
      </c>
      <c r="B3557" t="str">
        <f>'Page 1 - General Information'!$G$16</f>
        <v/>
      </c>
      <c r="C3557" s="339" t="s">
        <v>21448</v>
      </c>
      <c r="N3557" s="249" t="s">
        <v>4031</v>
      </c>
      <c r="O3557" s="343"/>
      <c r="Q3557" s="344">
        <f>(INDEX('Page 2 - Team Information'!$K$14:$AP$189,Y3557,X3557)*100)</f>
        <v>0</v>
      </c>
      <c r="S3557" t="s">
        <v>7328</v>
      </c>
      <c r="X3557" s="341">
        <v>30</v>
      </c>
      <c r="Y3557" s="341">
        <v>51</v>
      </c>
    </row>
    <row r="3558" spans="1:25" x14ac:dyDescent="0.25">
      <c r="A3558" t="str">
        <f>'Page 1 - General Information'!$G$12</f>
        <v>000000000</v>
      </c>
      <c r="B3558" t="str">
        <f>'Page 1 - General Information'!$G$16</f>
        <v/>
      </c>
      <c r="C3558" s="339" t="s">
        <v>21448</v>
      </c>
      <c r="N3558" s="249" t="s">
        <v>4031</v>
      </c>
      <c r="O3558" s="343"/>
      <c r="Q3558" s="344">
        <f>(INDEX('Page 2 - Team Information'!$K$14:$AP$189,Y3558,X3558)*100)</f>
        <v>0</v>
      </c>
      <c r="S3558" t="s">
        <v>7329</v>
      </c>
      <c r="X3558" s="341">
        <v>31</v>
      </c>
      <c r="Y3558" s="341">
        <v>51</v>
      </c>
    </row>
    <row r="3559" spans="1:25" x14ac:dyDescent="0.25">
      <c r="A3559" t="str">
        <f>'Page 1 - General Information'!$G$12</f>
        <v>000000000</v>
      </c>
      <c r="B3559" t="str">
        <f>'Page 1 - General Information'!$G$16</f>
        <v/>
      </c>
      <c r="C3559" s="339" t="s">
        <v>21448</v>
      </c>
      <c r="N3559" s="249" t="s">
        <v>4031</v>
      </c>
      <c r="O3559" s="343"/>
      <c r="Q3559" s="344">
        <f>(INDEX('Page 2 - Team Information'!$K$14:$AP$189,Y3559,X3559)*100)</f>
        <v>0</v>
      </c>
      <c r="S3559" t="s">
        <v>7330</v>
      </c>
      <c r="X3559" s="341">
        <v>32</v>
      </c>
      <c r="Y3559" s="341">
        <v>51</v>
      </c>
    </row>
    <row r="3560" spans="1:25" x14ac:dyDescent="0.25">
      <c r="A3560" t="str">
        <f>'Page 1 - General Information'!$G$12</f>
        <v>000000000</v>
      </c>
      <c r="B3560" t="str">
        <f>'Page 1 - General Information'!$G$16</f>
        <v/>
      </c>
      <c r="C3560" s="339" t="s">
        <v>21448</v>
      </c>
      <c r="N3560" t="s">
        <v>4042</v>
      </c>
      <c r="O3560" s="340">
        <f>INDEX('Page 2 - Team Information'!$K$14:$AP$189,Y3560,X3560)</f>
        <v>0</v>
      </c>
      <c r="S3560" t="s">
        <v>7331</v>
      </c>
      <c r="X3560" s="341">
        <v>24</v>
      </c>
      <c r="Y3560" s="341">
        <v>52</v>
      </c>
    </row>
    <row r="3561" spans="1:25" x14ac:dyDescent="0.25">
      <c r="A3561" t="str">
        <f>'Page 1 - General Information'!$G$12</f>
        <v>000000000</v>
      </c>
      <c r="B3561" t="str">
        <f>'Page 1 - General Information'!$G$16</f>
        <v/>
      </c>
      <c r="C3561" s="339" t="s">
        <v>21448</v>
      </c>
      <c r="N3561" t="s">
        <v>4042</v>
      </c>
      <c r="O3561" s="340">
        <f>INDEX('Page 2 - Team Information'!$K$14:$AP$189,Y3561,X3561)</f>
        <v>0</v>
      </c>
      <c r="S3561" t="s">
        <v>7332</v>
      </c>
      <c r="X3561" s="341">
        <v>25</v>
      </c>
      <c r="Y3561" s="341">
        <v>52</v>
      </c>
    </row>
    <row r="3562" spans="1:25" x14ac:dyDescent="0.25">
      <c r="A3562" t="str">
        <f>'Page 1 - General Information'!$G$12</f>
        <v>000000000</v>
      </c>
      <c r="B3562" t="str">
        <f>'Page 1 - General Information'!$G$16</f>
        <v/>
      </c>
      <c r="C3562" s="339" t="s">
        <v>21448</v>
      </c>
      <c r="N3562" t="s">
        <v>4042</v>
      </c>
      <c r="O3562" s="340">
        <f>INDEX('Page 2 - Team Information'!$K$14:$AP$189,Y3562,X3562)</f>
        <v>0</v>
      </c>
      <c r="S3562" t="s">
        <v>7333</v>
      </c>
      <c r="X3562" s="341">
        <v>26</v>
      </c>
      <c r="Y3562" s="341">
        <v>52</v>
      </c>
    </row>
    <row r="3563" spans="1:25" x14ac:dyDescent="0.25">
      <c r="A3563" t="str">
        <f>'Page 1 - General Information'!$G$12</f>
        <v>000000000</v>
      </c>
      <c r="B3563" t="str">
        <f>'Page 1 - General Information'!$G$16</f>
        <v/>
      </c>
      <c r="C3563" s="339" t="s">
        <v>21448</v>
      </c>
      <c r="N3563" t="s">
        <v>4042</v>
      </c>
      <c r="O3563" s="340">
        <f>INDEX('Page 2 - Team Information'!$K$14:$AP$189,Y3563,X3563)</f>
        <v>0</v>
      </c>
      <c r="S3563" t="s">
        <v>7334</v>
      </c>
      <c r="X3563" s="341">
        <v>27</v>
      </c>
      <c r="Y3563" s="341">
        <v>52</v>
      </c>
    </row>
    <row r="3564" spans="1:25" x14ac:dyDescent="0.25">
      <c r="A3564" t="str">
        <f>'Page 1 - General Information'!$G$12</f>
        <v>000000000</v>
      </c>
      <c r="B3564" t="str">
        <f>'Page 1 - General Information'!$G$16</f>
        <v/>
      </c>
      <c r="C3564" s="339" t="s">
        <v>21448</v>
      </c>
      <c r="N3564" s="249" t="s">
        <v>4031</v>
      </c>
      <c r="O3564" s="343"/>
      <c r="Q3564" s="344">
        <f>(INDEX('Page 2 - Team Information'!$K$14:$AP$189,Y3564,X3564)*100)</f>
        <v>0</v>
      </c>
      <c r="S3564" t="s">
        <v>7335</v>
      </c>
      <c r="X3564" s="341">
        <v>29</v>
      </c>
      <c r="Y3564" s="341">
        <v>52</v>
      </c>
    </row>
    <row r="3565" spans="1:25" x14ac:dyDescent="0.25">
      <c r="A3565" t="str">
        <f>'Page 1 - General Information'!$G$12</f>
        <v>000000000</v>
      </c>
      <c r="B3565" t="str">
        <f>'Page 1 - General Information'!$G$16</f>
        <v/>
      </c>
      <c r="C3565" s="339" t="s">
        <v>21448</v>
      </c>
      <c r="N3565" s="249" t="s">
        <v>4031</v>
      </c>
      <c r="O3565" s="343"/>
      <c r="Q3565" s="344">
        <f>(INDEX('Page 2 - Team Information'!$K$14:$AP$189,Y3565,X3565)*100)</f>
        <v>0</v>
      </c>
      <c r="S3565" t="s">
        <v>7336</v>
      </c>
      <c r="X3565" s="341">
        <v>30</v>
      </c>
      <c r="Y3565" s="341">
        <v>52</v>
      </c>
    </row>
    <row r="3566" spans="1:25" x14ac:dyDescent="0.25">
      <c r="A3566" t="str">
        <f>'Page 1 - General Information'!$G$12</f>
        <v>000000000</v>
      </c>
      <c r="B3566" t="str">
        <f>'Page 1 - General Information'!$G$16</f>
        <v/>
      </c>
      <c r="C3566" s="339" t="s">
        <v>21448</v>
      </c>
      <c r="N3566" s="249" t="s">
        <v>4031</v>
      </c>
      <c r="O3566" s="343"/>
      <c r="Q3566" s="344">
        <f>(INDEX('Page 2 - Team Information'!$K$14:$AP$189,Y3566,X3566)*100)</f>
        <v>0</v>
      </c>
      <c r="S3566" t="s">
        <v>7337</v>
      </c>
      <c r="X3566" s="341">
        <v>31</v>
      </c>
      <c r="Y3566" s="341">
        <v>52</v>
      </c>
    </row>
    <row r="3567" spans="1:25" x14ac:dyDescent="0.25">
      <c r="A3567" t="str">
        <f>'Page 1 - General Information'!$G$12</f>
        <v>000000000</v>
      </c>
      <c r="B3567" t="str">
        <f>'Page 1 - General Information'!$G$16</f>
        <v/>
      </c>
      <c r="C3567" s="339" t="s">
        <v>21448</v>
      </c>
      <c r="N3567" s="249" t="s">
        <v>4031</v>
      </c>
      <c r="O3567" s="343"/>
      <c r="Q3567" s="344">
        <f>(INDEX('Page 2 - Team Information'!$K$14:$AP$189,Y3567,X3567)*100)</f>
        <v>0</v>
      </c>
      <c r="S3567" t="s">
        <v>7338</v>
      </c>
      <c r="X3567" s="341">
        <v>32</v>
      </c>
      <c r="Y3567" s="341">
        <v>52</v>
      </c>
    </row>
    <row r="3568" spans="1:25" x14ac:dyDescent="0.25">
      <c r="A3568" t="str">
        <f>'Page 1 - General Information'!$G$12</f>
        <v>000000000</v>
      </c>
      <c r="B3568" t="str">
        <f>'Page 1 - General Information'!$G$16</f>
        <v/>
      </c>
      <c r="C3568" s="339" t="s">
        <v>21448</v>
      </c>
      <c r="N3568" t="s">
        <v>4042</v>
      </c>
      <c r="O3568" s="340">
        <f>INDEX('Page 2 - Team Information'!$K$14:$AP$189,Y3568,X3568)</f>
        <v>0</v>
      </c>
      <c r="S3568" t="s">
        <v>7339</v>
      </c>
      <c r="X3568" s="341">
        <v>24</v>
      </c>
      <c r="Y3568" s="341">
        <v>53</v>
      </c>
    </row>
    <row r="3569" spans="1:25" x14ac:dyDescent="0.25">
      <c r="A3569" t="str">
        <f>'Page 1 - General Information'!$G$12</f>
        <v>000000000</v>
      </c>
      <c r="B3569" t="str">
        <f>'Page 1 - General Information'!$G$16</f>
        <v/>
      </c>
      <c r="C3569" s="339" t="s">
        <v>21448</v>
      </c>
      <c r="N3569" t="s">
        <v>4042</v>
      </c>
      <c r="O3569" s="340">
        <f>INDEX('Page 2 - Team Information'!$K$14:$AP$189,Y3569,X3569)</f>
        <v>0</v>
      </c>
      <c r="S3569" t="s">
        <v>7340</v>
      </c>
      <c r="X3569" s="341">
        <v>25</v>
      </c>
      <c r="Y3569" s="341">
        <v>53</v>
      </c>
    </row>
    <row r="3570" spans="1:25" x14ac:dyDescent="0.25">
      <c r="A3570" t="str">
        <f>'Page 1 - General Information'!$G$12</f>
        <v>000000000</v>
      </c>
      <c r="B3570" t="str">
        <f>'Page 1 - General Information'!$G$16</f>
        <v/>
      </c>
      <c r="C3570" s="339" t="s">
        <v>21448</v>
      </c>
      <c r="N3570" t="s">
        <v>4042</v>
      </c>
      <c r="O3570" s="340">
        <f>INDEX('Page 2 - Team Information'!$K$14:$AP$189,Y3570,X3570)</f>
        <v>0</v>
      </c>
      <c r="S3570" t="s">
        <v>7341</v>
      </c>
      <c r="X3570" s="341">
        <v>26</v>
      </c>
      <c r="Y3570" s="341">
        <v>53</v>
      </c>
    </row>
    <row r="3571" spans="1:25" x14ac:dyDescent="0.25">
      <c r="A3571" t="str">
        <f>'Page 1 - General Information'!$G$12</f>
        <v>000000000</v>
      </c>
      <c r="B3571" t="str">
        <f>'Page 1 - General Information'!$G$16</f>
        <v/>
      </c>
      <c r="C3571" s="339" t="s">
        <v>21448</v>
      </c>
      <c r="N3571" t="s">
        <v>4042</v>
      </c>
      <c r="O3571" s="340">
        <f>INDEX('Page 2 - Team Information'!$K$14:$AP$189,Y3571,X3571)</f>
        <v>0</v>
      </c>
      <c r="S3571" t="s">
        <v>7342</v>
      </c>
      <c r="X3571" s="341">
        <v>27</v>
      </c>
      <c r="Y3571" s="341">
        <v>53</v>
      </c>
    </row>
    <row r="3572" spans="1:25" x14ac:dyDescent="0.25">
      <c r="A3572" t="str">
        <f>'Page 1 - General Information'!$G$12</f>
        <v>000000000</v>
      </c>
      <c r="B3572" t="str">
        <f>'Page 1 - General Information'!$G$16</f>
        <v/>
      </c>
      <c r="C3572" s="339" t="s">
        <v>21448</v>
      </c>
      <c r="N3572" s="249" t="s">
        <v>4031</v>
      </c>
      <c r="O3572" s="343"/>
      <c r="Q3572" s="344">
        <f>(INDEX('Page 2 - Team Information'!$K$14:$AP$189,Y3572,X3572)*100)</f>
        <v>0</v>
      </c>
      <c r="S3572" t="s">
        <v>7343</v>
      </c>
      <c r="X3572" s="341">
        <v>29</v>
      </c>
      <c r="Y3572" s="341">
        <v>53</v>
      </c>
    </row>
    <row r="3573" spans="1:25" x14ac:dyDescent="0.25">
      <c r="A3573" t="str">
        <f>'Page 1 - General Information'!$G$12</f>
        <v>000000000</v>
      </c>
      <c r="B3573" t="str">
        <f>'Page 1 - General Information'!$G$16</f>
        <v/>
      </c>
      <c r="C3573" s="339" t="s">
        <v>21448</v>
      </c>
      <c r="N3573" s="249" t="s">
        <v>4031</v>
      </c>
      <c r="O3573" s="343"/>
      <c r="Q3573" s="344">
        <f>(INDEX('Page 2 - Team Information'!$K$14:$AP$189,Y3573,X3573)*100)</f>
        <v>0</v>
      </c>
      <c r="S3573" t="s">
        <v>7344</v>
      </c>
      <c r="X3573" s="341">
        <v>30</v>
      </c>
      <c r="Y3573" s="341">
        <v>53</v>
      </c>
    </row>
    <row r="3574" spans="1:25" x14ac:dyDescent="0.25">
      <c r="A3574" t="str">
        <f>'Page 1 - General Information'!$G$12</f>
        <v>000000000</v>
      </c>
      <c r="B3574" t="str">
        <f>'Page 1 - General Information'!$G$16</f>
        <v/>
      </c>
      <c r="C3574" s="339" t="s">
        <v>21448</v>
      </c>
      <c r="N3574" s="249" t="s">
        <v>4031</v>
      </c>
      <c r="O3574" s="343"/>
      <c r="Q3574" s="344">
        <f>(INDEX('Page 2 - Team Information'!$K$14:$AP$189,Y3574,X3574)*100)</f>
        <v>0</v>
      </c>
      <c r="S3574" t="s">
        <v>7345</v>
      </c>
      <c r="X3574" s="341">
        <v>31</v>
      </c>
      <c r="Y3574" s="341">
        <v>53</v>
      </c>
    </row>
    <row r="3575" spans="1:25" x14ac:dyDescent="0.25">
      <c r="A3575" t="str">
        <f>'Page 1 - General Information'!$G$12</f>
        <v>000000000</v>
      </c>
      <c r="B3575" t="str">
        <f>'Page 1 - General Information'!$G$16</f>
        <v/>
      </c>
      <c r="C3575" s="339" t="s">
        <v>21448</v>
      </c>
      <c r="N3575" s="249" t="s">
        <v>4031</v>
      </c>
      <c r="O3575" s="343"/>
      <c r="Q3575" s="344">
        <f>(INDEX('Page 2 - Team Information'!$K$14:$AP$189,Y3575,X3575)*100)</f>
        <v>0</v>
      </c>
      <c r="S3575" t="s">
        <v>7346</v>
      </c>
      <c r="X3575" s="341">
        <v>32</v>
      </c>
      <c r="Y3575" s="341">
        <v>53</v>
      </c>
    </row>
    <row r="3576" spans="1:25" x14ac:dyDescent="0.25">
      <c r="A3576" t="str">
        <f>'Page 1 - General Information'!$G$12</f>
        <v>000000000</v>
      </c>
      <c r="B3576" t="str">
        <f>'Page 1 - General Information'!$G$16</f>
        <v/>
      </c>
      <c r="C3576" s="339" t="s">
        <v>21448</v>
      </c>
      <c r="N3576" t="s">
        <v>4042</v>
      </c>
      <c r="O3576" s="340">
        <f>INDEX('Page 2 - Team Information'!$K$14:$AP$189,Y3576,X3576)</f>
        <v>0</v>
      </c>
      <c r="S3576" t="s">
        <v>7347</v>
      </c>
      <c r="X3576" s="341">
        <v>24</v>
      </c>
      <c r="Y3576" s="341">
        <v>54</v>
      </c>
    </row>
    <row r="3577" spans="1:25" x14ac:dyDescent="0.25">
      <c r="A3577" t="str">
        <f>'Page 1 - General Information'!$G$12</f>
        <v>000000000</v>
      </c>
      <c r="B3577" t="str">
        <f>'Page 1 - General Information'!$G$16</f>
        <v/>
      </c>
      <c r="C3577" s="339" t="s">
        <v>21448</v>
      </c>
      <c r="N3577" t="s">
        <v>4042</v>
      </c>
      <c r="O3577" s="340">
        <f>INDEX('Page 2 - Team Information'!$K$14:$AP$189,Y3577,X3577)</f>
        <v>0</v>
      </c>
      <c r="S3577" t="s">
        <v>7348</v>
      </c>
      <c r="X3577" s="341">
        <v>25</v>
      </c>
      <c r="Y3577" s="341">
        <v>54</v>
      </c>
    </row>
    <row r="3578" spans="1:25" x14ac:dyDescent="0.25">
      <c r="A3578" t="str">
        <f>'Page 1 - General Information'!$G$12</f>
        <v>000000000</v>
      </c>
      <c r="B3578" t="str">
        <f>'Page 1 - General Information'!$G$16</f>
        <v/>
      </c>
      <c r="C3578" s="339" t="s">
        <v>21448</v>
      </c>
      <c r="N3578" t="s">
        <v>4042</v>
      </c>
      <c r="O3578" s="340">
        <f>INDEX('Page 2 - Team Information'!$K$14:$AP$189,Y3578,X3578)</f>
        <v>0</v>
      </c>
      <c r="S3578" t="s">
        <v>7349</v>
      </c>
      <c r="X3578" s="341">
        <v>26</v>
      </c>
      <c r="Y3578" s="341">
        <v>54</v>
      </c>
    </row>
    <row r="3579" spans="1:25" x14ac:dyDescent="0.25">
      <c r="A3579" t="str">
        <f>'Page 1 - General Information'!$G$12</f>
        <v>000000000</v>
      </c>
      <c r="B3579" t="str">
        <f>'Page 1 - General Information'!$G$16</f>
        <v/>
      </c>
      <c r="C3579" s="339" t="s">
        <v>21448</v>
      </c>
      <c r="N3579" t="s">
        <v>4042</v>
      </c>
      <c r="O3579" s="340">
        <f>INDEX('Page 2 - Team Information'!$K$14:$AP$189,Y3579,X3579)</f>
        <v>0</v>
      </c>
      <c r="S3579" t="s">
        <v>7350</v>
      </c>
      <c r="X3579" s="341">
        <v>27</v>
      </c>
      <c r="Y3579" s="341">
        <v>54</v>
      </c>
    </row>
    <row r="3580" spans="1:25" x14ac:dyDescent="0.25">
      <c r="A3580" t="str">
        <f>'Page 1 - General Information'!$G$12</f>
        <v>000000000</v>
      </c>
      <c r="B3580" t="str">
        <f>'Page 1 - General Information'!$G$16</f>
        <v/>
      </c>
      <c r="C3580" s="339" t="s">
        <v>21448</v>
      </c>
      <c r="N3580" s="249" t="s">
        <v>4031</v>
      </c>
      <c r="O3580" s="343"/>
      <c r="Q3580" s="344">
        <f>(INDEX('Page 2 - Team Information'!$K$14:$AP$189,Y3580,X3580)*100)</f>
        <v>0</v>
      </c>
      <c r="S3580" t="s">
        <v>7351</v>
      </c>
      <c r="X3580" s="341">
        <v>29</v>
      </c>
      <c r="Y3580" s="341">
        <v>54</v>
      </c>
    </row>
    <row r="3581" spans="1:25" x14ac:dyDescent="0.25">
      <c r="A3581" t="str">
        <f>'Page 1 - General Information'!$G$12</f>
        <v>000000000</v>
      </c>
      <c r="B3581" t="str">
        <f>'Page 1 - General Information'!$G$16</f>
        <v/>
      </c>
      <c r="C3581" s="339" t="s">
        <v>21448</v>
      </c>
      <c r="N3581" s="249" t="s">
        <v>4031</v>
      </c>
      <c r="O3581" s="343"/>
      <c r="Q3581" s="344">
        <f>(INDEX('Page 2 - Team Information'!$K$14:$AP$189,Y3581,X3581)*100)</f>
        <v>0</v>
      </c>
      <c r="S3581" t="s">
        <v>7352</v>
      </c>
      <c r="X3581" s="341">
        <v>30</v>
      </c>
      <c r="Y3581" s="341">
        <v>54</v>
      </c>
    </row>
    <row r="3582" spans="1:25" x14ac:dyDescent="0.25">
      <c r="A3582" t="str">
        <f>'Page 1 - General Information'!$G$12</f>
        <v>000000000</v>
      </c>
      <c r="B3582" t="str">
        <f>'Page 1 - General Information'!$G$16</f>
        <v/>
      </c>
      <c r="C3582" s="339" t="s">
        <v>21448</v>
      </c>
      <c r="N3582" s="249" t="s">
        <v>4031</v>
      </c>
      <c r="O3582" s="343"/>
      <c r="Q3582" s="344">
        <f>(INDEX('Page 2 - Team Information'!$K$14:$AP$189,Y3582,X3582)*100)</f>
        <v>0</v>
      </c>
      <c r="S3582" t="s">
        <v>7353</v>
      </c>
      <c r="X3582" s="341">
        <v>31</v>
      </c>
      <c r="Y3582" s="341">
        <v>54</v>
      </c>
    </row>
    <row r="3583" spans="1:25" x14ac:dyDescent="0.25">
      <c r="A3583" t="str">
        <f>'Page 1 - General Information'!$G$12</f>
        <v>000000000</v>
      </c>
      <c r="B3583" t="str">
        <f>'Page 1 - General Information'!$G$16</f>
        <v/>
      </c>
      <c r="C3583" s="339" t="s">
        <v>21448</v>
      </c>
      <c r="N3583" s="249" t="s">
        <v>4031</v>
      </c>
      <c r="O3583" s="343"/>
      <c r="Q3583" s="344">
        <f>(INDEX('Page 2 - Team Information'!$K$14:$AP$189,Y3583,X3583)*100)</f>
        <v>0</v>
      </c>
      <c r="S3583" t="s">
        <v>7354</v>
      </c>
      <c r="X3583" s="341">
        <v>32</v>
      </c>
      <c r="Y3583" s="341">
        <v>54</v>
      </c>
    </row>
    <row r="3584" spans="1:25" x14ac:dyDescent="0.25">
      <c r="A3584" t="str">
        <f>'Page 1 - General Information'!$G$12</f>
        <v>000000000</v>
      </c>
      <c r="B3584" t="str">
        <f>'Page 1 - General Information'!$G$16</f>
        <v/>
      </c>
      <c r="C3584" s="339" t="s">
        <v>21448</v>
      </c>
      <c r="N3584" t="s">
        <v>4042</v>
      </c>
      <c r="O3584" s="340">
        <f>INDEX('Page 2 - Team Information'!$K$14:$AP$189,Y3584,X3584)</f>
        <v>0</v>
      </c>
      <c r="S3584" t="s">
        <v>7355</v>
      </c>
      <c r="X3584" s="341">
        <v>24</v>
      </c>
      <c r="Y3584" s="341">
        <v>55</v>
      </c>
    </row>
    <row r="3585" spans="1:25" x14ac:dyDescent="0.25">
      <c r="A3585" t="str">
        <f>'Page 1 - General Information'!$G$12</f>
        <v>000000000</v>
      </c>
      <c r="B3585" t="str">
        <f>'Page 1 - General Information'!$G$16</f>
        <v/>
      </c>
      <c r="C3585" s="339" t="s">
        <v>21448</v>
      </c>
      <c r="N3585" t="s">
        <v>4042</v>
      </c>
      <c r="O3585" s="340">
        <f>INDEX('Page 2 - Team Information'!$K$14:$AP$189,Y3585,X3585)</f>
        <v>0</v>
      </c>
      <c r="S3585" t="s">
        <v>7356</v>
      </c>
      <c r="X3585" s="341">
        <v>25</v>
      </c>
      <c r="Y3585" s="341">
        <v>55</v>
      </c>
    </row>
    <row r="3586" spans="1:25" x14ac:dyDescent="0.25">
      <c r="A3586" t="str">
        <f>'Page 1 - General Information'!$G$12</f>
        <v>000000000</v>
      </c>
      <c r="B3586" t="str">
        <f>'Page 1 - General Information'!$G$16</f>
        <v/>
      </c>
      <c r="C3586" s="339" t="s">
        <v>21448</v>
      </c>
      <c r="N3586" t="s">
        <v>4042</v>
      </c>
      <c r="O3586" s="340">
        <f>INDEX('Page 2 - Team Information'!$K$14:$AP$189,Y3586,X3586)</f>
        <v>0</v>
      </c>
      <c r="S3586" t="s">
        <v>7357</v>
      </c>
      <c r="X3586" s="341">
        <v>26</v>
      </c>
      <c r="Y3586" s="341">
        <v>55</v>
      </c>
    </row>
    <row r="3587" spans="1:25" x14ac:dyDescent="0.25">
      <c r="A3587" t="str">
        <f>'Page 1 - General Information'!$G$12</f>
        <v>000000000</v>
      </c>
      <c r="B3587" t="str">
        <f>'Page 1 - General Information'!$G$16</f>
        <v/>
      </c>
      <c r="C3587" s="339" t="s">
        <v>21448</v>
      </c>
      <c r="N3587" t="s">
        <v>4042</v>
      </c>
      <c r="O3587" s="340">
        <f>INDEX('Page 2 - Team Information'!$K$14:$AP$189,Y3587,X3587)</f>
        <v>0</v>
      </c>
      <c r="S3587" t="s">
        <v>7358</v>
      </c>
      <c r="X3587" s="341">
        <v>27</v>
      </c>
      <c r="Y3587" s="341">
        <v>55</v>
      </c>
    </row>
    <row r="3588" spans="1:25" x14ac:dyDescent="0.25">
      <c r="A3588" t="str">
        <f>'Page 1 - General Information'!$G$12</f>
        <v>000000000</v>
      </c>
      <c r="B3588" t="str">
        <f>'Page 1 - General Information'!$G$16</f>
        <v/>
      </c>
      <c r="C3588" s="339" t="s">
        <v>21448</v>
      </c>
      <c r="N3588" s="249" t="s">
        <v>4031</v>
      </c>
      <c r="O3588" s="343"/>
      <c r="Q3588" s="344">
        <f>(INDEX('Page 2 - Team Information'!$K$14:$AP$189,Y3588,X3588)*100)</f>
        <v>0</v>
      </c>
      <c r="S3588" t="s">
        <v>7359</v>
      </c>
      <c r="X3588" s="341">
        <v>29</v>
      </c>
      <c r="Y3588" s="341">
        <v>55</v>
      </c>
    </row>
    <row r="3589" spans="1:25" x14ac:dyDescent="0.25">
      <c r="A3589" t="str">
        <f>'Page 1 - General Information'!$G$12</f>
        <v>000000000</v>
      </c>
      <c r="B3589" t="str">
        <f>'Page 1 - General Information'!$G$16</f>
        <v/>
      </c>
      <c r="C3589" s="339" t="s">
        <v>21448</v>
      </c>
      <c r="N3589" s="249" t="s">
        <v>4031</v>
      </c>
      <c r="O3589" s="343"/>
      <c r="Q3589" s="344">
        <f>(INDEX('Page 2 - Team Information'!$K$14:$AP$189,Y3589,X3589)*100)</f>
        <v>0</v>
      </c>
      <c r="S3589" t="s">
        <v>7360</v>
      </c>
      <c r="X3589" s="341">
        <v>30</v>
      </c>
      <c r="Y3589" s="341">
        <v>55</v>
      </c>
    </row>
    <row r="3590" spans="1:25" x14ac:dyDescent="0.25">
      <c r="A3590" t="str">
        <f>'Page 1 - General Information'!$G$12</f>
        <v>000000000</v>
      </c>
      <c r="B3590" t="str">
        <f>'Page 1 - General Information'!$G$16</f>
        <v/>
      </c>
      <c r="C3590" s="339" t="s">
        <v>21448</v>
      </c>
      <c r="N3590" s="249" t="s">
        <v>4031</v>
      </c>
      <c r="O3590" s="343"/>
      <c r="Q3590" s="344">
        <f>(INDEX('Page 2 - Team Information'!$K$14:$AP$189,Y3590,X3590)*100)</f>
        <v>0</v>
      </c>
      <c r="S3590" t="s">
        <v>7361</v>
      </c>
      <c r="X3590" s="341">
        <v>31</v>
      </c>
      <c r="Y3590" s="341">
        <v>55</v>
      </c>
    </row>
    <row r="3591" spans="1:25" x14ac:dyDescent="0.25">
      <c r="A3591" t="str">
        <f>'Page 1 - General Information'!$G$12</f>
        <v>000000000</v>
      </c>
      <c r="B3591" t="str">
        <f>'Page 1 - General Information'!$G$16</f>
        <v/>
      </c>
      <c r="C3591" s="339" t="s">
        <v>21448</v>
      </c>
      <c r="N3591" s="249" t="s">
        <v>4031</v>
      </c>
      <c r="O3591" s="343"/>
      <c r="Q3591" s="344">
        <f>(INDEX('Page 2 - Team Information'!$K$14:$AP$189,Y3591,X3591)*100)</f>
        <v>0</v>
      </c>
      <c r="S3591" t="s">
        <v>7362</v>
      </c>
      <c r="X3591" s="341">
        <v>32</v>
      </c>
      <c r="Y3591" s="341">
        <v>55</v>
      </c>
    </row>
    <row r="3592" spans="1:25" x14ac:dyDescent="0.25">
      <c r="A3592" t="str">
        <f>'Page 1 - General Information'!$G$12</f>
        <v>000000000</v>
      </c>
      <c r="B3592" t="str">
        <f>'Page 1 - General Information'!$G$16</f>
        <v/>
      </c>
      <c r="C3592" s="339" t="s">
        <v>21448</v>
      </c>
      <c r="N3592" t="s">
        <v>4042</v>
      </c>
      <c r="O3592" s="340">
        <f>INDEX('Page 2 - Team Information'!$K$14:$AP$189,Y3592,X3592)</f>
        <v>0</v>
      </c>
      <c r="S3592" t="s">
        <v>7363</v>
      </c>
      <c r="X3592" s="341">
        <v>24</v>
      </c>
      <c r="Y3592" s="341">
        <v>56</v>
      </c>
    </row>
    <row r="3593" spans="1:25" x14ac:dyDescent="0.25">
      <c r="A3593" t="str">
        <f>'Page 1 - General Information'!$G$12</f>
        <v>000000000</v>
      </c>
      <c r="B3593" t="str">
        <f>'Page 1 - General Information'!$G$16</f>
        <v/>
      </c>
      <c r="C3593" s="339" t="s">
        <v>21448</v>
      </c>
      <c r="N3593" t="s">
        <v>4042</v>
      </c>
      <c r="O3593" s="340">
        <f>INDEX('Page 2 - Team Information'!$K$14:$AP$189,Y3593,X3593)</f>
        <v>0</v>
      </c>
      <c r="S3593" t="s">
        <v>7364</v>
      </c>
      <c r="X3593" s="341">
        <v>25</v>
      </c>
      <c r="Y3593" s="341">
        <v>56</v>
      </c>
    </row>
    <row r="3594" spans="1:25" x14ac:dyDescent="0.25">
      <c r="A3594" t="str">
        <f>'Page 1 - General Information'!$G$12</f>
        <v>000000000</v>
      </c>
      <c r="B3594" t="str">
        <f>'Page 1 - General Information'!$G$16</f>
        <v/>
      </c>
      <c r="C3594" s="339" t="s">
        <v>21448</v>
      </c>
      <c r="N3594" t="s">
        <v>4042</v>
      </c>
      <c r="O3594" s="340">
        <f>INDEX('Page 2 - Team Information'!$K$14:$AP$189,Y3594,X3594)</f>
        <v>0</v>
      </c>
      <c r="S3594" t="s">
        <v>7365</v>
      </c>
      <c r="X3594" s="341">
        <v>26</v>
      </c>
      <c r="Y3594" s="341">
        <v>56</v>
      </c>
    </row>
    <row r="3595" spans="1:25" x14ac:dyDescent="0.25">
      <c r="A3595" t="str">
        <f>'Page 1 - General Information'!$G$12</f>
        <v>000000000</v>
      </c>
      <c r="B3595" t="str">
        <f>'Page 1 - General Information'!$G$16</f>
        <v/>
      </c>
      <c r="C3595" s="339" t="s">
        <v>21448</v>
      </c>
      <c r="N3595" t="s">
        <v>4042</v>
      </c>
      <c r="O3595" s="340">
        <f>INDEX('Page 2 - Team Information'!$K$14:$AP$189,Y3595,X3595)</f>
        <v>0</v>
      </c>
      <c r="S3595" t="s">
        <v>7366</v>
      </c>
      <c r="X3595" s="341">
        <v>27</v>
      </c>
      <c r="Y3595" s="341">
        <v>56</v>
      </c>
    </row>
    <row r="3596" spans="1:25" x14ac:dyDescent="0.25">
      <c r="A3596" t="str">
        <f>'Page 1 - General Information'!$G$12</f>
        <v>000000000</v>
      </c>
      <c r="B3596" t="str">
        <f>'Page 1 - General Information'!$G$16</f>
        <v/>
      </c>
      <c r="C3596" s="339" t="s">
        <v>21448</v>
      </c>
      <c r="N3596" s="249" t="s">
        <v>4031</v>
      </c>
      <c r="O3596" s="343"/>
      <c r="Q3596" s="344">
        <f>(INDEX('Page 2 - Team Information'!$K$14:$AP$189,Y3596,X3596)*100)</f>
        <v>0</v>
      </c>
      <c r="S3596" t="s">
        <v>7367</v>
      </c>
      <c r="X3596" s="341">
        <v>29</v>
      </c>
      <c r="Y3596" s="341">
        <v>56</v>
      </c>
    </row>
    <row r="3597" spans="1:25" x14ac:dyDescent="0.25">
      <c r="A3597" t="str">
        <f>'Page 1 - General Information'!$G$12</f>
        <v>000000000</v>
      </c>
      <c r="B3597" t="str">
        <f>'Page 1 - General Information'!$G$16</f>
        <v/>
      </c>
      <c r="C3597" s="339" t="s">
        <v>21448</v>
      </c>
      <c r="N3597" s="249" t="s">
        <v>4031</v>
      </c>
      <c r="O3597" s="343"/>
      <c r="Q3597" s="344">
        <f>(INDEX('Page 2 - Team Information'!$K$14:$AP$189,Y3597,X3597)*100)</f>
        <v>0</v>
      </c>
      <c r="S3597" t="s">
        <v>7368</v>
      </c>
      <c r="X3597" s="341">
        <v>30</v>
      </c>
      <c r="Y3597" s="341">
        <v>56</v>
      </c>
    </row>
    <row r="3598" spans="1:25" x14ac:dyDescent="0.25">
      <c r="A3598" t="str">
        <f>'Page 1 - General Information'!$G$12</f>
        <v>000000000</v>
      </c>
      <c r="B3598" t="str">
        <f>'Page 1 - General Information'!$G$16</f>
        <v/>
      </c>
      <c r="C3598" s="339" t="s">
        <v>21448</v>
      </c>
      <c r="N3598" s="249" t="s">
        <v>4031</v>
      </c>
      <c r="O3598" s="343"/>
      <c r="Q3598" s="344">
        <f>(INDEX('Page 2 - Team Information'!$K$14:$AP$189,Y3598,X3598)*100)</f>
        <v>0</v>
      </c>
      <c r="S3598" t="s">
        <v>7369</v>
      </c>
      <c r="X3598" s="341">
        <v>31</v>
      </c>
      <c r="Y3598" s="341">
        <v>56</v>
      </c>
    </row>
    <row r="3599" spans="1:25" x14ac:dyDescent="0.25">
      <c r="A3599" t="str">
        <f>'Page 1 - General Information'!$G$12</f>
        <v>000000000</v>
      </c>
      <c r="B3599" t="str">
        <f>'Page 1 - General Information'!$G$16</f>
        <v/>
      </c>
      <c r="C3599" s="339" t="s">
        <v>21448</v>
      </c>
      <c r="N3599" s="249" t="s">
        <v>4031</v>
      </c>
      <c r="O3599" s="343"/>
      <c r="Q3599" s="344">
        <f>(INDEX('Page 2 - Team Information'!$K$14:$AP$189,Y3599,X3599)*100)</f>
        <v>0</v>
      </c>
      <c r="S3599" t="s">
        <v>7370</v>
      </c>
      <c r="X3599" s="341">
        <v>32</v>
      </c>
      <c r="Y3599" s="341">
        <v>56</v>
      </c>
    </row>
    <row r="3600" spans="1:25" x14ac:dyDescent="0.25">
      <c r="A3600" t="str">
        <f>'Page 1 - General Information'!$G$12</f>
        <v>000000000</v>
      </c>
      <c r="B3600" t="str">
        <f>'Page 1 - General Information'!$G$16</f>
        <v/>
      </c>
      <c r="C3600" s="339" t="s">
        <v>21448</v>
      </c>
      <c r="N3600" t="s">
        <v>4042</v>
      </c>
      <c r="O3600" s="340">
        <f>INDEX('Page 2 - Team Information'!$K$14:$AP$189,Y3600,X3600)</f>
        <v>0</v>
      </c>
      <c r="S3600" t="s">
        <v>7371</v>
      </c>
      <c r="X3600" s="341">
        <v>24</v>
      </c>
      <c r="Y3600" s="341">
        <v>57</v>
      </c>
    </row>
    <row r="3601" spans="1:25" x14ac:dyDescent="0.25">
      <c r="A3601" t="str">
        <f>'Page 1 - General Information'!$G$12</f>
        <v>000000000</v>
      </c>
      <c r="B3601" t="str">
        <f>'Page 1 - General Information'!$G$16</f>
        <v/>
      </c>
      <c r="C3601" s="339" t="s">
        <v>21448</v>
      </c>
      <c r="N3601" t="s">
        <v>4042</v>
      </c>
      <c r="O3601" s="340">
        <f>INDEX('Page 2 - Team Information'!$K$14:$AP$189,Y3601,X3601)</f>
        <v>0</v>
      </c>
      <c r="S3601" t="s">
        <v>7372</v>
      </c>
      <c r="X3601" s="341">
        <v>25</v>
      </c>
      <c r="Y3601" s="341">
        <v>57</v>
      </c>
    </row>
    <row r="3602" spans="1:25" x14ac:dyDescent="0.25">
      <c r="A3602" t="str">
        <f>'Page 1 - General Information'!$G$12</f>
        <v>000000000</v>
      </c>
      <c r="B3602" t="str">
        <f>'Page 1 - General Information'!$G$16</f>
        <v/>
      </c>
      <c r="C3602" s="339" t="s">
        <v>21448</v>
      </c>
      <c r="N3602" t="s">
        <v>4042</v>
      </c>
      <c r="O3602" s="340">
        <f>INDEX('Page 2 - Team Information'!$K$14:$AP$189,Y3602,X3602)</f>
        <v>0</v>
      </c>
      <c r="S3602" t="s">
        <v>7373</v>
      </c>
      <c r="X3602" s="341">
        <v>26</v>
      </c>
      <c r="Y3602" s="341">
        <v>57</v>
      </c>
    </row>
    <row r="3603" spans="1:25" x14ac:dyDescent="0.25">
      <c r="A3603" t="str">
        <f>'Page 1 - General Information'!$G$12</f>
        <v>000000000</v>
      </c>
      <c r="B3603" t="str">
        <f>'Page 1 - General Information'!$G$16</f>
        <v/>
      </c>
      <c r="C3603" s="339" t="s">
        <v>21448</v>
      </c>
      <c r="N3603" t="s">
        <v>4042</v>
      </c>
      <c r="O3603" s="340">
        <f>INDEX('Page 2 - Team Information'!$K$14:$AP$189,Y3603,X3603)</f>
        <v>0</v>
      </c>
      <c r="S3603" t="s">
        <v>7374</v>
      </c>
      <c r="X3603" s="341">
        <v>27</v>
      </c>
      <c r="Y3603" s="341">
        <v>57</v>
      </c>
    </row>
    <row r="3604" spans="1:25" x14ac:dyDescent="0.25">
      <c r="A3604" t="str">
        <f>'Page 1 - General Information'!$G$12</f>
        <v>000000000</v>
      </c>
      <c r="B3604" t="str">
        <f>'Page 1 - General Information'!$G$16</f>
        <v/>
      </c>
      <c r="C3604" s="339" t="s">
        <v>21448</v>
      </c>
      <c r="N3604" s="249" t="s">
        <v>4031</v>
      </c>
      <c r="O3604" s="343"/>
      <c r="Q3604" s="344">
        <f>(INDEX('Page 2 - Team Information'!$K$14:$AP$189,Y3604,X3604)*100)</f>
        <v>0</v>
      </c>
      <c r="S3604" t="s">
        <v>7375</v>
      </c>
      <c r="X3604" s="341">
        <v>29</v>
      </c>
      <c r="Y3604" s="341">
        <v>57</v>
      </c>
    </row>
    <row r="3605" spans="1:25" x14ac:dyDescent="0.25">
      <c r="A3605" t="str">
        <f>'Page 1 - General Information'!$G$12</f>
        <v>000000000</v>
      </c>
      <c r="B3605" t="str">
        <f>'Page 1 - General Information'!$G$16</f>
        <v/>
      </c>
      <c r="C3605" s="339" t="s">
        <v>21448</v>
      </c>
      <c r="N3605" s="249" t="s">
        <v>4031</v>
      </c>
      <c r="O3605" s="343"/>
      <c r="Q3605" s="344">
        <f>(INDEX('Page 2 - Team Information'!$K$14:$AP$189,Y3605,X3605)*100)</f>
        <v>0</v>
      </c>
      <c r="S3605" t="s">
        <v>7376</v>
      </c>
      <c r="X3605" s="341">
        <v>30</v>
      </c>
      <c r="Y3605" s="341">
        <v>57</v>
      </c>
    </row>
    <row r="3606" spans="1:25" x14ac:dyDescent="0.25">
      <c r="A3606" t="str">
        <f>'Page 1 - General Information'!$G$12</f>
        <v>000000000</v>
      </c>
      <c r="B3606" t="str">
        <f>'Page 1 - General Information'!$G$16</f>
        <v/>
      </c>
      <c r="C3606" s="339" t="s">
        <v>21448</v>
      </c>
      <c r="N3606" s="249" t="s">
        <v>4031</v>
      </c>
      <c r="O3606" s="343"/>
      <c r="Q3606" s="344">
        <f>(INDEX('Page 2 - Team Information'!$K$14:$AP$189,Y3606,X3606)*100)</f>
        <v>0</v>
      </c>
      <c r="S3606" t="s">
        <v>7377</v>
      </c>
      <c r="X3606" s="341">
        <v>31</v>
      </c>
      <c r="Y3606" s="341">
        <v>57</v>
      </c>
    </row>
    <row r="3607" spans="1:25" x14ac:dyDescent="0.25">
      <c r="A3607" t="str">
        <f>'Page 1 - General Information'!$G$12</f>
        <v>000000000</v>
      </c>
      <c r="B3607" t="str">
        <f>'Page 1 - General Information'!$G$16</f>
        <v/>
      </c>
      <c r="C3607" s="339" t="s">
        <v>21448</v>
      </c>
      <c r="N3607" s="249" t="s">
        <v>4031</v>
      </c>
      <c r="O3607" s="343"/>
      <c r="Q3607" s="344">
        <f>(INDEX('Page 2 - Team Information'!$K$14:$AP$189,Y3607,X3607)*100)</f>
        <v>0</v>
      </c>
      <c r="S3607" t="s">
        <v>7378</v>
      </c>
      <c r="X3607" s="341">
        <v>32</v>
      </c>
      <c r="Y3607" s="341">
        <v>57</v>
      </c>
    </row>
    <row r="3608" spans="1:25" x14ac:dyDescent="0.25">
      <c r="A3608" t="str">
        <f>'Page 1 - General Information'!$G$12</f>
        <v>000000000</v>
      </c>
      <c r="B3608" t="str">
        <f>'Page 1 - General Information'!$G$16</f>
        <v/>
      </c>
      <c r="C3608" s="339" t="s">
        <v>21448</v>
      </c>
      <c r="N3608" t="s">
        <v>4042</v>
      </c>
      <c r="O3608" s="340">
        <f>INDEX('Page 2 - Team Information'!$K$14:$AP$189,Y3608,X3608)</f>
        <v>0</v>
      </c>
      <c r="S3608" t="s">
        <v>7379</v>
      </c>
      <c r="X3608" s="341">
        <v>24</v>
      </c>
      <c r="Y3608" s="341">
        <v>58</v>
      </c>
    </row>
    <row r="3609" spans="1:25" x14ac:dyDescent="0.25">
      <c r="A3609" t="str">
        <f>'Page 1 - General Information'!$G$12</f>
        <v>000000000</v>
      </c>
      <c r="B3609" t="str">
        <f>'Page 1 - General Information'!$G$16</f>
        <v/>
      </c>
      <c r="C3609" s="339" t="s">
        <v>21448</v>
      </c>
      <c r="N3609" t="s">
        <v>4042</v>
      </c>
      <c r="O3609" s="340">
        <f>INDEX('Page 2 - Team Information'!$K$14:$AP$189,Y3609,X3609)</f>
        <v>0</v>
      </c>
      <c r="S3609" t="s">
        <v>7380</v>
      </c>
      <c r="X3609" s="341">
        <v>25</v>
      </c>
      <c r="Y3609" s="341">
        <v>58</v>
      </c>
    </row>
    <row r="3610" spans="1:25" x14ac:dyDescent="0.25">
      <c r="A3610" t="str">
        <f>'Page 1 - General Information'!$G$12</f>
        <v>000000000</v>
      </c>
      <c r="B3610" t="str">
        <f>'Page 1 - General Information'!$G$16</f>
        <v/>
      </c>
      <c r="C3610" s="339" t="s">
        <v>21448</v>
      </c>
      <c r="N3610" t="s">
        <v>4042</v>
      </c>
      <c r="O3610" s="340">
        <f>INDEX('Page 2 - Team Information'!$K$14:$AP$189,Y3610,X3610)</f>
        <v>0</v>
      </c>
      <c r="S3610" t="s">
        <v>7381</v>
      </c>
      <c r="X3610" s="341">
        <v>26</v>
      </c>
      <c r="Y3610" s="341">
        <v>58</v>
      </c>
    </row>
    <row r="3611" spans="1:25" x14ac:dyDescent="0.25">
      <c r="A3611" t="str">
        <f>'Page 1 - General Information'!$G$12</f>
        <v>000000000</v>
      </c>
      <c r="B3611" t="str">
        <f>'Page 1 - General Information'!$G$16</f>
        <v/>
      </c>
      <c r="C3611" s="339" t="s">
        <v>21448</v>
      </c>
      <c r="N3611" t="s">
        <v>4042</v>
      </c>
      <c r="O3611" s="340">
        <f>INDEX('Page 2 - Team Information'!$K$14:$AP$189,Y3611,X3611)</f>
        <v>0</v>
      </c>
      <c r="S3611" t="s">
        <v>7382</v>
      </c>
      <c r="X3611" s="341">
        <v>27</v>
      </c>
      <c r="Y3611" s="341">
        <v>58</v>
      </c>
    </row>
    <row r="3612" spans="1:25" x14ac:dyDescent="0.25">
      <c r="A3612" t="str">
        <f>'Page 1 - General Information'!$G$12</f>
        <v>000000000</v>
      </c>
      <c r="B3612" t="str">
        <f>'Page 1 - General Information'!$G$16</f>
        <v/>
      </c>
      <c r="C3612" s="339" t="s">
        <v>21448</v>
      </c>
      <c r="N3612" s="249" t="s">
        <v>4031</v>
      </c>
      <c r="O3612" s="343"/>
      <c r="Q3612" s="344">
        <f>(INDEX('Page 2 - Team Information'!$K$14:$AP$189,Y3612,X3612)*100)</f>
        <v>0</v>
      </c>
      <c r="S3612" t="s">
        <v>7383</v>
      </c>
      <c r="X3612" s="341">
        <v>29</v>
      </c>
      <c r="Y3612" s="341">
        <v>58</v>
      </c>
    </row>
    <row r="3613" spans="1:25" x14ac:dyDescent="0.25">
      <c r="A3613" t="str">
        <f>'Page 1 - General Information'!$G$12</f>
        <v>000000000</v>
      </c>
      <c r="B3613" t="str">
        <f>'Page 1 - General Information'!$G$16</f>
        <v/>
      </c>
      <c r="C3613" s="339" t="s">
        <v>21448</v>
      </c>
      <c r="N3613" s="249" t="s">
        <v>4031</v>
      </c>
      <c r="O3613" s="343"/>
      <c r="Q3613" s="344">
        <f>(INDEX('Page 2 - Team Information'!$K$14:$AP$189,Y3613,X3613)*100)</f>
        <v>0</v>
      </c>
      <c r="S3613" t="s">
        <v>7384</v>
      </c>
      <c r="X3613" s="341">
        <v>30</v>
      </c>
      <c r="Y3613" s="341">
        <v>58</v>
      </c>
    </row>
    <row r="3614" spans="1:25" x14ac:dyDescent="0.25">
      <c r="A3614" t="str">
        <f>'Page 1 - General Information'!$G$12</f>
        <v>000000000</v>
      </c>
      <c r="B3614" t="str">
        <f>'Page 1 - General Information'!$G$16</f>
        <v/>
      </c>
      <c r="C3614" s="339" t="s">
        <v>21448</v>
      </c>
      <c r="N3614" s="249" t="s">
        <v>4031</v>
      </c>
      <c r="O3614" s="343"/>
      <c r="Q3614" s="344">
        <f>(INDEX('Page 2 - Team Information'!$K$14:$AP$189,Y3614,X3614)*100)</f>
        <v>0</v>
      </c>
      <c r="S3614" t="s">
        <v>7385</v>
      </c>
      <c r="X3614" s="341">
        <v>31</v>
      </c>
      <c r="Y3614" s="341">
        <v>58</v>
      </c>
    </row>
    <row r="3615" spans="1:25" x14ac:dyDescent="0.25">
      <c r="A3615" t="str">
        <f>'Page 1 - General Information'!$G$12</f>
        <v>000000000</v>
      </c>
      <c r="B3615" t="str">
        <f>'Page 1 - General Information'!$G$16</f>
        <v/>
      </c>
      <c r="C3615" s="339" t="s">
        <v>21448</v>
      </c>
      <c r="N3615" s="249" t="s">
        <v>4031</v>
      </c>
      <c r="O3615" s="343"/>
      <c r="Q3615" s="344">
        <f>(INDEX('Page 2 - Team Information'!$K$14:$AP$189,Y3615,X3615)*100)</f>
        <v>0</v>
      </c>
      <c r="S3615" t="s">
        <v>7386</v>
      </c>
      <c r="X3615" s="341">
        <v>32</v>
      </c>
      <c r="Y3615" s="341">
        <v>58</v>
      </c>
    </row>
    <row r="3616" spans="1:25" x14ac:dyDescent="0.25">
      <c r="A3616" t="str">
        <f>'Page 1 - General Information'!$G$12</f>
        <v>000000000</v>
      </c>
      <c r="B3616" t="str">
        <f>'Page 1 - General Information'!$G$16</f>
        <v/>
      </c>
      <c r="C3616" s="339" t="s">
        <v>21448</v>
      </c>
      <c r="N3616" t="s">
        <v>4042</v>
      </c>
      <c r="O3616" s="340">
        <f>INDEX('Page 2 - Team Information'!$K$14:$AP$189,Y3616,X3616)</f>
        <v>0</v>
      </c>
      <c r="S3616" t="s">
        <v>7387</v>
      </c>
      <c r="X3616" s="341">
        <v>24</v>
      </c>
      <c r="Y3616" s="341">
        <v>59</v>
      </c>
    </row>
    <row r="3617" spans="1:25" x14ac:dyDescent="0.25">
      <c r="A3617" t="str">
        <f>'Page 1 - General Information'!$G$12</f>
        <v>000000000</v>
      </c>
      <c r="B3617" t="str">
        <f>'Page 1 - General Information'!$G$16</f>
        <v/>
      </c>
      <c r="C3617" s="339" t="s">
        <v>21448</v>
      </c>
      <c r="N3617" t="s">
        <v>4042</v>
      </c>
      <c r="O3617" s="340">
        <f>INDEX('Page 2 - Team Information'!$K$14:$AP$189,Y3617,X3617)</f>
        <v>0</v>
      </c>
      <c r="S3617" t="s">
        <v>7388</v>
      </c>
      <c r="X3617" s="341">
        <v>25</v>
      </c>
      <c r="Y3617" s="341">
        <v>59</v>
      </c>
    </row>
    <row r="3618" spans="1:25" x14ac:dyDescent="0.25">
      <c r="A3618" t="str">
        <f>'Page 1 - General Information'!$G$12</f>
        <v>000000000</v>
      </c>
      <c r="B3618" t="str">
        <f>'Page 1 - General Information'!$G$16</f>
        <v/>
      </c>
      <c r="C3618" s="339" t="s">
        <v>21448</v>
      </c>
      <c r="N3618" t="s">
        <v>4042</v>
      </c>
      <c r="O3618" s="340">
        <f>INDEX('Page 2 - Team Information'!$K$14:$AP$189,Y3618,X3618)</f>
        <v>0</v>
      </c>
      <c r="S3618" t="s">
        <v>7389</v>
      </c>
      <c r="X3618" s="341">
        <v>26</v>
      </c>
      <c r="Y3618" s="341">
        <v>59</v>
      </c>
    </row>
    <row r="3619" spans="1:25" x14ac:dyDescent="0.25">
      <c r="A3619" t="str">
        <f>'Page 1 - General Information'!$G$12</f>
        <v>000000000</v>
      </c>
      <c r="B3619" t="str">
        <f>'Page 1 - General Information'!$G$16</f>
        <v/>
      </c>
      <c r="C3619" s="339" t="s">
        <v>21448</v>
      </c>
      <c r="N3619" t="s">
        <v>4042</v>
      </c>
      <c r="O3619" s="340">
        <f>INDEX('Page 2 - Team Information'!$K$14:$AP$189,Y3619,X3619)</f>
        <v>0</v>
      </c>
      <c r="S3619" t="s">
        <v>7390</v>
      </c>
      <c r="X3619" s="341">
        <v>27</v>
      </c>
      <c r="Y3619" s="341">
        <v>59</v>
      </c>
    </row>
    <row r="3620" spans="1:25" x14ac:dyDescent="0.25">
      <c r="A3620" t="str">
        <f>'Page 1 - General Information'!$G$12</f>
        <v>000000000</v>
      </c>
      <c r="B3620" t="str">
        <f>'Page 1 - General Information'!$G$16</f>
        <v/>
      </c>
      <c r="C3620" s="339" t="s">
        <v>21448</v>
      </c>
      <c r="N3620" s="249" t="s">
        <v>4031</v>
      </c>
      <c r="O3620" s="343"/>
      <c r="Q3620" s="344">
        <f>(INDEX('Page 2 - Team Information'!$K$14:$AP$189,Y3620,X3620)*100)</f>
        <v>0</v>
      </c>
      <c r="S3620" t="s">
        <v>7391</v>
      </c>
      <c r="X3620" s="341">
        <v>29</v>
      </c>
      <c r="Y3620" s="341">
        <v>59</v>
      </c>
    </row>
    <row r="3621" spans="1:25" x14ac:dyDescent="0.25">
      <c r="A3621" t="str">
        <f>'Page 1 - General Information'!$G$12</f>
        <v>000000000</v>
      </c>
      <c r="B3621" t="str">
        <f>'Page 1 - General Information'!$G$16</f>
        <v/>
      </c>
      <c r="C3621" s="339" t="s">
        <v>21448</v>
      </c>
      <c r="N3621" s="249" t="s">
        <v>4031</v>
      </c>
      <c r="O3621" s="343"/>
      <c r="Q3621" s="344">
        <f>(INDEX('Page 2 - Team Information'!$K$14:$AP$189,Y3621,X3621)*100)</f>
        <v>0</v>
      </c>
      <c r="S3621" t="s">
        <v>7392</v>
      </c>
      <c r="X3621" s="341">
        <v>30</v>
      </c>
      <c r="Y3621" s="341">
        <v>59</v>
      </c>
    </row>
    <row r="3622" spans="1:25" x14ac:dyDescent="0.25">
      <c r="A3622" t="str">
        <f>'Page 1 - General Information'!$G$12</f>
        <v>000000000</v>
      </c>
      <c r="B3622" t="str">
        <f>'Page 1 - General Information'!$G$16</f>
        <v/>
      </c>
      <c r="C3622" s="339" t="s">
        <v>21448</v>
      </c>
      <c r="N3622" s="249" t="s">
        <v>4031</v>
      </c>
      <c r="O3622" s="343"/>
      <c r="Q3622" s="344">
        <f>(INDEX('Page 2 - Team Information'!$K$14:$AP$189,Y3622,X3622)*100)</f>
        <v>0</v>
      </c>
      <c r="S3622" t="s">
        <v>7393</v>
      </c>
      <c r="X3622" s="341">
        <v>31</v>
      </c>
      <c r="Y3622" s="341">
        <v>59</v>
      </c>
    </row>
    <row r="3623" spans="1:25" x14ac:dyDescent="0.25">
      <c r="A3623" t="str">
        <f>'Page 1 - General Information'!$G$12</f>
        <v>000000000</v>
      </c>
      <c r="B3623" t="str">
        <f>'Page 1 - General Information'!$G$16</f>
        <v/>
      </c>
      <c r="C3623" s="339" t="s">
        <v>21448</v>
      </c>
      <c r="N3623" s="249" t="s">
        <v>4031</v>
      </c>
      <c r="O3623" s="343"/>
      <c r="Q3623" s="344">
        <f>(INDEX('Page 2 - Team Information'!$K$14:$AP$189,Y3623,X3623)*100)</f>
        <v>0</v>
      </c>
      <c r="S3623" t="s">
        <v>7394</v>
      </c>
      <c r="X3623" s="341">
        <v>32</v>
      </c>
      <c r="Y3623" s="341">
        <v>59</v>
      </c>
    </row>
    <row r="3624" spans="1:25" x14ac:dyDescent="0.25">
      <c r="A3624" t="str">
        <f>'Page 1 - General Information'!$G$12</f>
        <v>000000000</v>
      </c>
      <c r="B3624" t="str">
        <f>'Page 1 - General Information'!$G$16</f>
        <v/>
      </c>
      <c r="C3624" s="339" t="s">
        <v>21448</v>
      </c>
      <c r="N3624" t="s">
        <v>4042</v>
      </c>
      <c r="O3624" s="340">
        <f>INDEX('Page 2 - Team Information'!$K$14:$AP$189,Y3624,X3624)</f>
        <v>0</v>
      </c>
      <c r="S3624" t="s">
        <v>7395</v>
      </c>
      <c r="X3624" s="341">
        <v>24</v>
      </c>
      <c r="Y3624" s="341">
        <v>60</v>
      </c>
    </row>
    <row r="3625" spans="1:25" x14ac:dyDescent="0.25">
      <c r="A3625" t="str">
        <f>'Page 1 - General Information'!$G$12</f>
        <v>000000000</v>
      </c>
      <c r="B3625" t="str">
        <f>'Page 1 - General Information'!$G$16</f>
        <v/>
      </c>
      <c r="C3625" s="339" t="s">
        <v>21448</v>
      </c>
      <c r="N3625" t="s">
        <v>4042</v>
      </c>
      <c r="O3625" s="340">
        <f>INDEX('Page 2 - Team Information'!$K$14:$AP$189,Y3625,X3625)</f>
        <v>0</v>
      </c>
      <c r="S3625" t="s">
        <v>7396</v>
      </c>
      <c r="X3625" s="341">
        <v>25</v>
      </c>
      <c r="Y3625" s="341">
        <v>60</v>
      </c>
    </row>
    <row r="3626" spans="1:25" x14ac:dyDescent="0.25">
      <c r="A3626" t="str">
        <f>'Page 1 - General Information'!$G$12</f>
        <v>000000000</v>
      </c>
      <c r="B3626" t="str">
        <f>'Page 1 - General Information'!$G$16</f>
        <v/>
      </c>
      <c r="C3626" s="339" t="s">
        <v>21448</v>
      </c>
      <c r="N3626" t="s">
        <v>4042</v>
      </c>
      <c r="O3626" s="340">
        <f>INDEX('Page 2 - Team Information'!$K$14:$AP$189,Y3626,X3626)</f>
        <v>0</v>
      </c>
      <c r="S3626" t="s">
        <v>7397</v>
      </c>
      <c r="X3626" s="341">
        <v>26</v>
      </c>
      <c r="Y3626" s="341">
        <v>60</v>
      </c>
    </row>
    <row r="3627" spans="1:25" x14ac:dyDescent="0.25">
      <c r="A3627" t="str">
        <f>'Page 1 - General Information'!$G$12</f>
        <v>000000000</v>
      </c>
      <c r="B3627" t="str">
        <f>'Page 1 - General Information'!$G$16</f>
        <v/>
      </c>
      <c r="C3627" s="339" t="s">
        <v>21448</v>
      </c>
      <c r="N3627" t="s">
        <v>4042</v>
      </c>
      <c r="O3627" s="340">
        <f>INDEX('Page 2 - Team Information'!$K$14:$AP$189,Y3627,X3627)</f>
        <v>0</v>
      </c>
      <c r="S3627" t="s">
        <v>7398</v>
      </c>
      <c r="X3627" s="341">
        <v>27</v>
      </c>
      <c r="Y3627" s="341">
        <v>60</v>
      </c>
    </row>
    <row r="3628" spans="1:25" x14ac:dyDescent="0.25">
      <c r="A3628" t="str">
        <f>'Page 1 - General Information'!$G$12</f>
        <v>000000000</v>
      </c>
      <c r="B3628" t="str">
        <f>'Page 1 - General Information'!$G$16</f>
        <v/>
      </c>
      <c r="C3628" s="339" t="s">
        <v>21448</v>
      </c>
      <c r="N3628" s="249" t="s">
        <v>4031</v>
      </c>
      <c r="O3628" s="343"/>
      <c r="Q3628" s="344">
        <f>(INDEX('Page 2 - Team Information'!$K$14:$AP$189,Y3628,X3628)*100)</f>
        <v>0</v>
      </c>
      <c r="S3628" t="s">
        <v>7399</v>
      </c>
      <c r="X3628" s="341">
        <v>29</v>
      </c>
      <c r="Y3628" s="341">
        <v>60</v>
      </c>
    </row>
    <row r="3629" spans="1:25" x14ac:dyDescent="0.25">
      <c r="A3629" t="str">
        <f>'Page 1 - General Information'!$G$12</f>
        <v>000000000</v>
      </c>
      <c r="B3629" t="str">
        <f>'Page 1 - General Information'!$G$16</f>
        <v/>
      </c>
      <c r="C3629" s="339" t="s">
        <v>21448</v>
      </c>
      <c r="N3629" s="249" t="s">
        <v>4031</v>
      </c>
      <c r="O3629" s="343"/>
      <c r="Q3629" s="344">
        <f>(INDEX('Page 2 - Team Information'!$K$14:$AP$189,Y3629,X3629)*100)</f>
        <v>0</v>
      </c>
      <c r="S3629" t="s">
        <v>7400</v>
      </c>
      <c r="X3629" s="341">
        <v>30</v>
      </c>
      <c r="Y3629" s="341">
        <v>60</v>
      </c>
    </row>
    <row r="3630" spans="1:25" x14ac:dyDescent="0.25">
      <c r="A3630" t="str">
        <f>'Page 1 - General Information'!$G$12</f>
        <v>000000000</v>
      </c>
      <c r="B3630" t="str">
        <f>'Page 1 - General Information'!$G$16</f>
        <v/>
      </c>
      <c r="C3630" s="339" t="s">
        <v>21448</v>
      </c>
      <c r="N3630" s="249" t="s">
        <v>4031</v>
      </c>
      <c r="O3630" s="343"/>
      <c r="Q3630" s="344">
        <f>(INDEX('Page 2 - Team Information'!$K$14:$AP$189,Y3630,X3630)*100)</f>
        <v>0</v>
      </c>
      <c r="S3630" t="s">
        <v>7401</v>
      </c>
      <c r="X3630" s="341">
        <v>31</v>
      </c>
      <c r="Y3630" s="341">
        <v>60</v>
      </c>
    </row>
    <row r="3631" spans="1:25" x14ac:dyDescent="0.25">
      <c r="A3631" t="str">
        <f>'Page 1 - General Information'!$G$12</f>
        <v>000000000</v>
      </c>
      <c r="B3631" t="str">
        <f>'Page 1 - General Information'!$G$16</f>
        <v/>
      </c>
      <c r="C3631" s="339" t="s">
        <v>21448</v>
      </c>
      <c r="N3631" s="249" t="s">
        <v>4031</v>
      </c>
      <c r="O3631" s="343"/>
      <c r="Q3631" s="344">
        <f>(INDEX('Page 2 - Team Information'!$K$14:$AP$189,Y3631,X3631)*100)</f>
        <v>0</v>
      </c>
      <c r="S3631" t="s">
        <v>7402</v>
      </c>
      <c r="X3631" s="341">
        <v>32</v>
      </c>
      <c r="Y3631" s="341">
        <v>60</v>
      </c>
    </row>
    <row r="3632" spans="1:25" x14ac:dyDescent="0.25">
      <c r="A3632" t="str">
        <f>'Page 1 - General Information'!$G$12</f>
        <v>000000000</v>
      </c>
      <c r="B3632" t="str">
        <f>'Page 1 - General Information'!$G$16</f>
        <v/>
      </c>
      <c r="C3632" s="339" t="s">
        <v>21448</v>
      </c>
      <c r="N3632" t="s">
        <v>4042</v>
      </c>
      <c r="O3632" s="340">
        <f>INDEX('Page 2 - Team Information'!$K$14:$AP$189,Y3632,X3632)</f>
        <v>0</v>
      </c>
      <c r="S3632" t="s">
        <v>7403</v>
      </c>
      <c r="X3632" s="341">
        <v>24</v>
      </c>
      <c r="Y3632" s="341">
        <v>61</v>
      </c>
    </row>
    <row r="3633" spans="1:25" x14ac:dyDescent="0.25">
      <c r="A3633" t="str">
        <f>'Page 1 - General Information'!$G$12</f>
        <v>000000000</v>
      </c>
      <c r="B3633" t="str">
        <f>'Page 1 - General Information'!$G$16</f>
        <v/>
      </c>
      <c r="C3633" s="339" t="s">
        <v>21448</v>
      </c>
      <c r="N3633" t="s">
        <v>4042</v>
      </c>
      <c r="O3633" s="340">
        <f>INDEX('Page 2 - Team Information'!$K$14:$AP$189,Y3633,X3633)</f>
        <v>0</v>
      </c>
      <c r="S3633" t="s">
        <v>7404</v>
      </c>
      <c r="X3633" s="341">
        <v>25</v>
      </c>
      <c r="Y3633" s="341">
        <v>61</v>
      </c>
    </row>
    <row r="3634" spans="1:25" x14ac:dyDescent="0.25">
      <c r="A3634" t="str">
        <f>'Page 1 - General Information'!$G$12</f>
        <v>000000000</v>
      </c>
      <c r="B3634" t="str">
        <f>'Page 1 - General Information'!$G$16</f>
        <v/>
      </c>
      <c r="C3634" s="339" t="s">
        <v>21448</v>
      </c>
      <c r="N3634" t="s">
        <v>4042</v>
      </c>
      <c r="O3634" s="340">
        <f>INDEX('Page 2 - Team Information'!$K$14:$AP$189,Y3634,X3634)</f>
        <v>0</v>
      </c>
      <c r="S3634" t="s">
        <v>7405</v>
      </c>
      <c r="X3634" s="341">
        <v>26</v>
      </c>
      <c r="Y3634" s="341">
        <v>61</v>
      </c>
    </row>
    <row r="3635" spans="1:25" x14ac:dyDescent="0.25">
      <c r="A3635" t="str">
        <f>'Page 1 - General Information'!$G$12</f>
        <v>000000000</v>
      </c>
      <c r="B3635" t="str">
        <f>'Page 1 - General Information'!$G$16</f>
        <v/>
      </c>
      <c r="C3635" s="339" t="s">
        <v>21448</v>
      </c>
      <c r="N3635" t="s">
        <v>4042</v>
      </c>
      <c r="O3635" s="340">
        <f>INDEX('Page 2 - Team Information'!$K$14:$AP$189,Y3635,X3635)</f>
        <v>0</v>
      </c>
      <c r="S3635" t="s">
        <v>7406</v>
      </c>
      <c r="X3635" s="341">
        <v>27</v>
      </c>
      <c r="Y3635" s="341">
        <v>61</v>
      </c>
    </row>
    <row r="3636" spans="1:25" x14ac:dyDescent="0.25">
      <c r="A3636" t="str">
        <f>'Page 1 - General Information'!$G$12</f>
        <v>000000000</v>
      </c>
      <c r="B3636" t="str">
        <f>'Page 1 - General Information'!$G$16</f>
        <v/>
      </c>
      <c r="C3636" s="339" t="s">
        <v>21448</v>
      </c>
      <c r="N3636" s="249" t="s">
        <v>4031</v>
      </c>
      <c r="O3636" s="343"/>
      <c r="Q3636" s="344">
        <f>(INDEX('Page 2 - Team Information'!$K$14:$AP$189,Y3636,X3636)*100)</f>
        <v>0</v>
      </c>
      <c r="S3636" t="s">
        <v>7407</v>
      </c>
      <c r="X3636" s="341">
        <v>29</v>
      </c>
      <c r="Y3636" s="341">
        <v>61</v>
      </c>
    </row>
    <row r="3637" spans="1:25" x14ac:dyDescent="0.25">
      <c r="A3637" t="str">
        <f>'Page 1 - General Information'!$G$12</f>
        <v>000000000</v>
      </c>
      <c r="B3637" t="str">
        <f>'Page 1 - General Information'!$G$16</f>
        <v/>
      </c>
      <c r="C3637" s="339" t="s">
        <v>21448</v>
      </c>
      <c r="N3637" s="249" t="s">
        <v>4031</v>
      </c>
      <c r="O3637" s="343"/>
      <c r="Q3637" s="344">
        <f>(INDEX('Page 2 - Team Information'!$K$14:$AP$189,Y3637,X3637)*100)</f>
        <v>0</v>
      </c>
      <c r="S3637" t="s">
        <v>7408</v>
      </c>
      <c r="X3637" s="341">
        <v>30</v>
      </c>
      <c r="Y3637" s="341">
        <v>61</v>
      </c>
    </row>
    <row r="3638" spans="1:25" x14ac:dyDescent="0.25">
      <c r="A3638" t="str">
        <f>'Page 1 - General Information'!$G$12</f>
        <v>000000000</v>
      </c>
      <c r="B3638" t="str">
        <f>'Page 1 - General Information'!$G$16</f>
        <v/>
      </c>
      <c r="C3638" s="339" t="s">
        <v>21448</v>
      </c>
      <c r="N3638" s="249" t="s">
        <v>4031</v>
      </c>
      <c r="O3638" s="343"/>
      <c r="Q3638" s="344">
        <f>(INDEX('Page 2 - Team Information'!$K$14:$AP$189,Y3638,X3638)*100)</f>
        <v>0</v>
      </c>
      <c r="S3638" t="s">
        <v>7409</v>
      </c>
      <c r="X3638" s="341">
        <v>31</v>
      </c>
      <c r="Y3638" s="341">
        <v>61</v>
      </c>
    </row>
    <row r="3639" spans="1:25" x14ac:dyDescent="0.25">
      <c r="A3639" t="str">
        <f>'Page 1 - General Information'!$G$12</f>
        <v>000000000</v>
      </c>
      <c r="B3639" t="str">
        <f>'Page 1 - General Information'!$G$16</f>
        <v/>
      </c>
      <c r="C3639" s="339" t="s">
        <v>21448</v>
      </c>
      <c r="N3639" s="249" t="s">
        <v>4031</v>
      </c>
      <c r="O3639" s="343"/>
      <c r="Q3639" s="344">
        <f>(INDEX('Page 2 - Team Information'!$K$14:$AP$189,Y3639,X3639)*100)</f>
        <v>0</v>
      </c>
      <c r="S3639" t="s">
        <v>7410</v>
      </c>
      <c r="X3639" s="341">
        <v>32</v>
      </c>
      <c r="Y3639" s="341">
        <v>61</v>
      </c>
    </row>
    <row r="3640" spans="1:25" x14ac:dyDescent="0.25">
      <c r="A3640" t="str">
        <f>'Page 1 - General Information'!$G$12</f>
        <v>000000000</v>
      </c>
      <c r="B3640" t="str">
        <f>'Page 1 - General Information'!$G$16</f>
        <v/>
      </c>
      <c r="C3640" s="339" t="s">
        <v>21448</v>
      </c>
      <c r="N3640" t="s">
        <v>4042</v>
      </c>
      <c r="O3640" s="340">
        <f>INDEX('Page 2 - Team Information'!$K$14:$AP$189,Y3640,X3640)</f>
        <v>0</v>
      </c>
      <c r="S3640" t="s">
        <v>7411</v>
      </c>
      <c r="X3640" s="341">
        <v>24</v>
      </c>
      <c r="Y3640" s="341">
        <v>62</v>
      </c>
    </row>
    <row r="3641" spans="1:25" x14ac:dyDescent="0.25">
      <c r="A3641" t="str">
        <f>'Page 1 - General Information'!$G$12</f>
        <v>000000000</v>
      </c>
      <c r="B3641" t="str">
        <f>'Page 1 - General Information'!$G$16</f>
        <v/>
      </c>
      <c r="C3641" s="339" t="s">
        <v>21448</v>
      </c>
      <c r="N3641" t="s">
        <v>4042</v>
      </c>
      <c r="O3641" s="340">
        <f>INDEX('Page 2 - Team Information'!$K$14:$AP$189,Y3641,X3641)</f>
        <v>0</v>
      </c>
      <c r="S3641" t="s">
        <v>7412</v>
      </c>
      <c r="X3641" s="341">
        <v>25</v>
      </c>
      <c r="Y3641" s="341">
        <v>62</v>
      </c>
    </row>
    <row r="3642" spans="1:25" x14ac:dyDescent="0.25">
      <c r="A3642" t="str">
        <f>'Page 1 - General Information'!$G$12</f>
        <v>000000000</v>
      </c>
      <c r="B3642" t="str">
        <f>'Page 1 - General Information'!$G$16</f>
        <v/>
      </c>
      <c r="C3642" s="339" t="s">
        <v>21448</v>
      </c>
      <c r="N3642" t="s">
        <v>4042</v>
      </c>
      <c r="O3642" s="340">
        <f>INDEX('Page 2 - Team Information'!$K$14:$AP$189,Y3642,X3642)</f>
        <v>0</v>
      </c>
      <c r="S3642" t="s">
        <v>7413</v>
      </c>
      <c r="X3642" s="341">
        <v>26</v>
      </c>
      <c r="Y3642" s="341">
        <v>62</v>
      </c>
    </row>
    <row r="3643" spans="1:25" x14ac:dyDescent="0.25">
      <c r="A3643" t="str">
        <f>'Page 1 - General Information'!$G$12</f>
        <v>000000000</v>
      </c>
      <c r="B3643" t="str">
        <f>'Page 1 - General Information'!$G$16</f>
        <v/>
      </c>
      <c r="C3643" s="339" t="s">
        <v>21448</v>
      </c>
      <c r="N3643" t="s">
        <v>4042</v>
      </c>
      <c r="O3643" s="340">
        <f>INDEX('Page 2 - Team Information'!$K$14:$AP$189,Y3643,X3643)</f>
        <v>0</v>
      </c>
      <c r="S3643" t="s">
        <v>7414</v>
      </c>
      <c r="X3643" s="341">
        <v>27</v>
      </c>
      <c r="Y3643" s="341">
        <v>62</v>
      </c>
    </row>
    <row r="3644" spans="1:25" x14ac:dyDescent="0.25">
      <c r="A3644" t="str">
        <f>'Page 1 - General Information'!$G$12</f>
        <v>000000000</v>
      </c>
      <c r="B3644" t="str">
        <f>'Page 1 - General Information'!$G$16</f>
        <v/>
      </c>
      <c r="C3644" s="339" t="s">
        <v>21448</v>
      </c>
      <c r="N3644" s="249" t="s">
        <v>4031</v>
      </c>
      <c r="O3644" s="343"/>
      <c r="Q3644" s="344">
        <f>(INDEX('Page 2 - Team Information'!$K$14:$AP$189,Y3644,X3644)*100)</f>
        <v>0</v>
      </c>
      <c r="S3644" t="s">
        <v>7415</v>
      </c>
      <c r="X3644" s="341">
        <v>29</v>
      </c>
      <c r="Y3644" s="341">
        <v>62</v>
      </c>
    </row>
    <row r="3645" spans="1:25" x14ac:dyDescent="0.25">
      <c r="A3645" t="str">
        <f>'Page 1 - General Information'!$G$12</f>
        <v>000000000</v>
      </c>
      <c r="B3645" t="str">
        <f>'Page 1 - General Information'!$G$16</f>
        <v/>
      </c>
      <c r="C3645" s="339" t="s">
        <v>21448</v>
      </c>
      <c r="N3645" s="249" t="s">
        <v>4031</v>
      </c>
      <c r="O3645" s="343"/>
      <c r="Q3645" s="344">
        <f>(INDEX('Page 2 - Team Information'!$K$14:$AP$189,Y3645,X3645)*100)</f>
        <v>0</v>
      </c>
      <c r="S3645" t="s">
        <v>7416</v>
      </c>
      <c r="X3645" s="341">
        <v>30</v>
      </c>
      <c r="Y3645" s="341">
        <v>62</v>
      </c>
    </row>
    <row r="3646" spans="1:25" x14ac:dyDescent="0.25">
      <c r="A3646" t="str">
        <f>'Page 1 - General Information'!$G$12</f>
        <v>000000000</v>
      </c>
      <c r="B3646" t="str">
        <f>'Page 1 - General Information'!$G$16</f>
        <v/>
      </c>
      <c r="C3646" s="339" t="s">
        <v>21448</v>
      </c>
      <c r="N3646" s="249" t="s">
        <v>4031</v>
      </c>
      <c r="O3646" s="343"/>
      <c r="Q3646" s="344">
        <f>(INDEX('Page 2 - Team Information'!$K$14:$AP$189,Y3646,X3646)*100)</f>
        <v>0</v>
      </c>
      <c r="S3646" t="s">
        <v>7417</v>
      </c>
      <c r="X3646" s="341">
        <v>31</v>
      </c>
      <c r="Y3646" s="341">
        <v>62</v>
      </c>
    </row>
    <row r="3647" spans="1:25" x14ac:dyDescent="0.25">
      <c r="A3647" t="str">
        <f>'Page 1 - General Information'!$G$12</f>
        <v>000000000</v>
      </c>
      <c r="B3647" t="str">
        <f>'Page 1 - General Information'!$G$16</f>
        <v/>
      </c>
      <c r="C3647" s="339" t="s">
        <v>21448</v>
      </c>
      <c r="N3647" s="249" t="s">
        <v>4031</v>
      </c>
      <c r="O3647" s="343"/>
      <c r="Q3647" s="344">
        <f>(INDEX('Page 2 - Team Information'!$K$14:$AP$189,Y3647,X3647)*100)</f>
        <v>0</v>
      </c>
      <c r="S3647" t="s">
        <v>7418</v>
      </c>
      <c r="X3647" s="341">
        <v>32</v>
      </c>
      <c r="Y3647" s="341">
        <v>62</v>
      </c>
    </row>
    <row r="3648" spans="1:25" x14ac:dyDescent="0.25">
      <c r="A3648" t="str">
        <f>'Page 1 - General Information'!$G$12</f>
        <v>000000000</v>
      </c>
      <c r="B3648" t="str">
        <f>'Page 1 - General Information'!$G$16</f>
        <v/>
      </c>
      <c r="C3648" s="339" t="s">
        <v>21448</v>
      </c>
      <c r="N3648" t="s">
        <v>4042</v>
      </c>
      <c r="O3648" s="340">
        <f>INDEX('Page 2 - Team Information'!$K$14:$AP$189,Y3648,X3648)</f>
        <v>0</v>
      </c>
      <c r="S3648" t="s">
        <v>7419</v>
      </c>
      <c r="X3648" s="341">
        <v>24</v>
      </c>
      <c r="Y3648" s="341">
        <v>63</v>
      </c>
    </row>
    <row r="3649" spans="1:25" x14ac:dyDescent="0.25">
      <c r="A3649" t="str">
        <f>'Page 1 - General Information'!$G$12</f>
        <v>000000000</v>
      </c>
      <c r="B3649" t="str">
        <f>'Page 1 - General Information'!$G$16</f>
        <v/>
      </c>
      <c r="C3649" s="339" t="s">
        <v>21448</v>
      </c>
      <c r="N3649" t="s">
        <v>4042</v>
      </c>
      <c r="O3649" s="340">
        <f>INDEX('Page 2 - Team Information'!$K$14:$AP$189,Y3649,X3649)</f>
        <v>0</v>
      </c>
      <c r="S3649" t="s">
        <v>7420</v>
      </c>
      <c r="X3649" s="341">
        <v>25</v>
      </c>
      <c r="Y3649" s="341">
        <v>63</v>
      </c>
    </row>
    <row r="3650" spans="1:25" x14ac:dyDescent="0.25">
      <c r="A3650" t="str">
        <f>'Page 1 - General Information'!$G$12</f>
        <v>000000000</v>
      </c>
      <c r="B3650" t="str">
        <f>'Page 1 - General Information'!$G$16</f>
        <v/>
      </c>
      <c r="C3650" s="339" t="s">
        <v>21448</v>
      </c>
      <c r="N3650" t="s">
        <v>4042</v>
      </c>
      <c r="O3650" s="340">
        <f>INDEX('Page 2 - Team Information'!$K$14:$AP$189,Y3650,X3650)</f>
        <v>0</v>
      </c>
      <c r="S3650" t="s">
        <v>7421</v>
      </c>
      <c r="X3650" s="341">
        <v>26</v>
      </c>
      <c r="Y3650" s="341">
        <v>63</v>
      </c>
    </row>
    <row r="3651" spans="1:25" x14ac:dyDescent="0.25">
      <c r="A3651" t="str">
        <f>'Page 1 - General Information'!$G$12</f>
        <v>000000000</v>
      </c>
      <c r="B3651" t="str">
        <f>'Page 1 - General Information'!$G$16</f>
        <v/>
      </c>
      <c r="C3651" s="339" t="s">
        <v>21448</v>
      </c>
      <c r="N3651" t="s">
        <v>4042</v>
      </c>
      <c r="O3651" s="340">
        <f>INDEX('Page 2 - Team Information'!$K$14:$AP$189,Y3651,X3651)</f>
        <v>0</v>
      </c>
      <c r="S3651" t="s">
        <v>7422</v>
      </c>
      <c r="X3651" s="341">
        <v>27</v>
      </c>
      <c r="Y3651" s="341">
        <v>63</v>
      </c>
    </row>
    <row r="3652" spans="1:25" x14ac:dyDescent="0.25">
      <c r="A3652" t="str">
        <f>'Page 1 - General Information'!$G$12</f>
        <v>000000000</v>
      </c>
      <c r="B3652" t="str">
        <f>'Page 1 - General Information'!$G$16</f>
        <v/>
      </c>
      <c r="C3652" s="339" t="s">
        <v>21448</v>
      </c>
      <c r="N3652" s="249" t="s">
        <v>4031</v>
      </c>
      <c r="O3652" s="343"/>
      <c r="Q3652" s="344">
        <f>(INDEX('Page 2 - Team Information'!$K$14:$AP$189,Y3652,X3652)*100)</f>
        <v>0</v>
      </c>
      <c r="S3652" t="s">
        <v>7423</v>
      </c>
      <c r="X3652" s="341">
        <v>29</v>
      </c>
      <c r="Y3652" s="341">
        <v>63</v>
      </c>
    </row>
    <row r="3653" spans="1:25" x14ac:dyDescent="0.25">
      <c r="A3653" t="str">
        <f>'Page 1 - General Information'!$G$12</f>
        <v>000000000</v>
      </c>
      <c r="B3653" t="str">
        <f>'Page 1 - General Information'!$G$16</f>
        <v/>
      </c>
      <c r="C3653" s="339" t="s">
        <v>21448</v>
      </c>
      <c r="N3653" s="249" t="s">
        <v>4031</v>
      </c>
      <c r="O3653" s="343"/>
      <c r="Q3653" s="344">
        <f>(INDEX('Page 2 - Team Information'!$K$14:$AP$189,Y3653,X3653)*100)</f>
        <v>0</v>
      </c>
      <c r="S3653" t="s">
        <v>7424</v>
      </c>
      <c r="X3653" s="341">
        <v>30</v>
      </c>
      <c r="Y3653" s="341">
        <v>63</v>
      </c>
    </row>
    <row r="3654" spans="1:25" x14ac:dyDescent="0.25">
      <c r="A3654" t="str">
        <f>'Page 1 - General Information'!$G$12</f>
        <v>000000000</v>
      </c>
      <c r="B3654" t="str">
        <f>'Page 1 - General Information'!$G$16</f>
        <v/>
      </c>
      <c r="C3654" s="339" t="s">
        <v>21448</v>
      </c>
      <c r="N3654" s="249" t="s">
        <v>4031</v>
      </c>
      <c r="O3654" s="343"/>
      <c r="Q3654" s="344">
        <f>(INDEX('Page 2 - Team Information'!$K$14:$AP$189,Y3654,X3654)*100)</f>
        <v>0</v>
      </c>
      <c r="S3654" t="s">
        <v>7425</v>
      </c>
      <c r="X3654" s="341">
        <v>31</v>
      </c>
      <c r="Y3654" s="341">
        <v>63</v>
      </c>
    </row>
    <row r="3655" spans="1:25" x14ac:dyDescent="0.25">
      <c r="A3655" t="str">
        <f>'Page 1 - General Information'!$G$12</f>
        <v>000000000</v>
      </c>
      <c r="B3655" t="str">
        <f>'Page 1 - General Information'!$G$16</f>
        <v/>
      </c>
      <c r="C3655" s="339" t="s">
        <v>21448</v>
      </c>
      <c r="N3655" s="249" t="s">
        <v>4031</v>
      </c>
      <c r="O3655" s="343"/>
      <c r="Q3655" s="344">
        <f>(INDEX('Page 2 - Team Information'!$K$14:$AP$189,Y3655,X3655)*100)</f>
        <v>0</v>
      </c>
      <c r="S3655" t="s">
        <v>7426</v>
      </c>
      <c r="X3655" s="341">
        <v>32</v>
      </c>
      <c r="Y3655" s="341">
        <v>63</v>
      </c>
    </row>
    <row r="3656" spans="1:25" x14ac:dyDescent="0.25">
      <c r="A3656" t="str">
        <f>'Page 1 - General Information'!$G$12</f>
        <v>000000000</v>
      </c>
      <c r="B3656" t="str">
        <f>'Page 1 - General Information'!$G$16</f>
        <v/>
      </c>
      <c r="C3656" s="339" t="s">
        <v>21448</v>
      </c>
      <c r="N3656" t="s">
        <v>4042</v>
      </c>
      <c r="O3656" s="340">
        <f>INDEX('Page 2 - Team Information'!$K$14:$AP$189,Y3656,X3656)</f>
        <v>0</v>
      </c>
      <c r="S3656" t="s">
        <v>7427</v>
      </c>
      <c r="X3656" s="341">
        <v>24</v>
      </c>
      <c r="Y3656" s="341">
        <v>64</v>
      </c>
    </row>
    <row r="3657" spans="1:25" x14ac:dyDescent="0.25">
      <c r="A3657" t="str">
        <f>'Page 1 - General Information'!$G$12</f>
        <v>000000000</v>
      </c>
      <c r="B3657" t="str">
        <f>'Page 1 - General Information'!$G$16</f>
        <v/>
      </c>
      <c r="C3657" s="339" t="s">
        <v>21448</v>
      </c>
      <c r="N3657" t="s">
        <v>4042</v>
      </c>
      <c r="O3657" s="340">
        <f>INDEX('Page 2 - Team Information'!$K$14:$AP$189,Y3657,X3657)</f>
        <v>0</v>
      </c>
      <c r="S3657" t="s">
        <v>7428</v>
      </c>
      <c r="X3657" s="341">
        <v>25</v>
      </c>
      <c r="Y3657" s="341">
        <v>64</v>
      </c>
    </row>
    <row r="3658" spans="1:25" x14ac:dyDescent="0.25">
      <c r="A3658" t="str">
        <f>'Page 1 - General Information'!$G$12</f>
        <v>000000000</v>
      </c>
      <c r="B3658" t="str">
        <f>'Page 1 - General Information'!$G$16</f>
        <v/>
      </c>
      <c r="C3658" s="339" t="s">
        <v>21448</v>
      </c>
      <c r="N3658" t="s">
        <v>4042</v>
      </c>
      <c r="O3658" s="340">
        <f>INDEX('Page 2 - Team Information'!$K$14:$AP$189,Y3658,X3658)</f>
        <v>0</v>
      </c>
      <c r="S3658" t="s">
        <v>7429</v>
      </c>
      <c r="X3658" s="341">
        <v>26</v>
      </c>
      <c r="Y3658" s="341">
        <v>64</v>
      </c>
    </row>
    <row r="3659" spans="1:25" x14ac:dyDescent="0.25">
      <c r="A3659" t="str">
        <f>'Page 1 - General Information'!$G$12</f>
        <v>000000000</v>
      </c>
      <c r="B3659" t="str">
        <f>'Page 1 - General Information'!$G$16</f>
        <v/>
      </c>
      <c r="C3659" s="339" t="s">
        <v>21448</v>
      </c>
      <c r="N3659" t="s">
        <v>4042</v>
      </c>
      <c r="O3659" s="340">
        <f>INDEX('Page 2 - Team Information'!$K$14:$AP$189,Y3659,X3659)</f>
        <v>0</v>
      </c>
      <c r="S3659" t="s">
        <v>7430</v>
      </c>
      <c r="X3659" s="341">
        <v>27</v>
      </c>
      <c r="Y3659" s="341">
        <v>64</v>
      </c>
    </row>
    <row r="3660" spans="1:25" x14ac:dyDescent="0.25">
      <c r="A3660" t="str">
        <f>'Page 1 - General Information'!$G$12</f>
        <v>000000000</v>
      </c>
      <c r="B3660" t="str">
        <f>'Page 1 - General Information'!$G$16</f>
        <v/>
      </c>
      <c r="C3660" s="339" t="s">
        <v>21448</v>
      </c>
      <c r="N3660" s="249" t="s">
        <v>4031</v>
      </c>
      <c r="O3660" s="343"/>
      <c r="Q3660" s="344">
        <f>(INDEX('Page 2 - Team Information'!$K$14:$AP$189,Y3660,X3660)*100)</f>
        <v>0</v>
      </c>
      <c r="S3660" t="s">
        <v>7431</v>
      </c>
      <c r="X3660" s="341">
        <v>29</v>
      </c>
      <c r="Y3660" s="341">
        <v>64</v>
      </c>
    </row>
    <row r="3661" spans="1:25" x14ac:dyDescent="0.25">
      <c r="A3661" t="str">
        <f>'Page 1 - General Information'!$G$12</f>
        <v>000000000</v>
      </c>
      <c r="B3661" t="str">
        <f>'Page 1 - General Information'!$G$16</f>
        <v/>
      </c>
      <c r="C3661" s="339" t="s">
        <v>21448</v>
      </c>
      <c r="N3661" s="249" t="s">
        <v>4031</v>
      </c>
      <c r="O3661" s="343"/>
      <c r="Q3661" s="344">
        <f>(INDEX('Page 2 - Team Information'!$K$14:$AP$189,Y3661,X3661)*100)</f>
        <v>0</v>
      </c>
      <c r="S3661" t="s">
        <v>7432</v>
      </c>
      <c r="X3661" s="341">
        <v>30</v>
      </c>
      <c r="Y3661" s="341">
        <v>64</v>
      </c>
    </row>
    <row r="3662" spans="1:25" x14ac:dyDescent="0.25">
      <c r="A3662" t="str">
        <f>'Page 1 - General Information'!$G$12</f>
        <v>000000000</v>
      </c>
      <c r="B3662" t="str">
        <f>'Page 1 - General Information'!$G$16</f>
        <v/>
      </c>
      <c r="C3662" s="339" t="s">
        <v>21448</v>
      </c>
      <c r="N3662" s="249" t="s">
        <v>4031</v>
      </c>
      <c r="O3662" s="343"/>
      <c r="Q3662" s="344">
        <f>(INDEX('Page 2 - Team Information'!$K$14:$AP$189,Y3662,X3662)*100)</f>
        <v>0</v>
      </c>
      <c r="S3662" t="s">
        <v>7433</v>
      </c>
      <c r="X3662" s="341">
        <v>31</v>
      </c>
      <c r="Y3662" s="341">
        <v>64</v>
      </c>
    </row>
    <row r="3663" spans="1:25" x14ac:dyDescent="0.25">
      <c r="A3663" t="str">
        <f>'Page 1 - General Information'!$G$12</f>
        <v>000000000</v>
      </c>
      <c r="B3663" t="str">
        <f>'Page 1 - General Information'!$G$16</f>
        <v/>
      </c>
      <c r="C3663" s="339" t="s">
        <v>21448</v>
      </c>
      <c r="N3663" s="249" t="s">
        <v>4031</v>
      </c>
      <c r="O3663" s="343"/>
      <c r="Q3663" s="344">
        <f>(INDEX('Page 2 - Team Information'!$K$14:$AP$189,Y3663,X3663)*100)</f>
        <v>0</v>
      </c>
      <c r="S3663" t="s">
        <v>7434</v>
      </c>
      <c r="X3663" s="341">
        <v>32</v>
      </c>
      <c r="Y3663" s="341">
        <v>64</v>
      </c>
    </row>
    <row r="3664" spans="1:25" x14ac:dyDescent="0.25">
      <c r="A3664" t="str">
        <f>'Page 1 - General Information'!$G$12</f>
        <v>000000000</v>
      </c>
      <c r="B3664" t="str">
        <f>'Page 1 - General Information'!$G$16</f>
        <v/>
      </c>
      <c r="C3664" s="339" t="s">
        <v>21448</v>
      </c>
      <c r="N3664" t="s">
        <v>4042</v>
      </c>
      <c r="O3664" s="340">
        <f>INDEX('Page 2 - Team Information'!$K$14:$AP$189,Y3664,X3664)</f>
        <v>0</v>
      </c>
      <c r="S3664" t="s">
        <v>7435</v>
      </c>
      <c r="X3664" s="341">
        <v>24</v>
      </c>
      <c r="Y3664" s="341">
        <v>65</v>
      </c>
    </row>
    <row r="3665" spans="1:25" x14ac:dyDescent="0.25">
      <c r="A3665" t="str">
        <f>'Page 1 - General Information'!$G$12</f>
        <v>000000000</v>
      </c>
      <c r="B3665" t="str">
        <f>'Page 1 - General Information'!$G$16</f>
        <v/>
      </c>
      <c r="C3665" s="339" t="s">
        <v>21448</v>
      </c>
      <c r="N3665" t="s">
        <v>4042</v>
      </c>
      <c r="O3665" s="340">
        <f>INDEX('Page 2 - Team Information'!$K$14:$AP$189,Y3665,X3665)</f>
        <v>0</v>
      </c>
      <c r="S3665" t="s">
        <v>7436</v>
      </c>
      <c r="X3665" s="341">
        <v>25</v>
      </c>
      <c r="Y3665" s="341">
        <v>65</v>
      </c>
    </row>
    <row r="3666" spans="1:25" x14ac:dyDescent="0.25">
      <c r="A3666" t="str">
        <f>'Page 1 - General Information'!$G$12</f>
        <v>000000000</v>
      </c>
      <c r="B3666" t="str">
        <f>'Page 1 - General Information'!$G$16</f>
        <v/>
      </c>
      <c r="C3666" s="339" t="s">
        <v>21448</v>
      </c>
      <c r="N3666" t="s">
        <v>4042</v>
      </c>
      <c r="O3666" s="340">
        <f>INDEX('Page 2 - Team Information'!$K$14:$AP$189,Y3666,X3666)</f>
        <v>0</v>
      </c>
      <c r="S3666" t="s">
        <v>7437</v>
      </c>
      <c r="X3666" s="341">
        <v>26</v>
      </c>
      <c r="Y3666" s="341">
        <v>65</v>
      </c>
    </row>
    <row r="3667" spans="1:25" x14ac:dyDescent="0.25">
      <c r="A3667" t="str">
        <f>'Page 1 - General Information'!$G$12</f>
        <v>000000000</v>
      </c>
      <c r="B3667" t="str">
        <f>'Page 1 - General Information'!$G$16</f>
        <v/>
      </c>
      <c r="C3667" s="339" t="s">
        <v>21448</v>
      </c>
      <c r="N3667" t="s">
        <v>4042</v>
      </c>
      <c r="O3667" s="340">
        <f>INDEX('Page 2 - Team Information'!$K$14:$AP$189,Y3667,X3667)</f>
        <v>0</v>
      </c>
      <c r="S3667" t="s">
        <v>7438</v>
      </c>
      <c r="X3667" s="341">
        <v>27</v>
      </c>
      <c r="Y3667" s="341">
        <v>65</v>
      </c>
    </row>
    <row r="3668" spans="1:25" x14ac:dyDescent="0.25">
      <c r="A3668" t="str">
        <f>'Page 1 - General Information'!$G$12</f>
        <v>000000000</v>
      </c>
      <c r="B3668" t="str">
        <f>'Page 1 - General Information'!$G$16</f>
        <v/>
      </c>
      <c r="C3668" s="339" t="s">
        <v>21448</v>
      </c>
      <c r="N3668" s="249" t="s">
        <v>4031</v>
      </c>
      <c r="O3668" s="343"/>
      <c r="Q3668" s="344">
        <f>(INDEX('Page 2 - Team Information'!$K$14:$AP$189,Y3668,X3668)*100)</f>
        <v>0</v>
      </c>
      <c r="S3668" t="s">
        <v>7439</v>
      </c>
      <c r="X3668" s="341">
        <v>29</v>
      </c>
      <c r="Y3668" s="341">
        <v>65</v>
      </c>
    </row>
    <row r="3669" spans="1:25" x14ac:dyDescent="0.25">
      <c r="A3669" t="str">
        <f>'Page 1 - General Information'!$G$12</f>
        <v>000000000</v>
      </c>
      <c r="B3669" t="str">
        <f>'Page 1 - General Information'!$G$16</f>
        <v/>
      </c>
      <c r="C3669" s="339" t="s">
        <v>21448</v>
      </c>
      <c r="N3669" s="249" t="s">
        <v>4031</v>
      </c>
      <c r="O3669" s="343"/>
      <c r="Q3669" s="344">
        <f>(INDEX('Page 2 - Team Information'!$K$14:$AP$189,Y3669,X3669)*100)</f>
        <v>0</v>
      </c>
      <c r="S3669" t="s">
        <v>7440</v>
      </c>
      <c r="X3669" s="341">
        <v>30</v>
      </c>
      <c r="Y3669" s="341">
        <v>65</v>
      </c>
    </row>
    <row r="3670" spans="1:25" x14ac:dyDescent="0.25">
      <c r="A3670" t="str">
        <f>'Page 1 - General Information'!$G$12</f>
        <v>000000000</v>
      </c>
      <c r="B3670" t="str">
        <f>'Page 1 - General Information'!$G$16</f>
        <v/>
      </c>
      <c r="C3670" s="339" t="s">
        <v>21448</v>
      </c>
      <c r="N3670" s="249" t="s">
        <v>4031</v>
      </c>
      <c r="O3670" s="343"/>
      <c r="Q3670" s="344">
        <f>(INDEX('Page 2 - Team Information'!$K$14:$AP$189,Y3670,X3670)*100)</f>
        <v>0</v>
      </c>
      <c r="S3670" t="s">
        <v>7441</v>
      </c>
      <c r="X3670" s="341">
        <v>31</v>
      </c>
      <c r="Y3670" s="341">
        <v>65</v>
      </c>
    </row>
    <row r="3671" spans="1:25" x14ac:dyDescent="0.25">
      <c r="A3671" t="str">
        <f>'Page 1 - General Information'!$G$12</f>
        <v>000000000</v>
      </c>
      <c r="B3671" t="str">
        <f>'Page 1 - General Information'!$G$16</f>
        <v/>
      </c>
      <c r="C3671" s="339" t="s">
        <v>21448</v>
      </c>
      <c r="N3671" s="249" t="s">
        <v>4031</v>
      </c>
      <c r="O3671" s="343"/>
      <c r="Q3671" s="344">
        <f>(INDEX('Page 2 - Team Information'!$K$14:$AP$189,Y3671,X3671)*100)</f>
        <v>0</v>
      </c>
      <c r="S3671" t="s">
        <v>7442</v>
      </c>
      <c r="X3671" s="341">
        <v>32</v>
      </c>
      <c r="Y3671" s="341">
        <v>65</v>
      </c>
    </row>
    <row r="3672" spans="1:25" x14ac:dyDescent="0.25">
      <c r="A3672" t="str">
        <f>'Page 1 - General Information'!$G$12</f>
        <v>000000000</v>
      </c>
      <c r="B3672" t="str">
        <f>'Page 1 - General Information'!$G$16</f>
        <v/>
      </c>
      <c r="C3672" s="339" t="s">
        <v>21448</v>
      </c>
      <c r="N3672" t="s">
        <v>4042</v>
      </c>
      <c r="O3672" s="340">
        <f>INDEX('Page 2 - Team Information'!$K$14:$AP$189,Y3672,X3672)</f>
        <v>0</v>
      </c>
      <c r="S3672" t="s">
        <v>7443</v>
      </c>
      <c r="X3672" s="341">
        <v>24</v>
      </c>
      <c r="Y3672" s="341">
        <v>66</v>
      </c>
    </row>
    <row r="3673" spans="1:25" x14ac:dyDescent="0.25">
      <c r="A3673" t="str">
        <f>'Page 1 - General Information'!$G$12</f>
        <v>000000000</v>
      </c>
      <c r="B3673" t="str">
        <f>'Page 1 - General Information'!$G$16</f>
        <v/>
      </c>
      <c r="C3673" s="339" t="s">
        <v>21448</v>
      </c>
      <c r="N3673" t="s">
        <v>4042</v>
      </c>
      <c r="O3673" s="340">
        <f>INDEX('Page 2 - Team Information'!$K$14:$AP$189,Y3673,X3673)</f>
        <v>0</v>
      </c>
      <c r="S3673" t="s">
        <v>7444</v>
      </c>
      <c r="X3673" s="341">
        <v>25</v>
      </c>
      <c r="Y3673" s="341">
        <v>66</v>
      </c>
    </row>
    <row r="3674" spans="1:25" x14ac:dyDescent="0.25">
      <c r="A3674" t="str">
        <f>'Page 1 - General Information'!$G$12</f>
        <v>000000000</v>
      </c>
      <c r="B3674" t="str">
        <f>'Page 1 - General Information'!$G$16</f>
        <v/>
      </c>
      <c r="C3674" s="339" t="s">
        <v>21448</v>
      </c>
      <c r="N3674" t="s">
        <v>4042</v>
      </c>
      <c r="O3674" s="340">
        <f>INDEX('Page 2 - Team Information'!$K$14:$AP$189,Y3674,X3674)</f>
        <v>0</v>
      </c>
      <c r="S3674" t="s">
        <v>7445</v>
      </c>
      <c r="X3674" s="341">
        <v>26</v>
      </c>
      <c r="Y3674" s="341">
        <v>66</v>
      </c>
    </row>
    <row r="3675" spans="1:25" x14ac:dyDescent="0.25">
      <c r="A3675" t="str">
        <f>'Page 1 - General Information'!$G$12</f>
        <v>000000000</v>
      </c>
      <c r="B3675" t="str">
        <f>'Page 1 - General Information'!$G$16</f>
        <v/>
      </c>
      <c r="C3675" s="339" t="s">
        <v>21448</v>
      </c>
      <c r="N3675" t="s">
        <v>4042</v>
      </c>
      <c r="O3675" s="340">
        <f>INDEX('Page 2 - Team Information'!$K$14:$AP$189,Y3675,X3675)</f>
        <v>0</v>
      </c>
      <c r="S3675" t="s">
        <v>7446</v>
      </c>
      <c r="X3675" s="341">
        <v>27</v>
      </c>
      <c r="Y3675" s="341">
        <v>66</v>
      </c>
    </row>
    <row r="3676" spans="1:25" x14ac:dyDescent="0.25">
      <c r="A3676" t="str">
        <f>'Page 1 - General Information'!$G$12</f>
        <v>000000000</v>
      </c>
      <c r="B3676" t="str">
        <f>'Page 1 - General Information'!$G$16</f>
        <v/>
      </c>
      <c r="C3676" s="339" t="s">
        <v>21448</v>
      </c>
      <c r="N3676" s="249" t="s">
        <v>4031</v>
      </c>
      <c r="O3676" s="343"/>
      <c r="Q3676" s="344">
        <f>(INDEX('Page 2 - Team Information'!$K$14:$AP$189,Y3676,X3676)*100)</f>
        <v>0</v>
      </c>
      <c r="S3676" t="s">
        <v>7447</v>
      </c>
      <c r="X3676" s="341">
        <v>29</v>
      </c>
      <c r="Y3676" s="341">
        <v>66</v>
      </c>
    </row>
    <row r="3677" spans="1:25" x14ac:dyDescent="0.25">
      <c r="A3677" t="str">
        <f>'Page 1 - General Information'!$G$12</f>
        <v>000000000</v>
      </c>
      <c r="B3677" t="str">
        <f>'Page 1 - General Information'!$G$16</f>
        <v/>
      </c>
      <c r="C3677" s="339" t="s">
        <v>21448</v>
      </c>
      <c r="N3677" s="249" t="s">
        <v>4031</v>
      </c>
      <c r="O3677" s="343"/>
      <c r="Q3677" s="344">
        <f>(INDEX('Page 2 - Team Information'!$K$14:$AP$189,Y3677,X3677)*100)</f>
        <v>0</v>
      </c>
      <c r="S3677" t="s">
        <v>7448</v>
      </c>
      <c r="X3677" s="341">
        <v>30</v>
      </c>
      <c r="Y3677" s="341">
        <v>66</v>
      </c>
    </row>
    <row r="3678" spans="1:25" x14ac:dyDescent="0.25">
      <c r="A3678" t="str">
        <f>'Page 1 - General Information'!$G$12</f>
        <v>000000000</v>
      </c>
      <c r="B3678" t="str">
        <f>'Page 1 - General Information'!$G$16</f>
        <v/>
      </c>
      <c r="C3678" s="339" t="s">
        <v>21448</v>
      </c>
      <c r="N3678" s="249" t="s">
        <v>4031</v>
      </c>
      <c r="O3678" s="343"/>
      <c r="Q3678" s="344">
        <f>(INDEX('Page 2 - Team Information'!$K$14:$AP$189,Y3678,X3678)*100)</f>
        <v>0</v>
      </c>
      <c r="S3678" t="s">
        <v>7449</v>
      </c>
      <c r="X3678" s="341">
        <v>31</v>
      </c>
      <c r="Y3678" s="341">
        <v>66</v>
      </c>
    </row>
    <row r="3679" spans="1:25" x14ac:dyDescent="0.25">
      <c r="A3679" t="str">
        <f>'Page 1 - General Information'!$G$12</f>
        <v>000000000</v>
      </c>
      <c r="B3679" t="str">
        <f>'Page 1 - General Information'!$G$16</f>
        <v/>
      </c>
      <c r="C3679" s="339" t="s">
        <v>21448</v>
      </c>
      <c r="N3679" s="249" t="s">
        <v>4031</v>
      </c>
      <c r="O3679" s="343"/>
      <c r="Q3679" s="344">
        <f>(INDEX('Page 2 - Team Information'!$K$14:$AP$189,Y3679,X3679)*100)</f>
        <v>0</v>
      </c>
      <c r="S3679" t="s">
        <v>7450</v>
      </c>
      <c r="X3679" s="341">
        <v>32</v>
      </c>
      <c r="Y3679" s="341">
        <v>66</v>
      </c>
    </row>
    <row r="3680" spans="1:25" x14ac:dyDescent="0.25">
      <c r="A3680" t="str">
        <f>'Page 1 - General Information'!$G$12</f>
        <v>000000000</v>
      </c>
      <c r="B3680" t="str">
        <f>'Page 1 - General Information'!$G$16</f>
        <v/>
      </c>
      <c r="C3680" s="339" t="s">
        <v>21448</v>
      </c>
      <c r="N3680" t="s">
        <v>4042</v>
      </c>
      <c r="O3680" s="340">
        <f>INDEX('Page 2 - Team Information'!$K$14:$AP$189,Y3680,X3680)</f>
        <v>0</v>
      </c>
      <c r="S3680" t="s">
        <v>7451</v>
      </c>
      <c r="X3680" s="341">
        <v>24</v>
      </c>
      <c r="Y3680" s="341">
        <v>67</v>
      </c>
    </row>
    <row r="3681" spans="1:25" x14ac:dyDescent="0.25">
      <c r="A3681" t="str">
        <f>'Page 1 - General Information'!$G$12</f>
        <v>000000000</v>
      </c>
      <c r="B3681" t="str">
        <f>'Page 1 - General Information'!$G$16</f>
        <v/>
      </c>
      <c r="C3681" s="339" t="s">
        <v>21448</v>
      </c>
      <c r="N3681" t="s">
        <v>4042</v>
      </c>
      <c r="O3681" s="340">
        <f>INDEX('Page 2 - Team Information'!$K$14:$AP$189,Y3681,X3681)</f>
        <v>0</v>
      </c>
      <c r="S3681" t="s">
        <v>7452</v>
      </c>
      <c r="X3681" s="341">
        <v>25</v>
      </c>
      <c r="Y3681" s="341">
        <v>67</v>
      </c>
    </row>
    <row r="3682" spans="1:25" x14ac:dyDescent="0.25">
      <c r="A3682" t="str">
        <f>'Page 1 - General Information'!$G$12</f>
        <v>000000000</v>
      </c>
      <c r="B3682" t="str">
        <f>'Page 1 - General Information'!$G$16</f>
        <v/>
      </c>
      <c r="C3682" s="339" t="s">
        <v>21448</v>
      </c>
      <c r="N3682" t="s">
        <v>4042</v>
      </c>
      <c r="O3682" s="340">
        <f>INDEX('Page 2 - Team Information'!$K$14:$AP$189,Y3682,X3682)</f>
        <v>0</v>
      </c>
      <c r="S3682" t="s">
        <v>7453</v>
      </c>
      <c r="X3682" s="341">
        <v>26</v>
      </c>
      <c r="Y3682" s="341">
        <v>67</v>
      </c>
    </row>
    <row r="3683" spans="1:25" x14ac:dyDescent="0.25">
      <c r="A3683" t="str">
        <f>'Page 1 - General Information'!$G$12</f>
        <v>000000000</v>
      </c>
      <c r="B3683" t="str">
        <f>'Page 1 - General Information'!$G$16</f>
        <v/>
      </c>
      <c r="C3683" s="339" t="s">
        <v>21448</v>
      </c>
      <c r="N3683" t="s">
        <v>4042</v>
      </c>
      <c r="O3683" s="340">
        <f>INDEX('Page 2 - Team Information'!$K$14:$AP$189,Y3683,X3683)</f>
        <v>0</v>
      </c>
      <c r="S3683" t="s">
        <v>7454</v>
      </c>
      <c r="X3683" s="341">
        <v>27</v>
      </c>
      <c r="Y3683" s="341">
        <v>67</v>
      </c>
    </row>
    <row r="3684" spans="1:25" x14ac:dyDescent="0.25">
      <c r="A3684" t="str">
        <f>'Page 1 - General Information'!$G$12</f>
        <v>000000000</v>
      </c>
      <c r="B3684" t="str">
        <f>'Page 1 - General Information'!$G$16</f>
        <v/>
      </c>
      <c r="C3684" s="339" t="s">
        <v>21448</v>
      </c>
      <c r="N3684" s="249" t="s">
        <v>4031</v>
      </c>
      <c r="O3684" s="343"/>
      <c r="Q3684" s="344">
        <f>(INDEX('Page 2 - Team Information'!$K$14:$AP$189,Y3684,X3684)*100)</f>
        <v>0</v>
      </c>
      <c r="S3684" t="s">
        <v>7455</v>
      </c>
      <c r="X3684" s="341">
        <v>29</v>
      </c>
      <c r="Y3684" s="341">
        <v>67</v>
      </c>
    </row>
    <row r="3685" spans="1:25" x14ac:dyDescent="0.25">
      <c r="A3685" t="str">
        <f>'Page 1 - General Information'!$G$12</f>
        <v>000000000</v>
      </c>
      <c r="B3685" t="str">
        <f>'Page 1 - General Information'!$G$16</f>
        <v/>
      </c>
      <c r="C3685" s="339" t="s">
        <v>21448</v>
      </c>
      <c r="N3685" s="249" t="s">
        <v>4031</v>
      </c>
      <c r="O3685" s="343"/>
      <c r="Q3685" s="344">
        <f>(INDEX('Page 2 - Team Information'!$K$14:$AP$189,Y3685,X3685)*100)</f>
        <v>0</v>
      </c>
      <c r="S3685" t="s">
        <v>7456</v>
      </c>
      <c r="X3685" s="341">
        <v>30</v>
      </c>
      <c r="Y3685" s="341">
        <v>67</v>
      </c>
    </row>
    <row r="3686" spans="1:25" x14ac:dyDescent="0.25">
      <c r="A3686" t="str">
        <f>'Page 1 - General Information'!$G$12</f>
        <v>000000000</v>
      </c>
      <c r="B3686" t="str">
        <f>'Page 1 - General Information'!$G$16</f>
        <v/>
      </c>
      <c r="C3686" s="339" t="s">
        <v>21448</v>
      </c>
      <c r="N3686" s="249" t="s">
        <v>4031</v>
      </c>
      <c r="O3686" s="343"/>
      <c r="Q3686" s="344">
        <f>(INDEX('Page 2 - Team Information'!$K$14:$AP$189,Y3686,X3686)*100)</f>
        <v>0</v>
      </c>
      <c r="S3686" t="s">
        <v>7457</v>
      </c>
      <c r="X3686" s="341">
        <v>31</v>
      </c>
      <c r="Y3686" s="341">
        <v>67</v>
      </c>
    </row>
    <row r="3687" spans="1:25" x14ac:dyDescent="0.25">
      <c r="A3687" t="str">
        <f>'Page 1 - General Information'!$G$12</f>
        <v>000000000</v>
      </c>
      <c r="B3687" t="str">
        <f>'Page 1 - General Information'!$G$16</f>
        <v/>
      </c>
      <c r="C3687" s="339" t="s">
        <v>21448</v>
      </c>
      <c r="N3687" s="249" t="s">
        <v>4031</v>
      </c>
      <c r="O3687" s="343"/>
      <c r="Q3687" s="344">
        <f>(INDEX('Page 2 - Team Information'!$K$14:$AP$189,Y3687,X3687)*100)</f>
        <v>0</v>
      </c>
      <c r="S3687" t="s">
        <v>7458</v>
      </c>
      <c r="X3687" s="341">
        <v>32</v>
      </c>
      <c r="Y3687" s="341">
        <v>67</v>
      </c>
    </row>
    <row r="3688" spans="1:25" x14ac:dyDescent="0.25">
      <c r="A3688" t="str">
        <f>'Page 1 - General Information'!$G$12</f>
        <v>000000000</v>
      </c>
      <c r="B3688" t="str">
        <f>'Page 1 - General Information'!$G$16</f>
        <v/>
      </c>
      <c r="C3688" s="339" t="s">
        <v>21448</v>
      </c>
      <c r="N3688" t="s">
        <v>4042</v>
      </c>
      <c r="O3688" s="340">
        <f>INDEX('Page 2 - Team Information'!$K$14:$AP$189,Y3688,X3688)</f>
        <v>0</v>
      </c>
      <c r="S3688" t="s">
        <v>7459</v>
      </c>
      <c r="X3688" s="341">
        <v>24</v>
      </c>
      <c r="Y3688" s="341">
        <v>68</v>
      </c>
    </row>
    <row r="3689" spans="1:25" x14ac:dyDescent="0.25">
      <c r="A3689" t="str">
        <f>'Page 1 - General Information'!$G$12</f>
        <v>000000000</v>
      </c>
      <c r="B3689" t="str">
        <f>'Page 1 - General Information'!$G$16</f>
        <v/>
      </c>
      <c r="C3689" s="339" t="s">
        <v>21448</v>
      </c>
      <c r="N3689" t="s">
        <v>4042</v>
      </c>
      <c r="O3689" s="340">
        <f>INDEX('Page 2 - Team Information'!$K$14:$AP$189,Y3689,X3689)</f>
        <v>0</v>
      </c>
      <c r="S3689" t="s">
        <v>7460</v>
      </c>
      <c r="X3689" s="341">
        <v>25</v>
      </c>
      <c r="Y3689" s="341">
        <v>68</v>
      </c>
    </row>
    <row r="3690" spans="1:25" x14ac:dyDescent="0.25">
      <c r="A3690" t="str">
        <f>'Page 1 - General Information'!$G$12</f>
        <v>000000000</v>
      </c>
      <c r="B3690" t="str">
        <f>'Page 1 - General Information'!$G$16</f>
        <v/>
      </c>
      <c r="C3690" s="339" t="s">
        <v>21448</v>
      </c>
      <c r="N3690" t="s">
        <v>4042</v>
      </c>
      <c r="O3690" s="340">
        <f>INDEX('Page 2 - Team Information'!$K$14:$AP$189,Y3690,X3690)</f>
        <v>0</v>
      </c>
      <c r="S3690" t="s">
        <v>7461</v>
      </c>
      <c r="X3690" s="341">
        <v>26</v>
      </c>
      <c r="Y3690" s="341">
        <v>68</v>
      </c>
    </row>
    <row r="3691" spans="1:25" x14ac:dyDescent="0.25">
      <c r="A3691" t="str">
        <f>'Page 1 - General Information'!$G$12</f>
        <v>000000000</v>
      </c>
      <c r="B3691" t="str">
        <f>'Page 1 - General Information'!$G$16</f>
        <v/>
      </c>
      <c r="C3691" s="339" t="s">
        <v>21448</v>
      </c>
      <c r="N3691" t="s">
        <v>4042</v>
      </c>
      <c r="O3691" s="340">
        <f>INDEX('Page 2 - Team Information'!$K$14:$AP$189,Y3691,X3691)</f>
        <v>0</v>
      </c>
      <c r="S3691" t="s">
        <v>7462</v>
      </c>
      <c r="X3691" s="341">
        <v>27</v>
      </c>
      <c r="Y3691" s="341">
        <v>68</v>
      </c>
    </row>
    <row r="3692" spans="1:25" x14ac:dyDescent="0.25">
      <c r="A3692" t="str">
        <f>'Page 1 - General Information'!$G$12</f>
        <v>000000000</v>
      </c>
      <c r="B3692" t="str">
        <f>'Page 1 - General Information'!$G$16</f>
        <v/>
      </c>
      <c r="C3692" s="339" t="s">
        <v>21448</v>
      </c>
      <c r="N3692" s="249" t="s">
        <v>4031</v>
      </c>
      <c r="O3692" s="343"/>
      <c r="Q3692" s="344">
        <f>(INDEX('Page 2 - Team Information'!$K$14:$AP$189,Y3692,X3692)*100)</f>
        <v>0</v>
      </c>
      <c r="S3692" t="s">
        <v>7463</v>
      </c>
      <c r="X3692" s="341">
        <v>29</v>
      </c>
      <c r="Y3692" s="341">
        <v>68</v>
      </c>
    </row>
    <row r="3693" spans="1:25" x14ac:dyDescent="0.25">
      <c r="A3693" t="str">
        <f>'Page 1 - General Information'!$G$12</f>
        <v>000000000</v>
      </c>
      <c r="B3693" t="str">
        <f>'Page 1 - General Information'!$G$16</f>
        <v/>
      </c>
      <c r="C3693" s="339" t="s">
        <v>21448</v>
      </c>
      <c r="N3693" s="249" t="s">
        <v>4031</v>
      </c>
      <c r="O3693" s="343"/>
      <c r="Q3693" s="344">
        <f>(INDEX('Page 2 - Team Information'!$K$14:$AP$189,Y3693,X3693)*100)</f>
        <v>0</v>
      </c>
      <c r="S3693" t="s">
        <v>7464</v>
      </c>
      <c r="X3693" s="341">
        <v>30</v>
      </c>
      <c r="Y3693" s="341">
        <v>68</v>
      </c>
    </row>
    <row r="3694" spans="1:25" x14ac:dyDescent="0.25">
      <c r="A3694" t="str">
        <f>'Page 1 - General Information'!$G$12</f>
        <v>000000000</v>
      </c>
      <c r="B3694" t="str">
        <f>'Page 1 - General Information'!$G$16</f>
        <v/>
      </c>
      <c r="C3694" s="339" t="s">
        <v>21448</v>
      </c>
      <c r="N3694" s="249" t="s">
        <v>4031</v>
      </c>
      <c r="O3694" s="343"/>
      <c r="Q3694" s="344">
        <f>(INDEX('Page 2 - Team Information'!$K$14:$AP$189,Y3694,X3694)*100)</f>
        <v>0</v>
      </c>
      <c r="S3694" t="s">
        <v>7465</v>
      </c>
      <c r="X3694" s="341">
        <v>31</v>
      </c>
      <c r="Y3694" s="341">
        <v>68</v>
      </c>
    </row>
    <row r="3695" spans="1:25" x14ac:dyDescent="0.25">
      <c r="A3695" t="str">
        <f>'Page 1 - General Information'!$G$12</f>
        <v>000000000</v>
      </c>
      <c r="B3695" t="str">
        <f>'Page 1 - General Information'!$G$16</f>
        <v/>
      </c>
      <c r="C3695" s="339" t="s">
        <v>21448</v>
      </c>
      <c r="N3695" s="249" t="s">
        <v>4031</v>
      </c>
      <c r="O3695" s="343"/>
      <c r="Q3695" s="344">
        <f>(INDEX('Page 2 - Team Information'!$K$14:$AP$189,Y3695,X3695)*100)</f>
        <v>0</v>
      </c>
      <c r="S3695" t="s">
        <v>7466</v>
      </c>
      <c r="X3695" s="341">
        <v>32</v>
      </c>
      <c r="Y3695" s="341">
        <v>68</v>
      </c>
    </row>
    <row r="3696" spans="1:25" x14ac:dyDescent="0.25">
      <c r="A3696" t="str">
        <f>'Page 1 - General Information'!$G$12</f>
        <v>000000000</v>
      </c>
      <c r="B3696" t="str">
        <f>'Page 1 - General Information'!$G$16</f>
        <v/>
      </c>
      <c r="C3696" s="339" t="s">
        <v>21448</v>
      </c>
      <c r="N3696" t="s">
        <v>4042</v>
      </c>
      <c r="O3696" s="340">
        <f>INDEX('Page 2 - Team Information'!$K$14:$AP$189,Y3696,X3696)</f>
        <v>0</v>
      </c>
      <c r="S3696" t="s">
        <v>7467</v>
      </c>
      <c r="X3696" s="341">
        <v>24</v>
      </c>
      <c r="Y3696" s="341">
        <v>69</v>
      </c>
    </row>
    <row r="3697" spans="1:25" x14ac:dyDescent="0.25">
      <c r="A3697" t="str">
        <f>'Page 1 - General Information'!$G$12</f>
        <v>000000000</v>
      </c>
      <c r="B3697" t="str">
        <f>'Page 1 - General Information'!$G$16</f>
        <v/>
      </c>
      <c r="C3697" s="339" t="s">
        <v>21448</v>
      </c>
      <c r="N3697" t="s">
        <v>4042</v>
      </c>
      <c r="O3697" s="340">
        <f>INDEX('Page 2 - Team Information'!$K$14:$AP$189,Y3697,X3697)</f>
        <v>0</v>
      </c>
      <c r="S3697" t="s">
        <v>7468</v>
      </c>
      <c r="X3697" s="341">
        <v>25</v>
      </c>
      <c r="Y3697" s="341">
        <v>69</v>
      </c>
    </row>
    <row r="3698" spans="1:25" x14ac:dyDescent="0.25">
      <c r="A3698" t="str">
        <f>'Page 1 - General Information'!$G$12</f>
        <v>000000000</v>
      </c>
      <c r="B3698" t="str">
        <f>'Page 1 - General Information'!$G$16</f>
        <v/>
      </c>
      <c r="C3698" s="339" t="s">
        <v>21448</v>
      </c>
      <c r="N3698" t="s">
        <v>4042</v>
      </c>
      <c r="O3698" s="340">
        <f>INDEX('Page 2 - Team Information'!$K$14:$AP$189,Y3698,X3698)</f>
        <v>0</v>
      </c>
      <c r="S3698" t="s">
        <v>7469</v>
      </c>
      <c r="X3698" s="341">
        <v>26</v>
      </c>
      <c r="Y3698" s="341">
        <v>69</v>
      </c>
    </row>
    <row r="3699" spans="1:25" x14ac:dyDescent="0.25">
      <c r="A3699" t="str">
        <f>'Page 1 - General Information'!$G$12</f>
        <v>000000000</v>
      </c>
      <c r="B3699" t="str">
        <f>'Page 1 - General Information'!$G$16</f>
        <v/>
      </c>
      <c r="C3699" s="339" t="s">
        <v>21448</v>
      </c>
      <c r="N3699" t="s">
        <v>4042</v>
      </c>
      <c r="O3699" s="340">
        <f>INDEX('Page 2 - Team Information'!$K$14:$AP$189,Y3699,X3699)</f>
        <v>0</v>
      </c>
      <c r="S3699" t="s">
        <v>7470</v>
      </c>
      <c r="X3699" s="341">
        <v>27</v>
      </c>
      <c r="Y3699" s="341">
        <v>69</v>
      </c>
    </row>
    <row r="3700" spans="1:25" x14ac:dyDescent="0.25">
      <c r="A3700" t="str">
        <f>'Page 1 - General Information'!$G$12</f>
        <v>000000000</v>
      </c>
      <c r="B3700" t="str">
        <f>'Page 1 - General Information'!$G$16</f>
        <v/>
      </c>
      <c r="C3700" s="339" t="s">
        <v>21448</v>
      </c>
      <c r="N3700" s="249" t="s">
        <v>4031</v>
      </c>
      <c r="O3700" s="343"/>
      <c r="Q3700" s="344">
        <f>(INDEX('Page 2 - Team Information'!$K$14:$AP$189,Y3700,X3700)*100)</f>
        <v>0</v>
      </c>
      <c r="S3700" t="s">
        <v>7471</v>
      </c>
      <c r="X3700" s="341">
        <v>29</v>
      </c>
      <c r="Y3700" s="341">
        <v>69</v>
      </c>
    </row>
    <row r="3701" spans="1:25" x14ac:dyDescent="0.25">
      <c r="A3701" t="str">
        <f>'Page 1 - General Information'!$G$12</f>
        <v>000000000</v>
      </c>
      <c r="B3701" t="str">
        <f>'Page 1 - General Information'!$G$16</f>
        <v/>
      </c>
      <c r="C3701" s="339" t="s">
        <v>21448</v>
      </c>
      <c r="N3701" s="249" t="s">
        <v>4031</v>
      </c>
      <c r="O3701" s="343"/>
      <c r="Q3701" s="344">
        <f>(INDEX('Page 2 - Team Information'!$K$14:$AP$189,Y3701,X3701)*100)</f>
        <v>0</v>
      </c>
      <c r="S3701" t="s">
        <v>7472</v>
      </c>
      <c r="X3701" s="341">
        <v>30</v>
      </c>
      <c r="Y3701" s="341">
        <v>69</v>
      </c>
    </row>
    <row r="3702" spans="1:25" x14ac:dyDescent="0.25">
      <c r="A3702" t="str">
        <f>'Page 1 - General Information'!$G$12</f>
        <v>000000000</v>
      </c>
      <c r="B3702" t="str">
        <f>'Page 1 - General Information'!$G$16</f>
        <v/>
      </c>
      <c r="C3702" s="339" t="s">
        <v>21448</v>
      </c>
      <c r="N3702" s="249" t="s">
        <v>4031</v>
      </c>
      <c r="O3702" s="343"/>
      <c r="Q3702" s="344">
        <f>(INDEX('Page 2 - Team Information'!$K$14:$AP$189,Y3702,X3702)*100)</f>
        <v>0</v>
      </c>
      <c r="S3702" t="s">
        <v>7473</v>
      </c>
      <c r="X3702" s="341">
        <v>31</v>
      </c>
      <c r="Y3702" s="341">
        <v>69</v>
      </c>
    </row>
    <row r="3703" spans="1:25" x14ac:dyDescent="0.25">
      <c r="A3703" t="str">
        <f>'Page 1 - General Information'!$G$12</f>
        <v>000000000</v>
      </c>
      <c r="B3703" t="str">
        <f>'Page 1 - General Information'!$G$16</f>
        <v/>
      </c>
      <c r="C3703" s="339" t="s">
        <v>21448</v>
      </c>
      <c r="N3703" s="249" t="s">
        <v>4031</v>
      </c>
      <c r="O3703" s="343"/>
      <c r="Q3703" s="344">
        <f>(INDEX('Page 2 - Team Information'!$K$14:$AP$189,Y3703,X3703)*100)</f>
        <v>0</v>
      </c>
      <c r="S3703" t="s">
        <v>7474</v>
      </c>
      <c r="X3703" s="341">
        <v>32</v>
      </c>
      <c r="Y3703" s="341">
        <v>69</v>
      </c>
    </row>
    <row r="3704" spans="1:25" x14ac:dyDescent="0.25">
      <c r="A3704" t="str">
        <f>'Page 1 - General Information'!$G$12</f>
        <v>000000000</v>
      </c>
      <c r="B3704" t="str">
        <f>'Page 1 - General Information'!$G$16</f>
        <v/>
      </c>
      <c r="C3704" s="339" t="s">
        <v>21448</v>
      </c>
      <c r="N3704" t="s">
        <v>4042</v>
      </c>
      <c r="O3704" s="340">
        <f>INDEX('Page 2 - Team Information'!$K$14:$AP$189,Y3704,X3704)</f>
        <v>0</v>
      </c>
      <c r="S3704" t="s">
        <v>7475</v>
      </c>
      <c r="X3704" s="341">
        <v>24</v>
      </c>
      <c r="Y3704" s="341">
        <v>70</v>
      </c>
    </row>
    <row r="3705" spans="1:25" x14ac:dyDescent="0.25">
      <c r="A3705" t="str">
        <f>'Page 1 - General Information'!$G$12</f>
        <v>000000000</v>
      </c>
      <c r="B3705" t="str">
        <f>'Page 1 - General Information'!$G$16</f>
        <v/>
      </c>
      <c r="C3705" s="339" t="s">
        <v>21448</v>
      </c>
      <c r="N3705" t="s">
        <v>4042</v>
      </c>
      <c r="O3705" s="340">
        <f>INDEX('Page 2 - Team Information'!$K$14:$AP$189,Y3705,X3705)</f>
        <v>0</v>
      </c>
      <c r="S3705" t="s">
        <v>7476</v>
      </c>
      <c r="X3705" s="341">
        <v>25</v>
      </c>
      <c r="Y3705" s="341">
        <v>70</v>
      </c>
    </row>
    <row r="3706" spans="1:25" x14ac:dyDescent="0.25">
      <c r="A3706" t="str">
        <f>'Page 1 - General Information'!$G$12</f>
        <v>000000000</v>
      </c>
      <c r="B3706" t="str">
        <f>'Page 1 - General Information'!$G$16</f>
        <v/>
      </c>
      <c r="C3706" s="339" t="s">
        <v>21448</v>
      </c>
      <c r="N3706" t="s">
        <v>4042</v>
      </c>
      <c r="O3706" s="340">
        <f>INDEX('Page 2 - Team Information'!$K$14:$AP$189,Y3706,X3706)</f>
        <v>0</v>
      </c>
      <c r="S3706" t="s">
        <v>7477</v>
      </c>
      <c r="X3706" s="341">
        <v>26</v>
      </c>
      <c r="Y3706" s="341">
        <v>70</v>
      </c>
    </row>
    <row r="3707" spans="1:25" x14ac:dyDescent="0.25">
      <c r="A3707" t="str">
        <f>'Page 1 - General Information'!$G$12</f>
        <v>000000000</v>
      </c>
      <c r="B3707" t="str">
        <f>'Page 1 - General Information'!$G$16</f>
        <v/>
      </c>
      <c r="C3707" s="339" t="s">
        <v>21448</v>
      </c>
      <c r="N3707" t="s">
        <v>4042</v>
      </c>
      <c r="O3707" s="340">
        <f>INDEX('Page 2 - Team Information'!$K$14:$AP$189,Y3707,X3707)</f>
        <v>0</v>
      </c>
      <c r="S3707" t="s">
        <v>7478</v>
      </c>
      <c r="X3707" s="341">
        <v>27</v>
      </c>
      <c r="Y3707" s="341">
        <v>70</v>
      </c>
    </row>
    <row r="3708" spans="1:25" x14ac:dyDescent="0.25">
      <c r="A3708" t="str">
        <f>'Page 1 - General Information'!$G$12</f>
        <v>000000000</v>
      </c>
      <c r="B3708" t="str">
        <f>'Page 1 - General Information'!$G$16</f>
        <v/>
      </c>
      <c r="C3708" s="339" t="s">
        <v>21448</v>
      </c>
      <c r="N3708" s="249" t="s">
        <v>4031</v>
      </c>
      <c r="O3708" s="343"/>
      <c r="Q3708" s="344">
        <f>(INDEX('Page 2 - Team Information'!$K$14:$AP$189,Y3708,X3708)*100)</f>
        <v>0</v>
      </c>
      <c r="S3708" t="s">
        <v>7479</v>
      </c>
      <c r="X3708" s="341">
        <v>29</v>
      </c>
      <c r="Y3708" s="341">
        <v>70</v>
      </c>
    </row>
    <row r="3709" spans="1:25" x14ac:dyDescent="0.25">
      <c r="A3709" t="str">
        <f>'Page 1 - General Information'!$G$12</f>
        <v>000000000</v>
      </c>
      <c r="B3709" t="str">
        <f>'Page 1 - General Information'!$G$16</f>
        <v/>
      </c>
      <c r="C3709" s="339" t="s">
        <v>21448</v>
      </c>
      <c r="N3709" s="249" t="s">
        <v>4031</v>
      </c>
      <c r="O3709" s="343"/>
      <c r="Q3709" s="344">
        <f>(INDEX('Page 2 - Team Information'!$K$14:$AP$189,Y3709,X3709)*100)</f>
        <v>0</v>
      </c>
      <c r="S3709" t="s">
        <v>7480</v>
      </c>
      <c r="X3709" s="341">
        <v>30</v>
      </c>
      <c r="Y3709" s="341">
        <v>70</v>
      </c>
    </row>
    <row r="3710" spans="1:25" x14ac:dyDescent="0.25">
      <c r="A3710" t="str">
        <f>'Page 1 - General Information'!$G$12</f>
        <v>000000000</v>
      </c>
      <c r="B3710" t="str">
        <f>'Page 1 - General Information'!$G$16</f>
        <v/>
      </c>
      <c r="C3710" s="339" t="s">
        <v>21448</v>
      </c>
      <c r="N3710" s="249" t="s">
        <v>4031</v>
      </c>
      <c r="O3710" s="343"/>
      <c r="Q3710" s="344">
        <f>(INDEX('Page 2 - Team Information'!$K$14:$AP$189,Y3710,X3710)*100)</f>
        <v>0</v>
      </c>
      <c r="S3710" t="s">
        <v>7481</v>
      </c>
      <c r="X3710" s="341">
        <v>31</v>
      </c>
      <c r="Y3710" s="341">
        <v>70</v>
      </c>
    </row>
    <row r="3711" spans="1:25" x14ac:dyDescent="0.25">
      <c r="A3711" t="str">
        <f>'Page 1 - General Information'!$G$12</f>
        <v>000000000</v>
      </c>
      <c r="B3711" t="str">
        <f>'Page 1 - General Information'!$G$16</f>
        <v/>
      </c>
      <c r="C3711" s="339" t="s">
        <v>21448</v>
      </c>
      <c r="N3711" s="249" t="s">
        <v>4031</v>
      </c>
      <c r="O3711" s="343"/>
      <c r="Q3711" s="344">
        <f>(INDEX('Page 2 - Team Information'!$K$14:$AP$189,Y3711,X3711)*100)</f>
        <v>0</v>
      </c>
      <c r="S3711" t="s">
        <v>7482</v>
      </c>
      <c r="X3711" s="341">
        <v>32</v>
      </c>
      <c r="Y3711" s="341">
        <v>70</v>
      </c>
    </row>
    <row r="3712" spans="1:25" x14ac:dyDescent="0.25">
      <c r="A3712" t="str">
        <f>'Page 1 - General Information'!$G$12</f>
        <v>000000000</v>
      </c>
      <c r="B3712" t="str">
        <f>'Page 1 - General Information'!$G$16</f>
        <v/>
      </c>
      <c r="C3712" s="339" t="s">
        <v>21448</v>
      </c>
      <c r="N3712" t="s">
        <v>4042</v>
      </c>
      <c r="O3712" s="340">
        <f>INDEX('Page 2 - Team Information'!$K$14:$AP$189,Y3712,X3712)</f>
        <v>0</v>
      </c>
      <c r="S3712" t="s">
        <v>7483</v>
      </c>
      <c r="X3712" s="341">
        <v>24</v>
      </c>
      <c r="Y3712" s="341">
        <v>71</v>
      </c>
    </row>
    <row r="3713" spans="1:25" x14ac:dyDescent="0.25">
      <c r="A3713" t="str">
        <f>'Page 1 - General Information'!$G$12</f>
        <v>000000000</v>
      </c>
      <c r="B3713" t="str">
        <f>'Page 1 - General Information'!$G$16</f>
        <v/>
      </c>
      <c r="C3713" s="339" t="s">
        <v>21448</v>
      </c>
      <c r="N3713" t="s">
        <v>4042</v>
      </c>
      <c r="O3713" s="340">
        <f>INDEX('Page 2 - Team Information'!$K$14:$AP$189,Y3713,X3713)</f>
        <v>0</v>
      </c>
      <c r="S3713" t="s">
        <v>7484</v>
      </c>
      <c r="X3713" s="341">
        <v>25</v>
      </c>
      <c r="Y3713" s="341">
        <v>71</v>
      </c>
    </row>
    <row r="3714" spans="1:25" x14ac:dyDescent="0.25">
      <c r="A3714" t="str">
        <f>'Page 1 - General Information'!$G$12</f>
        <v>000000000</v>
      </c>
      <c r="B3714" t="str">
        <f>'Page 1 - General Information'!$G$16</f>
        <v/>
      </c>
      <c r="C3714" s="339" t="s">
        <v>21448</v>
      </c>
      <c r="N3714" t="s">
        <v>4042</v>
      </c>
      <c r="O3714" s="340">
        <f>INDEX('Page 2 - Team Information'!$K$14:$AP$189,Y3714,X3714)</f>
        <v>0</v>
      </c>
      <c r="S3714" t="s">
        <v>7485</v>
      </c>
      <c r="X3714" s="341">
        <v>26</v>
      </c>
      <c r="Y3714" s="341">
        <v>71</v>
      </c>
    </row>
    <row r="3715" spans="1:25" x14ac:dyDescent="0.25">
      <c r="A3715" t="str">
        <f>'Page 1 - General Information'!$G$12</f>
        <v>000000000</v>
      </c>
      <c r="B3715" t="str">
        <f>'Page 1 - General Information'!$G$16</f>
        <v/>
      </c>
      <c r="C3715" s="339" t="s">
        <v>21448</v>
      </c>
      <c r="N3715" t="s">
        <v>4042</v>
      </c>
      <c r="O3715" s="340">
        <f>INDEX('Page 2 - Team Information'!$K$14:$AP$189,Y3715,X3715)</f>
        <v>0</v>
      </c>
      <c r="S3715" t="s">
        <v>7486</v>
      </c>
      <c r="X3715" s="341">
        <v>27</v>
      </c>
      <c r="Y3715" s="341">
        <v>71</v>
      </c>
    </row>
    <row r="3716" spans="1:25" x14ac:dyDescent="0.25">
      <c r="A3716" t="str">
        <f>'Page 1 - General Information'!$G$12</f>
        <v>000000000</v>
      </c>
      <c r="B3716" t="str">
        <f>'Page 1 - General Information'!$G$16</f>
        <v/>
      </c>
      <c r="C3716" s="339" t="s">
        <v>21448</v>
      </c>
      <c r="N3716" s="249" t="s">
        <v>4031</v>
      </c>
      <c r="O3716" s="343"/>
      <c r="Q3716" s="344">
        <f>(INDEX('Page 2 - Team Information'!$K$14:$AP$189,Y3716,X3716)*100)</f>
        <v>0</v>
      </c>
      <c r="S3716" t="s">
        <v>7487</v>
      </c>
      <c r="X3716" s="341">
        <v>29</v>
      </c>
      <c r="Y3716" s="341">
        <v>71</v>
      </c>
    </row>
    <row r="3717" spans="1:25" x14ac:dyDescent="0.25">
      <c r="A3717" t="str">
        <f>'Page 1 - General Information'!$G$12</f>
        <v>000000000</v>
      </c>
      <c r="B3717" t="str">
        <f>'Page 1 - General Information'!$G$16</f>
        <v/>
      </c>
      <c r="C3717" s="339" t="s">
        <v>21448</v>
      </c>
      <c r="N3717" s="249" t="s">
        <v>4031</v>
      </c>
      <c r="O3717" s="343"/>
      <c r="Q3717" s="344">
        <f>(INDEX('Page 2 - Team Information'!$K$14:$AP$189,Y3717,X3717)*100)</f>
        <v>0</v>
      </c>
      <c r="S3717" t="s">
        <v>7488</v>
      </c>
      <c r="X3717" s="341">
        <v>30</v>
      </c>
      <c r="Y3717" s="341">
        <v>71</v>
      </c>
    </row>
    <row r="3718" spans="1:25" x14ac:dyDescent="0.25">
      <c r="A3718" t="str">
        <f>'Page 1 - General Information'!$G$12</f>
        <v>000000000</v>
      </c>
      <c r="B3718" t="str">
        <f>'Page 1 - General Information'!$G$16</f>
        <v/>
      </c>
      <c r="C3718" s="339" t="s">
        <v>21448</v>
      </c>
      <c r="N3718" s="249" t="s">
        <v>4031</v>
      </c>
      <c r="O3718" s="343"/>
      <c r="Q3718" s="344">
        <f>(INDEX('Page 2 - Team Information'!$K$14:$AP$189,Y3718,X3718)*100)</f>
        <v>0</v>
      </c>
      <c r="S3718" t="s">
        <v>7489</v>
      </c>
      <c r="X3718" s="341">
        <v>31</v>
      </c>
      <c r="Y3718" s="341">
        <v>71</v>
      </c>
    </row>
    <row r="3719" spans="1:25" x14ac:dyDescent="0.25">
      <c r="A3719" t="str">
        <f>'Page 1 - General Information'!$G$12</f>
        <v>000000000</v>
      </c>
      <c r="B3719" t="str">
        <f>'Page 1 - General Information'!$G$16</f>
        <v/>
      </c>
      <c r="C3719" s="339" t="s">
        <v>21448</v>
      </c>
      <c r="N3719" s="249" t="s">
        <v>4031</v>
      </c>
      <c r="O3719" s="343"/>
      <c r="Q3719" s="344">
        <f>(INDEX('Page 2 - Team Information'!$K$14:$AP$189,Y3719,X3719)*100)</f>
        <v>0</v>
      </c>
      <c r="S3719" t="s">
        <v>7490</v>
      </c>
      <c r="X3719" s="341">
        <v>32</v>
      </c>
      <c r="Y3719" s="341">
        <v>71</v>
      </c>
    </row>
    <row r="3720" spans="1:25" x14ac:dyDescent="0.25">
      <c r="A3720" t="str">
        <f>'Page 1 - General Information'!$G$12</f>
        <v>000000000</v>
      </c>
      <c r="B3720" t="str">
        <f>'Page 1 - General Information'!$G$16</f>
        <v/>
      </c>
      <c r="C3720" s="339" t="s">
        <v>21448</v>
      </c>
      <c r="N3720" t="s">
        <v>4042</v>
      </c>
      <c r="O3720" s="340">
        <f>INDEX('Page 2 - Team Information'!$K$14:$AP$189,Y3720,X3720)</f>
        <v>0</v>
      </c>
      <c r="S3720" t="s">
        <v>7491</v>
      </c>
      <c r="X3720" s="341">
        <v>24</v>
      </c>
      <c r="Y3720" s="341">
        <v>72</v>
      </c>
    </row>
    <row r="3721" spans="1:25" x14ac:dyDescent="0.25">
      <c r="A3721" t="str">
        <f>'Page 1 - General Information'!$G$12</f>
        <v>000000000</v>
      </c>
      <c r="B3721" t="str">
        <f>'Page 1 - General Information'!$G$16</f>
        <v/>
      </c>
      <c r="C3721" s="339" t="s">
        <v>21448</v>
      </c>
      <c r="N3721" t="s">
        <v>4042</v>
      </c>
      <c r="O3721" s="340">
        <f>INDEX('Page 2 - Team Information'!$K$14:$AP$189,Y3721,X3721)</f>
        <v>0</v>
      </c>
      <c r="S3721" t="s">
        <v>7492</v>
      </c>
      <c r="X3721" s="341">
        <v>25</v>
      </c>
      <c r="Y3721" s="341">
        <v>72</v>
      </c>
    </row>
    <row r="3722" spans="1:25" x14ac:dyDescent="0.25">
      <c r="A3722" t="str">
        <f>'Page 1 - General Information'!$G$12</f>
        <v>000000000</v>
      </c>
      <c r="B3722" t="str">
        <f>'Page 1 - General Information'!$G$16</f>
        <v/>
      </c>
      <c r="C3722" s="339" t="s">
        <v>21448</v>
      </c>
      <c r="N3722" t="s">
        <v>4042</v>
      </c>
      <c r="O3722" s="340">
        <f>INDEX('Page 2 - Team Information'!$K$14:$AP$189,Y3722,X3722)</f>
        <v>0</v>
      </c>
      <c r="S3722" t="s">
        <v>7493</v>
      </c>
      <c r="X3722" s="341">
        <v>26</v>
      </c>
      <c r="Y3722" s="341">
        <v>72</v>
      </c>
    </row>
    <row r="3723" spans="1:25" x14ac:dyDescent="0.25">
      <c r="A3723" t="str">
        <f>'Page 1 - General Information'!$G$12</f>
        <v>000000000</v>
      </c>
      <c r="B3723" t="str">
        <f>'Page 1 - General Information'!$G$16</f>
        <v/>
      </c>
      <c r="C3723" s="339" t="s">
        <v>21448</v>
      </c>
      <c r="N3723" t="s">
        <v>4042</v>
      </c>
      <c r="O3723" s="340">
        <f>INDEX('Page 2 - Team Information'!$K$14:$AP$189,Y3723,X3723)</f>
        <v>0</v>
      </c>
      <c r="S3723" t="s">
        <v>7494</v>
      </c>
      <c r="X3723" s="341">
        <v>27</v>
      </c>
      <c r="Y3723" s="341">
        <v>72</v>
      </c>
    </row>
    <row r="3724" spans="1:25" x14ac:dyDescent="0.25">
      <c r="A3724" t="str">
        <f>'Page 1 - General Information'!$G$12</f>
        <v>000000000</v>
      </c>
      <c r="B3724" t="str">
        <f>'Page 1 - General Information'!$G$16</f>
        <v/>
      </c>
      <c r="C3724" s="339" t="s">
        <v>21448</v>
      </c>
      <c r="N3724" s="249" t="s">
        <v>4031</v>
      </c>
      <c r="O3724" s="343"/>
      <c r="Q3724" s="344">
        <f>(INDEX('Page 2 - Team Information'!$K$14:$AP$189,Y3724,X3724)*100)</f>
        <v>0</v>
      </c>
      <c r="S3724" t="s">
        <v>7495</v>
      </c>
      <c r="X3724" s="341">
        <v>29</v>
      </c>
      <c r="Y3724" s="341">
        <v>72</v>
      </c>
    </row>
    <row r="3725" spans="1:25" x14ac:dyDescent="0.25">
      <c r="A3725" t="str">
        <f>'Page 1 - General Information'!$G$12</f>
        <v>000000000</v>
      </c>
      <c r="B3725" t="str">
        <f>'Page 1 - General Information'!$G$16</f>
        <v/>
      </c>
      <c r="C3725" s="339" t="s">
        <v>21448</v>
      </c>
      <c r="N3725" s="249" t="s">
        <v>4031</v>
      </c>
      <c r="O3725" s="343"/>
      <c r="Q3725" s="344">
        <f>(INDEX('Page 2 - Team Information'!$K$14:$AP$189,Y3725,X3725)*100)</f>
        <v>0</v>
      </c>
      <c r="S3725" t="s">
        <v>7496</v>
      </c>
      <c r="X3725" s="341">
        <v>30</v>
      </c>
      <c r="Y3725" s="341">
        <v>72</v>
      </c>
    </row>
    <row r="3726" spans="1:25" x14ac:dyDescent="0.25">
      <c r="A3726" t="str">
        <f>'Page 1 - General Information'!$G$12</f>
        <v>000000000</v>
      </c>
      <c r="B3726" t="str">
        <f>'Page 1 - General Information'!$G$16</f>
        <v/>
      </c>
      <c r="C3726" s="339" t="s">
        <v>21448</v>
      </c>
      <c r="N3726" s="249" t="s">
        <v>4031</v>
      </c>
      <c r="O3726" s="343"/>
      <c r="Q3726" s="344">
        <f>(INDEX('Page 2 - Team Information'!$K$14:$AP$189,Y3726,X3726)*100)</f>
        <v>0</v>
      </c>
      <c r="S3726" t="s">
        <v>7497</v>
      </c>
      <c r="X3726" s="341">
        <v>31</v>
      </c>
      <c r="Y3726" s="341">
        <v>72</v>
      </c>
    </row>
    <row r="3727" spans="1:25" x14ac:dyDescent="0.25">
      <c r="A3727" t="str">
        <f>'Page 1 - General Information'!$G$12</f>
        <v>000000000</v>
      </c>
      <c r="B3727" t="str">
        <f>'Page 1 - General Information'!$G$16</f>
        <v/>
      </c>
      <c r="C3727" s="339" t="s">
        <v>21448</v>
      </c>
      <c r="N3727" s="249" t="s">
        <v>4031</v>
      </c>
      <c r="O3727" s="343"/>
      <c r="Q3727" s="344">
        <f>(INDEX('Page 2 - Team Information'!$K$14:$AP$189,Y3727,X3727)*100)</f>
        <v>0</v>
      </c>
      <c r="S3727" t="s">
        <v>7498</v>
      </c>
      <c r="X3727" s="341">
        <v>32</v>
      </c>
      <c r="Y3727" s="341">
        <v>72</v>
      </c>
    </row>
    <row r="3728" spans="1:25" x14ac:dyDescent="0.25">
      <c r="A3728" t="str">
        <f>'Page 1 - General Information'!$G$12</f>
        <v>000000000</v>
      </c>
      <c r="B3728" t="str">
        <f>'Page 1 - General Information'!$G$16</f>
        <v/>
      </c>
      <c r="C3728" s="339" t="s">
        <v>21448</v>
      </c>
      <c r="N3728" t="s">
        <v>4042</v>
      </c>
      <c r="O3728" s="340">
        <f>INDEX('Page 2 - Team Information'!$K$14:$AP$189,Y3728,X3728)</f>
        <v>0</v>
      </c>
      <c r="S3728" t="s">
        <v>7499</v>
      </c>
      <c r="X3728" s="341">
        <v>24</v>
      </c>
      <c r="Y3728" s="341">
        <v>73</v>
      </c>
    </row>
    <row r="3729" spans="1:25" x14ac:dyDescent="0.25">
      <c r="A3729" t="str">
        <f>'Page 1 - General Information'!$G$12</f>
        <v>000000000</v>
      </c>
      <c r="B3729" t="str">
        <f>'Page 1 - General Information'!$G$16</f>
        <v/>
      </c>
      <c r="C3729" s="339" t="s">
        <v>21448</v>
      </c>
      <c r="N3729" t="s">
        <v>4042</v>
      </c>
      <c r="O3729" s="340">
        <f>INDEX('Page 2 - Team Information'!$K$14:$AP$189,Y3729,X3729)</f>
        <v>0</v>
      </c>
      <c r="S3729" t="s">
        <v>7500</v>
      </c>
      <c r="X3729" s="341">
        <v>25</v>
      </c>
      <c r="Y3729" s="341">
        <v>73</v>
      </c>
    </row>
    <row r="3730" spans="1:25" x14ac:dyDescent="0.25">
      <c r="A3730" t="str">
        <f>'Page 1 - General Information'!$G$12</f>
        <v>000000000</v>
      </c>
      <c r="B3730" t="str">
        <f>'Page 1 - General Information'!$G$16</f>
        <v/>
      </c>
      <c r="C3730" s="339" t="s">
        <v>21448</v>
      </c>
      <c r="N3730" t="s">
        <v>4042</v>
      </c>
      <c r="O3730" s="340">
        <f>INDEX('Page 2 - Team Information'!$K$14:$AP$189,Y3730,X3730)</f>
        <v>0</v>
      </c>
      <c r="S3730" t="s">
        <v>7501</v>
      </c>
      <c r="X3730" s="341">
        <v>26</v>
      </c>
      <c r="Y3730" s="341">
        <v>73</v>
      </c>
    </row>
    <row r="3731" spans="1:25" x14ac:dyDescent="0.25">
      <c r="A3731" t="str">
        <f>'Page 1 - General Information'!$G$12</f>
        <v>000000000</v>
      </c>
      <c r="B3731" t="str">
        <f>'Page 1 - General Information'!$G$16</f>
        <v/>
      </c>
      <c r="C3731" s="339" t="s">
        <v>21448</v>
      </c>
      <c r="N3731" t="s">
        <v>4042</v>
      </c>
      <c r="O3731" s="340">
        <f>INDEX('Page 2 - Team Information'!$K$14:$AP$189,Y3731,X3731)</f>
        <v>0</v>
      </c>
      <c r="S3731" t="s">
        <v>7502</v>
      </c>
      <c r="X3731" s="341">
        <v>27</v>
      </c>
      <c r="Y3731" s="341">
        <v>73</v>
      </c>
    </row>
    <row r="3732" spans="1:25" x14ac:dyDescent="0.25">
      <c r="A3732" t="str">
        <f>'Page 1 - General Information'!$G$12</f>
        <v>000000000</v>
      </c>
      <c r="B3732" t="str">
        <f>'Page 1 - General Information'!$G$16</f>
        <v/>
      </c>
      <c r="C3732" s="339" t="s">
        <v>21448</v>
      </c>
      <c r="N3732" s="249" t="s">
        <v>4031</v>
      </c>
      <c r="O3732" s="343"/>
      <c r="Q3732" s="344">
        <f>(INDEX('Page 2 - Team Information'!$K$14:$AP$189,Y3732,X3732)*100)</f>
        <v>0</v>
      </c>
      <c r="S3732" t="s">
        <v>7503</v>
      </c>
      <c r="X3732" s="341">
        <v>29</v>
      </c>
      <c r="Y3732" s="341">
        <v>73</v>
      </c>
    </row>
    <row r="3733" spans="1:25" x14ac:dyDescent="0.25">
      <c r="A3733" t="str">
        <f>'Page 1 - General Information'!$G$12</f>
        <v>000000000</v>
      </c>
      <c r="B3733" t="str">
        <f>'Page 1 - General Information'!$G$16</f>
        <v/>
      </c>
      <c r="C3733" s="339" t="s">
        <v>21448</v>
      </c>
      <c r="N3733" s="249" t="s">
        <v>4031</v>
      </c>
      <c r="O3733" s="343"/>
      <c r="Q3733" s="344">
        <f>(INDEX('Page 2 - Team Information'!$K$14:$AP$189,Y3733,X3733)*100)</f>
        <v>0</v>
      </c>
      <c r="S3733" t="s">
        <v>7504</v>
      </c>
      <c r="X3733" s="341">
        <v>30</v>
      </c>
      <c r="Y3733" s="341">
        <v>73</v>
      </c>
    </row>
    <row r="3734" spans="1:25" x14ac:dyDescent="0.25">
      <c r="A3734" t="str">
        <f>'Page 1 - General Information'!$G$12</f>
        <v>000000000</v>
      </c>
      <c r="B3734" t="str">
        <f>'Page 1 - General Information'!$G$16</f>
        <v/>
      </c>
      <c r="C3734" s="339" t="s">
        <v>21448</v>
      </c>
      <c r="N3734" s="249" t="s">
        <v>4031</v>
      </c>
      <c r="O3734" s="343"/>
      <c r="Q3734" s="344">
        <f>(INDEX('Page 2 - Team Information'!$K$14:$AP$189,Y3734,X3734)*100)</f>
        <v>0</v>
      </c>
      <c r="S3734" t="s">
        <v>7505</v>
      </c>
      <c r="X3734" s="341">
        <v>31</v>
      </c>
      <c r="Y3734" s="341">
        <v>73</v>
      </c>
    </row>
    <row r="3735" spans="1:25" x14ac:dyDescent="0.25">
      <c r="A3735" t="str">
        <f>'Page 1 - General Information'!$G$12</f>
        <v>000000000</v>
      </c>
      <c r="B3735" t="str">
        <f>'Page 1 - General Information'!$G$16</f>
        <v/>
      </c>
      <c r="C3735" s="339" t="s">
        <v>21448</v>
      </c>
      <c r="N3735" s="249" t="s">
        <v>4031</v>
      </c>
      <c r="O3735" s="343"/>
      <c r="Q3735" s="344">
        <f>(INDEX('Page 2 - Team Information'!$K$14:$AP$189,Y3735,X3735)*100)</f>
        <v>0</v>
      </c>
      <c r="S3735" t="s">
        <v>7506</v>
      </c>
      <c r="X3735" s="341">
        <v>32</v>
      </c>
      <c r="Y3735" s="341">
        <v>73</v>
      </c>
    </row>
    <row r="3736" spans="1:25" x14ac:dyDescent="0.25">
      <c r="A3736" t="str">
        <f>'Page 1 - General Information'!$G$12</f>
        <v>000000000</v>
      </c>
      <c r="B3736" t="str">
        <f>'Page 1 - General Information'!$G$16</f>
        <v/>
      </c>
      <c r="C3736" s="339" t="s">
        <v>21448</v>
      </c>
      <c r="N3736" t="s">
        <v>4042</v>
      </c>
      <c r="O3736" s="340">
        <f>INDEX('Page 2 - Team Information'!$K$14:$AP$189,Y3736,X3736)</f>
        <v>0</v>
      </c>
      <c r="S3736" t="s">
        <v>7507</v>
      </c>
      <c r="X3736" s="341">
        <v>24</v>
      </c>
      <c r="Y3736" s="341">
        <v>74</v>
      </c>
    </row>
    <row r="3737" spans="1:25" x14ac:dyDescent="0.25">
      <c r="A3737" t="str">
        <f>'Page 1 - General Information'!$G$12</f>
        <v>000000000</v>
      </c>
      <c r="B3737" t="str">
        <f>'Page 1 - General Information'!$G$16</f>
        <v/>
      </c>
      <c r="C3737" s="339" t="s">
        <v>21448</v>
      </c>
      <c r="N3737" t="s">
        <v>4042</v>
      </c>
      <c r="O3737" s="340">
        <f>INDEX('Page 2 - Team Information'!$K$14:$AP$189,Y3737,X3737)</f>
        <v>0</v>
      </c>
      <c r="S3737" t="s">
        <v>7508</v>
      </c>
      <c r="X3737" s="341">
        <v>25</v>
      </c>
      <c r="Y3737" s="341">
        <v>74</v>
      </c>
    </row>
    <row r="3738" spans="1:25" x14ac:dyDescent="0.25">
      <c r="A3738" t="str">
        <f>'Page 1 - General Information'!$G$12</f>
        <v>000000000</v>
      </c>
      <c r="B3738" t="str">
        <f>'Page 1 - General Information'!$G$16</f>
        <v/>
      </c>
      <c r="C3738" s="339" t="s">
        <v>21448</v>
      </c>
      <c r="N3738" t="s">
        <v>4042</v>
      </c>
      <c r="O3738" s="340">
        <f>INDEX('Page 2 - Team Information'!$K$14:$AP$189,Y3738,X3738)</f>
        <v>0</v>
      </c>
      <c r="S3738" t="s">
        <v>7509</v>
      </c>
      <c r="X3738" s="341">
        <v>26</v>
      </c>
      <c r="Y3738" s="341">
        <v>74</v>
      </c>
    </row>
    <row r="3739" spans="1:25" x14ac:dyDescent="0.25">
      <c r="A3739" t="str">
        <f>'Page 1 - General Information'!$G$12</f>
        <v>000000000</v>
      </c>
      <c r="B3739" t="str">
        <f>'Page 1 - General Information'!$G$16</f>
        <v/>
      </c>
      <c r="C3739" s="339" t="s">
        <v>21448</v>
      </c>
      <c r="N3739" t="s">
        <v>4042</v>
      </c>
      <c r="O3739" s="340">
        <f>INDEX('Page 2 - Team Information'!$K$14:$AP$189,Y3739,X3739)</f>
        <v>0</v>
      </c>
      <c r="S3739" t="s">
        <v>7510</v>
      </c>
      <c r="X3739" s="341">
        <v>27</v>
      </c>
      <c r="Y3739" s="341">
        <v>74</v>
      </c>
    </row>
    <row r="3740" spans="1:25" x14ac:dyDescent="0.25">
      <c r="A3740" t="str">
        <f>'Page 1 - General Information'!$G$12</f>
        <v>000000000</v>
      </c>
      <c r="B3740" t="str">
        <f>'Page 1 - General Information'!$G$16</f>
        <v/>
      </c>
      <c r="C3740" s="339" t="s">
        <v>21448</v>
      </c>
      <c r="N3740" s="249" t="s">
        <v>4031</v>
      </c>
      <c r="O3740" s="343"/>
      <c r="Q3740" s="344">
        <f>(INDEX('Page 2 - Team Information'!$K$14:$AP$189,Y3740,X3740)*100)</f>
        <v>0</v>
      </c>
      <c r="S3740" t="s">
        <v>7511</v>
      </c>
      <c r="X3740" s="341">
        <v>29</v>
      </c>
      <c r="Y3740" s="341">
        <v>74</v>
      </c>
    </row>
    <row r="3741" spans="1:25" x14ac:dyDescent="0.25">
      <c r="A3741" t="str">
        <f>'Page 1 - General Information'!$G$12</f>
        <v>000000000</v>
      </c>
      <c r="B3741" t="str">
        <f>'Page 1 - General Information'!$G$16</f>
        <v/>
      </c>
      <c r="C3741" s="339" t="s">
        <v>21448</v>
      </c>
      <c r="N3741" s="249" t="s">
        <v>4031</v>
      </c>
      <c r="O3741" s="343"/>
      <c r="Q3741" s="344">
        <f>(INDEX('Page 2 - Team Information'!$K$14:$AP$189,Y3741,X3741)*100)</f>
        <v>0</v>
      </c>
      <c r="S3741" t="s">
        <v>7512</v>
      </c>
      <c r="X3741" s="341">
        <v>30</v>
      </c>
      <c r="Y3741" s="341">
        <v>74</v>
      </c>
    </row>
    <row r="3742" spans="1:25" x14ac:dyDescent="0.25">
      <c r="A3742" t="str">
        <f>'Page 1 - General Information'!$G$12</f>
        <v>000000000</v>
      </c>
      <c r="B3742" t="str">
        <f>'Page 1 - General Information'!$G$16</f>
        <v/>
      </c>
      <c r="C3742" s="339" t="s">
        <v>21448</v>
      </c>
      <c r="N3742" s="249" t="s">
        <v>4031</v>
      </c>
      <c r="O3742" s="343"/>
      <c r="Q3742" s="344">
        <f>(INDEX('Page 2 - Team Information'!$K$14:$AP$189,Y3742,X3742)*100)</f>
        <v>0</v>
      </c>
      <c r="S3742" t="s">
        <v>7513</v>
      </c>
      <c r="X3742" s="341">
        <v>31</v>
      </c>
      <c r="Y3742" s="341">
        <v>74</v>
      </c>
    </row>
    <row r="3743" spans="1:25" x14ac:dyDescent="0.25">
      <c r="A3743" t="str">
        <f>'Page 1 - General Information'!$G$12</f>
        <v>000000000</v>
      </c>
      <c r="B3743" t="str">
        <f>'Page 1 - General Information'!$G$16</f>
        <v/>
      </c>
      <c r="C3743" s="339" t="s">
        <v>21448</v>
      </c>
      <c r="N3743" s="249" t="s">
        <v>4031</v>
      </c>
      <c r="O3743" s="343"/>
      <c r="Q3743" s="344">
        <f>(INDEX('Page 2 - Team Information'!$K$14:$AP$189,Y3743,X3743)*100)</f>
        <v>0</v>
      </c>
      <c r="S3743" t="s">
        <v>7514</v>
      </c>
      <c r="X3743" s="341">
        <v>32</v>
      </c>
      <c r="Y3743" s="341">
        <v>74</v>
      </c>
    </row>
    <row r="3744" spans="1:25" x14ac:dyDescent="0.25">
      <c r="A3744" t="str">
        <f>'Page 1 - General Information'!$G$12</f>
        <v>000000000</v>
      </c>
      <c r="B3744" t="str">
        <f>'Page 1 - General Information'!$G$16</f>
        <v/>
      </c>
      <c r="C3744" s="339" t="s">
        <v>21448</v>
      </c>
      <c r="N3744" t="s">
        <v>4042</v>
      </c>
      <c r="O3744" s="340">
        <f>INDEX('Page 2 - Team Information'!$K$14:$AP$189,Y3744,X3744)</f>
        <v>0</v>
      </c>
      <c r="S3744" t="s">
        <v>7515</v>
      </c>
      <c r="X3744" s="341">
        <v>24</v>
      </c>
      <c r="Y3744" s="341">
        <v>75</v>
      </c>
    </row>
    <row r="3745" spans="1:25" x14ac:dyDescent="0.25">
      <c r="A3745" t="str">
        <f>'Page 1 - General Information'!$G$12</f>
        <v>000000000</v>
      </c>
      <c r="B3745" t="str">
        <f>'Page 1 - General Information'!$G$16</f>
        <v/>
      </c>
      <c r="C3745" s="339" t="s">
        <v>21448</v>
      </c>
      <c r="N3745" t="s">
        <v>4042</v>
      </c>
      <c r="O3745" s="340">
        <f>INDEX('Page 2 - Team Information'!$K$14:$AP$189,Y3745,X3745)</f>
        <v>0</v>
      </c>
      <c r="S3745" t="s">
        <v>7516</v>
      </c>
      <c r="X3745" s="341">
        <v>25</v>
      </c>
      <c r="Y3745" s="341">
        <v>75</v>
      </c>
    </row>
    <row r="3746" spans="1:25" x14ac:dyDescent="0.25">
      <c r="A3746" t="str">
        <f>'Page 1 - General Information'!$G$12</f>
        <v>000000000</v>
      </c>
      <c r="B3746" t="str">
        <f>'Page 1 - General Information'!$G$16</f>
        <v/>
      </c>
      <c r="C3746" s="339" t="s">
        <v>21448</v>
      </c>
      <c r="N3746" t="s">
        <v>4042</v>
      </c>
      <c r="O3746" s="340">
        <f>INDEX('Page 2 - Team Information'!$K$14:$AP$189,Y3746,X3746)</f>
        <v>0</v>
      </c>
      <c r="S3746" t="s">
        <v>7517</v>
      </c>
      <c r="X3746" s="341">
        <v>26</v>
      </c>
      <c r="Y3746" s="341">
        <v>75</v>
      </c>
    </row>
    <row r="3747" spans="1:25" x14ac:dyDescent="0.25">
      <c r="A3747" t="str">
        <f>'Page 1 - General Information'!$G$12</f>
        <v>000000000</v>
      </c>
      <c r="B3747" t="str">
        <f>'Page 1 - General Information'!$G$16</f>
        <v/>
      </c>
      <c r="C3747" s="339" t="s">
        <v>21448</v>
      </c>
      <c r="N3747" t="s">
        <v>4042</v>
      </c>
      <c r="O3747" s="340">
        <f>INDEX('Page 2 - Team Information'!$K$14:$AP$189,Y3747,X3747)</f>
        <v>0</v>
      </c>
      <c r="S3747" t="s">
        <v>7518</v>
      </c>
      <c r="X3747" s="341">
        <v>27</v>
      </c>
      <c r="Y3747" s="341">
        <v>75</v>
      </c>
    </row>
    <row r="3748" spans="1:25" x14ac:dyDescent="0.25">
      <c r="A3748" t="str">
        <f>'Page 1 - General Information'!$G$12</f>
        <v>000000000</v>
      </c>
      <c r="B3748" t="str">
        <f>'Page 1 - General Information'!$G$16</f>
        <v/>
      </c>
      <c r="C3748" s="339" t="s">
        <v>21448</v>
      </c>
      <c r="N3748" s="249" t="s">
        <v>4031</v>
      </c>
      <c r="O3748" s="343"/>
      <c r="Q3748" s="344">
        <f>(INDEX('Page 2 - Team Information'!$K$14:$AP$189,Y3748,X3748)*100)</f>
        <v>0</v>
      </c>
      <c r="S3748" t="s">
        <v>7519</v>
      </c>
      <c r="X3748" s="341">
        <v>29</v>
      </c>
      <c r="Y3748" s="341">
        <v>75</v>
      </c>
    </row>
    <row r="3749" spans="1:25" x14ac:dyDescent="0.25">
      <c r="A3749" t="str">
        <f>'Page 1 - General Information'!$G$12</f>
        <v>000000000</v>
      </c>
      <c r="B3749" t="str">
        <f>'Page 1 - General Information'!$G$16</f>
        <v/>
      </c>
      <c r="C3749" s="339" t="s">
        <v>21448</v>
      </c>
      <c r="N3749" s="249" t="s">
        <v>4031</v>
      </c>
      <c r="O3749" s="343"/>
      <c r="Q3749" s="344">
        <f>(INDEX('Page 2 - Team Information'!$K$14:$AP$189,Y3749,X3749)*100)</f>
        <v>0</v>
      </c>
      <c r="S3749" t="s">
        <v>7520</v>
      </c>
      <c r="X3749" s="341">
        <v>30</v>
      </c>
      <c r="Y3749" s="341">
        <v>75</v>
      </c>
    </row>
    <row r="3750" spans="1:25" x14ac:dyDescent="0.25">
      <c r="A3750" t="str">
        <f>'Page 1 - General Information'!$G$12</f>
        <v>000000000</v>
      </c>
      <c r="B3750" t="str">
        <f>'Page 1 - General Information'!$G$16</f>
        <v/>
      </c>
      <c r="C3750" s="339" t="s">
        <v>21448</v>
      </c>
      <c r="N3750" s="249" t="s">
        <v>4031</v>
      </c>
      <c r="O3750" s="343"/>
      <c r="Q3750" s="344">
        <f>(INDEX('Page 2 - Team Information'!$K$14:$AP$189,Y3750,X3750)*100)</f>
        <v>0</v>
      </c>
      <c r="S3750" t="s">
        <v>7521</v>
      </c>
      <c r="X3750" s="341">
        <v>31</v>
      </c>
      <c r="Y3750" s="341">
        <v>75</v>
      </c>
    </row>
    <row r="3751" spans="1:25" x14ac:dyDescent="0.25">
      <c r="A3751" t="str">
        <f>'Page 1 - General Information'!$G$12</f>
        <v>000000000</v>
      </c>
      <c r="B3751" t="str">
        <f>'Page 1 - General Information'!$G$16</f>
        <v/>
      </c>
      <c r="C3751" s="339" t="s">
        <v>21448</v>
      </c>
      <c r="N3751" s="249" t="s">
        <v>4031</v>
      </c>
      <c r="O3751" s="343"/>
      <c r="Q3751" s="344">
        <f>(INDEX('Page 2 - Team Information'!$K$14:$AP$189,Y3751,X3751)*100)</f>
        <v>0</v>
      </c>
      <c r="S3751" t="s">
        <v>7522</v>
      </c>
      <c r="X3751" s="341">
        <v>32</v>
      </c>
      <c r="Y3751" s="341">
        <v>75</v>
      </c>
    </row>
    <row r="3752" spans="1:25" x14ac:dyDescent="0.25">
      <c r="A3752" t="str">
        <f>'Page 1 - General Information'!$G$12</f>
        <v>000000000</v>
      </c>
      <c r="B3752" t="str">
        <f>'Page 1 - General Information'!$G$16</f>
        <v/>
      </c>
      <c r="C3752" s="339" t="s">
        <v>21448</v>
      </c>
      <c r="N3752" t="s">
        <v>4042</v>
      </c>
      <c r="O3752" s="340">
        <f>INDEX('Page 2 - Team Information'!$K$14:$AP$189,Y3752,X3752)</f>
        <v>0</v>
      </c>
      <c r="S3752" t="s">
        <v>7523</v>
      </c>
      <c r="X3752" s="341">
        <v>24</v>
      </c>
      <c r="Y3752" s="341">
        <v>76</v>
      </c>
    </row>
    <row r="3753" spans="1:25" x14ac:dyDescent="0.25">
      <c r="A3753" t="str">
        <f>'Page 1 - General Information'!$G$12</f>
        <v>000000000</v>
      </c>
      <c r="B3753" t="str">
        <f>'Page 1 - General Information'!$G$16</f>
        <v/>
      </c>
      <c r="C3753" s="339" t="s">
        <v>21448</v>
      </c>
      <c r="N3753" t="s">
        <v>4042</v>
      </c>
      <c r="O3753" s="340">
        <f>INDEX('Page 2 - Team Information'!$K$14:$AP$189,Y3753,X3753)</f>
        <v>0</v>
      </c>
      <c r="S3753" t="s">
        <v>7524</v>
      </c>
      <c r="X3753" s="341">
        <v>25</v>
      </c>
      <c r="Y3753" s="341">
        <v>76</v>
      </c>
    </row>
    <row r="3754" spans="1:25" x14ac:dyDescent="0.25">
      <c r="A3754" t="str">
        <f>'Page 1 - General Information'!$G$12</f>
        <v>000000000</v>
      </c>
      <c r="B3754" t="str">
        <f>'Page 1 - General Information'!$G$16</f>
        <v/>
      </c>
      <c r="C3754" s="339" t="s">
        <v>21448</v>
      </c>
      <c r="N3754" t="s">
        <v>4042</v>
      </c>
      <c r="O3754" s="340">
        <f>INDEX('Page 2 - Team Information'!$K$14:$AP$189,Y3754,X3754)</f>
        <v>0</v>
      </c>
      <c r="S3754" t="s">
        <v>7525</v>
      </c>
      <c r="X3754" s="341">
        <v>26</v>
      </c>
      <c r="Y3754" s="341">
        <v>76</v>
      </c>
    </row>
    <row r="3755" spans="1:25" x14ac:dyDescent="0.25">
      <c r="A3755" t="str">
        <f>'Page 1 - General Information'!$G$12</f>
        <v>000000000</v>
      </c>
      <c r="B3755" t="str">
        <f>'Page 1 - General Information'!$G$16</f>
        <v/>
      </c>
      <c r="C3755" s="339" t="s">
        <v>21448</v>
      </c>
      <c r="N3755" t="s">
        <v>4042</v>
      </c>
      <c r="O3755" s="340">
        <f>INDEX('Page 2 - Team Information'!$K$14:$AP$189,Y3755,X3755)</f>
        <v>0</v>
      </c>
      <c r="S3755" t="s">
        <v>7526</v>
      </c>
      <c r="X3755" s="341">
        <v>27</v>
      </c>
      <c r="Y3755" s="341">
        <v>76</v>
      </c>
    </row>
    <row r="3756" spans="1:25" x14ac:dyDescent="0.25">
      <c r="A3756" t="str">
        <f>'Page 1 - General Information'!$G$12</f>
        <v>000000000</v>
      </c>
      <c r="B3756" t="str">
        <f>'Page 1 - General Information'!$G$16</f>
        <v/>
      </c>
      <c r="C3756" s="339" t="s">
        <v>21448</v>
      </c>
      <c r="N3756" s="249" t="s">
        <v>4031</v>
      </c>
      <c r="O3756" s="343"/>
      <c r="Q3756" s="344">
        <f>(INDEX('Page 2 - Team Information'!$K$14:$AP$189,Y3756,X3756)*100)</f>
        <v>0</v>
      </c>
      <c r="S3756" t="s">
        <v>7527</v>
      </c>
      <c r="X3756" s="341">
        <v>29</v>
      </c>
      <c r="Y3756" s="341">
        <v>76</v>
      </c>
    </row>
    <row r="3757" spans="1:25" x14ac:dyDescent="0.25">
      <c r="A3757" t="str">
        <f>'Page 1 - General Information'!$G$12</f>
        <v>000000000</v>
      </c>
      <c r="B3757" t="str">
        <f>'Page 1 - General Information'!$G$16</f>
        <v/>
      </c>
      <c r="C3757" s="339" t="s">
        <v>21448</v>
      </c>
      <c r="N3757" s="249" t="s">
        <v>4031</v>
      </c>
      <c r="O3757" s="343"/>
      <c r="Q3757" s="344">
        <f>(INDEX('Page 2 - Team Information'!$K$14:$AP$189,Y3757,X3757)*100)</f>
        <v>0</v>
      </c>
      <c r="S3757" t="s">
        <v>7528</v>
      </c>
      <c r="X3757" s="341">
        <v>30</v>
      </c>
      <c r="Y3757" s="341">
        <v>76</v>
      </c>
    </row>
    <row r="3758" spans="1:25" x14ac:dyDescent="0.25">
      <c r="A3758" t="str">
        <f>'Page 1 - General Information'!$G$12</f>
        <v>000000000</v>
      </c>
      <c r="B3758" t="str">
        <f>'Page 1 - General Information'!$G$16</f>
        <v/>
      </c>
      <c r="C3758" s="339" t="s">
        <v>21448</v>
      </c>
      <c r="N3758" s="249" t="s">
        <v>4031</v>
      </c>
      <c r="O3758" s="343"/>
      <c r="Q3758" s="344">
        <f>(INDEX('Page 2 - Team Information'!$K$14:$AP$189,Y3758,X3758)*100)</f>
        <v>0</v>
      </c>
      <c r="S3758" t="s">
        <v>7529</v>
      </c>
      <c r="X3758" s="341">
        <v>31</v>
      </c>
      <c r="Y3758" s="341">
        <v>76</v>
      </c>
    </row>
    <row r="3759" spans="1:25" x14ac:dyDescent="0.25">
      <c r="A3759" t="str">
        <f>'Page 1 - General Information'!$G$12</f>
        <v>000000000</v>
      </c>
      <c r="B3759" t="str">
        <f>'Page 1 - General Information'!$G$16</f>
        <v/>
      </c>
      <c r="C3759" s="339" t="s">
        <v>21448</v>
      </c>
      <c r="N3759" s="249" t="s">
        <v>4031</v>
      </c>
      <c r="O3759" s="343"/>
      <c r="Q3759" s="344">
        <f>(INDEX('Page 2 - Team Information'!$K$14:$AP$189,Y3759,X3759)*100)</f>
        <v>0</v>
      </c>
      <c r="S3759" t="s">
        <v>7530</v>
      </c>
      <c r="X3759" s="341">
        <v>32</v>
      </c>
      <c r="Y3759" s="341">
        <v>76</v>
      </c>
    </row>
    <row r="3760" spans="1:25" x14ac:dyDescent="0.25">
      <c r="A3760" t="str">
        <f>'Page 1 - General Information'!$G$12</f>
        <v>000000000</v>
      </c>
      <c r="B3760" t="str">
        <f>'Page 1 - General Information'!$G$16</f>
        <v/>
      </c>
      <c r="C3760" s="339" t="s">
        <v>21448</v>
      </c>
      <c r="N3760" t="s">
        <v>4042</v>
      </c>
      <c r="O3760" s="340">
        <f>INDEX('Page 2 - Team Information'!$K$14:$AP$189,Y3760,X3760)</f>
        <v>0</v>
      </c>
      <c r="S3760" t="s">
        <v>7531</v>
      </c>
      <c r="X3760" s="341">
        <v>24</v>
      </c>
      <c r="Y3760" s="341">
        <v>77</v>
      </c>
    </row>
    <row r="3761" spans="1:25" x14ac:dyDescent="0.25">
      <c r="A3761" t="str">
        <f>'Page 1 - General Information'!$G$12</f>
        <v>000000000</v>
      </c>
      <c r="B3761" t="str">
        <f>'Page 1 - General Information'!$G$16</f>
        <v/>
      </c>
      <c r="C3761" s="339" t="s">
        <v>21448</v>
      </c>
      <c r="N3761" t="s">
        <v>4042</v>
      </c>
      <c r="O3761" s="340">
        <f>INDEX('Page 2 - Team Information'!$K$14:$AP$189,Y3761,X3761)</f>
        <v>0</v>
      </c>
      <c r="S3761" t="s">
        <v>7532</v>
      </c>
      <c r="X3761" s="341">
        <v>25</v>
      </c>
      <c r="Y3761" s="341">
        <v>77</v>
      </c>
    </row>
    <row r="3762" spans="1:25" x14ac:dyDescent="0.25">
      <c r="A3762" t="str">
        <f>'Page 1 - General Information'!$G$12</f>
        <v>000000000</v>
      </c>
      <c r="B3762" t="str">
        <f>'Page 1 - General Information'!$G$16</f>
        <v/>
      </c>
      <c r="C3762" s="339" t="s">
        <v>21448</v>
      </c>
      <c r="N3762" t="s">
        <v>4042</v>
      </c>
      <c r="O3762" s="340">
        <f>INDEX('Page 2 - Team Information'!$K$14:$AP$189,Y3762,X3762)</f>
        <v>0</v>
      </c>
      <c r="S3762" t="s">
        <v>7533</v>
      </c>
      <c r="X3762" s="341">
        <v>26</v>
      </c>
      <c r="Y3762" s="341">
        <v>77</v>
      </c>
    </row>
    <row r="3763" spans="1:25" x14ac:dyDescent="0.25">
      <c r="A3763" t="str">
        <f>'Page 1 - General Information'!$G$12</f>
        <v>000000000</v>
      </c>
      <c r="B3763" t="str">
        <f>'Page 1 - General Information'!$G$16</f>
        <v/>
      </c>
      <c r="C3763" s="339" t="s">
        <v>21448</v>
      </c>
      <c r="N3763" t="s">
        <v>4042</v>
      </c>
      <c r="O3763" s="340">
        <f>INDEX('Page 2 - Team Information'!$K$14:$AP$189,Y3763,X3763)</f>
        <v>0</v>
      </c>
      <c r="S3763" t="s">
        <v>7534</v>
      </c>
      <c r="X3763" s="341">
        <v>27</v>
      </c>
      <c r="Y3763" s="341">
        <v>77</v>
      </c>
    </row>
    <row r="3764" spans="1:25" x14ac:dyDescent="0.25">
      <c r="A3764" t="str">
        <f>'Page 1 - General Information'!$G$12</f>
        <v>000000000</v>
      </c>
      <c r="B3764" t="str">
        <f>'Page 1 - General Information'!$G$16</f>
        <v/>
      </c>
      <c r="C3764" s="339" t="s">
        <v>21448</v>
      </c>
      <c r="N3764" s="249" t="s">
        <v>4031</v>
      </c>
      <c r="O3764" s="343"/>
      <c r="Q3764" s="344">
        <f>(INDEX('Page 2 - Team Information'!$K$14:$AP$189,Y3764,X3764)*100)</f>
        <v>0</v>
      </c>
      <c r="S3764" t="s">
        <v>7535</v>
      </c>
      <c r="X3764" s="341">
        <v>29</v>
      </c>
      <c r="Y3764" s="341">
        <v>77</v>
      </c>
    </row>
    <row r="3765" spans="1:25" x14ac:dyDescent="0.25">
      <c r="A3765" t="str">
        <f>'Page 1 - General Information'!$G$12</f>
        <v>000000000</v>
      </c>
      <c r="B3765" t="str">
        <f>'Page 1 - General Information'!$G$16</f>
        <v/>
      </c>
      <c r="C3765" s="339" t="s">
        <v>21448</v>
      </c>
      <c r="N3765" s="249" t="s">
        <v>4031</v>
      </c>
      <c r="O3765" s="343"/>
      <c r="Q3765" s="344">
        <f>(INDEX('Page 2 - Team Information'!$K$14:$AP$189,Y3765,X3765)*100)</f>
        <v>0</v>
      </c>
      <c r="S3765" t="s">
        <v>7536</v>
      </c>
      <c r="X3765" s="341">
        <v>30</v>
      </c>
      <c r="Y3765" s="341">
        <v>77</v>
      </c>
    </row>
    <row r="3766" spans="1:25" x14ac:dyDescent="0.25">
      <c r="A3766" t="str">
        <f>'Page 1 - General Information'!$G$12</f>
        <v>000000000</v>
      </c>
      <c r="B3766" t="str">
        <f>'Page 1 - General Information'!$G$16</f>
        <v/>
      </c>
      <c r="C3766" s="339" t="s">
        <v>21448</v>
      </c>
      <c r="N3766" s="249" t="s">
        <v>4031</v>
      </c>
      <c r="O3766" s="343"/>
      <c r="Q3766" s="344">
        <f>(INDEX('Page 2 - Team Information'!$K$14:$AP$189,Y3766,X3766)*100)</f>
        <v>0</v>
      </c>
      <c r="S3766" t="s">
        <v>7537</v>
      </c>
      <c r="X3766" s="341">
        <v>31</v>
      </c>
      <c r="Y3766" s="341">
        <v>77</v>
      </c>
    </row>
    <row r="3767" spans="1:25" x14ac:dyDescent="0.25">
      <c r="A3767" t="str">
        <f>'Page 1 - General Information'!$G$12</f>
        <v>000000000</v>
      </c>
      <c r="B3767" t="str">
        <f>'Page 1 - General Information'!$G$16</f>
        <v/>
      </c>
      <c r="C3767" s="339" t="s">
        <v>21448</v>
      </c>
      <c r="N3767" s="249" t="s">
        <v>4031</v>
      </c>
      <c r="O3767" s="343"/>
      <c r="Q3767" s="344">
        <f>(INDEX('Page 2 - Team Information'!$K$14:$AP$189,Y3767,X3767)*100)</f>
        <v>0</v>
      </c>
      <c r="S3767" t="s">
        <v>7538</v>
      </c>
      <c r="X3767" s="341">
        <v>32</v>
      </c>
      <c r="Y3767" s="341">
        <v>77</v>
      </c>
    </row>
    <row r="3768" spans="1:25" x14ac:dyDescent="0.25">
      <c r="A3768" t="str">
        <f>'Page 1 - General Information'!$G$12</f>
        <v>000000000</v>
      </c>
      <c r="B3768" t="str">
        <f>'Page 1 - General Information'!$G$16</f>
        <v/>
      </c>
      <c r="C3768" s="339" t="s">
        <v>21448</v>
      </c>
      <c r="N3768" t="s">
        <v>4042</v>
      </c>
      <c r="O3768" s="340">
        <f>INDEX('Page 2 - Team Information'!$K$14:$AP$189,Y3768,X3768)</f>
        <v>0</v>
      </c>
      <c r="S3768" t="s">
        <v>7539</v>
      </c>
      <c r="X3768" s="341">
        <v>24</v>
      </c>
      <c r="Y3768" s="341">
        <v>78</v>
      </c>
    </row>
    <row r="3769" spans="1:25" x14ac:dyDescent="0.25">
      <c r="A3769" t="str">
        <f>'Page 1 - General Information'!$G$12</f>
        <v>000000000</v>
      </c>
      <c r="B3769" t="str">
        <f>'Page 1 - General Information'!$G$16</f>
        <v/>
      </c>
      <c r="C3769" s="339" t="s">
        <v>21448</v>
      </c>
      <c r="N3769" t="s">
        <v>4042</v>
      </c>
      <c r="O3769" s="340">
        <f>INDEX('Page 2 - Team Information'!$K$14:$AP$189,Y3769,X3769)</f>
        <v>0</v>
      </c>
      <c r="S3769" t="s">
        <v>7540</v>
      </c>
      <c r="X3769" s="341">
        <v>25</v>
      </c>
      <c r="Y3769" s="341">
        <v>78</v>
      </c>
    </row>
    <row r="3770" spans="1:25" x14ac:dyDescent="0.25">
      <c r="A3770" t="str">
        <f>'Page 1 - General Information'!$G$12</f>
        <v>000000000</v>
      </c>
      <c r="B3770" t="str">
        <f>'Page 1 - General Information'!$G$16</f>
        <v/>
      </c>
      <c r="C3770" s="339" t="s">
        <v>21448</v>
      </c>
      <c r="N3770" t="s">
        <v>4042</v>
      </c>
      <c r="O3770" s="340">
        <f>INDEX('Page 2 - Team Information'!$K$14:$AP$189,Y3770,X3770)</f>
        <v>0</v>
      </c>
      <c r="S3770" t="s">
        <v>7541</v>
      </c>
      <c r="X3770" s="341">
        <v>26</v>
      </c>
      <c r="Y3770" s="341">
        <v>78</v>
      </c>
    </row>
    <row r="3771" spans="1:25" x14ac:dyDescent="0.25">
      <c r="A3771" t="str">
        <f>'Page 1 - General Information'!$G$12</f>
        <v>000000000</v>
      </c>
      <c r="B3771" t="str">
        <f>'Page 1 - General Information'!$G$16</f>
        <v/>
      </c>
      <c r="C3771" s="339" t="s">
        <v>21448</v>
      </c>
      <c r="N3771" t="s">
        <v>4042</v>
      </c>
      <c r="O3771" s="340">
        <f>INDEX('Page 2 - Team Information'!$K$14:$AP$189,Y3771,X3771)</f>
        <v>0</v>
      </c>
      <c r="S3771" t="s">
        <v>7542</v>
      </c>
      <c r="X3771" s="341">
        <v>27</v>
      </c>
      <c r="Y3771" s="341">
        <v>78</v>
      </c>
    </row>
    <row r="3772" spans="1:25" x14ac:dyDescent="0.25">
      <c r="A3772" t="str">
        <f>'Page 1 - General Information'!$G$12</f>
        <v>000000000</v>
      </c>
      <c r="B3772" t="str">
        <f>'Page 1 - General Information'!$G$16</f>
        <v/>
      </c>
      <c r="C3772" s="339" t="s">
        <v>21448</v>
      </c>
      <c r="N3772" s="249" t="s">
        <v>4031</v>
      </c>
      <c r="O3772" s="343"/>
      <c r="Q3772" s="344">
        <f>(INDEX('Page 2 - Team Information'!$K$14:$AP$189,Y3772,X3772)*100)</f>
        <v>0</v>
      </c>
      <c r="S3772" t="s">
        <v>7543</v>
      </c>
      <c r="X3772" s="341">
        <v>29</v>
      </c>
      <c r="Y3772" s="341">
        <v>78</v>
      </c>
    </row>
    <row r="3773" spans="1:25" x14ac:dyDescent="0.25">
      <c r="A3773" t="str">
        <f>'Page 1 - General Information'!$G$12</f>
        <v>000000000</v>
      </c>
      <c r="B3773" t="str">
        <f>'Page 1 - General Information'!$G$16</f>
        <v/>
      </c>
      <c r="C3773" s="339" t="s">
        <v>21448</v>
      </c>
      <c r="N3773" s="249" t="s">
        <v>4031</v>
      </c>
      <c r="O3773" s="343"/>
      <c r="Q3773" s="344">
        <f>(INDEX('Page 2 - Team Information'!$K$14:$AP$189,Y3773,X3773)*100)</f>
        <v>0</v>
      </c>
      <c r="S3773" t="s">
        <v>7544</v>
      </c>
      <c r="X3773" s="341">
        <v>30</v>
      </c>
      <c r="Y3773" s="341">
        <v>78</v>
      </c>
    </row>
    <row r="3774" spans="1:25" x14ac:dyDescent="0.25">
      <c r="A3774" t="str">
        <f>'Page 1 - General Information'!$G$12</f>
        <v>000000000</v>
      </c>
      <c r="B3774" t="str">
        <f>'Page 1 - General Information'!$G$16</f>
        <v/>
      </c>
      <c r="C3774" s="339" t="s">
        <v>21448</v>
      </c>
      <c r="N3774" s="249" t="s">
        <v>4031</v>
      </c>
      <c r="O3774" s="343"/>
      <c r="Q3774" s="344">
        <f>(INDEX('Page 2 - Team Information'!$K$14:$AP$189,Y3774,X3774)*100)</f>
        <v>0</v>
      </c>
      <c r="S3774" t="s">
        <v>7545</v>
      </c>
      <c r="X3774" s="341">
        <v>31</v>
      </c>
      <c r="Y3774" s="341">
        <v>78</v>
      </c>
    </row>
    <row r="3775" spans="1:25" x14ac:dyDescent="0.25">
      <c r="A3775" t="str">
        <f>'Page 1 - General Information'!$G$12</f>
        <v>000000000</v>
      </c>
      <c r="B3775" t="str">
        <f>'Page 1 - General Information'!$G$16</f>
        <v/>
      </c>
      <c r="C3775" s="339" t="s">
        <v>21448</v>
      </c>
      <c r="N3775" s="249" t="s">
        <v>4031</v>
      </c>
      <c r="O3775" s="343"/>
      <c r="Q3775" s="344">
        <f>(INDEX('Page 2 - Team Information'!$K$14:$AP$189,Y3775,X3775)*100)</f>
        <v>0</v>
      </c>
      <c r="S3775" t="s">
        <v>7546</v>
      </c>
      <c r="X3775" s="341">
        <v>32</v>
      </c>
      <c r="Y3775" s="341">
        <v>78</v>
      </c>
    </row>
    <row r="3776" spans="1:25" x14ac:dyDescent="0.25">
      <c r="A3776" t="str">
        <f>'Page 1 - General Information'!$G$12</f>
        <v>000000000</v>
      </c>
      <c r="B3776" t="str">
        <f>'Page 1 - General Information'!$G$16</f>
        <v/>
      </c>
      <c r="C3776" s="339" t="s">
        <v>21448</v>
      </c>
      <c r="N3776" t="s">
        <v>4042</v>
      </c>
      <c r="O3776" s="340">
        <f>INDEX('Page 2 - Team Information'!$K$14:$AP$189,Y3776,X3776)</f>
        <v>0</v>
      </c>
      <c r="S3776" t="s">
        <v>7547</v>
      </c>
      <c r="X3776" s="341">
        <v>24</v>
      </c>
      <c r="Y3776" s="341">
        <v>79</v>
      </c>
    </row>
    <row r="3777" spans="1:25" x14ac:dyDescent="0.25">
      <c r="A3777" t="str">
        <f>'Page 1 - General Information'!$G$12</f>
        <v>000000000</v>
      </c>
      <c r="B3777" t="str">
        <f>'Page 1 - General Information'!$G$16</f>
        <v/>
      </c>
      <c r="C3777" s="339" t="s">
        <v>21448</v>
      </c>
      <c r="N3777" t="s">
        <v>4042</v>
      </c>
      <c r="O3777" s="340">
        <f>INDEX('Page 2 - Team Information'!$K$14:$AP$189,Y3777,X3777)</f>
        <v>0</v>
      </c>
      <c r="S3777" t="s">
        <v>7548</v>
      </c>
      <c r="X3777" s="341">
        <v>25</v>
      </c>
      <c r="Y3777" s="341">
        <v>79</v>
      </c>
    </row>
    <row r="3778" spans="1:25" x14ac:dyDescent="0.25">
      <c r="A3778" t="str">
        <f>'Page 1 - General Information'!$G$12</f>
        <v>000000000</v>
      </c>
      <c r="B3778" t="str">
        <f>'Page 1 - General Information'!$G$16</f>
        <v/>
      </c>
      <c r="C3778" s="339" t="s">
        <v>21448</v>
      </c>
      <c r="N3778" t="s">
        <v>4042</v>
      </c>
      <c r="O3778" s="340">
        <f>INDEX('Page 2 - Team Information'!$K$14:$AP$189,Y3778,X3778)</f>
        <v>0</v>
      </c>
      <c r="S3778" t="s">
        <v>7549</v>
      </c>
      <c r="X3778" s="341">
        <v>26</v>
      </c>
      <c r="Y3778" s="341">
        <v>79</v>
      </c>
    </row>
    <row r="3779" spans="1:25" x14ac:dyDescent="0.25">
      <c r="A3779" t="str">
        <f>'Page 1 - General Information'!$G$12</f>
        <v>000000000</v>
      </c>
      <c r="B3779" t="str">
        <f>'Page 1 - General Information'!$G$16</f>
        <v/>
      </c>
      <c r="C3779" s="339" t="s">
        <v>21448</v>
      </c>
      <c r="N3779" t="s">
        <v>4042</v>
      </c>
      <c r="O3779" s="340">
        <f>INDEX('Page 2 - Team Information'!$K$14:$AP$189,Y3779,X3779)</f>
        <v>0</v>
      </c>
      <c r="S3779" t="s">
        <v>7550</v>
      </c>
      <c r="X3779" s="341">
        <v>27</v>
      </c>
      <c r="Y3779" s="341">
        <v>79</v>
      </c>
    </row>
    <row r="3780" spans="1:25" x14ac:dyDescent="0.25">
      <c r="A3780" t="str">
        <f>'Page 1 - General Information'!$G$12</f>
        <v>000000000</v>
      </c>
      <c r="B3780" t="str">
        <f>'Page 1 - General Information'!$G$16</f>
        <v/>
      </c>
      <c r="C3780" s="339" t="s">
        <v>21448</v>
      </c>
      <c r="N3780" s="249" t="s">
        <v>4031</v>
      </c>
      <c r="O3780" s="343"/>
      <c r="Q3780" s="344">
        <f>(INDEX('Page 2 - Team Information'!$K$14:$AP$189,Y3780,X3780)*100)</f>
        <v>0</v>
      </c>
      <c r="S3780" t="s">
        <v>7551</v>
      </c>
      <c r="X3780" s="341">
        <v>29</v>
      </c>
      <c r="Y3780" s="341">
        <v>79</v>
      </c>
    </row>
    <row r="3781" spans="1:25" x14ac:dyDescent="0.25">
      <c r="A3781" t="str">
        <f>'Page 1 - General Information'!$G$12</f>
        <v>000000000</v>
      </c>
      <c r="B3781" t="str">
        <f>'Page 1 - General Information'!$G$16</f>
        <v/>
      </c>
      <c r="C3781" s="339" t="s">
        <v>21448</v>
      </c>
      <c r="N3781" s="249" t="s">
        <v>4031</v>
      </c>
      <c r="O3781" s="343"/>
      <c r="Q3781" s="344">
        <f>(INDEX('Page 2 - Team Information'!$K$14:$AP$189,Y3781,X3781)*100)</f>
        <v>0</v>
      </c>
      <c r="S3781" t="s">
        <v>7552</v>
      </c>
      <c r="X3781" s="341">
        <v>30</v>
      </c>
      <c r="Y3781" s="341">
        <v>79</v>
      </c>
    </row>
    <row r="3782" spans="1:25" x14ac:dyDescent="0.25">
      <c r="A3782" t="str">
        <f>'Page 1 - General Information'!$G$12</f>
        <v>000000000</v>
      </c>
      <c r="B3782" t="str">
        <f>'Page 1 - General Information'!$G$16</f>
        <v/>
      </c>
      <c r="C3782" s="339" t="s">
        <v>21448</v>
      </c>
      <c r="N3782" s="249" t="s">
        <v>4031</v>
      </c>
      <c r="O3782" s="343"/>
      <c r="Q3782" s="344">
        <f>(INDEX('Page 2 - Team Information'!$K$14:$AP$189,Y3782,X3782)*100)</f>
        <v>0</v>
      </c>
      <c r="S3782" t="s">
        <v>7553</v>
      </c>
      <c r="X3782" s="341">
        <v>31</v>
      </c>
      <c r="Y3782" s="341">
        <v>79</v>
      </c>
    </row>
    <row r="3783" spans="1:25" x14ac:dyDescent="0.25">
      <c r="A3783" t="str">
        <f>'Page 1 - General Information'!$G$12</f>
        <v>000000000</v>
      </c>
      <c r="B3783" t="str">
        <f>'Page 1 - General Information'!$G$16</f>
        <v/>
      </c>
      <c r="C3783" s="339" t="s">
        <v>21448</v>
      </c>
      <c r="N3783" s="249" t="s">
        <v>4031</v>
      </c>
      <c r="O3783" s="343"/>
      <c r="Q3783" s="344">
        <f>(INDEX('Page 2 - Team Information'!$K$14:$AP$189,Y3783,X3783)*100)</f>
        <v>0</v>
      </c>
      <c r="S3783" t="s">
        <v>7554</v>
      </c>
      <c r="X3783" s="341">
        <v>32</v>
      </c>
      <c r="Y3783" s="341">
        <v>79</v>
      </c>
    </row>
    <row r="3784" spans="1:25" x14ac:dyDescent="0.25">
      <c r="A3784" t="str">
        <f>'Page 1 - General Information'!$G$12</f>
        <v>000000000</v>
      </c>
      <c r="B3784" t="str">
        <f>'Page 1 - General Information'!$G$16</f>
        <v/>
      </c>
      <c r="C3784" s="339" t="s">
        <v>21448</v>
      </c>
      <c r="N3784" t="s">
        <v>4042</v>
      </c>
      <c r="O3784" s="340">
        <f>INDEX('Page 2 - Team Information'!$K$14:$AP$189,Y3784,X3784)</f>
        <v>0</v>
      </c>
      <c r="S3784" t="s">
        <v>7555</v>
      </c>
      <c r="X3784" s="341">
        <v>24</v>
      </c>
      <c r="Y3784" s="341">
        <v>80</v>
      </c>
    </row>
    <row r="3785" spans="1:25" x14ac:dyDescent="0.25">
      <c r="A3785" t="str">
        <f>'Page 1 - General Information'!$G$12</f>
        <v>000000000</v>
      </c>
      <c r="B3785" t="str">
        <f>'Page 1 - General Information'!$G$16</f>
        <v/>
      </c>
      <c r="C3785" s="339" t="s">
        <v>21448</v>
      </c>
      <c r="N3785" t="s">
        <v>4042</v>
      </c>
      <c r="O3785" s="340">
        <f>INDEX('Page 2 - Team Information'!$K$14:$AP$189,Y3785,X3785)</f>
        <v>0</v>
      </c>
      <c r="S3785" t="s">
        <v>7556</v>
      </c>
      <c r="X3785" s="341">
        <v>25</v>
      </c>
      <c r="Y3785" s="341">
        <v>80</v>
      </c>
    </row>
    <row r="3786" spans="1:25" x14ac:dyDescent="0.25">
      <c r="A3786" t="str">
        <f>'Page 1 - General Information'!$G$12</f>
        <v>000000000</v>
      </c>
      <c r="B3786" t="str">
        <f>'Page 1 - General Information'!$G$16</f>
        <v/>
      </c>
      <c r="C3786" s="339" t="s">
        <v>21448</v>
      </c>
      <c r="N3786" t="s">
        <v>4042</v>
      </c>
      <c r="O3786" s="340">
        <f>INDEX('Page 2 - Team Information'!$K$14:$AP$189,Y3786,X3786)</f>
        <v>0</v>
      </c>
      <c r="S3786" t="s">
        <v>7557</v>
      </c>
      <c r="X3786" s="341">
        <v>26</v>
      </c>
      <c r="Y3786" s="341">
        <v>80</v>
      </c>
    </row>
    <row r="3787" spans="1:25" x14ac:dyDescent="0.25">
      <c r="A3787" t="str">
        <f>'Page 1 - General Information'!$G$12</f>
        <v>000000000</v>
      </c>
      <c r="B3787" t="str">
        <f>'Page 1 - General Information'!$G$16</f>
        <v/>
      </c>
      <c r="C3787" s="339" t="s">
        <v>21448</v>
      </c>
      <c r="N3787" t="s">
        <v>4042</v>
      </c>
      <c r="O3787" s="340">
        <f>INDEX('Page 2 - Team Information'!$K$14:$AP$189,Y3787,X3787)</f>
        <v>0</v>
      </c>
      <c r="S3787" t="s">
        <v>7558</v>
      </c>
      <c r="X3787" s="341">
        <v>27</v>
      </c>
      <c r="Y3787" s="341">
        <v>80</v>
      </c>
    </row>
    <row r="3788" spans="1:25" x14ac:dyDescent="0.25">
      <c r="A3788" t="str">
        <f>'Page 1 - General Information'!$G$12</f>
        <v>000000000</v>
      </c>
      <c r="B3788" t="str">
        <f>'Page 1 - General Information'!$G$16</f>
        <v/>
      </c>
      <c r="C3788" s="339" t="s">
        <v>21448</v>
      </c>
      <c r="N3788" s="249" t="s">
        <v>4031</v>
      </c>
      <c r="O3788" s="343"/>
      <c r="Q3788" s="344">
        <f>(INDEX('Page 2 - Team Information'!$K$14:$AP$189,Y3788,X3788)*100)</f>
        <v>0</v>
      </c>
      <c r="S3788" t="s">
        <v>7559</v>
      </c>
      <c r="X3788" s="341">
        <v>29</v>
      </c>
      <c r="Y3788" s="341">
        <v>80</v>
      </c>
    </row>
    <row r="3789" spans="1:25" x14ac:dyDescent="0.25">
      <c r="A3789" t="str">
        <f>'Page 1 - General Information'!$G$12</f>
        <v>000000000</v>
      </c>
      <c r="B3789" t="str">
        <f>'Page 1 - General Information'!$G$16</f>
        <v/>
      </c>
      <c r="C3789" s="339" t="s">
        <v>21448</v>
      </c>
      <c r="N3789" s="249" t="s">
        <v>4031</v>
      </c>
      <c r="O3789" s="343"/>
      <c r="Q3789" s="344">
        <f>(INDEX('Page 2 - Team Information'!$K$14:$AP$189,Y3789,X3789)*100)</f>
        <v>0</v>
      </c>
      <c r="S3789" t="s">
        <v>7560</v>
      </c>
      <c r="X3789" s="341">
        <v>30</v>
      </c>
      <c r="Y3789" s="341">
        <v>80</v>
      </c>
    </row>
    <row r="3790" spans="1:25" x14ac:dyDescent="0.25">
      <c r="A3790" t="str">
        <f>'Page 1 - General Information'!$G$12</f>
        <v>000000000</v>
      </c>
      <c r="B3790" t="str">
        <f>'Page 1 - General Information'!$G$16</f>
        <v/>
      </c>
      <c r="C3790" s="339" t="s">
        <v>21448</v>
      </c>
      <c r="N3790" s="249" t="s">
        <v>4031</v>
      </c>
      <c r="O3790" s="343"/>
      <c r="Q3790" s="344">
        <f>(INDEX('Page 2 - Team Information'!$K$14:$AP$189,Y3790,X3790)*100)</f>
        <v>0</v>
      </c>
      <c r="S3790" t="s">
        <v>7561</v>
      </c>
      <c r="X3790" s="341">
        <v>31</v>
      </c>
      <c r="Y3790" s="341">
        <v>80</v>
      </c>
    </row>
    <row r="3791" spans="1:25" x14ac:dyDescent="0.25">
      <c r="A3791" t="str">
        <f>'Page 1 - General Information'!$G$12</f>
        <v>000000000</v>
      </c>
      <c r="B3791" t="str">
        <f>'Page 1 - General Information'!$G$16</f>
        <v/>
      </c>
      <c r="C3791" s="339" t="s">
        <v>21448</v>
      </c>
      <c r="N3791" s="249" t="s">
        <v>4031</v>
      </c>
      <c r="O3791" s="343"/>
      <c r="Q3791" s="344">
        <f>(INDEX('Page 2 - Team Information'!$K$14:$AP$189,Y3791,X3791)*100)</f>
        <v>0</v>
      </c>
      <c r="S3791" t="s">
        <v>7562</v>
      </c>
      <c r="X3791" s="341">
        <v>32</v>
      </c>
      <c r="Y3791" s="341">
        <v>80</v>
      </c>
    </row>
    <row r="3792" spans="1:25" x14ac:dyDescent="0.25">
      <c r="A3792" t="str">
        <f>'Page 1 - General Information'!$G$12</f>
        <v>000000000</v>
      </c>
      <c r="B3792" t="str">
        <f>'Page 1 - General Information'!$G$16</f>
        <v/>
      </c>
      <c r="C3792" s="339" t="s">
        <v>21448</v>
      </c>
      <c r="N3792" t="s">
        <v>4042</v>
      </c>
      <c r="O3792" s="340">
        <f>INDEX('Page 2 - Team Information'!$K$14:$AP$189,Y3792,X3792)</f>
        <v>0</v>
      </c>
      <c r="S3792" t="s">
        <v>7563</v>
      </c>
      <c r="X3792" s="341">
        <v>24</v>
      </c>
      <c r="Y3792" s="341">
        <v>81</v>
      </c>
    </row>
    <row r="3793" spans="1:25" x14ac:dyDescent="0.25">
      <c r="A3793" t="str">
        <f>'Page 1 - General Information'!$G$12</f>
        <v>000000000</v>
      </c>
      <c r="B3793" t="str">
        <f>'Page 1 - General Information'!$G$16</f>
        <v/>
      </c>
      <c r="C3793" s="339" t="s">
        <v>21448</v>
      </c>
      <c r="N3793" t="s">
        <v>4042</v>
      </c>
      <c r="O3793" s="340">
        <f>INDEX('Page 2 - Team Information'!$K$14:$AP$189,Y3793,X3793)</f>
        <v>0</v>
      </c>
      <c r="S3793" t="s">
        <v>7564</v>
      </c>
      <c r="X3793" s="341">
        <v>25</v>
      </c>
      <c r="Y3793" s="341">
        <v>81</v>
      </c>
    </row>
    <row r="3794" spans="1:25" x14ac:dyDescent="0.25">
      <c r="A3794" t="str">
        <f>'Page 1 - General Information'!$G$12</f>
        <v>000000000</v>
      </c>
      <c r="B3794" t="str">
        <f>'Page 1 - General Information'!$G$16</f>
        <v/>
      </c>
      <c r="C3794" s="339" t="s">
        <v>21448</v>
      </c>
      <c r="N3794" t="s">
        <v>4042</v>
      </c>
      <c r="O3794" s="340">
        <f>INDEX('Page 2 - Team Information'!$K$14:$AP$189,Y3794,X3794)</f>
        <v>0</v>
      </c>
      <c r="S3794" t="s">
        <v>7565</v>
      </c>
      <c r="X3794" s="341">
        <v>26</v>
      </c>
      <c r="Y3794" s="341">
        <v>81</v>
      </c>
    </row>
    <row r="3795" spans="1:25" x14ac:dyDescent="0.25">
      <c r="A3795" t="str">
        <f>'Page 1 - General Information'!$G$12</f>
        <v>000000000</v>
      </c>
      <c r="B3795" t="str">
        <f>'Page 1 - General Information'!$G$16</f>
        <v/>
      </c>
      <c r="C3795" s="339" t="s">
        <v>21448</v>
      </c>
      <c r="N3795" t="s">
        <v>4042</v>
      </c>
      <c r="O3795" s="340">
        <f>INDEX('Page 2 - Team Information'!$K$14:$AP$189,Y3795,X3795)</f>
        <v>0</v>
      </c>
      <c r="S3795" t="s">
        <v>7566</v>
      </c>
      <c r="X3795" s="341">
        <v>27</v>
      </c>
      <c r="Y3795" s="341">
        <v>81</v>
      </c>
    </row>
    <row r="3796" spans="1:25" x14ac:dyDescent="0.25">
      <c r="A3796" t="str">
        <f>'Page 1 - General Information'!$G$12</f>
        <v>000000000</v>
      </c>
      <c r="B3796" t="str">
        <f>'Page 1 - General Information'!$G$16</f>
        <v/>
      </c>
      <c r="C3796" s="339" t="s">
        <v>21448</v>
      </c>
      <c r="N3796" s="249" t="s">
        <v>4031</v>
      </c>
      <c r="O3796" s="343"/>
      <c r="Q3796" s="344">
        <f>(INDEX('Page 2 - Team Information'!$K$14:$AP$189,Y3796,X3796)*100)</f>
        <v>0</v>
      </c>
      <c r="S3796" t="s">
        <v>7567</v>
      </c>
      <c r="X3796" s="341">
        <v>29</v>
      </c>
      <c r="Y3796" s="341">
        <v>81</v>
      </c>
    </row>
    <row r="3797" spans="1:25" x14ac:dyDescent="0.25">
      <c r="A3797" t="str">
        <f>'Page 1 - General Information'!$G$12</f>
        <v>000000000</v>
      </c>
      <c r="B3797" t="str">
        <f>'Page 1 - General Information'!$G$16</f>
        <v/>
      </c>
      <c r="C3797" s="339" t="s">
        <v>21448</v>
      </c>
      <c r="N3797" s="249" t="s">
        <v>4031</v>
      </c>
      <c r="O3797" s="343"/>
      <c r="Q3797" s="344">
        <f>(INDEX('Page 2 - Team Information'!$K$14:$AP$189,Y3797,X3797)*100)</f>
        <v>0</v>
      </c>
      <c r="S3797" t="s">
        <v>7568</v>
      </c>
      <c r="X3797" s="341">
        <v>30</v>
      </c>
      <c r="Y3797" s="341">
        <v>81</v>
      </c>
    </row>
    <row r="3798" spans="1:25" x14ac:dyDescent="0.25">
      <c r="A3798" t="str">
        <f>'Page 1 - General Information'!$G$12</f>
        <v>000000000</v>
      </c>
      <c r="B3798" t="str">
        <f>'Page 1 - General Information'!$G$16</f>
        <v/>
      </c>
      <c r="C3798" s="339" t="s">
        <v>21448</v>
      </c>
      <c r="N3798" s="249" t="s">
        <v>4031</v>
      </c>
      <c r="O3798" s="343"/>
      <c r="Q3798" s="344">
        <f>(INDEX('Page 2 - Team Information'!$K$14:$AP$189,Y3798,X3798)*100)</f>
        <v>0</v>
      </c>
      <c r="S3798" t="s">
        <v>7569</v>
      </c>
      <c r="X3798" s="341">
        <v>31</v>
      </c>
      <c r="Y3798" s="341">
        <v>81</v>
      </c>
    </row>
    <row r="3799" spans="1:25" x14ac:dyDescent="0.25">
      <c r="A3799" t="str">
        <f>'Page 1 - General Information'!$G$12</f>
        <v>000000000</v>
      </c>
      <c r="B3799" t="str">
        <f>'Page 1 - General Information'!$G$16</f>
        <v/>
      </c>
      <c r="C3799" s="339" t="s">
        <v>21448</v>
      </c>
      <c r="N3799" s="249" t="s">
        <v>4031</v>
      </c>
      <c r="O3799" s="343"/>
      <c r="Q3799" s="344">
        <f>(INDEX('Page 2 - Team Information'!$K$14:$AP$189,Y3799,X3799)*100)</f>
        <v>0</v>
      </c>
      <c r="S3799" t="s">
        <v>7570</v>
      </c>
      <c r="X3799" s="341">
        <v>32</v>
      </c>
      <c r="Y3799" s="341">
        <v>81</v>
      </c>
    </row>
    <row r="3800" spans="1:25" x14ac:dyDescent="0.25">
      <c r="A3800" t="str">
        <f>'Page 1 - General Information'!$G$12</f>
        <v>000000000</v>
      </c>
      <c r="B3800" t="str">
        <f>'Page 1 - General Information'!$G$16</f>
        <v/>
      </c>
      <c r="C3800" s="339" t="s">
        <v>21448</v>
      </c>
      <c r="N3800" t="s">
        <v>4042</v>
      </c>
      <c r="O3800" s="340">
        <f>INDEX('Page 2 - Team Information'!$K$14:$AP$189,Y3800,X3800)</f>
        <v>0</v>
      </c>
      <c r="S3800" t="s">
        <v>7571</v>
      </c>
      <c r="X3800" s="341">
        <v>24</v>
      </c>
      <c r="Y3800" s="341">
        <v>82</v>
      </c>
    </row>
    <row r="3801" spans="1:25" x14ac:dyDescent="0.25">
      <c r="A3801" t="str">
        <f>'Page 1 - General Information'!$G$12</f>
        <v>000000000</v>
      </c>
      <c r="B3801" t="str">
        <f>'Page 1 - General Information'!$G$16</f>
        <v/>
      </c>
      <c r="C3801" s="339" t="s">
        <v>21448</v>
      </c>
      <c r="N3801" t="s">
        <v>4042</v>
      </c>
      <c r="O3801" s="340">
        <f>INDEX('Page 2 - Team Information'!$K$14:$AP$189,Y3801,X3801)</f>
        <v>0</v>
      </c>
      <c r="S3801" t="s">
        <v>7572</v>
      </c>
      <c r="X3801" s="341">
        <v>25</v>
      </c>
      <c r="Y3801" s="341">
        <v>82</v>
      </c>
    </row>
    <row r="3802" spans="1:25" x14ac:dyDescent="0.25">
      <c r="A3802" t="str">
        <f>'Page 1 - General Information'!$G$12</f>
        <v>000000000</v>
      </c>
      <c r="B3802" t="str">
        <f>'Page 1 - General Information'!$G$16</f>
        <v/>
      </c>
      <c r="C3802" s="339" t="s">
        <v>21448</v>
      </c>
      <c r="N3802" t="s">
        <v>4042</v>
      </c>
      <c r="O3802" s="340">
        <f>INDEX('Page 2 - Team Information'!$K$14:$AP$189,Y3802,X3802)</f>
        <v>0</v>
      </c>
      <c r="S3802" t="s">
        <v>7573</v>
      </c>
      <c r="X3802" s="341">
        <v>26</v>
      </c>
      <c r="Y3802" s="341">
        <v>82</v>
      </c>
    </row>
    <row r="3803" spans="1:25" x14ac:dyDescent="0.25">
      <c r="A3803" t="str">
        <f>'Page 1 - General Information'!$G$12</f>
        <v>000000000</v>
      </c>
      <c r="B3803" t="str">
        <f>'Page 1 - General Information'!$G$16</f>
        <v/>
      </c>
      <c r="C3803" s="339" t="s">
        <v>21448</v>
      </c>
      <c r="N3803" t="s">
        <v>4042</v>
      </c>
      <c r="O3803" s="340">
        <f>INDEX('Page 2 - Team Information'!$K$14:$AP$189,Y3803,X3803)</f>
        <v>0</v>
      </c>
      <c r="S3803" t="s">
        <v>7574</v>
      </c>
      <c r="X3803" s="341">
        <v>27</v>
      </c>
      <c r="Y3803" s="341">
        <v>82</v>
      </c>
    </row>
    <row r="3804" spans="1:25" x14ac:dyDescent="0.25">
      <c r="A3804" t="str">
        <f>'Page 1 - General Information'!$G$12</f>
        <v>000000000</v>
      </c>
      <c r="B3804" t="str">
        <f>'Page 1 - General Information'!$G$16</f>
        <v/>
      </c>
      <c r="C3804" s="339" t="s">
        <v>21448</v>
      </c>
      <c r="N3804" s="249" t="s">
        <v>4031</v>
      </c>
      <c r="O3804" s="343"/>
      <c r="Q3804" s="344">
        <f>(INDEX('Page 2 - Team Information'!$K$14:$AP$189,Y3804,X3804)*100)</f>
        <v>0</v>
      </c>
      <c r="S3804" t="s">
        <v>7575</v>
      </c>
      <c r="X3804" s="341">
        <v>29</v>
      </c>
      <c r="Y3804" s="341">
        <v>82</v>
      </c>
    </row>
    <row r="3805" spans="1:25" x14ac:dyDescent="0.25">
      <c r="A3805" t="str">
        <f>'Page 1 - General Information'!$G$12</f>
        <v>000000000</v>
      </c>
      <c r="B3805" t="str">
        <f>'Page 1 - General Information'!$G$16</f>
        <v/>
      </c>
      <c r="C3805" s="339" t="s">
        <v>21448</v>
      </c>
      <c r="N3805" s="249" t="s">
        <v>4031</v>
      </c>
      <c r="O3805" s="343"/>
      <c r="Q3805" s="344">
        <f>(INDEX('Page 2 - Team Information'!$K$14:$AP$189,Y3805,X3805)*100)</f>
        <v>0</v>
      </c>
      <c r="S3805" t="s">
        <v>7576</v>
      </c>
      <c r="X3805" s="341">
        <v>30</v>
      </c>
      <c r="Y3805" s="341">
        <v>82</v>
      </c>
    </row>
    <row r="3806" spans="1:25" x14ac:dyDescent="0.25">
      <c r="A3806" t="str">
        <f>'Page 1 - General Information'!$G$12</f>
        <v>000000000</v>
      </c>
      <c r="B3806" t="str">
        <f>'Page 1 - General Information'!$G$16</f>
        <v/>
      </c>
      <c r="C3806" s="339" t="s">
        <v>21448</v>
      </c>
      <c r="N3806" s="249" t="s">
        <v>4031</v>
      </c>
      <c r="O3806" s="343"/>
      <c r="Q3806" s="344">
        <f>(INDEX('Page 2 - Team Information'!$K$14:$AP$189,Y3806,X3806)*100)</f>
        <v>0</v>
      </c>
      <c r="S3806" t="s">
        <v>7577</v>
      </c>
      <c r="X3806" s="341">
        <v>31</v>
      </c>
      <c r="Y3806" s="341">
        <v>82</v>
      </c>
    </row>
    <row r="3807" spans="1:25" x14ac:dyDescent="0.25">
      <c r="A3807" t="str">
        <f>'Page 1 - General Information'!$G$12</f>
        <v>000000000</v>
      </c>
      <c r="B3807" t="str">
        <f>'Page 1 - General Information'!$G$16</f>
        <v/>
      </c>
      <c r="C3807" s="339" t="s">
        <v>21448</v>
      </c>
      <c r="N3807" s="249" t="s">
        <v>4031</v>
      </c>
      <c r="O3807" s="343"/>
      <c r="Q3807" s="344">
        <f>(INDEX('Page 2 - Team Information'!$K$14:$AP$189,Y3807,X3807)*100)</f>
        <v>0</v>
      </c>
      <c r="S3807" t="s">
        <v>7578</v>
      </c>
      <c r="X3807" s="341">
        <v>32</v>
      </c>
      <c r="Y3807" s="341">
        <v>82</v>
      </c>
    </row>
    <row r="3808" spans="1:25" x14ac:dyDescent="0.25">
      <c r="A3808" t="str">
        <f>'Page 1 - General Information'!$G$12</f>
        <v>000000000</v>
      </c>
      <c r="B3808" t="str">
        <f>'Page 1 - General Information'!$G$16</f>
        <v/>
      </c>
      <c r="C3808" s="339" t="s">
        <v>21448</v>
      </c>
      <c r="N3808" t="s">
        <v>4042</v>
      </c>
      <c r="O3808" s="340">
        <f>INDEX('Page 2 - Team Information'!$K$14:$AP$189,Y3808,X3808)</f>
        <v>0</v>
      </c>
      <c r="S3808" t="s">
        <v>7579</v>
      </c>
      <c r="X3808" s="341">
        <v>24</v>
      </c>
      <c r="Y3808" s="341">
        <v>83</v>
      </c>
    </row>
    <row r="3809" spans="1:25" x14ac:dyDescent="0.25">
      <c r="A3809" t="str">
        <f>'Page 1 - General Information'!$G$12</f>
        <v>000000000</v>
      </c>
      <c r="B3809" t="str">
        <f>'Page 1 - General Information'!$G$16</f>
        <v/>
      </c>
      <c r="C3809" s="339" t="s">
        <v>21448</v>
      </c>
      <c r="N3809" t="s">
        <v>4042</v>
      </c>
      <c r="O3809" s="340">
        <f>INDEX('Page 2 - Team Information'!$K$14:$AP$189,Y3809,X3809)</f>
        <v>0</v>
      </c>
      <c r="S3809" t="s">
        <v>7580</v>
      </c>
      <c r="X3809" s="341">
        <v>25</v>
      </c>
      <c r="Y3809" s="341">
        <v>83</v>
      </c>
    </row>
    <row r="3810" spans="1:25" x14ac:dyDescent="0.25">
      <c r="A3810" t="str">
        <f>'Page 1 - General Information'!$G$12</f>
        <v>000000000</v>
      </c>
      <c r="B3810" t="str">
        <f>'Page 1 - General Information'!$G$16</f>
        <v/>
      </c>
      <c r="C3810" s="339" t="s">
        <v>21448</v>
      </c>
      <c r="N3810" t="s">
        <v>4042</v>
      </c>
      <c r="O3810" s="340">
        <f>INDEX('Page 2 - Team Information'!$K$14:$AP$189,Y3810,X3810)</f>
        <v>0</v>
      </c>
      <c r="S3810" t="s">
        <v>7581</v>
      </c>
      <c r="X3810" s="341">
        <v>26</v>
      </c>
      <c r="Y3810" s="341">
        <v>83</v>
      </c>
    </row>
    <row r="3811" spans="1:25" x14ac:dyDescent="0.25">
      <c r="A3811" t="str">
        <f>'Page 1 - General Information'!$G$12</f>
        <v>000000000</v>
      </c>
      <c r="B3811" t="str">
        <f>'Page 1 - General Information'!$G$16</f>
        <v/>
      </c>
      <c r="C3811" s="339" t="s">
        <v>21448</v>
      </c>
      <c r="N3811" t="s">
        <v>4042</v>
      </c>
      <c r="O3811" s="340">
        <f>INDEX('Page 2 - Team Information'!$K$14:$AP$189,Y3811,X3811)</f>
        <v>0</v>
      </c>
      <c r="S3811" t="s">
        <v>7582</v>
      </c>
      <c r="X3811" s="341">
        <v>27</v>
      </c>
      <c r="Y3811" s="341">
        <v>83</v>
      </c>
    </row>
    <row r="3812" spans="1:25" x14ac:dyDescent="0.25">
      <c r="A3812" t="str">
        <f>'Page 1 - General Information'!$G$12</f>
        <v>000000000</v>
      </c>
      <c r="B3812" t="str">
        <f>'Page 1 - General Information'!$G$16</f>
        <v/>
      </c>
      <c r="C3812" s="339" t="s">
        <v>21448</v>
      </c>
      <c r="N3812" s="249" t="s">
        <v>4031</v>
      </c>
      <c r="O3812" s="343"/>
      <c r="Q3812" s="344">
        <f>(INDEX('Page 2 - Team Information'!$K$14:$AP$189,Y3812,X3812)*100)</f>
        <v>0</v>
      </c>
      <c r="S3812" t="s">
        <v>7583</v>
      </c>
      <c r="X3812" s="341">
        <v>29</v>
      </c>
      <c r="Y3812" s="341">
        <v>83</v>
      </c>
    </row>
    <row r="3813" spans="1:25" x14ac:dyDescent="0.25">
      <c r="A3813" t="str">
        <f>'Page 1 - General Information'!$G$12</f>
        <v>000000000</v>
      </c>
      <c r="B3813" t="str">
        <f>'Page 1 - General Information'!$G$16</f>
        <v/>
      </c>
      <c r="C3813" s="339" t="s">
        <v>21448</v>
      </c>
      <c r="N3813" s="249" t="s">
        <v>4031</v>
      </c>
      <c r="O3813" s="343"/>
      <c r="Q3813" s="344">
        <f>(INDEX('Page 2 - Team Information'!$K$14:$AP$189,Y3813,X3813)*100)</f>
        <v>0</v>
      </c>
      <c r="S3813" t="s">
        <v>7584</v>
      </c>
      <c r="X3813" s="341">
        <v>30</v>
      </c>
      <c r="Y3813" s="341">
        <v>83</v>
      </c>
    </row>
    <row r="3814" spans="1:25" x14ac:dyDescent="0.25">
      <c r="A3814" t="str">
        <f>'Page 1 - General Information'!$G$12</f>
        <v>000000000</v>
      </c>
      <c r="B3814" t="str">
        <f>'Page 1 - General Information'!$G$16</f>
        <v/>
      </c>
      <c r="C3814" s="339" t="s">
        <v>21448</v>
      </c>
      <c r="N3814" s="249" t="s">
        <v>4031</v>
      </c>
      <c r="O3814" s="343"/>
      <c r="Q3814" s="344">
        <f>(INDEX('Page 2 - Team Information'!$K$14:$AP$189,Y3814,X3814)*100)</f>
        <v>0</v>
      </c>
      <c r="S3814" t="s">
        <v>7585</v>
      </c>
      <c r="X3814" s="341">
        <v>31</v>
      </c>
      <c r="Y3814" s="341">
        <v>83</v>
      </c>
    </row>
    <row r="3815" spans="1:25" x14ac:dyDescent="0.25">
      <c r="A3815" t="str">
        <f>'Page 1 - General Information'!$G$12</f>
        <v>000000000</v>
      </c>
      <c r="B3815" t="str">
        <f>'Page 1 - General Information'!$G$16</f>
        <v/>
      </c>
      <c r="C3815" s="339" t="s">
        <v>21448</v>
      </c>
      <c r="N3815" s="249" t="s">
        <v>4031</v>
      </c>
      <c r="O3815" s="343"/>
      <c r="Q3815" s="344">
        <f>(INDEX('Page 2 - Team Information'!$K$14:$AP$189,Y3815,X3815)*100)</f>
        <v>0</v>
      </c>
      <c r="S3815" t="s">
        <v>7586</v>
      </c>
      <c r="X3815" s="341">
        <v>32</v>
      </c>
      <c r="Y3815" s="341">
        <v>83</v>
      </c>
    </row>
    <row r="3816" spans="1:25" x14ac:dyDescent="0.25">
      <c r="A3816" t="str">
        <f>'Page 1 - General Information'!$G$12</f>
        <v>000000000</v>
      </c>
      <c r="B3816" t="str">
        <f>'Page 1 - General Information'!$G$16</f>
        <v/>
      </c>
      <c r="C3816" s="339" t="s">
        <v>21448</v>
      </c>
      <c r="N3816" t="s">
        <v>4042</v>
      </c>
      <c r="O3816" s="340">
        <f>INDEX('Page 2 - Team Information'!$K$14:$AP$189,Y3816,X3816)</f>
        <v>0</v>
      </c>
      <c r="S3816" t="s">
        <v>7587</v>
      </c>
      <c r="X3816" s="341">
        <v>24</v>
      </c>
      <c r="Y3816" s="341">
        <v>84</v>
      </c>
    </row>
    <row r="3817" spans="1:25" x14ac:dyDescent="0.25">
      <c r="A3817" t="str">
        <f>'Page 1 - General Information'!$G$12</f>
        <v>000000000</v>
      </c>
      <c r="B3817" t="str">
        <f>'Page 1 - General Information'!$G$16</f>
        <v/>
      </c>
      <c r="C3817" s="339" t="s">
        <v>21448</v>
      </c>
      <c r="N3817" t="s">
        <v>4042</v>
      </c>
      <c r="O3817" s="340">
        <f>INDEX('Page 2 - Team Information'!$K$14:$AP$189,Y3817,X3817)</f>
        <v>0</v>
      </c>
      <c r="S3817" t="s">
        <v>7588</v>
      </c>
      <c r="X3817" s="341">
        <v>25</v>
      </c>
      <c r="Y3817" s="341">
        <v>84</v>
      </c>
    </row>
    <row r="3818" spans="1:25" x14ac:dyDescent="0.25">
      <c r="A3818" t="str">
        <f>'Page 1 - General Information'!$G$12</f>
        <v>000000000</v>
      </c>
      <c r="B3818" t="str">
        <f>'Page 1 - General Information'!$G$16</f>
        <v/>
      </c>
      <c r="C3818" s="339" t="s">
        <v>21448</v>
      </c>
      <c r="N3818" t="s">
        <v>4042</v>
      </c>
      <c r="O3818" s="340">
        <f>INDEX('Page 2 - Team Information'!$K$14:$AP$189,Y3818,X3818)</f>
        <v>0</v>
      </c>
      <c r="S3818" t="s">
        <v>7589</v>
      </c>
      <c r="X3818" s="341">
        <v>26</v>
      </c>
      <c r="Y3818" s="341">
        <v>84</v>
      </c>
    </row>
    <row r="3819" spans="1:25" x14ac:dyDescent="0.25">
      <c r="A3819" t="str">
        <f>'Page 1 - General Information'!$G$12</f>
        <v>000000000</v>
      </c>
      <c r="B3819" t="str">
        <f>'Page 1 - General Information'!$G$16</f>
        <v/>
      </c>
      <c r="C3819" s="339" t="s">
        <v>21448</v>
      </c>
      <c r="N3819" t="s">
        <v>4042</v>
      </c>
      <c r="O3819" s="340">
        <f>INDEX('Page 2 - Team Information'!$K$14:$AP$189,Y3819,X3819)</f>
        <v>0</v>
      </c>
      <c r="S3819" t="s">
        <v>7590</v>
      </c>
      <c r="X3819" s="341">
        <v>27</v>
      </c>
      <c r="Y3819" s="341">
        <v>84</v>
      </c>
    </row>
    <row r="3820" spans="1:25" x14ac:dyDescent="0.25">
      <c r="A3820" t="str">
        <f>'Page 1 - General Information'!$G$12</f>
        <v>000000000</v>
      </c>
      <c r="B3820" t="str">
        <f>'Page 1 - General Information'!$G$16</f>
        <v/>
      </c>
      <c r="C3820" s="339" t="s">
        <v>21448</v>
      </c>
      <c r="N3820" s="249" t="s">
        <v>4031</v>
      </c>
      <c r="O3820" s="343"/>
      <c r="Q3820" s="344">
        <f>(INDEX('Page 2 - Team Information'!$K$14:$AP$189,Y3820,X3820)*100)</f>
        <v>0</v>
      </c>
      <c r="S3820" t="s">
        <v>7591</v>
      </c>
      <c r="X3820" s="341">
        <v>29</v>
      </c>
      <c r="Y3820" s="341">
        <v>84</v>
      </c>
    </row>
    <row r="3821" spans="1:25" x14ac:dyDescent="0.25">
      <c r="A3821" t="str">
        <f>'Page 1 - General Information'!$G$12</f>
        <v>000000000</v>
      </c>
      <c r="B3821" t="str">
        <f>'Page 1 - General Information'!$G$16</f>
        <v/>
      </c>
      <c r="C3821" s="339" t="s">
        <v>21448</v>
      </c>
      <c r="N3821" s="249" t="s">
        <v>4031</v>
      </c>
      <c r="O3821" s="343"/>
      <c r="Q3821" s="344">
        <f>(INDEX('Page 2 - Team Information'!$K$14:$AP$189,Y3821,X3821)*100)</f>
        <v>0</v>
      </c>
      <c r="S3821" t="s">
        <v>7592</v>
      </c>
      <c r="X3821" s="341">
        <v>30</v>
      </c>
      <c r="Y3821" s="341">
        <v>84</v>
      </c>
    </row>
    <row r="3822" spans="1:25" x14ac:dyDescent="0.25">
      <c r="A3822" t="str">
        <f>'Page 1 - General Information'!$G$12</f>
        <v>000000000</v>
      </c>
      <c r="B3822" t="str">
        <f>'Page 1 - General Information'!$G$16</f>
        <v/>
      </c>
      <c r="C3822" s="339" t="s">
        <v>21448</v>
      </c>
      <c r="N3822" s="249" t="s">
        <v>4031</v>
      </c>
      <c r="O3822" s="343"/>
      <c r="Q3822" s="344">
        <f>(INDEX('Page 2 - Team Information'!$K$14:$AP$189,Y3822,X3822)*100)</f>
        <v>0</v>
      </c>
      <c r="S3822" t="s">
        <v>7593</v>
      </c>
      <c r="X3822" s="341">
        <v>31</v>
      </c>
      <c r="Y3822" s="341">
        <v>84</v>
      </c>
    </row>
    <row r="3823" spans="1:25" x14ac:dyDescent="0.25">
      <c r="A3823" t="str">
        <f>'Page 1 - General Information'!$G$12</f>
        <v>000000000</v>
      </c>
      <c r="B3823" t="str">
        <f>'Page 1 - General Information'!$G$16</f>
        <v/>
      </c>
      <c r="C3823" s="339" t="s">
        <v>21448</v>
      </c>
      <c r="N3823" s="249" t="s">
        <v>4031</v>
      </c>
      <c r="O3823" s="343"/>
      <c r="Q3823" s="344">
        <f>(INDEX('Page 2 - Team Information'!$K$14:$AP$189,Y3823,X3823)*100)</f>
        <v>0</v>
      </c>
      <c r="S3823" t="s">
        <v>7594</v>
      </c>
      <c r="X3823" s="341">
        <v>32</v>
      </c>
      <c r="Y3823" s="341">
        <v>84</v>
      </c>
    </row>
    <row r="3824" spans="1:25" x14ac:dyDescent="0.25">
      <c r="A3824" t="str">
        <f>'Page 1 - General Information'!$G$12</f>
        <v>000000000</v>
      </c>
      <c r="B3824" t="str">
        <f>'Page 1 - General Information'!$G$16</f>
        <v/>
      </c>
      <c r="C3824" s="339" t="s">
        <v>21448</v>
      </c>
      <c r="N3824" t="s">
        <v>4042</v>
      </c>
      <c r="O3824" s="340">
        <f>INDEX('Page 2 - Team Information'!$K$14:$AP$189,Y3824,X3824)</f>
        <v>0</v>
      </c>
      <c r="S3824" t="s">
        <v>7595</v>
      </c>
      <c r="X3824" s="341">
        <v>24</v>
      </c>
      <c r="Y3824" s="341">
        <v>85</v>
      </c>
    </row>
    <row r="3825" spans="1:25" x14ac:dyDescent="0.25">
      <c r="A3825" t="str">
        <f>'Page 1 - General Information'!$G$12</f>
        <v>000000000</v>
      </c>
      <c r="B3825" t="str">
        <f>'Page 1 - General Information'!$G$16</f>
        <v/>
      </c>
      <c r="C3825" s="339" t="s">
        <v>21448</v>
      </c>
      <c r="N3825" t="s">
        <v>4042</v>
      </c>
      <c r="O3825" s="340">
        <f>INDEX('Page 2 - Team Information'!$K$14:$AP$189,Y3825,X3825)</f>
        <v>0</v>
      </c>
      <c r="S3825" t="s">
        <v>7596</v>
      </c>
      <c r="X3825" s="341">
        <v>25</v>
      </c>
      <c r="Y3825" s="341">
        <v>85</v>
      </c>
    </row>
    <row r="3826" spans="1:25" x14ac:dyDescent="0.25">
      <c r="A3826" t="str">
        <f>'Page 1 - General Information'!$G$12</f>
        <v>000000000</v>
      </c>
      <c r="B3826" t="str">
        <f>'Page 1 - General Information'!$G$16</f>
        <v/>
      </c>
      <c r="C3826" s="339" t="s">
        <v>21448</v>
      </c>
      <c r="N3826" t="s">
        <v>4042</v>
      </c>
      <c r="O3826" s="340">
        <f>INDEX('Page 2 - Team Information'!$K$14:$AP$189,Y3826,X3826)</f>
        <v>0</v>
      </c>
      <c r="S3826" t="s">
        <v>7597</v>
      </c>
      <c r="X3826" s="341">
        <v>26</v>
      </c>
      <c r="Y3826" s="341">
        <v>85</v>
      </c>
    </row>
    <row r="3827" spans="1:25" x14ac:dyDescent="0.25">
      <c r="A3827" t="str">
        <f>'Page 1 - General Information'!$G$12</f>
        <v>000000000</v>
      </c>
      <c r="B3827" t="str">
        <f>'Page 1 - General Information'!$G$16</f>
        <v/>
      </c>
      <c r="C3827" s="339" t="s">
        <v>21448</v>
      </c>
      <c r="N3827" t="s">
        <v>4042</v>
      </c>
      <c r="O3827" s="340">
        <f>INDEX('Page 2 - Team Information'!$K$14:$AP$189,Y3827,X3827)</f>
        <v>0</v>
      </c>
      <c r="S3827" t="s">
        <v>7598</v>
      </c>
      <c r="X3827" s="341">
        <v>27</v>
      </c>
      <c r="Y3827" s="341">
        <v>85</v>
      </c>
    </row>
    <row r="3828" spans="1:25" x14ac:dyDescent="0.25">
      <c r="A3828" t="str">
        <f>'Page 1 - General Information'!$G$12</f>
        <v>000000000</v>
      </c>
      <c r="B3828" t="str">
        <f>'Page 1 - General Information'!$G$16</f>
        <v/>
      </c>
      <c r="C3828" s="339" t="s">
        <v>21448</v>
      </c>
      <c r="N3828" s="249" t="s">
        <v>4031</v>
      </c>
      <c r="O3828" s="343"/>
      <c r="Q3828" s="344">
        <f>(INDEX('Page 2 - Team Information'!$K$14:$AP$189,Y3828,X3828)*100)</f>
        <v>0</v>
      </c>
      <c r="S3828" t="s">
        <v>7599</v>
      </c>
      <c r="X3828" s="341">
        <v>29</v>
      </c>
      <c r="Y3828" s="341">
        <v>85</v>
      </c>
    </row>
    <row r="3829" spans="1:25" x14ac:dyDescent="0.25">
      <c r="A3829" t="str">
        <f>'Page 1 - General Information'!$G$12</f>
        <v>000000000</v>
      </c>
      <c r="B3829" t="str">
        <f>'Page 1 - General Information'!$G$16</f>
        <v/>
      </c>
      <c r="C3829" s="339" t="s">
        <v>21448</v>
      </c>
      <c r="N3829" s="249" t="s">
        <v>4031</v>
      </c>
      <c r="O3829" s="343"/>
      <c r="Q3829" s="344">
        <f>(INDEX('Page 2 - Team Information'!$K$14:$AP$189,Y3829,X3829)*100)</f>
        <v>0</v>
      </c>
      <c r="S3829" t="s">
        <v>7600</v>
      </c>
      <c r="X3829" s="341">
        <v>30</v>
      </c>
      <c r="Y3829" s="341">
        <v>85</v>
      </c>
    </row>
    <row r="3830" spans="1:25" x14ac:dyDescent="0.25">
      <c r="A3830" t="str">
        <f>'Page 1 - General Information'!$G$12</f>
        <v>000000000</v>
      </c>
      <c r="B3830" t="str">
        <f>'Page 1 - General Information'!$G$16</f>
        <v/>
      </c>
      <c r="C3830" s="339" t="s">
        <v>21448</v>
      </c>
      <c r="N3830" s="249" t="s">
        <v>4031</v>
      </c>
      <c r="O3830" s="343"/>
      <c r="Q3830" s="344">
        <f>(INDEX('Page 2 - Team Information'!$K$14:$AP$189,Y3830,X3830)*100)</f>
        <v>0</v>
      </c>
      <c r="S3830" t="s">
        <v>7601</v>
      </c>
      <c r="X3830" s="341">
        <v>31</v>
      </c>
      <c r="Y3830" s="341">
        <v>85</v>
      </c>
    </row>
    <row r="3831" spans="1:25" x14ac:dyDescent="0.25">
      <c r="A3831" t="str">
        <f>'Page 1 - General Information'!$G$12</f>
        <v>000000000</v>
      </c>
      <c r="B3831" t="str">
        <f>'Page 1 - General Information'!$G$16</f>
        <v/>
      </c>
      <c r="C3831" s="339" t="s">
        <v>21448</v>
      </c>
      <c r="N3831" s="249" t="s">
        <v>4031</v>
      </c>
      <c r="O3831" s="343"/>
      <c r="Q3831" s="344">
        <f>(INDEX('Page 2 - Team Information'!$K$14:$AP$189,Y3831,X3831)*100)</f>
        <v>0</v>
      </c>
      <c r="S3831" t="s">
        <v>7602</v>
      </c>
      <c r="X3831" s="341">
        <v>32</v>
      </c>
      <c r="Y3831" s="341">
        <v>85</v>
      </c>
    </row>
    <row r="3832" spans="1:25" x14ac:dyDescent="0.25">
      <c r="A3832" t="str">
        <f>'Page 1 - General Information'!$G$12</f>
        <v>000000000</v>
      </c>
      <c r="B3832" t="str">
        <f>'Page 1 - General Information'!$G$16</f>
        <v/>
      </c>
      <c r="C3832" s="339" t="s">
        <v>21448</v>
      </c>
      <c r="N3832" t="s">
        <v>4042</v>
      </c>
      <c r="O3832" s="340">
        <f>INDEX('Page 2 - Team Information'!$K$14:$AP$189,Y3832,X3832)</f>
        <v>0</v>
      </c>
      <c r="S3832" s="347" t="s">
        <v>20798</v>
      </c>
      <c r="X3832" s="341">
        <v>24</v>
      </c>
      <c r="Y3832" s="341">
        <v>86</v>
      </c>
    </row>
    <row r="3833" spans="1:25" x14ac:dyDescent="0.25">
      <c r="A3833" t="str">
        <f>'Page 1 - General Information'!$G$12</f>
        <v>000000000</v>
      </c>
      <c r="B3833" t="str">
        <f>'Page 1 - General Information'!$G$16</f>
        <v/>
      </c>
      <c r="C3833" s="339" t="s">
        <v>21448</v>
      </c>
      <c r="N3833" t="s">
        <v>4042</v>
      </c>
      <c r="O3833" s="340">
        <f>INDEX('Page 2 - Team Information'!$K$14:$AP$189,Y3833,X3833)</f>
        <v>0</v>
      </c>
      <c r="S3833" s="347" t="s">
        <v>20799</v>
      </c>
      <c r="X3833" s="341">
        <v>25</v>
      </c>
      <c r="Y3833" s="341">
        <v>86</v>
      </c>
    </row>
    <row r="3834" spans="1:25" x14ac:dyDescent="0.25">
      <c r="A3834" t="str">
        <f>'Page 1 - General Information'!$G$12</f>
        <v>000000000</v>
      </c>
      <c r="B3834" t="str">
        <f>'Page 1 - General Information'!$G$16</f>
        <v/>
      </c>
      <c r="C3834" s="339" t="s">
        <v>21448</v>
      </c>
      <c r="N3834" t="s">
        <v>4042</v>
      </c>
      <c r="O3834" s="340">
        <f>INDEX('Page 2 - Team Information'!$K$14:$AP$189,Y3834,X3834)</f>
        <v>0</v>
      </c>
      <c r="S3834" s="347" t="s">
        <v>20800</v>
      </c>
      <c r="X3834" s="341">
        <v>26</v>
      </c>
      <c r="Y3834" s="341">
        <v>86</v>
      </c>
    </row>
    <row r="3835" spans="1:25" x14ac:dyDescent="0.25">
      <c r="A3835" t="str">
        <f>'Page 1 - General Information'!$G$12</f>
        <v>000000000</v>
      </c>
      <c r="B3835" t="str">
        <f>'Page 1 - General Information'!$G$16</f>
        <v/>
      </c>
      <c r="C3835" s="339" t="s">
        <v>21448</v>
      </c>
      <c r="N3835" t="s">
        <v>4042</v>
      </c>
      <c r="O3835" s="340">
        <f>INDEX('Page 2 - Team Information'!$K$14:$AP$189,Y3835,X3835)</f>
        <v>0</v>
      </c>
      <c r="S3835" s="347" t="s">
        <v>20801</v>
      </c>
      <c r="X3835" s="341">
        <v>27</v>
      </c>
      <c r="Y3835" s="341">
        <v>86</v>
      </c>
    </row>
    <row r="3836" spans="1:25" x14ac:dyDescent="0.25">
      <c r="A3836" t="str">
        <f>'Page 1 - General Information'!$G$12</f>
        <v>000000000</v>
      </c>
      <c r="B3836" t="str">
        <f>'Page 1 - General Information'!$G$16</f>
        <v/>
      </c>
      <c r="C3836" s="339" t="s">
        <v>21448</v>
      </c>
      <c r="N3836" s="249" t="s">
        <v>4031</v>
      </c>
      <c r="O3836" s="343"/>
      <c r="Q3836" s="344">
        <f>(INDEX('Page 2 - Team Information'!$K$14:$AP$189,Y3836,X3836)*100)</f>
        <v>0</v>
      </c>
      <c r="S3836" s="347" t="s">
        <v>20802</v>
      </c>
      <c r="X3836" s="341">
        <v>29</v>
      </c>
      <c r="Y3836" s="341">
        <v>86</v>
      </c>
    </row>
    <row r="3837" spans="1:25" x14ac:dyDescent="0.25">
      <c r="A3837" t="str">
        <f>'Page 1 - General Information'!$G$12</f>
        <v>000000000</v>
      </c>
      <c r="B3837" t="str">
        <f>'Page 1 - General Information'!$G$16</f>
        <v/>
      </c>
      <c r="C3837" s="339" t="s">
        <v>21448</v>
      </c>
      <c r="N3837" s="249" t="s">
        <v>4031</v>
      </c>
      <c r="O3837" s="343"/>
      <c r="Q3837" s="344">
        <f>(INDEX('Page 2 - Team Information'!$K$14:$AP$189,Y3837,X3837)*100)</f>
        <v>0</v>
      </c>
      <c r="S3837" s="347" t="s">
        <v>20803</v>
      </c>
      <c r="X3837" s="341">
        <v>30</v>
      </c>
      <c r="Y3837" s="341">
        <v>86</v>
      </c>
    </row>
    <row r="3838" spans="1:25" x14ac:dyDescent="0.25">
      <c r="A3838" t="str">
        <f>'Page 1 - General Information'!$G$12</f>
        <v>000000000</v>
      </c>
      <c r="B3838" t="str">
        <f>'Page 1 - General Information'!$G$16</f>
        <v/>
      </c>
      <c r="C3838" s="339" t="s">
        <v>21448</v>
      </c>
      <c r="N3838" s="249" t="s">
        <v>4031</v>
      </c>
      <c r="O3838" s="343"/>
      <c r="Q3838" s="344">
        <f>(INDEX('Page 2 - Team Information'!$K$14:$AP$189,Y3838,X3838)*100)</f>
        <v>0</v>
      </c>
      <c r="S3838" s="347" t="s">
        <v>20804</v>
      </c>
      <c r="X3838" s="341">
        <v>31</v>
      </c>
      <c r="Y3838" s="341">
        <v>86</v>
      </c>
    </row>
    <row r="3839" spans="1:25" x14ac:dyDescent="0.25">
      <c r="A3839" t="str">
        <f>'Page 1 - General Information'!$G$12</f>
        <v>000000000</v>
      </c>
      <c r="B3839" t="str">
        <f>'Page 1 - General Information'!$G$16</f>
        <v/>
      </c>
      <c r="C3839" s="339" t="s">
        <v>21448</v>
      </c>
      <c r="N3839" s="249" t="s">
        <v>4031</v>
      </c>
      <c r="O3839" s="343"/>
      <c r="Q3839" s="344">
        <f>(INDEX('Page 2 - Team Information'!$K$14:$AP$189,Y3839,X3839)*100)</f>
        <v>0</v>
      </c>
      <c r="S3839" s="347" t="s">
        <v>20805</v>
      </c>
      <c r="X3839" s="341">
        <v>32</v>
      </c>
      <c r="Y3839" s="341">
        <v>86</v>
      </c>
    </row>
    <row r="3840" spans="1:25" x14ac:dyDescent="0.25">
      <c r="A3840" t="str">
        <f>'Page 1 - General Information'!$G$12</f>
        <v>000000000</v>
      </c>
      <c r="B3840" t="str">
        <f>'Page 1 - General Information'!$G$16</f>
        <v/>
      </c>
      <c r="C3840" s="339" t="s">
        <v>21448</v>
      </c>
      <c r="N3840" t="s">
        <v>4042</v>
      </c>
      <c r="O3840" s="340">
        <f>INDEX('Page 2 - Team Information'!$K$14:$AP$189,Y3840,X3840)</f>
        <v>0</v>
      </c>
      <c r="S3840" t="s">
        <v>7603</v>
      </c>
      <c r="X3840" s="341">
        <v>24</v>
      </c>
      <c r="Y3840" s="341">
        <v>87</v>
      </c>
    </row>
    <row r="3841" spans="1:25" x14ac:dyDescent="0.25">
      <c r="A3841" t="str">
        <f>'Page 1 - General Information'!$G$12</f>
        <v>000000000</v>
      </c>
      <c r="B3841" t="str">
        <f>'Page 1 - General Information'!$G$16</f>
        <v/>
      </c>
      <c r="C3841" s="339" t="s">
        <v>21448</v>
      </c>
      <c r="N3841" t="s">
        <v>4042</v>
      </c>
      <c r="O3841" s="340">
        <f>INDEX('Page 2 - Team Information'!$K$14:$AP$189,Y3841,X3841)</f>
        <v>0</v>
      </c>
      <c r="S3841" t="s">
        <v>7604</v>
      </c>
      <c r="X3841" s="341">
        <v>25</v>
      </c>
      <c r="Y3841" s="341">
        <v>87</v>
      </c>
    </row>
    <row r="3842" spans="1:25" x14ac:dyDescent="0.25">
      <c r="A3842" t="str">
        <f>'Page 1 - General Information'!$G$12</f>
        <v>000000000</v>
      </c>
      <c r="B3842" t="str">
        <f>'Page 1 - General Information'!$G$16</f>
        <v/>
      </c>
      <c r="C3842" s="339" t="s">
        <v>21448</v>
      </c>
      <c r="N3842" t="s">
        <v>4042</v>
      </c>
      <c r="O3842" s="340">
        <f>INDEX('Page 2 - Team Information'!$K$14:$AP$189,Y3842,X3842)</f>
        <v>0</v>
      </c>
      <c r="S3842" t="s">
        <v>7605</v>
      </c>
      <c r="X3842" s="341">
        <v>26</v>
      </c>
      <c r="Y3842" s="341">
        <v>87</v>
      </c>
    </row>
    <row r="3843" spans="1:25" x14ac:dyDescent="0.25">
      <c r="A3843" t="str">
        <f>'Page 1 - General Information'!$G$12</f>
        <v>000000000</v>
      </c>
      <c r="B3843" t="str">
        <f>'Page 1 - General Information'!$G$16</f>
        <v/>
      </c>
      <c r="C3843" s="339" t="s">
        <v>21448</v>
      </c>
      <c r="N3843" t="s">
        <v>4042</v>
      </c>
      <c r="O3843" s="340">
        <f>INDEX('Page 2 - Team Information'!$K$14:$AP$189,Y3843,X3843)</f>
        <v>0</v>
      </c>
      <c r="S3843" t="s">
        <v>7606</v>
      </c>
      <c r="X3843" s="341">
        <v>27</v>
      </c>
      <c r="Y3843" s="341">
        <v>87</v>
      </c>
    </row>
    <row r="3844" spans="1:25" x14ac:dyDescent="0.25">
      <c r="A3844" t="str">
        <f>'Page 1 - General Information'!$G$12</f>
        <v>000000000</v>
      </c>
      <c r="B3844" t="str">
        <f>'Page 1 - General Information'!$G$16</f>
        <v/>
      </c>
      <c r="C3844" s="339" t="s">
        <v>21448</v>
      </c>
      <c r="N3844" s="249" t="s">
        <v>4031</v>
      </c>
      <c r="O3844" s="343"/>
      <c r="Q3844" s="344">
        <f>(INDEX('Page 2 - Team Information'!$K$14:$AP$189,Y3844,X3844)*100)</f>
        <v>0</v>
      </c>
      <c r="S3844" t="s">
        <v>7607</v>
      </c>
      <c r="X3844" s="341">
        <v>29</v>
      </c>
      <c r="Y3844" s="341">
        <v>87</v>
      </c>
    </row>
    <row r="3845" spans="1:25" x14ac:dyDescent="0.25">
      <c r="A3845" t="str">
        <f>'Page 1 - General Information'!$G$12</f>
        <v>000000000</v>
      </c>
      <c r="B3845" t="str">
        <f>'Page 1 - General Information'!$G$16</f>
        <v/>
      </c>
      <c r="C3845" s="339" t="s">
        <v>21448</v>
      </c>
      <c r="N3845" s="249" t="s">
        <v>4031</v>
      </c>
      <c r="O3845" s="343"/>
      <c r="Q3845" s="344">
        <f>(INDEX('Page 2 - Team Information'!$K$14:$AP$189,Y3845,X3845)*100)</f>
        <v>0</v>
      </c>
      <c r="S3845" t="s">
        <v>7608</v>
      </c>
      <c r="X3845" s="341">
        <v>30</v>
      </c>
      <c r="Y3845" s="341">
        <v>87</v>
      </c>
    </row>
    <row r="3846" spans="1:25" x14ac:dyDescent="0.25">
      <c r="A3846" t="str">
        <f>'Page 1 - General Information'!$G$12</f>
        <v>000000000</v>
      </c>
      <c r="B3846" t="str">
        <f>'Page 1 - General Information'!$G$16</f>
        <v/>
      </c>
      <c r="C3846" s="339" t="s">
        <v>21448</v>
      </c>
      <c r="N3846" s="249" t="s">
        <v>4031</v>
      </c>
      <c r="O3846" s="343"/>
      <c r="Q3846" s="344">
        <f>(INDEX('Page 2 - Team Information'!$K$14:$AP$189,Y3846,X3846)*100)</f>
        <v>0</v>
      </c>
      <c r="S3846" t="s">
        <v>7609</v>
      </c>
      <c r="X3846" s="341">
        <v>31</v>
      </c>
      <c r="Y3846" s="341">
        <v>87</v>
      </c>
    </row>
    <row r="3847" spans="1:25" x14ac:dyDescent="0.25">
      <c r="A3847" t="str">
        <f>'Page 1 - General Information'!$G$12</f>
        <v>000000000</v>
      </c>
      <c r="B3847" t="str">
        <f>'Page 1 - General Information'!$G$16</f>
        <v/>
      </c>
      <c r="C3847" s="339" t="s">
        <v>21448</v>
      </c>
      <c r="N3847" s="249" t="s">
        <v>4031</v>
      </c>
      <c r="O3847" s="343"/>
      <c r="Q3847" s="344">
        <f>(INDEX('Page 2 - Team Information'!$K$14:$AP$189,Y3847,X3847)*100)</f>
        <v>0</v>
      </c>
      <c r="S3847" t="s">
        <v>7610</v>
      </c>
      <c r="X3847" s="341">
        <v>32</v>
      </c>
      <c r="Y3847" s="341">
        <v>87</v>
      </c>
    </row>
    <row r="3848" spans="1:25" x14ac:dyDescent="0.25">
      <c r="A3848" t="str">
        <f>'Page 1 - General Information'!$G$12</f>
        <v>000000000</v>
      </c>
      <c r="B3848" t="str">
        <f>'Page 1 - General Information'!$G$16</f>
        <v/>
      </c>
      <c r="C3848" s="339" t="s">
        <v>21448</v>
      </c>
      <c r="N3848" t="s">
        <v>4042</v>
      </c>
      <c r="O3848" s="340">
        <f>INDEX('Page 2 - Team Information'!$K$14:$AP$189,Y3848,X3848)</f>
        <v>0</v>
      </c>
      <c r="S3848" t="s">
        <v>7611</v>
      </c>
      <c r="X3848" s="341">
        <v>24</v>
      </c>
      <c r="Y3848" s="341">
        <v>88</v>
      </c>
    </row>
    <row r="3849" spans="1:25" x14ac:dyDescent="0.25">
      <c r="A3849" t="str">
        <f>'Page 1 - General Information'!$G$12</f>
        <v>000000000</v>
      </c>
      <c r="B3849" t="str">
        <f>'Page 1 - General Information'!$G$16</f>
        <v/>
      </c>
      <c r="C3849" s="339" t="s">
        <v>21448</v>
      </c>
      <c r="N3849" t="s">
        <v>4042</v>
      </c>
      <c r="O3849" s="340">
        <f>INDEX('Page 2 - Team Information'!$K$14:$AP$189,Y3849,X3849)</f>
        <v>0</v>
      </c>
      <c r="S3849" t="s">
        <v>7612</v>
      </c>
      <c r="X3849" s="341">
        <v>25</v>
      </c>
      <c r="Y3849" s="341">
        <v>88</v>
      </c>
    </row>
    <row r="3850" spans="1:25" x14ac:dyDescent="0.25">
      <c r="A3850" t="str">
        <f>'Page 1 - General Information'!$G$12</f>
        <v>000000000</v>
      </c>
      <c r="B3850" t="str">
        <f>'Page 1 - General Information'!$G$16</f>
        <v/>
      </c>
      <c r="C3850" s="339" t="s">
        <v>21448</v>
      </c>
      <c r="N3850" t="s">
        <v>4042</v>
      </c>
      <c r="O3850" s="340">
        <f>INDEX('Page 2 - Team Information'!$K$14:$AP$189,Y3850,X3850)</f>
        <v>0</v>
      </c>
      <c r="S3850" t="s">
        <v>7613</v>
      </c>
      <c r="X3850" s="341">
        <v>26</v>
      </c>
      <c r="Y3850" s="341">
        <v>88</v>
      </c>
    </row>
    <row r="3851" spans="1:25" x14ac:dyDescent="0.25">
      <c r="A3851" t="str">
        <f>'Page 1 - General Information'!$G$12</f>
        <v>000000000</v>
      </c>
      <c r="B3851" t="str">
        <f>'Page 1 - General Information'!$G$16</f>
        <v/>
      </c>
      <c r="C3851" s="339" t="s">
        <v>21448</v>
      </c>
      <c r="N3851" t="s">
        <v>4042</v>
      </c>
      <c r="O3851" s="340">
        <f>INDEX('Page 2 - Team Information'!$K$14:$AP$189,Y3851,X3851)</f>
        <v>0</v>
      </c>
      <c r="S3851" t="s">
        <v>7614</v>
      </c>
      <c r="X3851" s="341">
        <v>27</v>
      </c>
      <c r="Y3851" s="341">
        <v>88</v>
      </c>
    </row>
    <row r="3852" spans="1:25" x14ac:dyDescent="0.25">
      <c r="A3852" t="str">
        <f>'Page 1 - General Information'!$G$12</f>
        <v>000000000</v>
      </c>
      <c r="B3852" t="str">
        <f>'Page 1 - General Information'!$G$16</f>
        <v/>
      </c>
      <c r="C3852" s="339" t="s">
        <v>21448</v>
      </c>
      <c r="N3852" s="249" t="s">
        <v>4031</v>
      </c>
      <c r="O3852" s="343"/>
      <c r="Q3852" s="344">
        <f>(INDEX('Page 2 - Team Information'!$K$14:$AP$189,Y3852,X3852)*100)</f>
        <v>0</v>
      </c>
      <c r="S3852" t="s">
        <v>7615</v>
      </c>
      <c r="X3852" s="341">
        <v>29</v>
      </c>
      <c r="Y3852" s="341">
        <v>88</v>
      </c>
    </row>
    <row r="3853" spans="1:25" x14ac:dyDescent="0.25">
      <c r="A3853" t="str">
        <f>'Page 1 - General Information'!$G$12</f>
        <v>000000000</v>
      </c>
      <c r="B3853" t="str">
        <f>'Page 1 - General Information'!$G$16</f>
        <v/>
      </c>
      <c r="C3853" s="339" t="s">
        <v>21448</v>
      </c>
      <c r="N3853" s="249" t="s">
        <v>4031</v>
      </c>
      <c r="O3853" s="343"/>
      <c r="Q3853" s="344">
        <f>(INDEX('Page 2 - Team Information'!$K$14:$AP$189,Y3853,X3853)*100)</f>
        <v>0</v>
      </c>
      <c r="S3853" t="s">
        <v>7616</v>
      </c>
      <c r="X3853" s="341">
        <v>30</v>
      </c>
      <c r="Y3853" s="341">
        <v>88</v>
      </c>
    </row>
    <row r="3854" spans="1:25" x14ac:dyDescent="0.25">
      <c r="A3854" t="str">
        <f>'Page 1 - General Information'!$G$12</f>
        <v>000000000</v>
      </c>
      <c r="B3854" t="str">
        <f>'Page 1 - General Information'!$G$16</f>
        <v/>
      </c>
      <c r="C3854" s="339" t="s">
        <v>21448</v>
      </c>
      <c r="N3854" s="249" t="s">
        <v>4031</v>
      </c>
      <c r="O3854" s="343"/>
      <c r="Q3854" s="344">
        <f>(INDEX('Page 2 - Team Information'!$K$14:$AP$189,Y3854,X3854)*100)</f>
        <v>0</v>
      </c>
      <c r="S3854" t="s">
        <v>7617</v>
      </c>
      <c r="X3854" s="341">
        <v>31</v>
      </c>
      <c r="Y3854" s="341">
        <v>88</v>
      </c>
    </row>
    <row r="3855" spans="1:25" x14ac:dyDescent="0.25">
      <c r="A3855" t="str">
        <f>'Page 1 - General Information'!$G$12</f>
        <v>000000000</v>
      </c>
      <c r="B3855" t="str">
        <f>'Page 1 - General Information'!$G$16</f>
        <v/>
      </c>
      <c r="C3855" s="339" t="s">
        <v>21448</v>
      </c>
      <c r="N3855" s="249" t="s">
        <v>4031</v>
      </c>
      <c r="O3855" s="343"/>
      <c r="Q3855" s="344">
        <f>(INDEX('Page 2 - Team Information'!$K$14:$AP$189,Y3855,X3855)*100)</f>
        <v>0</v>
      </c>
      <c r="S3855" t="s">
        <v>7618</v>
      </c>
      <c r="X3855" s="341">
        <v>32</v>
      </c>
      <c r="Y3855" s="341">
        <v>88</v>
      </c>
    </row>
    <row r="3856" spans="1:25" x14ac:dyDescent="0.25">
      <c r="A3856" t="str">
        <f>'Page 1 - General Information'!$G$12</f>
        <v>000000000</v>
      </c>
      <c r="B3856" t="str">
        <f>'Page 1 - General Information'!$G$16</f>
        <v/>
      </c>
      <c r="C3856" s="339" t="s">
        <v>21448</v>
      </c>
      <c r="N3856" t="s">
        <v>4042</v>
      </c>
      <c r="O3856" s="340">
        <f>INDEX('Page 2 - Team Information'!$K$14:$AP$189,Y3856,X3856)</f>
        <v>0</v>
      </c>
      <c r="S3856" t="s">
        <v>7619</v>
      </c>
      <c r="X3856" s="341">
        <v>24</v>
      </c>
      <c r="Y3856" s="341">
        <v>89</v>
      </c>
    </row>
    <row r="3857" spans="1:25" x14ac:dyDescent="0.25">
      <c r="A3857" t="str">
        <f>'Page 1 - General Information'!$G$12</f>
        <v>000000000</v>
      </c>
      <c r="B3857" t="str">
        <f>'Page 1 - General Information'!$G$16</f>
        <v/>
      </c>
      <c r="C3857" s="339" t="s">
        <v>21448</v>
      </c>
      <c r="N3857" t="s">
        <v>4042</v>
      </c>
      <c r="O3857" s="340">
        <f>INDEX('Page 2 - Team Information'!$K$14:$AP$189,Y3857,X3857)</f>
        <v>0</v>
      </c>
      <c r="S3857" t="s">
        <v>7620</v>
      </c>
      <c r="X3857" s="341">
        <v>25</v>
      </c>
      <c r="Y3857" s="341">
        <v>89</v>
      </c>
    </row>
    <row r="3858" spans="1:25" x14ac:dyDescent="0.25">
      <c r="A3858" t="str">
        <f>'Page 1 - General Information'!$G$12</f>
        <v>000000000</v>
      </c>
      <c r="B3858" t="str">
        <f>'Page 1 - General Information'!$G$16</f>
        <v/>
      </c>
      <c r="C3858" s="339" t="s">
        <v>21448</v>
      </c>
      <c r="N3858" t="s">
        <v>4042</v>
      </c>
      <c r="O3858" s="340">
        <f>INDEX('Page 2 - Team Information'!$K$14:$AP$189,Y3858,X3858)</f>
        <v>0</v>
      </c>
      <c r="S3858" t="s">
        <v>7621</v>
      </c>
      <c r="X3858" s="341">
        <v>26</v>
      </c>
      <c r="Y3858" s="341">
        <v>89</v>
      </c>
    </row>
    <row r="3859" spans="1:25" x14ac:dyDescent="0.25">
      <c r="A3859" t="str">
        <f>'Page 1 - General Information'!$G$12</f>
        <v>000000000</v>
      </c>
      <c r="B3859" t="str">
        <f>'Page 1 - General Information'!$G$16</f>
        <v/>
      </c>
      <c r="C3859" s="339" t="s">
        <v>21448</v>
      </c>
      <c r="N3859" t="s">
        <v>4042</v>
      </c>
      <c r="O3859" s="340">
        <f>INDEX('Page 2 - Team Information'!$K$14:$AP$189,Y3859,X3859)</f>
        <v>0</v>
      </c>
      <c r="S3859" t="s">
        <v>7622</v>
      </c>
      <c r="X3859" s="341">
        <v>27</v>
      </c>
      <c r="Y3859" s="341">
        <v>89</v>
      </c>
    </row>
    <row r="3860" spans="1:25" x14ac:dyDescent="0.25">
      <c r="A3860" t="str">
        <f>'Page 1 - General Information'!$G$12</f>
        <v>000000000</v>
      </c>
      <c r="B3860" t="str">
        <f>'Page 1 - General Information'!$G$16</f>
        <v/>
      </c>
      <c r="C3860" s="339" t="s">
        <v>21448</v>
      </c>
      <c r="N3860" s="249" t="s">
        <v>4031</v>
      </c>
      <c r="O3860" s="343"/>
      <c r="Q3860" s="344">
        <f>(INDEX('Page 2 - Team Information'!$K$14:$AP$189,Y3860,X3860)*100)</f>
        <v>0</v>
      </c>
      <c r="S3860" t="s">
        <v>7623</v>
      </c>
      <c r="X3860" s="341">
        <v>29</v>
      </c>
      <c r="Y3860" s="341">
        <v>89</v>
      </c>
    </row>
    <row r="3861" spans="1:25" x14ac:dyDescent="0.25">
      <c r="A3861" t="str">
        <f>'Page 1 - General Information'!$G$12</f>
        <v>000000000</v>
      </c>
      <c r="B3861" t="str">
        <f>'Page 1 - General Information'!$G$16</f>
        <v/>
      </c>
      <c r="C3861" s="339" t="s">
        <v>21448</v>
      </c>
      <c r="N3861" s="249" t="s">
        <v>4031</v>
      </c>
      <c r="O3861" s="343"/>
      <c r="Q3861" s="344">
        <f>(INDEX('Page 2 - Team Information'!$K$14:$AP$189,Y3861,X3861)*100)</f>
        <v>0</v>
      </c>
      <c r="S3861" t="s">
        <v>7624</v>
      </c>
      <c r="X3861" s="341">
        <v>30</v>
      </c>
      <c r="Y3861" s="341">
        <v>89</v>
      </c>
    </row>
    <row r="3862" spans="1:25" x14ac:dyDescent="0.25">
      <c r="A3862" t="str">
        <f>'Page 1 - General Information'!$G$12</f>
        <v>000000000</v>
      </c>
      <c r="B3862" t="str">
        <f>'Page 1 - General Information'!$G$16</f>
        <v/>
      </c>
      <c r="C3862" s="339" t="s">
        <v>21448</v>
      </c>
      <c r="N3862" s="249" t="s">
        <v>4031</v>
      </c>
      <c r="O3862" s="343"/>
      <c r="Q3862" s="344">
        <f>(INDEX('Page 2 - Team Information'!$K$14:$AP$189,Y3862,X3862)*100)</f>
        <v>0</v>
      </c>
      <c r="S3862" t="s">
        <v>7625</v>
      </c>
      <c r="X3862" s="341">
        <v>31</v>
      </c>
      <c r="Y3862" s="341">
        <v>89</v>
      </c>
    </row>
    <row r="3863" spans="1:25" x14ac:dyDescent="0.25">
      <c r="A3863" t="str">
        <f>'Page 1 - General Information'!$G$12</f>
        <v>000000000</v>
      </c>
      <c r="B3863" t="str">
        <f>'Page 1 - General Information'!$G$16</f>
        <v/>
      </c>
      <c r="C3863" s="339" t="s">
        <v>21448</v>
      </c>
      <c r="N3863" s="249" t="s">
        <v>4031</v>
      </c>
      <c r="O3863" s="343"/>
      <c r="Q3863" s="344">
        <f>(INDEX('Page 2 - Team Information'!$K$14:$AP$189,Y3863,X3863)*100)</f>
        <v>0</v>
      </c>
      <c r="S3863" t="s">
        <v>7626</v>
      </c>
      <c r="X3863" s="341">
        <v>32</v>
      </c>
      <c r="Y3863" s="341">
        <v>89</v>
      </c>
    </row>
    <row r="3864" spans="1:25" x14ac:dyDescent="0.25">
      <c r="A3864" t="str">
        <f>'Page 1 - General Information'!$G$12</f>
        <v>000000000</v>
      </c>
      <c r="B3864" t="str">
        <f>'Page 1 - General Information'!$G$16</f>
        <v/>
      </c>
      <c r="C3864" s="339" t="s">
        <v>21448</v>
      </c>
      <c r="N3864" t="s">
        <v>4042</v>
      </c>
      <c r="O3864" s="340">
        <f>INDEX('Page 2 - Team Information'!$K$14:$AP$189,Y3864,X3864)</f>
        <v>0</v>
      </c>
      <c r="S3864" t="s">
        <v>7627</v>
      </c>
      <c r="X3864" s="341">
        <v>24</v>
      </c>
      <c r="Y3864" s="341">
        <v>90</v>
      </c>
    </row>
    <row r="3865" spans="1:25" x14ac:dyDescent="0.25">
      <c r="A3865" t="str">
        <f>'Page 1 - General Information'!$G$12</f>
        <v>000000000</v>
      </c>
      <c r="B3865" t="str">
        <f>'Page 1 - General Information'!$G$16</f>
        <v/>
      </c>
      <c r="C3865" s="339" t="s">
        <v>21448</v>
      </c>
      <c r="N3865" t="s">
        <v>4042</v>
      </c>
      <c r="O3865" s="340">
        <f>INDEX('Page 2 - Team Information'!$K$14:$AP$189,Y3865,X3865)</f>
        <v>0</v>
      </c>
      <c r="S3865" t="s">
        <v>7628</v>
      </c>
      <c r="X3865" s="341">
        <v>25</v>
      </c>
      <c r="Y3865" s="341">
        <v>90</v>
      </c>
    </row>
    <row r="3866" spans="1:25" x14ac:dyDescent="0.25">
      <c r="A3866" t="str">
        <f>'Page 1 - General Information'!$G$12</f>
        <v>000000000</v>
      </c>
      <c r="B3866" t="str">
        <f>'Page 1 - General Information'!$G$16</f>
        <v/>
      </c>
      <c r="C3866" s="339" t="s">
        <v>21448</v>
      </c>
      <c r="N3866" t="s">
        <v>4042</v>
      </c>
      <c r="O3866" s="340">
        <f>INDEX('Page 2 - Team Information'!$K$14:$AP$189,Y3866,X3866)</f>
        <v>0</v>
      </c>
      <c r="S3866" t="s">
        <v>7629</v>
      </c>
      <c r="X3866" s="341">
        <v>26</v>
      </c>
      <c r="Y3866" s="341">
        <v>90</v>
      </c>
    </row>
    <row r="3867" spans="1:25" x14ac:dyDescent="0.25">
      <c r="A3867" t="str">
        <f>'Page 1 - General Information'!$G$12</f>
        <v>000000000</v>
      </c>
      <c r="B3867" t="str">
        <f>'Page 1 - General Information'!$G$16</f>
        <v/>
      </c>
      <c r="C3867" s="339" t="s">
        <v>21448</v>
      </c>
      <c r="N3867" t="s">
        <v>4042</v>
      </c>
      <c r="O3867" s="340">
        <f>INDEX('Page 2 - Team Information'!$K$14:$AP$189,Y3867,X3867)</f>
        <v>0</v>
      </c>
      <c r="S3867" t="s">
        <v>7630</v>
      </c>
      <c r="X3867" s="341">
        <v>27</v>
      </c>
      <c r="Y3867" s="341">
        <v>90</v>
      </c>
    </row>
    <row r="3868" spans="1:25" x14ac:dyDescent="0.25">
      <c r="A3868" t="str">
        <f>'Page 1 - General Information'!$G$12</f>
        <v>000000000</v>
      </c>
      <c r="B3868" t="str">
        <f>'Page 1 - General Information'!$G$16</f>
        <v/>
      </c>
      <c r="C3868" s="339" t="s">
        <v>21448</v>
      </c>
      <c r="N3868" s="249" t="s">
        <v>4031</v>
      </c>
      <c r="O3868" s="343"/>
      <c r="Q3868" s="344">
        <f>(INDEX('Page 2 - Team Information'!$K$14:$AP$189,Y3868,X3868)*100)</f>
        <v>0</v>
      </c>
      <c r="S3868" t="s">
        <v>7631</v>
      </c>
      <c r="X3868" s="341">
        <v>29</v>
      </c>
      <c r="Y3868" s="341">
        <v>90</v>
      </c>
    </row>
    <row r="3869" spans="1:25" x14ac:dyDescent="0.25">
      <c r="A3869" t="str">
        <f>'Page 1 - General Information'!$G$12</f>
        <v>000000000</v>
      </c>
      <c r="B3869" t="str">
        <f>'Page 1 - General Information'!$G$16</f>
        <v/>
      </c>
      <c r="C3869" s="339" t="s">
        <v>21448</v>
      </c>
      <c r="N3869" s="249" t="s">
        <v>4031</v>
      </c>
      <c r="O3869" s="343"/>
      <c r="Q3869" s="344">
        <f>(INDEX('Page 2 - Team Information'!$K$14:$AP$189,Y3869,X3869)*100)</f>
        <v>0</v>
      </c>
      <c r="S3869" t="s">
        <v>7632</v>
      </c>
      <c r="X3869" s="341">
        <v>30</v>
      </c>
      <c r="Y3869" s="341">
        <v>90</v>
      </c>
    </row>
    <row r="3870" spans="1:25" x14ac:dyDescent="0.25">
      <c r="A3870" t="str">
        <f>'Page 1 - General Information'!$G$12</f>
        <v>000000000</v>
      </c>
      <c r="B3870" t="str">
        <f>'Page 1 - General Information'!$G$16</f>
        <v/>
      </c>
      <c r="C3870" s="339" t="s">
        <v>21448</v>
      </c>
      <c r="N3870" s="249" t="s">
        <v>4031</v>
      </c>
      <c r="O3870" s="343"/>
      <c r="Q3870" s="344">
        <f>(INDEX('Page 2 - Team Information'!$K$14:$AP$189,Y3870,X3870)*100)</f>
        <v>0</v>
      </c>
      <c r="S3870" t="s">
        <v>7633</v>
      </c>
      <c r="X3870" s="341">
        <v>31</v>
      </c>
      <c r="Y3870" s="341">
        <v>90</v>
      </c>
    </row>
    <row r="3871" spans="1:25" x14ac:dyDescent="0.25">
      <c r="A3871" t="str">
        <f>'Page 1 - General Information'!$G$12</f>
        <v>000000000</v>
      </c>
      <c r="B3871" t="str">
        <f>'Page 1 - General Information'!$G$16</f>
        <v/>
      </c>
      <c r="C3871" s="339" t="s">
        <v>21448</v>
      </c>
      <c r="N3871" s="249" t="s">
        <v>4031</v>
      </c>
      <c r="O3871" s="343"/>
      <c r="Q3871" s="344">
        <f>(INDEX('Page 2 - Team Information'!$K$14:$AP$189,Y3871,X3871)*100)</f>
        <v>0</v>
      </c>
      <c r="S3871" t="s">
        <v>7634</v>
      </c>
      <c r="X3871" s="341">
        <v>32</v>
      </c>
      <c r="Y3871" s="341">
        <v>90</v>
      </c>
    </row>
    <row r="3872" spans="1:25" x14ac:dyDescent="0.25">
      <c r="A3872" t="str">
        <f>'Page 1 - General Information'!$G$12</f>
        <v>000000000</v>
      </c>
      <c r="B3872" t="str">
        <f>'Page 1 - General Information'!$G$16</f>
        <v/>
      </c>
      <c r="C3872" s="339" t="s">
        <v>21448</v>
      </c>
      <c r="N3872" t="s">
        <v>4042</v>
      </c>
      <c r="O3872" s="340">
        <f>INDEX('Page 2 - Team Information'!$K$14:$AP$189,Y3872,X3872)</f>
        <v>0</v>
      </c>
      <c r="S3872" t="s">
        <v>7635</v>
      </c>
      <c r="X3872" s="341">
        <v>24</v>
      </c>
      <c r="Y3872" s="341">
        <v>91</v>
      </c>
    </row>
    <row r="3873" spans="1:25" x14ac:dyDescent="0.25">
      <c r="A3873" t="str">
        <f>'Page 1 - General Information'!$G$12</f>
        <v>000000000</v>
      </c>
      <c r="B3873" t="str">
        <f>'Page 1 - General Information'!$G$16</f>
        <v/>
      </c>
      <c r="C3873" s="339" t="s">
        <v>21448</v>
      </c>
      <c r="N3873" t="s">
        <v>4042</v>
      </c>
      <c r="O3873" s="340">
        <f>INDEX('Page 2 - Team Information'!$K$14:$AP$189,Y3873,X3873)</f>
        <v>0</v>
      </c>
      <c r="S3873" t="s">
        <v>7636</v>
      </c>
      <c r="X3873" s="341">
        <v>25</v>
      </c>
      <c r="Y3873" s="341">
        <v>91</v>
      </c>
    </row>
    <row r="3874" spans="1:25" x14ac:dyDescent="0.25">
      <c r="A3874" t="str">
        <f>'Page 1 - General Information'!$G$12</f>
        <v>000000000</v>
      </c>
      <c r="B3874" t="str">
        <f>'Page 1 - General Information'!$G$16</f>
        <v/>
      </c>
      <c r="C3874" s="339" t="s">
        <v>21448</v>
      </c>
      <c r="N3874" t="s">
        <v>4042</v>
      </c>
      <c r="O3874" s="340">
        <f>INDEX('Page 2 - Team Information'!$K$14:$AP$189,Y3874,X3874)</f>
        <v>0</v>
      </c>
      <c r="S3874" t="s">
        <v>7637</v>
      </c>
      <c r="X3874" s="341">
        <v>26</v>
      </c>
      <c r="Y3874" s="341">
        <v>91</v>
      </c>
    </row>
    <row r="3875" spans="1:25" x14ac:dyDescent="0.25">
      <c r="A3875" t="str">
        <f>'Page 1 - General Information'!$G$12</f>
        <v>000000000</v>
      </c>
      <c r="B3875" t="str">
        <f>'Page 1 - General Information'!$G$16</f>
        <v/>
      </c>
      <c r="C3875" s="339" t="s">
        <v>21448</v>
      </c>
      <c r="N3875" t="s">
        <v>4042</v>
      </c>
      <c r="O3875" s="340">
        <f>INDEX('Page 2 - Team Information'!$K$14:$AP$189,Y3875,X3875)</f>
        <v>0</v>
      </c>
      <c r="S3875" t="s">
        <v>7638</v>
      </c>
      <c r="X3875" s="341">
        <v>27</v>
      </c>
      <c r="Y3875" s="341">
        <v>91</v>
      </c>
    </row>
    <row r="3876" spans="1:25" x14ac:dyDescent="0.25">
      <c r="A3876" t="str">
        <f>'Page 1 - General Information'!$G$12</f>
        <v>000000000</v>
      </c>
      <c r="B3876" t="str">
        <f>'Page 1 - General Information'!$G$16</f>
        <v/>
      </c>
      <c r="C3876" s="339" t="s">
        <v>21448</v>
      </c>
      <c r="N3876" s="249" t="s">
        <v>4031</v>
      </c>
      <c r="O3876" s="343"/>
      <c r="Q3876" s="344">
        <f>(INDEX('Page 2 - Team Information'!$K$14:$AP$189,Y3876,X3876)*100)</f>
        <v>0</v>
      </c>
      <c r="S3876" t="s">
        <v>7639</v>
      </c>
      <c r="X3876" s="341">
        <v>29</v>
      </c>
      <c r="Y3876" s="341">
        <v>91</v>
      </c>
    </row>
    <row r="3877" spans="1:25" x14ac:dyDescent="0.25">
      <c r="A3877" t="str">
        <f>'Page 1 - General Information'!$G$12</f>
        <v>000000000</v>
      </c>
      <c r="B3877" t="str">
        <f>'Page 1 - General Information'!$G$16</f>
        <v/>
      </c>
      <c r="C3877" s="339" t="s">
        <v>21448</v>
      </c>
      <c r="N3877" s="249" t="s">
        <v>4031</v>
      </c>
      <c r="O3877" s="343"/>
      <c r="Q3877" s="344">
        <f>(INDEX('Page 2 - Team Information'!$K$14:$AP$189,Y3877,X3877)*100)</f>
        <v>0</v>
      </c>
      <c r="S3877" t="s">
        <v>7640</v>
      </c>
      <c r="X3877" s="341">
        <v>30</v>
      </c>
      <c r="Y3877" s="341">
        <v>91</v>
      </c>
    </row>
    <row r="3878" spans="1:25" x14ac:dyDescent="0.25">
      <c r="A3878" t="str">
        <f>'Page 1 - General Information'!$G$12</f>
        <v>000000000</v>
      </c>
      <c r="B3878" t="str">
        <f>'Page 1 - General Information'!$G$16</f>
        <v/>
      </c>
      <c r="C3878" s="339" t="s">
        <v>21448</v>
      </c>
      <c r="N3878" s="249" t="s">
        <v>4031</v>
      </c>
      <c r="O3878" s="343"/>
      <c r="Q3878" s="344">
        <f>(INDEX('Page 2 - Team Information'!$K$14:$AP$189,Y3878,X3878)*100)</f>
        <v>0</v>
      </c>
      <c r="S3878" t="s">
        <v>7641</v>
      </c>
      <c r="X3878" s="341">
        <v>31</v>
      </c>
      <c r="Y3878" s="341">
        <v>91</v>
      </c>
    </row>
    <row r="3879" spans="1:25" x14ac:dyDescent="0.25">
      <c r="A3879" t="str">
        <f>'Page 1 - General Information'!$G$12</f>
        <v>000000000</v>
      </c>
      <c r="B3879" t="str">
        <f>'Page 1 - General Information'!$G$16</f>
        <v/>
      </c>
      <c r="C3879" s="339" t="s">
        <v>21448</v>
      </c>
      <c r="N3879" s="249" t="s">
        <v>4031</v>
      </c>
      <c r="O3879" s="343"/>
      <c r="Q3879" s="344">
        <f>(INDEX('Page 2 - Team Information'!$K$14:$AP$189,Y3879,X3879)*100)</f>
        <v>0</v>
      </c>
      <c r="S3879" t="s">
        <v>7642</v>
      </c>
      <c r="X3879" s="341">
        <v>32</v>
      </c>
      <c r="Y3879" s="341">
        <v>91</v>
      </c>
    </row>
    <row r="3880" spans="1:25" x14ac:dyDescent="0.25">
      <c r="A3880" t="str">
        <f>'Page 1 - General Information'!$G$12</f>
        <v>000000000</v>
      </c>
      <c r="B3880" t="str">
        <f>'Page 1 - General Information'!$G$16</f>
        <v/>
      </c>
      <c r="C3880" s="339" t="s">
        <v>21448</v>
      </c>
      <c r="N3880" t="s">
        <v>4042</v>
      </c>
      <c r="O3880" s="340">
        <f>INDEX('Page 2 - Team Information'!$K$14:$AP$189,Y3880,X3880)</f>
        <v>0</v>
      </c>
      <c r="S3880" t="s">
        <v>10108</v>
      </c>
      <c r="X3880" s="341">
        <v>24</v>
      </c>
      <c r="Y3880" s="341">
        <v>92</v>
      </c>
    </row>
    <row r="3881" spans="1:25" x14ac:dyDescent="0.25">
      <c r="A3881" t="str">
        <f>'Page 1 - General Information'!$G$12</f>
        <v>000000000</v>
      </c>
      <c r="B3881" t="str">
        <f>'Page 1 - General Information'!$G$16</f>
        <v/>
      </c>
      <c r="C3881" s="339" t="s">
        <v>21448</v>
      </c>
      <c r="N3881" t="s">
        <v>4042</v>
      </c>
      <c r="O3881" s="340">
        <f>INDEX('Page 2 - Team Information'!$K$14:$AP$189,Y3881,X3881)</f>
        <v>0</v>
      </c>
      <c r="S3881" t="s">
        <v>10109</v>
      </c>
      <c r="X3881" s="341">
        <v>25</v>
      </c>
      <c r="Y3881" s="341">
        <v>92</v>
      </c>
    </row>
    <row r="3882" spans="1:25" x14ac:dyDescent="0.25">
      <c r="A3882" t="str">
        <f>'Page 1 - General Information'!$G$12</f>
        <v>000000000</v>
      </c>
      <c r="B3882" t="str">
        <f>'Page 1 - General Information'!$G$16</f>
        <v/>
      </c>
      <c r="C3882" s="339" t="s">
        <v>21448</v>
      </c>
      <c r="N3882" t="s">
        <v>4042</v>
      </c>
      <c r="O3882" s="340">
        <f>INDEX('Page 2 - Team Information'!$K$14:$AP$189,Y3882,X3882)</f>
        <v>0</v>
      </c>
      <c r="S3882" t="s">
        <v>10110</v>
      </c>
      <c r="X3882" s="341">
        <v>26</v>
      </c>
      <c r="Y3882" s="341">
        <v>92</v>
      </c>
    </row>
    <row r="3883" spans="1:25" x14ac:dyDescent="0.25">
      <c r="A3883" t="str">
        <f>'Page 1 - General Information'!$G$12</f>
        <v>000000000</v>
      </c>
      <c r="B3883" t="str">
        <f>'Page 1 - General Information'!$G$16</f>
        <v/>
      </c>
      <c r="C3883" s="339" t="s">
        <v>21448</v>
      </c>
      <c r="N3883" t="s">
        <v>4042</v>
      </c>
      <c r="O3883" s="340">
        <f>INDEX('Page 2 - Team Information'!$K$14:$AP$189,Y3883,X3883)</f>
        <v>0</v>
      </c>
      <c r="S3883" t="s">
        <v>10111</v>
      </c>
      <c r="X3883" s="341">
        <v>27</v>
      </c>
      <c r="Y3883" s="341">
        <v>92</v>
      </c>
    </row>
    <row r="3884" spans="1:25" x14ac:dyDescent="0.25">
      <c r="A3884" t="str">
        <f>'Page 1 - General Information'!$G$12</f>
        <v>000000000</v>
      </c>
      <c r="B3884" t="str">
        <f>'Page 1 - General Information'!$G$16</f>
        <v/>
      </c>
      <c r="C3884" s="339" t="s">
        <v>21448</v>
      </c>
      <c r="N3884" s="249" t="s">
        <v>4031</v>
      </c>
      <c r="O3884" s="343"/>
      <c r="Q3884" s="344">
        <f>(INDEX('Page 2 - Team Information'!$K$14:$AP$189,Y3884,X3884)*100)</f>
        <v>0</v>
      </c>
      <c r="S3884" t="s">
        <v>10112</v>
      </c>
      <c r="X3884" s="341">
        <v>29</v>
      </c>
      <c r="Y3884" s="341">
        <v>92</v>
      </c>
    </row>
    <row r="3885" spans="1:25" x14ac:dyDescent="0.25">
      <c r="A3885" t="str">
        <f>'Page 1 - General Information'!$G$12</f>
        <v>000000000</v>
      </c>
      <c r="B3885" t="str">
        <f>'Page 1 - General Information'!$G$16</f>
        <v/>
      </c>
      <c r="C3885" s="339" t="s">
        <v>21448</v>
      </c>
      <c r="N3885" s="249" t="s">
        <v>4031</v>
      </c>
      <c r="O3885" s="343"/>
      <c r="Q3885" s="344">
        <f>(INDEX('Page 2 - Team Information'!$K$14:$AP$189,Y3885,X3885)*100)</f>
        <v>0</v>
      </c>
      <c r="S3885" t="s">
        <v>10113</v>
      </c>
      <c r="X3885" s="341">
        <v>30</v>
      </c>
      <c r="Y3885" s="341">
        <v>92</v>
      </c>
    </row>
    <row r="3886" spans="1:25" x14ac:dyDescent="0.25">
      <c r="A3886" t="str">
        <f>'Page 1 - General Information'!$G$12</f>
        <v>000000000</v>
      </c>
      <c r="B3886" t="str">
        <f>'Page 1 - General Information'!$G$16</f>
        <v/>
      </c>
      <c r="C3886" s="339" t="s">
        <v>21448</v>
      </c>
      <c r="N3886" s="249" t="s">
        <v>4031</v>
      </c>
      <c r="O3886" s="343"/>
      <c r="Q3886" s="344">
        <f>(INDEX('Page 2 - Team Information'!$K$14:$AP$189,Y3886,X3886)*100)</f>
        <v>0</v>
      </c>
      <c r="S3886" t="s">
        <v>10114</v>
      </c>
      <c r="X3886" s="341">
        <v>31</v>
      </c>
      <c r="Y3886" s="341">
        <v>92</v>
      </c>
    </row>
    <row r="3887" spans="1:25" x14ac:dyDescent="0.25">
      <c r="A3887" t="str">
        <f>'Page 1 - General Information'!$G$12</f>
        <v>000000000</v>
      </c>
      <c r="B3887" t="str">
        <f>'Page 1 - General Information'!$G$16</f>
        <v/>
      </c>
      <c r="C3887" s="339" t="s">
        <v>21448</v>
      </c>
      <c r="N3887" s="249" t="s">
        <v>4031</v>
      </c>
      <c r="O3887" s="343"/>
      <c r="Q3887" s="344">
        <f>(INDEX('Page 2 - Team Information'!$K$14:$AP$189,Y3887,X3887)*100)</f>
        <v>0</v>
      </c>
      <c r="S3887" t="s">
        <v>10115</v>
      </c>
      <c r="X3887" s="341">
        <v>32</v>
      </c>
      <c r="Y3887" s="341">
        <v>92</v>
      </c>
    </row>
    <row r="3888" spans="1:25" x14ac:dyDescent="0.25">
      <c r="A3888" t="str">
        <f>'Page 1 - General Information'!$G$12</f>
        <v>000000000</v>
      </c>
      <c r="B3888" t="str">
        <f>'Page 1 - General Information'!$G$16</f>
        <v/>
      </c>
      <c r="C3888" s="339" t="s">
        <v>21448</v>
      </c>
      <c r="N3888" t="s">
        <v>4042</v>
      </c>
      <c r="O3888" s="340">
        <f>INDEX('Page 2 - Team Information'!$K$14:$AP$189,Y3888,X3888)</f>
        <v>0</v>
      </c>
      <c r="S3888" t="s">
        <v>7643</v>
      </c>
      <c r="X3888" s="341">
        <v>24</v>
      </c>
      <c r="Y3888" s="341">
        <v>93</v>
      </c>
    </row>
    <row r="3889" spans="1:25" x14ac:dyDescent="0.25">
      <c r="A3889" t="str">
        <f>'Page 1 - General Information'!$G$12</f>
        <v>000000000</v>
      </c>
      <c r="B3889" t="str">
        <f>'Page 1 - General Information'!$G$16</f>
        <v/>
      </c>
      <c r="C3889" s="339" t="s">
        <v>21448</v>
      </c>
      <c r="N3889" t="s">
        <v>4042</v>
      </c>
      <c r="O3889" s="340">
        <f>INDEX('Page 2 - Team Information'!$K$14:$AP$189,Y3889,X3889)</f>
        <v>0</v>
      </c>
      <c r="S3889" t="s">
        <v>7644</v>
      </c>
      <c r="X3889" s="341">
        <v>25</v>
      </c>
      <c r="Y3889" s="341">
        <v>93</v>
      </c>
    </row>
    <row r="3890" spans="1:25" x14ac:dyDescent="0.25">
      <c r="A3890" t="str">
        <f>'Page 1 - General Information'!$G$12</f>
        <v>000000000</v>
      </c>
      <c r="B3890" t="str">
        <f>'Page 1 - General Information'!$G$16</f>
        <v/>
      </c>
      <c r="C3890" s="339" t="s">
        <v>21448</v>
      </c>
      <c r="N3890" t="s">
        <v>4042</v>
      </c>
      <c r="O3890" s="340">
        <f>INDEX('Page 2 - Team Information'!$K$14:$AP$189,Y3890,X3890)</f>
        <v>0</v>
      </c>
      <c r="S3890" t="s">
        <v>7645</v>
      </c>
      <c r="X3890" s="341">
        <v>26</v>
      </c>
      <c r="Y3890" s="341">
        <v>93</v>
      </c>
    </row>
    <row r="3891" spans="1:25" x14ac:dyDescent="0.25">
      <c r="A3891" t="str">
        <f>'Page 1 - General Information'!$G$12</f>
        <v>000000000</v>
      </c>
      <c r="B3891" t="str">
        <f>'Page 1 - General Information'!$G$16</f>
        <v/>
      </c>
      <c r="C3891" s="339" t="s">
        <v>21448</v>
      </c>
      <c r="N3891" t="s">
        <v>4042</v>
      </c>
      <c r="O3891" s="340">
        <f>INDEX('Page 2 - Team Information'!$K$14:$AP$189,Y3891,X3891)</f>
        <v>0</v>
      </c>
      <c r="S3891" t="s">
        <v>7646</v>
      </c>
      <c r="X3891" s="341">
        <v>27</v>
      </c>
      <c r="Y3891" s="341">
        <v>93</v>
      </c>
    </row>
    <row r="3892" spans="1:25" x14ac:dyDescent="0.25">
      <c r="A3892" t="str">
        <f>'Page 1 - General Information'!$G$12</f>
        <v>000000000</v>
      </c>
      <c r="B3892" t="str">
        <f>'Page 1 - General Information'!$G$16</f>
        <v/>
      </c>
      <c r="C3892" s="339" t="s">
        <v>21448</v>
      </c>
      <c r="N3892" s="249" t="s">
        <v>4031</v>
      </c>
      <c r="O3892" s="343"/>
      <c r="Q3892" s="344">
        <f>(INDEX('Page 2 - Team Information'!$K$14:$AP$189,Y3892,X3892)*100)</f>
        <v>0</v>
      </c>
      <c r="S3892" t="s">
        <v>7647</v>
      </c>
      <c r="X3892" s="341">
        <v>29</v>
      </c>
      <c r="Y3892" s="341">
        <v>93</v>
      </c>
    </row>
    <row r="3893" spans="1:25" x14ac:dyDescent="0.25">
      <c r="A3893" t="str">
        <f>'Page 1 - General Information'!$G$12</f>
        <v>000000000</v>
      </c>
      <c r="B3893" t="str">
        <f>'Page 1 - General Information'!$G$16</f>
        <v/>
      </c>
      <c r="C3893" s="339" t="s">
        <v>21448</v>
      </c>
      <c r="N3893" s="249" t="s">
        <v>4031</v>
      </c>
      <c r="O3893" s="343"/>
      <c r="Q3893" s="344">
        <f>(INDEX('Page 2 - Team Information'!$K$14:$AP$189,Y3893,X3893)*100)</f>
        <v>0</v>
      </c>
      <c r="S3893" t="s">
        <v>7648</v>
      </c>
      <c r="X3893" s="341">
        <v>30</v>
      </c>
      <c r="Y3893" s="341">
        <v>93</v>
      </c>
    </row>
    <row r="3894" spans="1:25" x14ac:dyDescent="0.25">
      <c r="A3894" t="str">
        <f>'Page 1 - General Information'!$G$12</f>
        <v>000000000</v>
      </c>
      <c r="B3894" t="str">
        <f>'Page 1 - General Information'!$G$16</f>
        <v/>
      </c>
      <c r="C3894" s="339" t="s">
        <v>21448</v>
      </c>
      <c r="N3894" s="249" t="s">
        <v>4031</v>
      </c>
      <c r="O3894" s="343"/>
      <c r="Q3894" s="344">
        <f>(INDEX('Page 2 - Team Information'!$K$14:$AP$189,Y3894,X3894)*100)</f>
        <v>0</v>
      </c>
      <c r="S3894" t="s">
        <v>7649</v>
      </c>
      <c r="X3894" s="341">
        <v>31</v>
      </c>
      <c r="Y3894" s="341">
        <v>93</v>
      </c>
    </row>
    <row r="3895" spans="1:25" x14ac:dyDescent="0.25">
      <c r="A3895" t="str">
        <f>'Page 1 - General Information'!$G$12</f>
        <v>000000000</v>
      </c>
      <c r="B3895" t="str">
        <f>'Page 1 - General Information'!$G$16</f>
        <v/>
      </c>
      <c r="C3895" s="339" t="s">
        <v>21448</v>
      </c>
      <c r="N3895" s="249" t="s">
        <v>4031</v>
      </c>
      <c r="O3895" s="343"/>
      <c r="Q3895" s="344">
        <f>(INDEX('Page 2 - Team Information'!$K$14:$AP$189,Y3895,X3895)*100)</f>
        <v>0</v>
      </c>
      <c r="S3895" t="s">
        <v>7650</v>
      </c>
      <c r="X3895" s="341">
        <v>32</v>
      </c>
      <c r="Y3895" s="341">
        <v>93</v>
      </c>
    </row>
    <row r="3896" spans="1:25" x14ac:dyDescent="0.25">
      <c r="A3896" t="str">
        <f>'Page 1 - General Information'!$G$12</f>
        <v>000000000</v>
      </c>
      <c r="B3896" t="str">
        <f>'Page 1 - General Information'!$G$16</f>
        <v/>
      </c>
      <c r="C3896" s="339" t="s">
        <v>21448</v>
      </c>
      <c r="N3896" t="s">
        <v>4042</v>
      </c>
      <c r="O3896" s="340">
        <f>INDEX('Page 2 - Team Information'!$K$14:$AP$189,Y3896,X3896)</f>
        <v>0</v>
      </c>
      <c r="S3896" t="s">
        <v>7651</v>
      </c>
      <c r="X3896" s="341">
        <v>24</v>
      </c>
      <c r="Y3896" s="341">
        <v>94</v>
      </c>
    </row>
    <row r="3897" spans="1:25" x14ac:dyDescent="0.25">
      <c r="A3897" t="str">
        <f>'Page 1 - General Information'!$G$12</f>
        <v>000000000</v>
      </c>
      <c r="B3897" t="str">
        <f>'Page 1 - General Information'!$G$16</f>
        <v/>
      </c>
      <c r="C3897" s="339" t="s">
        <v>21448</v>
      </c>
      <c r="N3897" t="s">
        <v>4042</v>
      </c>
      <c r="O3897" s="340">
        <f>INDEX('Page 2 - Team Information'!$K$14:$AP$189,Y3897,X3897)</f>
        <v>0</v>
      </c>
      <c r="S3897" t="s">
        <v>7652</v>
      </c>
      <c r="X3897" s="341">
        <v>25</v>
      </c>
      <c r="Y3897" s="341">
        <v>94</v>
      </c>
    </row>
    <row r="3898" spans="1:25" x14ac:dyDescent="0.25">
      <c r="A3898" t="str">
        <f>'Page 1 - General Information'!$G$12</f>
        <v>000000000</v>
      </c>
      <c r="B3898" t="str">
        <f>'Page 1 - General Information'!$G$16</f>
        <v/>
      </c>
      <c r="C3898" s="339" t="s">
        <v>21448</v>
      </c>
      <c r="N3898" t="s">
        <v>4042</v>
      </c>
      <c r="O3898" s="340">
        <f>INDEX('Page 2 - Team Information'!$K$14:$AP$189,Y3898,X3898)</f>
        <v>0</v>
      </c>
      <c r="S3898" t="s">
        <v>7653</v>
      </c>
      <c r="X3898" s="341">
        <v>26</v>
      </c>
      <c r="Y3898" s="341">
        <v>94</v>
      </c>
    </row>
    <row r="3899" spans="1:25" x14ac:dyDescent="0.25">
      <c r="A3899" t="str">
        <f>'Page 1 - General Information'!$G$12</f>
        <v>000000000</v>
      </c>
      <c r="B3899" t="str">
        <f>'Page 1 - General Information'!$G$16</f>
        <v/>
      </c>
      <c r="C3899" s="339" t="s">
        <v>21448</v>
      </c>
      <c r="N3899" t="s">
        <v>4042</v>
      </c>
      <c r="O3899" s="340">
        <f>INDEX('Page 2 - Team Information'!$K$14:$AP$189,Y3899,X3899)</f>
        <v>0</v>
      </c>
      <c r="S3899" t="s">
        <v>7654</v>
      </c>
      <c r="X3899" s="341">
        <v>27</v>
      </c>
      <c r="Y3899" s="341">
        <v>94</v>
      </c>
    </row>
    <row r="3900" spans="1:25" x14ac:dyDescent="0.25">
      <c r="A3900" t="str">
        <f>'Page 1 - General Information'!$G$12</f>
        <v>000000000</v>
      </c>
      <c r="B3900" t="str">
        <f>'Page 1 - General Information'!$G$16</f>
        <v/>
      </c>
      <c r="C3900" s="339" t="s">
        <v>21448</v>
      </c>
      <c r="N3900" s="249" t="s">
        <v>4031</v>
      </c>
      <c r="O3900" s="343"/>
      <c r="Q3900" s="344">
        <f>(INDEX('Page 2 - Team Information'!$K$14:$AP$189,Y3900,X3900)*100)</f>
        <v>0</v>
      </c>
      <c r="S3900" t="s">
        <v>7655</v>
      </c>
      <c r="X3900" s="341">
        <v>29</v>
      </c>
      <c r="Y3900" s="341">
        <v>94</v>
      </c>
    </row>
    <row r="3901" spans="1:25" x14ac:dyDescent="0.25">
      <c r="A3901" t="str">
        <f>'Page 1 - General Information'!$G$12</f>
        <v>000000000</v>
      </c>
      <c r="B3901" t="str">
        <f>'Page 1 - General Information'!$G$16</f>
        <v/>
      </c>
      <c r="C3901" s="339" t="s">
        <v>21448</v>
      </c>
      <c r="N3901" s="249" t="s">
        <v>4031</v>
      </c>
      <c r="O3901" s="343"/>
      <c r="Q3901" s="344">
        <f>(INDEX('Page 2 - Team Information'!$K$14:$AP$189,Y3901,X3901)*100)</f>
        <v>0</v>
      </c>
      <c r="S3901" t="s">
        <v>7656</v>
      </c>
      <c r="X3901" s="341">
        <v>30</v>
      </c>
      <c r="Y3901" s="341">
        <v>94</v>
      </c>
    </row>
    <row r="3902" spans="1:25" x14ac:dyDescent="0.25">
      <c r="A3902" t="str">
        <f>'Page 1 - General Information'!$G$12</f>
        <v>000000000</v>
      </c>
      <c r="B3902" t="str">
        <f>'Page 1 - General Information'!$G$16</f>
        <v/>
      </c>
      <c r="C3902" s="339" t="s">
        <v>21448</v>
      </c>
      <c r="N3902" s="249" t="s">
        <v>4031</v>
      </c>
      <c r="O3902" s="343"/>
      <c r="Q3902" s="344">
        <f>(INDEX('Page 2 - Team Information'!$K$14:$AP$189,Y3902,X3902)*100)</f>
        <v>0</v>
      </c>
      <c r="S3902" t="s">
        <v>7657</v>
      </c>
      <c r="X3902" s="341">
        <v>31</v>
      </c>
      <c r="Y3902" s="341">
        <v>94</v>
      </c>
    </row>
    <row r="3903" spans="1:25" x14ac:dyDescent="0.25">
      <c r="A3903" t="str">
        <f>'Page 1 - General Information'!$G$12</f>
        <v>000000000</v>
      </c>
      <c r="B3903" t="str">
        <f>'Page 1 - General Information'!$G$16</f>
        <v/>
      </c>
      <c r="C3903" s="339" t="s">
        <v>21448</v>
      </c>
      <c r="N3903" s="249" t="s">
        <v>4031</v>
      </c>
      <c r="O3903" s="343"/>
      <c r="Q3903" s="344">
        <f>(INDEX('Page 2 - Team Information'!$K$14:$AP$189,Y3903,X3903)*100)</f>
        <v>0</v>
      </c>
      <c r="S3903" t="s">
        <v>7658</v>
      </c>
      <c r="X3903" s="341">
        <v>32</v>
      </c>
      <c r="Y3903" s="341">
        <v>94</v>
      </c>
    </row>
    <row r="3904" spans="1:25" x14ac:dyDescent="0.25">
      <c r="A3904" t="str">
        <f>'Page 1 - General Information'!$G$12</f>
        <v>000000000</v>
      </c>
      <c r="B3904" t="str">
        <f>'Page 1 - General Information'!$G$16</f>
        <v/>
      </c>
      <c r="C3904" s="339" t="s">
        <v>21448</v>
      </c>
      <c r="N3904" t="s">
        <v>4042</v>
      </c>
      <c r="O3904" s="340">
        <f>INDEX('Page 2 - Team Information'!$K$14:$AP$189,Y3904,X3904)</f>
        <v>0</v>
      </c>
      <c r="S3904" t="s">
        <v>7659</v>
      </c>
      <c r="X3904" s="341">
        <v>24</v>
      </c>
      <c r="Y3904" s="341">
        <v>95</v>
      </c>
    </row>
    <row r="3905" spans="1:25" x14ac:dyDescent="0.25">
      <c r="A3905" t="str">
        <f>'Page 1 - General Information'!$G$12</f>
        <v>000000000</v>
      </c>
      <c r="B3905" t="str">
        <f>'Page 1 - General Information'!$G$16</f>
        <v/>
      </c>
      <c r="C3905" s="339" t="s">
        <v>21448</v>
      </c>
      <c r="N3905" t="s">
        <v>4042</v>
      </c>
      <c r="O3905" s="340">
        <f>INDEX('Page 2 - Team Information'!$K$14:$AP$189,Y3905,X3905)</f>
        <v>0</v>
      </c>
      <c r="S3905" t="s">
        <v>7660</v>
      </c>
      <c r="X3905" s="341">
        <v>25</v>
      </c>
      <c r="Y3905" s="341">
        <v>95</v>
      </c>
    </row>
    <row r="3906" spans="1:25" x14ac:dyDescent="0.25">
      <c r="A3906" t="str">
        <f>'Page 1 - General Information'!$G$12</f>
        <v>000000000</v>
      </c>
      <c r="B3906" t="str">
        <f>'Page 1 - General Information'!$G$16</f>
        <v/>
      </c>
      <c r="C3906" s="339" t="s">
        <v>21448</v>
      </c>
      <c r="N3906" t="s">
        <v>4042</v>
      </c>
      <c r="O3906" s="340">
        <f>INDEX('Page 2 - Team Information'!$K$14:$AP$189,Y3906,X3906)</f>
        <v>0</v>
      </c>
      <c r="S3906" t="s">
        <v>7661</v>
      </c>
      <c r="X3906" s="341">
        <v>26</v>
      </c>
      <c r="Y3906" s="341">
        <v>95</v>
      </c>
    </row>
    <row r="3907" spans="1:25" x14ac:dyDescent="0.25">
      <c r="A3907" t="str">
        <f>'Page 1 - General Information'!$G$12</f>
        <v>000000000</v>
      </c>
      <c r="B3907" t="str">
        <f>'Page 1 - General Information'!$G$16</f>
        <v/>
      </c>
      <c r="C3907" s="339" t="s">
        <v>21448</v>
      </c>
      <c r="N3907" t="s">
        <v>4042</v>
      </c>
      <c r="O3907" s="340">
        <f>INDEX('Page 2 - Team Information'!$K$14:$AP$189,Y3907,X3907)</f>
        <v>0</v>
      </c>
      <c r="S3907" t="s">
        <v>7662</v>
      </c>
      <c r="X3907" s="341">
        <v>27</v>
      </c>
      <c r="Y3907" s="341">
        <v>95</v>
      </c>
    </row>
    <row r="3908" spans="1:25" x14ac:dyDescent="0.25">
      <c r="A3908" t="str">
        <f>'Page 1 - General Information'!$G$12</f>
        <v>000000000</v>
      </c>
      <c r="B3908" t="str">
        <f>'Page 1 - General Information'!$G$16</f>
        <v/>
      </c>
      <c r="C3908" s="339" t="s">
        <v>21448</v>
      </c>
      <c r="N3908" s="249" t="s">
        <v>4031</v>
      </c>
      <c r="O3908" s="343"/>
      <c r="Q3908" s="344">
        <f>(INDEX('Page 2 - Team Information'!$K$14:$AP$189,Y3908,X3908)*100)</f>
        <v>0</v>
      </c>
      <c r="S3908" t="s">
        <v>7663</v>
      </c>
      <c r="X3908" s="341">
        <v>29</v>
      </c>
      <c r="Y3908" s="341">
        <v>95</v>
      </c>
    </row>
    <row r="3909" spans="1:25" x14ac:dyDescent="0.25">
      <c r="A3909" t="str">
        <f>'Page 1 - General Information'!$G$12</f>
        <v>000000000</v>
      </c>
      <c r="B3909" t="str">
        <f>'Page 1 - General Information'!$G$16</f>
        <v/>
      </c>
      <c r="C3909" s="339" t="s">
        <v>21448</v>
      </c>
      <c r="N3909" s="249" t="s">
        <v>4031</v>
      </c>
      <c r="O3909" s="343"/>
      <c r="Q3909" s="344">
        <f>(INDEX('Page 2 - Team Information'!$K$14:$AP$189,Y3909,X3909)*100)</f>
        <v>0</v>
      </c>
      <c r="S3909" t="s">
        <v>7664</v>
      </c>
      <c r="X3909" s="341">
        <v>30</v>
      </c>
      <c r="Y3909" s="341">
        <v>95</v>
      </c>
    </row>
    <row r="3910" spans="1:25" x14ac:dyDescent="0.25">
      <c r="A3910" t="str">
        <f>'Page 1 - General Information'!$G$12</f>
        <v>000000000</v>
      </c>
      <c r="B3910" t="str">
        <f>'Page 1 - General Information'!$G$16</f>
        <v/>
      </c>
      <c r="C3910" s="339" t="s">
        <v>21448</v>
      </c>
      <c r="N3910" s="249" t="s">
        <v>4031</v>
      </c>
      <c r="O3910" s="343"/>
      <c r="Q3910" s="344">
        <f>(INDEX('Page 2 - Team Information'!$K$14:$AP$189,Y3910,X3910)*100)</f>
        <v>0</v>
      </c>
      <c r="S3910" t="s">
        <v>7665</v>
      </c>
      <c r="X3910" s="341">
        <v>31</v>
      </c>
      <c r="Y3910" s="341">
        <v>95</v>
      </c>
    </row>
    <row r="3911" spans="1:25" x14ac:dyDescent="0.25">
      <c r="A3911" t="str">
        <f>'Page 1 - General Information'!$G$12</f>
        <v>000000000</v>
      </c>
      <c r="B3911" t="str">
        <f>'Page 1 - General Information'!$G$16</f>
        <v/>
      </c>
      <c r="C3911" s="339" t="s">
        <v>21448</v>
      </c>
      <c r="N3911" s="249" t="s">
        <v>4031</v>
      </c>
      <c r="O3911" s="343"/>
      <c r="Q3911" s="344">
        <f>(INDEX('Page 2 - Team Information'!$K$14:$AP$189,Y3911,X3911)*100)</f>
        <v>0</v>
      </c>
      <c r="S3911" t="s">
        <v>7666</v>
      </c>
      <c r="X3911" s="341">
        <v>32</v>
      </c>
      <c r="Y3911" s="341">
        <v>95</v>
      </c>
    </row>
    <row r="3912" spans="1:25" x14ac:dyDescent="0.25">
      <c r="A3912" t="str">
        <f>'Page 1 - General Information'!$G$12</f>
        <v>000000000</v>
      </c>
      <c r="B3912" t="str">
        <f>'Page 1 - General Information'!$G$16</f>
        <v/>
      </c>
      <c r="C3912" s="339" t="s">
        <v>21448</v>
      </c>
      <c r="N3912" t="s">
        <v>4042</v>
      </c>
      <c r="O3912" s="340">
        <f>INDEX('Page 2 - Team Information'!$K$14:$AP$189,Y3912,X3912)</f>
        <v>0</v>
      </c>
      <c r="S3912" t="s">
        <v>7667</v>
      </c>
      <c r="X3912" s="341">
        <v>24</v>
      </c>
      <c r="Y3912" s="341">
        <v>96</v>
      </c>
    </row>
    <row r="3913" spans="1:25" x14ac:dyDescent="0.25">
      <c r="A3913" t="str">
        <f>'Page 1 - General Information'!$G$12</f>
        <v>000000000</v>
      </c>
      <c r="B3913" t="str">
        <f>'Page 1 - General Information'!$G$16</f>
        <v/>
      </c>
      <c r="C3913" s="339" t="s">
        <v>21448</v>
      </c>
      <c r="N3913" t="s">
        <v>4042</v>
      </c>
      <c r="O3913" s="340">
        <f>INDEX('Page 2 - Team Information'!$K$14:$AP$189,Y3913,X3913)</f>
        <v>0</v>
      </c>
      <c r="S3913" t="s">
        <v>7668</v>
      </c>
      <c r="X3913" s="341">
        <v>25</v>
      </c>
      <c r="Y3913" s="341">
        <v>96</v>
      </c>
    </row>
    <row r="3914" spans="1:25" x14ac:dyDescent="0.25">
      <c r="A3914" t="str">
        <f>'Page 1 - General Information'!$G$12</f>
        <v>000000000</v>
      </c>
      <c r="B3914" t="str">
        <f>'Page 1 - General Information'!$G$16</f>
        <v/>
      </c>
      <c r="C3914" s="339" t="s">
        <v>21448</v>
      </c>
      <c r="N3914" t="s">
        <v>4042</v>
      </c>
      <c r="O3914" s="340">
        <f>INDEX('Page 2 - Team Information'!$K$14:$AP$189,Y3914,X3914)</f>
        <v>0</v>
      </c>
      <c r="S3914" t="s">
        <v>7669</v>
      </c>
      <c r="X3914" s="341">
        <v>26</v>
      </c>
      <c r="Y3914" s="341">
        <v>96</v>
      </c>
    </row>
    <row r="3915" spans="1:25" x14ac:dyDescent="0.25">
      <c r="A3915" t="str">
        <f>'Page 1 - General Information'!$G$12</f>
        <v>000000000</v>
      </c>
      <c r="B3915" t="str">
        <f>'Page 1 - General Information'!$G$16</f>
        <v/>
      </c>
      <c r="C3915" s="339" t="s">
        <v>21448</v>
      </c>
      <c r="N3915" t="s">
        <v>4042</v>
      </c>
      <c r="O3915" s="340">
        <f>INDEX('Page 2 - Team Information'!$K$14:$AP$189,Y3915,X3915)</f>
        <v>0</v>
      </c>
      <c r="S3915" t="s">
        <v>7670</v>
      </c>
      <c r="X3915" s="341">
        <v>27</v>
      </c>
      <c r="Y3915" s="341">
        <v>96</v>
      </c>
    </row>
    <row r="3916" spans="1:25" x14ac:dyDescent="0.25">
      <c r="A3916" t="str">
        <f>'Page 1 - General Information'!$G$12</f>
        <v>000000000</v>
      </c>
      <c r="B3916" t="str">
        <f>'Page 1 - General Information'!$G$16</f>
        <v/>
      </c>
      <c r="C3916" s="339" t="s">
        <v>21448</v>
      </c>
      <c r="N3916" s="249" t="s">
        <v>4031</v>
      </c>
      <c r="O3916" s="343"/>
      <c r="Q3916" s="344">
        <f>(INDEX('Page 2 - Team Information'!$K$14:$AP$189,Y3916,X3916)*100)</f>
        <v>0</v>
      </c>
      <c r="S3916" t="s">
        <v>7671</v>
      </c>
      <c r="X3916" s="341">
        <v>29</v>
      </c>
      <c r="Y3916" s="341">
        <v>96</v>
      </c>
    </row>
    <row r="3917" spans="1:25" x14ac:dyDescent="0.25">
      <c r="A3917" t="str">
        <f>'Page 1 - General Information'!$G$12</f>
        <v>000000000</v>
      </c>
      <c r="B3917" t="str">
        <f>'Page 1 - General Information'!$G$16</f>
        <v/>
      </c>
      <c r="C3917" s="339" t="s">
        <v>21448</v>
      </c>
      <c r="N3917" s="249" t="s">
        <v>4031</v>
      </c>
      <c r="O3917" s="343"/>
      <c r="Q3917" s="344">
        <f>(INDEX('Page 2 - Team Information'!$K$14:$AP$189,Y3917,X3917)*100)</f>
        <v>0</v>
      </c>
      <c r="S3917" t="s">
        <v>7672</v>
      </c>
      <c r="X3917" s="341">
        <v>30</v>
      </c>
      <c r="Y3917" s="341">
        <v>96</v>
      </c>
    </row>
    <row r="3918" spans="1:25" x14ac:dyDescent="0.25">
      <c r="A3918" t="str">
        <f>'Page 1 - General Information'!$G$12</f>
        <v>000000000</v>
      </c>
      <c r="B3918" t="str">
        <f>'Page 1 - General Information'!$G$16</f>
        <v/>
      </c>
      <c r="C3918" s="339" t="s">
        <v>21448</v>
      </c>
      <c r="N3918" s="249" t="s">
        <v>4031</v>
      </c>
      <c r="O3918" s="343"/>
      <c r="Q3918" s="344">
        <f>(INDEX('Page 2 - Team Information'!$K$14:$AP$189,Y3918,X3918)*100)</f>
        <v>0</v>
      </c>
      <c r="S3918" t="s">
        <v>7673</v>
      </c>
      <c r="X3918" s="341">
        <v>31</v>
      </c>
      <c r="Y3918" s="341">
        <v>96</v>
      </c>
    </row>
    <row r="3919" spans="1:25" x14ac:dyDescent="0.25">
      <c r="A3919" t="str">
        <f>'Page 1 - General Information'!$G$12</f>
        <v>000000000</v>
      </c>
      <c r="B3919" t="str">
        <f>'Page 1 - General Information'!$G$16</f>
        <v/>
      </c>
      <c r="C3919" s="339" t="s">
        <v>21448</v>
      </c>
      <c r="N3919" s="249" t="s">
        <v>4031</v>
      </c>
      <c r="O3919" s="343"/>
      <c r="Q3919" s="344">
        <f>(INDEX('Page 2 - Team Information'!$K$14:$AP$189,Y3919,X3919)*100)</f>
        <v>0</v>
      </c>
      <c r="S3919" t="s">
        <v>7674</v>
      </c>
      <c r="X3919" s="341">
        <v>32</v>
      </c>
      <c r="Y3919" s="341">
        <v>96</v>
      </c>
    </row>
    <row r="3920" spans="1:25" x14ac:dyDescent="0.25">
      <c r="A3920" t="str">
        <f>'Page 1 - General Information'!$G$12</f>
        <v>000000000</v>
      </c>
      <c r="B3920" t="str">
        <f>'Page 1 - General Information'!$G$16</f>
        <v/>
      </c>
      <c r="C3920" s="339" t="s">
        <v>21448</v>
      </c>
      <c r="N3920" t="s">
        <v>4042</v>
      </c>
      <c r="O3920" s="340">
        <f>INDEX('Page 2 - Team Information'!$K$14:$AP$189,Y3920,X3920)</f>
        <v>0</v>
      </c>
      <c r="S3920" t="s">
        <v>7675</v>
      </c>
      <c r="X3920" s="341">
        <v>24</v>
      </c>
      <c r="Y3920" s="341">
        <v>97</v>
      </c>
    </row>
    <row r="3921" spans="1:25" x14ac:dyDescent="0.25">
      <c r="A3921" t="str">
        <f>'Page 1 - General Information'!$G$12</f>
        <v>000000000</v>
      </c>
      <c r="B3921" t="str">
        <f>'Page 1 - General Information'!$G$16</f>
        <v/>
      </c>
      <c r="C3921" s="339" t="s">
        <v>21448</v>
      </c>
      <c r="N3921" t="s">
        <v>4042</v>
      </c>
      <c r="O3921" s="340">
        <f>INDEX('Page 2 - Team Information'!$K$14:$AP$189,Y3921,X3921)</f>
        <v>0</v>
      </c>
      <c r="S3921" t="s">
        <v>7676</v>
      </c>
      <c r="X3921" s="341">
        <v>25</v>
      </c>
      <c r="Y3921" s="341">
        <v>97</v>
      </c>
    </row>
    <row r="3922" spans="1:25" x14ac:dyDescent="0.25">
      <c r="A3922" t="str">
        <f>'Page 1 - General Information'!$G$12</f>
        <v>000000000</v>
      </c>
      <c r="B3922" t="str">
        <f>'Page 1 - General Information'!$G$16</f>
        <v/>
      </c>
      <c r="C3922" s="339" t="s">
        <v>21448</v>
      </c>
      <c r="N3922" t="s">
        <v>4042</v>
      </c>
      <c r="O3922" s="340">
        <f>INDEX('Page 2 - Team Information'!$K$14:$AP$189,Y3922,X3922)</f>
        <v>0</v>
      </c>
      <c r="S3922" t="s">
        <v>7677</v>
      </c>
      <c r="X3922" s="341">
        <v>26</v>
      </c>
      <c r="Y3922" s="341">
        <v>97</v>
      </c>
    </row>
    <row r="3923" spans="1:25" x14ac:dyDescent="0.25">
      <c r="A3923" t="str">
        <f>'Page 1 - General Information'!$G$12</f>
        <v>000000000</v>
      </c>
      <c r="B3923" t="str">
        <f>'Page 1 - General Information'!$G$16</f>
        <v/>
      </c>
      <c r="C3923" s="339" t="s">
        <v>21448</v>
      </c>
      <c r="N3923" t="s">
        <v>4042</v>
      </c>
      <c r="O3923" s="340">
        <f>INDEX('Page 2 - Team Information'!$K$14:$AP$189,Y3923,X3923)</f>
        <v>0</v>
      </c>
      <c r="S3923" t="s">
        <v>7678</v>
      </c>
      <c r="X3923" s="341">
        <v>27</v>
      </c>
      <c r="Y3923" s="341">
        <v>97</v>
      </c>
    </row>
    <row r="3924" spans="1:25" x14ac:dyDescent="0.25">
      <c r="A3924" t="str">
        <f>'Page 1 - General Information'!$G$12</f>
        <v>000000000</v>
      </c>
      <c r="B3924" t="str">
        <f>'Page 1 - General Information'!$G$16</f>
        <v/>
      </c>
      <c r="C3924" s="339" t="s">
        <v>21448</v>
      </c>
      <c r="N3924" s="249" t="s">
        <v>4031</v>
      </c>
      <c r="O3924" s="343"/>
      <c r="Q3924" s="344">
        <f>(INDEX('Page 2 - Team Information'!$K$14:$AP$189,Y3924,X3924)*100)</f>
        <v>0</v>
      </c>
      <c r="S3924" t="s">
        <v>7679</v>
      </c>
      <c r="X3924" s="341">
        <v>29</v>
      </c>
      <c r="Y3924" s="341">
        <v>97</v>
      </c>
    </row>
    <row r="3925" spans="1:25" x14ac:dyDescent="0.25">
      <c r="A3925" t="str">
        <f>'Page 1 - General Information'!$G$12</f>
        <v>000000000</v>
      </c>
      <c r="B3925" t="str">
        <f>'Page 1 - General Information'!$G$16</f>
        <v/>
      </c>
      <c r="C3925" s="339" t="s">
        <v>21448</v>
      </c>
      <c r="N3925" s="249" t="s">
        <v>4031</v>
      </c>
      <c r="O3925" s="343"/>
      <c r="Q3925" s="344">
        <f>(INDEX('Page 2 - Team Information'!$K$14:$AP$189,Y3925,X3925)*100)</f>
        <v>0</v>
      </c>
      <c r="S3925" t="s">
        <v>7680</v>
      </c>
      <c r="X3925" s="341">
        <v>30</v>
      </c>
      <c r="Y3925" s="341">
        <v>97</v>
      </c>
    </row>
    <row r="3926" spans="1:25" x14ac:dyDescent="0.25">
      <c r="A3926" t="str">
        <f>'Page 1 - General Information'!$G$12</f>
        <v>000000000</v>
      </c>
      <c r="B3926" t="str">
        <f>'Page 1 - General Information'!$G$16</f>
        <v/>
      </c>
      <c r="C3926" s="339" t="s">
        <v>21448</v>
      </c>
      <c r="N3926" s="249" t="s">
        <v>4031</v>
      </c>
      <c r="O3926" s="343"/>
      <c r="Q3926" s="344">
        <f>(INDEX('Page 2 - Team Information'!$K$14:$AP$189,Y3926,X3926)*100)</f>
        <v>0</v>
      </c>
      <c r="S3926" t="s">
        <v>7681</v>
      </c>
      <c r="X3926" s="341">
        <v>31</v>
      </c>
      <c r="Y3926" s="341">
        <v>97</v>
      </c>
    </row>
    <row r="3927" spans="1:25" x14ac:dyDescent="0.25">
      <c r="A3927" t="str">
        <f>'Page 1 - General Information'!$G$12</f>
        <v>000000000</v>
      </c>
      <c r="B3927" t="str">
        <f>'Page 1 - General Information'!$G$16</f>
        <v/>
      </c>
      <c r="C3927" s="339" t="s">
        <v>21448</v>
      </c>
      <c r="N3927" s="249" t="s">
        <v>4031</v>
      </c>
      <c r="O3927" s="343"/>
      <c r="Q3927" s="344">
        <f>(INDEX('Page 2 - Team Information'!$K$14:$AP$189,Y3927,X3927)*100)</f>
        <v>0</v>
      </c>
      <c r="S3927" t="s">
        <v>7682</v>
      </c>
      <c r="X3927" s="341">
        <v>32</v>
      </c>
      <c r="Y3927" s="341">
        <v>97</v>
      </c>
    </row>
    <row r="3928" spans="1:25" x14ac:dyDescent="0.25">
      <c r="A3928" t="str">
        <f>'Page 1 - General Information'!$G$12</f>
        <v>000000000</v>
      </c>
      <c r="B3928" t="str">
        <f>'Page 1 - General Information'!$G$16</f>
        <v/>
      </c>
      <c r="C3928" s="339" t="s">
        <v>21448</v>
      </c>
      <c r="N3928" t="s">
        <v>4042</v>
      </c>
      <c r="O3928" s="340">
        <f>INDEX('Page 2 - Team Information'!$K$14:$AP$189,Y3928,X3928)</f>
        <v>0</v>
      </c>
      <c r="S3928" t="s">
        <v>7683</v>
      </c>
      <c r="X3928" s="341">
        <v>24</v>
      </c>
      <c r="Y3928" s="341">
        <v>98</v>
      </c>
    </row>
    <row r="3929" spans="1:25" x14ac:dyDescent="0.25">
      <c r="A3929" t="str">
        <f>'Page 1 - General Information'!$G$12</f>
        <v>000000000</v>
      </c>
      <c r="B3929" t="str">
        <f>'Page 1 - General Information'!$G$16</f>
        <v/>
      </c>
      <c r="C3929" s="339" t="s">
        <v>21448</v>
      </c>
      <c r="N3929" t="s">
        <v>4042</v>
      </c>
      <c r="O3929" s="340">
        <f>INDEX('Page 2 - Team Information'!$K$14:$AP$189,Y3929,X3929)</f>
        <v>0</v>
      </c>
      <c r="S3929" t="s">
        <v>7684</v>
      </c>
      <c r="X3929" s="341">
        <v>25</v>
      </c>
      <c r="Y3929" s="341">
        <v>98</v>
      </c>
    </row>
    <row r="3930" spans="1:25" x14ac:dyDescent="0.25">
      <c r="A3930" t="str">
        <f>'Page 1 - General Information'!$G$12</f>
        <v>000000000</v>
      </c>
      <c r="B3930" t="str">
        <f>'Page 1 - General Information'!$G$16</f>
        <v/>
      </c>
      <c r="C3930" s="339" t="s">
        <v>21448</v>
      </c>
      <c r="N3930" t="s">
        <v>4042</v>
      </c>
      <c r="O3930" s="340">
        <f>INDEX('Page 2 - Team Information'!$K$14:$AP$189,Y3930,X3930)</f>
        <v>0</v>
      </c>
      <c r="S3930" t="s">
        <v>7685</v>
      </c>
      <c r="X3930" s="341">
        <v>26</v>
      </c>
      <c r="Y3930" s="341">
        <v>98</v>
      </c>
    </row>
    <row r="3931" spans="1:25" x14ac:dyDescent="0.25">
      <c r="A3931" t="str">
        <f>'Page 1 - General Information'!$G$12</f>
        <v>000000000</v>
      </c>
      <c r="B3931" t="str">
        <f>'Page 1 - General Information'!$G$16</f>
        <v/>
      </c>
      <c r="C3931" s="339" t="s">
        <v>21448</v>
      </c>
      <c r="N3931" t="s">
        <v>4042</v>
      </c>
      <c r="O3931" s="340">
        <f>INDEX('Page 2 - Team Information'!$K$14:$AP$189,Y3931,X3931)</f>
        <v>0</v>
      </c>
      <c r="S3931" t="s">
        <v>7686</v>
      </c>
      <c r="X3931" s="341">
        <v>27</v>
      </c>
      <c r="Y3931" s="341">
        <v>98</v>
      </c>
    </row>
    <row r="3932" spans="1:25" x14ac:dyDescent="0.25">
      <c r="A3932" t="str">
        <f>'Page 1 - General Information'!$G$12</f>
        <v>000000000</v>
      </c>
      <c r="B3932" t="str">
        <f>'Page 1 - General Information'!$G$16</f>
        <v/>
      </c>
      <c r="C3932" s="339" t="s">
        <v>21448</v>
      </c>
      <c r="N3932" s="249" t="s">
        <v>4031</v>
      </c>
      <c r="O3932" s="343"/>
      <c r="Q3932" s="344">
        <f>(INDEX('Page 2 - Team Information'!$K$14:$AP$189,Y3932,X3932)*100)</f>
        <v>0</v>
      </c>
      <c r="S3932" t="s">
        <v>7687</v>
      </c>
      <c r="X3932" s="341">
        <v>29</v>
      </c>
      <c r="Y3932" s="341">
        <v>98</v>
      </c>
    </row>
    <row r="3933" spans="1:25" x14ac:dyDescent="0.25">
      <c r="A3933" t="str">
        <f>'Page 1 - General Information'!$G$12</f>
        <v>000000000</v>
      </c>
      <c r="B3933" t="str">
        <f>'Page 1 - General Information'!$G$16</f>
        <v/>
      </c>
      <c r="C3933" s="339" t="s">
        <v>21448</v>
      </c>
      <c r="N3933" s="249" t="s">
        <v>4031</v>
      </c>
      <c r="O3933" s="343"/>
      <c r="Q3933" s="344">
        <f>(INDEX('Page 2 - Team Information'!$K$14:$AP$189,Y3933,X3933)*100)</f>
        <v>0</v>
      </c>
      <c r="S3933" t="s">
        <v>7688</v>
      </c>
      <c r="X3933" s="341">
        <v>30</v>
      </c>
      <c r="Y3933" s="341">
        <v>98</v>
      </c>
    </row>
    <row r="3934" spans="1:25" x14ac:dyDescent="0.25">
      <c r="A3934" t="str">
        <f>'Page 1 - General Information'!$G$12</f>
        <v>000000000</v>
      </c>
      <c r="B3934" t="str">
        <f>'Page 1 - General Information'!$G$16</f>
        <v/>
      </c>
      <c r="C3934" s="339" t="s">
        <v>21448</v>
      </c>
      <c r="N3934" s="249" t="s">
        <v>4031</v>
      </c>
      <c r="O3934" s="343"/>
      <c r="Q3934" s="344">
        <f>(INDEX('Page 2 - Team Information'!$K$14:$AP$189,Y3934,X3934)*100)</f>
        <v>0</v>
      </c>
      <c r="S3934" t="s">
        <v>7689</v>
      </c>
      <c r="X3934" s="341">
        <v>31</v>
      </c>
      <c r="Y3934" s="341">
        <v>98</v>
      </c>
    </row>
    <row r="3935" spans="1:25" x14ac:dyDescent="0.25">
      <c r="A3935" t="str">
        <f>'Page 1 - General Information'!$G$12</f>
        <v>000000000</v>
      </c>
      <c r="B3935" t="str">
        <f>'Page 1 - General Information'!$G$16</f>
        <v/>
      </c>
      <c r="C3935" s="339" t="s">
        <v>21448</v>
      </c>
      <c r="N3935" s="249" t="s">
        <v>4031</v>
      </c>
      <c r="O3935" s="343"/>
      <c r="Q3935" s="344">
        <f>(INDEX('Page 2 - Team Information'!$K$14:$AP$189,Y3935,X3935)*100)</f>
        <v>0</v>
      </c>
      <c r="S3935" t="s">
        <v>7690</v>
      </c>
      <c r="X3935" s="341">
        <v>32</v>
      </c>
      <c r="Y3935" s="341">
        <v>98</v>
      </c>
    </row>
    <row r="3936" spans="1:25" x14ac:dyDescent="0.25">
      <c r="A3936" t="str">
        <f>'Page 1 - General Information'!$G$12</f>
        <v>000000000</v>
      </c>
      <c r="B3936" t="str">
        <f>'Page 1 - General Information'!$G$16</f>
        <v/>
      </c>
      <c r="C3936" s="339" t="s">
        <v>21448</v>
      </c>
      <c r="N3936" t="s">
        <v>4042</v>
      </c>
      <c r="O3936" s="340">
        <f>INDEX('Page 2 - Team Information'!$K$14:$AP$189,Y3936,X3936)</f>
        <v>0</v>
      </c>
      <c r="S3936" t="s">
        <v>17004</v>
      </c>
      <c r="X3936" s="341">
        <v>24</v>
      </c>
      <c r="Y3936" s="341">
        <v>99</v>
      </c>
    </row>
    <row r="3937" spans="1:25" x14ac:dyDescent="0.25">
      <c r="A3937" t="str">
        <f>'Page 1 - General Information'!$G$12</f>
        <v>000000000</v>
      </c>
      <c r="B3937" t="str">
        <f>'Page 1 - General Information'!$G$16</f>
        <v/>
      </c>
      <c r="C3937" s="339" t="s">
        <v>21448</v>
      </c>
      <c r="N3937" t="s">
        <v>4042</v>
      </c>
      <c r="O3937" s="340">
        <f>INDEX('Page 2 - Team Information'!$K$14:$AP$189,Y3937,X3937)</f>
        <v>0</v>
      </c>
      <c r="S3937" t="s">
        <v>17005</v>
      </c>
      <c r="X3937" s="341">
        <v>25</v>
      </c>
      <c r="Y3937" s="341">
        <v>99</v>
      </c>
    </row>
    <row r="3938" spans="1:25" x14ac:dyDescent="0.25">
      <c r="A3938" t="str">
        <f>'Page 1 - General Information'!$G$12</f>
        <v>000000000</v>
      </c>
      <c r="B3938" t="str">
        <f>'Page 1 - General Information'!$G$16</f>
        <v/>
      </c>
      <c r="C3938" s="339" t="s">
        <v>21448</v>
      </c>
      <c r="N3938" t="s">
        <v>4042</v>
      </c>
      <c r="O3938" s="340">
        <f>INDEX('Page 2 - Team Information'!$K$14:$AP$189,Y3938,X3938)</f>
        <v>0</v>
      </c>
      <c r="S3938" t="s">
        <v>17006</v>
      </c>
      <c r="X3938" s="341">
        <v>26</v>
      </c>
      <c r="Y3938" s="341">
        <v>99</v>
      </c>
    </row>
    <row r="3939" spans="1:25" x14ac:dyDescent="0.25">
      <c r="A3939" t="str">
        <f>'Page 1 - General Information'!$G$12</f>
        <v>000000000</v>
      </c>
      <c r="B3939" t="str">
        <f>'Page 1 - General Information'!$G$16</f>
        <v/>
      </c>
      <c r="C3939" s="339" t="s">
        <v>21448</v>
      </c>
      <c r="N3939" t="s">
        <v>4042</v>
      </c>
      <c r="O3939" s="340">
        <f>INDEX('Page 2 - Team Information'!$K$14:$AP$189,Y3939,X3939)</f>
        <v>0</v>
      </c>
      <c r="S3939" t="s">
        <v>17007</v>
      </c>
      <c r="X3939" s="341">
        <v>27</v>
      </c>
      <c r="Y3939" s="341">
        <v>99</v>
      </c>
    </row>
    <row r="3940" spans="1:25" x14ac:dyDescent="0.25">
      <c r="A3940" t="str">
        <f>'Page 1 - General Information'!$G$12</f>
        <v>000000000</v>
      </c>
      <c r="B3940" t="str">
        <f>'Page 1 - General Information'!$G$16</f>
        <v/>
      </c>
      <c r="C3940" s="339" t="s">
        <v>21448</v>
      </c>
      <c r="N3940" s="249" t="s">
        <v>4031</v>
      </c>
      <c r="O3940" s="343"/>
      <c r="Q3940" s="344">
        <f>(INDEX('Page 2 - Team Information'!$K$14:$AP$189,Y3940,X3940)*100)</f>
        <v>0</v>
      </c>
      <c r="S3940" t="s">
        <v>17008</v>
      </c>
      <c r="X3940" s="341">
        <v>29</v>
      </c>
      <c r="Y3940" s="341">
        <v>99</v>
      </c>
    </row>
    <row r="3941" spans="1:25" x14ac:dyDescent="0.25">
      <c r="A3941" t="str">
        <f>'Page 1 - General Information'!$G$12</f>
        <v>000000000</v>
      </c>
      <c r="B3941" t="str">
        <f>'Page 1 - General Information'!$G$16</f>
        <v/>
      </c>
      <c r="C3941" s="339" t="s">
        <v>21448</v>
      </c>
      <c r="N3941" s="249" t="s">
        <v>4031</v>
      </c>
      <c r="O3941" s="343"/>
      <c r="Q3941" s="344">
        <f>(INDEX('Page 2 - Team Information'!$K$14:$AP$189,Y3941,X3941)*100)</f>
        <v>0</v>
      </c>
      <c r="S3941" t="s">
        <v>17009</v>
      </c>
      <c r="X3941" s="341">
        <v>30</v>
      </c>
      <c r="Y3941" s="341">
        <v>99</v>
      </c>
    </row>
    <row r="3942" spans="1:25" x14ac:dyDescent="0.25">
      <c r="A3942" t="str">
        <f>'Page 1 - General Information'!$G$12</f>
        <v>000000000</v>
      </c>
      <c r="B3942" t="str">
        <f>'Page 1 - General Information'!$G$16</f>
        <v/>
      </c>
      <c r="C3942" s="339" t="s">
        <v>21448</v>
      </c>
      <c r="N3942" s="249" t="s">
        <v>4031</v>
      </c>
      <c r="O3942" s="343"/>
      <c r="Q3942" s="344">
        <f>(INDEX('Page 2 - Team Information'!$K$14:$AP$189,Y3942,X3942)*100)</f>
        <v>0</v>
      </c>
      <c r="S3942" t="s">
        <v>17010</v>
      </c>
      <c r="X3942" s="341">
        <v>31</v>
      </c>
      <c r="Y3942" s="341">
        <v>99</v>
      </c>
    </row>
    <row r="3943" spans="1:25" x14ac:dyDescent="0.25">
      <c r="A3943" t="str">
        <f>'Page 1 - General Information'!$G$12</f>
        <v>000000000</v>
      </c>
      <c r="B3943" t="str">
        <f>'Page 1 - General Information'!$G$16</f>
        <v/>
      </c>
      <c r="C3943" s="339" t="s">
        <v>21448</v>
      </c>
      <c r="N3943" s="249" t="s">
        <v>4031</v>
      </c>
      <c r="O3943" s="343"/>
      <c r="Q3943" s="344">
        <f>(INDEX('Page 2 - Team Information'!$K$14:$AP$189,Y3943,X3943)*100)</f>
        <v>0</v>
      </c>
      <c r="S3943" t="s">
        <v>17011</v>
      </c>
      <c r="X3943" s="341">
        <v>32</v>
      </c>
      <c r="Y3943" s="341">
        <v>99</v>
      </c>
    </row>
    <row r="3944" spans="1:25" x14ac:dyDescent="0.25">
      <c r="A3944" t="str">
        <f>'Page 1 - General Information'!$G$12</f>
        <v>000000000</v>
      </c>
      <c r="B3944" t="str">
        <f>'Page 1 - General Information'!$G$16</f>
        <v/>
      </c>
      <c r="C3944" s="339" t="s">
        <v>21448</v>
      </c>
      <c r="N3944" t="s">
        <v>4042</v>
      </c>
      <c r="O3944" s="340">
        <f>INDEX('Page 2 - Team Information'!$K$14:$AP$189,Y3944,X3944)</f>
        <v>0</v>
      </c>
      <c r="S3944" t="s">
        <v>7691</v>
      </c>
      <c r="X3944" s="341">
        <v>24</v>
      </c>
      <c r="Y3944" s="341">
        <v>100</v>
      </c>
    </row>
    <row r="3945" spans="1:25" x14ac:dyDescent="0.25">
      <c r="A3945" t="str">
        <f>'Page 1 - General Information'!$G$12</f>
        <v>000000000</v>
      </c>
      <c r="B3945" t="str">
        <f>'Page 1 - General Information'!$G$16</f>
        <v/>
      </c>
      <c r="C3945" s="339" t="s">
        <v>21448</v>
      </c>
      <c r="N3945" t="s">
        <v>4042</v>
      </c>
      <c r="O3945" s="340">
        <f>INDEX('Page 2 - Team Information'!$K$14:$AP$189,Y3945,X3945)</f>
        <v>0</v>
      </c>
      <c r="S3945" t="s">
        <v>7692</v>
      </c>
      <c r="X3945" s="341">
        <v>25</v>
      </c>
      <c r="Y3945" s="341">
        <v>100</v>
      </c>
    </row>
    <row r="3946" spans="1:25" x14ac:dyDescent="0.25">
      <c r="A3946" t="str">
        <f>'Page 1 - General Information'!$G$12</f>
        <v>000000000</v>
      </c>
      <c r="B3946" t="str">
        <f>'Page 1 - General Information'!$G$16</f>
        <v/>
      </c>
      <c r="C3946" s="339" t="s">
        <v>21448</v>
      </c>
      <c r="N3946" t="s">
        <v>4042</v>
      </c>
      <c r="O3946" s="340">
        <f>INDEX('Page 2 - Team Information'!$K$14:$AP$189,Y3946,X3946)</f>
        <v>0</v>
      </c>
      <c r="S3946" t="s">
        <v>7693</v>
      </c>
      <c r="X3946" s="341">
        <v>26</v>
      </c>
      <c r="Y3946" s="341">
        <v>100</v>
      </c>
    </row>
    <row r="3947" spans="1:25" x14ac:dyDescent="0.25">
      <c r="A3947" t="str">
        <f>'Page 1 - General Information'!$G$12</f>
        <v>000000000</v>
      </c>
      <c r="B3947" t="str">
        <f>'Page 1 - General Information'!$G$16</f>
        <v/>
      </c>
      <c r="C3947" s="339" t="s">
        <v>21448</v>
      </c>
      <c r="N3947" t="s">
        <v>4042</v>
      </c>
      <c r="O3947" s="340">
        <f>INDEX('Page 2 - Team Information'!$K$14:$AP$189,Y3947,X3947)</f>
        <v>0</v>
      </c>
      <c r="S3947" t="s">
        <v>7694</v>
      </c>
      <c r="X3947" s="341">
        <v>27</v>
      </c>
      <c r="Y3947" s="341">
        <v>100</v>
      </c>
    </row>
    <row r="3948" spans="1:25" x14ac:dyDescent="0.25">
      <c r="A3948" t="str">
        <f>'Page 1 - General Information'!$G$12</f>
        <v>000000000</v>
      </c>
      <c r="B3948" t="str">
        <f>'Page 1 - General Information'!$G$16</f>
        <v/>
      </c>
      <c r="C3948" s="339" t="s">
        <v>21448</v>
      </c>
      <c r="N3948" s="249" t="s">
        <v>4031</v>
      </c>
      <c r="O3948" s="343"/>
      <c r="Q3948" s="344">
        <f>(INDEX('Page 2 - Team Information'!$K$14:$AP$189,Y3948,X3948)*100)</f>
        <v>0</v>
      </c>
      <c r="S3948" t="s">
        <v>7695</v>
      </c>
      <c r="X3948" s="341">
        <v>29</v>
      </c>
      <c r="Y3948" s="341">
        <v>100</v>
      </c>
    </row>
    <row r="3949" spans="1:25" x14ac:dyDescent="0.25">
      <c r="A3949" t="str">
        <f>'Page 1 - General Information'!$G$12</f>
        <v>000000000</v>
      </c>
      <c r="B3949" t="str">
        <f>'Page 1 - General Information'!$G$16</f>
        <v/>
      </c>
      <c r="C3949" s="339" t="s">
        <v>21448</v>
      </c>
      <c r="N3949" s="249" t="s">
        <v>4031</v>
      </c>
      <c r="O3949" s="343"/>
      <c r="Q3949" s="344">
        <f>(INDEX('Page 2 - Team Information'!$K$14:$AP$189,Y3949,X3949)*100)</f>
        <v>0</v>
      </c>
      <c r="S3949" t="s">
        <v>7696</v>
      </c>
      <c r="X3949" s="341">
        <v>30</v>
      </c>
      <c r="Y3949" s="341">
        <v>100</v>
      </c>
    </row>
    <row r="3950" spans="1:25" x14ac:dyDescent="0.25">
      <c r="A3950" t="str">
        <f>'Page 1 - General Information'!$G$12</f>
        <v>000000000</v>
      </c>
      <c r="B3950" t="str">
        <f>'Page 1 - General Information'!$G$16</f>
        <v/>
      </c>
      <c r="C3950" s="339" t="s">
        <v>21448</v>
      </c>
      <c r="N3950" s="249" t="s">
        <v>4031</v>
      </c>
      <c r="O3950" s="343"/>
      <c r="Q3950" s="344">
        <f>(INDEX('Page 2 - Team Information'!$K$14:$AP$189,Y3950,X3950)*100)</f>
        <v>0</v>
      </c>
      <c r="S3950" t="s">
        <v>7697</v>
      </c>
      <c r="X3950" s="341">
        <v>31</v>
      </c>
      <c r="Y3950" s="341">
        <v>100</v>
      </c>
    </row>
    <row r="3951" spans="1:25" x14ac:dyDescent="0.25">
      <c r="A3951" t="str">
        <f>'Page 1 - General Information'!$G$12</f>
        <v>000000000</v>
      </c>
      <c r="B3951" t="str">
        <f>'Page 1 - General Information'!$G$16</f>
        <v/>
      </c>
      <c r="C3951" s="339" t="s">
        <v>21448</v>
      </c>
      <c r="N3951" s="249" t="s">
        <v>4031</v>
      </c>
      <c r="O3951" s="343"/>
      <c r="Q3951" s="344">
        <f>(INDEX('Page 2 - Team Information'!$K$14:$AP$189,Y3951,X3951)*100)</f>
        <v>0</v>
      </c>
      <c r="S3951" t="s">
        <v>7698</v>
      </c>
      <c r="X3951" s="341">
        <v>32</v>
      </c>
      <c r="Y3951" s="341">
        <v>100</v>
      </c>
    </row>
    <row r="3952" spans="1:25" x14ac:dyDescent="0.25">
      <c r="A3952" t="str">
        <f>'Page 1 - General Information'!$G$12</f>
        <v>000000000</v>
      </c>
      <c r="B3952" t="str">
        <f>'Page 1 - General Information'!$G$16</f>
        <v/>
      </c>
      <c r="C3952" s="339" t="s">
        <v>21448</v>
      </c>
      <c r="N3952" t="s">
        <v>4042</v>
      </c>
      <c r="O3952" s="340">
        <f>INDEX('Page 2 - Team Information'!$K$14:$AP$189,Y3952,X3952)</f>
        <v>0</v>
      </c>
      <c r="S3952" t="s">
        <v>7699</v>
      </c>
      <c r="X3952" s="341">
        <v>24</v>
      </c>
      <c r="Y3952" s="341">
        <v>101</v>
      </c>
    </row>
    <row r="3953" spans="1:25" x14ac:dyDescent="0.25">
      <c r="A3953" t="str">
        <f>'Page 1 - General Information'!$G$12</f>
        <v>000000000</v>
      </c>
      <c r="B3953" t="str">
        <f>'Page 1 - General Information'!$G$16</f>
        <v/>
      </c>
      <c r="C3953" s="339" t="s">
        <v>21448</v>
      </c>
      <c r="N3953" t="s">
        <v>4042</v>
      </c>
      <c r="O3953" s="340">
        <f>INDEX('Page 2 - Team Information'!$K$14:$AP$189,Y3953,X3953)</f>
        <v>0</v>
      </c>
      <c r="S3953" t="s">
        <v>7700</v>
      </c>
      <c r="X3953" s="341">
        <v>25</v>
      </c>
      <c r="Y3953" s="341">
        <v>101</v>
      </c>
    </row>
    <row r="3954" spans="1:25" x14ac:dyDescent="0.25">
      <c r="A3954" t="str">
        <f>'Page 1 - General Information'!$G$12</f>
        <v>000000000</v>
      </c>
      <c r="B3954" t="str">
        <f>'Page 1 - General Information'!$G$16</f>
        <v/>
      </c>
      <c r="C3954" s="339" t="s">
        <v>21448</v>
      </c>
      <c r="N3954" t="s">
        <v>4042</v>
      </c>
      <c r="O3954" s="340">
        <f>INDEX('Page 2 - Team Information'!$K$14:$AP$189,Y3954,X3954)</f>
        <v>0</v>
      </c>
      <c r="S3954" t="s">
        <v>7701</v>
      </c>
      <c r="X3954" s="341">
        <v>26</v>
      </c>
      <c r="Y3954" s="341">
        <v>101</v>
      </c>
    </row>
    <row r="3955" spans="1:25" x14ac:dyDescent="0.25">
      <c r="A3955" t="str">
        <f>'Page 1 - General Information'!$G$12</f>
        <v>000000000</v>
      </c>
      <c r="B3955" t="str">
        <f>'Page 1 - General Information'!$G$16</f>
        <v/>
      </c>
      <c r="C3955" s="339" t="s">
        <v>21448</v>
      </c>
      <c r="N3955" t="s">
        <v>4042</v>
      </c>
      <c r="O3955" s="340">
        <f>INDEX('Page 2 - Team Information'!$K$14:$AP$189,Y3955,X3955)</f>
        <v>0</v>
      </c>
      <c r="S3955" t="s">
        <v>7702</v>
      </c>
      <c r="X3955" s="341">
        <v>27</v>
      </c>
      <c r="Y3955" s="341">
        <v>101</v>
      </c>
    </row>
    <row r="3956" spans="1:25" x14ac:dyDescent="0.25">
      <c r="A3956" t="str">
        <f>'Page 1 - General Information'!$G$12</f>
        <v>000000000</v>
      </c>
      <c r="B3956" t="str">
        <f>'Page 1 - General Information'!$G$16</f>
        <v/>
      </c>
      <c r="C3956" s="339" t="s">
        <v>21448</v>
      </c>
      <c r="N3956" s="249" t="s">
        <v>4031</v>
      </c>
      <c r="O3956" s="343"/>
      <c r="Q3956" s="344">
        <f>(INDEX('Page 2 - Team Information'!$K$14:$AP$189,Y3956,X3956)*100)</f>
        <v>0</v>
      </c>
      <c r="S3956" t="s">
        <v>7703</v>
      </c>
      <c r="X3956" s="341">
        <v>29</v>
      </c>
      <c r="Y3956" s="341">
        <v>101</v>
      </c>
    </row>
    <row r="3957" spans="1:25" x14ac:dyDescent="0.25">
      <c r="A3957" t="str">
        <f>'Page 1 - General Information'!$G$12</f>
        <v>000000000</v>
      </c>
      <c r="B3957" t="str">
        <f>'Page 1 - General Information'!$G$16</f>
        <v/>
      </c>
      <c r="C3957" s="339" t="s">
        <v>21448</v>
      </c>
      <c r="N3957" s="249" t="s">
        <v>4031</v>
      </c>
      <c r="O3957" s="343"/>
      <c r="Q3957" s="344">
        <f>(INDEX('Page 2 - Team Information'!$K$14:$AP$189,Y3957,X3957)*100)</f>
        <v>0</v>
      </c>
      <c r="S3957" t="s">
        <v>7704</v>
      </c>
      <c r="X3957" s="341">
        <v>30</v>
      </c>
      <c r="Y3957" s="341">
        <v>101</v>
      </c>
    </row>
    <row r="3958" spans="1:25" x14ac:dyDescent="0.25">
      <c r="A3958" t="str">
        <f>'Page 1 - General Information'!$G$12</f>
        <v>000000000</v>
      </c>
      <c r="B3958" t="str">
        <f>'Page 1 - General Information'!$G$16</f>
        <v/>
      </c>
      <c r="C3958" s="339" t="s">
        <v>21448</v>
      </c>
      <c r="N3958" s="249" t="s">
        <v>4031</v>
      </c>
      <c r="O3958" s="343"/>
      <c r="Q3958" s="344">
        <f>(INDEX('Page 2 - Team Information'!$K$14:$AP$189,Y3958,X3958)*100)</f>
        <v>0</v>
      </c>
      <c r="S3958" t="s">
        <v>7705</v>
      </c>
      <c r="X3958" s="341">
        <v>31</v>
      </c>
      <c r="Y3958" s="341">
        <v>101</v>
      </c>
    </row>
    <row r="3959" spans="1:25" x14ac:dyDescent="0.25">
      <c r="A3959" t="str">
        <f>'Page 1 - General Information'!$G$12</f>
        <v>000000000</v>
      </c>
      <c r="B3959" t="str">
        <f>'Page 1 - General Information'!$G$16</f>
        <v/>
      </c>
      <c r="C3959" s="339" t="s">
        <v>21448</v>
      </c>
      <c r="N3959" s="249" t="s">
        <v>4031</v>
      </c>
      <c r="O3959" s="343"/>
      <c r="Q3959" s="344">
        <f>(INDEX('Page 2 - Team Information'!$K$14:$AP$189,Y3959,X3959)*100)</f>
        <v>0</v>
      </c>
      <c r="S3959" t="s">
        <v>7706</v>
      </c>
      <c r="X3959" s="341">
        <v>32</v>
      </c>
      <c r="Y3959" s="341">
        <v>101</v>
      </c>
    </row>
    <row r="3960" spans="1:25" x14ac:dyDescent="0.25">
      <c r="A3960" t="str">
        <f>'Page 1 - General Information'!$G$12</f>
        <v>000000000</v>
      </c>
      <c r="B3960" t="str">
        <f>'Page 1 - General Information'!$G$16</f>
        <v/>
      </c>
      <c r="C3960" s="339" t="s">
        <v>21448</v>
      </c>
      <c r="N3960" t="s">
        <v>4042</v>
      </c>
      <c r="O3960" s="340">
        <f>INDEX('Page 2 - Team Information'!$K$14:$AP$189,Y3960,X3960)</f>
        <v>0</v>
      </c>
      <c r="S3960" t="s">
        <v>7707</v>
      </c>
      <c r="X3960" s="341">
        <v>24</v>
      </c>
      <c r="Y3960" s="341">
        <v>102</v>
      </c>
    </row>
    <row r="3961" spans="1:25" x14ac:dyDescent="0.25">
      <c r="A3961" t="str">
        <f>'Page 1 - General Information'!$G$12</f>
        <v>000000000</v>
      </c>
      <c r="B3961" t="str">
        <f>'Page 1 - General Information'!$G$16</f>
        <v/>
      </c>
      <c r="C3961" s="339" t="s">
        <v>21448</v>
      </c>
      <c r="N3961" t="s">
        <v>4042</v>
      </c>
      <c r="O3961" s="340">
        <f>INDEX('Page 2 - Team Information'!$K$14:$AP$189,Y3961,X3961)</f>
        <v>0</v>
      </c>
      <c r="S3961" t="s">
        <v>7708</v>
      </c>
      <c r="X3961" s="341">
        <v>25</v>
      </c>
      <c r="Y3961" s="341">
        <v>102</v>
      </c>
    </row>
    <row r="3962" spans="1:25" x14ac:dyDescent="0.25">
      <c r="A3962" t="str">
        <f>'Page 1 - General Information'!$G$12</f>
        <v>000000000</v>
      </c>
      <c r="B3962" t="str">
        <f>'Page 1 - General Information'!$G$16</f>
        <v/>
      </c>
      <c r="C3962" s="339" t="s">
        <v>21448</v>
      </c>
      <c r="N3962" t="s">
        <v>4042</v>
      </c>
      <c r="O3962" s="340">
        <f>INDEX('Page 2 - Team Information'!$K$14:$AP$189,Y3962,X3962)</f>
        <v>0</v>
      </c>
      <c r="S3962" t="s">
        <v>7709</v>
      </c>
      <c r="X3962" s="341">
        <v>26</v>
      </c>
      <c r="Y3962" s="341">
        <v>102</v>
      </c>
    </row>
    <row r="3963" spans="1:25" x14ac:dyDescent="0.25">
      <c r="A3963" t="str">
        <f>'Page 1 - General Information'!$G$12</f>
        <v>000000000</v>
      </c>
      <c r="B3963" t="str">
        <f>'Page 1 - General Information'!$G$16</f>
        <v/>
      </c>
      <c r="C3963" s="339" t="s">
        <v>21448</v>
      </c>
      <c r="N3963" t="s">
        <v>4042</v>
      </c>
      <c r="O3963" s="340">
        <f>INDEX('Page 2 - Team Information'!$K$14:$AP$189,Y3963,X3963)</f>
        <v>0</v>
      </c>
      <c r="S3963" t="s">
        <v>7710</v>
      </c>
      <c r="X3963" s="341">
        <v>27</v>
      </c>
      <c r="Y3963" s="341">
        <v>102</v>
      </c>
    </row>
    <row r="3964" spans="1:25" x14ac:dyDescent="0.25">
      <c r="A3964" t="str">
        <f>'Page 1 - General Information'!$G$12</f>
        <v>000000000</v>
      </c>
      <c r="B3964" t="str">
        <f>'Page 1 - General Information'!$G$16</f>
        <v/>
      </c>
      <c r="C3964" s="339" t="s">
        <v>21448</v>
      </c>
      <c r="N3964" s="249" t="s">
        <v>4031</v>
      </c>
      <c r="O3964" s="343"/>
      <c r="Q3964" s="344">
        <f>(INDEX('Page 2 - Team Information'!$K$14:$AP$189,Y3964,X3964)*100)</f>
        <v>0</v>
      </c>
      <c r="S3964" t="s">
        <v>7711</v>
      </c>
      <c r="X3964" s="341">
        <v>29</v>
      </c>
      <c r="Y3964" s="341">
        <v>102</v>
      </c>
    </row>
    <row r="3965" spans="1:25" x14ac:dyDescent="0.25">
      <c r="A3965" t="str">
        <f>'Page 1 - General Information'!$G$12</f>
        <v>000000000</v>
      </c>
      <c r="B3965" t="str">
        <f>'Page 1 - General Information'!$G$16</f>
        <v/>
      </c>
      <c r="C3965" s="339" t="s">
        <v>21448</v>
      </c>
      <c r="N3965" s="249" t="s">
        <v>4031</v>
      </c>
      <c r="O3965" s="343"/>
      <c r="Q3965" s="344">
        <f>(INDEX('Page 2 - Team Information'!$K$14:$AP$189,Y3965,X3965)*100)</f>
        <v>0</v>
      </c>
      <c r="S3965" t="s">
        <v>7712</v>
      </c>
      <c r="X3965" s="341">
        <v>30</v>
      </c>
      <c r="Y3965" s="341">
        <v>102</v>
      </c>
    </row>
    <row r="3966" spans="1:25" x14ac:dyDescent="0.25">
      <c r="A3966" t="str">
        <f>'Page 1 - General Information'!$G$12</f>
        <v>000000000</v>
      </c>
      <c r="B3966" t="str">
        <f>'Page 1 - General Information'!$G$16</f>
        <v/>
      </c>
      <c r="C3966" s="339" t="s">
        <v>21448</v>
      </c>
      <c r="N3966" s="249" t="s">
        <v>4031</v>
      </c>
      <c r="O3966" s="343"/>
      <c r="Q3966" s="344">
        <f>(INDEX('Page 2 - Team Information'!$K$14:$AP$189,Y3966,X3966)*100)</f>
        <v>0</v>
      </c>
      <c r="S3966" t="s">
        <v>7713</v>
      </c>
      <c r="X3966" s="341">
        <v>31</v>
      </c>
      <c r="Y3966" s="341">
        <v>102</v>
      </c>
    </row>
    <row r="3967" spans="1:25" x14ac:dyDescent="0.25">
      <c r="A3967" t="str">
        <f>'Page 1 - General Information'!$G$12</f>
        <v>000000000</v>
      </c>
      <c r="B3967" t="str">
        <f>'Page 1 - General Information'!$G$16</f>
        <v/>
      </c>
      <c r="C3967" s="339" t="s">
        <v>21448</v>
      </c>
      <c r="N3967" s="249" t="s">
        <v>4031</v>
      </c>
      <c r="O3967" s="343"/>
      <c r="Q3967" s="344">
        <f>(INDEX('Page 2 - Team Information'!$K$14:$AP$189,Y3967,X3967)*100)</f>
        <v>0</v>
      </c>
      <c r="S3967" t="s">
        <v>7714</v>
      </c>
      <c r="X3967" s="341">
        <v>32</v>
      </c>
      <c r="Y3967" s="341">
        <v>102</v>
      </c>
    </row>
    <row r="3968" spans="1:25" x14ac:dyDescent="0.25">
      <c r="A3968" t="str">
        <f>'Page 1 - General Information'!$G$12</f>
        <v>000000000</v>
      </c>
      <c r="B3968" t="str">
        <f>'Page 1 - General Information'!$G$16</f>
        <v/>
      </c>
      <c r="C3968" s="339" t="s">
        <v>21448</v>
      </c>
      <c r="N3968" t="s">
        <v>4042</v>
      </c>
      <c r="O3968" s="340">
        <f>INDEX('Page 2 - Team Information'!$K$14:$AP$189,Y3968,X3968)</f>
        <v>0</v>
      </c>
      <c r="S3968" t="s">
        <v>7715</v>
      </c>
      <c r="X3968" s="341">
        <v>24</v>
      </c>
      <c r="Y3968" s="341">
        <v>103</v>
      </c>
    </row>
    <row r="3969" spans="1:25" x14ac:dyDescent="0.25">
      <c r="A3969" t="str">
        <f>'Page 1 - General Information'!$G$12</f>
        <v>000000000</v>
      </c>
      <c r="B3969" t="str">
        <f>'Page 1 - General Information'!$G$16</f>
        <v/>
      </c>
      <c r="C3969" s="339" t="s">
        <v>21448</v>
      </c>
      <c r="N3969" t="s">
        <v>4042</v>
      </c>
      <c r="O3969" s="340">
        <f>INDEX('Page 2 - Team Information'!$K$14:$AP$189,Y3969,X3969)</f>
        <v>0</v>
      </c>
      <c r="S3969" t="s">
        <v>7716</v>
      </c>
      <c r="X3969" s="341">
        <v>25</v>
      </c>
      <c r="Y3969" s="341">
        <v>103</v>
      </c>
    </row>
    <row r="3970" spans="1:25" x14ac:dyDescent="0.25">
      <c r="A3970" t="str">
        <f>'Page 1 - General Information'!$G$12</f>
        <v>000000000</v>
      </c>
      <c r="B3970" t="str">
        <f>'Page 1 - General Information'!$G$16</f>
        <v/>
      </c>
      <c r="C3970" s="339" t="s">
        <v>21448</v>
      </c>
      <c r="N3970" t="s">
        <v>4042</v>
      </c>
      <c r="O3970" s="340">
        <f>INDEX('Page 2 - Team Information'!$K$14:$AP$189,Y3970,X3970)</f>
        <v>0</v>
      </c>
      <c r="S3970" t="s">
        <v>7717</v>
      </c>
      <c r="X3970" s="341">
        <v>26</v>
      </c>
      <c r="Y3970" s="341">
        <v>103</v>
      </c>
    </row>
    <row r="3971" spans="1:25" x14ac:dyDescent="0.25">
      <c r="A3971" t="str">
        <f>'Page 1 - General Information'!$G$12</f>
        <v>000000000</v>
      </c>
      <c r="B3971" t="str">
        <f>'Page 1 - General Information'!$G$16</f>
        <v/>
      </c>
      <c r="C3971" s="339" t="s">
        <v>21448</v>
      </c>
      <c r="N3971" t="s">
        <v>4042</v>
      </c>
      <c r="O3971" s="340">
        <f>INDEX('Page 2 - Team Information'!$K$14:$AP$189,Y3971,X3971)</f>
        <v>0</v>
      </c>
      <c r="S3971" t="s">
        <v>7718</v>
      </c>
      <c r="X3971" s="341">
        <v>27</v>
      </c>
      <c r="Y3971" s="341">
        <v>103</v>
      </c>
    </row>
    <row r="3972" spans="1:25" x14ac:dyDescent="0.25">
      <c r="A3972" t="str">
        <f>'Page 1 - General Information'!$G$12</f>
        <v>000000000</v>
      </c>
      <c r="B3972" t="str">
        <f>'Page 1 - General Information'!$G$16</f>
        <v/>
      </c>
      <c r="C3972" s="339" t="s">
        <v>21448</v>
      </c>
      <c r="N3972" s="249" t="s">
        <v>4031</v>
      </c>
      <c r="O3972" s="343"/>
      <c r="Q3972" s="344">
        <f>(INDEX('Page 2 - Team Information'!$K$14:$AP$189,Y3972,X3972)*100)</f>
        <v>0</v>
      </c>
      <c r="S3972" t="s">
        <v>7719</v>
      </c>
      <c r="X3972" s="341">
        <v>29</v>
      </c>
      <c r="Y3972" s="341">
        <v>103</v>
      </c>
    </row>
    <row r="3973" spans="1:25" x14ac:dyDescent="0.25">
      <c r="A3973" t="str">
        <f>'Page 1 - General Information'!$G$12</f>
        <v>000000000</v>
      </c>
      <c r="B3973" t="str">
        <f>'Page 1 - General Information'!$G$16</f>
        <v/>
      </c>
      <c r="C3973" s="339" t="s">
        <v>21448</v>
      </c>
      <c r="N3973" s="249" t="s">
        <v>4031</v>
      </c>
      <c r="O3973" s="343"/>
      <c r="Q3973" s="344">
        <f>(INDEX('Page 2 - Team Information'!$K$14:$AP$189,Y3973,X3973)*100)</f>
        <v>0</v>
      </c>
      <c r="S3973" t="s">
        <v>7720</v>
      </c>
      <c r="X3973" s="341">
        <v>30</v>
      </c>
      <c r="Y3973" s="341">
        <v>103</v>
      </c>
    </row>
    <row r="3974" spans="1:25" x14ac:dyDescent="0.25">
      <c r="A3974" t="str">
        <f>'Page 1 - General Information'!$G$12</f>
        <v>000000000</v>
      </c>
      <c r="B3974" t="str">
        <f>'Page 1 - General Information'!$G$16</f>
        <v/>
      </c>
      <c r="C3974" s="339" t="s">
        <v>21448</v>
      </c>
      <c r="N3974" s="249" t="s">
        <v>4031</v>
      </c>
      <c r="O3974" s="343"/>
      <c r="Q3974" s="344">
        <f>(INDEX('Page 2 - Team Information'!$K$14:$AP$189,Y3974,X3974)*100)</f>
        <v>0</v>
      </c>
      <c r="S3974" t="s">
        <v>7721</v>
      </c>
      <c r="X3974" s="341">
        <v>31</v>
      </c>
      <c r="Y3974" s="341">
        <v>103</v>
      </c>
    </row>
    <row r="3975" spans="1:25" x14ac:dyDescent="0.25">
      <c r="A3975" t="str">
        <f>'Page 1 - General Information'!$G$12</f>
        <v>000000000</v>
      </c>
      <c r="B3975" t="str">
        <f>'Page 1 - General Information'!$G$16</f>
        <v/>
      </c>
      <c r="C3975" s="339" t="s">
        <v>21448</v>
      </c>
      <c r="N3975" s="249" t="s">
        <v>4031</v>
      </c>
      <c r="O3975" s="343"/>
      <c r="Q3975" s="344">
        <f>(INDEX('Page 2 - Team Information'!$K$14:$AP$189,Y3975,X3975)*100)</f>
        <v>0</v>
      </c>
      <c r="S3975" t="s">
        <v>7722</v>
      </c>
      <c r="X3975" s="341">
        <v>32</v>
      </c>
      <c r="Y3975" s="341">
        <v>103</v>
      </c>
    </row>
    <row r="3976" spans="1:25" x14ac:dyDescent="0.25">
      <c r="A3976" t="str">
        <f>'Page 1 - General Information'!$G$12</f>
        <v>000000000</v>
      </c>
      <c r="B3976" t="str">
        <f>'Page 1 - General Information'!$G$16</f>
        <v/>
      </c>
      <c r="C3976" s="339" t="s">
        <v>21448</v>
      </c>
      <c r="N3976" t="s">
        <v>4042</v>
      </c>
      <c r="O3976" s="340">
        <f>INDEX('Page 2 - Team Information'!$K$14:$AP$189,Y3976,X3976)</f>
        <v>0</v>
      </c>
      <c r="S3976" t="s">
        <v>7723</v>
      </c>
      <c r="X3976" s="341">
        <v>24</v>
      </c>
      <c r="Y3976" s="341">
        <v>104</v>
      </c>
    </row>
    <row r="3977" spans="1:25" x14ac:dyDescent="0.25">
      <c r="A3977" t="str">
        <f>'Page 1 - General Information'!$G$12</f>
        <v>000000000</v>
      </c>
      <c r="B3977" t="str">
        <f>'Page 1 - General Information'!$G$16</f>
        <v/>
      </c>
      <c r="C3977" s="339" t="s">
        <v>21448</v>
      </c>
      <c r="N3977" t="s">
        <v>4042</v>
      </c>
      <c r="O3977" s="340">
        <f>INDEX('Page 2 - Team Information'!$K$14:$AP$189,Y3977,X3977)</f>
        <v>0</v>
      </c>
      <c r="S3977" t="s">
        <v>7724</v>
      </c>
      <c r="X3977" s="341">
        <v>25</v>
      </c>
      <c r="Y3977" s="341">
        <v>104</v>
      </c>
    </row>
    <row r="3978" spans="1:25" x14ac:dyDescent="0.25">
      <c r="A3978" t="str">
        <f>'Page 1 - General Information'!$G$12</f>
        <v>000000000</v>
      </c>
      <c r="B3978" t="str">
        <f>'Page 1 - General Information'!$G$16</f>
        <v/>
      </c>
      <c r="C3978" s="339" t="s">
        <v>21448</v>
      </c>
      <c r="N3978" t="s">
        <v>4042</v>
      </c>
      <c r="O3978" s="340">
        <f>INDEX('Page 2 - Team Information'!$K$14:$AP$189,Y3978,X3978)</f>
        <v>0</v>
      </c>
      <c r="S3978" t="s">
        <v>7725</v>
      </c>
      <c r="X3978" s="341">
        <v>26</v>
      </c>
      <c r="Y3978" s="341">
        <v>104</v>
      </c>
    </row>
    <row r="3979" spans="1:25" x14ac:dyDescent="0.25">
      <c r="A3979" t="str">
        <f>'Page 1 - General Information'!$G$12</f>
        <v>000000000</v>
      </c>
      <c r="B3979" t="str">
        <f>'Page 1 - General Information'!$G$16</f>
        <v/>
      </c>
      <c r="C3979" s="339" t="s">
        <v>21448</v>
      </c>
      <c r="N3979" t="s">
        <v>4042</v>
      </c>
      <c r="O3979" s="340">
        <f>INDEX('Page 2 - Team Information'!$K$14:$AP$189,Y3979,X3979)</f>
        <v>0</v>
      </c>
      <c r="S3979" t="s">
        <v>7726</v>
      </c>
      <c r="X3979" s="341">
        <v>27</v>
      </c>
      <c r="Y3979" s="341">
        <v>104</v>
      </c>
    </row>
    <row r="3980" spans="1:25" x14ac:dyDescent="0.25">
      <c r="A3980" t="str">
        <f>'Page 1 - General Information'!$G$12</f>
        <v>000000000</v>
      </c>
      <c r="B3980" t="str">
        <f>'Page 1 - General Information'!$G$16</f>
        <v/>
      </c>
      <c r="C3980" s="339" t="s">
        <v>21448</v>
      </c>
      <c r="N3980" s="249" t="s">
        <v>4031</v>
      </c>
      <c r="O3980" s="343"/>
      <c r="Q3980" s="344">
        <f>(INDEX('Page 2 - Team Information'!$K$14:$AP$189,Y3980,X3980)*100)</f>
        <v>0</v>
      </c>
      <c r="S3980" t="s">
        <v>7727</v>
      </c>
      <c r="X3980" s="341">
        <v>29</v>
      </c>
      <c r="Y3980" s="341">
        <v>104</v>
      </c>
    </row>
    <row r="3981" spans="1:25" x14ac:dyDescent="0.25">
      <c r="A3981" t="str">
        <f>'Page 1 - General Information'!$G$12</f>
        <v>000000000</v>
      </c>
      <c r="B3981" t="str">
        <f>'Page 1 - General Information'!$G$16</f>
        <v/>
      </c>
      <c r="C3981" s="339" t="s">
        <v>21448</v>
      </c>
      <c r="N3981" s="249" t="s">
        <v>4031</v>
      </c>
      <c r="O3981" s="343"/>
      <c r="Q3981" s="344">
        <f>(INDEX('Page 2 - Team Information'!$K$14:$AP$189,Y3981,X3981)*100)</f>
        <v>0</v>
      </c>
      <c r="S3981" t="s">
        <v>7728</v>
      </c>
      <c r="X3981" s="341">
        <v>30</v>
      </c>
      <c r="Y3981" s="341">
        <v>104</v>
      </c>
    </row>
    <row r="3982" spans="1:25" x14ac:dyDescent="0.25">
      <c r="A3982" t="str">
        <f>'Page 1 - General Information'!$G$12</f>
        <v>000000000</v>
      </c>
      <c r="B3982" t="str">
        <f>'Page 1 - General Information'!$G$16</f>
        <v/>
      </c>
      <c r="C3982" s="339" t="s">
        <v>21448</v>
      </c>
      <c r="N3982" s="249" t="s">
        <v>4031</v>
      </c>
      <c r="O3982" s="343"/>
      <c r="Q3982" s="344">
        <f>(INDEX('Page 2 - Team Information'!$K$14:$AP$189,Y3982,X3982)*100)</f>
        <v>0</v>
      </c>
      <c r="S3982" t="s">
        <v>7729</v>
      </c>
      <c r="X3982" s="341">
        <v>31</v>
      </c>
      <c r="Y3982" s="341">
        <v>104</v>
      </c>
    </row>
    <row r="3983" spans="1:25" x14ac:dyDescent="0.25">
      <c r="A3983" t="str">
        <f>'Page 1 - General Information'!$G$12</f>
        <v>000000000</v>
      </c>
      <c r="B3983" t="str">
        <f>'Page 1 - General Information'!$G$16</f>
        <v/>
      </c>
      <c r="C3983" s="339" t="s">
        <v>21448</v>
      </c>
      <c r="N3983" s="249" t="s">
        <v>4031</v>
      </c>
      <c r="O3983" s="343"/>
      <c r="Q3983" s="344">
        <f>(INDEX('Page 2 - Team Information'!$K$14:$AP$189,Y3983,X3983)*100)</f>
        <v>0</v>
      </c>
      <c r="S3983" t="s">
        <v>7730</v>
      </c>
      <c r="X3983" s="341">
        <v>32</v>
      </c>
      <c r="Y3983" s="341">
        <v>104</v>
      </c>
    </row>
    <row r="3984" spans="1:25" x14ac:dyDescent="0.25">
      <c r="A3984" t="str">
        <f>'Page 1 - General Information'!$G$12</f>
        <v>000000000</v>
      </c>
      <c r="B3984" t="str">
        <f>'Page 1 - General Information'!$G$16</f>
        <v/>
      </c>
      <c r="C3984" s="339" t="s">
        <v>21448</v>
      </c>
      <c r="N3984" t="s">
        <v>4042</v>
      </c>
      <c r="O3984" s="340">
        <f>INDEX('Page 2 - Team Information'!$K$14:$AP$189,Y3984,X3984)</f>
        <v>0</v>
      </c>
      <c r="S3984" s="347" t="s">
        <v>20806</v>
      </c>
      <c r="X3984" s="341">
        <v>24</v>
      </c>
      <c r="Y3984" s="341">
        <v>105</v>
      </c>
    </row>
    <row r="3985" spans="1:25" x14ac:dyDescent="0.25">
      <c r="A3985" t="str">
        <f>'Page 1 - General Information'!$G$12</f>
        <v>000000000</v>
      </c>
      <c r="B3985" t="str">
        <f>'Page 1 - General Information'!$G$16</f>
        <v/>
      </c>
      <c r="C3985" s="339" t="s">
        <v>21448</v>
      </c>
      <c r="N3985" t="s">
        <v>4042</v>
      </c>
      <c r="O3985" s="340">
        <f>INDEX('Page 2 - Team Information'!$K$14:$AP$189,Y3985,X3985)</f>
        <v>0</v>
      </c>
      <c r="S3985" s="347" t="s">
        <v>20807</v>
      </c>
      <c r="X3985" s="341">
        <v>25</v>
      </c>
      <c r="Y3985" s="341">
        <v>105</v>
      </c>
    </row>
    <row r="3986" spans="1:25" x14ac:dyDescent="0.25">
      <c r="A3986" t="str">
        <f>'Page 1 - General Information'!$G$12</f>
        <v>000000000</v>
      </c>
      <c r="B3986" t="str">
        <f>'Page 1 - General Information'!$G$16</f>
        <v/>
      </c>
      <c r="C3986" s="339" t="s">
        <v>21448</v>
      </c>
      <c r="N3986" t="s">
        <v>4042</v>
      </c>
      <c r="O3986" s="340">
        <f>INDEX('Page 2 - Team Information'!$K$14:$AP$189,Y3986,X3986)</f>
        <v>0</v>
      </c>
      <c r="S3986" s="347" t="s">
        <v>20808</v>
      </c>
      <c r="X3986" s="341">
        <v>26</v>
      </c>
      <c r="Y3986" s="341">
        <v>105</v>
      </c>
    </row>
    <row r="3987" spans="1:25" x14ac:dyDescent="0.25">
      <c r="A3987" t="str">
        <f>'Page 1 - General Information'!$G$12</f>
        <v>000000000</v>
      </c>
      <c r="B3987" t="str">
        <f>'Page 1 - General Information'!$G$16</f>
        <v/>
      </c>
      <c r="C3987" s="339" t="s">
        <v>21448</v>
      </c>
      <c r="N3987" t="s">
        <v>4042</v>
      </c>
      <c r="O3987" s="340">
        <f>INDEX('Page 2 - Team Information'!$K$14:$AP$189,Y3987,X3987)</f>
        <v>0</v>
      </c>
      <c r="S3987" s="347" t="s">
        <v>20809</v>
      </c>
      <c r="X3987" s="341">
        <v>27</v>
      </c>
      <c r="Y3987" s="341">
        <v>105</v>
      </c>
    </row>
    <row r="3988" spans="1:25" x14ac:dyDescent="0.25">
      <c r="A3988" t="str">
        <f>'Page 1 - General Information'!$G$12</f>
        <v>000000000</v>
      </c>
      <c r="B3988" t="str">
        <f>'Page 1 - General Information'!$G$16</f>
        <v/>
      </c>
      <c r="C3988" s="339" t="s">
        <v>21448</v>
      </c>
      <c r="N3988" s="249" t="s">
        <v>4031</v>
      </c>
      <c r="O3988" s="343"/>
      <c r="Q3988" s="344">
        <f>(INDEX('Page 2 - Team Information'!$K$14:$AP$189,Y3988,X3988)*100)</f>
        <v>0</v>
      </c>
      <c r="S3988" s="347" t="s">
        <v>20810</v>
      </c>
      <c r="X3988" s="341">
        <v>29</v>
      </c>
      <c r="Y3988" s="341">
        <v>105</v>
      </c>
    </row>
    <row r="3989" spans="1:25" x14ac:dyDescent="0.25">
      <c r="A3989" t="str">
        <f>'Page 1 - General Information'!$G$12</f>
        <v>000000000</v>
      </c>
      <c r="B3989" t="str">
        <f>'Page 1 - General Information'!$G$16</f>
        <v/>
      </c>
      <c r="C3989" s="339" t="s">
        <v>21448</v>
      </c>
      <c r="N3989" s="249" t="s">
        <v>4031</v>
      </c>
      <c r="O3989" s="343"/>
      <c r="Q3989" s="344">
        <f>(INDEX('Page 2 - Team Information'!$K$14:$AP$189,Y3989,X3989)*100)</f>
        <v>0</v>
      </c>
      <c r="S3989" s="347" t="s">
        <v>20811</v>
      </c>
      <c r="X3989" s="341">
        <v>30</v>
      </c>
      <c r="Y3989" s="341">
        <v>105</v>
      </c>
    </row>
    <row r="3990" spans="1:25" x14ac:dyDescent="0.25">
      <c r="A3990" t="str">
        <f>'Page 1 - General Information'!$G$12</f>
        <v>000000000</v>
      </c>
      <c r="B3990" t="str">
        <f>'Page 1 - General Information'!$G$16</f>
        <v/>
      </c>
      <c r="C3990" s="339" t="s">
        <v>21448</v>
      </c>
      <c r="N3990" s="249" t="s">
        <v>4031</v>
      </c>
      <c r="O3990" s="343"/>
      <c r="Q3990" s="344">
        <f>(INDEX('Page 2 - Team Information'!$K$14:$AP$189,Y3990,X3990)*100)</f>
        <v>0</v>
      </c>
      <c r="S3990" s="347" t="s">
        <v>20812</v>
      </c>
      <c r="X3990" s="341">
        <v>31</v>
      </c>
      <c r="Y3990" s="341">
        <v>105</v>
      </c>
    </row>
    <row r="3991" spans="1:25" x14ac:dyDescent="0.25">
      <c r="A3991" t="str">
        <f>'Page 1 - General Information'!$G$12</f>
        <v>000000000</v>
      </c>
      <c r="B3991" t="str">
        <f>'Page 1 - General Information'!$G$16</f>
        <v/>
      </c>
      <c r="C3991" s="339" t="s">
        <v>21448</v>
      </c>
      <c r="N3991" s="249" t="s">
        <v>4031</v>
      </c>
      <c r="O3991" s="343"/>
      <c r="Q3991" s="344">
        <f>(INDEX('Page 2 - Team Information'!$K$14:$AP$189,Y3991,X3991)*100)</f>
        <v>0</v>
      </c>
      <c r="S3991" s="347" t="s">
        <v>20813</v>
      </c>
      <c r="X3991" s="341">
        <v>32</v>
      </c>
      <c r="Y3991" s="341">
        <v>105</v>
      </c>
    </row>
    <row r="3992" spans="1:25" x14ac:dyDescent="0.25">
      <c r="A3992" t="str">
        <f>'Page 1 - General Information'!$G$12</f>
        <v>000000000</v>
      </c>
      <c r="B3992" t="str">
        <f>'Page 1 - General Information'!$G$16</f>
        <v/>
      </c>
      <c r="C3992" s="339" t="s">
        <v>21448</v>
      </c>
      <c r="N3992" t="s">
        <v>4042</v>
      </c>
      <c r="O3992" s="340">
        <f>INDEX('Page 2 - Team Information'!$K$14:$AP$189,Y3992,X3992)</f>
        <v>0</v>
      </c>
      <c r="S3992" t="s">
        <v>7731</v>
      </c>
      <c r="X3992" s="341">
        <v>24</v>
      </c>
      <c r="Y3992" s="341">
        <v>106</v>
      </c>
    </row>
    <row r="3993" spans="1:25" x14ac:dyDescent="0.25">
      <c r="A3993" t="str">
        <f>'Page 1 - General Information'!$G$12</f>
        <v>000000000</v>
      </c>
      <c r="B3993" t="str">
        <f>'Page 1 - General Information'!$G$16</f>
        <v/>
      </c>
      <c r="C3993" s="339" t="s">
        <v>21448</v>
      </c>
      <c r="N3993" t="s">
        <v>4042</v>
      </c>
      <c r="O3993" s="340">
        <f>INDEX('Page 2 - Team Information'!$K$14:$AP$189,Y3993,X3993)</f>
        <v>0</v>
      </c>
      <c r="S3993" t="s">
        <v>7732</v>
      </c>
      <c r="X3993" s="341">
        <v>25</v>
      </c>
      <c r="Y3993" s="341">
        <v>106</v>
      </c>
    </row>
    <row r="3994" spans="1:25" x14ac:dyDescent="0.25">
      <c r="A3994" t="str">
        <f>'Page 1 - General Information'!$G$12</f>
        <v>000000000</v>
      </c>
      <c r="B3994" t="str">
        <f>'Page 1 - General Information'!$G$16</f>
        <v/>
      </c>
      <c r="C3994" s="339" t="s">
        <v>21448</v>
      </c>
      <c r="N3994" t="s">
        <v>4042</v>
      </c>
      <c r="O3994" s="340">
        <f>INDEX('Page 2 - Team Information'!$K$14:$AP$189,Y3994,X3994)</f>
        <v>0</v>
      </c>
      <c r="S3994" t="s">
        <v>7733</v>
      </c>
      <c r="X3994" s="341">
        <v>26</v>
      </c>
      <c r="Y3994" s="341">
        <v>106</v>
      </c>
    </row>
    <row r="3995" spans="1:25" x14ac:dyDescent="0.25">
      <c r="A3995" t="str">
        <f>'Page 1 - General Information'!$G$12</f>
        <v>000000000</v>
      </c>
      <c r="B3995" t="str">
        <f>'Page 1 - General Information'!$G$16</f>
        <v/>
      </c>
      <c r="C3995" s="339" t="s">
        <v>21448</v>
      </c>
      <c r="N3995" t="s">
        <v>4042</v>
      </c>
      <c r="O3995" s="340">
        <f>INDEX('Page 2 - Team Information'!$K$14:$AP$189,Y3995,X3995)</f>
        <v>0</v>
      </c>
      <c r="S3995" t="s">
        <v>7734</v>
      </c>
      <c r="X3995" s="341">
        <v>27</v>
      </c>
      <c r="Y3995" s="341">
        <v>106</v>
      </c>
    </row>
    <row r="3996" spans="1:25" x14ac:dyDescent="0.25">
      <c r="A3996" t="str">
        <f>'Page 1 - General Information'!$G$12</f>
        <v>000000000</v>
      </c>
      <c r="B3996" t="str">
        <f>'Page 1 - General Information'!$G$16</f>
        <v/>
      </c>
      <c r="C3996" s="339" t="s">
        <v>21448</v>
      </c>
      <c r="N3996" s="249" t="s">
        <v>4031</v>
      </c>
      <c r="O3996" s="343"/>
      <c r="Q3996" s="344">
        <f>(INDEX('Page 2 - Team Information'!$K$14:$AP$189,Y3996,X3996)*100)</f>
        <v>0</v>
      </c>
      <c r="S3996" t="s">
        <v>7735</v>
      </c>
      <c r="X3996" s="341">
        <v>29</v>
      </c>
      <c r="Y3996" s="341">
        <v>106</v>
      </c>
    </row>
    <row r="3997" spans="1:25" x14ac:dyDescent="0.25">
      <c r="A3997" t="str">
        <f>'Page 1 - General Information'!$G$12</f>
        <v>000000000</v>
      </c>
      <c r="B3997" t="str">
        <f>'Page 1 - General Information'!$G$16</f>
        <v/>
      </c>
      <c r="C3997" s="339" t="s">
        <v>21448</v>
      </c>
      <c r="N3997" s="249" t="s">
        <v>4031</v>
      </c>
      <c r="O3997" s="343"/>
      <c r="Q3997" s="344">
        <f>(INDEX('Page 2 - Team Information'!$K$14:$AP$189,Y3997,X3997)*100)</f>
        <v>0</v>
      </c>
      <c r="S3997" t="s">
        <v>7736</v>
      </c>
      <c r="X3997" s="341">
        <v>30</v>
      </c>
      <c r="Y3997" s="341">
        <v>106</v>
      </c>
    </row>
    <row r="3998" spans="1:25" x14ac:dyDescent="0.25">
      <c r="A3998" t="str">
        <f>'Page 1 - General Information'!$G$12</f>
        <v>000000000</v>
      </c>
      <c r="B3998" t="str">
        <f>'Page 1 - General Information'!$G$16</f>
        <v/>
      </c>
      <c r="C3998" s="339" t="s">
        <v>21448</v>
      </c>
      <c r="N3998" s="249" t="s">
        <v>4031</v>
      </c>
      <c r="O3998" s="343"/>
      <c r="Q3998" s="344">
        <f>(INDEX('Page 2 - Team Information'!$K$14:$AP$189,Y3998,X3998)*100)</f>
        <v>0</v>
      </c>
      <c r="S3998" t="s">
        <v>7737</v>
      </c>
      <c r="X3998" s="341">
        <v>31</v>
      </c>
      <c r="Y3998" s="341">
        <v>106</v>
      </c>
    </row>
    <row r="3999" spans="1:25" x14ac:dyDescent="0.25">
      <c r="A3999" t="str">
        <f>'Page 1 - General Information'!$G$12</f>
        <v>000000000</v>
      </c>
      <c r="B3999" t="str">
        <f>'Page 1 - General Information'!$G$16</f>
        <v/>
      </c>
      <c r="C3999" s="339" t="s">
        <v>21448</v>
      </c>
      <c r="N3999" s="249" t="s">
        <v>4031</v>
      </c>
      <c r="O3999" s="343"/>
      <c r="Q3999" s="344">
        <f>(INDEX('Page 2 - Team Information'!$K$14:$AP$189,Y3999,X3999)*100)</f>
        <v>0</v>
      </c>
      <c r="S3999" t="s">
        <v>7738</v>
      </c>
      <c r="X3999" s="341">
        <v>32</v>
      </c>
      <c r="Y3999" s="341">
        <v>106</v>
      </c>
    </row>
    <row r="4000" spans="1:25" x14ac:dyDescent="0.25">
      <c r="A4000" t="str">
        <f>'Page 1 - General Information'!$G$12</f>
        <v>000000000</v>
      </c>
      <c r="B4000" t="str">
        <f>'Page 1 - General Information'!$G$16</f>
        <v/>
      </c>
      <c r="C4000" s="339" t="s">
        <v>21448</v>
      </c>
      <c r="N4000" t="s">
        <v>4042</v>
      </c>
      <c r="O4000" s="340">
        <f>INDEX('Page 2 - Team Information'!$K$14:$AP$189,Y4000,X4000)</f>
        <v>0</v>
      </c>
      <c r="S4000" t="s">
        <v>7739</v>
      </c>
      <c r="X4000" s="341">
        <v>24</v>
      </c>
      <c r="Y4000" s="341">
        <v>107</v>
      </c>
    </row>
    <row r="4001" spans="1:25" x14ac:dyDescent="0.25">
      <c r="A4001" t="str">
        <f>'Page 1 - General Information'!$G$12</f>
        <v>000000000</v>
      </c>
      <c r="B4001" t="str">
        <f>'Page 1 - General Information'!$G$16</f>
        <v/>
      </c>
      <c r="C4001" s="339" t="s">
        <v>21448</v>
      </c>
      <c r="N4001" t="s">
        <v>4042</v>
      </c>
      <c r="O4001" s="340">
        <f>INDEX('Page 2 - Team Information'!$K$14:$AP$189,Y4001,X4001)</f>
        <v>0</v>
      </c>
      <c r="S4001" t="s">
        <v>7740</v>
      </c>
      <c r="X4001" s="341">
        <v>25</v>
      </c>
      <c r="Y4001" s="341">
        <v>107</v>
      </c>
    </row>
    <row r="4002" spans="1:25" x14ac:dyDescent="0.25">
      <c r="A4002" t="str">
        <f>'Page 1 - General Information'!$G$12</f>
        <v>000000000</v>
      </c>
      <c r="B4002" t="str">
        <f>'Page 1 - General Information'!$G$16</f>
        <v/>
      </c>
      <c r="C4002" s="339" t="s">
        <v>21448</v>
      </c>
      <c r="N4002" t="s">
        <v>4042</v>
      </c>
      <c r="O4002" s="340">
        <f>INDEX('Page 2 - Team Information'!$K$14:$AP$189,Y4002,X4002)</f>
        <v>0</v>
      </c>
      <c r="S4002" t="s">
        <v>7741</v>
      </c>
      <c r="X4002" s="341">
        <v>26</v>
      </c>
      <c r="Y4002" s="341">
        <v>107</v>
      </c>
    </row>
    <row r="4003" spans="1:25" x14ac:dyDescent="0.25">
      <c r="A4003" t="str">
        <f>'Page 1 - General Information'!$G$12</f>
        <v>000000000</v>
      </c>
      <c r="B4003" t="str">
        <f>'Page 1 - General Information'!$G$16</f>
        <v/>
      </c>
      <c r="C4003" s="339" t="s">
        <v>21448</v>
      </c>
      <c r="N4003" t="s">
        <v>4042</v>
      </c>
      <c r="O4003" s="340">
        <f>INDEX('Page 2 - Team Information'!$K$14:$AP$189,Y4003,X4003)</f>
        <v>0</v>
      </c>
      <c r="S4003" t="s">
        <v>7742</v>
      </c>
      <c r="X4003" s="341">
        <v>27</v>
      </c>
      <c r="Y4003" s="341">
        <v>107</v>
      </c>
    </row>
    <row r="4004" spans="1:25" x14ac:dyDescent="0.25">
      <c r="A4004" t="str">
        <f>'Page 1 - General Information'!$G$12</f>
        <v>000000000</v>
      </c>
      <c r="B4004" t="str">
        <f>'Page 1 - General Information'!$G$16</f>
        <v/>
      </c>
      <c r="C4004" s="339" t="s">
        <v>21448</v>
      </c>
      <c r="N4004" s="249" t="s">
        <v>4031</v>
      </c>
      <c r="O4004" s="343"/>
      <c r="Q4004" s="344">
        <f>(INDEX('Page 2 - Team Information'!$K$14:$AP$189,Y4004,X4004)*100)</f>
        <v>0</v>
      </c>
      <c r="S4004" t="s">
        <v>7743</v>
      </c>
      <c r="X4004" s="341">
        <v>29</v>
      </c>
      <c r="Y4004" s="341">
        <v>107</v>
      </c>
    </row>
    <row r="4005" spans="1:25" x14ac:dyDescent="0.25">
      <c r="A4005" t="str">
        <f>'Page 1 - General Information'!$G$12</f>
        <v>000000000</v>
      </c>
      <c r="B4005" t="str">
        <f>'Page 1 - General Information'!$G$16</f>
        <v/>
      </c>
      <c r="C4005" s="339" t="s">
        <v>21448</v>
      </c>
      <c r="N4005" s="249" t="s">
        <v>4031</v>
      </c>
      <c r="O4005" s="343"/>
      <c r="Q4005" s="344">
        <f>(INDEX('Page 2 - Team Information'!$K$14:$AP$189,Y4005,X4005)*100)</f>
        <v>0</v>
      </c>
      <c r="S4005" t="s">
        <v>7744</v>
      </c>
      <c r="X4005" s="341">
        <v>30</v>
      </c>
      <c r="Y4005" s="341">
        <v>107</v>
      </c>
    </row>
    <row r="4006" spans="1:25" x14ac:dyDescent="0.25">
      <c r="A4006" t="str">
        <f>'Page 1 - General Information'!$G$12</f>
        <v>000000000</v>
      </c>
      <c r="B4006" t="str">
        <f>'Page 1 - General Information'!$G$16</f>
        <v/>
      </c>
      <c r="C4006" s="339" t="s">
        <v>21448</v>
      </c>
      <c r="N4006" s="249" t="s">
        <v>4031</v>
      </c>
      <c r="O4006" s="343"/>
      <c r="Q4006" s="344">
        <f>(INDEX('Page 2 - Team Information'!$K$14:$AP$189,Y4006,X4006)*100)</f>
        <v>0</v>
      </c>
      <c r="S4006" t="s">
        <v>7745</v>
      </c>
      <c r="X4006" s="341">
        <v>31</v>
      </c>
      <c r="Y4006" s="341">
        <v>107</v>
      </c>
    </row>
    <row r="4007" spans="1:25" x14ac:dyDescent="0.25">
      <c r="A4007" t="str">
        <f>'Page 1 - General Information'!$G$12</f>
        <v>000000000</v>
      </c>
      <c r="B4007" t="str">
        <f>'Page 1 - General Information'!$G$16</f>
        <v/>
      </c>
      <c r="C4007" s="339" t="s">
        <v>21448</v>
      </c>
      <c r="N4007" s="249" t="s">
        <v>4031</v>
      </c>
      <c r="O4007" s="343"/>
      <c r="Q4007" s="344">
        <f>(INDEX('Page 2 - Team Information'!$K$14:$AP$189,Y4007,X4007)*100)</f>
        <v>0</v>
      </c>
      <c r="S4007" t="s">
        <v>7746</v>
      </c>
      <c r="X4007" s="341">
        <v>32</v>
      </c>
      <c r="Y4007" s="341">
        <v>107</v>
      </c>
    </row>
    <row r="4008" spans="1:25" x14ac:dyDescent="0.25">
      <c r="A4008" t="str">
        <f>'Page 1 - General Information'!$G$12</f>
        <v>000000000</v>
      </c>
      <c r="B4008" t="str">
        <f>'Page 1 - General Information'!$G$16</f>
        <v/>
      </c>
      <c r="C4008" s="339" t="s">
        <v>21448</v>
      </c>
      <c r="N4008" t="s">
        <v>4042</v>
      </c>
      <c r="O4008" s="340">
        <f>INDEX('Page 2 - Team Information'!$K$14:$AP$189,Y4008,X4008)</f>
        <v>0</v>
      </c>
      <c r="S4008" t="s">
        <v>7747</v>
      </c>
      <c r="X4008" s="341">
        <v>24</v>
      </c>
      <c r="Y4008" s="341">
        <v>108</v>
      </c>
    </row>
    <row r="4009" spans="1:25" x14ac:dyDescent="0.25">
      <c r="A4009" t="str">
        <f>'Page 1 - General Information'!$G$12</f>
        <v>000000000</v>
      </c>
      <c r="B4009" t="str">
        <f>'Page 1 - General Information'!$G$16</f>
        <v/>
      </c>
      <c r="C4009" s="339" t="s">
        <v>21448</v>
      </c>
      <c r="N4009" t="s">
        <v>4042</v>
      </c>
      <c r="O4009" s="340">
        <f>INDEX('Page 2 - Team Information'!$K$14:$AP$189,Y4009,X4009)</f>
        <v>0</v>
      </c>
      <c r="S4009" t="s">
        <v>7748</v>
      </c>
      <c r="X4009" s="341">
        <v>25</v>
      </c>
      <c r="Y4009" s="341">
        <v>108</v>
      </c>
    </row>
    <row r="4010" spans="1:25" x14ac:dyDescent="0.25">
      <c r="A4010" t="str">
        <f>'Page 1 - General Information'!$G$12</f>
        <v>000000000</v>
      </c>
      <c r="B4010" t="str">
        <f>'Page 1 - General Information'!$G$16</f>
        <v/>
      </c>
      <c r="C4010" s="339" t="s">
        <v>21448</v>
      </c>
      <c r="N4010" t="s">
        <v>4042</v>
      </c>
      <c r="O4010" s="340">
        <f>INDEX('Page 2 - Team Information'!$K$14:$AP$189,Y4010,X4010)</f>
        <v>0</v>
      </c>
      <c r="S4010" t="s">
        <v>7749</v>
      </c>
      <c r="X4010" s="341">
        <v>26</v>
      </c>
      <c r="Y4010" s="341">
        <v>108</v>
      </c>
    </row>
    <row r="4011" spans="1:25" x14ac:dyDescent="0.25">
      <c r="A4011" t="str">
        <f>'Page 1 - General Information'!$G$12</f>
        <v>000000000</v>
      </c>
      <c r="B4011" t="str">
        <f>'Page 1 - General Information'!$G$16</f>
        <v/>
      </c>
      <c r="C4011" s="339" t="s">
        <v>21448</v>
      </c>
      <c r="N4011" t="s">
        <v>4042</v>
      </c>
      <c r="O4011" s="340">
        <f>INDEX('Page 2 - Team Information'!$K$14:$AP$189,Y4011,X4011)</f>
        <v>0</v>
      </c>
      <c r="S4011" t="s">
        <v>7750</v>
      </c>
      <c r="X4011" s="341">
        <v>27</v>
      </c>
      <c r="Y4011" s="341">
        <v>108</v>
      </c>
    </row>
    <row r="4012" spans="1:25" x14ac:dyDescent="0.25">
      <c r="A4012" t="str">
        <f>'Page 1 - General Information'!$G$12</f>
        <v>000000000</v>
      </c>
      <c r="B4012" t="str">
        <f>'Page 1 - General Information'!$G$16</f>
        <v/>
      </c>
      <c r="C4012" s="339" t="s">
        <v>21448</v>
      </c>
      <c r="N4012" s="249" t="s">
        <v>4031</v>
      </c>
      <c r="O4012" s="343"/>
      <c r="Q4012" s="344">
        <f>(INDEX('Page 2 - Team Information'!$K$14:$AP$189,Y4012,X4012)*100)</f>
        <v>0</v>
      </c>
      <c r="S4012" t="s">
        <v>7751</v>
      </c>
      <c r="X4012" s="341">
        <v>29</v>
      </c>
      <c r="Y4012" s="341">
        <v>108</v>
      </c>
    </row>
    <row r="4013" spans="1:25" x14ac:dyDescent="0.25">
      <c r="A4013" t="str">
        <f>'Page 1 - General Information'!$G$12</f>
        <v>000000000</v>
      </c>
      <c r="B4013" t="str">
        <f>'Page 1 - General Information'!$G$16</f>
        <v/>
      </c>
      <c r="C4013" s="339" t="s">
        <v>21448</v>
      </c>
      <c r="N4013" s="249" t="s">
        <v>4031</v>
      </c>
      <c r="O4013" s="343"/>
      <c r="Q4013" s="344">
        <f>(INDEX('Page 2 - Team Information'!$K$14:$AP$189,Y4013,X4013)*100)</f>
        <v>0</v>
      </c>
      <c r="S4013" t="s">
        <v>7752</v>
      </c>
      <c r="X4013" s="341">
        <v>30</v>
      </c>
      <c r="Y4013" s="341">
        <v>108</v>
      </c>
    </row>
    <row r="4014" spans="1:25" x14ac:dyDescent="0.25">
      <c r="A4014" t="str">
        <f>'Page 1 - General Information'!$G$12</f>
        <v>000000000</v>
      </c>
      <c r="B4014" t="str">
        <f>'Page 1 - General Information'!$G$16</f>
        <v/>
      </c>
      <c r="C4014" s="339" t="s">
        <v>21448</v>
      </c>
      <c r="N4014" s="249" t="s">
        <v>4031</v>
      </c>
      <c r="O4014" s="343"/>
      <c r="Q4014" s="344">
        <f>(INDEX('Page 2 - Team Information'!$K$14:$AP$189,Y4014,X4014)*100)</f>
        <v>0</v>
      </c>
      <c r="S4014" t="s">
        <v>7753</v>
      </c>
      <c r="X4014" s="341">
        <v>31</v>
      </c>
      <c r="Y4014" s="341">
        <v>108</v>
      </c>
    </row>
    <row r="4015" spans="1:25" x14ac:dyDescent="0.25">
      <c r="A4015" t="str">
        <f>'Page 1 - General Information'!$G$12</f>
        <v>000000000</v>
      </c>
      <c r="B4015" t="str">
        <f>'Page 1 - General Information'!$G$16</f>
        <v/>
      </c>
      <c r="C4015" s="339" t="s">
        <v>21448</v>
      </c>
      <c r="N4015" s="249" t="s">
        <v>4031</v>
      </c>
      <c r="O4015" s="343"/>
      <c r="Q4015" s="344">
        <f>(INDEX('Page 2 - Team Information'!$K$14:$AP$189,Y4015,X4015)*100)</f>
        <v>0</v>
      </c>
      <c r="S4015" t="s">
        <v>7754</v>
      </c>
      <c r="X4015" s="341">
        <v>32</v>
      </c>
      <c r="Y4015" s="341">
        <v>108</v>
      </c>
    </row>
    <row r="4016" spans="1:25" x14ac:dyDescent="0.25">
      <c r="A4016" t="str">
        <f>'Page 1 - General Information'!$G$12</f>
        <v>000000000</v>
      </c>
      <c r="B4016" t="str">
        <f>'Page 1 - General Information'!$G$16</f>
        <v/>
      </c>
      <c r="C4016" s="339" t="s">
        <v>21448</v>
      </c>
      <c r="N4016" t="s">
        <v>4042</v>
      </c>
      <c r="O4016" s="340">
        <f>INDEX('Page 2 - Team Information'!$K$14:$AP$189,Y4016,X4016)</f>
        <v>0</v>
      </c>
      <c r="S4016" t="s">
        <v>7755</v>
      </c>
      <c r="X4016" s="341">
        <v>24</v>
      </c>
      <c r="Y4016" s="341">
        <v>109</v>
      </c>
    </row>
    <row r="4017" spans="1:25" x14ac:dyDescent="0.25">
      <c r="A4017" t="str">
        <f>'Page 1 - General Information'!$G$12</f>
        <v>000000000</v>
      </c>
      <c r="B4017" t="str">
        <f>'Page 1 - General Information'!$G$16</f>
        <v/>
      </c>
      <c r="C4017" s="339" t="s">
        <v>21448</v>
      </c>
      <c r="N4017" t="s">
        <v>4042</v>
      </c>
      <c r="O4017" s="340">
        <f>INDEX('Page 2 - Team Information'!$K$14:$AP$189,Y4017,X4017)</f>
        <v>0</v>
      </c>
      <c r="S4017" t="s">
        <v>7756</v>
      </c>
      <c r="X4017" s="341">
        <v>25</v>
      </c>
      <c r="Y4017" s="341">
        <v>109</v>
      </c>
    </row>
    <row r="4018" spans="1:25" x14ac:dyDescent="0.25">
      <c r="A4018" t="str">
        <f>'Page 1 - General Information'!$G$12</f>
        <v>000000000</v>
      </c>
      <c r="B4018" t="str">
        <f>'Page 1 - General Information'!$G$16</f>
        <v/>
      </c>
      <c r="C4018" s="339" t="s">
        <v>21448</v>
      </c>
      <c r="N4018" t="s">
        <v>4042</v>
      </c>
      <c r="O4018" s="340">
        <f>INDEX('Page 2 - Team Information'!$K$14:$AP$189,Y4018,X4018)</f>
        <v>0</v>
      </c>
      <c r="S4018" t="s">
        <v>7757</v>
      </c>
      <c r="X4018" s="341">
        <v>26</v>
      </c>
      <c r="Y4018" s="341">
        <v>109</v>
      </c>
    </row>
    <row r="4019" spans="1:25" x14ac:dyDescent="0.25">
      <c r="A4019" t="str">
        <f>'Page 1 - General Information'!$G$12</f>
        <v>000000000</v>
      </c>
      <c r="B4019" t="str">
        <f>'Page 1 - General Information'!$G$16</f>
        <v/>
      </c>
      <c r="C4019" s="339" t="s">
        <v>21448</v>
      </c>
      <c r="N4019" t="s">
        <v>4042</v>
      </c>
      <c r="O4019" s="340">
        <f>INDEX('Page 2 - Team Information'!$K$14:$AP$189,Y4019,X4019)</f>
        <v>0</v>
      </c>
      <c r="S4019" t="s">
        <v>7758</v>
      </c>
      <c r="X4019" s="341">
        <v>27</v>
      </c>
      <c r="Y4019" s="341">
        <v>109</v>
      </c>
    </row>
    <row r="4020" spans="1:25" x14ac:dyDescent="0.25">
      <c r="A4020" t="str">
        <f>'Page 1 - General Information'!$G$12</f>
        <v>000000000</v>
      </c>
      <c r="B4020" t="str">
        <f>'Page 1 - General Information'!$G$16</f>
        <v/>
      </c>
      <c r="C4020" s="339" t="s">
        <v>21448</v>
      </c>
      <c r="N4020" s="249" t="s">
        <v>4031</v>
      </c>
      <c r="O4020" s="343"/>
      <c r="Q4020" s="344">
        <f>(INDEX('Page 2 - Team Information'!$K$14:$AP$189,Y4020,X4020)*100)</f>
        <v>0</v>
      </c>
      <c r="S4020" t="s">
        <v>7759</v>
      </c>
      <c r="X4020" s="341">
        <v>29</v>
      </c>
      <c r="Y4020" s="341">
        <v>109</v>
      </c>
    </row>
    <row r="4021" spans="1:25" x14ac:dyDescent="0.25">
      <c r="A4021" t="str">
        <f>'Page 1 - General Information'!$G$12</f>
        <v>000000000</v>
      </c>
      <c r="B4021" t="str">
        <f>'Page 1 - General Information'!$G$16</f>
        <v/>
      </c>
      <c r="C4021" s="339" t="s">
        <v>21448</v>
      </c>
      <c r="N4021" s="249" t="s">
        <v>4031</v>
      </c>
      <c r="O4021" s="343"/>
      <c r="Q4021" s="344">
        <f>(INDEX('Page 2 - Team Information'!$K$14:$AP$189,Y4021,X4021)*100)</f>
        <v>0</v>
      </c>
      <c r="S4021" t="s">
        <v>7760</v>
      </c>
      <c r="X4021" s="341">
        <v>30</v>
      </c>
      <c r="Y4021" s="341">
        <v>109</v>
      </c>
    </row>
    <row r="4022" spans="1:25" x14ac:dyDescent="0.25">
      <c r="A4022" t="str">
        <f>'Page 1 - General Information'!$G$12</f>
        <v>000000000</v>
      </c>
      <c r="B4022" t="str">
        <f>'Page 1 - General Information'!$G$16</f>
        <v/>
      </c>
      <c r="C4022" s="339" t="s">
        <v>21448</v>
      </c>
      <c r="N4022" s="249" t="s">
        <v>4031</v>
      </c>
      <c r="O4022" s="343"/>
      <c r="Q4022" s="344">
        <f>(INDEX('Page 2 - Team Information'!$K$14:$AP$189,Y4022,X4022)*100)</f>
        <v>0</v>
      </c>
      <c r="S4022" t="s">
        <v>7761</v>
      </c>
      <c r="X4022" s="341">
        <v>31</v>
      </c>
      <c r="Y4022" s="341">
        <v>109</v>
      </c>
    </row>
    <row r="4023" spans="1:25" x14ac:dyDescent="0.25">
      <c r="A4023" t="str">
        <f>'Page 1 - General Information'!$G$12</f>
        <v>000000000</v>
      </c>
      <c r="B4023" t="str">
        <f>'Page 1 - General Information'!$G$16</f>
        <v/>
      </c>
      <c r="C4023" s="339" t="s">
        <v>21448</v>
      </c>
      <c r="N4023" s="249" t="s">
        <v>4031</v>
      </c>
      <c r="O4023" s="343"/>
      <c r="Q4023" s="344">
        <f>(INDEX('Page 2 - Team Information'!$K$14:$AP$189,Y4023,X4023)*100)</f>
        <v>0</v>
      </c>
      <c r="S4023" t="s">
        <v>7762</v>
      </c>
      <c r="X4023" s="341">
        <v>32</v>
      </c>
      <c r="Y4023" s="341">
        <v>109</v>
      </c>
    </row>
    <row r="4024" spans="1:25" x14ac:dyDescent="0.25">
      <c r="A4024" t="str">
        <f>'Page 1 - General Information'!$G$12</f>
        <v>000000000</v>
      </c>
      <c r="B4024" t="str">
        <f>'Page 1 - General Information'!$G$16</f>
        <v/>
      </c>
      <c r="C4024" s="339" t="s">
        <v>21448</v>
      </c>
      <c r="N4024" t="s">
        <v>4042</v>
      </c>
      <c r="O4024" s="340">
        <f>INDEX('Page 2 - Team Information'!$K$14:$AP$189,Y4024,X4024)</f>
        <v>0</v>
      </c>
      <c r="S4024" t="s">
        <v>7763</v>
      </c>
      <c r="X4024" s="341">
        <v>24</v>
      </c>
      <c r="Y4024" s="341">
        <v>110</v>
      </c>
    </row>
    <row r="4025" spans="1:25" x14ac:dyDescent="0.25">
      <c r="A4025" t="str">
        <f>'Page 1 - General Information'!$G$12</f>
        <v>000000000</v>
      </c>
      <c r="B4025" t="str">
        <f>'Page 1 - General Information'!$G$16</f>
        <v/>
      </c>
      <c r="C4025" s="339" t="s">
        <v>21448</v>
      </c>
      <c r="N4025" t="s">
        <v>4042</v>
      </c>
      <c r="O4025" s="340">
        <f>INDEX('Page 2 - Team Information'!$K$14:$AP$189,Y4025,X4025)</f>
        <v>0</v>
      </c>
      <c r="S4025" t="s">
        <v>7764</v>
      </c>
      <c r="X4025" s="341">
        <v>25</v>
      </c>
      <c r="Y4025" s="341">
        <v>110</v>
      </c>
    </row>
    <row r="4026" spans="1:25" x14ac:dyDescent="0.25">
      <c r="A4026" t="str">
        <f>'Page 1 - General Information'!$G$12</f>
        <v>000000000</v>
      </c>
      <c r="B4026" t="str">
        <f>'Page 1 - General Information'!$G$16</f>
        <v/>
      </c>
      <c r="C4026" s="339" t="s">
        <v>21448</v>
      </c>
      <c r="N4026" t="s">
        <v>4042</v>
      </c>
      <c r="O4026" s="340">
        <f>INDEX('Page 2 - Team Information'!$K$14:$AP$189,Y4026,X4026)</f>
        <v>0</v>
      </c>
      <c r="S4026" t="s">
        <v>7765</v>
      </c>
      <c r="X4026" s="341">
        <v>26</v>
      </c>
      <c r="Y4026" s="341">
        <v>110</v>
      </c>
    </row>
    <row r="4027" spans="1:25" x14ac:dyDescent="0.25">
      <c r="A4027" t="str">
        <f>'Page 1 - General Information'!$G$12</f>
        <v>000000000</v>
      </c>
      <c r="B4027" t="str">
        <f>'Page 1 - General Information'!$G$16</f>
        <v/>
      </c>
      <c r="C4027" s="339" t="s">
        <v>21448</v>
      </c>
      <c r="N4027" t="s">
        <v>4042</v>
      </c>
      <c r="O4027" s="340">
        <f>INDEX('Page 2 - Team Information'!$K$14:$AP$189,Y4027,X4027)</f>
        <v>0</v>
      </c>
      <c r="S4027" t="s">
        <v>7766</v>
      </c>
      <c r="X4027" s="341">
        <v>27</v>
      </c>
      <c r="Y4027" s="341">
        <v>110</v>
      </c>
    </row>
    <row r="4028" spans="1:25" x14ac:dyDescent="0.25">
      <c r="A4028" t="str">
        <f>'Page 1 - General Information'!$G$12</f>
        <v>000000000</v>
      </c>
      <c r="B4028" t="str">
        <f>'Page 1 - General Information'!$G$16</f>
        <v/>
      </c>
      <c r="C4028" s="339" t="s">
        <v>21448</v>
      </c>
      <c r="N4028" s="249" t="s">
        <v>4031</v>
      </c>
      <c r="O4028" s="343"/>
      <c r="Q4028" s="344">
        <f>(INDEX('Page 2 - Team Information'!$K$14:$AP$189,Y4028,X4028)*100)</f>
        <v>0</v>
      </c>
      <c r="S4028" t="s">
        <v>7767</v>
      </c>
      <c r="X4028" s="341">
        <v>29</v>
      </c>
      <c r="Y4028" s="341">
        <v>110</v>
      </c>
    </row>
    <row r="4029" spans="1:25" x14ac:dyDescent="0.25">
      <c r="A4029" t="str">
        <f>'Page 1 - General Information'!$G$12</f>
        <v>000000000</v>
      </c>
      <c r="B4029" t="str">
        <f>'Page 1 - General Information'!$G$16</f>
        <v/>
      </c>
      <c r="C4029" s="339" t="s">
        <v>21448</v>
      </c>
      <c r="N4029" s="249" t="s">
        <v>4031</v>
      </c>
      <c r="O4029" s="343"/>
      <c r="Q4029" s="344">
        <f>(INDEX('Page 2 - Team Information'!$K$14:$AP$189,Y4029,X4029)*100)</f>
        <v>0</v>
      </c>
      <c r="S4029" t="s">
        <v>7768</v>
      </c>
      <c r="X4029" s="341">
        <v>30</v>
      </c>
      <c r="Y4029" s="341">
        <v>110</v>
      </c>
    </row>
    <row r="4030" spans="1:25" x14ac:dyDescent="0.25">
      <c r="A4030" t="str">
        <f>'Page 1 - General Information'!$G$12</f>
        <v>000000000</v>
      </c>
      <c r="B4030" t="str">
        <f>'Page 1 - General Information'!$G$16</f>
        <v/>
      </c>
      <c r="C4030" s="339" t="s">
        <v>21448</v>
      </c>
      <c r="N4030" s="249" t="s">
        <v>4031</v>
      </c>
      <c r="O4030" s="343"/>
      <c r="Q4030" s="344">
        <f>(INDEX('Page 2 - Team Information'!$K$14:$AP$189,Y4030,X4030)*100)</f>
        <v>0</v>
      </c>
      <c r="S4030" t="s">
        <v>7769</v>
      </c>
      <c r="X4030" s="341">
        <v>31</v>
      </c>
      <c r="Y4030" s="341">
        <v>110</v>
      </c>
    </row>
    <row r="4031" spans="1:25" x14ac:dyDescent="0.25">
      <c r="A4031" t="str">
        <f>'Page 1 - General Information'!$G$12</f>
        <v>000000000</v>
      </c>
      <c r="B4031" t="str">
        <f>'Page 1 - General Information'!$G$16</f>
        <v/>
      </c>
      <c r="C4031" s="339" t="s">
        <v>21448</v>
      </c>
      <c r="N4031" s="249" t="s">
        <v>4031</v>
      </c>
      <c r="O4031" s="343"/>
      <c r="Q4031" s="344">
        <f>(INDEX('Page 2 - Team Information'!$K$14:$AP$189,Y4031,X4031)*100)</f>
        <v>0</v>
      </c>
      <c r="S4031" t="s">
        <v>7770</v>
      </c>
      <c r="X4031" s="341">
        <v>32</v>
      </c>
      <c r="Y4031" s="341">
        <v>110</v>
      </c>
    </row>
    <row r="4032" spans="1:25" x14ac:dyDescent="0.25">
      <c r="A4032" t="str">
        <f>'Page 1 - General Information'!$G$12</f>
        <v>000000000</v>
      </c>
      <c r="B4032" t="str">
        <f>'Page 1 - General Information'!$G$16</f>
        <v/>
      </c>
      <c r="C4032" s="339" t="s">
        <v>21448</v>
      </c>
      <c r="N4032" t="s">
        <v>4042</v>
      </c>
      <c r="O4032" s="340">
        <f>INDEX('Page 2 - Team Information'!$K$14:$AP$189,Y4032,X4032)</f>
        <v>0</v>
      </c>
      <c r="S4032" t="s">
        <v>10116</v>
      </c>
      <c r="X4032" s="341">
        <v>24</v>
      </c>
      <c r="Y4032" s="341">
        <v>111</v>
      </c>
    </row>
    <row r="4033" spans="1:25" x14ac:dyDescent="0.25">
      <c r="A4033" t="str">
        <f>'Page 1 - General Information'!$G$12</f>
        <v>000000000</v>
      </c>
      <c r="B4033" t="str">
        <f>'Page 1 - General Information'!$G$16</f>
        <v/>
      </c>
      <c r="C4033" s="339" t="s">
        <v>21448</v>
      </c>
      <c r="N4033" t="s">
        <v>4042</v>
      </c>
      <c r="O4033" s="340">
        <f>INDEX('Page 2 - Team Information'!$K$14:$AP$189,Y4033,X4033)</f>
        <v>0</v>
      </c>
      <c r="S4033" t="s">
        <v>10117</v>
      </c>
      <c r="X4033" s="341">
        <v>25</v>
      </c>
      <c r="Y4033" s="341">
        <v>111</v>
      </c>
    </row>
    <row r="4034" spans="1:25" x14ac:dyDescent="0.25">
      <c r="A4034" t="str">
        <f>'Page 1 - General Information'!$G$12</f>
        <v>000000000</v>
      </c>
      <c r="B4034" t="str">
        <f>'Page 1 - General Information'!$G$16</f>
        <v/>
      </c>
      <c r="C4034" s="339" t="s">
        <v>21448</v>
      </c>
      <c r="N4034" t="s">
        <v>4042</v>
      </c>
      <c r="O4034" s="340">
        <f>INDEX('Page 2 - Team Information'!$K$14:$AP$189,Y4034,X4034)</f>
        <v>0</v>
      </c>
      <c r="S4034" t="s">
        <v>10118</v>
      </c>
      <c r="X4034" s="341">
        <v>26</v>
      </c>
      <c r="Y4034" s="341">
        <v>111</v>
      </c>
    </row>
    <row r="4035" spans="1:25" x14ac:dyDescent="0.25">
      <c r="A4035" t="str">
        <f>'Page 1 - General Information'!$G$12</f>
        <v>000000000</v>
      </c>
      <c r="B4035" t="str">
        <f>'Page 1 - General Information'!$G$16</f>
        <v/>
      </c>
      <c r="C4035" s="339" t="s">
        <v>21448</v>
      </c>
      <c r="N4035" t="s">
        <v>4042</v>
      </c>
      <c r="O4035" s="340">
        <f>INDEX('Page 2 - Team Information'!$K$14:$AP$189,Y4035,X4035)</f>
        <v>0</v>
      </c>
      <c r="S4035" t="s">
        <v>10119</v>
      </c>
      <c r="X4035" s="341">
        <v>27</v>
      </c>
      <c r="Y4035" s="341">
        <v>111</v>
      </c>
    </row>
    <row r="4036" spans="1:25" x14ac:dyDescent="0.25">
      <c r="A4036" t="str">
        <f>'Page 1 - General Information'!$G$12</f>
        <v>000000000</v>
      </c>
      <c r="B4036" t="str">
        <f>'Page 1 - General Information'!$G$16</f>
        <v/>
      </c>
      <c r="C4036" s="339" t="s">
        <v>21448</v>
      </c>
      <c r="N4036" s="249" t="s">
        <v>4031</v>
      </c>
      <c r="O4036" s="343"/>
      <c r="Q4036" s="344">
        <f>(INDEX('Page 2 - Team Information'!$K$14:$AP$189,Y4036,X4036)*100)</f>
        <v>0</v>
      </c>
      <c r="S4036" t="s">
        <v>10120</v>
      </c>
      <c r="X4036" s="341">
        <v>29</v>
      </c>
      <c r="Y4036" s="341">
        <v>111</v>
      </c>
    </row>
    <row r="4037" spans="1:25" x14ac:dyDescent="0.25">
      <c r="A4037" t="str">
        <f>'Page 1 - General Information'!$G$12</f>
        <v>000000000</v>
      </c>
      <c r="B4037" t="str">
        <f>'Page 1 - General Information'!$G$16</f>
        <v/>
      </c>
      <c r="C4037" s="339" t="s">
        <v>21448</v>
      </c>
      <c r="N4037" s="249" t="s">
        <v>4031</v>
      </c>
      <c r="O4037" s="343"/>
      <c r="Q4037" s="344">
        <f>(INDEX('Page 2 - Team Information'!$K$14:$AP$189,Y4037,X4037)*100)</f>
        <v>0</v>
      </c>
      <c r="S4037" t="s">
        <v>10121</v>
      </c>
      <c r="X4037" s="341">
        <v>30</v>
      </c>
      <c r="Y4037" s="341">
        <v>111</v>
      </c>
    </row>
    <row r="4038" spans="1:25" x14ac:dyDescent="0.25">
      <c r="A4038" t="str">
        <f>'Page 1 - General Information'!$G$12</f>
        <v>000000000</v>
      </c>
      <c r="B4038" t="str">
        <f>'Page 1 - General Information'!$G$16</f>
        <v/>
      </c>
      <c r="C4038" s="339" t="s">
        <v>21448</v>
      </c>
      <c r="N4038" s="249" t="s">
        <v>4031</v>
      </c>
      <c r="O4038" s="343"/>
      <c r="Q4038" s="344">
        <f>(INDEX('Page 2 - Team Information'!$K$14:$AP$189,Y4038,X4038)*100)</f>
        <v>0</v>
      </c>
      <c r="S4038" t="s">
        <v>10122</v>
      </c>
      <c r="X4038" s="341">
        <v>31</v>
      </c>
      <c r="Y4038" s="341">
        <v>111</v>
      </c>
    </row>
    <row r="4039" spans="1:25" x14ac:dyDescent="0.25">
      <c r="A4039" t="str">
        <f>'Page 1 - General Information'!$G$12</f>
        <v>000000000</v>
      </c>
      <c r="B4039" t="str">
        <f>'Page 1 - General Information'!$G$16</f>
        <v/>
      </c>
      <c r="C4039" s="339" t="s">
        <v>21448</v>
      </c>
      <c r="N4039" s="249" t="s">
        <v>4031</v>
      </c>
      <c r="O4039" s="343"/>
      <c r="Q4039" s="344">
        <f>(INDEX('Page 2 - Team Information'!$K$14:$AP$189,Y4039,X4039)*100)</f>
        <v>0</v>
      </c>
      <c r="S4039" t="s">
        <v>10123</v>
      </c>
      <c r="X4039" s="341">
        <v>32</v>
      </c>
      <c r="Y4039" s="341">
        <v>111</v>
      </c>
    </row>
    <row r="4040" spans="1:25" x14ac:dyDescent="0.25">
      <c r="A4040" t="str">
        <f>'Page 1 - General Information'!$G$12</f>
        <v>000000000</v>
      </c>
      <c r="B4040" t="str">
        <f>'Page 1 - General Information'!$G$16</f>
        <v/>
      </c>
      <c r="C4040" s="339" t="s">
        <v>21448</v>
      </c>
      <c r="N4040" t="s">
        <v>4042</v>
      </c>
      <c r="O4040" s="340">
        <f>INDEX('Page 2 - Team Information'!$K$14:$AP$189,Y4040,X4040)</f>
        <v>0</v>
      </c>
      <c r="S4040" t="s">
        <v>7771</v>
      </c>
      <c r="X4040" s="341">
        <v>24</v>
      </c>
      <c r="Y4040" s="341">
        <v>112</v>
      </c>
    </row>
    <row r="4041" spans="1:25" x14ac:dyDescent="0.25">
      <c r="A4041" t="str">
        <f>'Page 1 - General Information'!$G$12</f>
        <v>000000000</v>
      </c>
      <c r="B4041" t="str">
        <f>'Page 1 - General Information'!$G$16</f>
        <v/>
      </c>
      <c r="C4041" s="339" t="s">
        <v>21448</v>
      </c>
      <c r="N4041" t="s">
        <v>4042</v>
      </c>
      <c r="O4041" s="340">
        <f>INDEX('Page 2 - Team Information'!$K$14:$AP$189,Y4041,X4041)</f>
        <v>0</v>
      </c>
      <c r="S4041" t="s">
        <v>7772</v>
      </c>
      <c r="X4041" s="341">
        <v>25</v>
      </c>
      <c r="Y4041" s="341">
        <v>112</v>
      </c>
    </row>
    <row r="4042" spans="1:25" x14ac:dyDescent="0.25">
      <c r="A4042" t="str">
        <f>'Page 1 - General Information'!$G$12</f>
        <v>000000000</v>
      </c>
      <c r="B4042" t="str">
        <f>'Page 1 - General Information'!$G$16</f>
        <v/>
      </c>
      <c r="C4042" s="339" t="s">
        <v>21448</v>
      </c>
      <c r="N4042" t="s">
        <v>4042</v>
      </c>
      <c r="O4042" s="340">
        <f>INDEX('Page 2 - Team Information'!$K$14:$AP$189,Y4042,X4042)</f>
        <v>0</v>
      </c>
      <c r="S4042" t="s">
        <v>7773</v>
      </c>
      <c r="X4042" s="341">
        <v>26</v>
      </c>
      <c r="Y4042" s="341">
        <v>112</v>
      </c>
    </row>
    <row r="4043" spans="1:25" x14ac:dyDescent="0.25">
      <c r="A4043" t="str">
        <f>'Page 1 - General Information'!$G$12</f>
        <v>000000000</v>
      </c>
      <c r="B4043" t="str">
        <f>'Page 1 - General Information'!$G$16</f>
        <v/>
      </c>
      <c r="C4043" s="339" t="s">
        <v>21448</v>
      </c>
      <c r="N4043" t="s">
        <v>4042</v>
      </c>
      <c r="O4043" s="340">
        <f>INDEX('Page 2 - Team Information'!$K$14:$AP$189,Y4043,X4043)</f>
        <v>0</v>
      </c>
      <c r="S4043" t="s">
        <v>7774</v>
      </c>
      <c r="X4043" s="341">
        <v>27</v>
      </c>
      <c r="Y4043" s="341">
        <v>112</v>
      </c>
    </row>
    <row r="4044" spans="1:25" x14ac:dyDescent="0.25">
      <c r="A4044" t="str">
        <f>'Page 1 - General Information'!$G$12</f>
        <v>000000000</v>
      </c>
      <c r="B4044" t="str">
        <f>'Page 1 - General Information'!$G$16</f>
        <v/>
      </c>
      <c r="C4044" s="339" t="s">
        <v>21448</v>
      </c>
      <c r="N4044" s="249" t="s">
        <v>4031</v>
      </c>
      <c r="O4044" s="343"/>
      <c r="Q4044" s="344">
        <f>(INDEX('Page 2 - Team Information'!$K$14:$AP$189,Y4044,X4044)*100)</f>
        <v>0</v>
      </c>
      <c r="S4044" t="s">
        <v>7775</v>
      </c>
      <c r="X4044" s="341">
        <v>29</v>
      </c>
      <c r="Y4044" s="341">
        <v>112</v>
      </c>
    </row>
    <row r="4045" spans="1:25" x14ac:dyDescent="0.25">
      <c r="A4045" t="str">
        <f>'Page 1 - General Information'!$G$12</f>
        <v>000000000</v>
      </c>
      <c r="B4045" t="str">
        <f>'Page 1 - General Information'!$G$16</f>
        <v/>
      </c>
      <c r="C4045" s="339" t="s">
        <v>21448</v>
      </c>
      <c r="N4045" s="249" t="s">
        <v>4031</v>
      </c>
      <c r="O4045" s="343"/>
      <c r="Q4045" s="344">
        <f>(INDEX('Page 2 - Team Information'!$K$14:$AP$189,Y4045,X4045)*100)</f>
        <v>0</v>
      </c>
      <c r="S4045" t="s">
        <v>7776</v>
      </c>
      <c r="X4045" s="341">
        <v>30</v>
      </c>
      <c r="Y4045" s="341">
        <v>112</v>
      </c>
    </row>
    <row r="4046" spans="1:25" x14ac:dyDescent="0.25">
      <c r="A4046" t="str">
        <f>'Page 1 - General Information'!$G$12</f>
        <v>000000000</v>
      </c>
      <c r="B4046" t="str">
        <f>'Page 1 - General Information'!$G$16</f>
        <v/>
      </c>
      <c r="C4046" s="339" t="s">
        <v>21448</v>
      </c>
      <c r="N4046" s="249" t="s">
        <v>4031</v>
      </c>
      <c r="O4046" s="343"/>
      <c r="Q4046" s="344">
        <f>(INDEX('Page 2 - Team Information'!$K$14:$AP$189,Y4046,X4046)*100)</f>
        <v>0</v>
      </c>
      <c r="S4046" t="s">
        <v>7777</v>
      </c>
      <c r="X4046" s="341">
        <v>31</v>
      </c>
      <c r="Y4046" s="341">
        <v>112</v>
      </c>
    </row>
    <row r="4047" spans="1:25" x14ac:dyDescent="0.25">
      <c r="A4047" t="str">
        <f>'Page 1 - General Information'!$G$12</f>
        <v>000000000</v>
      </c>
      <c r="B4047" t="str">
        <f>'Page 1 - General Information'!$G$16</f>
        <v/>
      </c>
      <c r="C4047" s="339" t="s">
        <v>21448</v>
      </c>
      <c r="N4047" s="249" t="s">
        <v>4031</v>
      </c>
      <c r="O4047" s="343"/>
      <c r="Q4047" s="344">
        <f>(INDEX('Page 2 - Team Information'!$K$14:$AP$189,Y4047,X4047)*100)</f>
        <v>0</v>
      </c>
      <c r="S4047" t="s">
        <v>7778</v>
      </c>
      <c r="X4047" s="341">
        <v>32</v>
      </c>
      <c r="Y4047" s="341">
        <v>112</v>
      </c>
    </row>
    <row r="4048" spans="1:25" x14ac:dyDescent="0.25">
      <c r="A4048" t="str">
        <f>'Page 1 - General Information'!$G$12</f>
        <v>000000000</v>
      </c>
      <c r="B4048" t="str">
        <f>'Page 1 - General Information'!$G$16</f>
        <v/>
      </c>
      <c r="C4048" s="339" t="s">
        <v>21448</v>
      </c>
      <c r="N4048" t="s">
        <v>4042</v>
      </c>
      <c r="O4048" s="340">
        <f>INDEX('Page 2 - Team Information'!$K$14:$AP$189,Y4048,X4048)</f>
        <v>0</v>
      </c>
      <c r="S4048" t="s">
        <v>7779</v>
      </c>
      <c r="X4048" s="341">
        <v>24</v>
      </c>
      <c r="Y4048" s="341">
        <v>113</v>
      </c>
    </row>
    <row r="4049" spans="1:25" x14ac:dyDescent="0.25">
      <c r="A4049" t="str">
        <f>'Page 1 - General Information'!$G$12</f>
        <v>000000000</v>
      </c>
      <c r="B4049" t="str">
        <f>'Page 1 - General Information'!$G$16</f>
        <v/>
      </c>
      <c r="C4049" s="339" t="s">
        <v>21448</v>
      </c>
      <c r="N4049" t="s">
        <v>4042</v>
      </c>
      <c r="O4049" s="340">
        <f>INDEX('Page 2 - Team Information'!$K$14:$AP$189,Y4049,X4049)</f>
        <v>0</v>
      </c>
      <c r="S4049" t="s">
        <v>7780</v>
      </c>
      <c r="X4049" s="341">
        <v>25</v>
      </c>
      <c r="Y4049" s="341">
        <v>113</v>
      </c>
    </row>
    <row r="4050" spans="1:25" x14ac:dyDescent="0.25">
      <c r="A4050" t="str">
        <f>'Page 1 - General Information'!$G$12</f>
        <v>000000000</v>
      </c>
      <c r="B4050" t="str">
        <f>'Page 1 - General Information'!$G$16</f>
        <v/>
      </c>
      <c r="C4050" s="339" t="s">
        <v>21448</v>
      </c>
      <c r="N4050" t="s">
        <v>4042</v>
      </c>
      <c r="O4050" s="340">
        <f>INDEX('Page 2 - Team Information'!$K$14:$AP$189,Y4050,X4050)</f>
        <v>0</v>
      </c>
      <c r="S4050" t="s">
        <v>7781</v>
      </c>
      <c r="X4050" s="341">
        <v>26</v>
      </c>
      <c r="Y4050" s="341">
        <v>113</v>
      </c>
    </row>
    <row r="4051" spans="1:25" x14ac:dyDescent="0.25">
      <c r="A4051" t="str">
        <f>'Page 1 - General Information'!$G$12</f>
        <v>000000000</v>
      </c>
      <c r="B4051" t="str">
        <f>'Page 1 - General Information'!$G$16</f>
        <v/>
      </c>
      <c r="C4051" s="339" t="s">
        <v>21448</v>
      </c>
      <c r="N4051" t="s">
        <v>4042</v>
      </c>
      <c r="O4051" s="340">
        <f>INDEX('Page 2 - Team Information'!$K$14:$AP$189,Y4051,X4051)</f>
        <v>0</v>
      </c>
      <c r="S4051" t="s">
        <v>7782</v>
      </c>
      <c r="X4051" s="341">
        <v>27</v>
      </c>
      <c r="Y4051" s="341">
        <v>113</v>
      </c>
    </row>
    <row r="4052" spans="1:25" x14ac:dyDescent="0.25">
      <c r="A4052" t="str">
        <f>'Page 1 - General Information'!$G$12</f>
        <v>000000000</v>
      </c>
      <c r="B4052" t="str">
        <f>'Page 1 - General Information'!$G$16</f>
        <v/>
      </c>
      <c r="C4052" s="339" t="s">
        <v>21448</v>
      </c>
      <c r="N4052" s="249" t="s">
        <v>4031</v>
      </c>
      <c r="O4052" s="343"/>
      <c r="Q4052" s="344">
        <f>(INDEX('Page 2 - Team Information'!$K$14:$AP$189,Y4052,X4052)*100)</f>
        <v>0</v>
      </c>
      <c r="S4052" t="s">
        <v>7783</v>
      </c>
      <c r="X4052" s="341">
        <v>29</v>
      </c>
      <c r="Y4052" s="341">
        <v>113</v>
      </c>
    </row>
    <row r="4053" spans="1:25" x14ac:dyDescent="0.25">
      <c r="A4053" t="str">
        <f>'Page 1 - General Information'!$G$12</f>
        <v>000000000</v>
      </c>
      <c r="B4053" t="str">
        <f>'Page 1 - General Information'!$G$16</f>
        <v/>
      </c>
      <c r="C4053" s="339" t="s">
        <v>21448</v>
      </c>
      <c r="N4053" s="249" t="s">
        <v>4031</v>
      </c>
      <c r="O4053" s="343"/>
      <c r="Q4053" s="344">
        <f>(INDEX('Page 2 - Team Information'!$K$14:$AP$189,Y4053,X4053)*100)</f>
        <v>0</v>
      </c>
      <c r="S4053" t="s">
        <v>7784</v>
      </c>
      <c r="X4053" s="341">
        <v>30</v>
      </c>
      <c r="Y4053" s="341">
        <v>113</v>
      </c>
    </row>
    <row r="4054" spans="1:25" x14ac:dyDescent="0.25">
      <c r="A4054" t="str">
        <f>'Page 1 - General Information'!$G$12</f>
        <v>000000000</v>
      </c>
      <c r="B4054" t="str">
        <f>'Page 1 - General Information'!$G$16</f>
        <v/>
      </c>
      <c r="C4054" s="339" t="s">
        <v>21448</v>
      </c>
      <c r="N4054" s="249" t="s">
        <v>4031</v>
      </c>
      <c r="O4054" s="343"/>
      <c r="Q4054" s="344">
        <f>(INDEX('Page 2 - Team Information'!$K$14:$AP$189,Y4054,X4054)*100)</f>
        <v>0</v>
      </c>
      <c r="S4054" t="s">
        <v>7785</v>
      </c>
      <c r="X4054" s="341">
        <v>31</v>
      </c>
      <c r="Y4054" s="341">
        <v>113</v>
      </c>
    </row>
    <row r="4055" spans="1:25" x14ac:dyDescent="0.25">
      <c r="A4055" t="str">
        <f>'Page 1 - General Information'!$G$12</f>
        <v>000000000</v>
      </c>
      <c r="B4055" t="str">
        <f>'Page 1 - General Information'!$G$16</f>
        <v/>
      </c>
      <c r="C4055" s="339" t="s">
        <v>21448</v>
      </c>
      <c r="N4055" s="249" t="s">
        <v>4031</v>
      </c>
      <c r="O4055" s="343"/>
      <c r="Q4055" s="344">
        <f>(INDEX('Page 2 - Team Information'!$K$14:$AP$189,Y4055,X4055)*100)</f>
        <v>0</v>
      </c>
      <c r="S4055" t="s">
        <v>7786</v>
      </c>
      <c r="X4055" s="341">
        <v>32</v>
      </c>
      <c r="Y4055" s="341">
        <v>113</v>
      </c>
    </row>
    <row r="4056" spans="1:25" x14ac:dyDescent="0.25">
      <c r="A4056" t="str">
        <f>'Page 1 - General Information'!$G$12</f>
        <v>000000000</v>
      </c>
      <c r="B4056" t="str">
        <f>'Page 1 - General Information'!$G$16</f>
        <v/>
      </c>
      <c r="C4056" s="339" t="s">
        <v>21448</v>
      </c>
      <c r="N4056" t="s">
        <v>4042</v>
      </c>
      <c r="O4056" s="340">
        <f>INDEX('Page 2 - Team Information'!$K$14:$AP$189,Y4056,X4056)</f>
        <v>0</v>
      </c>
      <c r="S4056" t="s">
        <v>7787</v>
      </c>
      <c r="X4056" s="341">
        <v>24</v>
      </c>
      <c r="Y4056" s="341">
        <v>114</v>
      </c>
    </row>
    <row r="4057" spans="1:25" x14ac:dyDescent="0.25">
      <c r="A4057" t="str">
        <f>'Page 1 - General Information'!$G$12</f>
        <v>000000000</v>
      </c>
      <c r="B4057" t="str">
        <f>'Page 1 - General Information'!$G$16</f>
        <v/>
      </c>
      <c r="C4057" s="339" t="s">
        <v>21448</v>
      </c>
      <c r="N4057" t="s">
        <v>4042</v>
      </c>
      <c r="O4057" s="340">
        <f>INDEX('Page 2 - Team Information'!$K$14:$AP$189,Y4057,X4057)</f>
        <v>0</v>
      </c>
      <c r="S4057" t="s">
        <v>7788</v>
      </c>
      <c r="X4057" s="341">
        <v>25</v>
      </c>
      <c r="Y4057" s="341">
        <v>114</v>
      </c>
    </row>
    <row r="4058" spans="1:25" x14ac:dyDescent="0.25">
      <c r="A4058" t="str">
        <f>'Page 1 - General Information'!$G$12</f>
        <v>000000000</v>
      </c>
      <c r="B4058" t="str">
        <f>'Page 1 - General Information'!$G$16</f>
        <v/>
      </c>
      <c r="C4058" s="339" t="s">
        <v>21448</v>
      </c>
      <c r="N4058" t="s">
        <v>4042</v>
      </c>
      <c r="O4058" s="340">
        <f>INDEX('Page 2 - Team Information'!$K$14:$AP$189,Y4058,X4058)</f>
        <v>0</v>
      </c>
      <c r="S4058" t="s">
        <v>7789</v>
      </c>
      <c r="X4058" s="341">
        <v>26</v>
      </c>
      <c r="Y4058" s="341">
        <v>114</v>
      </c>
    </row>
    <row r="4059" spans="1:25" x14ac:dyDescent="0.25">
      <c r="A4059" t="str">
        <f>'Page 1 - General Information'!$G$12</f>
        <v>000000000</v>
      </c>
      <c r="B4059" t="str">
        <f>'Page 1 - General Information'!$G$16</f>
        <v/>
      </c>
      <c r="C4059" s="339" t="s">
        <v>21448</v>
      </c>
      <c r="N4059" t="s">
        <v>4042</v>
      </c>
      <c r="O4059" s="340">
        <f>INDEX('Page 2 - Team Information'!$K$14:$AP$189,Y4059,X4059)</f>
        <v>0</v>
      </c>
      <c r="S4059" t="s">
        <v>7790</v>
      </c>
      <c r="X4059" s="341">
        <v>27</v>
      </c>
      <c r="Y4059" s="341">
        <v>114</v>
      </c>
    </row>
    <row r="4060" spans="1:25" x14ac:dyDescent="0.25">
      <c r="A4060" t="str">
        <f>'Page 1 - General Information'!$G$12</f>
        <v>000000000</v>
      </c>
      <c r="B4060" t="str">
        <f>'Page 1 - General Information'!$G$16</f>
        <v/>
      </c>
      <c r="C4060" s="339" t="s">
        <v>21448</v>
      </c>
      <c r="N4060" s="249" t="s">
        <v>4031</v>
      </c>
      <c r="O4060" s="343"/>
      <c r="Q4060" s="344">
        <f>(INDEX('Page 2 - Team Information'!$K$14:$AP$189,Y4060,X4060)*100)</f>
        <v>0</v>
      </c>
      <c r="S4060" t="s">
        <v>7791</v>
      </c>
      <c r="X4060" s="341">
        <v>29</v>
      </c>
      <c r="Y4060" s="341">
        <v>114</v>
      </c>
    </row>
    <row r="4061" spans="1:25" x14ac:dyDescent="0.25">
      <c r="A4061" t="str">
        <f>'Page 1 - General Information'!$G$12</f>
        <v>000000000</v>
      </c>
      <c r="B4061" t="str">
        <f>'Page 1 - General Information'!$G$16</f>
        <v/>
      </c>
      <c r="C4061" s="339" t="s">
        <v>21448</v>
      </c>
      <c r="N4061" s="249" t="s">
        <v>4031</v>
      </c>
      <c r="O4061" s="343"/>
      <c r="Q4061" s="344">
        <f>(INDEX('Page 2 - Team Information'!$K$14:$AP$189,Y4061,X4061)*100)</f>
        <v>0</v>
      </c>
      <c r="S4061" t="s">
        <v>7792</v>
      </c>
      <c r="X4061" s="341">
        <v>30</v>
      </c>
      <c r="Y4061" s="341">
        <v>114</v>
      </c>
    </row>
    <row r="4062" spans="1:25" x14ac:dyDescent="0.25">
      <c r="A4062" t="str">
        <f>'Page 1 - General Information'!$G$12</f>
        <v>000000000</v>
      </c>
      <c r="B4062" t="str">
        <f>'Page 1 - General Information'!$G$16</f>
        <v/>
      </c>
      <c r="C4062" s="339" t="s">
        <v>21448</v>
      </c>
      <c r="N4062" s="249" t="s">
        <v>4031</v>
      </c>
      <c r="O4062" s="343"/>
      <c r="Q4062" s="344">
        <f>(INDEX('Page 2 - Team Information'!$K$14:$AP$189,Y4062,X4062)*100)</f>
        <v>0</v>
      </c>
      <c r="S4062" t="s">
        <v>7793</v>
      </c>
      <c r="X4062" s="341">
        <v>31</v>
      </c>
      <c r="Y4062" s="341">
        <v>114</v>
      </c>
    </row>
    <row r="4063" spans="1:25" x14ac:dyDescent="0.25">
      <c r="A4063" t="str">
        <f>'Page 1 - General Information'!$G$12</f>
        <v>000000000</v>
      </c>
      <c r="B4063" t="str">
        <f>'Page 1 - General Information'!$G$16</f>
        <v/>
      </c>
      <c r="C4063" s="339" t="s">
        <v>21448</v>
      </c>
      <c r="N4063" s="249" t="s">
        <v>4031</v>
      </c>
      <c r="O4063" s="343"/>
      <c r="Q4063" s="344">
        <f>(INDEX('Page 2 - Team Information'!$K$14:$AP$189,Y4063,X4063)*100)</f>
        <v>0</v>
      </c>
      <c r="S4063" t="s">
        <v>7794</v>
      </c>
      <c r="X4063" s="341">
        <v>32</v>
      </c>
      <c r="Y4063" s="341">
        <v>114</v>
      </c>
    </row>
    <row r="4064" spans="1:25" x14ac:dyDescent="0.25">
      <c r="A4064" t="str">
        <f>'Page 1 - General Information'!$G$12</f>
        <v>000000000</v>
      </c>
      <c r="B4064" t="str">
        <f>'Page 1 - General Information'!$G$16</f>
        <v/>
      </c>
      <c r="C4064" s="339" t="s">
        <v>21448</v>
      </c>
      <c r="N4064" t="s">
        <v>4042</v>
      </c>
      <c r="O4064" s="340">
        <f>INDEX('Page 2 - Team Information'!$K$14:$AP$189,Y4064,X4064)</f>
        <v>0</v>
      </c>
      <c r="S4064" t="s">
        <v>7795</v>
      </c>
      <c r="X4064" s="341">
        <v>24</v>
      </c>
      <c r="Y4064" s="341">
        <v>115</v>
      </c>
    </row>
    <row r="4065" spans="1:25" x14ac:dyDescent="0.25">
      <c r="A4065" t="str">
        <f>'Page 1 - General Information'!$G$12</f>
        <v>000000000</v>
      </c>
      <c r="B4065" t="str">
        <f>'Page 1 - General Information'!$G$16</f>
        <v/>
      </c>
      <c r="C4065" s="339" t="s">
        <v>21448</v>
      </c>
      <c r="N4065" t="s">
        <v>4042</v>
      </c>
      <c r="O4065" s="340">
        <f>INDEX('Page 2 - Team Information'!$K$14:$AP$189,Y4065,X4065)</f>
        <v>0</v>
      </c>
      <c r="S4065" t="s">
        <v>7796</v>
      </c>
      <c r="X4065" s="341">
        <v>25</v>
      </c>
      <c r="Y4065" s="341">
        <v>115</v>
      </c>
    </row>
    <row r="4066" spans="1:25" x14ac:dyDescent="0.25">
      <c r="A4066" t="str">
        <f>'Page 1 - General Information'!$G$12</f>
        <v>000000000</v>
      </c>
      <c r="B4066" t="str">
        <f>'Page 1 - General Information'!$G$16</f>
        <v/>
      </c>
      <c r="C4066" s="339" t="s">
        <v>21448</v>
      </c>
      <c r="N4066" t="s">
        <v>4042</v>
      </c>
      <c r="O4066" s="340">
        <f>INDEX('Page 2 - Team Information'!$K$14:$AP$189,Y4066,X4066)</f>
        <v>0</v>
      </c>
      <c r="S4066" t="s">
        <v>7797</v>
      </c>
      <c r="X4066" s="341">
        <v>26</v>
      </c>
      <c r="Y4066" s="341">
        <v>115</v>
      </c>
    </row>
    <row r="4067" spans="1:25" x14ac:dyDescent="0.25">
      <c r="A4067" t="str">
        <f>'Page 1 - General Information'!$G$12</f>
        <v>000000000</v>
      </c>
      <c r="B4067" t="str">
        <f>'Page 1 - General Information'!$G$16</f>
        <v/>
      </c>
      <c r="C4067" s="339" t="s">
        <v>21448</v>
      </c>
      <c r="N4067" t="s">
        <v>4042</v>
      </c>
      <c r="O4067" s="340">
        <f>INDEX('Page 2 - Team Information'!$K$14:$AP$189,Y4067,X4067)</f>
        <v>0</v>
      </c>
      <c r="S4067" t="s">
        <v>7798</v>
      </c>
      <c r="X4067" s="341">
        <v>27</v>
      </c>
      <c r="Y4067" s="341">
        <v>115</v>
      </c>
    </row>
    <row r="4068" spans="1:25" x14ac:dyDescent="0.25">
      <c r="A4068" t="str">
        <f>'Page 1 - General Information'!$G$12</f>
        <v>000000000</v>
      </c>
      <c r="B4068" t="str">
        <f>'Page 1 - General Information'!$G$16</f>
        <v/>
      </c>
      <c r="C4068" s="339" t="s">
        <v>21448</v>
      </c>
      <c r="N4068" s="249" t="s">
        <v>4031</v>
      </c>
      <c r="O4068" s="343"/>
      <c r="Q4068" s="344">
        <f>(INDEX('Page 2 - Team Information'!$K$14:$AP$189,Y4068,X4068)*100)</f>
        <v>0</v>
      </c>
      <c r="S4068" t="s">
        <v>7799</v>
      </c>
      <c r="X4068" s="341">
        <v>29</v>
      </c>
      <c r="Y4068" s="341">
        <v>115</v>
      </c>
    </row>
    <row r="4069" spans="1:25" x14ac:dyDescent="0.25">
      <c r="A4069" t="str">
        <f>'Page 1 - General Information'!$G$12</f>
        <v>000000000</v>
      </c>
      <c r="B4069" t="str">
        <f>'Page 1 - General Information'!$G$16</f>
        <v/>
      </c>
      <c r="C4069" s="339" t="s">
        <v>21448</v>
      </c>
      <c r="N4069" s="249" t="s">
        <v>4031</v>
      </c>
      <c r="O4069" s="343"/>
      <c r="Q4069" s="344">
        <f>(INDEX('Page 2 - Team Information'!$K$14:$AP$189,Y4069,X4069)*100)</f>
        <v>0</v>
      </c>
      <c r="S4069" t="s">
        <v>7800</v>
      </c>
      <c r="X4069" s="341">
        <v>30</v>
      </c>
      <c r="Y4069" s="341">
        <v>115</v>
      </c>
    </row>
    <row r="4070" spans="1:25" x14ac:dyDescent="0.25">
      <c r="A4070" t="str">
        <f>'Page 1 - General Information'!$G$12</f>
        <v>000000000</v>
      </c>
      <c r="B4070" t="str">
        <f>'Page 1 - General Information'!$G$16</f>
        <v/>
      </c>
      <c r="C4070" s="339" t="s">
        <v>21448</v>
      </c>
      <c r="N4070" s="249" t="s">
        <v>4031</v>
      </c>
      <c r="O4070" s="343"/>
      <c r="Q4070" s="344">
        <f>(INDEX('Page 2 - Team Information'!$K$14:$AP$189,Y4070,X4070)*100)</f>
        <v>0</v>
      </c>
      <c r="S4070" t="s">
        <v>7801</v>
      </c>
      <c r="X4070" s="341">
        <v>31</v>
      </c>
      <c r="Y4070" s="341">
        <v>115</v>
      </c>
    </row>
    <row r="4071" spans="1:25" x14ac:dyDescent="0.25">
      <c r="A4071" t="str">
        <f>'Page 1 - General Information'!$G$12</f>
        <v>000000000</v>
      </c>
      <c r="B4071" t="str">
        <f>'Page 1 - General Information'!$G$16</f>
        <v/>
      </c>
      <c r="C4071" s="339" t="s">
        <v>21448</v>
      </c>
      <c r="N4071" s="249" t="s">
        <v>4031</v>
      </c>
      <c r="O4071" s="343"/>
      <c r="Q4071" s="344">
        <f>(INDEX('Page 2 - Team Information'!$K$14:$AP$189,Y4071,X4071)*100)</f>
        <v>0</v>
      </c>
      <c r="S4071" t="s">
        <v>7802</v>
      </c>
      <c r="X4071" s="341">
        <v>32</v>
      </c>
      <c r="Y4071" s="341">
        <v>115</v>
      </c>
    </row>
    <row r="4072" spans="1:25" x14ac:dyDescent="0.25">
      <c r="A4072" t="str">
        <f>'Page 1 - General Information'!$G$12</f>
        <v>000000000</v>
      </c>
      <c r="B4072" t="str">
        <f>'Page 1 - General Information'!$G$16</f>
        <v/>
      </c>
      <c r="C4072" s="339" t="s">
        <v>21448</v>
      </c>
      <c r="N4072" t="s">
        <v>4042</v>
      </c>
      <c r="O4072" s="340">
        <f>INDEX('Page 2 - Team Information'!$K$14:$AP$189,Y4072,X4072)</f>
        <v>0</v>
      </c>
      <c r="S4072" t="s">
        <v>7803</v>
      </c>
      <c r="X4072" s="341">
        <v>24</v>
      </c>
      <c r="Y4072" s="341">
        <v>116</v>
      </c>
    </row>
    <row r="4073" spans="1:25" x14ac:dyDescent="0.25">
      <c r="A4073" t="str">
        <f>'Page 1 - General Information'!$G$12</f>
        <v>000000000</v>
      </c>
      <c r="B4073" t="str">
        <f>'Page 1 - General Information'!$G$16</f>
        <v/>
      </c>
      <c r="C4073" s="339" t="s">
        <v>21448</v>
      </c>
      <c r="N4073" t="s">
        <v>4042</v>
      </c>
      <c r="O4073" s="340">
        <f>INDEX('Page 2 - Team Information'!$K$14:$AP$189,Y4073,X4073)</f>
        <v>0</v>
      </c>
      <c r="S4073" t="s">
        <v>7804</v>
      </c>
      <c r="X4073" s="341">
        <v>25</v>
      </c>
      <c r="Y4073" s="341">
        <v>116</v>
      </c>
    </row>
    <row r="4074" spans="1:25" x14ac:dyDescent="0.25">
      <c r="A4074" t="str">
        <f>'Page 1 - General Information'!$G$12</f>
        <v>000000000</v>
      </c>
      <c r="B4074" t="str">
        <f>'Page 1 - General Information'!$G$16</f>
        <v/>
      </c>
      <c r="C4074" s="339" t="s">
        <v>21448</v>
      </c>
      <c r="N4074" t="s">
        <v>4042</v>
      </c>
      <c r="O4074" s="340">
        <f>INDEX('Page 2 - Team Information'!$K$14:$AP$189,Y4074,X4074)</f>
        <v>0</v>
      </c>
      <c r="S4074" t="s">
        <v>7805</v>
      </c>
      <c r="X4074" s="341">
        <v>26</v>
      </c>
      <c r="Y4074" s="341">
        <v>116</v>
      </c>
    </row>
    <row r="4075" spans="1:25" x14ac:dyDescent="0.25">
      <c r="A4075" t="str">
        <f>'Page 1 - General Information'!$G$12</f>
        <v>000000000</v>
      </c>
      <c r="B4075" t="str">
        <f>'Page 1 - General Information'!$G$16</f>
        <v/>
      </c>
      <c r="C4075" s="339" t="s">
        <v>21448</v>
      </c>
      <c r="N4075" t="s">
        <v>4042</v>
      </c>
      <c r="O4075" s="340">
        <f>INDEX('Page 2 - Team Information'!$K$14:$AP$189,Y4075,X4075)</f>
        <v>0</v>
      </c>
      <c r="S4075" t="s">
        <v>7806</v>
      </c>
      <c r="X4075" s="341">
        <v>27</v>
      </c>
      <c r="Y4075" s="341">
        <v>116</v>
      </c>
    </row>
    <row r="4076" spans="1:25" x14ac:dyDescent="0.25">
      <c r="A4076" t="str">
        <f>'Page 1 - General Information'!$G$12</f>
        <v>000000000</v>
      </c>
      <c r="B4076" t="str">
        <f>'Page 1 - General Information'!$G$16</f>
        <v/>
      </c>
      <c r="C4076" s="339" t="s">
        <v>21448</v>
      </c>
      <c r="N4076" s="249" t="s">
        <v>4031</v>
      </c>
      <c r="O4076" s="343"/>
      <c r="Q4076" s="344">
        <f>(INDEX('Page 2 - Team Information'!$K$14:$AP$189,Y4076,X4076)*100)</f>
        <v>0</v>
      </c>
      <c r="S4076" t="s">
        <v>7807</v>
      </c>
      <c r="X4076" s="341">
        <v>29</v>
      </c>
      <c r="Y4076" s="341">
        <v>116</v>
      </c>
    </row>
    <row r="4077" spans="1:25" x14ac:dyDescent="0.25">
      <c r="A4077" t="str">
        <f>'Page 1 - General Information'!$G$12</f>
        <v>000000000</v>
      </c>
      <c r="B4077" t="str">
        <f>'Page 1 - General Information'!$G$16</f>
        <v/>
      </c>
      <c r="C4077" s="339" t="s">
        <v>21448</v>
      </c>
      <c r="N4077" s="249" t="s">
        <v>4031</v>
      </c>
      <c r="O4077" s="343"/>
      <c r="Q4077" s="344">
        <f>(INDEX('Page 2 - Team Information'!$K$14:$AP$189,Y4077,X4077)*100)</f>
        <v>0</v>
      </c>
      <c r="S4077" t="s">
        <v>7808</v>
      </c>
      <c r="X4077" s="341">
        <v>30</v>
      </c>
      <c r="Y4077" s="341">
        <v>116</v>
      </c>
    </row>
    <row r="4078" spans="1:25" x14ac:dyDescent="0.25">
      <c r="A4078" t="str">
        <f>'Page 1 - General Information'!$G$12</f>
        <v>000000000</v>
      </c>
      <c r="B4078" t="str">
        <f>'Page 1 - General Information'!$G$16</f>
        <v/>
      </c>
      <c r="C4078" s="339" t="s">
        <v>21448</v>
      </c>
      <c r="N4078" s="249" t="s">
        <v>4031</v>
      </c>
      <c r="O4078" s="343"/>
      <c r="Q4078" s="344">
        <f>(INDEX('Page 2 - Team Information'!$K$14:$AP$189,Y4078,X4078)*100)</f>
        <v>0</v>
      </c>
      <c r="S4078" t="s">
        <v>7809</v>
      </c>
      <c r="X4078" s="341">
        <v>31</v>
      </c>
      <c r="Y4078" s="341">
        <v>116</v>
      </c>
    </row>
    <row r="4079" spans="1:25" x14ac:dyDescent="0.25">
      <c r="A4079" t="str">
        <f>'Page 1 - General Information'!$G$12</f>
        <v>000000000</v>
      </c>
      <c r="B4079" t="str">
        <f>'Page 1 - General Information'!$G$16</f>
        <v/>
      </c>
      <c r="C4079" s="339" t="s">
        <v>21448</v>
      </c>
      <c r="N4079" s="249" t="s">
        <v>4031</v>
      </c>
      <c r="O4079" s="343"/>
      <c r="Q4079" s="344">
        <f>(INDEX('Page 2 - Team Information'!$K$14:$AP$189,Y4079,X4079)*100)</f>
        <v>0</v>
      </c>
      <c r="S4079" t="s">
        <v>7810</v>
      </c>
      <c r="X4079" s="341">
        <v>32</v>
      </c>
      <c r="Y4079" s="341">
        <v>116</v>
      </c>
    </row>
    <row r="4080" spans="1:25" x14ac:dyDescent="0.25">
      <c r="A4080" t="str">
        <f>'Page 1 - General Information'!$G$12</f>
        <v>000000000</v>
      </c>
      <c r="B4080" t="str">
        <f>'Page 1 - General Information'!$G$16</f>
        <v/>
      </c>
      <c r="C4080" s="339" t="s">
        <v>21448</v>
      </c>
      <c r="N4080" t="s">
        <v>4042</v>
      </c>
      <c r="O4080" s="340">
        <f>INDEX('Page 2 - Team Information'!$K$14:$AP$189,Y4080,X4080)</f>
        <v>0</v>
      </c>
      <c r="S4080" t="s">
        <v>7811</v>
      </c>
      <c r="X4080" s="341">
        <v>24</v>
      </c>
      <c r="Y4080" s="341">
        <v>117</v>
      </c>
    </row>
    <row r="4081" spans="1:25" x14ac:dyDescent="0.25">
      <c r="A4081" t="str">
        <f>'Page 1 - General Information'!$G$12</f>
        <v>000000000</v>
      </c>
      <c r="B4081" t="str">
        <f>'Page 1 - General Information'!$G$16</f>
        <v/>
      </c>
      <c r="C4081" s="339" t="s">
        <v>21448</v>
      </c>
      <c r="N4081" t="s">
        <v>4042</v>
      </c>
      <c r="O4081" s="340">
        <f>INDEX('Page 2 - Team Information'!$K$14:$AP$189,Y4081,X4081)</f>
        <v>0</v>
      </c>
      <c r="S4081" t="s">
        <v>7812</v>
      </c>
      <c r="X4081" s="341">
        <v>25</v>
      </c>
      <c r="Y4081" s="341">
        <v>117</v>
      </c>
    </row>
    <row r="4082" spans="1:25" x14ac:dyDescent="0.25">
      <c r="A4082" t="str">
        <f>'Page 1 - General Information'!$G$12</f>
        <v>000000000</v>
      </c>
      <c r="B4082" t="str">
        <f>'Page 1 - General Information'!$G$16</f>
        <v/>
      </c>
      <c r="C4082" s="339" t="s">
        <v>21448</v>
      </c>
      <c r="N4082" t="s">
        <v>4042</v>
      </c>
      <c r="O4082" s="340">
        <f>INDEX('Page 2 - Team Information'!$K$14:$AP$189,Y4082,X4082)</f>
        <v>0</v>
      </c>
      <c r="S4082" t="s">
        <v>7813</v>
      </c>
      <c r="X4082" s="341">
        <v>26</v>
      </c>
      <c r="Y4082" s="341">
        <v>117</v>
      </c>
    </row>
    <row r="4083" spans="1:25" x14ac:dyDescent="0.25">
      <c r="A4083" t="str">
        <f>'Page 1 - General Information'!$G$12</f>
        <v>000000000</v>
      </c>
      <c r="B4083" t="str">
        <f>'Page 1 - General Information'!$G$16</f>
        <v/>
      </c>
      <c r="C4083" s="339" t="s">
        <v>21448</v>
      </c>
      <c r="N4083" t="s">
        <v>4042</v>
      </c>
      <c r="O4083" s="340">
        <f>INDEX('Page 2 - Team Information'!$K$14:$AP$189,Y4083,X4083)</f>
        <v>0</v>
      </c>
      <c r="S4083" t="s">
        <v>7814</v>
      </c>
      <c r="X4083" s="341">
        <v>27</v>
      </c>
      <c r="Y4083" s="341">
        <v>117</v>
      </c>
    </row>
    <row r="4084" spans="1:25" x14ac:dyDescent="0.25">
      <c r="A4084" t="str">
        <f>'Page 1 - General Information'!$G$12</f>
        <v>000000000</v>
      </c>
      <c r="B4084" t="str">
        <f>'Page 1 - General Information'!$G$16</f>
        <v/>
      </c>
      <c r="C4084" s="339" t="s">
        <v>21448</v>
      </c>
      <c r="N4084" s="249" t="s">
        <v>4031</v>
      </c>
      <c r="O4084" s="343"/>
      <c r="Q4084" s="344">
        <f>(INDEX('Page 2 - Team Information'!$K$14:$AP$189,Y4084,X4084)*100)</f>
        <v>0</v>
      </c>
      <c r="S4084" t="s">
        <v>7815</v>
      </c>
      <c r="X4084" s="341">
        <v>29</v>
      </c>
      <c r="Y4084" s="341">
        <v>117</v>
      </c>
    </row>
    <row r="4085" spans="1:25" x14ac:dyDescent="0.25">
      <c r="A4085" t="str">
        <f>'Page 1 - General Information'!$G$12</f>
        <v>000000000</v>
      </c>
      <c r="B4085" t="str">
        <f>'Page 1 - General Information'!$G$16</f>
        <v/>
      </c>
      <c r="C4085" s="339" t="s">
        <v>21448</v>
      </c>
      <c r="N4085" s="249" t="s">
        <v>4031</v>
      </c>
      <c r="O4085" s="343"/>
      <c r="Q4085" s="344">
        <f>(INDEX('Page 2 - Team Information'!$K$14:$AP$189,Y4085,X4085)*100)</f>
        <v>0</v>
      </c>
      <c r="S4085" t="s">
        <v>7816</v>
      </c>
      <c r="X4085" s="341">
        <v>30</v>
      </c>
      <c r="Y4085" s="341">
        <v>117</v>
      </c>
    </row>
    <row r="4086" spans="1:25" x14ac:dyDescent="0.25">
      <c r="A4086" t="str">
        <f>'Page 1 - General Information'!$G$12</f>
        <v>000000000</v>
      </c>
      <c r="B4086" t="str">
        <f>'Page 1 - General Information'!$G$16</f>
        <v/>
      </c>
      <c r="C4086" s="339" t="s">
        <v>21448</v>
      </c>
      <c r="N4086" s="249" t="s">
        <v>4031</v>
      </c>
      <c r="O4086" s="343"/>
      <c r="Q4086" s="344">
        <f>(INDEX('Page 2 - Team Information'!$K$14:$AP$189,Y4086,X4086)*100)</f>
        <v>0</v>
      </c>
      <c r="S4086" t="s">
        <v>7817</v>
      </c>
      <c r="X4086" s="341">
        <v>31</v>
      </c>
      <c r="Y4086" s="341">
        <v>117</v>
      </c>
    </row>
    <row r="4087" spans="1:25" x14ac:dyDescent="0.25">
      <c r="A4087" t="str">
        <f>'Page 1 - General Information'!$G$12</f>
        <v>000000000</v>
      </c>
      <c r="B4087" t="str">
        <f>'Page 1 - General Information'!$G$16</f>
        <v/>
      </c>
      <c r="C4087" s="339" t="s">
        <v>21448</v>
      </c>
      <c r="N4087" s="249" t="s">
        <v>4031</v>
      </c>
      <c r="O4087" s="343"/>
      <c r="Q4087" s="344">
        <f>(INDEX('Page 2 - Team Information'!$K$14:$AP$189,Y4087,X4087)*100)</f>
        <v>0</v>
      </c>
      <c r="S4087" t="s">
        <v>7818</v>
      </c>
      <c r="X4087" s="341">
        <v>32</v>
      </c>
      <c r="Y4087" s="341">
        <v>117</v>
      </c>
    </row>
    <row r="4088" spans="1:25" x14ac:dyDescent="0.25">
      <c r="A4088" t="str">
        <f>'Page 1 - General Information'!$G$12</f>
        <v>000000000</v>
      </c>
      <c r="B4088" t="str">
        <f>'Page 1 - General Information'!$G$16</f>
        <v/>
      </c>
      <c r="C4088" s="339" t="s">
        <v>21448</v>
      </c>
      <c r="N4088" t="s">
        <v>4042</v>
      </c>
      <c r="O4088" s="340">
        <f>INDEX('Page 2 - Team Information'!$K$14:$AP$189,Y4088,X4088)</f>
        <v>0</v>
      </c>
      <c r="S4088" t="s">
        <v>17012</v>
      </c>
      <c r="X4088" s="341">
        <v>24</v>
      </c>
      <c r="Y4088" s="341">
        <v>118</v>
      </c>
    </row>
    <row r="4089" spans="1:25" x14ac:dyDescent="0.25">
      <c r="A4089" t="str">
        <f>'Page 1 - General Information'!$G$12</f>
        <v>000000000</v>
      </c>
      <c r="B4089" t="str">
        <f>'Page 1 - General Information'!$G$16</f>
        <v/>
      </c>
      <c r="C4089" s="339" t="s">
        <v>21448</v>
      </c>
      <c r="N4089" t="s">
        <v>4042</v>
      </c>
      <c r="O4089" s="340">
        <f>INDEX('Page 2 - Team Information'!$K$14:$AP$189,Y4089,X4089)</f>
        <v>0</v>
      </c>
      <c r="S4089" t="s">
        <v>17013</v>
      </c>
      <c r="X4089" s="341">
        <v>25</v>
      </c>
      <c r="Y4089" s="341">
        <v>118</v>
      </c>
    </row>
    <row r="4090" spans="1:25" x14ac:dyDescent="0.25">
      <c r="A4090" t="str">
        <f>'Page 1 - General Information'!$G$12</f>
        <v>000000000</v>
      </c>
      <c r="B4090" t="str">
        <f>'Page 1 - General Information'!$G$16</f>
        <v/>
      </c>
      <c r="C4090" s="339" t="s">
        <v>21448</v>
      </c>
      <c r="N4090" t="s">
        <v>4042</v>
      </c>
      <c r="O4090" s="340">
        <f>INDEX('Page 2 - Team Information'!$K$14:$AP$189,Y4090,X4090)</f>
        <v>0</v>
      </c>
      <c r="S4090" t="s">
        <v>17014</v>
      </c>
      <c r="X4090" s="341">
        <v>26</v>
      </c>
      <c r="Y4090" s="341">
        <v>118</v>
      </c>
    </row>
    <row r="4091" spans="1:25" x14ac:dyDescent="0.25">
      <c r="A4091" t="str">
        <f>'Page 1 - General Information'!$G$12</f>
        <v>000000000</v>
      </c>
      <c r="B4091" t="str">
        <f>'Page 1 - General Information'!$G$16</f>
        <v/>
      </c>
      <c r="C4091" s="339" t="s">
        <v>21448</v>
      </c>
      <c r="N4091" t="s">
        <v>4042</v>
      </c>
      <c r="O4091" s="340">
        <f>INDEX('Page 2 - Team Information'!$K$14:$AP$189,Y4091,X4091)</f>
        <v>0</v>
      </c>
      <c r="S4091" t="s">
        <v>17015</v>
      </c>
      <c r="X4091" s="341">
        <v>27</v>
      </c>
      <c r="Y4091" s="341">
        <v>118</v>
      </c>
    </row>
    <row r="4092" spans="1:25" x14ac:dyDescent="0.25">
      <c r="A4092" t="str">
        <f>'Page 1 - General Information'!$G$12</f>
        <v>000000000</v>
      </c>
      <c r="B4092" t="str">
        <f>'Page 1 - General Information'!$G$16</f>
        <v/>
      </c>
      <c r="C4092" s="339" t="s">
        <v>21448</v>
      </c>
      <c r="N4092" s="249" t="s">
        <v>4031</v>
      </c>
      <c r="O4092" s="343"/>
      <c r="Q4092" s="344">
        <f>(INDEX('Page 2 - Team Information'!$K$14:$AP$189,Y4092,X4092)*100)</f>
        <v>0</v>
      </c>
      <c r="S4092" t="s">
        <v>17016</v>
      </c>
      <c r="X4092" s="341">
        <v>29</v>
      </c>
      <c r="Y4092" s="341">
        <v>118</v>
      </c>
    </row>
    <row r="4093" spans="1:25" x14ac:dyDescent="0.25">
      <c r="A4093" t="str">
        <f>'Page 1 - General Information'!$G$12</f>
        <v>000000000</v>
      </c>
      <c r="B4093" t="str">
        <f>'Page 1 - General Information'!$G$16</f>
        <v/>
      </c>
      <c r="C4093" s="339" t="s">
        <v>21448</v>
      </c>
      <c r="N4093" s="249" t="s">
        <v>4031</v>
      </c>
      <c r="O4093" s="343"/>
      <c r="Q4093" s="344">
        <f>(INDEX('Page 2 - Team Information'!$K$14:$AP$189,Y4093,X4093)*100)</f>
        <v>0</v>
      </c>
      <c r="S4093" t="s">
        <v>17017</v>
      </c>
      <c r="X4093" s="341">
        <v>30</v>
      </c>
      <c r="Y4093" s="341">
        <v>118</v>
      </c>
    </row>
    <row r="4094" spans="1:25" x14ac:dyDescent="0.25">
      <c r="A4094" t="str">
        <f>'Page 1 - General Information'!$G$12</f>
        <v>000000000</v>
      </c>
      <c r="B4094" t="str">
        <f>'Page 1 - General Information'!$G$16</f>
        <v/>
      </c>
      <c r="C4094" s="339" t="s">
        <v>21448</v>
      </c>
      <c r="N4094" s="249" t="s">
        <v>4031</v>
      </c>
      <c r="O4094" s="343"/>
      <c r="Q4094" s="344">
        <f>(INDEX('Page 2 - Team Information'!$K$14:$AP$189,Y4094,X4094)*100)</f>
        <v>0</v>
      </c>
      <c r="S4094" t="s">
        <v>17018</v>
      </c>
      <c r="X4094" s="341">
        <v>31</v>
      </c>
      <c r="Y4094" s="341">
        <v>118</v>
      </c>
    </row>
    <row r="4095" spans="1:25" x14ac:dyDescent="0.25">
      <c r="A4095" t="str">
        <f>'Page 1 - General Information'!$G$12</f>
        <v>000000000</v>
      </c>
      <c r="B4095" t="str">
        <f>'Page 1 - General Information'!$G$16</f>
        <v/>
      </c>
      <c r="C4095" s="339" t="s">
        <v>21448</v>
      </c>
      <c r="N4095" s="249" t="s">
        <v>4031</v>
      </c>
      <c r="O4095" s="343"/>
      <c r="Q4095" s="344">
        <f>(INDEX('Page 2 - Team Information'!$K$14:$AP$189,Y4095,X4095)*100)</f>
        <v>0</v>
      </c>
      <c r="S4095" t="s">
        <v>17019</v>
      </c>
      <c r="X4095" s="341">
        <v>32</v>
      </c>
      <c r="Y4095" s="341">
        <v>118</v>
      </c>
    </row>
    <row r="4096" spans="1:25" x14ac:dyDescent="0.25">
      <c r="A4096" t="str">
        <f>'Page 1 - General Information'!$G$12</f>
        <v>000000000</v>
      </c>
      <c r="B4096" t="str">
        <f>'Page 1 - General Information'!$G$16</f>
        <v/>
      </c>
      <c r="C4096" s="339" t="s">
        <v>21448</v>
      </c>
      <c r="N4096" t="s">
        <v>4042</v>
      </c>
      <c r="O4096" s="340">
        <f>INDEX('Page 2 - Team Information'!$K$14:$AP$189,Y4096,X4096)</f>
        <v>0</v>
      </c>
      <c r="S4096" t="s">
        <v>7819</v>
      </c>
      <c r="X4096" s="341">
        <v>24</v>
      </c>
      <c r="Y4096" s="341">
        <v>119</v>
      </c>
    </row>
    <row r="4097" spans="1:25" x14ac:dyDescent="0.25">
      <c r="A4097" t="str">
        <f>'Page 1 - General Information'!$G$12</f>
        <v>000000000</v>
      </c>
      <c r="B4097" t="str">
        <f>'Page 1 - General Information'!$G$16</f>
        <v/>
      </c>
      <c r="C4097" s="339" t="s">
        <v>21448</v>
      </c>
      <c r="N4097" t="s">
        <v>4042</v>
      </c>
      <c r="O4097" s="340">
        <f>INDEX('Page 2 - Team Information'!$K$14:$AP$189,Y4097,X4097)</f>
        <v>0</v>
      </c>
      <c r="S4097" t="s">
        <v>7820</v>
      </c>
      <c r="X4097" s="341">
        <v>25</v>
      </c>
      <c r="Y4097" s="341">
        <v>119</v>
      </c>
    </row>
    <row r="4098" spans="1:25" x14ac:dyDescent="0.25">
      <c r="A4098" t="str">
        <f>'Page 1 - General Information'!$G$12</f>
        <v>000000000</v>
      </c>
      <c r="B4098" t="str">
        <f>'Page 1 - General Information'!$G$16</f>
        <v/>
      </c>
      <c r="C4098" s="339" t="s">
        <v>21448</v>
      </c>
      <c r="N4098" t="s">
        <v>4042</v>
      </c>
      <c r="O4098" s="340">
        <f>INDEX('Page 2 - Team Information'!$K$14:$AP$189,Y4098,X4098)</f>
        <v>0</v>
      </c>
      <c r="S4098" t="s">
        <v>7821</v>
      </c>
      <c r="X4098" s="341">
        <v>26</v>
      </c>
      <c r="Y4098" s="341">
        <v>119</v>
      </c>
    </row>
    <row r="4099" spans="1:25" x14ac:dyDescent="0.25">
      <c r="A4099" t="str">
        <f>'Page 1 - General Information'!$G$12</f>
        <v>000000000</v>
      </c>
      <c r="B4099" t="str">
        <f>'Page 1 - General Information'!$G$16</f>
        <v/>
      </c>
      <c r="C4099" s="339" t="s">
        <v>21448</v>
      </c>
      <c r="N4099" t="s">
        <v>4042</v>
      </c>
      <c r="O4099" s="340">
        <f>INDEX('Page 2 - Team Information'!$K$14:$AP$189,Y4099,X4099)</f>
        <v>0</v>
      </c>
      <c r="S4099" t="s">
        <v>7822</v>
      </c>
      <c r="X4099" s="341">
        <v>27</v>
      </c>
      <c r="Y4099" s="341">
        <v>119</v>
      </c>
    </row>
    <row r="4100" spans="1:25" x14ac:dyDescent="0.25">
      <c r="A4100" t="str">
        <f>'Page 1 - General Information'!$G$12</f>
        <v>000000000</v>
      </c>
      <c r="B4100" t="str">
        <f>'Page 1 - General Information'!$G$16</f>
        <v/>
      </c>
      <c r="C4100" s="339" t="s">
        <v>21448</v>
      </c>
      <c r="N4100" s="249" t="s">
        <v>4031</v>
      </c>
      <c r="O4100" s="343"/>
      <c r="Q4100" s="344">
        <f>(INDEX('Page 2 - Team Information'!$K$14:$AP$189,Y4100,X4100)*100)</f>
        <v>0</v>
      </c>
      <c r="S4100" t="s">
        <v>7823</v>
      </c>
      <c r="X4100" s="341">
        <v>29</v>
      </c>
      <c r="Y4100" s="341">
        <v>119</v>
      </c>
    </row>
    <row r="4101" spans="1:25" x14ac:dyDescent="0.25">
      <c r="A4101" t="str">
        <f>'Page 1 - General Information'!$G$12</f>
        <v>000000000</v>
      </c>
      <c r="B4101" t="str">
        <f>'Page 1 - General Information'!$G$16</f>
        <v/>
      </c>
      <c r="C4101" s="339" t="s">
        <v>21448</v>
      </c>
      <c r="N4101" s="249" t="s">
        <v>4031</v>
      </c>
      <c r="O4101" s="343"/>
      <c r="Q4101" s="344">
        <f>(INDEX('Page 2 - Team Information'!$K$14:$AP$189,Y4101,X4101)*100)</f>
        <v>0</v>
      </c>
      <c r="S4101" t="s">
        <v>7824</v>
      </c>
      <c r="X4101" s="341">
        <v>30</v>
      </c>
      <c r="Y4101" s="341">
        <v>119</v>
      </c>
    </row>
    <row r="4102" spans="1:25" x14ac:dyDescent="0.25">
      <c r="A4102" t="str">
        <f>'Page 1 - General Information'!$G$12</f>
        <v>000000000</v>
      </c>
      <c r="B4102" t="str">
        <f>'Page 1 - General Information'!$G$16</f>
        <v/>
      </c>
      <c r="C4102" s="339" t="s">
        <v>21448</v>
      </c>
      <c r="N4102" s="249" t="s">
        <v>4031</v>
      </c>
      <c r="O4102" s="343"/>
      <c r="Q4102" s="344">
        <f>(INDEX('Page 2 - Team Information'!$K$14:$AP$189,Y4102,X4102)*100)</f>
        <v>0</v>
      </c>
      <c r="S4102" t="s">
        <v>7825</v>
      </c>
      <c r="X4102" s="341">
        <v>31</v>
      </c>
      <c r="Y4102" s="341">
        <v>119</v>
      </c>
    </row>
    <row r="4103" spans="1:25" x14ac:dyDescent="0.25">
      <c r="A4103" t="str">
        <f>'Page 1 - General Information'!$G$12</f>
        <v>000000000</v>
      </c>
      <c r="B4103" t="str">
        <f>'Page 1 - General Information'!$G$16</f>
        <v/>
      </c>
      <c r="C4103" s="339" t="s">
        <v>21448</v>
      </c>
      <c r="N4103" s="249" t="s">
        <v>4031</v>
      </c>
      <c r="O4103" s="343"/>
      <c r="Q4103" s="344">
        <f>(INDEX('Page 2 - Team Information'!$K$14:$AP$189,Y4103,X4103)*100)</f>
        <v>0</v>
      </c>
      <c r="S4103" t="s">
        <v>7826</v>
      </c>
      <c r="X4103" s="341">
        <v>32</v>
      </c>
      <c r="Y4103" s="341">
        <v>119</v>
      </c>
    </row>
    <row r="4104" spans="1:25" x14ac:dyDescent="0.25">
      <c r="A4104" t="str">
        <f>'Page 1 - General Information'!$G$12</f>
        <v>000000000</v>
      </c>
      <c r="B4104" t="str">
        <f>'Page 1 - General Information'!$G$16</f>
        <v/>
      </c>
      <c r="C4104" s="339" t="s">
        <v>21448</v>
      </c>
      <c r="N4104" t="s">
        <v>4042</v>
      </c>
      <c r="O4104" s="340">
        <f>INDEX('Page 2 - Team Information'!$K$14:$AP$189,Y4104,X4104)</f>
        <v>0</v>
      </c>
      <c r="S4104" t="s">
        <v>7827</v>
      </c>
      <c r="X4104" s="341">
        <v>24</v>
      </c>
      <c r="Y4104" s="341">
        <v>120</v>
      </c>
    </row>
    <row r="4105" spans="1:25" x14ac:dyDescent="0.25">
      <c r="A4105" t="str">
        <f>'Page 1 - General Information'!$G$12</f>
        <v>000000000</v>
      </c>
      <c r="B4105" t="str">
        <f>'Page 1 - General Information'!$G$16</f>
        <v/>
      </c>
      <c r="C4105" s="339" t="s">
        <v>21448</v>
      </c>
      <c r="N4105" t="s">
        <v>4042</v>
      </c>
      <c r="O4105" s="340">
        <f>INDEX('Page 2 - Team Information'!$K$14:$AP$189,Y4105,X4105)</f>
        <v>0</v>
      </c>
      <c r="S4105" t="s">
        <v>7828</v>
      </c>
      <c r="X4105" s="341">
        <v>25</v>
      </c>
      <c r="Y4105" s="341">
        <v>120</v>
      </c>
    </row>
    <row r="4106" spans="1:25" x14ac:dyDescent="0.25">
      <c r="A4106" t="str">
        <f>'Page 1 - General Information'!$G$12</f>
        <v>000000000</v>
      </c>
      <c r="B4106" t="str">
        <f>'Page 1 - General Information'!$G$16</f>
        <v/>
      </c>
      <c r="C4106" s="339" t="s">
        <v>21448</v>
      </c>
      <c r="N4106" t="s">
        <v>4042</v>
      </c>
      <c r="O4106" s="340">
        <f>INDEX('Page 2 - Team Information'!$K$14:$AP$189,Y4106,X4106)</f>
        <v>0</v>
      </c>
      <c r="S4106" t="s">
        <v>7829</v>
      </c>
      <c r="X4106" s="341">
        <v>26</v>
      </c>
      <c r="Y4106" s="341">
        <v>120</v>
      </c>
    </row>
    <row r="4107" spans="1:25" x14ac:dyDescent="0.25">
      <c r="A4107" t="str">
        <f>'Page 1 - General Information'!$G$12</f>
        <v>000000000</v>
      </c>
      <c r="B4107" t="str">
        <f>'Page 1 - General Information'!$G$16</f>
        <v/>
      </c>
      <c r="C4107" s="339" t="s">
        <v>21448</v>
      </c>
      <c r="N4107" t="s">
        <v>4042</v>
      </c>
      <c r="O4107" s="340">
        <f>INDEX('Page 2 - Team Information'!$K$14:$AP$189,Y4107,X4107)</f>
        <v>0</v>
      </c>
      <c r="S4107" t="s">
        <v>7830</v>
      </c>
      <c r="X4107" s="341">
        <v>27</v>
      </c>
      <c r="Y4107" s="341">
        <v>120</v>
      </c>
    </row>
    <row r="4108" spans="1:25" x14ac:dyDescent="0.25">
      <c r="A4108" t="str">
        <f>'Page 1 - General Information'!$G$12</f>
        <v>000000000</v>
      </c>
      <c r="B4108" t="str">
        <f>'Page 1 - General Information'!$G$16</f>
        <v/>
      </c>
      <c r="C4108" s="339" t="s">
        <v>21448</v>
      </c>
      <c r="N4108" s="249" t="s">
        <v>4031</v>
      </c>
      <c r="O4108" s="343"/>
      <c r="Q4108" s="344">
        <f>(INDEX('Page 2 - Team Information'!$K$14:$AP$189,Y4108,X4108)*100)</f>
        <v>0</v>
      </c>
      <c r="S4108" t="s">
        <v>7831</v>
      </c>
      <c r="X4108" s="341">
        <v>29</v>
      </c>
      <c r="Y4108" s="341">
        <v>120</v>
      </c>
    </row>
    <row r="4109" spans="1:25" x14ac:dyDescent="0.25">
      <c r="A4109" t="str">
        <f>'Page 1 - General Information'!$G$12</f>
        <v>000000000</v>
      </c>
      <c r="B4109" t="str">
        <f>'Page 1 - General Information'!$G$16</f>
        <v/>
      </c>
      <c r="C4109" s="339" t="s">
        <v>21448</v>
      </c>
      <c r="N4109" s="249" t="s">
        <v>4031</v>
      </c>
      <c r="O4109" s="343"/>
      <c r="Q4109" s="344">
        <f>(INDEX('Page 2 - Team Information'!$K$14:$AP$189,Y4109,X4109)*100)</f>
        <v>0</v>
      </c>
      <c r="S4109" t="s">
        <v>7832</v>
      </c>
      <c r="X4109" s="341">
        <v>30</v>
      </c>
      <c r="Y4109" s="341">
        <v>120</v>
      </c>
    </row>
    <row r="4110" spans="1:25" x14ac:dyDescent="0.25">
      <c r="A4110" t="str">
        <f>'Page 1 - General Information'!$G$12</f>
        <v>000000000</v>
      </c>
      <c r="B4110" t="str">
        <f>'Page 1 - General Information'!$G$16</f>
        <v/>
      </c>
      <c r="C4110" s="339" t="s">
        <v>21448</v>
      </c>
      <c r="N4110" s="249" t="s">
        <v>4031</v>
      </c>
      <c r="O4110" s="343"/>
      <c r="Q4110" s="344">
        <f>(INDEX('Page 2 - Team Information'!$K$14:$AP$189,Y4110,X4110)*100)</f>
        <v>0</v>
      </c>
      <c r="S4110" t="s">
        <v>7833</v>
      </c>
      <c r="X4110" s="341">
        <v>31</v>
      </c>
      <c r="Y4110" s="341">
        <v>120</v>
      </c>
    </row>
    <row r="4111" spans="1:25" x14ac:dyDescent="0.25">
      <c r="A4111" t="str">
        <f>'Page 1 - General Information'!$G$12</f>
        <v>000000000</v>
      </c>
      <c r="B4111" t="str">
        <f>'Page 1 - General Information'!$G$16</f>
        <v/>
      </c>
      <c r="C4111" s="339" t="s">
        <v>21448</v>
      </c>
      <c r="N4111" s="249" t="s">
        <v>4031</v>
      </c>
      <c r="O4111" s="343"/>
      <c r="Q4111" s="344">
        <f>(INDEX('Page 2 - Team Information'!$K$14:$AP$189,Y4111,X4111)*100)</f>
        <v>0</v>
      </c>
      <c r="S4111" t="s">
        <v>7834</v>
      </c>
      <c r="X4111" s="341">
        <v>32</v>
      </c>
      <c r="Y4111" s="341">
        <v>120</v>
      </c>
    </row>
    <row r="4112" spans="1:25" x14ac:dyDescent="0.25">
      <c r="A4112" t="str">
        <f>'Page 1 - General Information'!$G$12</f>
        <v>000000000</v>
      </c>
      <c r="B4112" t="str">
        <f>'Page 1 - General Information'!$G$16</f>
        <v/>
      </c>
      <c r="C4112" s="339" t="s">
        <v>21448</v>
      </c>
      <c r="N4112" t="s">
        <v>4042</v>
      </c>
      <c r="O4112" s="340">
        <f>INDEX('Page 2 - Team Information'!$K$14:$AP$189,Y4112,X4112)</f>
        <v>0</v>
      </c>
      <c r="S4112" t="s">
        <v>7835</v>
      </c>
      <c r="X4112" s="341">
        <v>24</v>
      </c>
      <c r="Y4112" s="341">
        <v>121</v>
      </c>
    </row>
    <row r="4113" spans="1:25" x14ac:dyDescent="0.25">
      <c r="A4113" t="str">
        <f>'Page 1 - General Information'!$G$12</f>
        <v>000000000</v>
      </c>
      <c r="B4113" t="str">
        <f>'Page 1 - General Information'!$G$16</f>
        <v/>
      </c>
      <c r="C4113" s="339" t="s">
        <v>21448</v>
      </c>
      <c r="N4113" t="s">
        <v>4042</v>
      </c>
      <c r="O4113" s="340">
        <f>INDEX('Page 2 - Team Information'!$K$14:$AP$189,Y4113,X4113)</f>
        <v>0</v>
      </c>
      <c r="S4113" t="s">
        <v>7836</v>
      </c>
      <c r="X4113" s="341">
        <v>25</v>
      </c>
      <c r="Y4113" s="341">
        <v>121</v>
      </c>
    </row>
    <row r="4114" spans="1:25" x14ac:dyDescent="0.25">
      <c r="A4114" t="str">
        <f>'Page 1 - General Information'!$G$12</f>
        <v>000000000</v>
      </c>
      <c r="B4114" t="str">
        <f>'Page 1 - General Information'!$G$16</f>
        <v/>
      </c>
      <c r="C4114" s="339" t="s">
        <v>21448</v>
      </c>
      <c r="N4114" t="s">
        <v>4042</v>
      </c>
      <c r="O4114" s="340">
        <f>INDEX('Page 2 - Team Information'!$K$14:$AP$189,Y4114,X4114)</f>
        <v>0</v>
      </c>
      <c r="S4114" t="s">
        <v>7837</v>
      </c>
      <c r="X4114" s="341">
        <v>26</v>
      </c>
      <c r="Y4114" s="341">
        <v>121</v>
      </c>
    </row>
    <row r="4115" spans="1:25" x14ac:dyDescent="0.25">
      <c r="A4115" t="str">
        <f>'Page 1 - General Information'!$G$12</f>
        <v>000000000</v>
      </c>
      <c r="B4115" t="str">
        <f>'Page 1 - General Information'!$G$16</f>
        <v/>
      </c>
      <c r="C4115" s="339" t="s">
        <v>21448</v>
      </c>
      <c r="N4115" t="s">
        <v>4042</v>
      </c>
      <c r="O4115" s="340">
        <f>INDEX('Page 2 - Team Information'!$K$14:$AP$189,Y4115,X4115)</f>
        <v>0</v>
      </c>
      <c r="S4115" t="s">
        <v>7838</v>
      </c>
      <c r="X4115" s="341">
        <v>27</v>
      </c>
      <c r="Y4115" s="341">
        <v>121</v>
      </c>
    </row>
    <row r="4116" spans="1:25" x14ac:dyDescent="0.25">
      <c r="A4116" t="str">
        <f>'Page 1 - General Information'!$G$12</f>
        <v>000000000</v>
      </c>
      <c r="B4116" t="str">
        <f>'Page 1 - General Information'!$G$16</f>
        <v/>
      </c>
      <c r="C4116" s="339" t="s">
        <v>21448</v>
      </c>
      <c r="N4116" s="249" t="s">
        <v>4031</v>
      </c>
      <c r="O4116" s="343"/>
      <c r="Q4116" s="344">
        <f>(INDEX('Page 2 - Team Information'!$K$14:$AP$189,Y4116,X4116)*100)</f>
        <v>0</v>
      </c>
      <c r="S4116" t="s">
        <v>7839</v>
      </c>
      <c r="X4116" s="341">
        <v>29</v>
      </c>
      <c r="Y4116" s="341">
        <v>121</v>
      </c>
    </row>
    <row r="4117" spans="1:25" x14ac:dyDescent="0.25">
      <c r="A4117" t="str">
        <f>'Page 1 - General Information'!$G$12</f>
        <v>000000000</v>
      </c>
      <c r="B4117" t="str">
        <f>'Page 1 - General Information'!$G$16</f>
        <v/>
      </c>
      <c r="C4117" s="339" t="s">
        <v>21448</v>
      </c>
      <c r="N4117" s="249" t="s">
        <v>4031</v>
      </c>
      <c r="O4117" s="343"/>
      <c r="Q4117" s="344">
        <f>(INDEX('Page 2 - Team Information'!$K$14:$AP$189,Y4117,X4117)*100)</f>
        <v>0</v>
      </c>
      <c r="S4117" t="s">
        <v>7840</v>
      </c>
      <c r="X4117" s="341">
        <v>30</v>
      </c>
      <c r="Y4117" s="341">
        <v>121</v>
      </c>
    </row>
    <row r="4118" spans="1:25" x14ac:dyDescent="0.25">
      <c r="A4118" t="str">
        <f>'Page 1 - General Information'!$G$12</f>
        <v>000000000</v>
      </c>
      <c r="B4118" t="str">
        <f>'Page 1 - General Information'!$G$16</f>
        <v/>
      </c>
      <c r="C4118" s="339" t="s">
        <v>21448</v>
      </c>
      <c r="N4118" s="249" t="s">
        <v>4031</v>
      </c>
      <c r="O4118" s="343"/>
      <c r="Q4118" s="344">
        <f>(INDEX('Page 2 - Team Information'!$K$14:$AP$189,Y4118,X4118)*100)</f>
        <v>0</v>
      </c>
      <c r="S4118" t="s">
        <v>7841</v>
      </c>
      <c r="X4118" s="341">
        <v>31</v>
      </c>
      <c r="Y4118" s="341">
        <v>121</v>
      </c>
    </row>
    <row r="4119" spans="1:25" x14ac:dyDescent="0.25">
      <c r="A4119" t="str">
        <f>'Page 1 - General Information'!$G$12</f>
        <v>000000000</v>
      </c>
      <c r="B4119" t="str">
        <f>'Page 1 - General Information'!$G$16</f>
        <v/>
      </c>
      <c r="C4119" s="339" t="s">
        <v>21448</v>
      </c>
      <c r="N4119" s="249" t="s">
        <v>4031</v>
      </c>
      <c r="O4119" s="343"/>
      <c r="Q4119" s="344">
        <f>(INDEX('Page 2 - Team Information'!$K$14:$AP$189,Y4119,X4119)*100)</f>
        <v>0</v>
      </c>
      <c r="S4119" t="s">
        <v>7842</v>
      </c>
      <c r="X4119" s="341">
        <v>32</v>
      </c>
      <c r="Y4119" s="341">
        <v>121</v>
      </c>
    </row>
    <row r="4120" spans="1:25" x14ac:dyDescent="0.25">
      <c r="A4120" t="str">
        <f>'Page 1 - General Information'!$G$12</f>
        <v>000000000</v>
      </c>
      <c r="B4120" t="str">
        <f>'Page 1 - General Information'!$G$16</f>
        <v/>
      </c>
      <c r="C4120" s="339" t="s">
        <v>21448</v>
      </c>
      <c r="N4120" t="s">
        <v>4042</v>
      </c>
      <c r="O4120" s="340">
        <f>INDEX('Page 2 - Team Information'!$K$14:$AP$189,Y4120,X4120)</f>
        <v>0</v>
      </c>
      <c r="S4120" t="s">
        <v>7843</v>
      </c>
      <c r="X4120" s="341">
        <v>24</v>
      </c>
      <c r="Y4120" s="341">
        <v>122</v>
      </c>
    </row>
    <row r="4121" spans="1:25" x14ac:dyDescent="0.25">
      <c r="A4121" t="str">
        <f>'Page 1 - General Information'!$G$12</f>
        <v>000000000</v>
      </c>
      <c r="B4121" t="str">
        <f>'Page 1 - General Information'!$G$16</f>
        <v/>
      </c>
      <c r="C4121" s="339" t="s">
        <v>21448</v>
      </c>
      <c r="N4121" t="s">
        <v>4042</v>
      </c>
      <c r="O4121" s="340">
        <f>INDEX('Page 2 - Team Information'!$K$14:$AP$189,Y4121,X4121)</f>
        <v>0</v>
      </c>
      <c r="S4121" t="s">
        <v>7844</v>
      </c>
      <c r="X4121" s="341">
        <v>25</v>
      </c>
      <c r="Y4121" s="341">
        <v>122</v>
      </c>
    </row>
    <row r="4122" spans="1:25" x14ac:dyDescent="0.25">
      <c r="A4122" t="str">
        <f>'Page 1 - General Information'!$G$12</f>
        <v>000000000</v>
      </c>
      <c r="B4122" t="str">
        <f>'Page 1 - General Information'!$G$16</f>
        <v/>
      </c>
      <c r="C4122" s="339" t="s">
        <v>21448</v>
      </c>
      <c r="N4122" t="s">
        <v>4042</v>
      </c>
      <c r="O4122" s="340">
        <f>INDEX('Page 2 - Team Information'!$K$14:$AP$189,Y4122,X4122)</f>
        <v>0</v>
      </c>
      <c r="S4122" t="s">
        <v>7845</v>
      </c>
      <c r="X4122" s="341">
        <v>26</v>
      </c>
      <c r="Y4122" s="341">
        <v>122</v>
      </c>
    </row>
    <row r="4123" spans="1:25" x14ac:dyDescent="0.25">
      <c r="A4123" t="str">
        <f>'Page 1 - General Information'!$G$12</f>
        <v>000000000</v>
      </c>
      <c r="B4123" t="str">
        <f>'Page 1 - General Information'!$G$16</f>
        <v/>
      </c>
      <c r="C4123" s="339" t="s">
        <v>21448</v>
      </c>
      <c r="N4123" t="s">
        <v>4042</v>
      </c>
      <c r="O4123" s="340">
        <f>INDEX('Page 2 - Team Information'!$K$14:$AP$189,Y4123,X4123)</f>
        <v>0</v>
      </c>
      <c r="S4123" t="s">
        <v>7846</v>
      </c>
      <c r="X4123" s="341">
        <v>27</v>
      </c>
      <c r="Y4123" s="341">
        <v>122</v>
      </c>
    </row>
    <row r="4124" spans="1:25" x14ac:dyDescent="0.25">
      <c r="A4124" t="str">
        <f>'Page 1 - General Information'!$G$12</f>
        <v>000000000</v>
      </c>
      <c r="B4124" t="str">
        <f>'Page 1 - General Information'!$G$16</f>
        <v/>
      </c>
      <c r="C4124" s="339" t="s">
        <v>21448</v>
      </c>
      <c r="N4124" s="249" t="s">
        <v>4031</v>
      </c>
      <c r="O4124" s="343"/>
      <c r="Q4124" s="344">
        <f>(INDEX('Page 2 - Team Information'!$K$14:$AP$189,Y4124,X4124)*100)</f>
        <v>0</v>
      </c>
      <c r="S4124" t="s">
        <v>7847</v>
      </c>
      <c r="X4124" s="341">
        <v>29</v>
      </c>
      <c r="Y4124" s="341">
        <v>122</v>
      </c>
    </row>
    <row r="4125" spans="1:25" x14ac:dyDescent="0.25">
      <c r="A4125" t="str">
        <f>'Page 1 - General Information'!$G$12</f>
        <v>000000000</v>
      </c>
      <c r="B4125" t="str">
        <f>'Page 1 - General Information'!$G$16</f>
        <v/>
      </c>
      <c r="C4125" s="339" t="s">
        <v>21448</v>
      </c>
      <c r="N4125" s="249" t="s">
        <v>4031</v>
      </c>
      <c r="O4125" s="343"/>
      <c r="Q4125" s="344">
        <f>(INDEX('Page 2 - Team Information'!$K$14:$AP$189,Y4125,X4125)*100)</f>
        <v>0</v>
      </c>
      <c r="S4125" t="s">
        <v>7848</v>
      </c>
      <c r="X4125" s="341">
        <v>30</v>
      </c>
      <c r="Y4125" s="341">
        <v>122</v>
      </c>
    </row>
    <row r="4126" spans="1:25" x14ac:dyDescent="0.25">
      <c r="A4126" t="str">
        <f>'Page 1 - General Information'!$G$12</f>
        <v>000000000</v>
      </c>
      <c r="B4126" t="str">
        <f>'Page 1 - General Information'!$G$16</f>
        <v/>
      </c>
      <c r="C4126" s="339" t="s">
        <v>21448</v>
      </c>
      <c r="N4126" s="249" t="s">
        <v>4031</v>
      </c>
      <c r="O4126" s="343"/>
      <c r="Q4126" s="344">
        <f>(INDEX('Page 2 - Team Information'!$K$14:$AP$189,Y4126,X4126)*100)</f>
        <v>0</v>
      </c>
      <c r="S4126" t="s">
        <v>7849</v>
      </c>
      <c r="X4126" s="341">
        <v>31</v>
      </c>
      <c r="Y4126" s="341">
        <v>122</v>
      </c>
    </row>
    <row r="4127" spans="1:25" x14ac:dyDescent="0.25">
      <c r="A4127" t="str">
        <f>'Page 1 - General Information'!$G$12</f>
        <v>000000000</v>
      </c>
      <c r="B4127" t="str">
        <f>'Page 1 - General Information'!$G$16</f>
        <v/>
      </c>
      <c r="C4127" s="339" t="s">
        <v>21448</v>
      </c>
      <c r="N4127" s="249" t="s">
        <v>4031</v>
      </c>
      <c r="O4127" s="343"/>
      <c r="Q4127" s="344">
        <f>(INDEX('Page 2 - Team Information'!$K$14:$AP$189,Y4127,X4127)*100)</f>
        <v>0</v>
      </c>
      <c r="S4127" t="s">
        <v>7850</v>
      </c>
      <c r="X4127" s="341">
        <v>32</v>
      </c>
      <c r="Y4127" s="341">
        <v>122</v>
      </c>
    </row>
    <row r="4128" spans="1:25" x14ac:dyDescent="0.25">
      <c r="A4128" t="str">
        <f>'Page 1 - General Information'!$G$12</f>
        <v>000000000</v>
      </c>
      <c r="B4128" t="str">
        <f>'Page 1 - General Information'!$G$16</f>
        <v/>
      </c>
      <c r="C4128" s="339" t="s">
        <v>21448</v>
      </c>
      <c r="N4128" t="s">
        <v>4042</v>
      </c>
      <c r="O4128" s="340">
        <f>INDEX('Page 2 - Team Information'!$K$14:$AP$189,Y4128,X4128)</f>
        <v>0</v>
      </c>
      <c r="S4128" t="s">
        <v>7851</v>
      </c>
      <c r="X4128" s="341">
        <v>24</v>
      </c>
      <c r="Y4128" s="341">
        <v>123</v>
      </c>
    </row>
    <row r="4129" spans="1:25" x14ac:dyDescent="0.25">
      <c r="A4129" t="str">
        <f>'Page 1 - General Information'!$G$12</f>
        <v>000000000</v>
      </c>
      <c r="B4129" t="str">
        <f>'Page 1 - General Information'!$G$16</f>
        <v/>
      </c>
      <c r="C4129" s="339" t="s">
        <v>21448</v>
      </c>
      <c r="N4129" t="s">
        <v>4042</v>
      </c>
      <c r="O4129" s="340">
        <f>INDEX('Page 2 - Team Information'!$K$14:$AP$189,Y4129,X4129)</f>
        <v>0</v>
      </c>
      <c r="S4129" t="s">
        <v>7852</v>
      </c>
      <c r="X4129" s="341">
        <v>25</v>
      </c>
      <c r="Y4129" s="341">
        <v>123</v>
      </c>
    </row>
    <row r="4130" spans="1:25" x14ac:dyDescent="0.25">
      <c r="A4130" t="str">
        <f>'Page 1 - General Information'!$G$12</f>
        <v>000000000</v>
      </c>
      <c r="B4130" t="str">
        <f>'Page 1 - General Information'!$G$16</f>
        <v/>
      </c>
      <c r="C4130" s="339" t="s">
        <v>21448</v>
      </c>
      <c r="N4130" t="s">
        <v>4042</v>
      </c>
      <c r="O4130" s="340">
        <f>INDEX('Page 2 - Team Information'!$K$14:$AP$189,Y4130,X4130)</f>
        <v>0</v>
      </c>
      <c r="S4130" t="s">
        <v>7853</v>
      </c>
      <c r="X4130" s="341">
        <v>26</v>
      </c>
      <c r="Y4130" s="341">
        <v>123</v>
      </c>
    </row>
    <row r="4131" spans="1:25" x14ac:dyDescent="0.25">
      <c r="A4131" t="str">
        <f>'Page 1 - General Information'!$G$12</f>
        <v>000000000</v>
      </c>
      <c r="B4131" t="str">
        <f>'Page 1 - General Information'!$G$16</f>
        <v/>
      </c>
      <c r="C4131" s="339" t="s">
        <v>21448</v>
      </c>
      <c r="N4131" t="s">
        <v>4042</v>
      </c>
      <c r="O4131" s="340">
        <f>INDEX('Page 2 - Team Information'!$K$14:$AP$189,Y4131,X4131)</f>
        <v>0</v>
      </c>
      <c r="S4131" t="s">
        <v>7854</v>
      </c>
      <c r="X4131" s="341">
        <v>27</v>
      </c>
      <c r="Y4131" s="341">
        <v>123</v>
      </c>
    </row>
    <row r="4132" spans="1:25" x14ac:dyDescent="0.25">
      <c r="A4132" t="str">
        <f>'Page 1 - General Information'!$G$12</f>
        <v>000000000</v>
      </c>
      <c r="B4132" t="str">
        <f>'Page 1 - General Information'!$G$16</f>
        <v/>
      </c>
      <c r="C4132" s="339" t="s">
        <v>21448</v>
      </c>
      <c r="N4132" s="249" t="s">
        <v>4031</v>
      </c>
      <c r="O4132" s="343"/>
      <c r="Q4132" s="344">
        <f>(INDEX('Page 2 - Team Information'!$K$14:$AP$189,Y4132,X4132)*100)</f>
        <v>0</v>
      </c>
      <c r="S4132" t="s">
        <v>7855</v>
      </c>
      <c r="X4132" s="341">
        <v>29</v>
      </c>
      <c r="Y4132" s="341">
        <v>123</v>
      </c>
    </row>
    <row r="4133" spans="1:25" x14ac:dyDescent="0.25">
      <c r="A4133" t="str">
        <f>'Page 1 - General Information'!$G$12</f>
        <v>000000000</v>
      </c>
      <c r="B4133" t="str">
        <f>'Page 1 - General Information'!$G$16</f>
        <v/>
      </c>
      <c r="C4133" s="339" t="s">
        <v>21448</v>
      </c>
      <c r="N4133" s="249" t="s">
        <v>4031</v>
      </c>
      <c r="O4133" s="343"/>
      <c r="Q4133" s="344">
        <f>(INDEX('Page 2 - Team Information'!$K$14:$AP$189,Y4133,X4133)*100)</f>
        <v>0</v>
      </c>
      <c r="S4133" t="s">
        <v>7856</v>
      </c>
      <c r="X4133" s="341">
        <v>30</v>
      </c>
      <c r="Y4133" s="341">
        <v>123</v>
      </c>
    </row>
    <row r="4134" spans="1:25" x14ac:dyDescent="0.25">
      <c r="A4134" t="str">
        <f>'Page 1 - General Information'!$G$12</f>
        <v>000000000</v>
      </c>
      <c r="B4134" t="str">
        <f>'Page 1 - General Information'!$G$16</f>
        <v/>
      </c>
      <c r="C4134" s="339" t="s">
        <v>21448</v>
      </c>
      <c r="N4134" s="249" t="s">
        <v>4031</v>
      </c>
      <c r="O4134" s="343"/>
      <c r="Q4134" s="344">
        <f>(INDEX('Page 2 - Team Information'!$K$14:$AP$189,Y4134,X4134)*100)</f>
        <v>0</v>
      </c>
      <c r="S4134" t="s">
        <v>7857</v>
      </c>
      <c r="X4134" s="341">
        <v>31</v>
      </c>
      <c r="Y4134" s="341">
        <v>123</v>
      </c>
    </row>
    <row r="4135" spans="1:25" x14ac:dyDescent="0.25">
      <c r="A4135" t="str">
        <f>'Page 1 - General Information'!$G$12</f>
        <v>000000000</v>
      </c>
      <c r="B4135" t="str">
        <f>'Page 1 - General Information'!$G$16</f>
        <v/>
      </c>
      <c r="C4135" s="339" t="s">
        <v>21448</v>
      </c>
      <c r="N4135" s="249" t="s">
        <v>4031</v>
      </c>
      <c r="O4135" s="343"/>
      <c r="Q4135" s="344">
        <f>(INDEX('Page 2 - Team Information'!$K$14:$AP$189,Y4135,X4135)*100)</f>
        <v>0</v>
      </c>
      <c r="S4135" t="s">
        <v>7858</v>
      </c>
      <c r="X4135" s="341">
        <v>32</v>
      </c>
      <c r="Y4135" s="341">
        <v>123</v>
      </c>
    </row>
    <row r="4136" spans="1:25" x14ac:dyDescent="0.25">
      <c r="A4136" t="str">
        <f>'Page 1 - General Information'!$G$12</f>
        <v>000000000</v>
      </c>
      <c r="B4136" t="str">
        <f>'Page 1 - General Information'!$G$16</f>
        <v/>
      </c>
      <c r="C4136" s="339" t="s">
        <v>21448</v>
      </c>
      <c r="N4136" t="s">
        <v>4042</v>
      </c>
      <c r="O4136" s="340">
        <f>INDEX('Page 2 - Team Information'!$K$14:$AP$189,Y4136,X4136)</f>
        <v>0</v>
      </c>
      <c r="S4136" s="347" t="s">
        <v>20814</v>
      </c>
      <c r="X4136" s="341">
        <v>24</v>
      </c>
      <c r="Y4136" s="341">
        <v>124</v>
      </c>
    </row>
    <row r="4137" spans="1:25" x14ac:dyDescent="0.25">
      <c r="A4137" t="str">
        <f>'Page 1 - General Information'!$G$12</f>
        <v>000000000</v>
      </c>
      <c r="B4137" t="str">
        <f>'Page 1 - General Information'!$G$16</f>
        <v/>
      </c>
      <c r="C4137" s="339" t="s">
        <v>21448</v>
      </c>
      <c r="N4137" t="s">
        <v>4042</v>
      </c>
      <c r="O4137" s="340">
        <f>INDEX('Page 2 - Team Information'!$K$14:$AP$189,Y4137,X4137)</f>
        <v>0</v>
      </c>
      <c r="S4137" s="347" t="s">
        <v>20815</v>
      </c>
      <c r="X4137" s="341">
        <v>25</v>
      </c>
      <c r="Y4137" s="341">
        <v>124</v>
      </c>
    </row>
    <row r="4138" spans="1:25" x14ac:dyDescent="0.25">
      <c r="A4138" t="str">
        <f>'Page 1 - General Information'!$G$12</f>
        <v>000000000</v>
      </c>
      <c r="B4138" t="str">
        <f>'Page 1 - General Information'!$G$16</f>
        <v/>
      </c>
      <c r="C4138" s="339" t="s">
        <v>21448</v>
      </c>
      <c r="N4138" t="s">
        <v>4042</v>
      </c>
      <c r="O4138" s="340">
        <f>INDEX('Page 2 - Team Information'!$K$14:$AP$189,Y4138,X4138)</f>
        <v>0</v>
      </c>
      <c r="S4138" s="347" t="s">
        <v>20816</v>
      </c>
      <c r="X4138" s="341">
        <v>26</v>
      </c>
      <c r="Y4138" s="341">
        <v>124</v>
      </c>
    </row>
    <row r="4139" spans="1:25" x14ac:dyDescent="0.25">
      <c r="A4139" t="str">
        <f>'Page 1 - General Information'!$G$12</f>
        <v>000000000</v>
      </c>
      <c r="B4139" t="str">
        <f>'Page 1 - General Information'!$G$16</f>
        <v/>
      </c>
      <c r="C4139" s="339" t="s">
        <v>21448</v>
      </c>
      <c r="N4139" t="s">
        <v>4042</v>
      </c>
      <c r="O4139" s="340">
        <f>INDEX('Page 2 - Team Information'!$K$14:$AP$189,Y4139,X4139)</f>
        <v>0</v>
      </c>
      <c r="S4139" s="347" t="s">
        <v>20817</v>
      </c>
      <c r="X4139" s="341">
        <v>27</v>
      </c>
      <c r="Y4139" s="341">
        <v>124</v>
      </c>
    </row>
    <row r="4140" spans="1:25" x14ac:dyDescent="0.25">
      <c r="A4140" t="str">
        <f>'Page 1 - General Information'!$G$12</f>
        <v>000000000</v>
      </c>
      <c r="B4140" t="str">
        <f>'Page 1 - General Information'!$G$16</f>
        <v/>
      </c>
      <c r="C4140" s="339" t="s">
        <v>21448</v>
      </c>
      <c r="N4140" s="249" t="s">
        <v>4031</v>
      </c>
      <c r="O4140" s="343"/>
      <c r="Q4140" s="344">
        <f>(INDEX('Page 2 - Team Information'!$K$14:$AP$189,Y4140,X4140)*100)</f>
        <v>0</v>
      </c>
      <c r="S4140" s="347" t="s">
        <v>20818</v>
      </c>
      <c r="X4140" s="341">
        <v>29</v>
      </c>
      <c r="Y4140" s="341">
        <v>124</v>
      </c>
    </row>
    <row r="4141" spans="1:25" x14ac:dyDescent="0.25">
      <c r="A4141" t="str">
        <f>'Page 1 - General Information'!$G$12</f>
        <v>000000000</v>
      </c>
      <c r="B4141" t="str">
        <f>'Page 1 - General Information'!$G$16</f>
        <v/>
      </c>
      <c r="C4141" s="339" t="s">
        <v>21448</v>
      </c>
      <c r="N4141" s="249" t="s">
        <v>4031</v>
      </c>
      <c r="O4141" s="343"/>
      <c r="Q4141" s="344">
        <f>(INDEX('Page 2 - Team Information'!$K$14:$AP$189,Y4141,X4141)*100)</f>
        <v>0</v>
      </c>
      <c r="S4141" s="347" t="s">
        <v>20819</v>
      </c>
      <c r="X4141" s="341">
        <v>30</v>
      </c>
      <c r="Y4141" s="341">
        <v>124</v>
      </c>
    </row>
    <row r="4142" spans="1:25" x14ac:dyDescent="0.25">
      <c r="A4142" t="str">
        <f>'Page 1 - General Information'!$G$12</f>
        <v>000000000</v>
      </c>
      <c r="B4142" t="str">
        <f>'Page 1 - General Information'!$G$16</f>
        <v/>
      </c>
      <c r="C4142" s="339" t="s">
        <v>21448</v>
      </c>
      <c r="N4142" s="249" t="s">
        <v>4031</v>
      </c>
      <c r="O4142" s="343"/>
      <c r="Q4142" s="344">
        <f>(INDEX('Page 2 - Team Information'!$K$14:$AP$189,Y4142,X4142)*100)</f>
        <v>0</v>
      </c>
      <c r="S4142" s="347" t="s">
        <v>20820</v>
      </c>
      <c r="X4142" s="341">
        <v>31</v>
      </c>
      <c r="Y4142" s="341">
        <v>124</v>
      </c>
    </row>
    <row r="4143" spans="1:25" x14ac:dyDescent="0.25">
      <c r="A4143" t="str">
        <f>'Page 1 - General Information'!$G$12</f>
        <v>000000000</v>
      </c>
      <c r="B4143" t="str">
        <f>'Page 1 - General Information'!$G$16</f>
        <v/>
      </c>
      <c r="C4143" s="339" t="s">
        <v>21448</v>
      </c>
      <c r="N4143" s="249" t="s">
        <v>4031</v>
      </c>
      <c r="O4143" s="343"/>
      <c r="Q4143" s="344">
        <f>(INDEX('Page 2 - Team Information'!$K$14:$AP$189,Y4143,X4143)*100)</f>
        <v>0</v>
      </c>
      <c r="S4143" s="347" t="s">
        <v>20821</v>
      </c>
      <c r="X4143" s="341">
        <v>32</v>
      </c>
      <c r="Y4143" s="341">
        <v>124</v>
      </c>
    </row>
    <row r="4144" spans="1:25" x14ac:dyDescent="0.25">
      <c r="A4144" t="str">
        <f>'Page 1 - General Information'!$G$12</f>
        <v>000000000</v>
      </c>
      <c r="B4144" t="str">
        <f>'Page 1 - General Information'!$G$16</f>
        <v/>
      </c>
      <c r="C4144" s="339" t="s">
        <v>21448</v>
      </c>
      <c r="N4144" t="s">
        <v>4042</v>
      </c>
      <c r="O4144" s="340">
        <f>INDEX('Page 2 - Team Information'!$K$14:$AP$189,Y4144,X4144)</f>
        <v>0</v>
      </c>
      <c r="S4144" t="s">
        <v>7859</v>
      </c>
      <c r="X4144" s="341">
        <v>24</v>
      </c>
      <c r="Y4144" s="341">
        <v>125</v>
      </c>
    </row>
    <row r="4145" spans="1:25" x14ac:dyDescent="0.25">
      <c r="A4145" t="str">
        <f>'Page 1 - General Information'!$G$12</f>
        <v>000000000</v>
      </c>
      <c r="B4145" t="str">
        <f>'Page 1 - General Information'!$G$16</f>
        <v/>
      </c>
      <c r="C4145" s="339" t="s">
        <v>21448</v>
      </c>
      <c r="N4145" t="s">
        <v>4042</v>
      </c>
      <c r="O4145" s="340">
        <f>INDEX('Page 2 - Team Information'!$K$14:$AP$189,Y4145,X4145)</f>
        <v>0</v>
      </c>
      <c r="S4145" t="s">
        <v>7860</v>
      </c>
      <c r="X4145" s="341">
        <v>25</v>
      </c>
      <c r="Y4145" s="341">
        <v>125</v>
      </c>
    </row>
    <row r="4146" spans="1:25" x14ac:dyDescent="0.25">
      <c r="A4146" t="str">
        <f>'Page 1 - General Information'!$G$12</f>
        <v>000000000</v>
      </c>
      <c r="B4146" t="str">
        <f>'Page 1 - General Information'!$G$16</f>
        <v/>
      </c>
      <c r="C4146" s="339" t="s">
        <v>21448</v>
      </c>
      <c r="N4146" t="s">
        <v>4042</v>
      </c>
      <c r="O4146" s="340">
        <f>INDEX('Page 2 - Team Information'!$K$14:$AP$189,Y4146,X4146)</f>
        <v>0</v>
      </c>
      <c r="S4146" t="s">
        <v>7861</v>
      </c>
      <c r="X4146" s="341">
        <v>26</v>
      </c>
      <c r="Y4146" s="341">
        <v>125</v>
      </c>
    </row>
    <row r="4147" spans="1:25" x14ac:dyDescent="0.25">
      <c r="A4147" t="str">
        <f>'Page 1 - General Information'!$G$12</f>
        <v>000000000</v>
      </c>
      <c r="B4147" t="str">
        <f>'Page 1 - General Information'!$G$16</f>
        <v/>
      </c>
      <c r="C4147" s="339" t="s">
        <v>21448</v>
      </c>
      <c r="N4147" t="s">
        <v>4042</v>
      </c>
      <c r="O4147" s="340">
        <f>INDEX('Page 2 - Team Information'!$K$14:$AP$189,Y4147,X4147)</f>
        <v>0</v>
      </c>
      <c r="S4147" t="s">
        <v>7862</v>
      </c>
      <c r="X4147" s="341">
        <v>27</v>
      </c>
      <c r="Y4147" s="341">
        <v>125</v>
      </c>
    </row>
    <row r="4148" spans="1:25" x14ac:dyDescent="0.25">
      <c r="A4148" t="str">
        <f>'Page 1 - General Information'!$G$12</f>
        <v>000000000</v>
      </c>
      <c r="B4148" t="str">
        <f>'Page 1 - General Information'!$G$16</f>
        <v/>
      </c>
      <c r="C4148" s="339" t="s">
        <v>21448</v>
      </c>
      <c r="N4148" s="249" t="s">
        <v>4031</v>
      </c>
      <c r="O4148" s="343"/>
      <c r="Q4148" s="344">
        <f>(INDEX('Page 2 - Team Information'!$K$14:$AP$189,Y4148,X4148)*100)</f>
        <v>0</v>
      </c>
      <c r="S4148" t="s">
        <v>7863</v>
      </c>
      <c r="X4148" s="341">
        <v>29</v>
      </c>
      <c r="Y4148" s="341">
        <v>125</v>
      </c>
    </row>
    <row r="4149" spans="1:25" x14ac:dyDescent="0.25">
      <c r="A4149" t="str">
        <f>'Page 1 - General Information'!$G$12</f>
        <v>000000000</v>
      </c>
      <c r="B4149" t="str">
        <f>'Page 1 - General Information'!$G$16</f>
        <v/>
      </c>
      <c r="C4149" s="339" t="s">
        <v>21448</v>
      </c>
      <c r="N4149" s="249" t="s">
        <v>4031</v>
      </c>
      <c r="O4149" s="343"/>
      <c r="Q4149" s="344">
        <f>(INDEX('Page 2 - Team Information'!$K$14:$AP$189,Y4149,X4149)*100)</f>
        <v>0</v>
      </c>
      <c r="S4149" t="s">
        <v>7864</v>
      </c>
      <c r="X4149" s="341">
        <v>30</v>
      </c>
      <c r="Y4149" s="341">
        <v>125</v>
      </c>
    </row>
    <row r="4150" spans="1:25" x14ac:dyDescent="0.25">
      <c r="A4150" t="str">
        <f>'Page 1 - General Information'!$G$12</f>
        <v>000000000</v>
      </c>
      <c r="B4150" t="str">
        <f>'Page 1 - General Information'!$G$16</f>
        <v/>
      </c>
      <c r="C4150" s="339" t="s">
        <v>21448</v>
      </c>
      <c r="N4150" s="249" t="s">
        <v>4031</v>
      </c>
      <c r="O4150" s="343"/>
      <c r="Q4150" s="344">
        <f>(INDEX('Page 2 - Team Information'!$K$14:$AP$189,Y4150,X4150)*100)</f>
        <v>0</v>
      </c>
      <c r="S4150" t="s">
        <v>7865</v>
      </c>
      <c r="X4150" s="341">
        <v>31</v>
      </c>
      <c r="Y4150" s="341">
        <v>125</v>
      </c>
    </row>
    <row r="4151" spans="1:25" x14ac:dyDescent="0.25">
      <c r="A4151" t="str">
        <f>'Page 1 - General Information'!$G$12</f>
        <v>000000000</v>
      </c>
      <c r="B4151" t="str">
        <f>'Page 1 - General Information'!$G$16</f>
        <v/>
      </c>
      <c r="C4151" s="339" t="s">
        <v>21448</v>
      </c>
      <c r="N4151" s="249" t="s">
        <v>4031</v>
      </c>
      <c r="O4151" s="343"/>
      <c r="Q4151" s="344">
        <f>(INDEX('Page 2 - Team Information'!$K$14:$AP$189,Y4151,X4151)*100)</f>
        <v>0</v>
      </c>
      <c r="S4151" t="s">
        <v>7866</v>
      </c>
      <c r="X4151" s="341">
        <v>32</v>
      </c>
      <c r="Y4151" s="341">
        <v>125</v>
      </c>
    </row>
    <row r="4152" spans="1:25" x14ac:dyDescent="0.25">
      <c r="A4152" t="str">
        <f>'Page 1 - General Information'!$G$12</f>
        <v>000000000</v>
      </c>
      <c r="B4152" t="str">
        <f>'Page 1 - General Information'!$G$16</f>
        <v/>
      </c>
      <c r="C4152" s="339" t="s">
        <v>21448</v>
      </c>
      <c r="N4152" t="s">
        <v>4042</v>
      </c>
      <c r="O4152" s="340">
        <f>INDEX('Page 2 - Team Information'!$K$14:$AP$189,Y4152,X4152)</f>
        <v>0</v>
      </c>
      <c r="S4152" t="s">
        <v>7867</v>
      </c>
      <c r="X4152" s="341">
        <v>24</v>
      </c>
      <c r="Y4152" s="341">
        <v>126</v>
      </c>
    </row>
    <row r="4153" spans="1:25" x14ac:dyDescent="0.25">
      <c r="A4153" t="str">
        <f>'Page 1 - General Information'!$G$12</f>
        <v>000000000</v>
      </c>
      <c r="B4153" t="str">
        <f>'Page 1 - General Information'!$G$16</f>
        <v/>
      </c>
      <c r="C4153" s="339" t="s">
        <v>21448</v>
      </c>
      <c r="N4153" t="s">
        <v>4042</v>
      </c>
      <c r="O4153" s="340">
        <f>INDEX('Page 2 - Team Information'!$K$14:$AP$189,Y4153,X4153)</f>
        <v>0</v>
      </c>
      <c r="S4153" t="s">
        <v>7868</v>
      </c>
      <c r="X4153" s="341">
        <v>25</v>
      </c>
      <c r="Y4153" s="341">
        <v>126</v>
      </c>
    </row>
    <row r="4154" spans="1:25" x14ac:dyDescent="0.25">
      <c r="A4154" t="str">
        <f>'Page 1 - General Information'!$G$12</f>
        <v>000000000</v>
      </c>
      <c r="B4154" t="str">
        <f>'Page 1 - General Information'!$G$16</f>
        <v/>
      </c>
      <c r="C4154" s="339" t="s">
        <v>21448</v>
      </c>
      <c r="N4154" t="s">
        <v>4042</v>
      </c>
      <c r="O4154" s="340">
        <f>INDEX('Page 2 - Team Information'!$K$14:$AP$189,Y4154,X4154)</f>
        <v>0</v>
      </c>
      <c r="S4154" t="s">
        <v>7869</v>
      </c>
      <c r="X4154" s="341">
        <v>26</v>
      </c>
      <c r="Y4154" s="341">
        <v>126</v>
      </c>
    </row>
    <row r="4155" spans="1:25" x14ac:dyDescent="0.25">
      <c r="A4155" t="str">
        <f>'Page 1 - General Information'!$G$12</f>
        <v>000000000</v>
      </c>
      <c r="B4155" t="str">
        <f>'Page 1 - General Information'!$G$16</f>
        <v/>
      </c>
      <c r="C4155" s="339" t="s">
        <v>21448</v>
      </c>
      <c r="N4155" t="s">
        <v>4042</v>
      </c>
      <c r="O4155" s="340">
        <f>INDEX('Page 2 - Team Information'!$K$14:$AP$189,Y4155,X4155)</f>
        <v>0</v>
      </c>
      <c r="S4155" t="s">
        <v>7870</v>
      </c>
      <c r="X4155" s="341">
        <v>27</v>
      </c>
      <c r="Y4155" s="341">
        <v>126</v>
      </c>
    </row>
    <row r="4156" spans="1:25" x14ac:dyDescent="0.25">
      <c r="A4156" t="str">
        <f>'Page 1 - General Information'!$G$12</f>
        <v>000000000</v>
      </c>
      <c r="B4156" t="str">
        <f>'Page 1 - General Information'!$G$16</f>
        <v/>
      </c>
      <c r="C4156" s="339" t="s">
        <v>21448</v>
      </c>
      <c r="N4156" s="249" t="s">
        <v>4031</v>
      </c>
      <c r="O4156" s="343"/>
      <c r="Q4156" s="344">
        <f>(INDEX('Page 2 - Team Information'!$K$14:$AP$189,Y4156,X4156)*100)</f>
        <v>0</v>
      </c>
      <c r="S4156" t="s">
        <v>7871</v>
      </c>
      <c r="X4156" s="341">
        <v>29</v>
      </c>
      <c r="Y4156" s="341">
        <v>126</v>
      </c>
    </row>
    <row r="4157" spans="1:25" x14ac:dyDescent="0.25">
      <c r="A4157" t="str">
        <f>'Page 1 - General Information'!$G$12</f>
        <v>000000000</v>
      </c>
      <c r="B4157" t="str">
        <f>'Page 1 - General Information'!$G$16</f>
        <v/>
      </c>
      <c r="C4157" s="339" t="s">
        <v>21448</v>
      </c>
      <c r="N4157" s="249" t="s">
        <v>4031</v>
      </c>
      <c r="O4157" s="343"/>
      <c r="Q4157" s="344">
        <f>(INDEX('Page 2 - Team Information'!$K$14:$AP$189,Y4157,X4157)*100)</f>
        <v>0</v>
      </c>
      <c r="S4157" t="s">
        <v>7872</v>
      </c>
      <c r="X4157" s="341">
        <v>30</v>
      </c>
      <c r="Y4157" s="341">
        <v>126</v>
      </c>
    </row>
    <row r="4158" spans="1:25" x14ac:dyDescent="0.25">
      <c r="A4158" t="str">
        <f>'Page 1 - General Information'!$G$12</f>
        <v>000000000</v>
      </c>
      <c r="B4158" t="str">
        <f>'Page 1 - General Information'!$G$16</f>
        <v/>
      </c>
      <c r="C4158" s="339" t="s">
        <v>21448</v>
      </c>
      <c r="N4158" s="249" t="s">
        <v>4031</v>
      </c>
      <c r="O4158" s="343"/>
      <c r="Q4158" s="344">
        <f>(INDEX('Page 2 - Team Information'!$K$14:$AP$189,Y4158,X4158)*100)</f>
        <v>0</v>
      </c>
      <c r="S4158" t="s">
        <v>7873</v>
      </c>
      <c r="X4158" s="341">
        <v>31</v>
      </c>
      <c r="Y4158" s="341">
        <v>126</v>
      </c>
    </row>
    <row r="4159" spans="1:25" x14ac:dyDescent="0.25">
      <c r="A4159" t="str">
        <f>'Page 1 - General Information'!$G$12</f>
        <v>000000000</v>
      </c>
      <c r="B4159" t="str">
        <f>'Page 1 - General Information'!$G$16</f>
        <v/>
      </c>
      <c r="C4159" s="339" t="s">
        <v>21448</v>
      </c>
      <c r="N4159" s="249" t="s">
        <v>4031</v>
      </c>
      <c r="O4159" s="343"/>
      <c r="Q4159" s="344">
        <f>(INDEX('Page 2 - Team Information'!$K$14:$AP$189,Y4159,X4159)*100)</f>
        <v>0</v>
      </c>
      <c r="S4159" t="s">
        <v>7874</v>
      </c>
      <c r="X4159" s="341">
        <v>32</v>
      </c>
      <c r="Y4159" s="341">
        <v>126</v>
      </c>
    </row>
    <row r="4160" spans="1:25" x14ac:dyDescent="0.25">
      <c r="A4160" t="str">
        <f>'Page 1 - General Information'!$G$12</f>
        <v>000000000</v>
      </c>
      <c r="B4160" t="str">
        <f>'Page 1 - General Information'!$G$16</f>
        <v/>
      </c>
      <c r="C4160" s="339" t="s">
        <v>21448</v>
      </c>
      <c r="N4160" t="s">
        <v>4042</v>
      </c>
      <c r="O4160" s="340">
        <f>INDEX('Page 2 - Team Information'!$K$14:$AP$189,Y4160,X4160)</f>
        <v>0</v>
      </c>
      <c r="S4160" t="s">
        <v>7875</v>
      </c>
      <c r="X4160" s="341">
        <v>24</v>
      </c>
      <c r="Y4160" s="341">
        <v>127</v>
      </c>
    </row>
    <row r="4161" spans="1:25" x14ac:dyDescent="0.25">
      <c r="A4161" t="str">
        <f>'Page 1 - General Information'!$G$12</f>
        <v>000000000</v>
      </c>
      <c r="B4161" t="str">
        <f>'Page 1 - General Information'!$G$16</f>
        <v/>
      </c>
      <c r="C4161" s="339" t="s">
        <v>21448</v>
      </c>
      <c r="N4161" t="s">
        <v>4042</v>
      </c>
      <c r="O4161" s="340">
        <f>INDEX('Page 2 - Team Information'!$K$14:$AP$189,Y4161,X4161)</f>
        <v>0</v>
      </c>
      <c r="S4161" t="s">
        <v>7876</v>
      </c>
      <c r="X4161" s="341">
        <v>25</v>
      </c>
      <c r="Y4161" s="341">
        <v>127</v>
      </c>
    </row>
    <row r="4162" spans="1:25" x14ac:dyDescent="0.25">
      <c r="A4162" t="str">
        <f>'Page 1 - General Information'!$G$12</f>
        <v>000000000</v>
      </c>
      <c r="B4162" t="str">
        <f>'Page 1 - General Information'!$G$16</f>
        <v/>
      </c>
      <c r="C4162" s="339" t="s">
        <v>21448</v>
      </c>
      <c r="N4162" t="s">
        <v>4042</v>
      </c>
      <c r="O4162" s="340">
        <f>INDEX('Page 2 - Team Information'!$K$14:$AP$189,Y4162,X4162)</f>
        <v>0</v>
      </c>
      <c r="S4162" t="s">
        <v>7877</v>
      </c>
      <c r="X4162" s="341">
        <v>26</v>
      </c>
      <c r="Y4162" s="341">
        <v>127</v>
      </c>
    </row>
    <row r="4163" spans="1:25" x14ac:dyDescent="0.25">
      <c r="A4163" t="str">
        <f>'Page 1 - General Information'!$G$12</f>
        <v>000000000</v>
      </c>
      <c r="B4163" t="str">
        <f>'Page 1 - General Information'!$G$16</f>
        <v/>
      </c>
      <c r="C4163" s="339" t="s">
        <v>21448</v>
      </c>
      <c r="N4163" t="s">
        <v>4042</v>
      </c>
      <c r="O4163" s="340">
        <f>INDEX('Page 2 - Team Information'!$K$14:$AP$189,Y4163,X4163)</f>
        <v>0</v>
      </c>
      <c r="S4163" t="s">
        <v>7878</v>
      </c>
      <c r="X4163" s="341">
        <v>27</v>
      </c>
      <c r="Y4163" s="341">
        <v>127</v>
      </c>
    </row>
    <row r="4164" spans="1:25" x14ac:dyDescent="0.25">
      <c r="A4164" t="str">
        <f>'Page 1 - General Information'!$G$12</f>
        <v>000000000</v>
      </c>
      <c r="B4164" t="str">
        <f>'Page 1 - General Information'!$G$16</f>
        <v/>
      </c>
      <c r="C4164" s="339" t="s">
        <v>21448</v>
      </c>
      <c r="N4164" s="249" t="s">
        <v>4031</v>
      </c>
      <c r="O4164" s="343"/>
      <c r="Q4164" s="344">
        <f>(INDEX('Page 2 - Team Information'!$K$14:$AP$189,Y4164,X4164)*100)</f>
        <v>0</v>
      </c>
      <c r="S4164" t="s">
        <v>7879</v>
      </c>
      <c r="X4164" s="341">
        <v>29</v>
      </c>
      <c r="Y4164" s="341">
        <v>127</v>
      </c>
    </row>
    <row r="4165" spans="1:25" x14ac:dyDescent="0.25">
      <c r="A4165" t="str">
        <f>'Page 1 - General Information'!$G$12</f>
        <v>000000000</v>
      </c>
      <c r="B4165" t="str">
        <f>'Page 1 - General Information'!$G$16</f>
        <v/>
      </c>
      <c r="C4165" s="339" t="s">
        <v>21448</v>
      </c>
      <c r="N4165" s="249" t="s">
        <v>4031</v>
      </c>
      <c r="O4165" s="343"/>
      <c r="Q4165" s="344">
        <f>(INDEX('Page 2 - Team Information'!$K$14:$AP$189,Y4165,X4165)*100)</f>
        <v>0</v>
      </c>
      <c r="S4165" t="s">
        <v>7880</v>
      </c>
      <c r="X4165" s="341">
        <v>30</v>
      </c>
      <c r="Y4165" s="341">
        <v>127</v>
      </c>
    </row>
    <row r="4166" spans="1:25" x14ac:dyDescent="0.25">
      <c r="A4166" t="str">
        <f>'Page 1 - General Information'!$G$12</f>
        <v>000000000</v>
      </c>
      <c r="B4166" t="str">
        <f>'Page 1 - General Information'!$G$16</f>
        <v/>
      </c>
      <c r="C4166" s="339" t="s">
        <v>21448</v>
      </c>
      <c r="N4166" s="249" t="s">
        <v>4031</v>
      </c>
      <c r="O4166" s="343"/>
      <c r="Q4166" s="344">
        <f>(INDEX('Page 2 - Team Information'!$K$14:$AP$189,Y4166,X4166)*100)</f>
        <v>0</v>
      </c>
      <c r="S4166" t="s">
        <v>7881</v>
      </c>
      <c r="X4166" s="341">
        <v>31</v>
      </c>
      <c r="Y4166" s="341">
        <v>127</v>
      </c>
    </row>
    <row r="4167" spans="1:25" x14ac:dyDescent="0.25">
      <c r="A4167" t="str">
        <f>'Page 1 - General Information'!$G$12</f>
        <v>000000000</v>
      </c>
      <c r="B4167" t="str">
        <f>'Page 1 - General Information'!$G$16</f>
        <v/>
      </c>
      <c r="C4167" s="339" t="s">
        <v>21448</v>
      </c>
      <c r="N4167" s="249" t="s">
        <v>4031</v>
      </c>
      <c r="O4167" s="343"/>
      <c r="Q4167" s="344">
        <f>(INDEX('Page 2 - Team Information'!$K$14:$AP$189,Y4167,X4167)*100)</f>
        <v>0</v>
      </c>
      <c r="S4167" t="s">
        <v>7882</v>
      </c>
      <c r="X4167" s="341">
        <v>32</v>
      </c>
      <c r="Y4167" s="341">
        <v>127</v>
      </c>
    </row>
    <row r="4168" spans="1:25" x14ac:dyDescent="0.25">
      <c r="A4168" t="str">
        <f>'Page 1 - General Information'!$G$12</f>
        <v>000000000</v>
      </c>
      <c r="B4168" t="str">
        <f>'Page 1 - General Information'!$G$16</f>
        <v/>
      </c>
      <c r="C4168" s="339" t="s">
        <v>21448</v>
      </c>
      <c r="N4168" t="s">
        <v>4042</v>
      </c>
      <c r="O4168" s="340">
        <f>INDEX('Page 2 - Team Information'!$K$14:$AP$189,Y4168,X4168)</f>
        <v>0</v>
      </c>
      <c r="S4168" t="s">
        <v>7883</v>
      </c>
      <c r="X4168" s="341">
        <v>24</v>
      </c>
      <c r="Y4168" s="341">
        <v>128</v>
      </c>
    </row>
    <row r="4169" spans="1:25" x14ac:dyDescent="0.25">
      <c r="A4169" t="str">
        <f>'Page 1 - General Information'!$G$12</f>
        <v>000000000</v>
      </c>
      <c r="B4169" t="str">
        <f>'Page 1 - General Information'!$G$16</f>
        <v/>
      </c>
      <c r="C4169" s="339" t="s">
        <v>21448</v>
      </c>
      <c r="N4169" t="s">
        <v>4042</v>
      </c>
      <c r="O4169" s="340">
        <f>INDEX('Page 2 - Team Information'!$K$14:$AP$189,Y4169,X4169)</f>
        <v>0</v>
      </c>
      <c r="S4169" t="s">
        <v>7884</v>
      </c>
      <c r="X4169" s="341">
        <v>25</v>
      </c>
      <c r="Y4169" s="341">
        <v>128</v>
      </c>
    </row>
    <row r="4170" spans="1:25" x14ac:dyDescent="0.25">
      <c r="A4170" t="str">
        <f>'Page 1 - General Information'!$G$12</f>
        <v>000000000</v>
      </c>
      <c r="B4170" t="str">
        <f>'Page 1 - General Information'!$G$16</f>
        <v/>
      </c>
      <c r="C4170" s="339" t="s">
        <v>21448</v>
      </c>
      <c r="N4170" t="s">
        <v>4042</v>
      </c>
      <c r="O4170" s="340">
        <f>INDEX('Page 2 - Team Information'!$K$14:$AP$189,Y4170,X4170)</f>
        <v>0</v>
      </c>
      <c r="S4170" t="s">
        <v>7885</v>
      </c>
      <c r="X4170" s="341">
        <v>26</v>
      </c>
      <c r="Y4170" s="341">
        <v>128</v>
      </c>
    </row>
    <row r="4171" spans="1:25" x14ac:dyDescent="0.25">
      <c r="A4171" t="str">
        <f>'Page 1 - General Information'!$G$12</f>
        <v>000000000</v>
      </c>
      <c r="B4171" t="str">
        <f>'Page 1 - General Information'!$G$16</f>
        <v/>
      </c>
      <c r="C4171" s="339" t="s">
        <v>21448</v>
      </c>
      <c r="N4171" t="s">
        <v>4042</v>
      </c>
      <c r="O4171" s="340">
        <f>INDEX('Page 2 - Team Information'!$K$14:$AP$189,Y4171,X4171)</f>
        <v>0</v>
      </c>
      <c r="S4171" t="s">
        <v>7886</v>
      </c>
      <c r="X4171" s="341">
        <v>27</v>
      </c>
      <c r="Y4171" s="341">
        <v>128</v>
      </c>
    </row>
    <row r="4172" spans="1:25" x14ac:dyDescent="0.25">
      <c r="A4172" t="str">
        <f>'Page 1 - General Information'!$G$12</f>
        <v>000000000</v>
      </c>
      <c r="B4172" t="str">
        <f>'Page 1 - General Information'!$G$16</f>
        <v/>
      </c>
      <c r="C4172" s="339" t="s">
        <v>21448</v>
      </c>
      <c r="N4172" s="249" t="s">
        <v>4031</v>
      </c>
      <c r="O4172" s="343"/>
      <c r="Q4172" s="344">
        <f>(INDEX('Page 2 - Team Information'!$K$14:$AP$189,Y4172,X4172)*100)</f>
        <v>0</v>
      </c>
      <c r="S4172" t="s">
        <v>7887</v>
      </c>
      <c r="X4172" s="341">
        <v>29</v>
      </c>
      <c r="Y4172" s="341">
        <v>128</v>
      </c>
    </row>
    <row r="4173" spans="1:25" x14ac:dyDescent="0.25">
      <c r="A4173" t="str">
        <f>'Page 1 - General Information'!$G$12</f>
        <v>000000000</v>
      </c>
      <c r="B4173" t="str">
        <f>'Page 1 - General Information'!$G$16</f>
        <v/>
      </c>
      <c r="C4173" s="339" t="s">
        <v>21448</v>
      </c>
      <c r="N4173" s="249" t="s">
        <v>4031</v>
      </c>
      <c r="O4173" s="343"/>
      <c r="Q4173" s="344">
        <f>(INDEX('Page 2 - Team Information'!$K$14:$AP$189,Y4173,X4173)*100)</f>
        <v>0</v>
      </c>
      <c r="S4173" t="s">
        <v>7888</v>
      </c>
      <c r="X4173" s="341">
        <v>30</v>
      </c>
      <c r="Y4173" s="341">
        <v>128</v>
      </c>
    </row>
    <row r="4174" spans="1:25" x14ac:dyDescent="0.25">
      <c r="A4174" t="str">
        <f>'Page 1 - General Information'!$G$12</f>
        <v>000000000</v>
      </c>
      <c r="B4174" t="str">
        <f>'Page 1 - General Information'!$G$16</f>
        <v/>
      </c>
      <c r="C4174" s="339" t="s">
        <v>21448</v>
      </c>
      <c r="N4174" s="249" t="s">
        <v>4031</v>
      </c>
      <c r="O4174" s="343"/>
      <c r="Q4174" s="344">
        <f>(INDEX('Page 2 - Team Information'!$K$14:$AP$189,Y4174,X4174)*100)</f>
        <v>0</v>
      </c>
      <c r="S4174" t="s">
        <v>7889</v>
      </c>
      <c r="X4174" s="341">
        <v>31</v>
      </c>
      <c r="Y4174" s="341">
        <v>128</v>
      </c>
    </row>
    <row r="4175" spans="1:25" x14ac:dyDescent="0.25">
      <c r="A4175" t="str">
        <f>'Page 1 - General Information'!$G$12</f>
        <v>000000000</v>
      </c>
      <c r="B4175" t="str">
        <f>'Page 1 - General Information'!$G$16</f>
        <v/>
      </c>
      <c r="C4175" s="339" t="s">
        <v>21448</v>
      </c>
      <c r="N4175" s="249" t="s">
        <v>4031</v>
      </c>
      <c r="O4175" s="343"/>
      <c r="Q4175" s="344">
        <f>(INDEX('Page 2 - Team Information'!$K$14:$AP$189,Y4175,X4175)*100)</f>
        <v>0</v>
      </c>
      <c r="S4175" t="s">
        <v>7890</v>
      </c>
      <c r="X4175" s="341">
        <v>32</v>
      </c>
      <c r="Y4175" s="341">
        <v>128</v>
      </c>
    </row>
    <row r="4176" spans="1:25" x14ac:dyDescent="0.25">
      <c r="A4176" t="str">
        <f>'Page 1 - General Information'!$G$12</f>
        <v>000000000</v>
      </c>
      <c r="B4176" t="str">
        <f>'Page 1 - General Information'!$G$16</f>
        <v/>
      </c>
      <c r="C4176" s="339" t="s">
        <v>21448</v>
      </c>
      <c r="N4176" t="s">
        <v>4042</v>
      </c>
      <c r="O4176" s="340">
        <f>INDEX('Page 2 - Team Information'!$K$14:$AP$189,Y4176,X4176)</f>
        <v>0</v>
      </c>
      <c r="S4176" t="s">
        <v>7891</v>
      </c>
      <c r="X4176" s="341">
        <v>24</v>
      </c>
      <c r="Y4176" s="341">
        <v>129</v>
      </c>
    </row>
    <row r="4177" spans="1:25" x14ac:dyDescent="0.25">
      <c r="A4177" t="str">
        <f>'Page 1 - General Information'!$G$12</f>
        <v>000000000</v>
      </c>
      <c r="B4177" t="str">
        <f>'Page 1 - General Information'!$G$16</f>
        <v/>
      </c>
      <c r="C4177" s="339" t="s">
        <v>21448</v>
      </c>
      <c r="N4177" t="s">
        <v>4042</v>
      </c>
      <c r="O4177" s="340">
        <f>INDEX('Page 2 - Team Information'!$K$14:$AP$189,Y4177,X4177)</f>
        <v>0</v>
      </c>
      <c r="S4177" t="s">
        <v>7892</v>
      </c>
      <c r="X4177" s="341">
        <v>25</v>
      </c>
      <c r="Y4177" s="341">
        <v>129</v>
      </c>
    </row>
    <row r="4178" spans="1:25" x14ac:dyDescent="0.25">
      <c r="A4178" t="str">
        <f>'Page 1 - General Information'!$G$12</f>
        <v>000000000</v>
      </c>
      <c r="B4178" t="str">
        <f>'Page 1 - General Information'!$G$16</f>
        <v/>
      </c>
      <c r="C4178" s="339" t="s">
        <v>21448</v>
      </c>
      <c r="N4178" t="s">
        <v>4042</v>
      </c>
      <c r="O4178" s="340">
        <f>INDEX('Page 2 - Team Information'!$K$14:$AP$189,Y4178,X4178)</f>
        <v>0</v>
      </c>
      <c r="S4178" t="s">
        <v>7893</v>
      </c>
      <c r="X4178" s="341">
        <v>26</v>
      </c>
      <c r="Y4178" s="341">
        <v>129</v>
      </c>
    </row>
    <row r="4179" spans="1:25" x14ac:dyDescent="0.25">
      <c r="A4179" t="str">
        <f>'Page 1 - General Information'!$G$12</f>
        <v>000000000</v>
      </c>
      <c r="B4179" t="str">
        <f>'Page 1 - General Information'!$G$16</f>
        <v/>
      </c>
      <c r="C4179" s="339" t="s">
        <v>21448</v>
      </c>
      <c r="N4179" t="s">
        <v>4042</v>
      </c>
      <c r="O4179" s="340">
        <f>INDEX('Page 2 - Team Information'!$K$14:$AP$189,Y4179,X4179)</f>
        <v>0</v>
      </c>
      <c r="S4179" t="s">
        <v>7894</v>
      </c>
      <c r="X4179" s="341">
        <v>27</v>
      </c>
      <c r="Y4179" s="341">
        <v>129</v>
      </c>
    </row>
    <row r="4180" spans="1:25" x14ac:dyDescent="0.25">
      <c r="A4180" t="str">
        <f>'Page 1 - General Information'!$G$12</f>
        <v>000000000</v>
      </c>
      <c r="B4180" t="str">
        <f>'Page 1 - General Information'!$G$16</f>
        <v/>
      </c>
      <c r="C4180" s="339" t="s">
        <v>21448</v>
      </c>
      <c r="N4180" s="249" t="s">
        <v>4031</v>
      </c>
      <c r="O4180" s="343"/>
      <c r="Q4180" s="344">
        <f>(INDEX('Page 2 - Team Information'!$K$14:$AP$189,Y4180,X4180)*100)</f>
        <v>0</v>
      </c>
      <c r="S4180" t="s">
        <v>7895</v>
      </c>
      <c r="X4180" s="341">
        <v>29</v>
      </c>
      <c r="Y4180" s="341">
        <v>129</v>
      </c>
    </row>
    <row r="4181" spans="1:25" x14ac:dyDescent="0.25">
      <c r="A4181" t="str">
        <f>'Page 1 - General Information'!$G$12</f>
        <v>000000000</v>
      </c>
      <c r="B4181" t="str">
        <f>'Page 1 - General Information'!$G$16</f>
        <v/>
      </c>
      <c r="C4181" s="339" t="s">
        <v>21448</v>
      </c>
      <c r="N4181" s="249" t="s">
        <v>4031</v>
      </c>
      <c r="O4181" s="343"/>
      <c r="Q4181" s="344">
        <f>(INDEX('Page 2 - Team Information'!$K$14:$AP$189,Y4181,X4181)*100)</f>
        <v>0</v>
      </c>
      <c r="S4181" t="s">
        <v>7896</v>
      </c>
      <c r="X4181" s="341">
        <v>30</v>
      </c>
      <c r="Y4181" s="341">
        <v>129</v>
      </c>
    </row>
    <row r="4182" spans="1:25" x14ac:dyDescent="0.25">
      <c r="A4182" t="str">
        <f>'Page 1 - General Information'!$G$12</f>
        <v>000000000</v>
      </c>
      <c r="B4182" t="str">
        <f>'Page 1 - General Information'!$G$16</f>
        <v/>
      </c>
      <c r="C4182" s="339" t="s">
        <v>21448</v>
      </c>
      <c r="N4182" s="249" t="s">
        <v>4031</v>
      </c>
      <c r="O4182" s="343"/>
      <c r="Q4182" s="344">
        <f>(INDEX('Page 2 - Team Information'!$K$14:$AP$189,Y4182,X4182)*100)</f>
        <v>0</v>
      </c>
      <c r="S4182" t="s">
        <v>7897</v>
      </c>
      <c r="X4182" s="341">
        <v>31</v>
      </c>
      <c r="Y4182" s="341">
        <v>129</v>
      </c>
    </row>
    <row r="4183" spans="1:25" x14ac:dyDescent="0.25">
      <c r="A4183" t="str">
        <f>'Page 1 - General Information'!$G$12</f>
        <v>000000000</v>
      </c>
      <c r="B4183" t="str">
        <f>'Page 1 - General Information'!$G$16</f>
        <v/>
      </c>
      <c r="C4183" s="339" t="s">
        <v>21448</v>
      </c>
      <c r="N4183" s="249" t="s">
        <v>4031</v>
      </c>
      <c r="O4183" s="343"/>
      <c r="Q4183" s="344">
        <f>(INDEX('Page 2 - Team Information'!$K$14:$AP$189,Y4183,X4183)*100)</f>
        <v>0</v>
      </c>
      <c r="S4183" t="s">
        <v>7898</v>
      </c>
      <c r="X4183" s="341">
        <v>32</v>
      </c>
      <c r="Y4183" s="341">
        <v>129</v>
      </c>
    </row>
    <row r="4184" spans="1:25" x14ac:dyDescent="0.25">
      <c r="A4184" t="str">
        <f>'Page 1 - General Information'!$G$12</f>
        <v>000000000</v>
      </c>
      <c r="B4184" t="str">
        <f>'Page 1 - General Information'!$G$16</f>
        <v/>
      </c>
      <c r="C4184" s="339" t="s">
        <v>21448</v>
      </c>
      <c r="N4184" t="s">
        <v>4042</v>
      </c>
      <c r="O4184" s="340">
        <f>INDEX('Page 2 - Team Information'!$K$14:$AP$189,Y4184,X4184)</f>
        <v>0</v>
      </c>
      <c r="S4184" t="s">
        <v>10124</v>
      </c>
      <c r="X4184" s="341">
        <v>24</v>
      </c>
      <c r="Y4184" s="341">
        <v>130</v>
      </c>
    </row>
    <row r="4185" spans="1:25" x14ac:dyDescent="0.25">
      <c r="A4185" t="str">
        <f>'Page 1 - General Information'!$G$12</f>
        <v>000000000</v>
      </c>
      <c r="B4185" t="str">
        <f>'Page 1 - General Information'!$G$16</f>
        <v/>
      </c>
      <c r="C4185" s="339" t="s">
        <v>21448</v>
      </c>
      <c r="N4185" t="s">
        <v>4042</v>
      </c>
      <c r="O4185" s="340">
        <f>INDEX('Page 2 - Team Information'!$K$14:$AP$189,Y4185,X4185)</f>
        <v>0</v>
      </c>
      <c r="S4185" t="s">
        <v>10125</v>
      </c>
      <c r="X4185" s="341">
        <v>25</v>
      </c>
      <c r="Y4185" s="341">
        <v>130</v>
      </c>
    </row>
    <row r="4186" spans="1:25" x14ac:dyDescent="0.25">
      <c r="A4186" t="str">
        <f>'Page 1 - General Information'!$G$12</f>
        <v>000000000</v>
      </c>
      <c r="B4186" t="str">
        <f>'Page 1 - General Information'!$G$16</f>
        <v/>
      </c>
      <c r="C4186" s="339" t="s">
        <v>21448</v>
      </c>
      <c r="N4186" t="s">
        <v>4042</v>
      </c>
      <c r="O4186" s="340">
        <f>INDEX('Page 2 - Team Information'!$K$14:$AP$189,Y4186,X4186)</f>
        <v>0</v>
      </c>
      <c r="S4186" t="s">
        <v>10126</v>
      </c>
      <c r="X4186" s="341">
        <v>26</v>
      </c>
      <c r="Y4186" s="341">
        <v>130</v>
      </c>
    </row>
    <row r="4187" spans="1:25" x14ac:dyDescent="0.25">
      <c r="A4187" t="str">
        <f>'Page 1 - General Information'!$G$12</f>
        <v>000000000</v>
      </c>
      <c r="B4187" t="str">
        <f>'Page 1 - General Information'!$G$16</f>
        <v/>
      </c>
      <c r="C4187" s="339" t="s">
        <v>21448</v>
      </c>
      <c r="N4187" t="s">
        <v>4042</v>
      </c>
      <c r="O4187" s="340">
        <f>INDEX('Page 2 - Team Information'!$K$14:$AP$189,Y4187,X4187)</f>
        <v>0</v>
      </c>
      <c r="S4187" t="s">
        <v>10127</v>
      </c>
      <c r="X4187" s="341">
        <v>27</v>
      </c>
      <c r="Y4187" s="341">
        <v>130</v>
      </c>
    </row>
    <row r="4188" spans="1:25" x14ac:dyDescent="0.25">
      <c r="A4188" t="str">
        <f>'Page 1 - General Information'!$G$12</f>
        <v>000000000</v>
      </c>
      <c r="B4188" t="str">
        <f>'Page 1 - General Information'!$G$16</f>
        <v/>
      </c>
      <c r="C4188" s="339" t="s">
        <v>21448</v>
      </c>
      <c r="N4188" s="249" t="s">
        <v>4031</v>
      </c>
      <c r="O4188" s="343"/>
      <c r="Q4188" s="344">
        <f>(INDEX('Page 2 - Team Information'!$K$14:$AP$189,Y4188,X4188)*100)</f>
        <v>0</v>
      </c>
      <c r="S4188" t="s">
        <v>10128</v>
      </c>
      <c r="X4188" s="341">
        <v>29</v>
      </c>
      <c r="Y4188" s="341">
        <v>130</v>
      </c>
    </row>
    <row r="4189" spans="1:25" x14ac:dyDescent="0.25">
      <c r="A4189" t="str">
        <f>'Page 1 - General Information'!$G$12</f>
        <v>000000000</v>
      </c>
      <c r="B4189" t="str">
        <f>'Page 1 - General Information'!$G$16</f>
        <v/>
      </c>
      <c r="C4189" s="339" t="s">
        <v>21448</v>
      </c>
      <c r="N4189" s="249" t="s">
        <v>4031</v>
      </c>
      <c r="O4189" s="343"/>
      <c r="Q4189" s="344">
        <f>(INDEX('Page 2 - Team Information'!$K$14:$AP$189,Y4189,X4189)*100)</f>
        <v>0</v>
      </c>
      <c r="S4189" t="s">
        <v>10129</v>
      </c>
      <c r="X4189" s="341">
        <v>30</v>
      </c>
      <c r="Y4189" s="341">
        <v>130</v>
      </c>
    </row>
    <row r="4190" spans="1:25" x14ac:dyDescent="0.25">
      <c r="A4190" t="str">
        <f>'Page 1 - General Information'!$G$12</f>
        <v>000000000</v>
      </c>
      <c r="B4190" t="str">
        <f>'Page 1 - General Information'!$G$16</f>
        <v/>
      </c>
      <c r="C4190" s="339" t="s">
        <v>21448</v>
      </c>
      <c r="N4190" s="249" t="s">
        <v>4031</v>
      </c>
      <c r="O4190" s="343"/>
      <c r="Q4190" s="344">
        <f>(INDEX('Page 2 - Team Information'!$K$14:$AP$189,Y4190,X4190)*100)</f>
        <v>0</v>
      </c>
      <c r="S4190" t="s">
        <v>10130</v>
      </c>
      <c r="X4190" s="341">
        <v>31</v>
      </c>
      <c r="Y4190" s="341">
        <v>130</v>
      </c>
    </row>
    <row r="4191" spans="1:25" x14ac:dyDescent="0.25">
      <c r="A4191" t="str">
        <f>'Page 1 - General Information'!$G$12</f>
        <v>000000000</v>
      </c>
      <c r="B4191" t="str">
        <f>'Page 1 - General Information'!$G$16</f>
        <v/>
      </c>
      <c r="C4191" s="339" t="s">
        <v>21448</v>
      </c>
      <c r="N4191" s="249" t="s">
        <v>4031</v>
      </c>
      <c r="O4191" s="343"/>
      <c r="Q4191" s="344">
        <f>(INDEX('Page 2 - Team Information'!$K$14:$AP$189,Y4191,X4191)*100)</f>
        <v>0</v>
      </c>
      <c r="S4191" t="s">
        <v>10131</v>
      </c>
      <c r="X4191" s="341">
        <v>32</v>
      </c>
      <c r="Y4191" s="341">
        <v>130</v>
      </c>
    </row>
    <row r="4192" spans="1:25" x14ac:dyDescent="0.25">
      <c r="A4192" t="str">
        <f>'Page 1 - General Information'!$G$12</f>
        <v>000000000</v>
      </c>
      <c r="B4192" t="str">
        <f>'Page 1 - General Information'!$G$16</f>
        <v/>
      </c>
      <c r="C4192" s="339" t="s">
        <v>21448</v>
      </c>
      <c r="N4192" t="s">
        <v>4042</v>
      </c>
      <c r="O4192" s="340">
        <f>INDEX('Page 2 - Team Information'!$K$14:$AP$189,Y4192,X4192)</f>
        <v>0</v>
      </c>
      <c r="S4192" t="s">
        <v>7899</v>
      </c>
      <c r="X4192" s="341">
        <v>24</v>
      </c>
      <c r="Y4192" s="341">
        <v>131</v>
      </c>
    </row>
    <row r="4193" spans="1:25" x14ac:dyDescent="0.25">
      <c r="A4193" t="str">
        <f>'Page 1 - General Information'!$G$12</f>
        <v>000000000</v>
      </c>
      <c r="B4193" t="str">
        <f>'Page 1 - General Information'!$G$16</f>
        <v/>
      </c>
      <c r="C4193" s="339" t="s">
        <v>21448</v>
      </c>
      <c r="N4193" t="s">
        <v>4042</v>
      </c>
      <c r="O4193" s="340">
        <f>INDEX('Page 2 - Team Information'!$K$14:$AP$189,Y4193,X4193)</f>
        <v>0</v>
      </c>
      <c r="S4193" t="s">
        <v>7900</v>
      </c>
      <c r="X4193" s="341">
        <v>25</v>
      </c>
      <c r="Y4193" s="341">
        <v>131</v>
      </c>
    </row>
    <row r="4194" spans="1:25" x14ac:dyDescent="0.25">
      <c r="A4194" t="str">
        <f>'Page 1 - General Information'!$G$12</f>
        <v>000000000</v>
      </c>
      <c r="B4194" t="str">
        <f>'Page 1 - General Information'!$G$16</f>
        <v/>
      </c>
      <c r="C4194" s="339" t="s">
        <v>21448</v>
      </c>
      <c r="N4194" t="s">
        <v>4042</v>
      </c>
      <c r="O4194" s="340">
        <f>INDEX('Page 2 - Team Information'!$K$14:$AP$189,Y4194,X4194)</f>
        <v>0</v>
      </c>
      <c r="S4194" t="s">
        <v>7901</v>
      </c>
      <c r="X4194" s="341">
        <v>26</v>
      </c>
      <c r="Y4194" s="341">
        <v>131</v>
      </c>
    </row>
    <row r="4195" spans="1:25" x14ac:dyDescent="0.25">
      <c r="A4195" t="str">
        <f>'Page 1 - General Information'!$G$12</f>
        <v>000000000</v>
      </c>
      <c r="B4195" t="str">
        <f>'Page 1 - General Information'!$G$16</f>
        <v/>
      </c>
      <c r="C4195" s="339" t="s">
        <v>21448</v>
      </c>
      <c r="N4195" t="s">
        <v>4042</v>
      </c>
      <c r="O4195" s="340">
        <f>INDEX('Page 2 - Team Information'!$K$14:$AP$189,Y4195,X4195)</f>
        <v>0</v>
      </c>
      <c r="S4195" t="s">
        <v>7902</v>
      </c>
      <c r="X4195" s="341">
        <v>27</v>
      </c>
      <c r="Y4195" s="341">
        <v>131</v>
      </c>
    </row>
    <row r="4196" spans="1:25" x14ac:dyDescent="0.25">
      <c r="A4196" t="str">
        <f>'Page 1 - General Information'!$G$12</f>
        <v>000000000</v>
      </c>
      <c r="B4196" t="str">
        <f>'Page 1 - General Information'!$G$16</f>
        <v/>
      </c>
      <c r="C4196" s="339" t="s">
        <v>21448</v>
      </c>
      <c r="N4196" s="249" t="s">
        <v>4031</v>
      </c>
      <c r="O4196" s="343"/>
      <c r="Q4196" s="344">
        <f>(INDEX('Page 2 - Team Information'!$K$14:$AP$189,Y4196,X4196)*100)</f>
        <v>0</v>
      </c>
      <c r="S4196" t="s">
        <v>7903</v>
      </c>
      <c r="X4196" s="341">
        <v>29</v>
      </c>
      <c r="Y4196" s="341">
        <v>131</v>
      </c>
    </row>
    <row r="4197" spans="1:25" x14ac:dyDescent="0.25">
      <c r="A4197" t="str">
        <f>'Page 1 - General Information'!$G$12</f>
        <v>000000000</v>
      </c>
      <c r="B4197" t="str">
        <f>'Page 1 - General Information'!$G$16</f>
        <v/>
      </c>
      <c r="C4197" s="339" t="s">
        <v>21448</v>
      </c>
      <c r="N4197" s="249" t="s">
        <v>4031</v>
      </c>
      <c r="O4197" s="343"/>
      <c r="Q4197" s="344">
        <f>(INDEX('Page 2 - Team Information'!$K$14:$AP$189,Y4197,X4197)*100)</f>
        <v>0</v>
      </c>
      <c r="S4197" t="s">
        <v>7904</v>
      </c>
      <c r="X4197" s="341">
        <v>30</v>
      </c>
      <c r="Y4197" s="341">
        <v>131</v>
      </c>
    </row>
    <row r="4198" spans="1:25" x14ac:dyDescent="0.25">
      <c r="A4198" t="str">
        <f>'Page 1 - General Information'!$G$12</f>
        <v>000000000</v>
      </c>
      <c r="B4198" t="str">
        <f>'Page 1 - General Information'!$G$16</f>
        <v/>
      </c>
      <c r="C4198" s="339" t="s">
        <v>21448</v>
      </c>
      <c r="N4198" s="249" t="s">
        <v>4031</v>
      </c>
      <c r="O4198" s="343"/>
      <c r="Q4198" s="344">
        <f>(INDEX('Page 2 - Team Information'!$K$14:$AP$189,Y4198,X4198)*100)</f>
        <v>0</v>
      </c>
      <c r="S4198" t="s">
        <v>7905</v>
      </c>
      <c r="X4198" s="341">
        <v>31</v>
      </c>
      <c r="Y4198" s="341">
        <v>131</v>
      </c>
    </row>
    <row r="4199" spans="1:25" x14ac:dyDescent="0.25">
      <c r="A4199" t="str">
        <f>'Page 1 - General Information'!$G$12</f>
        <v>000000000</v>
      </c>
      <c r="B4199" t="str">
        <f>'Page 1 - General Information'!$G$16</f>
        <v/>
      </c>
      <c r="C4199" s="339" t="s">
        <v>21448</v>
      </c>
      <c r="N4199" s="249" t="s">
        <v>4031</v>
      </c>
      <c r="O4199" s="343"/>
      <c r="Q4199" s="344">
        <f>(INDEX('Page 2 - Team Information'!$K$14:$AP$189,Y4199,X4199)*100)</f>
        <v>0</v>
      </c>
      <c r="S4199" t="s">
        <v>7906</v>
      </c>
      <c r="X4199" s="341">
        <v>32</v>
      </c>
      <c r="Y4199" s="341">
        <v>131</v>
      </c>
    </row>
    <row r="4200" spans="1:25" x14ac:dyDescent="0.25">
      <c r="A4200" t="str">
        <f>'Page 1 - General Information'!$G$12</f>
        <v>000000000</v>
      </c>
      <c r="B4200" t="str">
        <f>'Page 1 - General Information'!$G$16</f>
        <v/>
      </c>
      <c r="C4200" s="339" t="s">
        <v>21448</v>
      </c>
      <c r="N4200" t="s">
        <v>4042</v>
      </c>
      <c r="O4200" s="340">
        <f>INDEX('Page 2 - Team Information'!$K$14:$AP$189,Y4200,X4200)</f>
        <v>0</v>
      </c>
      <c r="S4200" t="s">
        <v>7907</v>
      </c>
      <c r="X4200" s="341">
        <v>24</v>
      </c>
      <c r="Y4200" s="341">
        <v>132</v>
      </c>
    </row>
    <row r="4201" spans="1:25" x14ac:dyDescent="0.25">
      <c r="A4201" t="str">
        <f>'Page 1 - General Information'!$G$12</f>
        <v>000000000</v>
      </c>
      <c r="B4201" t="str">
        <f>'Page 1 - General Information'!$G$16</f>
        <v/>
      </c>
      <c r="C4201" s="339" t="s">
        <v>21448</v>
      </c>
      <c r="N4201" t="s">
        <v>4042</v>
      </c>
      <c r="O4201" s="340">
        <f>INDEX('Page 2 - Team Information'!$K$14:$AP$189,Y4201,X4201)</f>
        <v>0</v>
      </c>
      <c r="S4201" t="s">
        <v>7908</v>
      </c>
      <c r="X4201" s="341">
        <v>25</v>
      </c>
      <c r="Y4201" s="341">
        <v>132</v>
      </c>
    </row>
    <row r="4202" spans="1:25" x14ac:dyDescent="0.25">
      <c r="A4202" t="str">
        <f>'Page 1 - General Information'!$G$12</f>
        <v>000000000</v>
      </c>
      <c r="B4202" t="str">
        <f>'Page 1 - General Information'!$G$16</f>
        <v/>
      </c>
      <c r="C4202" s="339" t="s">
        <v>21448</v>
      </c>
      <c r="N4202" t="s">
        <v>4042</v>
      </c>
      <c r="O4202" s="340">
        <f>INDEX('Page 2 - Team Information'!$K$14:$AP$189,Y4202,X4202)</f>
        <v>0</v>
      </c>
      <c r="S4202" t="s">
        <v>7909</v>
      </c>
      <c r="X4202" s="341">
        <v>26</v>
      </c>
      <c r="Y4202" s="341">
        <v>132</v>
      </c>
    </row>
    <row r="4203" spans="1:25" x14ac:dyDescent="0.25">
      <c r="A4203" t="str">
        <f>'Page 1 - General Information'!$G$12</f>
        <v>000000000</v>
      </c>
      <c r="B4203" t="str">
        <f>'Page 1 - General Information'!$G$16</f>
        <v/>
      </c>
      <c r="C4203" s="339" t="s">
        <v>21448</v>
      </c>
      <c r="N4203" t="s">
        <v>4042</v>
      </c>
      <c r="O4203" s="340">
        <f>INDEX('Page 2 - Team Information'!$K$14:$AP$189,Y4203,X4203)</f>
        <v>0</v>
      </c>
      <c r="S4203" t="s">
        <v>7910</v>
      </c>
      <c r="X4203" s="341">
        <v>27</v>
      </c>
      <c r="Y4203" s="341">
        <v>132</v>
      </c>
    </row>
    <row r="4204" spans="1:25" x14ac:dyDescent="0.25">
      <c r="A4204" t="str">
        <f>'Page 1 - General Information'!$G$12</f>
        <v>000000000</v>
      </c>
      <c r="B4204" t="str">
        <f>'Page 1 - General Information'!$G$16</f>
        <v/>
      </c>
      <c r="C4204" s="339" t="s">
        <v>21448</v>
      </c>
      <c r="N4204" s="249" t="s">
        <v>4031</v>
      </c>
      <c r="O4204" s="343"/>
      <c r="Q4204" s="344">
        <f>(INDEX('Page 2 - Team Information'!$K$14:$AP$189,Y4204,X4204)*100)</f>
        <v>0</v>
      </c>
      <c r="S4204" t="s">
        <v>7911</v>
      </c>
      <c r="X4204" s="341">
        <v>29</v>
      </c>
      <c r="Y4204" s="341">
        <v>132</v>
      </c>
    </row>
    <row r="4205" spans="1:25" x14ac:dyDescent="0.25">
      <c r="A4205" t="str">
        <f>'Page 1 - General Information'!$G$12</f>
        <v>000000000</v>
      </c>
      <c r="B4205" t="str">
        <f>'Page 1 - General Information'!$G$16</f>
        <v/>
      </c>
      <c r="C4205" s="339" t="s">
        <v>21448</v>
      </c>
      <c r="N4205" s="249" t="s">
        <v>4031</v>
      </c>
      <c r="O4205" s="343"/>
      <c r="Q4205" s="344">
        <f>(INDEX('Page 2 - Team Information'!$K$14:$AP$189,Y4205,X4205)*100)</f>
        <v>0</v>
      </c>
      <c r="S4205" t="s">
        <v>7912</v>
      </c>
      <c r="X4205" s="341">
        <v>30</v>
      </c>
      <c r="Y4205" s="341">
        <v>132</v>
      </c>
    </row>
    <row r="4206" spans="1:25" x14ac:dyDescent="0.25">
      <c r="A4206" t="str">
        <f>'Page 1 - General Information'!$G$12</f>
        <v>000000000</v>
      </c>
      <c r="B4206" t="str">
        <f>'Page 1 - General Information'!$G$16</f>
        <v/>
      </c>
      <c r="C4206" s="339" t="s">
        <v>21448</v>
      </c>
      <c r="N4206" s="249" t="s">
        <v>4031</v>
      </c>
      <c r="O4206" s="343"/>
      <c r="Q4206" s="344">
        <f>(INDEX('Page 2 - Team Information'!$K$14:$AP$189,Y4206,X4206)*100)</f>
        <v>0</v>
      </c>
      <c r="S4206" t="s">
        <v>7913</v>
      </c>
      <c r="X4206" s="341">
        <v>31</v>
      </c>
      <c r="Y4206" s="341">
        <v>132</v>
      </c>
    </row>
    <row r="4207" spans="1:25" x14ac:dyDescent="0.25">
      <c r="A4207" t="str">
        <f>'Page 1 - General Information'!$G$12</f>
        <v>000000000</v>
      </c>
      <c r="B4207" t="str">
        <f>'Page 1 - General Information'!$G$16</f>
        <v/>
      </c>
      <c r="C4207" s="339" t="s">
        <v>21448</v>
      </c>
      <c r="N4207" s="249" t="s">
        <v>4031</v>
      </c>
      <c r="O4207" s="343"/>
      <c r="Q4207" s="344">
        <f>(INDEX('Page 2 - Team Information'!$K$14:$AP$189,Y4207,X4207)*100)</f>
        <v>0</v>
      </c>
      <c r="S4207" t="s">
        <v>7914</v>
      </c>
      <c r="X4207" s="341">
        <v>32</v>
      </c>
      <c r="Y4207" s="341">
        <v>132</v>
      </c>
    </row>
    <row r="4208" spans="1:25" x14ac:dyDescent="0.25">
      <c r="A4208" t="str">
        <f>'Page 1 - General Information'!$G$12</f>
        <v>000000000</v>
      </c>
      <c r="B4208" t="str">
        <f>'Page 1 - General Information'!$G$16</f>
        <v/>
      </c>
      <c r="C4208" s="339" t="s">
        <v>21448</v>
      </c>
      <c r="N4208" t="s">
        <v>4042</v>
      </c>
      <c r="O4208" s="340">
        <f>INDEX('Page 2 - Team Information'!$K$14:$AP$189,Y4208,X4208)</f>
        <v>0</v>
      </c>
      <c r="S4208" t="s">
        <v>7915</v>
      </c>
      <c r="X4208" s="341">
        <v>24</v>
      </c>
      <c r="Y4208" s="341">
        <v>133</v>
      </c>
    </row>
    <row r="4209" spans="1:25" x14ac:dyDescent="0.25">
      <c r="A4209" t="str">
        <f>'Page 1 - General Information'!$G$12</f>
        <v>000000000</v>
      </c>
      <c r="B4209" t="str">
        <f>'Page 1 - General Information'!$G$16</f>
        <v/>
      </c>
      <c r="C4209" s="339" t="s">
        <v>21448</v>
      </c>
      <c r="N4209" t="s">
        <v>4042</v>
      </c>
      <c r="O4209" s="340">
        <f>INDEX('Page 2 - Team Information'!$K$14:$AP$189,Y4209,X4209)</f>
        <v>0</v>
      </c>
      <c r="S4209" t="s">
        <v>7916</v>
      </c>
      <c r="X4209" s="341">
        <v>25</v>
      </c>
      <c r="Y4209" s="341">
        <v>133</v>
      </c>
    </row>
    <row r="4210" spans="1:25" x14ac:dyDescent="0.25">
      <c r="A4210" t="str">
        <f>'Page 1 - General Information'!$G$12</f>
        <v>000000000</v>
      </c>
      <c r="B4210" t="str">
        <f>'Page 1 - General Information'!$G$16</f>
        <v/>
      </c>
      <c r="C4210" s="339" t="s">
        <v>21448</v>
      </c>
      <c r="N4210" t="s">
        <v>4042</v>
      </c>
      <c r="O4210" s="340">
        <f>INDEX('Page 2 - Team Information'!$K$14:$AP$189,Y4210,X4210)</f>
        <v>0</v>
      </c>
      <c r="S4210" t="s">
        <v>7917</v>
      </c>
      <c r="X4210" s="341">
        <v>26</v>
      </c>
      <c r="Y4210" s="341">
        <v>133</v>
      </c>
    </row>
    <row r="4211" spans="1:25" x14ac:dyDescent="0.25">
      <c r="A4211" t="str">
        <f>'Page 1 - General Information'!$G$12</f>
        <v>000000000</v>
      </c>
      <c r="B4211" t="str">
        <f>'Page 1 - General Information'!$G$16</f>
        <v/>
      </c>
      <c r="C4211" s="339" t="s">
        <v>21448</v>
      </c>
      <c r="N4211" t="s">
        <v>4042</v>
      </c>
      <c r="O4211" s="340">
        <f>INDEX('Page 2 - Team Information'!$K$14:$AP$189,Y4211,X4211)</f>
        <v>0</v>
      </c>
      <c r="S4211" t="s">
        <v>7918</v>
      </c>
      <c r="X4211" s="341">
        <v>27</v>
      </c>
      <c r="Y4211" s="341">
        <v>133</v>
      </c>
    </row>
    <row r="4212" spans="1:25" x14ac:dyDescent="0.25">
      <c r="A4212" t="str">
        <f>'Page 1 - General Information'!$G$12</f>
        <v>000000000</v>
      </c>
      <c r="B4212" t="str">
        <f>'Page 1 - General Information'!$G$16</f>
        <v/>
      </c>
      <c r="C4212" s="339" t="s">
        <v>21448</v>
      </c>
      <c r="N4212" s="249" t="s">
        <v>4031</v>
      </c>
      <c r="O4212" s="343"/>
      <c r="Q4212" s="344">
        <f>(INDEX('Page 2 - Team Information'!$K$14:$AP$189,Y4212,X4212)*100)</f>
        <v>0</v>
      </c>
      <c r="S4212" t="s">
        <v>7919</v>
      </c>
      <c r="X4212" s="341">
        <v>29</v>
      </c>
      <c r="Y4212" s="341">
        <v>133</v>
      </c>
    </row>
    <row r="4213" spans="1:25" x14ac:dyDescent="0.25">
      <c r="A4213" t="str">
        <f>'Page 1 - General Information'!$G$12</f>
        <v>000000000</v>
      </c>
      <c r="B4213" t="str">
        <f>'Page 1 - General Information'!$G$16</f>
        <v/>
      </c>
      <c r="C4213" s="339" t="s">
        <v>21448</v>
      </c>
      <c r="N4213" s="249" t="s">
        <v>4031</v>
      </c>
      <c r="O4213" s="343"/>
      <c r="Q4213" s="344">
        <f>(INDEX('Page 2 - Team Information'!$K$14:$AP$189,Y4213,X4213)*100)</f>
        <v>0</v>
      </c>
      <c r="S4213" t="s">
        <v>7920</v>
      </c>
      <c r="X4213" s="341">
        <v>30</v>
      </c>
      <c r="Y4213" s="341">
        <v>133</v>
      </c>
    </row>
    <row r="4214" spans="1:25" x14ac:dyDescent="0.25">
      <c r="A4214" t="str">
        <f>'Page 1 - General Information'!$G$12</f>
        <v>000000000</v>
      </c>
      <c r="B4214" t="str">
        <f>'Page 1 - General Information'!$G$16</f>
        <v/>
      </c>
      <c r="C4214" s="339" t="s">
        <v>21448</v>
      </c>
      <c r="N4214" s="249" t="s">
        <v>4031</v>
      </c>
      <c r="O4214" s="343"/>
      <c r="Q4214" s="344">
        <f>(INDEX('Page 2 - Team Information'!$K$14:$AP$189,Y4214,X4214)*100)</f>
        <v>0</v>
      </c>
      <c r="S4214" t="s">
        <v>7921</v>
      </c>
      <c r="X4214" s="341">
        <v>31</v>
      </c>
      <c r="Y4214" s="341">
        <v>133</v>
      </c>
    </row>
    <row r="4215" spans="1:25" x14ac:dyDescent="0.25">
      <c r="A4215" t="str">
        <f>'Page 1 - General Information'!$G$12</f>
        <v>000000000</v>
      </c>
      <c r="B4215" t="str">
        <f>'Page 1 - General Information'!$G$16</f>
        <v/>
      </c>
      <c r="C4215" s="339" t="s">
        <v>21448</v>
      </c>
      <c r="N4215" s="249" t="s">
        <v>4031</v>
      </c>
      <c r="O4215" s="343"/>
      <c r="Q4215" s="344">
        <f>(INDEX('Page 2 - Team Information'!$K$14:$AP$189,Y4215,X4215)*100)</f>
        <v>0</v>
      </c>
      <c r="S4215" t="s">
        <v>7922</v>
      </c>
      <c r="X4215" s="341">
        <v>32</v>
      </c>
      <c r="Y4215" s="341">
        <v>133</v>
      </c>
    </row>
    <row r="4216" spans="1:25" x14ac:dyDescent="0.25">
      <c r="A4216" t="str">
        <f>'Page 1 - General Information'!$G$12</f>
        <v>000000000</v>
      </c>
      <c r="B4216" t="str">
        <f>'Page 1 - General Information'!$G$16</f>
        <v/>
      </c>
      <c r="C4216" s="339" t="s">
        <v>21448</v>
      </c>
      <c r="N4216" t="s">
        <v>4042</v>
      </c>
      <c r="O4216" s="340">
        <f>INDEX('Page 2 - Team Information'!$K$14:$AP$189,Y4216,X4216)</f>
        <v>0</v>
      </c>
      <c r="S4216" t="s">
        <v>7923</v>
      </c>
      <c r="X4216" s="341">
        <v>24</v>
      </c>
      <c r="Y4216" s="341">
        <v>134</v>
      </c>
    </row>
    <row r="4217" spans="1:25" x14ac:dyDescent="0.25">
      <c r="A4217" t="str">
        <f>'Page 1 - General Information'!$G$12</f>
        <v>000000000</v>
      </c>
      <c r="B4217" t="str">
        <f>'Page 1 - General Information'!$G$16</f>
        <v/>
      </c>
      <c r="C4217" s="339" t="s">
        <v>21448</v>
      </c>
      <c r="N4217" t="s">
        <v>4042</v>
      </c>
      <c r="O4217" s="340">
        <f>INDEX('Page 2 - Team Information'!$K$14:$AP$189,Y4217,X4217)</f>
        <v>0</v>
      </c>
      <c r="S4217" t="s">
        <v>7924</v>
      </c>
      <c r="X4217" s="341">
        <v>25</v>
      </c>
      <c r="Y4217" s="341">
        <v>134</v>
      </c>
    </row>
    <row r="4218" spans="1:25" x14ac:dyDescent="0.25">
      <c r="A4218" t="str">
        <f>'Page 1 - General Information'!$G$12</f>
        <v>000000000</v>
      </c>
      <c r="B4218" t="str">
        <f>'Page 1 - General Information'!$G$16</f>
        <v/>
      </c>
      <c r="C4218" s="339" t="s">
        <v>21448</v>
      </c>
      <c r="N4218" t="s">
        <v>4042</v>
      </c>
      <c r="O4218" s="340">
        <f>INDEX('Page 2 - Team Information'!$K$14:$AP$189,Y4218,X4218)</f>
        <v>0</v>
      </c>
      <c r="S4218" t="s">
        <v>7925</v>
      </c>
      <c r="X4218" s="341">
        <v>26</v>
      </c>
      <c r="Y4218" s="341">
        <v>134</v>
      </c>
    </row>
    <row r="4219" spans="1:25" x14ac:dyDescent="0.25">
      <c r="A4219" t="str">
        <f>'Page 1 - General Information'!$G$12</f>
        <v>000000000</v>
      </c>
      <c r="B4219" t="str">
        <f>'Page 1 - General Information'!$G$16</f>
        <v/>
      </c>
      <c r="C4219" s="339" t="s">
        <v>21448</v>
      </c>
      <c r="N4219" t="s">
        <v>4042</v>
      </c>
      <c r="O4219" s="340">
        <f>INDEX('Page 2 - Team Information'!$K$14:$AP$189,Y4219,X4219)</f>
        <v>0</v>
      </c>
      <c r="S4219" t="s">
        <v>7926</v>
      </c>
      <c r="X4219" s="341">
        <v>27</v>
      </c>
      <c r="Y4219" s="341">
        <v>134</v>
      </c>
    </row>
    <row r="4220" spans="1:25" x14ac:dyDescent="0.25">
      <c r="A4220" t="str">
        <f>'Page 1 - General Information'!$G$12</f>
        <v>000000000</v>
      </c>
      <c r="B4220" t="str">
        <f>'Page 1 - General Information'!$G$16</f>
        <v/>
      </c>
      <c r="C4220" s="339" t="s">
        <v>21448</v>
      </c>
      <c r="N4220" s="249" t="s">
        <v>4031</v>
      </c>
      <c r="O4220" s="343"/>
      <c r="Q4220" s="344">
        <f>(INDEX('Page 2 - Team Information'!$K$14:$AP$189,Y4220,X4220)*100)</f>
        <v>0</v>
      </c>
      <c r="S4220" t="s">
        <v>7927</v>
      </c>
      <c r="X4220" s="341">
        <v>29</v>
      </c>
      <c r="Y4220" s="341">
        <v>134</v>
      </c>
    </row>
    <row r="4221" spans="1:25" x14ac:dyDescent="0.25">
      <c r="A4221" t="str">
        <f>'Page 1 - General Information'!$G$12</f>
        <v>000000000</v>
      </c>
      <c r="B4221" t="str">
        <f>'Page 1 - General Information'!$G$16</f>
        <v/>
      </c>
      <c r="C4221" s="339" t="s">
        <v>21448</v>
      </c>
      <c r="N4221" s="249" t="s">
        <v>4031</v>
      </c>
      <c r="O4221" s="343"/>
      <c r="Q4221" s="344">
        <f>(INDEX('Page 2 - Team Information'!$K$14:$AP$189,Y4221,X4221)*100)</f>
        <v>0</v>
      </c>
      <c r="S4221" t="s">
        <v>7928</v>
      </c>
      <c r="X4221" s="341">
        <v>30</v>
      </c>
      <c r="Y4221" s="341">
        <v>134</v>
      </c>
    </row>
    <row r="4222" spans="1:25" x14ac:dyDescent="0.25">
      <c r="A4222" t="str">
        <f>'Page 1 - General Information'!$G$12</f>
        <v>000000000</v>
      </c>
      <c r="B4222" t="str">
        <f>'Page 1 - General Information'!$G$16</f>
        <v/>
      </c>
      <c r="C4222" s="339" t="s">
        <v>21448</v>
      </c>
      <c r="N4222" s="249" t="s">
        <v>4031</v>
      </c>
      <c r="O4222" s="343"/>
      <c r="Q4222" s="344">
        <f>(INDEX('Page 2 - Team Information'!$K$14:$AP$189,Y4222,X4222)*100)</f>
        <v>0</v>
      </c>
      <c r="S4222" t="s">
        <v>7929</v>
      </c>
      <c r="X4222" s="341">
        <v>31</v>
      </c>
      <c r="Y4222" s="341">
        <v>134</v>
      </c>
    </row>
    <row r="4223" spans="1:25" x14ac:dyDescent="0.25">
      <c r="A4223" t="str">
        <f>'Page 1 - General Information'!$G$12</f>
        <v>000000000</v>
      </c>
      <c r="B4223" t="str">
        <f>'Page 1 - General Information'!$G$16</f>
        <v/>
      </c>
      <c r="C4223" s="339" t="s">
        <v>21448</v>
      </c>
      <c r="N4223" s="249" t="s">
        <v>4031</v>
      </c>
      <c r="O4223" s="343"/>
      <c r="Q4223" s="344">
        <f>(INDEX('Page 2 - Team Information'!$K$14:$AP$189,Y4223,X4223)*100)</f>
        <v>0</v>
      </c>
      <c r="S4223" t="s">
        <v>7930</v>
      </c>
      <c r="X4223" s="341">
        <v>32</v>
      </c>
      <c r="Y4223" s="341">
        <v>134</v>
      </c>
    </row>
    <row r="4224" spans="1:25" x14ac:dyDescent="0.25">
      <c r="A4224" t="str">
        <f>'Page 1 - General Information'!$G$12</f>
        <v>000000000</v>
      </c>
      <c r="B4224" t="str">
        <f>'Page 1 - General Information'!$G$16</f>
        <v/>
      </c>
      <c r="C4224" s="339" t="s">
        <v>21448</v>
      </c>
      <c r="N4224" t="s">
        <v>4042</v>
      </c>
      <c r="O4224" s="340">
        <f>INDEX('Page 2 - Team Information'!$K$14:$AP$189,Y4224,X4224)</f>
        <v>0</v>
      </c>
      <c r="S4224" t="s">
        <v>7931</v>
      </c>
      <c r="X4224" s="341">
        <v>24</v>
      </c>
      <c r="Y4224" s="341">
        <v>135</v>
      </c>
    </row>
    <row r="4225" spans="1:25" x14ac:dyDescent="0.25">
      <c r="A4225" t="str">
        <f>'Page 1 - General Information'!$G$12</f>
        <v>000000000</v>
      </c>
      <c r="B4225" t="str">
        <f>'Page 1 - General Information'!$G$16</f>
        <v/>
      </c>
      <c r="C4225" s="339" t="s">
        <v>21448</v>
      </c>
      <c r="N4225" t="s">
        <v>4042</v>
      </c>
      <c r="O4225" s="340">
        <f>INDEX('Page 2 - Team Information'!$K$14:$AP$189,Y4225,X4225)</f>
        <v>0</v>
      </c>
      <c r="S4225" t="s">
        <v>7932</v>
      </c>
      <c r="X4225" s="341">
        <v>25</v>
      </c>
      <c r="Y4225" s="341">
        <v>135</v>
      </c>
    </row>
    <row r="4226" spans="1:25" x14ac:dyDescent="0.25">
      <c r="A4226" t="str">
        <f>'Page 1 - General Information'!$G$12</f>
        <v>000000000</v>
      </c>
      <c r="B4226" t="str">
        <f>'Page 1 - General Information'!$G$16</f>
        <v/>
      </c>
      <c r="C4226" s="339" t="s">
        <v>21448</v>
      </c>
      <c r="N4226" t="s">
        <v>4042</v>
      </c>
      <c r="O4226" s="340">
        <f>INDEX('Page 2 - Team Information'!$K$14:$AP$189,Y4226,X4226)</f>
        <v>0</v>
      </c>
      <c r="S4226" t="s">
        <v>7933</v>
      </c>
      <c r="X4226" s="341">
        <v>26</v>
      </c>
      <c r="Y4226" s="341">
        <v>135</v>
      </c>
    </row>
    <row r="4227" spans="1:25" x14ac:dyDescent="0.25">
      <c r="A4227" t="str">
        <f>'Page 1 - General Information'!$G$12</f>
        <v>000000000</v>
      </c>
      <c r="B4227" t="str">
        <f>'Page 1 - General Information'!$G$16</f>
        <v/>
      </c>
      <c r="C4227" s="339" t="s">
        <v>21448</v>
      </c>
      <c r="N4227" t="s">
        <v>4042</v>
      </c>
      <c r="O4227" s="340">
        <f>INDEX('Page 2 - Team Information'!$K$14:$AP$189,Y4227,X4227)</f>
        <v>0</v>
      </c>
      <c r="S4227" t="s">
        <v>7934</v>
      </c>
      <c r="X4227" s="341">
        <v>27</v>
      </c>
      <c r="Y4227" s="341">
        <v>135</v>
      </c>
    </row>
    <row r="4228" spans="1:25" x14ac:dyDescent="0.25">
      <c r="A4228" t="str">
        <f>'Page 1 - General Information'!$G$12</f>
        <v>000000000</v>
      </c>
      <c r="B4228" t="str">
        <f>'Page 1 - General Information'!$G$16</f>
        <v/>
      </c>
      <c r="C4228" s="339" t="s">
        <v>21448</v>
      </c>
      <c r="N4228" s="249" t="s">
        <v>4031</v>
      </c>
      <c r="O4228" s="343"/>
      <c r="Q4228" s="344">
        <f>(INDEX('Page 2 - Team Information'!$K$14:$AP$189,Y4228,X4228)*100)</f>
        <v>0</v>
      </c>
      <c r="S4228" t="s">
        <v>7935</v>
      </c>
      <c r="X4228" s="341">
        <v>29</v>
      </c>
      <c r="Y4228" s="341">
        <v>135</v>
      </c>
    </row>
    <row r="4229" spans="1:25" x14ac:dyDescent="0.25">
      <c r="A4229" t="str">
        <f>'Page 1 - General Information'!$G$12</f>
        <v>000000000</v>
      </c>
      <c r="B4229" t="str">
        <f>'Page 1 - General Information'!$G$16</f>
        <v/>
      </c>
      <c r="C4229" s="339" t="s">
        <v>21448</v>
      </c>
      <c r="N4229" s="249" t="s">
        <v>4031</v>
      </c>
      <c r="O4229" s="343"/>
      <c r="Q4229" s="344">
        <f>(INDEX('Page 2 - Team Information'!$K$14:$AP$189,Y4229,X4229)*100)</f>
        <v>0</v>
      </c>
      <c r="S4229" t="s">
        <v>7936</v>
      </c>
      <c r="X4229" s="341">
        <v>30</v>
      </c>
      <c r="Y4229" s="341">
        <v>135</v>
      </c>
    </row>
    <row r="4230" spans="1:25" x14ac:dyDescent="0.25">
      <c r="A4230" t="str">
        <f>'Page 1 - General Information'!$G$12</f>
        <v>000000000</v>
      </c>
      <c r="B4230" t="str">
        <f>'Page 1 - General Information'!$G$16</f>
        <v/>
      </c>
      <c r="C4230" s="339" t="s">
        <v>21448</v>
      </c>
      <c r="N4230" s="249" t="s">
        <v>4031</v>
      </c>
      <c r="O4230" s="343"/>
      <c r="Q4230" s="344">
        <f>(INDEX('Page 2 - Team Information'!$K$14:$AP$189,Y4230,X4230)*100)</f>
        <v>0</v>
      </c>
      <c r="S4230" t="s">
        <v>7937</v>
      </c>
      <c r="X4230" s="341">
        <v>31</v>
      </c>
      <c r="Y4230" s="341">
        <v>135</v>
      </c>
    </row>
    <row r="4231" spans="1:25" x14ac:dyDescent="0.25">
      <c r="A4231" t="str">
        <f>'Page 1 - General Information'!$G$12</f>
        <v>000000000</v>
      </c>
      <c r="B4231" t="str">
        <f>'Page 1 - General Information'!$G$16</f>
        <v/>
      </c>
      <c r="C4231" s="339" t="s">
        <v>21448</v>
      </c>
      <c r="N4231" s="249" t="s">
        <v>4031</v>
      </c>
      <c r="O4231" s="343"/>
      <c r="Q4231" s="344">
        <f>(INDEX('Page 2 - Team Information'!$K$14:$AP$189,Y4231,X4231)*100)</f>
        <v>0</v>
      </c>
      <c r="S4231" t="s">
        <v>7938</v>
      </c>
      <c r="X4231" s="341">
        <v>32</v>
      </c>
      <c r="Y4231" s="341">
        <v>135</v>
      </c>
    </row>
    <row r="4232" spans="1:25" x14ac:dyDescent="0.25">
      <c r="A4232" t="str">
        <f>'Page 1 - General Information'!$G$12</f>
        <v>000000000</v>
      </c>
      <c r="B4232" t="str">
        <f>'Page 1 - General Information'!$G$16</f>
        <v/>
      </c>
      <c r="C4232" s="339" t="s">
        <v>21448</v>
      </c>
      <c r="N4232" t="s">
        <v>4042</v>
      </c>
      <c r="O4232" s="340">
        <f>INDEX('Page 2 - Team Information'!$K$14:$AP$189,Y4232,X4232)</f>
        <v>0</v>
      </c>
      <c r="S4232" t="s">
        <v>7939</v>
      </c>
      <c r="X4232" s="341">
        <v>24</v>
      </c>
      <c r="Y4232" s="341">
        <v>136</v>
      </c>
    </row>
    <row r="4233" spans="1:25" x14ac:dyDescent="0.25">
      <c r="A4233" t="str">
        <f>'Page 1 - General Information'!$G$12</f>
        <v>000000000</v>
      </c>
      <c r="B4233" t="str">
        <f>'Page 1 - General Information'!$G$16</f>
        <v/>
      </c>
      <c r="C4233" s="339" t="s">
        <v>21448</v>
      </c>
      <c r="N4233" t="s">
        <v>4042</v>
      </c>
      <c r="O4233" s="340">
        <f>INDEX('Page 2 - Team Information'!$K$14:$AP$189,Y4233,X4233)</f>
        <v>0</v>
      </c>
      <c r="S4233" t="s">
        <v>7940</v>
      </c>
      <c r="X4233" s="341">
        <v>25</v>
      </c>
      <c r="Y4233" s="341">
        <v>136</v>
      </c>
    </row>
    <row r="4234" spans="1:25" x14ac:dyDescent="0.25">
      <c r="A4234" t="str">
        <f>'Page 1 - General Information'!$G$12</f>
        <v>000000000</v>
      </c>
      <c r="B4234" t="str">
        <f>'Page 1 - General Information'!$G$16</f>
        <v/>
      </c>
      <c r="C4234" s="339" t="s">
        <v>21448</v>
      </c>
      <c r="N4234" t="s">
        <v>4042</v>
      </c>
      <c r="O4234" s="340">
        <f>INDEX('Page 2 - Team Information'!$K$14:$AP$189,Y4234,X4234)</f>
        <v>0</v>
      </c>
      <c r="S4234" t="s">
        <v>7941</v>
      </c>
      <c r="X4234" s="341">
        <v>26</v>
      </c>
      <c r="Y4234" s="341">
        <v>136</v>
      </c>
    </row>
    <row r="4235" spans="1:25" x14ac:dyDescent="0.25">
      <c r="A4235" t="str">
        <f>'Page 1 - General Information'!$G$12</f>
        <v>000000000</v>
      </c>
      <c r="B4235" t="str">
        <f>'Page 1 - General Information'!$G$16</f>
        <v/>
      </c>
      <c r="C4235" s="339" t="s">
        <v>21448</v>
      </c>
      <c r="N4235" t="s">
        <v>4042</v>
      </c>
      <c r="O4235" s="340">
        <f>INDEX('Page 2 - Team Information'!$K$14:$AP$189,Y4235,X4235)</f>
        <v>0</v>
      </c>
      <c r="S4235" t="s">
        <v>7942</v>
      </c>
      <c r="X4235" s="341">
        <v>27</v>
      </c>
      <c r="Y4235" s="341">
        <v>136</v>
      </c>
    </row>
    <row r="4236" spans="1:25" x14ac:dyDescent="0.25">
      <c r="A4236" t="str">
        <f>'Page 1 - General Information'!$G$12</f>
        <v>000000000</v>
      </c>
      <c r="B4236" t="str">
        <f>'Page 1 - General Information'!$G$16</f>
        <v/>
      </c>
      <c r="C4236" s="339" t="s">
        <v>21448</v>
      </c>
      <c r="N4236" s="249" t="s">
        <v>4031</v>
      </c>
      <c r="O4236" s="343"/>
      <c r="Q4236" s="344">
        <f>(INDEX('Page 2 - Team Information'!$K$14:$AP$189,Y4236,X4236)*100)</f>
        <v>0</v>
      </c>
      <c r="S4236" t="s">
        <v>7943</v>
      </c>
      <c r="X4236" s="341">
        <v>29</v>
      </c>
      <c r="Y4236" s="341">
        <v>136</v>
      </c>
    </row>
    <row r="4237" spans="1:25" x14ac:dyDescent="0.25">
      <c r="A4237" t="str">
        <f>'Page 1 - General Information'!$G$12</f>
        <v>000000000</v>
      </c>
      <c r="B4237" t="str">
        <f>'Page 1 - General Information'!$G$16</f>
        <v/>
      </c>
      <c r="C4237" s="339" t="s">
        <v>21448</v>
      </c>
      <c r="N4237" s="249" t="s">
        <v>4031</v>
      </c>
      <c r="O4237" s="343"/>
      <c r="Q4237" s="344">
        <f>(INDEX('Page 2 - Team Information'!$K$14:$AP$189,Y4237,X4237)*100)</f>
        <v>0</v>
      </c>
      <c r="S4237" t="s">
        <v>7944</v>
      </c>
      <c r="X4237" s="341">
        <v>30</v>
      </c>
      <c r="Y4237" s="341">
        <v>136</v>
      </c>
    </row>
    <row r="4238" spans="1:25" x14ac:dyDescent="0.25">
      <c r="A4238" t="str">
        <f>'Page 1 - General Information'!$G$12</f>
        <v>000000000</v>
      </c>
      <c r="B4238" t="str">
        <f>'Page 1 - General Information'!$G$16</f>
        <v/>
      </c>
      <c r="C4238" s="339" t="s">
        <v>21448</v>
      </c>
      <c r="N4238" s="249" t="s">
        <v>4031</v>
      </c>
      <c r="O4238" s="343"/>
      <c r="Q4238" s="344">
        <f>(INDEX('Page 2 - Team Information'!$K$14:$AP$189,Y4238,X4238)*100)</f>
        <v>0</v>
      </c>
      <c r="S4238" t="s">
        <v>7945</v>
      </c>
      <c r="X4238" s="341">
        <v>31</v>
      </c>
      <c r="Y4238" s="341">
        <v>136</v>
      </c>
    </row>
    <row r="4239" spans="1:25" x14ac:dyDescent="0.25">
      <c r="A4239" t="str">
        <f>'Page 1 - General Information'!$G$12</f>
        <v>000000000</v>
      </c>
      <c r="B4239" t="str">
        <f>'Page 1 - General Information'!$G$16</f>
        <v/>
      </c>
      <c r="C4239" s="339" t="s">
        <v>21448</v>
      </c>
      <c r="N4239" s="249" t="s">
        <v>4031</v>
      </c>
      <c r="O4239" s="343"/>
      <c r="Q4239" s="344">
        <f>(INDEX('Page 2 - Team Information'!$K$14:$AP$189,Y4239,X4239)*100)</f>
        <v>0</v>
      </c>
      <c r="S4239" t="s">
        <v>7946</v>
      </c>
      <c r="X4239" s="341">
        <v>32</v>
      </c>
      <c r="Y4239" s="341">
        <v>136</v>
      </c>
    </row>
    <row r="4240" spans="1:25" x14ac:dyDescent="0.25">
      <c r="A4240" t="str">
        <f>'Page 1 - General Information'!$G$12</f>
        <v>000000000</v>
      </c>
      <c r="B4240" t="str">
        <f>'Page 1 - General Information'!$G$16</f>
        <v/>
      </c>
      <c r="C4240" s="339" t="s">
        <v>21448</v>
      </c>
      <c r="N4240" t="s">
        <v>4042</v>
      </c>
      <c r="O4240" s="340">
        <f>INDEX('Page 2 - Team Information'!$K$14:$AP$189,Y4240,X4240)</f>
        <v>0</v>
      </c>
      <c r="S4240" t="s">
        <v>17020</v>
      </c>
      <c r="X4240" s="341">
        <v>24</v>
      </c>
      <c r="Y4240" s="341">
        <v>137</v>
      </c>
    </row>
    <row r="4241" spans="1:25" x14ac:dyDescent="0.25">
      <c r="A4241" t="str">
        <f>'Page 1 - General Information'!$G$12</f>
        <v>000000000</v>
      </c>
      <c r="B4241" t="str">
        <f>'Page 1 - General Information'!$G$16</f>
        <v/>
      </c>
      <c r="C4241" s="339" t="s">
        <v>21448</v>
      </c>
      <c r="N4241" t="s">
        <v>4042</v>
      </c>
      <c r="O4241" s="340">
        <f>INDEX('Page 2 - Team Information'!$K$14:$AP$189,Y4241,X4241)</f>
        <v>0</v>
      </c>
      <c r="S4241" t="s">
        <v>17021</v>
      </c>
      <c r="X4241" s="341">
        <v>25</v>
      </c>
      <c r="Y4241" s="341">
        <v>137</v>
      </c>
    </row>
    <row r="4242" spans="1:25" x14ac:dyDescent="0.25">
      <c r="A4242" t="str">
        <f>'Page 1 - General Information'!$G$12</f>
        <v>000000000</v>
      </c>
      <c r="B4242" t="str">
        <f>'Page 1 - General Information'!$G$16</f>
        <v/>
      </c>
      <c r="C4242" s="339" t="s">
        <v>21448</v>
      </c>
      <c r="N4242" t="s">
        <v>4042</v>
      </c>
      <c r="O4242" s="340">
        <f>INDEX('Page 2 - Team Information'!$K$14:$AP$189,Y4242,X4242)</f>
        <v>0</v>
      </c>
      <c r="S4242" t="s">
        <v>17022</v>
      </c>
      <c r="X4242" s="341">
        <v>26</v>
      </c>
      <c r="Y4242" s="341">
        <v>137</v>
      </c>
    </row>
    <row r="4243" spans="1:25" x14ac:dyDescent="0.25">
      <c r="A4243" t="str">
        <f>'Page 1 - General Information'!$G$12</f>
        <v>000000000</v>
      </c>
      <c r="B4243" t="str">
        <f>'Page 1 - General Information'!$G$16</f>
        <v/>
      </c>
      <c r="C4243" s="339" t="s">
        <v>21448</v>
      </c>
      <c r="N4243" t="s">
        <v>4042</v>
      </c>
      <c r="O4243" s="340">
        <f>INDEX('Page 2 - Team Information'!$K$14:$AP$189,Y4243,X4243)</f>
        <v>0</v>
      </c>
      <c r="S4243" t="s">
        <v>17023</v>
      </c>
      <c r="X4243" s="341">
        <v>27</v>
      </c>
      <c r="Y4243" s="341">
        <v>137</v>
      </c>
    </row>
    <row r="4244" spans="1:25" x14ac:dyDescent="0.25">
      <c r="A4244" t="str">
        <f>'Page 1 - General Information'!$G$12</f>
        <v>000000000</v>
      </c>
      <c r="B4244" t="str">
        <f>'Page 1 - General Information'!$G$16</f>
        <v/>
      </c>
      <c r="C4244" s="339" t="s">
        <v>21448</v>
      </c>
      <c r="N4244" s="249" t="s">
        <v>4031</v>
      </c>
      <c r="O4244" s="343"/>
      <c r="Q4244" s="344">
        <f>(INDEX('Page 2 - Team Information'!$K$14:$AP$189,Y4244,X4244)*100)</f>
        <v>0</v>
      </c>
      <c r="S4244" t="s">
        <v>17024</v>
      </c>
      <c r="X4244" s="341">
        <v>29</v>
      </c>
      <c r="Y4244" s="341">
        <v>137</v>
      </c>
    </row>
    <row r="4245" spans="1:25" x14ac:dyDescent="0.25">
      <c r="A4245" t="str">
        <f>'Page 1 - General Information'!$G$12</f>
        <v>000000000</v>
      </c>
      <c r="B4245" t="str">
        <f>'Page 1 - General Information'!$G$16</f>
        <v/>
      </c>
      <c r="C4245" s="339" t="s">
        <v>21448</v>
      </c>
      <c r="N4245" s="249" t="s">
        <v>4031</v>
      </c>
      <c r="O4245" s="343"/>
      <c r="Q4245" s="344">
        <f>(INDEX('Page 2 - Team Information'!$K$14:$AP$189,Y4245,X4245)*100)</f>
        <v>0</v>
      </c>
      <c r="S4245" t="s">
        <v>17025</v>
      </c>
      <c r="X4245" s="341">
        <v>30</v>
      </c>
      <c r="Y4245" s="341">
        <v>137</v>
      </c>
    </row>
    <row r="4246" spans="1:25" x14ac:dyDescent="0.25">
      <c r="A4246" t="str">
        <f>'Page 1 - General Information'!$G$12</f>
        <v>000000000</v>
      </c>
      <c r="B4246" t="str">
        <f>'Page 1 - General Information'!$G$16</f>
        <v/>
      </c>
      <c r="C4246" s="339" t="s">
        <v>21448</v>
      </c>
      <c r="N4246" s="249" t="s">
        <v>4031</v>
      </c>
      <c r="O4246" s="343"/>
      <c r="Q4246" s="344">
        <f>(INDEX('Page 2 - Team Information'!$K$14:$AP$189,Y4246,X4246)*100)</f>
        <v>0</v>
      </c>
      <c r="S4246" t="s">
        <v>17026</v>
      </c>
      <c r="X4246" s="341">
        <v>31</v>
      </c>
      <c r="Y4246" s="341">
        <v>137</v>
      </c>
    </row>
    <row r="4247" spans="1:25" x14ac:dyDescent="0.25">
      <c r="A4247" t="str">
        <f>'Page 1 - General Information'!$G$12</f>
        <v>000000000</v>
      </c>
      <c r="B4247" t="str">
        <f>'Page 1 - General Information'!$G$16</f>
        <v/>
      </c>
      <c r="C4247" s="339" t="s">
        <v>21448</v>
      </c>
      <c r="N4247" s="249" t="s">
        <v>4031</v>
      </c>
      <c r="O4247" s="343"/>
      <c r="Q4247" s="344">
        <f>(INDEX('Page 2 - Team Information'!$K$14:$AP$189,Y4247,X4247)*100)</f>
        <v>0</v>
      </c>
      <c r="S4247" t="s">
        <v>17027</v>
      </c>
      <c r="X4247" s="341">
        <v>32</v>
      </c>
      <c r="Y4247" s="341">
        <v>137</v>
      </c>
    </row>
    <row r="4248" spans="1:25" x14ac:dyDescent="0.25">
      <c r="A4248" t="str">
        <f>'Page 1 - General Information'!$G$12</f>
        <v>000000000</v>
      </c>
      <c r="B4248" t="str">
        <f>'Page 1 - General Information'!$G$16</f>
        <v/>
      </c>
      <c r="C4248" s="339" t="s">
        <v>21448</v>
      </c>
      <c r="N4248" t="s">
        <v>4042</v>
      </c>
      <c r="O4248" s="340">
        <f>INDEX('Page 2 - Team Information'!$K$14:$AP$189,Y4248,X4248)</f>
        <v>0</v>
      </c>
      <c r="S4248" t="s">
        <v>7947</v>
      </c>
      <c r="X4248" s="341">
        <v>24</v>
      </c>
      <c r="Y4248" s="341">
        <v>138</v>
      </c>
    </row>
    <row r="4249" spans="1:25" x14ac:dyDescent="0.25">
      <c r="A4249" t="str">
        <f>'Page 1 - General Information'!$G$12</f>
        <v>000000000</v>
      </c>
      <c r="B4249" t="str">
        <f>'Page 1 - General Information'!$G$16</f>
        <v/>
      </c>
      <c r="C4249" s="339" t="s">
        <v>21448</v>
      </c>
      <c r="N4249" t="s">
        <v>4042</v>
      </c>
      <c r="O4249" s="340">
        <f>INDEX('Page 2 - Team Information'!$K$14:$AP$189,Y4249,X4249)</f>
        <v>0</v>
      </c>
      <c r="S4249" t="s">
        <v>7948</v>
      </c>
      <c r="X4249" s="341">
        <v>25</v>
      </c>
      <c r="Y4249" s="341">
        <v>138</v>
      </c>
    </row>
    <row r="4250" spans="1:25" x14ac:dyDescent="0.25">
      <c r="A4250" t="str">
        <f>'Page 1 - General Information'!$G$12</f>
        <v>000000000</v>
      </c>
      <c r="B4250" t="str">
        <f>'Page 1 - General Information'!$G$16</f>
        <v/>
      </c>
      <c r="C4250" s="339" t="s">
        <v>21448</v>
      </c>
      <c r="N4250" t="s">
        <v>4042</v>
      </c>
      <c r="O4250" s="340">
        <f>INDEX('Page 2 - Team Information'!$K$14:$AP$189,Y4250,X4250)</f>
        <v>0</v>
      </c>
      <c r="S4250" t="s">
        <v>7949</v>
      </c>
      <c r="X4250" s="341">
        <v>26</v>
      </c>
      <c r="Y4250" s="341">
        <v>138</v>
      </c>
    </row>
    <row r="4251" spans="1:25" x14ac:dyDescent="0.25">
      <c r="A4251" t="str">
        <f>'Page 1 - General Information'!$G$12</f>
        <v>000000000</v>
      </c>
      <c r="B4251" t="str">
        <f>'Page 1 - General Information'!$G$16</f>
        <v/>
      </c>
      <c r="C4251" s="339" t="s">
        <v>21448</v>
      </c>
      <c r="N4251" t="s">
        <v>4042</v>
      </c>
      <c r="O4251" s="340">
        <f>INDEX('Page 2 - Team Information'!$K$14:$AP$189,Y4251,X4251)</f>
        <v>0</v>
      </c>
      <c r="S4251" t="s">
        <v>7950</v>
      </c>
      <c r="X4251" s="341">
        <v>27</v>
      </c>
      <c r="Y4251" s="341">
        <v>138</v>
      </c>
    </row>
    <row r="4252" spans="1:25" x14ac:dyDescent="0.25">
      <c r="A4252" t="str">
        <f>'Page 1 - General Information'!$G$12</f>
        <v>000000000</v>
      </c>
      <c r="B4252" t="str">
        <f>'Page 1 - General Information'!$G$16</f>
        <v/>
      </c>
      <c r="C4252" s="339" t="s">
        <v>21448</v>
      </c>
      <c r="N4252" s="249" t="s">
        <v>4031</v>
      </c>
      <c r="O4252" s="343"/>
      <c r="Q4252" s="344">
        <f>(INDEX('Page 2 - Team Information'!$K$14:$AP$189,Y4252,X4252)*100)</f>
        <v>0</v>
      </c>
      <c r="S4252" t="s">
        <v>7951</v>
      </c>
      <c r="X4252" s="341">
        <v>29</v>
      </c>
      <c r="Y4252" s="341">
        <v>138</v>
      </c>
    </row>
    <row r="4253" spans="1:25" x14ac:dyDescent="0.25">
      <c r="A4253" t="str">
        <f>'Page 1 - General Information'!$G$12</f>
        <v>000000000</v>
      </c>
      <c r="B4253" t="str">
        <f>'Page 1 - General Information'!$G$16</f>
        <v/>
      </c>
      <c r="C4253" s="339" t="s">
        <v>21448</v>
      </c>
      <c r="N4253" s="249" t="s">
        <v>4031</v>
      </c>
      <c r="O4253" s="343"/>
      <c r="Q4253" s="344">
        <f>(INDEX('Page 2 - Team Information'!$K$14:$AP$189,Y4253,X4253)*100)</f>
        <v>0</v>
      </c>
      <c r="S4253" t="s">
        <v>7952</v>
      </c>
      <c r="X4253" s="341">
        <v>30</v>
      </c>
      <c r="Y4253" s="341">
        <v>138</v>
      </c>
    </row>
    <row r="4254" spans="1:25" x14ac:dyDescent="0.25">
      <c r="A4254" t="str">
        <f>'Page 1 - General Information'!$G$12</f>
        <v>000000000</v>
      </c>
      <c r="B4254" t="str">
        <f>'Page 1 - General Information'!$G$16</f>
        <v/>
      </c>
      <c r="C4254" s="339" t="s">
        <v>21448</v>
      </c>
      <c r="N4254" s="249" t="s">
        <v>4031</v>
      </c>
      <c r="O4254" s="343"/>
      <c r="Q4254" s="344">
        <f>(INDEX('Page 2 - Team Information'!$K$14:$AP$189,Y4254,X4254)*100)</f>
        <v>0</v>
      </c>
      <c r="S4254" t="s">
        <v>7953</v>
      </c>
      <c r="X4254" s="341">
        <v>31</v>
      </c>
      <c r="Y4254" s="341">
        <v>138</v>
      </c>
    </row>
    <row r="4255" spans="1:25" x14ac:dyDescent="0.25">
      <c r="A4255" t="str">
        <f>'Page 1 - General Information'!$G$12</f>
        <v>000000000</v>
      </c>
      <c r="B4255" t="str">
        <f>'Page 1 - General Information'!$G$16</f>
        <v/>
      </c>
      <c r="C4255" s="339" t="s">
        <v>21448</v>
      </c>
      <c r="N4255" s="249" t="s">
        <v>4031</v>
      </c>
      <c r="O4255" s="343"/>
      <c r="Q4255" s="344">
        <f>(INDEX('Page 2 - Team Information'!$K$14:$AP$189,Y4255,X4255)*100)</f>
        <v>0</v>
      </c>
      <c r="S4255" t="s">
        <v>7954</v>
      </c>
      <c r="X4255" s="341">
        <v>32</v>
      </c>
      <c r="Y4255" s="341">
        <v>138</v>
      </c>
    </row>
    <row r="4256" spans="1:25" x14ac:dyDescent="0.25">
      <c r="A4256" t="str">
        <f>'Page 1 - General Information'!$G$12</f>
        <v>000000000</v>
      </c>
      <c r="B4256" t="str">
        <f>'Page 1 - General Information'!$G$16</f>
        <v/>
      </c>
      <c r="C4256" s="339" t="s">
        <v>21448</v>
      </c>
      <c r="N4256" t="s">
        <v>4042</v>
      </c>
      <c r="O4256" s="340">
        <f>INDEX('Page 2 - Team Information'!$K$14:$AP$189,Y4256,X4256)</f>
        <v>0</v>
      </c>
      <c r="S4256" t="s">
        <v>7955</v>
      </c>
      <c r="X4256" s="341">
        <v>24</v>
      </c>
      <c r="Y4256" s="341">
        <v>139</v>
      </c>
    </row>
    <row r="4257" spans="1:25" x14ac:dyDescent="0.25">
      <c r="A4257" t="str">
        <f>'Page 1 - General Information'!$G$12</f>
        <v>000000000</v>
      </c>
      <c r="B4257" t="str">
        <f>'Page 1 - General Information'!$G$16</f>
        <v/>
      </c>
      <c r="C4257" s="339" t="s">
        <v>21448</v>
      </c>
      <c r="N4257" t="s">
        <v>4042</v>
      </c>
      <c r="O4257" s="340">
        <f>INDEX('Page 2 - Team Information'!$K$14:$AP$189,Y4257,X4257)</f>
        <v>0</v>
      </c>
      <c r="S4257" t="s">
        <v>7956</v>
      </c>
      <c r="X4257" s="341">
        <v>25</v>
      </c>
      <c r="Y4257" s="341">
        <v>139</v>
      </c>
    </row>
    <row r="4258" spans="1:25" x14ac:dyDescent="0.25">
      <c r="A4258" t="str">
        <f>'Page 1 - General Information'!$G$12</f>
        <v>000000000</v>
      </c>
      <c r="B4258" t="str">
        <f>'Page 1 - General Information'!$G$16</f>
        <v/>
      </c>
      <c r="C4258" s="339" t="s">
        <v>21448</v>
      </c>
      <c r="N4258" t="s">
        <v>4042</v>
      </c>
      <c r="O4258" s="340">
        <f>INDEX('Page 2 - Team Information'!$K$14:$AP$189,Y4258,X4258)</f>
        <v>0</v>
      </c>
      <c r="S4258" t="s">
        <v>7957</v>
      </c>
      <c r="X4258" s="341">
        <v>26</v>
      </c>
      <c r="Y4258" s="341">
        <v>139</v>
      </c>
    </row>
    <row r="4259" spans="1:25" x14ac:dyDescent="0.25">
      <c r="A4259" t="str">
        <f>'Page 1 - General Information'!$G$12</f>
        <v>000000000</v>
      </c>
      <c r="B4259" t="str">
        <f>'Page 1 - General Information'!$G$16</f>
        <v/>
      </c>
      <c r="C4259" s="339" t="s">
        <v>21448</v>
      </c>
      <c r="N4259" t="s">
        <v>4042</v>
      </c>
      <c r="O4259" s="340">
        <f>INDEX('Page 2 - Team Information'!$K$14:$AP$189,Y4259,X4259)</f>
        <v>0</v>
      </c>
      <c r="S4259" t="s">
        <v>7958</v>
      </c>
      <c r="X4259" s="341">
        <v>27</v>
      </c>
      <c r="Y4259" s="341">
        <v>139</v>
      </c>
    </row>
    <row r="4260" spans="1:25" x14ac:dyDescent="0.25">
      <c r="A4260" t="str">
        <f>'Page 1 - General Information'!$G$12</f>
        <v>000000000</v>
      </c>
      <c r="B4260" t="str">
        <f>'Page 1 - General Information'!$G$16</f>
        <v/>
      </c>
      <c r="C4260" s="339" t="s">
        <v>21448</v>
      </c>
      <c r="N4260" s="249" t="s">
        <v>4031</v>
      </c>
      <c r="O4260" s="343"/>
      <c r="Q4260" s="344">
        <f>(INDEX('Page 2 - Team Information'!$K$14:$AP$189,Y4260,X4260)*100)</f>
        <v>0</v>
      </c>
      <c r="S4260" t="s">
        <v>7959</v>
      </c>
      <c r="X4260" s="341">
        <v>29</v>
      </c>
      <c r="Y4260" s="341">
        <v>139</v>
      </c>
    </row>
    <row r="4261" spans="1:25" x14ac:dyDescent="0.25">
      <c r="A4261" t="str">
        <f>'Page 1 - General Information'!$G$12</f>
        <v>000000000</v>
      </c>
      <c r="B4261" t="str">
        <f>'Page 1 - General Information'!$G$16</f>
        <v/>
      </c>
      <c r="C4261" s="339" t="s">
        <v>21448</v>
      </c>
      <c r="N4261" s="249" t="s">
        <v>4031</v>
      </c>
      <c r="O4261" s="343"/>
      <c r="Q4261" s="344">
        <f>(INDEX('Page 2 - Team Information'!$K$14:$AP$189,Y4261,X4261)*100)</f>
        <v>0</v>
      </c>
      <c r="S4261" t="s">
        <v>7960</v>
      </c>
      <c r="X4261" s="341">
        <v>30</v>
      </c>
      <c r="Y4261" s="341">
        <v>139</v>
      </c>
    </row>
    <row r="4262" spans="1:25" x14ac:dyDescent="0.25">
      <c r="A4262" t="str">
        <f>'Page 1 - General Information'!$G$12</f>
        <v>000000000</v>
      </c>
      <c r="B4262" t="str">
        <f>'Page 1 - General Information'!$G$16</f>
        <v/>
      </c>
      <c r="C4262" s="339" t="s">
        <v>21448</v>
      </c>
      <c r="N4262" s="249" t="s">
        <v>4031</v>
      </c>
      <c r="O4262" s="343"/>
      <c r="Q4262" s="344">
        <f>(INDEX('Page 2 - Team Information'!$K$14:$AP$189,Y4262,X4262)*100)</f>
        <v>0</v>
      </c>
      <c r="S4262" t="s">
        <v>7961</v>
      </c>
      <c r="X4262" s="341">
        <v>31</v>
      </c>
      <c r="Y4262" s="341">
        <v>139</v>
      </c>
    </row>
    <row r="4263" spans="1:25" x14ac:dyDescent="0.25">
      <c r="A4263" t="str">
        <f>'Page 1 - General Information'!$G$12</f>
        <v>000000000</v>
      </c>
      <c r="B4263" t="str">
        <f>'Page 1 - General Information'!$G$16</f>
        <v/>
      </c>
      <c r="C4263" s="339" t="s">
        <v>21448</v>
      </c>
      <c r="N4263" s="249" t="s">
        <v>4031</v>
      </c>
      <c r="O4263" s="343"/>
      <c r="Q4263" s="344">
        <f>(INDEX('Page 2 - Team Information'!$K$14:$AP$189,Y4263,X4263)*100)</f>
        <v>0</v>
      </c>
      <c r="S4263" t="s">
        <v>7962</v>
      </c>
      <c r="X4263" s="341">
        <v>32</v>
      </c>
      <c r="Y4263" s="341">
        <v>139</v>
      </c>
    </row>
    <row r="4264" spans="1:25" x14ac:dyDescent="0.25">
      <c r="A4264" t="str">
        <f>'Page 1 - General Information'!$G$12</f>
        <v>000000000</v>
      </c>
      <c r="B4264" t="str">
        <f>'Page 1 - General Information'!$G$16</f>
        <v/>
      </c>
      <c r="C4264" s="339" t="s">
        <v>21448</v>
      </c>
      <c r="N4264" t="s">
        <v>4042</v>
      </c>
      <c r="O4264" s="340">
        <f>INDEX('Page 2 - Team Information'!$K$14:$AP$189,Y4264,X4264)</f>
        <v>0</v>
      </c>
      <c r="S4264" t="s">
        <v>7963</v>
      </c>
      <c r="X4264" s="341">
        <v>24</v>
      </c>
      <c r="Y4264" s="341">
        <v>140</v>
      </c>
    </row>
    <row r="4265" spans="1:25" x14ac:dyDescent="0.25">
      <c r="A4265" t="str">
        <f>'Page 1 - General Information'!$G$12</f>
        <v>000000000</v>
      </c>
      <c r="B4265" t="str">
        <f>'Page 1 - General Information'!$G$16</f>
        <v/>
      </c>
      <c r="C4265" s="339" t="s">
        <v>21448</v>
      </c>
      <c r="N4265" t="s">
        <v>4042</v>
      </c>
      <c r="O4265" s="340">
        <f>INDEX('Page 2 - Team Information'!$K$14:$AP$189,Y4265,X4265)</f>
        <v>0</v>
      </c>
      <c r="S4265" t="s">
        <v>7964</v>
      </c>
      <c r="X4265" s="341">
        <v>25</v>
      </c>
      <c r="Y4265" s="341">
        <v>140</v>
      </c>
    </row>
    <row r="4266" spans="1:25" x14ac:dyDescent="0.25">
      <c r="A4266" t="str">
        <f>'Page 1 - General Information'!$G$12</f>
        <v>000000000</v>
      </c>
      <c r="B4266" t="str">
        <f>'Page 1 - General Information'!$G$16</f>
        <v/>
      </c>
      <c r="C4266" s="339" t="s">
        <v>21448</v>
      </c>
      <c r="N4266" t="s">
        <v>4042</v>
      </c>
      <c r="O4266" s="340">
        <f>INDEX('Page 2 - Team Information'!$K$14:$AP$189,Y4266,X4266)</f>
        <v>0</v>
      </c>
      <c r="S4266" t="s">
        <v>7965</v>
      </c>
      <c r="X4266" s="341">
        <v>26</v>
      </c>
      <c r="Y4266" s="341">
        <v>140</v>
      </c>
    </row>
    <row r="4267" spans="1:25" x14ac:dyDescent="0.25">
      <c r="A4267" t="str">
        <f>'Page 1 - General Information'!$G$12</f>
        <v>000000000</v>
      </c>
      <c r="B4267" t="str">
        <f>'Page 1 - General Information'!$G$16</f>
        <v/>
      </c>
      <c r="C4267" s="339" t="s">
        <v>21448</v>
      </c>
      <c r="N4267" t="s">
        <v>4042</v>
      </c>
      <c r="O4267" s="340">
        <f>INDEX('Page 2 - Team Information'!$K$14:$AP$189,Y4267,X4267)</f>
        <v>0</v>
      </c>
      <c r="S4267" t="s">
        <v>7966</v>
      </c>
      <c r="X4267" s="341">
        <v>27</v>
      </c>
      <c r="Y4267" s="341">
        <v>140</v>
      </c>
    </row>
    <row r="4268" spans="1:25" x14ac:dyDescent="0.25">
      <c r="A4268" t="str">
        <f>'Page 1 - General Information'!$G$12</f>
        <v>000000000</v>
      </c>
      <c r="B4268" t="str">
        <f>'Page 1 - General Information'!$G$16</f>
        <v/>
      </c>
      <c r="C4268" s="339" t="s">
        <v>21448</v>
      </c>
      <c r="N4268" s="249" t="s">
        <v>4031</v>
      </c>
      <c r="O4268" s="343"/>
      <c r="Q4268" s="344">
        <f>(INDEX('Page 2 - Team Information'!$K$14:$AP$189,Y4268,X4268)*100)</f>
        <v>0</v>
      </c>
      <c r="S4268" t="s">
        <v>7967</v>
      </c>
      <c r="X4268" s="341">
        <v>29</v>
      </c>
      <c r="Y4268" s="341">
        <v>140</v>
      </c>
    </row>
    <row r="4269" spans="1:25" x14ac:dyDescent="0.25">
      <c r="A4269" t="str">
        <f>'Page 1 - General Information'!$G$12</f>
        <v>000000000</v>
      </c>
      <c r="B4269" t="str">
        <f>'Page 1 - General Information'!$G$16</f>
        <v/>
      </c>
      <c r="C4269" s="339" t="s">
        <v>21448</v>
      </c>
      <c r="N4269" s="249" t="s">
        <v>4031</v>
      </c>
      <c r="O4269" s="343"/>
      <c r="Q4269" s="344">
        <f>(INDEX('Page 2 - Team Information'!$K$14:$AP$189,Y4269,X4269)*100)</f>
        <v>0</v>
      </c>
      <c r="S4269" t="s">
        <v>7968</v>
      </c>
      <c r="X4269" s="341">
        <v>30</v>
      </c>
      <c r="Y4269" s="341">
        <v>140</v>
      </c>
    </row>
    <row r="4270" spans="1:25" x14ac:dyDescent="0.25">
      <c r="A4270" t="str">
        <f>'Page 1 - General Information'!$G$12</f>
        <v>000000000</v>
      </c>
      <c r="B4270" t="str">
        <f>'Page 1 - General Information'!$G$16</f>
        <v/>
      </c>
      <c r="C4270" s="339" t="s">
        <v>21448</v>
      </c>
      <c r="N4270" s="249" t="s">
        <v>4031</v>
      </c>
      <c r="O4270" s="343"/>
      <c r="Q4270" s="344">
        <f>(INDEX('Page 2 - Team Information'!$K$14:$AP$189,Y4270,X4270)*100)</f>
        <v>0</v>
      </c>
      <c r="S4270" t="s">
        <v>7969</v>
      </c>
      <c r="X4270" s="341">
        <v>31</v>
      </c>
      <c r="Y4270" s="341">
        <v>140</v>
      </c>
    </row>
    <row r="4271" spans="1:25" x14ac:dyDescent="0.25">
      <c r="A4271" t="str">
        <f>'Page 1 - General Information'!$G$12</f>
        <v>000000000</v>
      </c>
      <c r="B4271" t="str">
        <f>'Page 1 - General Information'!$G$16</f>
        <v/>
      </c>
      <c r="C4271" s="339" t="s">
        <v>21448</v>
      </c>
      <c r="N4271" s="249" t="s">
        <v>4031</v>
      </c>
      <c r="O4271" s="343"/>
      <c r="Q4271" s="344">
        <f>(INDEX('Page 2 - Team Information'!$K$14:$AP$189,Y4271,X4271)*100)</f>
        <v>0</v>
      </c>
      <c r="S4271" t="s">
        <v>7970</v>
      </c>
      <c r="X4271" s="341">
        <v>32</v>
      </c>
      <c r="Y4271" s="341">
        <v>140</v>
      </c>
    </row>
    <row r="4272" spans="1:25" x14ac:dyDescent="0.25">
      <c r="A4272" t="str">
        <f>'Page 1 - General Information'!$G$12</f>
        <v>000000000</v>
      </c>
      <c r="B4272" t="str">
        <f>'Page 1 - General Information'!$G$16</f>
        <v/>
      </c>
      <c r="C4272" s="339" t="s">
        <v>21448</v>
      </c>
      <c r="N4272" t="s">
        <v>4042</v>
      </c>
      <c r="O4272" s="340">
        <f>INDEX('Page 2 - Team Information'!$K$14:$AP$189,Y4272,X4272)</f>
        <v>0</v>
      </c>
      <c r="S4272" t="s">
        <v>7971</v>
      </c>
      <c r="X4272" s="341">
        <v>24</v>
      </c>
      <c r="Y4272" s="341">
        <v>141</v>
      </c>
    </row>
    <row r="4273" spans="1:25" x14ac:dyDescent="0.25">
      <c r="A4273" t="str">
        <f>'Page 1 - General Information'!$G$12</f>
        <v>000000000</v>
      </c>
      <c r="B4273" t="str">
        <f>'Page 1 - General Information'!$G$16</f>
        <v/>
      </c>
      <c r="C4273" s="339" t="s">
        <v>21448</v>
      </c>
      <c r="N4273" t="s">
        <v>4042</v>
      </c>
      <c r="O4273" s="340">
        <f>INDEX('Page 2 - Team Information'!$K$14:$AP$189,Y4273,X4273)</f>
        <v>0</v>
      </c>
      <c r="S4273" t="s">
        <v>7972</v>
      </c>
      <c r="X4273" s="341">
        <v>25</v>
      </c>
      <c r="Y4273" s="341">
        <v>141</v>
      </c>
    </row>
    <row r="4274" spans="1:25" x14ac:dyDescent="0.25">
      <c r="A4274" t="str">
        <f>'Page 1 - General Information'!$G$12</f>
        <v>000000000</v>
      </c>
      <c r="B4274" t="str">
        <f>'Page 1 - General Information'!$G$16</f>
        <v/>
      </c>
      <c r="C4274" s="339" t="s">
        <v>21448</v>
      </c>
      <c r="N4274" t="s">
        <v>4042</v>
      </c>
      <c r="O4274" s="340">
        <f>INDEX('Page 2 - Team Information'!$K$14:$AP$189,Y4274,X4274)</f>
        <v>0</v>
      </c>
      <c r="S4274" t="s">
        <v>7973</v>
      </c>
      <c r="X4274" s="341">
        <v>26</v>
      </c>
      <c r="Y4274" s="341">
        <v>141</v>
      </c>
    </row>
    <row r="4275" spans="1:25" x14ac:dyDescent="0.25">
      <c r="A4275" t="str">
        <f>'Page 1 - General Information'!$G$12</f>
        <v>000000000</v>
      </c>
      <c r="B4275" t="str">
        <f>'Page 1 - General Information'!$G$16</f>
        <v/>
      </c>
      <c r="C4275" s="339" t="s">
        <v>21448</v>
      </c>
      <c r="N4275" t="s">
        <v>4042</v>
      </c>
      <c r="O4275" s="340">
        <f>INDEX('Page 2 - Team Information'!$K$14:$AP$189,Y4275,X4275)</f>
        <v>0</v>
      </c>
      <c r="S4275" t="s">
        <v>7974</v>
      </c>
      <c r="X4275" s="341">
        <v>27</v>
      </c>
      <c r="Y4275" s="341">
        <v>141</v>
      </c>
    </row>
    <row r="4276" spans="1:25" x14ac:dyDescent="0.25">
      <c r="A4276" t="str">
        <f>'Page 1 - General Information'!$G$12</f>
        <v>000000000</v>
      </c>
      <c r="B4276" t="str">
        <f>'Page 1 - General Information'!$G$16</f>
        <v/>
      </c>
      <c r="C4276" s="339" t="s">
        <v>21448</v>
      </c>
      <c r="N4276" s="249" t="s">
        <v>4031</v>
      </c>
      <c r="O4276" s="343"/>
      <c r="Q4276" s="344">
        <f>(INDEX('Page 2 - Team Information'!$K$14:$AP$189,Y4276,X4276)*100)</f>
        <v>0</v>
      </c>
      <c r="S4276" t="s">
        <v>7975</v>
      </c>
      <c r="X4276" s="341">
        <v>29</v>
      </c>
      <c r="Y4276" s="341">
        <v>141</v>
      </c>
    </row>
    <row r="4277" spans="1:25" x14ac:dyDescent="0.25">
      <c r="A4277" t="str">
        <f>'Page 1 - General Information'!$G$12</f>
        <v>000000000</v>
      </c>
      <c r="B4277" t="str">
        <f>'Page 1 - General Information'!$G$16</f>
        <v/>
      </c>
      <c r="C4277" s="339" t="s">
        <v>21448</v>
      </c>
      <c r="N4277" s="249" t="s">
        <v>4031</v>
      </c>
      <c r="O4277" s="343"/>
      <c r="Q4277" s="344">
        <f>(INDEX('Page 2 - Team Information'!$K$14:$AP$189,Y4277,X4277)*100)</f>
        <v>0</v>
      </c>
      <c r="S4277" t="s">
        <v>7976</v>
      </c>
      <c r="X4277" s="341">
        <v>30</v>
      </c>
      <c r="Y4277" s="341">
        <v>141</v>
      </c>
    </row>
    <row r="4278" spans="1:25" x14ac:dyDescent="0.25">
      <c r="A4278" t="str">
        <f>'Page 1 - General Information'!$G$12</f>
        <v>000000000</v>
      </c>
      <c r="B4278" t="str">
        <f>'Page 1 - General Information'!$G$16</f>
        <v/>
      </c>
      <c r="C4278" s="339" t="s">
        <v>21448</v>
      </c>
      <c r="N4278" s="249" t="s">
        <v>4031</v>
      </c>
      <c r="O4278" s="343"/>
      <c r="Q4278" s="344">
        <f>(INDEX('Page 2 - Team Information'!$K$14:$AP$189,Y4278,X4278)*100)</f>
        <v>0</v>
      </c>
      <c r="S4278" t="s">
        <v>7977</v>
      </c>
      <c r="X4278" s="341">
        <v>31</v>
      </c>
      <c r="Y4278" s="341">
        <v>141</v>
      </c>
    </row>
    <row r="4279" spans="1:25" x14ac:dyDescent="0.25">
      <c r="A4279" t="str">
        <f>'Page 1 - General Information'!$G$12</f>
        <v>000000000</v>
      </c>
      <c r="B4279" t="str">
        <f>'Page 1 - General Information'!$G$16</f>
        <v/>
      </c>
      <c r="C4279" s="339" t="s">
        <v>21448</v>
      </c>
      <c r="N4279" s="249" t="s">
        <v>4031</v>
      </c>
      <c r="O4279" s="343"/>
      <c r="Q4279" s="344">
        <f>(INDEX('Page 2 - Team Information'!$K$14:$AP$189,Y4279,X4279)*100)</f>
        <v>0</v>
      </c>
      <c r="S4279" t="s">
        <v>7978</v>
      </c>
      <c r="X4279" s="341">
        <v>32</v>
      </c>
      <c r="Y4279" s="341">
        <v>141</v>
      </c>
    </row>
    <row r="4280" spans="1:25" x14ac:dyDescent="0.25">
      <c r="A4280" t="str">
        <f>'Page 1 - General Information'!$G$12</f>
        <v>000000000</v>
      </c>
      <c r="B4280" t="str">
        <f>'Page 1 - General Information'!$G$16</f>
        <v/>
      </c>
      <c r="C4280" s="339" t="s">
        <v>21448</v>
      </c>
      <c r="N4280" t="s">
        <v>4042</v>
      </c>
      <c r="O4280" s="340">
        <f>INDEX('Page 2 - Team Information'!$K$14:$AP$189,Y4280,X4280)</f>
        <v>0</v>
      </c>
      <c r="S4280" t="s">
        <v>7979</v>
      </c>
      <c r="X4280" s="341">
        <v>24</v>
      </c>
      <c r="Y4280" s="341">
        <v>142</v>
      </c>
    </row>
    <row r="4281" spans="1:25" x14ac:dyDescent="0.25">
      <c r="A4281" t="str">
        <f>'Page 1 - General Information'!$G$12</f>
        <v>000000000</v>
      </c>
      <c r="B4281" t="str">
        <f>'Page 1 - General Information'!$G$16</f>
        <v/>
      </c>
      <c r="C4281" s="339" t="s">
        <v>21448</v>
      </c>
      <c r="N4281" t="s">
        <v>4042</v>
      </c>
      <c r="O4281" s="340">
        <f>INDEX('Page 2 - Team Information'!$K$14:$AP$189,Y4281,X4281)</f>
        <v>0</v>
      </c>
      <c r="S4281" t="s">
        <v>7980</v>
      </c>
      <c r="X4281" s="341">
        <v>25</v>
      </c>
      <c r="Y4281" s="341">
        <v>142</v>
      </c>
    </row>
    <row r="4282" spans="1:25" x14ac:dyDescent="0.25">
      <c r="A4282" t="str">
        <f>'Page 1 - General Information'!$G$12</f>
        <v>000000000</v>
      </c>
      <c r="B4282" t="str">
        <f>'Page 1 - General Information'!$G$16</f>
        <v/>
      </c>
      <c r="C4282" s="339" t="s">
        <v>21448</v>
      </c>
      <c r="N4282" t="s">
        <v>4042</v>
      </c>
      <c r="O4282" s="340">
        <f>INDEX('Page 2 - Team Information'!$K$14:$AP$189,Y4282,X4282)</f>
        <v>0</v>
      </c>
      <c r="S4282" t="s">
        <v>7981</v>
      </c>
      <c r="X4282" s="341">
        <v>26</v>
      </c>
      <c r="Y4282" s="341">
        <v>142</v>
      </c>
    </row>
    <row r="4283" spans="1:25" x14ac:dyDescent="0.25">
      <c r="A4283" t="str">
        <f>'Page 1 - General Information'!$G$12</f>
        <v>000000000</v>
      </c>
      <c r="B4283" t="str">
        <f>'Page 1 - General Information'!$G$16</f>
        <v/>
      </c>
      <c r="C4283" s="339" t="s">
        <v>21448</v>
      </c>
      <c r="N4283" t="s">
        <v>4042</v>
      </c>
      <c r="O4283" s="340">
        <f>INDEX('Page 2 - Team Information'!$K$14:$AP$189,Y4283,X4283)</f>
        <v>0</v>
      </c>
      <c r="S4283" t="s">
        <v>7982</v>
      </c>
      <c r="X4283" s="341">
        <v>27</v>
      </c>
      <c r="Y4283" s="341">
        <v>142</v>
      </c>
    </row>
    <row r="4284" spans="1:25" x14ac:dyDescent="0.25">
      <c r="A4284" t="str">
        <f>'Page 1 - General Information'!$G$12</f>
        <v>000000000</v>
      </c>
      <c r="B4284" t="str">
        <f>'Page 1 - General Information'!$G$16</f>
        <v/>
      </c>
      <c r="C4284" s="339" t="s">
        <v>21448</v>
      </c>
      <c r="N4284" s="249" t="s">
        <v>4031</v>
      </c>
      <c r="O4284" s="343"/>
      <c r="Q4284" s="344">
        <f>(INDEX('Page 2 - Team Information'!$K$14:$AP$189,Y4284,X4284)*100)</f>
        <v>0</v>
      </c>
      <c r="S4284" t="s">
        <v>7983</v>
      </c>
      <c r="X4284" s="341">
        <v>29</v>
      </c>
      <c r="Y4284" s="341">
        <v>142</v>
      </c>
    </row>
    <row r="4285" spans="1:25" x14ac:dyDescent="0.25">
      <c r="A4285" t="str">
        <f>'Page 1 - General Information'!$G$12</f>
        <v>000000000</v>
      </c>
      <c r="B4285" t="str">
        <f>'Page 1 - General Information'!$G$16</f>
        <v/>
      </c>
      <c r="C4285" s="339" t="s">
        <v>21448</v>
      </c>
      <c r="N4285" s="249" t="s">
        <v>4031</v>
      </c>
      <c r="O4285" s="343"/>
      <c r="Q4285" s="344">
        <f>(INDEX('Page 2 - Team Information'!$K$14:$AP$189,Y4285,X4285)*100)</f>
        <v>0</v>
      </c>
      <c r="S4285" t="s">
        <v>7984</v>
      </c>
      <c r="X4285" s="341">
        <v>30</v>
      </c>
      <c r="Y4285" s="341">
        <v>142</v>
      </c>
    </row>
    <row r="4286" spans="1:25" x14ac:dyDescent="0.25">
      <c r="A4286" t="str">
        <f>'Page 1 - General Information'!$G$12</f>
        <v>000000000</v>
      </c>
      <c r="B4286" t="str">
        <f>'Page 1 - General Information'!$G$16</f>
        <v/>
      </c>
      <c r="C4286" s="339" t="s">
        <v>21448</v>
      </c>
      <c r="N4286" s="249" t="s">
        <v>4031</v>
      </c>
      <c r="O4286" s="343"/>
      <c r="Q4286" s="344">
        <f>(INDEX('Page 2 - Team Information'!$K$14:$AP$189,Y4286,X4286)*100)</f>
        <v>0</v>
      </c>
      <c r="S4286" t="s">
        <v>7985</v>
      </c>
      <c r="X4286" s="341">
        <v>31</v>
      </c>
      <c r="Y4286" s="341">
        <v>142</v>
      </c>
    </row>
    <row r="4287" spans="1:25" x14ac:dyDescent="0.25">
      <c r="A4287" t="str">
        <f>'Page 1 - General Information'!$G$12</f>
        <v>000000000</v>
      </c>
      <c r="B4287" t="str">
        <f>'Page 1 - General Information'!$G$16</f>
        <v/>
      </c>
      <c r="C4287" s="339" t="s">
        <v>21448</v>
      </c>
      <c r="N4287" s="249" t="s">
        <v>4031</v>
      </c>
      <c r="O4287" s="343"/>
      <c r="Q4287" s="344">
        <f>(INDEX('Page 2 - Team Information'!$K$14:$AP$189,Y4287,X4287)*100)</f>
        <v>0</v>
      </c>
      <c r="S4287" t="s">
        <v>7986</v>
      </c>
      <c r="X4287" s="341">
        <v>32</v>
      </c>
      <c r="Y4287" s="341">
        <v>142</v>
      </c>
    </row>
    <row r="4288" spans="1:25" x14ac:dyDescent="0.25">
      <c r="A4288" t="str">
        <f>'Page 1 - General Information'!$G$12</f>
        <v>000000000</v>
      </c>
      <c r="B4288" t="str">
        <f>'Page 1 - General Information'!$G$16</f>
        <v/>
      </c>
      <c r="C4288" s="339" t="s">
        <v>21448</v>
      </c>
      <c r="N4288" t="s">
        <v>4042</v>
      </c>
      <c r="O4288" s="340">
        <f>INDEX('Page 2 - Team Information'!$K$14:$AP$189,Y4288,X4288)</f>
        <v>0</v>
      </c>
      <c r="S4288" s="347" t="s">
        <v>20822</v>
      </c>
      <c r="X4288" s="341">
        <v>24</v>
      </c>
      <c r="Y4288" s="341">
        <v>143</v>
      </c>
    </row>
    <row r="4289" spans="1:25" x14ac:dyDescent="0.25">
      <c r="A4289" t="str">
        <f>'Page 1 - General Information'!$G$12</f>
        <v>000000000</v>
      </c>
      <c r="B4289" t="str">
        <f>'Page 1 - General Information'!$G$16</f>
        <v/>
      </c>
      <c r="C4289" s="339" t="s">
        <v>21448</v>
      </c>
      <c r="N4289" t="s">
        <v>4042</v>
      </c>
      <c r="O4289" s="340">
        <f>INDEX('Page 2 - Team Information'!$K$14:$AP$189,Y4289,X4289)</f>
        <v>0</v>
      </c>
      <c r="S4289" s="347" t="s">
        <v>20823</v>
      </c>
      <c r="X4289" s="341">
        <v>25</v>
      </c>
      <c r="Y4289" s="341">
        <v>143</v>
      </c>
    </row>
    <row r="4290" spans="1:25" x14ac:dyDescent="0.25">
      <c r="A4290" t="str">
        <f>'Page 1 - General Information'!$G$12</f>
        <v>000000000</v>
      </c>
      <c r="B4290" t="str">
        <f>'Page 1 - General Information'!$G$16</f>
        <v/>
      </c>
      <c r="C4290" s="339" t="s">
        <v>21448</v>
      </c>
      <c r="N4290" t="s">
        <v>4042</v>
      </c>
      <c r="O4290" s="340">
        <f>INDEX('Page 2 - Team Information'!$K$14:$AP$189,Y4290,X4290)</f>
        <v>0</v>
      </c>
      <c r="S4290" s="347" t="s">
        <v>20824</v>
      </c>
      <c r="X4290" s="341">
        <v>26</v>
      </c>
      <c r="Y4290" s="341">
        <v>143</v>
      </c>
    </row>
    <row r="4291" spans="1:25" x14ac:dyDescent="0.25">
      <c r="A4291" t="str">
        <f>'Page 1 - General Information'!$G$12</f>
        <v>000000000</v>
      </c>
      <c r="B4291" t="str">
        <f>'Page 1 - General Information'!$G$16</f>
        <v/>
      </c>
      <c r="C4291" s="339" t="s">
        <v>21448</v>
      </c>
      <c r="N4291" t="s">
        <v>4042</v>
      </c>
      <c r="O4291" s="340">
        <f>INDEX('Page 2 - Team Information'!$K$14:$AP$189,Y4291,X4291)</f>
        <v>0</v>
      </c>
      <c r="S4291" s="347" t="s">
        <v>20825</v>
      </c>
      <c r="X4291" s="341">
        <v>27</v>
      </c>
      <c r="Y4291" s="341">
        <v>143</v>
      </c>
    </row>
    <row r="4292" spans="1:25" x14ac:dyDescent="0.25">
      <c r="A4292" t="str">
        <f>'Page 1 - General Information'!$G$12</f>
        <v>000000000</v>
      </c>
      <c r="B4292" t="str">
        <f>'Page 1 - General Information'!$G$16</f>
        <v/>
      </c>
      <c r="C4292" s="339" t="s">
        <v>21448</v>
      </c>
      <c r="N4292" s="249" t="s">
        <v>4031</v>
      </c>
      <c r="O4292" s="343"/>
      <c r="Q4292" s="344">
        <f>(INDEX('Page 2 - Team Information'!$K$14:$AP$189,Y4292,X4292)*100)</f>
        <v>0</v>
      </c>
      <c r="S4292" s="347" t="s">
        <v>20826</v>
      </c>
      <c r="X4292" s="341">
        <v>29</v>
      </c>
      <c r="Y4292" s="341">
        <v>143</v>
      </c>
    </row>
    <row r="4293" spans="1:25" x14ac:dyDescent="0.25">
      <c r="A4293" t="str">
        <f>'Page 1 - General Information'!$G$12</f>
        <v>000000000</v>
      </c>
      <c r="B4293" t="str">
        <f>'Page 1 - General Information'!$G$16</f>
        <v/>
      </c>
      <c r="C4293" s="339" t="s">
        <v>21448</v>
      </c>
      <c r="N4293" s="249" t="s">
        <v>4031</v>
      </c>
      <c r="O4293" s="343"/>
      <c r="Q4293" s="344">
        <f>(INDEX('Page 2 - Team Information'!$K$14:$AP$189,Y4293,X4293)*100)</f>
        <v>0</v>
      </c>
      <c r="S4293" s="347" t="s">
        <v>20827</v>
      </c>
      <c r="X4293" s="341">
        <v>30</v>
      </c>
      <c r="Y4293" s="341">
        <v>143</v>
      </c>
    </row>
    <row r="4294" spans="1:25" x14ac:dyDescent="0.25">
      <c r="A4294" t="str">
        <f>'Page 1 - General Information'!$G$12</f>
        <v>000000000</v>
      </c>
      <c r="B4294" t="str">
        <f>'Page 1 - General Information'!$G$16</f>
        <v/>
      </c>
      <c r="C4294" s="339" t="s">
        <v>21448</v>
      </c>
      <c r="N4294" s="249" t="s">
        <v>4031</v>
      </c>
      <c r="O4294" s="343"/>
      <c r="Q4294" s="344">
        <f>(INDEX('Page 2 - Team Information'!$K$14:$AP$189,Y4294,X4294)*100)</f>
        <v>0</v>
      </c>
      <c r="S4294" s="347" t="s">
        <v>20828</v>
      </c>
      <c r="X4294" s="341">
        <v>31</v>
      </c>
      <c r="Y4294" s="341">
        <v>143</v>
      </c>
    </row>
    <row r="4295" spans="1:25" x14ac:dyDescent="0.25">
      <c r="A4295" t="str">
        <f>'Page 1 - General Information'!$G$12</f>
        <v>000000000</v>
      </c>
      <c r="B4295" t="str">
        <f>'Page 1 - General Information'!$G$16</f>
        <v/>
      </c>
      <c r="C4295" s="339" t="s">
        <v>21448</v>
      </c>
      <c r="N4295" s="249" t="s">
        <v>4031</v>
      </c>
      <c r="O4295" s="343"/>
      <c r="Q4295" s="344">
        <f>(INDEX('Page 2 - Team Information'!$K$14:$AP$189,Y4295,X4295)*100)</f>
        <v>0</v>
      </c>
      <c r="S4295" s="347" t="s">
        <v>20829</v>
      </c>
      <c r="X4295" s="341">
        <v>32</v>
      </c>
      <c r="Y4295" s="341">
        <v>143</v>
      </c>
    </row>
    <row r="4296" spans="1:25" x14ac:dyDescent="0.25">
      <c r="A4296" t="str">
        <f>'Page 1 - General Information'!$G$12</f>
        <v>000000000</v>
      </c>
      <c r="B4296" t="str">
        <f>'Page 1 - General Information'!$G$16</f>
        <v/>
      </c>
      <c r="C4296" s="339" t="s">
        <v>21448</v>
      </c>
      <c r="N4296" t="s">
        <v>4042</v>
      </c>
      <c r="O4296" s="340">
        <f>INDEX('Page 2 - Team Information'!$K$14:$AP$189,Y4296,X4296)</f>
        <v>0</v>
      </c>
      <c r="S4296" t="s">
        <v>7987</v>
      </c>
      <c r="X4296" s="341">
        <v>24</v>
      </c>
      <c r="Y4296" s="341">
        <v>144</v>
      </c>
    </row>
    <row r="4297" spans="1:25" x14ac:dyDescent="0.25">
      <c r="A4297" t="str">
        <f>'Page 1 - General Information'!$G$12</f>
        <v>000000000</v>
      </c>
      <c r="B4297" t="str">
        <f>'Page 1 - General Information'!$G$16</f>
        <v/>
      </c>
      <c r="C4297" s="339" t="s">
        <v>21448</v>
      </c>
      <c r="N4297" t="s">
        <v>4042</v>
      </c>
      <c r="O4297" s="340">
        <f>INDEX('Page 2 - Team Information'!$K$14:$AP$189,Y4297,X4297)</f>
        <v>0</v>
      </c>
      <c r="S4297" t="s">
        <v>7988</v>
      </c>
      <c r="X4297" s="341">
        <v>25</v>
      </c>
      <c r="Y4297" s="341">
        <v>144</v>
      </c>
    </row>
    <row r="4298" spans="1:25" x14ac:dyDescent="0.25">
      <c r="A4298" t="str">
        <f>'Page 1 - General Information'!$G$12</f>
        <v>000000000</v>
      </c>
      <c r="B4298" t="str">
        <f>'Page 1 - General Information'!$G$16</f>
        <v/>
      </c>
      <c r="C4298" s="339" t="s">
        <v>21448</v>
      </c>
      <c r="N4298" t="s">
        <v>4042</v>
      </c>
      <c r="O4298" s="340">
        <f>INDEX('Page 2 - Team Information'!$K$14:$AP$189,Y4298,X4298)</f>
        <v>0</v>
      </c>
      <c r="S4298" t="s">
        <v>7989</v>
      </c>
      <c r="X4298" s="341">
        <v>26</v>
      </c>
      <c r="Y4298" s="341">
        <v>144</v>
      </c>
    </row>
    <row r="4299" spans="1:25" x14ac:dyDescent="0.25">
      <c r="A4299" t="str">
        <f>'Page 1 - General Information'!$G$12</f>
        <v>000000000</v>
      </c>
      <c r="B4299" t="str">
        <f>'Page 1 - General Information'!$G$16</f>
        <v/>
      </c>
      <c r="C4299" s="339" t="s">
        <v>21448</v>
      </c>
      <c r="N4299" t="s">
        <v>4042</v>
      </c>
      <c r="O4299" s="340">
        <f>INDEX('Page 2 - Team Information'!$K$14:$AP$189,Y4299,X4299)</f>
        <v>0</v>
      </c>
      <c r="S4299" t="s">
        <v>7990</v>
      </c>
      <c r="X4299" s="341">
        <v>27</v>
      </c>
      <c r="Y4299" s="341">
        <v>144</v>
      </c>
    </row>
    <row r="4300" spans="1:25" x14ac:dyDescent="0.25">
      <c r="A4300" t="str">
        <f>'Page 1 - General Information'!$G$12</f>
        <v>000000000</v>
      </c>
      <c r="B4300" t="str">
        <f>'Page 1 - General Information'!$G$16</f>
        <v/>
      </c>
      <c r="C4300" s="339" t="s">
        <v>21448</v>
      </c>
      <c r="N4300" s="249" t="s">
        <v>4031</v>
      </c>
      <c r="O4300" s="343"/>
      <c r="Q4300" s="344">
        <f>(INDEX('Page 2 - Team Information'!$K$14:$AP$189,Y4300,X4300)*100)</f>
        <v>0</v>
      </c>
      <c r="S4300" t="s">
        <v>7991</v>
      </c>
      <c r="X4300" s="341">
        <v>29</v>
      </c>
      <c r="Y4300" s="341">
        <v>144</v>
      </c>
    </row>
    <row r="4301" spans="1:25" x14ac:dyDescent="0.25">
      <c r="A4301" t="str">
        <f>'Page 1 - General Information'!$G$12</f>
        <v>000000000</v>
      </c>
      <c r="B4301" t="str">
        <f>'Page 1 - General Information'!$G$16</f>
        <v/>
      </c>
      <c r="C4301" s="339" t="s">
        <v>21448</v>
      </c>
      <c r="N4301" s="249" t="s">
        <v>4031</v>
      </c>
      <c r="O4301" s="343"/>
      <c r="Q4301" s="344">
        <f>(INDEX('Page 2 - Team Information'!$K$14:$AP$189,Y4301,X4301)*100)</f>
        <v>0</v>
      </c>
      <c r="S4301" t="s">
        <v>7992</v>
      </c>
      <c r="X4301" s="341">
        <v>30</v>
      </c>
      <c r="Y4301" s="341">
        <v>144</v>
      </c>
    </row>
    <row r="4302" spans="1:25" x14ac:dyDescent="0.25">
      <c r="A4302" t="str">
        <f>'Page 1 - General Information'!$G$12</f>
        <v>000000000</v>
      </c>
      <c r="B4302" t="str">
        <f>'Page 1 - General Information'!$G$16</f>
        <v/>
      </c>
      <c r="C4302" s="339" t="s">
        <v>21448</v>
      </c>
      <c r="N4302" s="249" t="s">
        <v>4031</v>
      </c>
      <c r="O4302" s="343"/>
      <c r="Q4302" s="344">
        <f>(INDEX('Page 2 - Team Information'!$K$14:$AP$189,Y4302,X4302)*100)</f>
        <v>0</v>
      </c>
      <c r="S4302" t="s">
        <v>7993</v>
      </c>
      <c r="X4302" s="341">
        <v>31</v>
      </c>
      <c r="Y4302" s="341">
        <v>144</v>
      </c>
    </row>
    <row r="4303" spans="1:25" x14ac:dyDescent="0.25">
      <c r="A4303" t="str">
        <f>'Page 1 - General Information'!$G$12</f>
        <v>000000000</v>
      </c>
      <c r="B4303" t="str">
        <f>'Page 1 - General Information'!$G$16</f>
        <v/>
      </c>
      <c r="C4303" s="339" t="s">
        <v>21448</v>
      </c>
      <c r="N4303" s="249" t="s">
        <v>4031</v>
      </c>
      <c r="O4303" s="343"/>
      <c r="Q4303" s="344">
        <f>(INDEX('Page 2 - Team Information'!$K$14:$AP$189,Y4303,X4303)*100)</f>
        <v>0</v>
      </c>
      <c r="S4303" t="s">
        <v>7994</v>
      </c>
      <c r="X4303" s="341">
        <v>32</v>
      </c>
      <c r="Y4303" s="341">
        <v>144</v>
      </c>
    </row>
    <row r="4304" spans="1:25" x14ac:dyDescent="0.25">
      <c r="A4304" t="str">
        <f>'Page 1 - General Information'!$G$12</f>
        <v>000000000</v>
      </c>
      <c r="B4304" t="str">
        <f>'Page 1 - General Information'!$G$16</f>
        <v/>
      </c>
      <c r="C4304" s="339" t="s">
        <v>21448</v>
      </c>
      <c r="N4304" t="s">
        <v>4042</v>
      </c>
      <c r="O4304" s="340">
        <f>INDEX('Page 2 - Team Information'!$K$14:$AP$189,Y4304,X4304)</f>
        <v>0</v>
      </c>
      <c r="S4304" t="s">
        <v>7995</v>
      </c>
      <c r="X4304" s="341">
        <v>24</v>
      </c>
      <c r="Y4304" s="341">
        <v>145</v>
      </c>
    </row>
    <row r="4305" spans="1:25" x14ac:dyDescent="0.25">
      <c r="A4305" t="str">
        <f>'Page 1 - General Information'!$G$12</f>
        <v>000000000</v>
      </c>
      <c r="B4305" t="str">
        <f>'Page 1 - General Information'!$G$16</f>
        <v/>
      </c>
      <c r="C4305" s="339" t="s">
        <v>21448</v>
      </c>
      <c r="N4305" t="s">
        <v>4042</v>
      </c>
      <c r="O4305" s="340">
        <f>INDEX('Page 2 - Team Information'!$K$14:$AP$189,Y4305,X4305)</f>
        <v>0</v>
      </c>
      <c r="S4305" t="s">
        <v>7996</v>
      </c>
      <c r="X4305" s="341">
        <v>25</v>
      </c>
      <c r="Y4305" s="341">
        <v>145</v>
      </c>
    </row>
    <row r="4306" spans="1:25" x14ac:dyDescent="0.25">
      <c r="A4306" t="str">
        <f>'Page 1 - General Information'!$G$12</f>
        <v>000000000</v>
      </c>
      <c r="B4306" t="str">
        <f>'Page 1 - General Information'!$G$16</f>
        <v/>
      </c>
      <c r="C4306" s="339" t="s">
        <v>21448</v>
      </c>
      <c r="N4306" t="s">
        <v>4042</v>
      </c>
      <c r="O4306" s="340">
        <f>INDEX('Page 2 - Team Information'!$K$14:$AP$189,Y4306,X4306)</f>
        <v>0</v>
      </c>
      <c r="S4306" t="s">
        <v>7997</v>
      </c>
      <c r="X4306" s="341">
        <v>26</v>
      </c>
      <c r="Y4306" s="341">
        <v>145</v>
      </c>
    </row>
    <row r="4307" spans="1:25" x14ac:dyDescent="0.25">
      <c r="A4307" t="str">
        <f>'Page 1 - General Information'!$G$12</f>
        <v>000000000</v>
      </c>
      <c r="B4307" t="str">
        <f>'Page 1 - General Information'!$G$16</f>
        <v/>
      </c>
      <c r="C4307" s="339" t="s">
        <v>21448</v>
      </c>
      <c r="N4307" t="s">
        <v>4042</v>
      </c>
      <c r="O4307" s="340">
        <f>INDEX('Page 2 - Team Information'!$K$14:$AP$189,Y4307,X4307)</f>
        <v>0</v>
      </c>
      <c r="S4307" t="s">
        <v>7998</v>
      </c>
      <c r="X4307" s="341">
        <v>27</v>
      </c>
      <c r="Y4307" s="341">
        <v>145</v>
      </c>
    </row>
    <row r="4308" spans="1:25" x14ac:dyDescent="0.25">
      <c r="A4308" t="str">
        <f>'Page 1 - General Information'!$G$12</f>
        <v>000000000</v>
      </c>
      <c r="B4308" t="str">
        <f>'Page 1 - General Information'!$G$16</f>
        <v/>
      </c>
      <c r="C4308" s="339" t="s">
        <v>21448</v>
      </c>
      <c r="N4308" s="249" t="s">
        <v>4031</v>
      </c>
      <c r="O4308" s="343"/>
      <c r="Q4308" s="344">
        <f>(INDEX('Page 2 - Team Information'!$K$14:$AP$189,Y4308,X4308)*100)</f>
        <v>0</v>
      </c>
      <c r="S4308" t="s">
        <v>7999</v>
      </c>
      <c r="X4308" s="341">
        <v>29</v>
      </c>
      <c r="Y4308" s="341">
        <v>145</v>
      </c>
    </row>
    <row r="4309" spans="1:25" x14ac:dyDescent="0.25">
      <c r="A4309" t="str">
        <f>'Page 1 - General Information'!$G$12</f>
        <v>000000000</v>
      </c>
      <c r="B4309" t="str">
        <f>'Page 1 - General Information'!$G$16</f>
        <v/>
      </c>
      <c r="C4309" s="339" t="s">
        <v>21448</v>
      </c>
      <c r="N4309" s="249" t="s">
        <v>4031</v>
      </c>
      <c r="O4309" s="343"/>
      <c r="Q4309" s="344">
        <f>(INDEX('Page 2 - Team Information'!$K$14:$AP$189,Y4309,X4309)*100)</f>
        <v>0</v>
      </c>
      <c r="S4309" t="s">
        <v>8000</v>
      </c>
      <c r="X4309" s="341">
        <v>30</v>
      </c>
      <c r="Y4309" s="341">
        <v>145</v>
      </c>
    </row>
    <row r="4310" spans="1:25" x14ac:dyDescent="0.25">
      <c r="A4310" t="str">
        <f>'Page 1 - General Information'!$G$12</f>
        <v>000000000</v>
      </c>
      <c r="B4310" t="str">
        <f>'Page 1 - General Information'!$G$16</f>
        <v/>
      </c>
      <c r="C4310" s="339" t="s">
        <v>21448</v>
      </c>
      <c r="N4310" s="249" t="s">
        <v>4031</v>
      </c>
      <c r="O4310" s="343"/>
      <c r="Q4310" s="344">
        <f>(INDEX('Page 2 - Team Information'!$K$14:$AP$189,Y4310,X4310)*100)</f>
        <v>0</v>
      </c>
      <c r="S4310" t="s">
        <v>8001</v>
      </c>
      <c r="X4310" s="341">
        <v>31</v>
      </c>
      <c r="Y4310" s="341">
        <v>145</v>
      </c>
    </row>
    <row r="4311" spans="1:25" x14ac:dyDescent="0.25">
      <c r="A4311" t="str">
        <f>'Page 1 - General Information'!$G$12</f>
        <v>000000000</v>
      </c>
      <c r="B4311" t="str">
        <f>'Page 1 - General Information'!$G$16</f>
        <v/>
      </c>
      <c r="C4311" s="339" t="s">
        <v>21448</v>
      </c>
      <c r="N4311" s="249" t="s">
        <v>4031</v>
      </c>
      <c r="O4311" s="343"/>
      <c r="Q4311" s="344">
        <f>(INDEX('Page 2 - Team Information'!$K$14:$AP$189,Y4311,X4311)*100)</f>
        <v>0</v>
      </c>
      <c r="S4311" t="s">
        <v>8002</v>
      </c>
      <c r="X4311" s="341">
        <v>32</v>
      </c>
      <c r="Y4311" s="341">
        <v>145</v>
      </c>
    </row>
    <row r="4312" spans="1:25" x14ac:dyDescent="0.25">
      <c r="A4312" t="str">
        <f>'Page 1 - General Information'!$G$12</f>
        <v>000000000</v>
      </c>
      <c r="B4312" t="str">
        <f>'Page 1 - General Information'!$G$16</f>
        <v/>
      </c>
      <c r="C4312" s="339" t="s">
        <v>21448</v>
      </c>
      <c r="N4312" t="s">
        <v>4042</v>
      </c>
      <c r="O4312" s="340">
        <f>INDEX('Page 2 - Team Information'!$K$14:$AP$189,Y4312,X4312)</f>
        <v>0</v>
      </c>
      <c r="S4312" t="s">
        <v>8003</v>
      </c>
      <c r="X4312" s="341">
        <v>24</v>
      </c>
      <c r="Y4312" s="341">
        <v>146</v>
      </c>
    </row>
    <row r="4313" spans="1:25" x14ac:dyDescent="0.25">
      <c r="A4313" t="str">
        <f>'Page 1 - General Information'!$G$12</f>
        <v>000000000</v>
      </c>
      <c r="B4313" t="str">
        <f>'Page 1 - General Information'!$G$16</f>
        <v/>
      </c>
      <c r="C4313" s="339" t="s">
        <v>21448</v>
      </c>
      <c r="N4313" t="s">
        <v>4042</v>
      </c>
      <c r="O4313" s="340">
        <f>INDEX('Page 2 - Team Information'!$K$14:$AP$189,Y4313,X4313)</f>
        <v>0</v>
      </c>
      <c r="S4313" t="s">
        <v>8004</v>
      </c>
      <c r="X4313" s="341">
        <v>25</v>
      </c>
      <c r="Y4313" s="341">
        <v>146</v>
      </c>
    </row>
    <row r="4314" spans="1:25" x14ac:dyDescent="0.25">
      <c r="A4314" t="str">
        <f>'Page 1 - General Information'!$G$12</f>
        <v>000000000</v>
      </c>
      <c r="B4314" t="str">
        <f>'Page 1 - General Information'!$G$16</f>
        <v/>
      </c>
      <c r="C4314" s="339" t="s">
        <v>21448</v>
      </c>
      <c r="N4314" t="s">
        <v>4042</v>
      </c>
      <c r="O4314" s="340">
        <f>INDEX('Page 2 - Team Information'!$K$14:$AP$189,Y4314,X4314)</f>
        <v>0</v>
      </c>
      <c r="S4314" t="s">
        <v>8005</v>
      </c>
      <c r="X4314" s="341">
        <v>26</v>
      </c>
      <c r="Y4314" s="341">
        <v>146</v>
      </c>
    </row>
    <row r="4315" spans="1:25" x14ac:dyDescent="0.25">
      <c r="A4315" t="str">
        <f>'Page 1 - General Information'!$G$12</f>
        <v>000000000</v>
      </c>
      <c r="B4315" t="str">
        <f>'Page 1 - General Information'!$G$16</f>
        <v/>
      </c>
      <c r="C4315" s="339" t="s">
        <v>21448</v>
      </c>
      <c r="N4315" t="s">
        <v>4042</v>
      </c>
      <c r="O4315" s="340">
        <f>INDEX('Page 2 - Team Information'!$K$14:$AP$189,Y4315,X4315)</f>
        <v>0</v>
      </c>
      <c r="S4315" t="s">
        <v>8006</v>
      </c>
      <c r="X4315" s="341">
        <v>27</v>
      </c>
      <c r="Y4315" s="341">
        <v>146</v>
      </c>
    </row>
    <row r="4316" spans="1:25" x14ac:dyDescent="0.25">
      <c r="A4316" t="str">
        <f>'Page 1 - General Information'!$G$12</f>
        <v>000000000</v>
      </c>
      <c r="B4316" t="str">
        <f>'Page 1 - General Information'!$G$16</f>
        <v/>
      </c>
      <c r="C4316" s="339" t="s">
        <v>21448</v>
      </c>
      <c r="N4316" s="249" t="s">
        <v>4031</v>
      </c>
      <c r="O4316" s="343"/>
      <c r="Q4316" s="344">
        <f>(INDEX('Page 2 - Team Information'!$K$14:$AP$189,Y4316,X4316)*100)</f>
        <v>0</v>
      </c>
      <c r="S4316" t="s">
        <v>8007</v>
      </c>
      <c r="X4316" s="341">
        <v>29</v>
      </c>
      <c r="Y4316" s="341">
        <v>146</v>
      </c>
    </row>
    <row r="4317" spans="1:25" x14ac:dyDescent="0.25">
      <c r="A4317" t="str">
        <f>'Page 1 - General Information'!$G$12</f>
        <v>000000000</v>
      </c>
      <c r="B4317" t="str">
        <f>'Page 1 - General Information'!$G$16</f>
        <v/>
      </c>
      <c r="C4317" s="339" t="s">
        <v>21448</v>
      </c>
      <c r="N4317" s="249" t="s">
        <v>4031</v>
      </c>
      <c r="O4317" s="343"/>
      <c r="Q4317" s="344">
        <f>(INDEX('Page 2 - Team Information'!$K$14:$AP$189,Y4317,X4317)*100)</f>
        <v>0</v>
      </c>
      <c r="S4317" t="s">
        <v>8008</v>
      </c>
      <c r="X4317" s="341">
        <v>30</v>
      </c>
      <c r="Y4317" s="341">
        <v>146</v>
      </c>
    </row>
    <row r="4318" spans="1:25" x14ac:dyDescent="0.25">
      <c r="A4318" t="str">
        <f>'Page 1 - General Information'!$G$12</f>
        <v>000000000</v>
      </c>
      <c r="B4318" t="str">
        <f>'Page 1 - General Information'!$G$16</f>
        <v/>
      </c>
      <c r="C4318" s="339" t="s">
        <v>21448</v>
      </c>
      <c r="N4318" s="249" t="s">
        <v>4031</v>
      </c>
      <c r="O4318" s="343"/>
      <c r="Q4318" s="344">
        <f>(INDEX('Page 2 - Team Information'!$K$14:$AP$189,Y4318,X4318)*100)</f>
        <v>0</v>
      </c>
      <c r="S4318" t="s">
        <v>8009</v>
      </c>
      <c r="X4318" s="341">
        <v>31</v>
      </c>
      <c r="Y4318" s="341">
        <v>146</v>
      </c>
    </row>
    <row r="4319" spans="1:25" x14ac:dyDescent="0.25">
      <c r="A4319" t="str">
        <f>'Page 1 - General Information'!$G$12</f>
        <v>000000000</v>
      </c>
      <c r="B4319" t="str">
        <f>'Page 1 - General Information'!$G$16</f>
        <v/>
      </c>
      <c r="C4319" s="339" t="s">
        <v>21448</v>
      </c>
      <c r="N4319" s="249" t="s">
        <v>4031</v>
      </c>
      <c r="O4319" s="343"/>
      <c r="Q4319" s="344">
        <f>(INDEX('Page 2 - Team Information'!$K$14:$AP$189,Y4319,X4319)*100)</f>
        <v>0</v>
      </c>
      <c r="S4319" t="s">
        <v>8010</v>
      </c>
      <c r="X4319" s="341">
        <v>32</v>
      </c>
      <c r="Y4319" s="341">
        <v>146</v>
      </c>
    </row>
    <row r="4320" spans="1:25" x14ac:dyDescent="0.25">
      <c r="A4320" t="str">
        <f>'Page 1 - General Information'!$G$12</f>
        <v>000000000</v>
      </c>
      <c r="B4320" t="str">
        <f>'Page 1 - General Information'!$G$16</f>
        <v/>
      </c>
      <c r="C4320" s="339" t="s">
        <v>21448</v>
      </c>
      <c r="N4320" t="s">
        <v>4042</v>
      </c>
      <c r="O4320" s="340">
        <f>INDEX('Page 2 - Team Information'!$K$14:$AP$189,Y4320,X4320)</f>
        <v>0</v>
      </c>
      <c r="S4320" t="s">
        <v>8011</v>
      </c>
      <c r="X4320" s="341">
        <v>24</v>
      </c>
      <c r="Y4320" s="341">
        <v>147</v>
      </c>
    </row>
    <row r="4321" spans="1:25" x14ac:dyDescent="0.25">
      <c r="A4321" t="str">
        <f>'Page 1 - General Information'!$G$12</f>
        <v>000000000</v>
      </c>
      <c r="B4321" t="str">
        <f>'Page 1 - General Information'!$G$16</f>
        <v/>
      </c>
      <c r="C4321" s="339" t="s">
        <v>21448</v>
      </c>
      <c r="N4321" t="s">
        <v>4042</v>
      </c>
      <c r="O4321" s="340">
        <f>INDEX('Page 2 - Team Information'!$K$14:$AP$189,Y4321,X4321)</f>
        <v>0</v>
      </c>
      <c r="S4321" t="s">
        <v>8012</v>
      </c>
      <c r="X4321" s="341">
        <v>25</v>
      </c>
      <c r="Y4321" s="341">
        <v>147</v>
      </c>
    </row>
    <row r="4322" spans="1:25" x14ac:dyDescent="0.25">
      <c r="A4322" t="str">
        <f>'Page 1 - General Information'!$G$12</f>
        <v>000000000</v>
      </c>
      <c r="B4322" t="str">
        <f>'Page 1 - General Information'!$G$16</f>
        <v/>
      </c>
      <c r="C4322" s="339" t="s">
        <v>21448</v>
      </c>
      <c r="N4322" t="s">
        <v>4042</v>
      </c>
      <c r="O4322" s="340">
        <f>INDEX('Page 2 - Team Information'!$K$14:$AP$189,Y4322,X4322)</f>
        <v>0</v>
      </c>
      <c r="S4322" t="s">
        <v>8013</v>
      </c>
      <c r="X4322" s="341">
        <v>26</v>
      </c>
      <c r="Y4322" s="341">
        <v>147</v>
      </c>
    </row>
    <row r="4323" spans="1:25" x14ac:dyDescent="0.25">
      <c r="A4323" t="str">
        <f>'Page 1 - General Information'!$G$12</f>
        <v>000000000</v>
      </c>
      <c r="B4323" t="str">
        <f>'Page 1 - General Information'!$G$16</f>
        <v/>
      </c>
      <c r="C4323" s="339" t="s">
        <v>21448</v>
      </c>
      <c r="N4323" t="s">
        <v>4042</v>
      </c>
      <c r="O4323" s="340">
        <f>INDEX('Page 2 - Team Information'!$K$14:$AP$189,Y4323,X4323)</f>
        <v>0</v>
      </c>
      <c r="S4323" t="s">
        <v>8014</v>
      </c>
      <c r="X4323" s="341">
        <v>27</v>
      </c>
      <c r="Y4323" s="341">
        <v>147</v>
      </c>
    </row>
    <row r="4324" spans="1:25" x14ac:dyDescent="0.25">
      <c r="A4324" t="str">
        <f>'Page 1 - General Information'!$G$12</f>
        <v>000000000</v>
      </c>
      <c r="B4324" t="str">
        <f>'Page 1 - General Information'!$G$16</f>
        <v/>
      </c>
      <c r="C4324" s="339" t="s">
        <v>21448</v>
      </c>
      <c r="N4324" s="249" t="s">
        <v>4031</v>
      </c>
      <c r="O4324" s="343"/>
      <c r="Q4324" s="344">
        <f>(INDEX('Page 2 - Team Information'!$K$14:$AP$189,Y4324,X4324)*100)</f>
        <v>0</v>
      </c>
      <c r="S4324" t="s">
        <v>8015</v>
      </c>
      <c r="X4324" s="341">
        <v>29</v>
      </c>
      <c r="Y4324" s="341">
        <v>147</v>
      </c>
    </row>
    <row r="4325" spans="1:25" x14ac:dyDescent="0.25">
      <c r="A4325" t="str">
        <f>'Page 1 - General Information'!$G$12</f>
        <v>000000000</v>
      </c>
      <c r="B4325" t="str">
        <f>'Page 1 - General Information'!$G$16</f>
        <v/>
      </c>
      <c r="C4325" s="339" t="s">
        <v>21448</v>
      </c>
      <c r="N4325" s="249" t="s">
        <v>4031</v>
      </c>
      <c r="O4325" s="343"/>
      <c r="Q4325" s="344">
        <f>(INDEX('Page 2 - Team Information'!$K$14:$AP$189,Y4325,X4325)*100)</f>
        <v>0</v>
      </c>
      <c r="S4325" t="s">
        <v>8016</v>
      </c>
      <c r="X4325" s="341">
        <v>30</v>
      </c>
      <c r="Y4325" s="341">
        <v>147</v>
      </c>
    </row>
    <row r="4326" spans="1:25" x14ac:dyDescent="0.25">
      <c r="A4326" t="str">
        <f>'Page 1 - General Information'!$G$12</f>
        <v>000000000</v>
      </c>
      <c r="B4326" t="str">
        <f>'Page 1 - General Information'!$G$16</f>
        <v/>
      </c>
      <c r="C4326" s="339" t="s">
        <v>21448</v>
      </c>
      <c r="N4326" s="249" t="s">
        <v>4031</v>
      </c>
      <c r="O4326" s="343"/>
      <c r="Q4326" s="344">
        <f>(INDEX('Page 2 - Team Information'!$K$14:$AP$189,Y4326,X4326)*100)</f>
        <v>0</v>
      </c>
      <c r="S4326" t="s">
        <v>8017</v>
      </c>
      <c r="X4326" s="341">
        <v>31</v>
      </c>
      <c r="Y4326" s="341">
        <v>147</v>
      </c>
    </row>
    <row r="4327" spans="1:25" x14ac:dyDescent="0.25">
      <c r="A4327" t="str">
        <f>'Page 1 - General Information'!$G$12</f>
        <v>000000000</v>
      </c>
      <c r="B4327" t="str">
        <f>'Page 1 - General Information'!$G$16</f>
        <v/>
      </c>
      <c r="C4327" s="339" t="s">
        <v>21448</v>
      </c>
      <c r="N4327" s="249" t="s">
        <v>4031</v>
      </c>
      <c r="O4327" s="343"/>
      <c r="Q4327" s="344">
        <f>(INDEX('Page 2 - Team Information'!$K$14:$AP$189,Y4327,X4327)*100)</f>
        <v>0</v>
      </c>
      <c r="S4327" t="s">
        <v>8018</v>
      </c>
      <c r="X4327" s="341">
        <v>32</v>
      </c>
      <c r="Y4327" s="341">
        <v>147</v>
      </c>
    </row>
    <row r="4328" spans="1:25" x14ac:dyDescent="0.25">
      <c r="A4328" t="str">
        <f>'Page 1 - General Information'!$G$12</f>
        <v>000000000</v>
      </c>
      <c r="B4328" t="str">
        <f>'Page 1 - General Information'!$G$16</f>
        <v/>
      </c>
      <c r="C4328" s="339" t="s">
        <v>21448</v>
      </c>
      <c r="N4328" t="s">
        <v>4042</v>
      </c>
      <c r="O4328" s="340">
        <f>INDEX('Page 2 - Team Information'!$K$14:$AP$189,Y4328,X4328)</f>
        <v>0</v>
      </c>
      <c r="S4328" t="s">
        <v>8019</v>
      </c>
      <c r="X4328" s="341">
        <v>24</v>
      </c>
      <c r="Y4328" s="341">
        <v>148</v>
      </c>
    </row>
    <row r="4329" spans="1:25" x14ac:dyDescent="0.25">
      <c r="A4329" t="str">
        <f>'Page 1 - General Information'!$G$12</f>
        <v>000000000</v>
      </c>
      <c r="B4329" t="str">
        <f>'Page 1 - General Information'!$G$16</f>
        <v/>
      </c>
      <c r="C4329" s="339" t="s">
        <v>21448</v>
      </c>
      <c r="N4329" t="s">
        <v>4042</v>
      </c>
      <c r="O4329" s="340">
        <f>INDEX('Page 2 - Team Information'!$K$14:$AP$189,Y4329,X4329)</f>
        <v>0</v>
      </c>
      <c r="S4329" t="s">
        <v>8020</v>
      </c>
      <c r="X4329" s="341">
        <v>25</v>
      </c>
      <c r="Y4329" s="341">
        <v>148</v>
      </c>
    </row>
    <row r="4330" spans="1:25" x14ac:dyDescent="0.25">
      <c r="A4330" t="str">
        <f>'Page 1 - General Information'!$G$12</f>
        <v>000000000</v>
      </c>
      <c r="B4330" t="str">
        <f>'Page 1 - General Information'!$G$16</f>
        <v/>
      </c>
      <c r="C4330" s="339" t="s">
        <v>21448</v>
      </c>
      <c r="N4330" t="s">
        <v>4042</v>
      </c>
      <c r="O4330" s="340">
        <f>INDEX('Page 2 - Team Information'!$K$14:$AP$189,Y4330,X4330)</f>
        <v>0</v>
      </c>
      <c r="S4330" t="s">
        <v>8021</v>
      </c>
      <c r="X4330" s="341">
        <v>26</v>
      </c>
      <c r="Y4330" s="341">
        <v>148</v>
      </c>
    </row>
    <row r="4331" spans="1:25" x14ac:dyDescent="0.25">
      <c r="A4331" t="str">
        <f>'Page 1 - General Information'!$G$12</f>
        <v>000000000</v>
      </c>
      <c r="B4331" t="str">
        <f>'Page 1 - General Information'!$G$16</f>
        <v/>
      </c>
      <c r="C4331" s="339" t="s">
        <v>21448</v>
      </c>
      <c r="N4331" t="s">
        <v>4042</v>
      </c>
      <c r="O4331" s="340">
        <f>INDEX('Page 2 - Team Information'!$K$14:$AP$189,Y4331,X4331)</f>
        <v>0</v>
      </c>
      <c r="S4331" t="s">
        <v>8022</v>
      </c>
      <c r="X4331" s="341">
        <v>27</v>
      </c>
      <c r="Y4331" s="341">
        <v>148</v>
      </c>
    </row>
    <row r="4332" spans="1:25" x14ac:dyDescent="0.25">
      <c r="A4332" t="str">
        <f>'Page 1 - General Information'!$G$12</f>
        <v>000000000</v>
      </c>
      <c r="B4332" t="str">
        <f>'Page 1 - General Information'!$G$16</f>
        <v/>
      </c>
      <c r="C4332" s="339" t="s">
        <v>21448</v>
      </c>
      <c r="N4332" s="249" t="s">
        <v>4031</v>
      </c>
      <c r="O4332" s="343"/>
      <c r="Q4332" s="344">
        <f>(INDEX('Page 2 - Team Information'!$K$14:$AP$189,Y4332,X4332)*100)</f>
        <v>0</v>
      </c>
      <c r="S4332" t="s">
        <v>8023</v>
      </c>
      <c r="X4332" s="341">
        <v>29</v>
      </c>
      <c r="Y4332" s="341">
        <v>148</v>
      </c>
    </row>
    <row r="4333" spans="1:25" x14ac:dyDescent="0.25">
      <c r="A4333" t="str">
        <f>'Page 1 - General Information'!$G$12</f>
        <v>000000000</v>
      </c>
      <c r="B4333" t="str">
        <f>'Page 1 - General Information'!$G$16</f>
        <v/>
      </c>
      <c r="C4333" s="339" t="s">
        <v>21448</v>
      </c>
      <c r="N4333" s="249" t="s">
        <v>4031</v>
      </c>
      <c r="O4333" s="343"/>
      <c r="Q4333" s="344">
        <f>(INDEX('Page 2 - Team Information'!$K$14:$AP$189,Y4333,X4333)*100)</f>
        <v>0</v>
      </c>
      <c r="S4333" t="s">
        <v>8024</v>
      </c>
      <c r="X4333" s="341">
        <v>30</v>
      </c>
      <c r="Y4333" s="341">
        <v>148</v>
      </c>
    </row>
    <row r="4334" spans="1:25" x14ac:dyDescent="0.25">
      <c r="A4334" t="str">
        <f>'Page 1 - General Information'!$G$12</f>
        <v>000000000</v>
      </c>
      <c r="B4334" t="str">
        <f>'Page 1 - General Information'!$G$16</f>
        <v/>
      </c>
      <c r="C4334" s="339" t="s">
        <v>21448</v>
      </c>
      <c r="N4334" s="249" t="s">
        <v>4031</v>
      </c>
      <c r="O4334" s="343"/>
      <c r="Q4334" s="344">
        <f>(INDEX('Page 2 - Team Information'!$K$14:$AP$189,Y4334,X4334)*100)</f>
        <v>0</v>
      </c>
      <c r="S4334" t="s">
        <v>8025</v>
      </c>
      <c r="X4334" s="341">
        <v>31</v>
      </c>
      <c r="Y4334" s="341">
        <v>148</v>
      </c>
    </row>
    <row r="4335" spans="1:25" x14ac:dyDescent="0.25">
      <c r="A4335" t="str">
        <f>'Page 1 - General Information'!$G$12</f>
        <v>000000000</v>
      </c>
      <c r="B4335" t="str">
        <f>'Page 1 - General Information'!$G$16</f>
        <v/>
      </c>
      <c r="C4335" s="339" t="s">
        <v>21448</v>
      </c>
      <c r="N4335" s="249" t="s">
        <v>4031</v>
      </c>
      <c r="O4335" s="343"/>
      <c r="Q4335" s="344">
        <f>(INDEX('Page 2 - Team Information'!$K$14:$AP$189,Y4335,X4335)*100)</f>
        <v>0</v>
      </c>
      <c r="S4335" t="s">
        <v>8026</v>
      </c>
      <c r="X4335" s="341">
        <v>32</v>
      </c>
      <c r="Y4335" s="341">
        <v>148</v>
      </c>
    </row>
    <row r="4336" spans="1:25" x14ac:dyDescent="0.25">
      <c r="A4336" t="str">
        <f>'Page 1 - General Information'!$G$12</f>
        <v>000000000</v>
      </c>
      <c r="B4336" t="str">
        <f>'Page 1 - General Information'!$G$16</f>
        <v/>
      </c>
      <c r="C4336" s="339" t="s">
        <v>21448</v>
      </c>
      <c r="N4336" t="s">
        <v>4042</v>
      </c>
      <c r="O4336" s="340">
        <f>INDEX('Page 2 - Team Information'!$K$14:$AP$189,Y4336,X4336)</f>
        <v>0</v>
      </c>
      <c r="S4336" t="s">
        <v>10132</v>
      </c>
      <c r="X4336" s="341">
        <v>24</v>
      </c>
      <c r="Y4336" s="341">
        <v>149</v>
      </c>
    </row>
    <row r="4337" spans="1:25" x14ac:dyDescent="0.25">
      <c r="A4337" t="str">
        <f>'Page 1 - General Information'!$G$12</f>
        <v>000000000</v>
      </c>
      <c r="B4337" t="str">
        <f>'Page 1 - General Information'!$G$16</f>
        <v/>
      </c>
      <c r="C4337" s="339" t="s">
        <v>21448</v>
      </c>
      <c r="N4337" t="s">
        <v>4042</v>
      </c>
      <c r="O4337" s="340">
        <f>INDEX('Page 2 - Team Information'!$K$14:$AP$189,Y4337,X4337)</f>
        <v>0</v>
      </c>
      <c r="S4337" t="s">
        <v>10133</v>
      </c>
      <c r="X4337" s="341">
        <v>25</v>
      </c>
      <c r="Y4337" s="341">
        <v>149</v>
      </c>
    </row>
    <row r="4338" spans="1:25" x14ac:dyDescent="0.25">
      <c r="A4338" t="str">
        <f>'Page 1 - General Information'!$G$12</f>
        <v>000000000</v>
      </c>
      <c r="B4338" t="str">
        <f>'Page 1 - General Information'!$G$16</f>
        <v/>
      </c>
      <c r="C4338" s="339" t="s">
        <v>21448</v>
      </c>
      <c r="N4338" t="s">
        <v>4042</v>
      </c>
      <c r="O4338" s="340">
        <f>INDEX('Page 2 - Team Information'!$K$14:$AP$189,Y4338,X4338)</f>
        <v>0</v>
      </c>
      <c r="S4338" t="s">
        <v>10134</v>
      </c>
      <c r="X4338" s="341">
        <v>26</v>
      </c>
      <c r="Y4338" s="341">
        <v>149</v>
      </c>
    </row>
    <row r="4339" spans="1:25" x14ac:dyDescent="0.25">
      <c r="A4339" t="str">
        <f>'Page 1 - General Information'!$G$12</f>
        <v>000000000</v>
      </c>
      <c r="B4339" t="str">
        <f>'Page 1 - General Information'!$G$16</f>
        <v/>
      </c>
      <c r="C4339" s="339" t="s">
        <v>21448</v>
      </c>
      <c r="N4339" t="s">
        <v>4042</v>
      </c>
      <c r="O4339" s="340">
        <f>INDEX('Page 2 - Team Information'!$K$14:$AP$189,Y4339,X4339)</f>
        <v>0</v>
      </c>
      <c r="S4339" t="s">
        <v>10135</v>
      </c>
      <c r="X4339" s="341">
        <v>27</v>
      </c>
      <c r="Y4339" s="341">
        <v>149</v>
      </c>
    </row>
    <row r="4340" spans="1:25" x14ac:dyDescent="0.25">
      <c r="A4340" t="str">
        <f>'Page 1 - General Information'!$G$12</f>
        <v>000000000</v>
      </c>
      <c r="B4340" t="str">
        <f>'Page 1 - General Information'!$G$16</f>
        <v/>
      </c>
      <c r="C4340" s="339" t="s">
        <v>21448</v>
      </c>
      <c r="N4340" s="249" t="s">
        <v>4031</v>
      </c>
      <c r="O4340" s="343"/>
      <c r="Q4340" s="344">
        <f>(INDEX('Page 2 - Team Information'!$K$14:$AP$189,Y4340,X4340)*100)</f>
        <v>0</v>
      </c>
      <c r="S4340" t="s">
        <v>10136</v>
      </c>
      <c r="X4340" s="341">
        <v>29</v>
      </c>
      <c r="Y4340" s="341">
        <v>149</v>
      </c>
    </row>
    <row r="4341" spans="1:25" x14ac:dyDescent="0.25">
      <c r="A4341" t="str">
        <f>'Page 1 - General Information'!$G$12</f>
        <v>000000000</v>
      </c>
      <c r="B4341" t="str">
        <f>'Page 1 - General Information'!$G$16</f>
        <v/>
      </c>
      <c r="C4341" s="339" t="s">
        <v>21448</v>
      </c>
      <c r="N4341" s="249" t="s">
        <v>4031</v>
      </c>
      <c r="O4341" s="343"/>
      <c r="Q4341" s="344">
        <f>(INDEX('Page 2 - Team Information'!$K$14:$AP$189,Y4341,X4341)*100)</f>
        <v>0</v>
      </c>
      <c r="S4341" t="s">
        <v>10137</v>
      </c>
      <c r="X4341" s="341">
        <v>30</v>
      </c>
      <c r="Y4341" s="341">
        <v>149</v>
      </c>
    </row>
    <row r="4342" spans="1:25" x14ac:dyDescent="0.25">
      <c r="A4342" t="str">
        <f>'Page 1 - General Information'!$G$12</f>
        <v>000000000</v>
      </c>
      <c r="B4342" t="str">
        <f>'Page 1 - General Information'!$G$16</f>
        <v/>
      </c>
      <c r="C4342" s="339" t="s">
        <v>21448</v>
      </c>
      <c r="N4342" s="249" t="s">
        <v>4031</v>
      </c>
      <c r="O4342" s="343"/>
      <c r="Q4342" s="344">
        <f>(INDEX('Page 2 - Team Information'!$K$14:$AP$189,Y4342,X4342)*100)</f>
        <v>0</v>
      </c>
      <c r="S4342" t="s">
        <v>10138</v>
      </c>
      <c r="X4342" s="341">
        <v>31</v>
      </c>
      <c r="Y4342" s="341">
        <v>149</v>
      </c>
    </row>
    <row r="4343" spans="1:25" x14ac:dyDescent="0.25">
      <c r="A4343" t="str">
        <f>'Page 1 - General Information'!$G$12</f>
        <v>000000000</v>
      </c>
      <c r="B4343" t="str">
        <f>'Page 1 - General Information'!$G$16</f>
        <v/>
      </c>
      <c r="C4343" s="339" t="s">
        <v>21448</v>
      </c>
      <c r="N4343" s="249" t="s">
        <v>4031</v>
      </c>
      <c r="O4343" s="343"/>
      <c r="Q4343" s="344">
        <f>(INDEX('Page 2 - Team Information'!$K$14:$AP$189,Y4343,X4343)*100)</f>
        <v>0</v>
      </c>
      <c r="S4343" t="s">
        <v>10139</v>
      </c>
      <c r="X4343" s="341">
        <v>32</v>
      </c>
      <c r="Y4343" s="341">
        <v>149</v>
      </c>
    </row>
    <row r="4344" spans="1:25" x14ac:dyDescent="0.25">
      <c r="A4344" t="str">
        <f>'Page 1 - General Information'!$G$12</f>
        <v>000000000</v>
      </c>
      <c r="B4344" t="str">
        <f>'Page 1 - General Information'!$G$16</f>
        <v/>
      </c>
      <c r="C4344" s="339" t="s">
        <v>21448</v>
      </c>
      <c r="N4344" t="s">
        <v>4042</v>
      </c>
      <c r="O4344" s="340">
        <f>INDEX('Page 2 - Team Information'!$K$14:$AP$189,Y4344,X4344)</f>
        <v>0</v>
      </c>
      <c r="S4344" t="s">
        <v>8027</v>
      </c>
      <c r="X4344" s="341">
        <v>24</v>
      </c>
      <c r="Y4344" s="341">
        <v>150</v>
      </c>
    </row>
    <row r="4345" spans="1:25" x14ac:dyDescent="0.25">
      <c r="A4345" t="str">
        <f>'Page 1 - General Information'!$G$12</f>
        <v>000000000</v>
      </c>
      <c r="B4345" t="str">
        <f>'Page 1 - General Information'!$G$16</f>
        <v/>
      </c>
      <c r="C4345" s="339" t="s">
        <v>21448</v>
      </c>
      <c r="N4345" t="s">
        <v>4042</v>
      </c>
      <c r="O4345" s="340">
        <f>INDEX('Page 2 - Team Information'!$K$14:$AP$189,Y4345,X4345)</f>
        <v>0</v>
      </c>
      <c r="S4345" t="s">
        <v>8028</v>
      </c>
      <c r="X4345" s="341">
        <v>25</v>
      </c>
      <c r="Y4345" s="341">
        <v>150</v>
      </c>
    </row>
    <row r="4346" spans="1:25" x14ac:dyDescent="0.25">
      <c r="A4346" t="str">
        <f>'Page 1 - General Information'!$G$12</f>
        <v>000000000</v>
      </c>
      <c r="B4346" t="str">
        <f>'Page 1 - General Information'!$G$16</f>
        <v/>
      </c>
      <c r="C4346" s="339" t="s">
        <v>21448</v>
      </c>
      <c r="N4346" t="s">
        <v>4042</v>
      </c>
      <c r="O4346" s="340">
        <f>INDEX('Page 2 - Team Information'!$K$14:$AP$189,Y4346,X4346)</f>
        <v>0</v>
      </c>
      <c r="S4346" t="s">
        <v>8029</v>
      </c>
      <c r="X4346" s="341">
        <v>26</v>
      </c>
      <c r="Y4346" s="341">
        <v>150</v>
      </c>
    </row>
    <row r="4347" spans="1:25" x14ac:dyDescent="0.25">
      <c r="A4347" t="str">
        <f>'Page 1 - General Information'!$G$12</f>
        <v>000000000</v>
      </c>
      <c r="B4347" t="str">
        <f>'Page 1 - General Information'!$G$16</f>
        <v/>
      </c>
      <c r="C4347" s="339" t="s">
        <v>21448</v>
      </c>
      <c r="N4347" t="s">
        <v>4042</v>
      </c>
      <c r="O4347" s="340">
        <f>INDEX('Page 2 - Team Information'!$K$14:$AP$189,Y4347,X4347)</f>
        <v>0</v>
      </c>
      <c r="S4347" t="s">
        <v>8030</v>
      </c>
      <c r="X4347" s="341">
        <v>27</v>
      </c>
      <c r="Y4347" s="341">
        <v>150</v>
      </c>
    </row>
    <row r="4348" spans="1:25" x14ac:dyDescent="0.25">
      <c r="A4348" t="str">
        <f>'Page 1 - General Information'!$G$12</f>
        <v>000000000</v>
      </c>
      <c r="B4348" t="str">
        <f>'Page 1 - General Information'!$G$16</f>
        <v/>
      </c>
      <c r="C4348" s="339" t="s">
        <v>21448</v>
      </c>
      <c r="N4348" s="249" t="s">
        <v>4031</v>
      </c>
      <c r="O4348" s="343"/>
      <c r="Q4348" s="344">
        <f>(INDEX('Page 2 - Team Information'!$K$14:$AP$189,Y4348,X4348)*100)</f>
        <v>0</v>
      </c>
      <c r="S4348" t="s">
        <v>8031</v>
      </c>
      <c r="X4348" s="341">
        <v>29</v>
      </c>
      <c r="Y4348" s="341">
        <v>150</v>
      </c>
    </row>
    <row r="4349" spans="1:25" x14ac:dyDescent="0.25">
      <c r="A4349" t="str">
        <f>'Page 1 - General Information'!$G$12</f>
        <v>000000000</v>
      </c>
      <c r="B4349" t="str">
        <f>'Page 1 - General Information'!$G$16</f>
        <v/>
      </c>
      <c r="C4349" s="339" t="s">
        <v>21448</v>
      </c>
      <c r="N4349" s="249" t="s">
        <v>4031</v>
      </c>
      <c r="O4349" s="343"/>
      <c r="Q4349" s="344">
        <f>(INDEX('Page 2 - Team Information'!$K$14:$AP$189,Y4349,X4349)*100)</f>
        <v>0</v>
      </c>
      <c r="S4349" t="s">
        <v>8032</v>
      </c>
      <c r="X4349" s="341">
        <v>30</v>
      </c>
      <c r="Y4349" s="341">
        <v>150</v>
      </c>
    </row>
    <row r="4350" spans="1:25" x14ac:dyDescent="0.25">
      <c r="A4350" t="str">
        <f>'Page 1 - General Information'!$G$12</f>
        <v>000000000</v>
      </c>
      <c r="B4350" t="str">
        <f>'Page 1 - General Information'!$G$16</f>
        <v/>
      </c>
      <c r="C4350" s="339" t="s">
        <v>21448</v>
      </c>
      <c r="N4350" s="249" t="s">
        <v>4031</v>
      </c>
      <c r="O4350" s="343"/>
      <c r="Q4350" s="344">
        <f>(INDEX('Page 2 - Team Information'!$K$14:$AP$189,Y4350,X4350)*100)</f>
        <v>0</v>
      </c>
      <c r="S4350" t="s">
        <v>8033</v>
      </c>
      <c r="X4350" s="341">
        <v>31</v>
      </c>
      <c r="Y4350" s="341">
        <v>150</v>
      </c>
    </row>
    <row r="4351" spans="1:25" x14ac:dyDescent="0.25">
      <c r="A4351" t="str">
        <f>'Page 1 - General Information'!$G$12</f>
        <v>000000000</v>
      </c>
      <c r="B4351" t="str">
        <f>'Page 1 - General Information'!$G$16</f>
        <v/>
      </c>
      <c r="C4351" s="339" t="s">
        <v>21448</v>
      </c>
      <c r="N4351" s="249" t="s">
        <v>4031</v>
      </c>
      <c r="O4351" s="343"/>
      <c r="Q4351" s="344">
        <f>(INDEX('Page 2 - Team Information'!$K$14:$AP$189,Y4351,X4351)*100)</f>
        <v>0</v>
      </c>
      <c r="S4351" t="s">
        <v>8034</v>
      </c>
      <c r="X4351" s="341">
        <v>32</v>
      </c>
      <c r="Y4351" s="341">
        <v>150</v>
      </c>
    </row>
    <row r="4352" spans="1:25" x14ac:dyDescent="0.25">
      <c r="A4352" t="str">
        <f>'Page 1 - General Information'!$G$12</f>
        <v>000000000</v>
      </c>
      <c r="B4352" t="str">
        <f>'Page 1 - General Information'!$G$16</f>
        <v/>
      </c>
      <c r="C4352" s="339" t="s">
        <v>21448</v>
      </c>
      <c r="N4352" t="s">
        <v>4042</v>
      </c>
      <c r="O4352" s="340">
        <f>INDEX('Page 2 - Team Information'!$K$14:$AP$189,Y4352,X4352)</f>
        <v>0</v>
      </c>
      <c r="S4352" t="s">
        <v>8035</v>
      </c>
      <c r="X4352" s="341">
        <v>24</v>
      </c>
      <c r="Y4352" s="341">
        <v>151</v>
      </c>
    </row>
    <row r="4353" spans="1:25" x14ac:dyDescent="0.25">
      <c r="A4353" t="str">
        <f>'Page 1 - General Information'!$G$12</f>
        <v>000000000</v>
      </c>
      <c r="B4353" t="str">
        <f>'Page 1 - General Information'!$G$16</f>
        <v/>
      </c>
      <c r="C4353" s="339" t="s">
        <v>21448</v>
      </c>
      <c r="N4353" t="s">
        <v>4042</v>
      </c>
      <c r="O4353" s="340">
        <f>INDEX('Page 2 - Team Information'!$K$14:$AP$189,Y4353,X4353)</f>
        <v>0</v>
      </c>
      <c r="S4353" t="s">
        <v>8036</v>
      </c>
      <c r="X4353" s="341">
        <v>25</v>
      </c>
      <c r="Y4353" s="341">
        <v>151</v>
      </c>
    </row>
    <row r="4354" spans="1:25" x14ac:dyDescent="0.25">
      <c r="A4354" t="str">
        <f>'Page 1 - General Information'!$G$12</f>
        <v>000000000</v>
      </c>
      <c r="B4354" t="str">
        <f>'Page 1 - General Information'!$G$16</f>
        <v/>
      </c>
      <c r="C4354" s="339" t="s">
        <v>21448</v>
      </c>
      <c r="N4354" t="s">
        <v>4042</v>
      </c>
      <c r="O4354" s="340">
        <f>INDEX('Page 2 - Team Information'!$K$14:$AP$189,Y4354,X4354)</f>
        <v>0</v>
      </c>
      <c r="S4354" t="s">
        <v>8037</v>
      </c>
      <c r="X4354" s="341">
        <v>26</v>
      </c>
      <c r="Y4354" s="341">
        <v>151</v>
      </c>
    </row>
    <row r="4355" spans="1:25" x14ac:dyDescent="0.25">
      <c r="A4355" t="str">
        <f>'Page 1 - General Information'!$G$12</f>
        <v>000000000</v>
      </c>
      <c r="B4355" t="str">
        <f>'Page 1 - General Information'!$G$16</f>
        <v/>
      </c>
      <c r="C4355" s="339" t="s">
        <v>21448</v>
      </c>
      <c r="N4355" t="s">
        <v>4042</v>
      </c>
      <c r="O4355" s="340">
        <f>INDEX('Page 2 - Team Information'!$K$14:$AP$189,Y4355,X4355)</f>
        <v>0</v>
      </c>
      <c r="S4355" t="s">
        <v>8038</v>
      </c>
      <c r="X4355" s="341">
        <v>27</v>
      </c>
      <c r="Y4355" s="341">
        <v>151</v>
      </c>
    </row>
    <row r="4356" spans="1:25" x14ac:dyDescent="0.25">
      <c r="A4356" t="str">
        <f>'Page 1 - General Information'!$G$12</f>
        <v>000000000</v>
      </c>
      <c r="B4356" t="str">
        <f>'Page 1 - General Information'!$G$16</f>
        <v/>
      </c>
      <c r="C4356" s="339" t="s">
        <v>21448</v>
      </c>
      <c r="N4356" s="249" t="s">
        <v>4031</v>
      </c>
      <c r="O4356" s="343"/>
      <c r="Q4356" s="344">
        <f>(INDEX('Page 2 - Team Information'!$K$14:$AP$189,Y4356,X4356)*100)</f>
        <v>0</v>
      </c>
      <c r="S4356" t="s">
        <v>8039</v>
      </c>
      <c r="X4356" s="341">
        <v>29</v>
      </c>
      <c r="Y4356" s="341">
        <v>151</v>
      </c>
    </row>
    <row r="4357" spans="1:25" x14ac:dyDescent="0.25">
      <c r="A4357" t="str">
        <f>'Page 1 - General Information'!$G$12</f>
        <v>000000000</v>
      </c>
      <c r="B4357" t="str">
        <f>'Page 1 - General Information'!$G$16</f>
        <v/>
      </c>
      <c r="C4357" s="339" t="s">
        <v>21448</v>
      </c>
      <c r="N4357" s="249" t="s">
        <v>4031</v>
      </c>
      <c r="O4357" s="343"/>
      <c r="Q4357" s="344">
        <f>(INDEX('Page 2 - Team Information'!$K$14:$AP$189,Y4357,X4357)*100)</f>
        <v>0</v>
      </c>
      <c r="S4357" t="s">
        <v>8040</v>
      </c>
      <c r="X4357" s="341">
        <v>30</v>
      </c>
      <c r="Y4357" s="341">
        <v>151</v>
      </c>
    </row>
    <row r="4358" spans="1:25" x14ac:dyDescent="0.25">
      <c r="A4358" t="str">
        <f>'Page 1 - General Information'!$G$12</f>
        <v>000000000</v>
      </c>
      <c r="B4358" t="str">
        <f>'Page 1 - General Information'!$G$16</f>
        <v/>
      </c>
      <c r="C4358" s="339" t="s">
        <v>21448</v>
      </c>
      <c r="N4358" s="249" t="s">
        <v>4031</v>
      </c>
      <c r="O4358" s="343"/>
      <c r="Q4358" s="344">
        <f>(INDEX('Page 2 - Team Information'!$K$14:$AP$189,Y4358,X4358)*100)</f>
        <v>0</v>
      </c>
      <c r="S4358" t="s">
        <v>8041</v>
      </c>
      <c r="X4358" s="341">
        <v>31</v>
      </c>
      <c r="Y4358" s="341">
        <v>151</v>
      </c>
    </row>
    <row r="4359" spans="1:25" x14ac:dyDescent="0.25">
      <c r="A4359" t="str">
        <f>'Page 1 - General Information'!$G$12</f>
        <v>000000000</v>
      </c>
      <c r="B4359" t="str">
        <f>'Page 1 - General Information'!$G$16</f>
        <v/>
      </c>
      <c r="C4359" s="339" t="s">
        <v>21448</v>
      </c>
      <c r="N4359" s="249" t="s">
        <v>4031</v>
      </c>
      <c r="O4359" s="343"/>
      <c r="Q4359" s="344">
        <f>(INDEX('Page 2 - Team Information'!$K$14:$AP$189,Y4359,X4359)*100)</f>
        <v>0</v>
      </c>
      <c r="S4359" t="s">
        <v>8042</v>
      </c>
      <c r="X4359" s="341">
        <v>32</v>
      </c>
      <c r="Y4359" s="341">
        <v>151</v>
      </c>
    </row>
    <row r="4360" spans="1:25" x14ac:dyDescent="0.25">
      <c r="A4360" t="str">
        <f>'Page 1 - General Information'!$G$12</f>
        <v>000000000</v>
      </c>
      <c r="B4360" t="str">
        <f>'Page 1 - General Information'!$G$16</f>
        <v/>
      </c>
      <c r="C4360" s="339" t="s">
        <v>21448</v>
      </c>
      <c r="N4360" t="s">
        <v>4042</v>
      </c>
      <c r="O4360" s="340">
        <f>INDEX('Page 2 - Team Information'!$K$14:$AP$189,Y4360,X4360)</f>
        <v>0</v>
      </c>
      <c r="S4360" t="s">
        <v>8043</v>
      </c>
      <c r="X4360" s="341">
        <v>24</v>
      </c>
      <c r="Y4360" s="341">
        <v>152</v>
      </c>
    </row>
    <row r="4361" spans="1:25" x14ac:dyDescent="0.25">
      <c r="A4361" t="str">
        <f>'Page 1 - General Information'!$G$12</f>
        <v>000000000</v>
      </c>
      <c r="B4361" t="str">
        <f>'Page 1 - General Information'!$G$16</f>
        <v/>
      </c>
      <c r="C4361" s="339" t="s">
        <v>21448</v>
      </c>
      <c r="N4361" t="s">
        <v>4042</v>
      </c>
      <c r="O4361" s="340">
        <f>INDEX('Page 2 - Team Information'!$K$14:$AP$189,Y4361,X4361)</f>
        <v>0</v>
      </c>
      <c r="S4361" t="s">
        <v>8044</v>
      </c>
      <c r="X4361" s="341">
        <v>25</v>
      </c>
      <c r="Y4361" s="341">
        <v>152</v>
      </c>
    </row>
    <row r="4362" spans="1:25" x14ac:dyDescent="0.25">
      <c r="A4362" t="str">
        <f>'Page 1 - General Information'!$G$12</f>
        <v>000000000</v>
      </c>
      <c r="B4362" t="str">
        <f>'Page 1 - General Information'!$G$16</f>
        <v/>
      </c>
      <c r="C4362" s="339" t="s">
        <v>21448</v>
      </c>
      <c r="N4362" t="s">
        <v>4042</v>
      </c>
      <c r="O4362" s="340">
        <f>INDEX('Page 2 - Team Information'!$K$14:$AP$189,Y4362,X4362)</f>
        <v>0</v>
      </c>
      <c r="S4362" t="s">
        <v>8045</v>
      </c>
      <c r="X4362" s="341">
        <v>26</v>
      </c>
      <c r="Y4362" s="341">
        <v>152</v>
      </c>
    </row>
    <row r="4363" spans="1:25" x14ac:dyDescent="0.25">
      <c r="A4363" t="str">
        <f>'Page 1 - General Information'!$G$12</f>
        <v>000000000</v>
      </c>
      <c r="B4363" t="str">
        <f>'Page 1 - General Information'!$G$16</f>
        <v/>
      </c>
      <c r="C4363" s="339" t="s">
        <v>21448</v>
      </c>
      <c r="N4363" t="s">
        <v>4042</v>
      </c>
      <c r="O4363" s="340">
        <f>INDEX('Page 2 - Team Information'!$K$14:$AP$189,Y4363,X4363)</f>
        <v>0</v>
      </c>
      <c r="S4363" t="s">
        <v>8046</v>
      </c>
      <c r="X4363" s="341">
        <v>27</v>
      </c>
      <c r="Y4363" s="341">
        <v>152</v>
      </c>
    </row>
    <row r="4364" spans="1:25" x14ac:dyDescent="0.25">
      <c r="A4364" t="str">
        <f>'Page 1 - General Information'!$G$12</f>
        <v>000000000</v>
      </c>
      <c r="B4364" t="str">
        <f>'Page 1 - General Information'!$G$16</f>
        <v/>
      </c>
      <c r="C4364" s="339" t="s">
        <v>21448</v>
      </c>
      <c r="N4364" s="249" t="s">
        <v>4031</v>
      </c>
      <c r="O4364" s="343"/>
      <c r="Q4364" s="344">
        <f>(INDEX('Page 2 - Team Information'!$K$14:$AP$189,Y4364,X4364)*100)</f>
        <v>0</v>
      </c>
      <c r="S4364" t="s">
        <v>8047</v>
      </c>
      <c r="X4364" s="341">
        <v>29</v>
      </c>
      <c r="Y4364" s="341">
        <v>152</v>
      </c>
    </row>
    <row r="4365" spans="1:25" x14ac:dyDescent="0.25">
      <c r="A4365" t="str">
        <f>'Page 1 - General Information'!$G$12</f>
        <v>000000000</v>
      </c>
      <c r="B4365" t="str">
        <f>'Page 1 - General Information'!$G$16</f>
        <v/>
      </c>
      <c r="C4365" s="339" t="s">
        <v>21448</v>
      </c>
      <c r="N4365" s="249" t="s">
        <v>4031</v>
      </c>
      <c r="O4365" s="343"/>
      <c r="Q4365" s="344">
        <f>(INDEX('Page 2 - Team Information'!$K$14:$AP$189,Y4365,X4365)*100)</f>
        <v>0</v>
      </c>
      <c r="S4365" t="s">
        <v>8048</v>
      </c>
      <c r="X4365" s="341">
        <v>30</v>
      </c>
      <c r="Y4365" s="341">
        <v>152</v>
      </c>
    </row>
    <row r="4366" spans="1:25" x14ac:dyDescent="0.25">
      <c r="A4366" t="str">
        <f>'Page 1 - General Information'!$G$12</f>
        <v>000000000</v>
      </c>
      <c r="B4366" t="str">
        <f>'Page 1 - General Information'!$G$16</f>
        <v/>
      </c>
      <c r="C4366" s="339" t="s">
        <v>21448</v>
      </c>
      <c r="N4366" s="249" t="s">
        <v>4031</v>
      </c>
      <c r="O4366" s="343"/>
      <c r="Q4366" s="344">
        <f>(INDEX('Page 2 - Team Information'!$K$14:$AP$189,Y4366,X4366)*100)</f>
        <v>0</v>
      </c>
      <c r="S4366" t="s">
        <v>8049</v>
      </c>
      <c r="X4366" s="341">
        <v>31</v>
      </c>
      <c r="Y4366" s="341">
        <v>152</v>
      </c>
    </row>
    <row r="4367" spans="1:25" x14ac:dyDescent="0.25">
      <c r="A4367" t="str">
        <f>'Page 1 - General Information'!$G$12</f>
        <v>000000000</v>
      </c>
      <c r="B4367" t="str">
        <f>'Page 1 - General Information'!$G$16</f>
        <v/>
      </c>
      <c r="C4367" s="339" t="s">
        <v>21448</v>
      </c>
      <c r="N4367" s="249" t="s">
        <v>4031</v>
      </c>
      <c r="O4367" s="343"/>
      <c r="Q4367" s="344">
        <f>(INDEX('Page 2 - Team Information'!$K$14:$AP$189,Y4367,X4367)*100)</f>
        <v>0</v>
      </c>
      <c r="S4367" t="s">
        <v>8050</v>
      </c>
      <c r="X4367" s="341">
        <v>32</v>
      </c>
      <c r="Y4367" s="341">
        <v>152</v>
      </c>
    </row>
    <row r="4368" spans="1:25" x14ac:dyDescent="0.25">
      <c r="A4368" t="str">
        <f>'Page 1 - General Information'!$G$12</f>
        <v>000000000</v>
      </c>
      <c r="B4368" t="str">
        <f>'Page 1 - General Information'!$G$16</f>
        <v/>
      </c>
      <c r="C4368" s="339" t="s">
        <v>21448</v>
      </c>
      <c r="N4368" t="s">
        <v>4042</v>
      </c>
      <c r="O4368" s="340">
        <f>INDEX('Page 2 - Team Information'!$K$14:$AP$189,Y4368,X4368)</f>
        <v>0</v>
      </c>
      <c r="S4368" t="s">
        <v>8051</v>
      </c>
      <c r="X4368" s="341">
        <v>24</v>
      </c>
      <c r="Y4368" s="341">
        <v>153</v>
      </c>
    </row>
    <row r="4369" spans="1:25" x14ac:dyDescent="0.25">
      <c r="A4369" t="str">
        <f>'Page 1 - General Information'!$G$12</f>
        <v>000000000</v>
      </c>
      <c r="B4369" t="str">
        <f>'Page 1 - General Information'!$G$16</f>
        <v/>
      </c>
      <c r="C4369" s="339" t="s">
        <v>21448</v>
      </c>
      <c r="N4369" t="s">
        <v>4042</v>
      </c>
      <c r="O4369" s="340">
        <f>INDEX('Page 2 - Team Information'!$K$14:$AP$189,Y4369,X4369)</f>
        <v>0</v>
      </c>
      <c r="S4369" t="s">
        <v>8052</v>
      </c>
      <c r="X4369" s="341">
        <v>25</v>
      </c>
      <c r="Y4369" s="341">
        <v>153</v>
      </c>
    </row>
    <row r="4370" spans="1:25" x14ac:dyDescent="0.25">
      <c r="A4370" t="str">
        <f>'Page 1 - General Information'!$G$12</f>
        <v>000000000</v>
      </c>
      <c r="B4370" t="str">
        <f>'Page 1 - General Information'!$G$16</f>
        <v/>
      </c>
      <c r="C4370" s="339" t="s">
        <v>21448</v>
      </c>
      <c r="N4370" t="s">
        <v>4042</v>
      </c>
      <c r="O4370" s="340">
        <f>INDEX('Page 2 - Team Information'!$K$14:$AP$189,Y4370,X4370)</f>
        <v>0</v>
      </c>
      <c r="S4370" t="s">
        <v>8053</v>
      </c>
      <c r="X4370" s="341">
        <v>26</v>
      </c>
      <c r="Y4370" s="341">
        <v>153</v>
      </c>
    </row>
    <row r="4371" spans="1:25" x14ac:dyDescent="0.25">
      <c r="A4371" t="str">
        <f>'Page 1 - General Information'!$G$12</f>
        <v>000000000</v>
      </c>
      <c r="B4371" t="str">
        <f>'Page 1 - General Information'!$G$16</f>
        <v/>
      </c>
      <c r="C4371" s="339" t="s">
        <v>21448</v>
      </c>
      <c r="N4371" t="s">
        <v>4042</v>
      </c>
      <c r="O4371" s="340">
        <f>INDEX('Page 2 - Team Information'!$K$14:$AP$189,Y4371,X4371)</f>
        <v>0</v>
      </c>
      <c r="S4371" t="s">
        <v>8054</v>
      </c>
      <c r="X4371" s="341">
        <v>27</v>
      </c>
      <c r="Y4371" s="341">
        <v>153</v>
      </c>
    </row>
    <row r="4372" spans="1:25" x14ac:dyDescent="0.25">
      <c r="A4372" t="str">
        <f>'Page 1 - General Information'!$G$12</f>
        <v>000000000</v>
      </c>
      <c r="B4372" t="str">
        <f>'Page 1 - General Information'!$G$16</f>
        <v/>
      </c>
      <c r="C4372" s="339" t="s">
        <v>21448</v>
      </c>
      <c r="N4372" s="249" t="s">
        <v>4031</v>
      </c>
      <c r="O4372" s="343"/>
      <c r="Q4372" s="344">
        <f>(INDEX('Page 2 - Team Information'!$K$14:$AP$189,Y4372,X4372)*100)</f>
        <v>0</v>
      </c>
      <c r="S4372" t="s">
        <v>8055</v>
      </c>
      <c r="X4372" s="341">
        <v>29</v>
      </c>
      <c r="Y4372" s="341">
        <v>153</v>
      </c>
    </row>
    <row r="4373" spans="1:25" x14ac:dyDescent="0.25">
      <c r="A4373" t="str">
        <f>'Page 1 - General Information'!$G$12</f>
        <v>000000000</v>
      </c>
      <c r="B4373" t="str">
        <f>'Page 1 - General Information'!$G$16</f>
        <v/>
      </c>
      <c r="C4373" s="339" t="s">
        <v>21448</v>
      </c>
      <c r="N4373" s="249" t="s">
        <v>4031</v>
      </c>
      <c r="O4373" s="343"/>
      <c r="Q4373" s="344">
        <f>(INDEX('Page 2 - Team Information'!$K$14:$AP$189,Y4373,X4373)*100)</f>
        <v>0</v>
      </c>
      <c r="S4373" t="s">
        <v>8056</v>
      </c>
      <c r="X4373" s="341">
        <v>30</v>
      </c>
      <c r="Y4373" s="341">
        <v>153</v>
      </c>
    </row>
    <row r="4374" spans="1:25" x14ac:dyDescent="0.25">
      <c r="A4374" t="str">
        <f>'Page 1 - General Information'!$G$12</f>
        <v>000000000</v>
      </c>
      <c r="B4374" t="str">
        <f>'Page 1 - General Information'!$G$16</f>
        <v/>
      </c>
      <c r="C4374" s="339" t="s">
        <v>21448</v>
      </c>
      <c r="N4374" s="249" t="s">
        <v>4031</v>
      </c>
      <c r="O4374" s="343"/>
      <c r="Q4374" s="344">
        <f>(INDEX('Page 2 - Team Information'!$K$14:$AP$189,Y4374,X4374)*100)</f>
        <v>0</v>
      </c>
      <c r="S4374" t="s">
        <v>8057</v>
      </c>
      <c r="X4374" s="341">
        <v>31</v>
      </c>
      <c r="Y4374" s="341">
        <v>153</v>
      </c>
    </row>
    <row r="4375" spans="1:25" x14ac:dyDescent="0.25">
      <c r="A4375" t="str">
        <f>'Page 1 - General Information'!$G$12</f>
        <v>000000000</v>
      </c>
      <c r="B4375" t="str">
        <f>'Page 1 - General Information'!$G$16</f>
        <v/>
      </c>
      <c r="C4375" s="339" t="s">
        <v>21448</v>
      </c>
      <c r="N4375" s="249" t="s">
        <v>4031</v>
      </c>
      <c r="O4375" s="343"/>
      <c r="Q4375" s="344">
        <f>(INDEX('Page 2 - Team Information'!$K$14:$AP$189,Y4375,X4375)*100)</f>
        <v>0</v>
      </c>
      <c r="S4375" t="s">
        <v>8058</v>
      </c>
      <c r="X4375" s="341">
        <v>32</v>
      </c>
      <c r="Y4375" s="341">
        <v>153</v>
      </c>
    </row>
    <row r="4376" spans="1:25" x14ac:dyDescent="0.25">
      <c r="A4376" t="str">
        <f>'Page 1 - General Information'!$G$12</f>
        <v>000000000</v>
      </c>
      <c r="B4376" t="str">
        <f>'Page 1 - General Information'!$G$16</f>
        <v/>
      </c>
      <c r="C4376" s="339" t="s">
        <v>21448</v>
      </c>
      <c r="N4376" t="s">
        <v>4042</v>
      </c>
      <c r="O4376" s="340">
        <f>INDEX('Page 2 - Team Information'!$K$14:$AP$189,Y4376,X4376)</f>
        <v>0</v>
      </c>
      <c r="S4376" t="s">
        <v>8059</v>
      </c>
      <c r="X4376" s="341">
        <v>24</v>
      </c>
      <c r="Y4376" s="341">
        <v>154</v>
      </c>
    </row>
    <row r="4377" spans="1:25" x14ac:dyDescent="0.25">
      <c r="A4377" t="str">
        <f>'Page 1 - General Information'!$G$12</f>
        <v>000000000</v>
      </c>
      <c r="B4377" t="str">
        <f>'Page 1 - General Information'!$G$16</f>
        <v/>
      </c>
      <c r="C4377" s="339" t="s">
        <v>21448</v>
      </c>
      <c r="N4377" t="s">
        <v>4042</v>
      </c>
      <c r="O4377" s="340">
        <f>INDEX('Page 2 - Team Information'!$K$14:$AP$189,Y4377,X4377)</f>
        <v>0</v>
      </c>
      <c r="S4377" t="s">
        <v>8060</v>
      </c>
      <c r="X4377" s="341">
        <v>25</v>
      </c>
      <c r="Y4377" s="341">
        <v>154</v>
      </c>
    </row>
    <row r="4378" spans="1:25" x14ac:dyDescent="0.25">
      <c r="A4378" t="str">
        <f>'Page 1 - General Information'!$G$12</f>
        <v>000000000</v>
      </c>
      <c r="B4378" t="str">
        <f>'Page 1 - General Information'!$G$16</f>
        <v/>
      </c>
      <c r="C4378" s="339" t="s">
        <v>21448</v>
      </c>
      <c r="N4378" t="s">
        <v>4042</v>
      </c>
      <c r="O4378" s="340">
        <f>INDEX('Page 2 - Team Information'!$K$14:$AP$189,Y4378,X4378)</f>
        <v>0</v>
      </c>
      <c r="S4378" t="s">
        <v>8061</v>
      </c>
      <c r="X4378" s="341">
        <v>26</v>
      </c>
      <c r="Y4378" s="341">
        <v>154</v>
      </c>
    </row>
    <row r="4379" spans="1:25" x14ac:dyDescent="0.25">
      <c r="A4379" t="str">
        <f>'Page 1 - General Information'!$G$12</f>
        <v>000000000</v>
      </c>
      <c r="B4379" t="str">
        <f>'Page 1 - General Information'!$G$16</f>
        <v/>
      </c>
      <c r="C4379" s="339" t="s">
        <v>21448</v>
      </c>
      <c r="N4379" t="s">
        <v>4042</v>
      </c>
      <c r="O4379" s="340">
        <f>INDEX('Page 2 - Team Information'!$K$14:$AP$189,Y4379,X4379)</f>
        <v>0</v>
      </c>
      <c r="S4379" t="s">
        <v>8062</v>
      </c>
      <c r="X4379" s="341">
        <v>27</v>
      </c>
      <c r="Y4379" s="341">
        <v>154</v>
      </c>
    </row>
    <row r="4380" spans="1:25" x14ac:dyDescent="0.25">
      <c r="A4380" t="str">
        <f>'Page 1 - General Information'!$G$12</f>
        <v>000000000</v>
      </c>
      <c r="B4380" t="str">
        <f>'Page 1 - General Information'!$G$16</f>
        <v/>
      </c>
      <c r="C4380" s="339" t="s">
        <v>21448</v>
      </c>
      <c r="N4380" s="249" t="s">
        <v>4031</v>
      </c>
      <c r="O4380" s="343"/>
      <c r="Q4380" s="344">
        <f>(INDEX('Page 2 - Team Information'!$K$14:$AP$189,Y4380,X4380)*100)</f>
        <v>0</v>
      </c>
      <c r="S4380" t="s">
        <v>8063</v>
      </c>
      <c r="X4380" s="341">
        <v>29</v>
      </c>
      <c r="Y4380" s="341">
        <v>154</v>
      </c>
    </row>
    <row r="4381" spans="1:25" x14ac:dyDescent="0.25">
      <c r="A4381" t="str">
        <f>'Page 1 - General Information'!$G$12</f>
        <v>000000000</v>
      </c>
      <c r="B4381" t="str">
        <f>'Page 1 - General Information'!$G$16</f>
        <v/>
      </c>
      <c r="C4381" s="339" t="s">
        <v>21448</v>
      </c>
      <c r="N4381" s="249" t="s">
        <v>4031</v>
      </c>
      <c r="O4381" s="343"/>
      <c r="Q4381" s="344">
        <f>(INDEX('Page 2 - Team Information'!$K$14:$AP$189,Y4381,X4381)*100)</f>
        <v>0</v>
      </c>
      <c r="S4381" t="s">
        <v>8064</v>
      </c>
      <c r="X4381" s="341">
        <v>30</v>
      </c>
      <c r="Y4381" s="341">
        <v>154</v>
      </c>
    </row>
    <row r="4382" spans="1:25" x14ac:dyDescent="0.25">
      <c r="A4382" t="str">
        <f>'Page 1 - General Information'!$G$12</f>
        <v>000000000</v>
      </c>
      <c r="B4382" t="str">
        <f>'Page 1 - General Information'!$G$16</f>
        <v/>
      </c>
      <c r="C4382" s="339" t="s">
        <v>21448</v>
      </c>
      <c r="N4382" s="249" t="s">
        <v>4031</v>
      </c>
      <c r="O4382" s="343"/>
      <c r="Q4382" s="344">
        <f>(INDEX('Page 2 - Team Information'!$K$14:$AP$189,Y4382,X4382)*100)</f>
        <v>0</v>
      </c>
      <c r="S4382" t="s">
        <v>8065</v>
      </c>
      <c r="X4382" s="341">
        <v>31</v>
      </c>
      <c r="Y4382" s="341">
        <v>154</v>
      </c>
    </row>
    <row r="4383" spans="1:25" x14ac:dyDescent="0.25">
      <c r="A4383" t="str">
        <f>'Page 1 - General Information'!$G$12</f>
        <v>000000000</v>
      </c>
      <c r="B4383" t="str">
        <f>'Page 1 - General Information'!$G$16</f>
        <v/>
      </c>
      <c r="C4383" s="339" t="s">
        <v>21448</v>
      </c>
      <c r="N4383" s="249" t="s">
        <v>4031</v>
      </c>
      <c r="O4383" s="343"/>
      <c r="Q4383" s="344">
        <f>(INDEX('Page 2 - Team Information'!$K$14:$AP$189,Y4383,X4383)*100)</f>
        <v>0</v>
      </c>
      <c r="S4383" t="s">
        <v>8066</v>
      </c>
      <c r="X4383" s="341">
        <v>32</v>
      </c>
      <c r="Y4383" s="341">
        <v>154</v>
      </c>
    </row>
    <row r="4384" spans="1:25" x14ac:dyDescent="0.25">
      <c r="A4384" t="str">
        <f>'Page 1 - General Information'!$G$12</f>
        <v>000000000</v>
      </c>
      <c r="B4384" t="str">
        <f>'Page 1 - General Information'!$G$16</f>
        <v/>
      </c>
      <c r="C4384" s="339" t="s">
        <v>21448</v>
      </c>
      <c r="N4384" t="s">
        <v>4042</v>
      </c>
      <c r="O4384" s="340">
        <f>INDEX('Page 2 - Team Information'!$K$14:$AP$189,Y4384,X4384)</f>
        <v>0</v>
      </c>
      <c r="S4384" t="s">
        <v>8067</v>
      </c>
      <c r="X4384" s="341">
        <v>24</v>
      </c>
      <c r="Y4384" s="341">
        <v>155</v>
      </c>
    </row>
    <row r="4385" spans="1:25" x14ac:dyDescent="0.25">
      <c r="A4385" t="str">
        <f>'Page 1 - General Information'!$G$12</f>
        <v>000000000</v>
      </c>
      <c r="B4385" t="str">
        <f>'Page 1 - General Information'!$G$16</f>
        <v/>
      </c>
      <c r="C4385" s="339" t="s">
        <v>21448</v>
      </c>
      <c r="N4385" t="s">
        <v>4042</v>
      </c>
      <c r="O4385" s="340">
        <f>INDEX('Page 2 - Team Information'!$K$14:$AP$189,Y4385,X4385)</f>
        <v>0</v>
      </c>
      <c r="S4385" t="s">
        <v>8068</v>
      </c>
      <c r="X4385" s="341">
        <v>25</v>
      </c>
      <c r="Y4385" s="341">
        <v>155</v>
      </c>
    </row>
    <row r="4386" spans="1:25" x14ac:dyDescent="0.25">
      <c r="A4386" t="str">
        <f>'Page 1 - General Information'!$G$12</f>
        <v>000000000</v>
      </c>
      <c r="B4386" t="str">
        <f>'Page 1 - General Information'!$G$16</f>
        <v/>
      </c>
      <c r="C4386" s="339" t="s">
        <v>21448</v>
      </c>
      <c r="N4386" t="s">
        <v>4042</v>
      </c>
      <c r="O4386" s="340">
        <f>INDEX('Page 2 - Team Information'!$K$14:$AP$189,Y4386,X4386)</f>
        <v>0</v>
      </c>
      <c r="S4386" t="s">
        <v>8069</v>
      </c>
      <c r="X4386" s="341">
        <v>26</v>
      </c>
      <c r="Y4386" s="341">
        <v>155</v>
      </c>
    </row>
    <row r="4387" spans="1:25" x14ac:dyDescent="0.25">
      <c r="A4387" t="str">
        <f>'Page 1 - General Information'!$G$12</f>
        <v>000000000</v>
      </c>
      <c r="B4387" t="str">
        <f>'Page 1 - General Information'!$G$16</f>
        <v/>
      </c>
      <c r="C4387" s="339" t="s">
        <v>21448</v>
      </c>
      <c r="N4387" t="s">
        <v>4042</v>
      </c>
      <c r="O4387" s="340">
        <f>INDEX('Page 2 - Team Information'!$K$14:$AP$189,Y4387,X4387)</f>
        <v>0</v>
      </c>
      <c r="S4387" t="s">
        <v>8070</v>
      </c>
      <c r="X4387" s="341">
        <v>27</v>
      </c>
      <c r="Y4387" s="341">
        <v>155</v>
      </c>
    </row>
    <row r="4388" spans="1:25" x14ac:dyDescent="0.25">
      <c r="A4388" t="str">
        <f>'Page 1 - General Information'!$G$12</f>
        <v>000000000</v>
      </c>
      <c r="B4388" t="str">
        <f>'Page 1 - General Information'!$G$16</f>
        <v/>
      </c>
      <c r="C4388" s="339" t="s">
        <v>21448</v>
      </c>
      <c r="N4388" s="249" t="s">
        <v>4031</v>
      </c>
      <c r="O4388" s="343"/>
      <c r="Q4388" s="344">
        <f>(INDEX('Page 2 - Team Information'!$K$14:$AP$189,Y4388,X4388)*100)</f>
        <v>0</v>
      </c>
      <c r="S4388" t="s">
        <v>8071</v>
      </c>
      <c r="X4388" s="341">
        <v>29</v>
      </c>
      <c r="Y4388" s="341">
        <v>155</v>
      </c>
    </row>
    <row r="4389" spans="1:25" x14ac:dyDescent="0.25">
      <c r="A4389" t="str">
        <f>'Page 1 - General Information'!$G$12</f>
        <v>000000000</v>
      </c>
      <c r="B4389" t="str">
        <f>'Page 1 - General Information'!$G$16</f>
        <v/>
      </c>
      <c r="C4389" s="339" t="s">
        <v>21448</v>
      </c>
      <c r="N4389" s="249" t="s">
        <v>4031</v>
      </c>
      <c r="O4389" s="343"/>
      <c r="Q4389" s="344">
        <f>(INDEX('Page 2 - Team Information'!$K$14:$AP$189,Y4389,X4389)*100)</f>
        <v>0</v>
      </c>
      <c r="S4389" t="s">
        <v>8072</v>
      </c>
      <c r="X4389" s="341">
        <v>30</v>
      </c>
      <c r="Y4389" s="341">
        <v>155</v>
      </c>
    </row>
    <row r="4390" spans="1:25" x14ac:dyDescent="0.25">
      <c r="A4390" t="str">
        <f>'Page 1 - General Information'!$G$12</f>
        <v>000000000</v>
      </c>
      <c r="B4390" t="str">
        <f>'Page 1 - General Information'!$G$16</f>
        <v/>
      </c>
      <c r="C4390" s="339" t="s">
        <v>21448</v>
      </c>
      <c r="N4390" s="249" t="s">
        <v>4031</v>
      </c>
      <c r="O4390" s="343"/>
      <c r="Q4390" s="344">
        <f>(INDEX('Page 2 - Team Information'!$K$14:$AP$189,Y4390,X4390)*100)</f>
        <v>0</v>
      </c>
      <c r="S4390" t="s">
        <v>8073</v>
      </c>
      <c r="X4390" s="341">
        <v>31</v>
      </c>
      <c r="Y4390" s="341">
        <v>155</v>
      </c>
    </row>
    <row r="4391" spans="1:25" x14ac:dyDescent="0.25">
      <c r="A4391" t="str">
        <f>'Page 1 - General Information'!$G$12</f>
        <v>000000000</v>
      </c>
      <c r="B4391" t="str">
        <f>'Page 1 - General Information'!$G$16</f>
        <v/>
      </c>
      <c r="C4391" s="339" t="s">
        <v>21448</v>
      </c>
      <c r="N4391" s="249" t="s">
        <v>4031</v>
      </c>
      <c r="O4391" s="343"/>
      <c r="Q4391" s="344">
        <f>(INDEX('Page 2 - Team Information'!$K$14:$AP$189,Y4391,X4391)*100)</f>
        <v>0</v>
      </c>
      <c r="S4391" t="s">
        <v>8074</v>
      </c>
      <c r="X4391" s="341">
        <v>32</v>
      </c>
      <c r="Y4391" s="341">
        <v>155</v>
      </c>
    </row>
    <row r="4392" spans="1:25" x14ac:dyDescent="0.25">
      <c r="A4392" t="str">
        <f>'Page 1 - General Information'!$G$12</f>
        <v>000000000</v>
      </c>
      <c r="B4392" t="str">
        <f>'Page 1 - General Information'!$G$16</f>
        <v/>
      </c>
      <c r="C4392" s="339" t="s">
        <v>21448</v>
      </c>
      <c r="N4392" t="s">
        <v>4042</v>
      </c>
      <c r="O4392" s="340">
        <f>INDEX('Page 2 - Team Information'!$K$14:$AP$189,Y4392,X4392)</f>
        <v>0</v>
      </c>
      <c r="S4392" t="s">
        <v>17028</v>
      </c>
      <c r="X4392" s="341">
        <v>24</v>
      </c>
      <c r="Y4392" s="341">
        <v>156</v>
      </c>
    </row>
    <row r="4393" spans="1:25" x14ac:dyDescent="0.25">
      <c r="A4393" t="str">
        <f>'Page 1 - General Information'!$G$12</f>
        <v>000000000</v>
      </c>
      <c r="B4393" t="str">
        <f>'Page 1 - General Information'!$G$16</f>
        <v/>
      </c>
      <c r="C4393" s="339" t="s">
        <v>21448</v>
      </c>
      <c r="N4393" t="s">
        <v>4042</v>
      </c>
      <c r="O4393" s="340">
        <f>INDEX('Page 2 - Team Information'!$K$14:$AP$189,Y4393,X4393)</f>
        <v>0</v>
      </c>
      <c r="S4393" t="s">
        <v>17029</v>
      </c>
      <c r="X4393" s="341">
        <v>25</v>
      </c>
      <c r="Y4393" s="341">
        <v>156</v>
      </c>
    </row>
    <row r="4394" spans="1:25" x14ac:dyDescent="0.25">
      <c r="A4394" t="str">
        <f>'Page 1 - General Information'!$G$12</f>
        <v>000000000</v>
      </c>
      <c r="B4394" t="str">
        <f>'Page 1 - General Information'!$G$16</f>
        <v/>
      </c>
      <c r="C4394" s="339" t="s">
        <v>21448</v>
      </c>
      <c r="N4394" t="s">
        <v>4042</v>
      </c>
      <c r="O4394" s="340">
        <f>INDEX('Page 2 - Team Information'!$K$14:$AP$189,Y4394,X4394)</f>
        <v>0</v>
      </c>
      <c r="S4394" t="s">
        <v>17030</v>
      </c>
      <c r="X4394" s="341">
        <v>26</v>
      </c>
      <c r="Y4394" s="341">
        <v>156</v>
      </c>
    </row>
    <row r="4395" spans="1:25" x14ac:dyDescent="0.25">
      <c r="A4395" t="str">
        <f>'Page 1 - General Information'!$G$12</f>
        <v>000000000</v>
      </c>
      <c r="B4395" t="str">
        <f>'Page 1 - General Information'!$G$16</f>
        <v/>
      </c>
      <c r="C4395" s="339" t="s">
        <v>21448</v>
      </c>
      <c r="N4395" t="s">
        <v>4042</v>
      </c>
      <c r="O4395" s="340">
        <f>INDEX('Page 2 - Team Information'!$K$14:$AP$189,Y4395,X4395)</f>
        <v>0</v>
      </c>
      <c r="S4395" t="s">
        <v>17031</v>
      </c>
      <c r="X4395" s="341">
        <v>27</v>
      </c>
      <c r="Y4395" s="341">
        <v>156</v>
      </c>
    </row>
    <row r="4396" spans="1:25" x14ac:dyDescent="0.25">
      <c r="A4396" t="str">
        <f>'Page 1 - General Information'!$G$12</f>
        <v>000000000</v>
      </c>
      <c r="B4396" t="str">
        <f>'Page 1 - General Information'!$G$16</f>
        <v/>
      </c>
      <c r="C4396" s="339" t="s">
        <v>21448</v>
      </c>
      <c r="N4396" s="249" t="s">
        <v>4031</v>
      </c>
      <c r="O4396" s="343"/>
      <c r="Q4396" s="344">
        <f>(INDEX('Page 2 - Team Information'!$K$14:$AP$189,Y4396,X4396)*100)</f>
        <v>0</v>
      </c>
      <c r="S4396" t="s">
        <v>17032</v>
      </c>
      <c r="X4396" s="341">
        <v>29</v>
      </c>
      <c r="Y4396" s="341">
        <v>156</v>
      </c>
    </row>
    <row r="4397" spans="1:25" x14ac:dyDescent="0.25">
      <c r="A4397" t="str">
        <f>'Page 1 - General Information'!$G$12</f>
        <v>000000000</v>
      </c>
      <c r="B4397" t="str">
        <f>'Page 1 - General Information'!$G$16</f>
        <v/>
      </c>
      <c r="C4397" s="339" t="s">
        <v>21448</v>
      </c>
      <c r="N4397" s="249" t="s">
        <v>4031</v>
      </c>
      <c r="O4397" s="343"/>
      <c r="Q4397" s="344">
        <f>(INDEX('Page 2 - Team Information'!$K$14:$AP$189,Y4397,X4397)*100)</f>
        <v>0</v>
      </c>
      <c r="S4397" t="s">
        <v>17033</v>
      </c>
      <c r="X4397" s="341">
        <v>30</v>
      </c>
      <c r="Y4397" s="341">
        <v>156</v>
      </c>
    </row>
    <row r="4398" spans="1:25" x14ac:dyDescent="0.25">
      <c r="A4398" t="str">
        <f>'Page 1 - General Information'!$G$12</f>
        <v>000000000</v>
      </c>
      <c r="B4398" t="str">
        <f>'Page 1 - General Information'!$G$16</f>
        <v/>
      </c>
      <c r="C4398" s="339" t="s">
        <v>21448</v>
      </c>
      <c r="N4398" s="249" t="s">
        <v>4031</v>
      </c>
      <c r="O4398" s="343"/>
      <c r="Q4398" s="344">
        <f>(INDEX('Page 2 - Team Information'!$K$14:$AP$189,Y4398,X4398)*100)</f>
        <v>0</v>
      </c>
      <c r="S4398" t="s">
        <v>17034</v>
      </c>
      <c r="X4398" s="341">
        <v>31</v>
      </c>
      <c r="Y4398" s="341">
        <v>156</v>
      </c>
    </row>
    <row r="4399" spans="1:25" x14ac:dyDescent="0.25">
      <c r="A4399" t="str">
        <f>'Page 1 - General Information'!$G$12</f>
        <v>000000000</v>
      </c>
      <c r="B4399" t="str">
        <f>'Page 1 - General Information'!$G$16</f>
        <v/>
      </c>
      <c r="C4399" s="339" t="s">
        <v>21448</v>
      </c>
      <c r="N4399" s="249" t="s">
        <v>4031</v>
      </c>
      <c r="O4399" s="343"/>
      <c r="Q4399" s="344">
        <f>(INDEX('Page 2 - Team Information'!$K$14:$AP$189,Y4399,X4399)*100)</f>
        <v>0</v>
      </c>
      <c r="S4399" t="s">
        <v>17035</v>
      </c>
      <c r="X4399" s="341">
        <v>32</v>
      </c>
      <c r="Y4399" s="341">
        <v>156</v>
      </c>
    </row>
    <row r="4400" spans="1:25" x14ac:dyDescent="0.25">
      <c r="A4400" t="str">
        <f>'Page 1 - General Information'!$G$12</f>
        <v>000000000</v>
      </c>
      <c r="B4400" t="str">
        <f>'Page 1 - General Information'!$G$16</f>
        <v/>
      </c>
      <c r="C4400" s="339" t="s">
        <v>21448</v>
      </c>
      <c r="N4400" t="s">
        <v>4042</v>
      </c>
      <c r="O4400" s="340">
        <f>INDEX('Page 2 - Team Information'!$K$14:$AP$189,Y4400,X4400)</f>
        <v>0</v>
      </c>
      <c r="S4400" t="s">
        <v>8075</v>
      </c>
      <c r="X4400" s="341">
        <v>24</v>
      </c>
      <c r="Y4400" s="341">
        <v>157</v>
      </c>
    </row>
    <row r="4401" spans="1:25" x14ac:dyDescent="0.25">
      <c r="A4401" t="str">
        <f>'Page 1 - General Information'!$G$12</f>
        <v>000000000</v>
      </c>
      <c r="B4401" t="str">
        <f>'Page 1 - General Information'!$G$16</f>
        <v/>
      </c>
      <c r="C4401" s="339" t="s">
        <v>21448</v>
      </c>
      <c r="N4401" t="s">
        <v>4042</v>
      </c>
      <c r="O4401" s="340">
        <f>INDEX('Page 2 - Team Information'!$K$14:$AP$189,Y4401,X4401)</f>
        <v>0</v>
      </c>
      <c r="S4401" t="s">
        <v>8076</v>
      </c>
      <c r="X4401" s="341">
        <v>25</v>
      </c>
      <c r="Y4401" s="341">
        <v>157</v>
      </c>
    </row>
    <row r="4402" spans="1:25" x14ac:dyDescent="0.25">
      <c r="A4402" t="str">
        <f>'Page 1 - General Information'!$G$12</f>
        <v>000000000</v>
      </c>
      <c r="B4402" t="str">
        <f>'Page 1 - General Information'!$G$16</f>
        <v/>
      </c>
      <c r="C4402" s="339" t="s">
        <v>21448</v>
      </c>
      <c r="N4402" t="s">
        <v>4042</v>
      </c>
      <c r="O4402" s="340">
        <f>INDEX('Page 2 - Team Information'!$K$14:$AP$189,Y4402,X4402)</f>
        <v>0</v>
      </c>
      <c r="S4402" t="s">
        <v>8077</v>
      </c>
      <c r="X4402" s="341">
        <v>26</v>
      </c>
      <c r="Y4402" s="341">
        <v>157</v>
      </c>
    </row>
    <row r="4403" spans="1:25" x14ac:dyDescent="0.25">
      <c r="A4403" t="str">
        <f>'Page 1 - General Information'!$G$12</f>
        <v>000000000</v>
      </c>
      <c r="B4403" t="str">
        <f>'Page 1 - General Information'!$G$16</f>
        <v/>
      </c>
      <c r="C4403" s="339" t="s">
        <v>21448</v>
      </c>
      <c r="N4403" t="s">
        <v>4042</v>
      </c>
      <c r="O4403" s="340">
        <f>INDEX('Page 2 - Team Information'!$K$14:$AP$189,Y4403,X4403)</f>
        <v>0</v>
      </c>
      <c r="S4403" t="s">
        <v>8078</v>
      </c>
      <c r="X4403" s="341">
        <v>27</v>
      </c>
      <c r="Y4403" s="341">
        <v>157</v>
      </c>
    </row>
    <row r="4404" spans="1:25" x14ac:dyDescent="0.25">
      <c r="A4404" t="str">
        <f>'Page 1 - General Information'!$G$12</f>
        <v>000000000</v>
      </c>
      <c r="B4404" t="str">
        <f>'Page 1 - General Information'!$G$16</f>
        <v/>
      </c>
      <c r="C4404" s="339" t="s">
        <v>21448</v>
      </c>
      <c r="N4404" s="249" t="s">
        <v>4031</v>
      </c>
      <c r="O4404" s="343"/>
      <c r="Q4404" s="344">
        <f>(INDEX('Page 2 - Team Information'!$K$14:$AP$189,Y4404,X4404)*100)</f>
        <v>0</v>
      </c>
      <c r="S4404" t="s">
        <v>8079</v>
      </c>
      <c r="X4404" s="341">
        <v>29</v>
      </c>
      <c r="Y4404" s="341">
        <v>157</v>
      </c>
    </row>
    <row r="4405" spans="1:25" x14ac:dyDescent="0.25">
      <c r="A4405" t="str">
        <f>'Page 1 - General Information'!$G$12</f>
        <v>000000000</v>
      </c>
      <c r="B4405" t="str">
        <f>'Page 1 - General Information'!$G$16</f>
        <v/>
      </c>
      <c r="C4405" s="339" t="s">
        <v>21448</v>
      </c>
      <c r="N4405" s="249" t="s">
        <v>4031</v>
      </c>
      <c r="O4405" s="343"/>
      <c r="Q4405" s="344">
        <f>(INDEX('Page 2 - Team Information'!$K$14:$AP$189,Y4405,X4405)*100)</f>
        <v>0</v>
      </c>
      <c r="S4405" t="s">
        <v>8080</v>
      </c>
      <c r="X4405" s="341">
        <v>30</v>
      </c>
      <c r="Y4405" s="341">
        <v>157</v>
      </c>
    </row>
    <row r="4406" spans="1:25" x14ac:dyDescent="0.25">
      <c r="A4406" t="str">
        <f>'Page 1 - General Information'!$G$12</f>
        <v>000000000</v>
      </c>
      <c r="B4406" t="str">
        <f>'Page 1 - General Information'!$G$16</f>
        <v/>
      </c>
      <c r="C4406" s="339" t="s">
        <v>21448</v>
      </c>
      <c r="N4406" s="249" t="s">
        <v>4031</v>
      </c>
      <c r="O4406" s="343"/>
      <c r="Q4406" s="344">
        <f>(INDEX('Page 2 - Team Information'!$K$14:$AP$189,Y4406,X4406)*100)</f>
        <v>0</v>
      </c>
      <c r="S4406" t="s">
        <v>8081</v>
      </c>
      <c r="X4406" s="341">
        <v>31</v>
      </c>
      <c r="Y4406" s="341">
        <v>157</v>
      </c>
    </row>
    <row r="4407" spans="1:25" x14ac:dyDescent="0.25">
      <c r="A4407" t="str">
        <f>'Page 1 - General Information'!$G$12</f>
        <v>000000000</v>
      </c>
      <c r="B4407" t="str">
        <f>'Page 1 - General Information'!$G$16</f>
        <v/>
      </c>
      <c r="C4407" s="339" t="s">
        <v>21448</v>
      </c>
      <c r="N4407" s="249" t="s">
        <v>4031</v>
      </c>
      <c r="O4407" s="343"/>
      <c r="Q4407" s="344">
        <f>(INDEX('Page 2 - Team Information'!$K$14:$AP$189,Y4407,X4407)*100)</f>
        <v>0</v>
      </c>
      <c r="S4407" t="s">
        <v>8082</v>
      </c>
      <c r="X4407" s="341">
        <v>32</v>
      </c>
      <c r="Y4407" s="341">
        <v>157</v>
      </c>
    </row>
    <row r="4408" spans="1:25" x14ac:dyDescent="0.25">
      <c r="A4408" t="str">
        <f>'Page 1 - General Information'!$G$12</f>
        <v>000000000</v>
      </c>
      <c r="B4408" t="str">
        <f>'Page 1 - General Information'!$G$16</f>
        <v/>
      </c>
      <c r="C4408" s="339" t="s">
        <v>21448</v>
      </c>
      <c r="N4408" t="s">
        <v>4042</v>
      </c>
      <c r="O4408" s="340">
        <f>INDEX('Page 2 - Team Information'!$K$14:$AP$189,Y4408,X4408)</f>
        <v>0</v>
      </c>
      <c r="S4408" t="s">
        <v>8083</v>
      </c>
      <c r="X4408" s="341">
        <v>24</v>
      </c>
      <c r="Y4408" s="341">
        <v>158</v>
      </c>
    </row>
    <row r="4409" spans="1:25" x14ac:dyDescent="0.25">
      <c r="A4409" t="str">
        <f>'Page 1 - General Information'!$G$12</f>
        <v>000000000</v>
      </c>
      <c r="B4409" t="str">
        <f>'Page 1 - General Information'!$G$16</f>
        <v/>
      </c>
      <c r="C4409" s="339" t="s">
        <v>21448</v>
      </c>
      <c r="N4409" t="s">
        <v>4042</v>
      </c>
      <c r="O4409" s="340">
        <f>INDEX('Page 2 - Team Information'!$K$14:$AP$189,Y4409,X4409)</f>
        <v>0</v>
      </c>
      <c r="S4409" t="s">
        <v>8084</v>
      </c>
      <c r="X4409" s="341">
        <v>25</v>
      </c>
      <c r="Y4409" s="341">
        <v>158</v>
      </c>
    </row>
    <row r="4410" spans="1:25" x14ac:dyDescent="0.25">
      <c r="A4410" t="str">
        <f>'Page 1 - General Information'!$G$12</f>
        <v>000000000</v>
      </c>
      <c r="B4410" t="str">
        <f>'Page 1 - General Information'!$G$16</f>
        <v/>
      </c>
      <c r="C4410" s="339" t="s">
        <v>21448</v>
      </c>
      <c r="N4410" t="s">
        <v>4042</v>
      </c>
      <c r="O4410" s="340">
        <f>INDEX('Page 2 - Team Information'!$K$14:$AP$189,Y4410,X4410)</f>
        <v>0</v>
      </c>
      <c r="S4410" t="s">
        <v>8085</v>
      </c>
      <c r="X4410" s="341">
        <v>26</v>
      </c>
      <c r="Y4410" s="341">
        <v>158</v>
      </c>
    </row>
    <row r="4411" spans="1:25" x14ac:dyDescent="0.25">
      <c r="A4411" t="str">
        <f>'Page 1 - General Information'!$G$12</f>
        <v>000000000</v>
      </c>
      <c r="B4411" t="str">
        <f>'Page 1 - General Information'!$G$16</f>
        <v/>
      </c>
      <c r="C4411" s="339" t="s">
        <v>21448</v>
      </c>
      <c r="N4411" t="s">
        <v>4042</v>
      </c>
      <c r="O4411" s="340">
        <f>INDEX('Page 2 - Team Information'!$K$14:$AP$189,Y4411,X4411)</f>
        <v>0</v>
      </c>
      <c r="S4411" t="s">
        <v>8086</v>
      </c>
      <c r="X4411" s="341">
        <v>27</v>
      </c>
      <c r="Y4411" s="341">
        <v>158</v>
      </c>
    </row>
    <row r="4412" spans="1:25" x14ac:dyDescent="0.25">
      <c r="A4412" t="str">
        <f>'Page 1 - General Information'!$G$12</f>
        <v>000000000</v>
      </c>
      <c r="B4412" t="str">
        <f>'Page 1 - General Information'!$G$16</f>
        <v/>
      </c>
      <c r="C4412" s="339" t="s">
        <v>21448</v>
      </c>
      <c r="N4412" s="249" t="s">
        <v>4031</v>
      </c>
      <c r="O4412" s="343"/>
      <c r="Q4412" s="344">
        <f>(INDEX('Page 2 - Team Information'!$K$14:$AP$189,Y4412,X4412)*100)</f>
        <v>0</v>
      </c>
      <c r="S4412" t="s">
        <v>8087</v>
      </c>
      <c r="X4412" s="341">
        <v>29</v>
      </c>
      <c r="Y4412" s="341">
        <v>158</v>
      </c>
    </row>
    <row r="4413" spans="1:25" x14ac:dyDescent="0.25">
      <c r="A4413" t="str">
        <f>'Page 1 - General Information'!$G$12</f>
        <v>000000000</v>
      </c>
      <c r="B4413" t="str">
        <f>'Page 1 - General Information'!$G$16</f>
        <v/>
      </c>
      <c r="C4413" s="339" t="s">
        <v>21448</v>
      </c>
      <c r="N4413" s="249" t="s">
        <v>4031</v>
      </c>
      <c r="O4413" s="343"/>
      <c r="Q4413" s="344">
        <f>(INDEX('Page 2 - Team Information'!$K$14:$AP$189,Y4413,X4413)*100)</f>
        <v>0</v>
      </c>
      <c r="S4413" t="s">
        <v>8088</v>
      </c>
      <c r="X4413" s="341">
        <v>30</v>
      </c>
      <c r="Y4413" s="341">
        <v>158</v>
      </c>
    </row>
    <row r="4414" spans="1:25" x14ac:dyDescent="0.25">
      <c r="A4414" t="str">
        <f>'Page 1 - General Information'!$G$12</f>
        <v>000000000</v>
      </c>
      <c r="B4414" t="str">
        <f>'Page 1 - General Information'!$G$16</f>
        <v/>
      </c>
      <c r="C4414" s="339" t="s">
        <v>21448</v>
      </c>
      <c r="N4414" s="249" t="s">
        <v>4031</v>
      </c>
      <c r="O4414" s="343"/>
      <c r="Q4414" s="344">
        <f>(INDEX('Page 2 - Team Information'!$K$14:$AP$189,Y4414,X4414)*100)</f>
        <v>0</v>
      </c>
      <c r="S4414" t="s">
        <v>8089</v>
      </c>
      <c r="X4414" s="341">
        <v>31</v>
      </c>
      <c r="Y4414" s="341">
        <v>158</v>
      </c>
    </row>
    <row r="4415" spans="1:25" x14ac:dyDescent="0.25">
      <c r="A4415" t="str">
        <f>'Page 1 - General Information'!$G$12</f>
        <v>000000000</v>
      </c>
      <c r="B4415" t="str">
        <f>'Page 1 - General Information'!$G$16</f>
        <v/>
      </c>
      <c r="C4415" s="339" t="s">
        <v>21448</v>
      </c>
      <c r="N4415" s="249" t="s">
        <v>4031</v>
      </c>
      <c r="O4415" s="343"/>
      <c r="Q4415" s="344">
        <f>(INDEX('Page 2 - Team Information'!$K$14:$AP$189,Y4415,X4415)*100)</f>
        <v>0</v>
      </c>
      <c r="S4415" t="s">
        <v>8090</v>
      </c>
      <c r="X4415" s="341">
        <v>32</v>
      </c>
      <c r="Y4415" s="341">
        <v>158</v>
      </c>
    </row>
    <row r="4416" spans="1:25" x14ac:dyDescent="0.25">
      <c r="A4416" t="str">
        <f>'Page 1 - General Information'!$G$12</f>
        <v>000000000</v>
      </c>
      <c r="B4416" t="str">
        <f>'Page 1 - General Information'!$G$16</f>
        <v/>
      </c>
      <c r="C4416" s="339" t="s">
        <v>21448</v>
      </c>
      <c r="N4416" t="s">
        <v>4042</v>
      </c>
      <c r="O4416" s="340">
        <f>INDEX('Page 2 - Team Information'!$K$14:$AP$189,Y4416,X4416)</f>
        <v>0</v>
      </c>
      <c r="S4416" t="s">
        <v>8091</v>
      </c>
      <c r="X4416" s="341">
        <v>24</v>
      </c>
      <c r="Y4416" s="341">
        <v>159</v>
      </c>
    </row>
    <row r="4417" spans="1:25" x14ac:dyDescent="0.25">
      <c r="A4417" t="str">
        <f>'Page 1 - General Information'!$G$12</f>
        <v>000000000</v>
      </c>
      <c r="B4417" t="str">
        <f>'Page 1 - General Information'!$G$16</f>
        <v/>
      </c>
      <c r="C4417" s="339" t="s">
        <v>21448</v>
      </c>
      <c r="N4417" t="s">
        <v>4042</v>
      </c>
      <c r="O4417" s="340">
        <f>INDEX('Page 2 - Team Information'!$K$14:$AP$189,Y4417,X4417)</f>
        <v>0</v>
      </c>
      <c r="S4417" t="s">
        <v>8092</v>
      </c>
      <c r="X4417" s="341">
        <v>25</v>
      </c>
      <c r="Y4417" s="341">
        <v>159</v>
      </c>
    </row>
    <row r="4418" spans="1:25" x14ac:dyDescent="0.25">
      <c r="A4418" t="str">
        <f>'Page 1 - General Information'!$G$12</f>
        <v>000000000</v>
      </c>
      <c r="B4418" t="str">
        <f>'Page 1 - General Information'!$G$16</f>
        <v/>
      </c>
      <c r="C4418" s="339" t="s">
        <v>21448</v>
      </c>
      <c r="N4418" t="s">
        <v>4042</v>
      </c>
      <c r="O4418" s="340">
        <f>INDEX('Page 2 - Team Information'!$K$14:$AP$189,Y4418,X4418)</f>
        <v>0</v>
      </c>
      <c r="S4418" t="s">
        <v>8093</v>
      </c>
      <c r="X4418" s="341">
        <v>26</v>
      </c>
      <c r="Y4418" s="341">
        <v>159</v>
      </c>
    </row>
    <row r="4419" spans="1:25" x14ac:dyDescent="0.25">
      <c r="A4419" t="str">
        <f>'Page 1 - General Information'!$G$12</f>
        <v>000000000</v>
      </c>
      <c r="B4419" t="str">
        <f>'Page 1 - General Information'!$G$16</f>
        <v/>
      </c>
      <c r="C4419" s="339" t="s">
        <v>21448</v>
      </c>
      <c r="N4419" t="s">
        <v>4042</v>
      </c>
      <c r="O4419" s="340">
        <f>INDEX('Page 2 - Team Information'!$K$14:$AP$189,Y4419,X4419)</f>
        <v>0</v>
      </c>
      <c r="S4419" t="s">
        <v>8094</v>
      </c>
      <c r="X4419" s="341">
        <v>27</v>
      </c>
      <c r="Y4419" s="341">
        <v>159</v>
      </c>
    </row>
    <row r="4420" spans="1:25" x14ac:dyDescent="0.25">
      <c r="A4420" t="str">
        <f>'Page 1 - General Information'!$G$12</f>
        <v>000000000</v>
      </c>
      <c r="B4420" t="str">
        <f>'Page 1 - General Information'!$G$16</f>
        <v/>
      </c>
      <c r="C4420" s="339" t="s">
        <v>21448</v>
      </c>
      <c r="N4420" s="249" t="s">
        <v>4031</v>
      </c>
      <c r="O4420" s="343"/>
      <c r="Q4420" s="344">
        <f>(INDEX('Page 2 - Team Information'!$K$14:$AP$189,Y4420,X4420)*100)</f>
        <v>0</v>
      </c>
      <c r="S4420" t="s">
        <v>8095</v>
      </c>
      <c r="X4420" s="341">
        <v>29</v>
      </c>
      <c r="Y4420" s="341">
        <v>159</v>
      </c>
    </row>
    <row r="4421" spans="1:25" x14ac:dyDescent="0.25">
      <c r="A4421" t="str">
        <f>'Page 1 - General Information'!$G$12</f>
        <v>000000000</v>
      </c>
      <c r="B4421" t="str">
        <f>'Page 1 - General Information'!$G$16</f>
        <v/>
      </c>
      <c r="C4421" s="339" t="s">
        <v>21448</v>
      </c>
      <c r="N4421" s="249" t="s">
        <v>4031</v>
      </c>
      <c r="O4421" s="343"/>
      <c r="Q4421" s="344">
        <f>(INDEX('Page 2 - Team Information'!$K$14:$AP$189,Y4421,X4421)*100)</f>
        <v>0</v>
      </c>
      <c r="S4421" t="s">
        <v>8096</v>
      </c>
      <c r="X4421" s="341">
        <v>30</v>
      </c>
      <c r="Y4421" s="341">
        <v>159</v>
      </c>
    </row>
    <row r="4422" spans="1:25" x14ac:dyDescent="0.25">
      <c r="A4422" t="str">
        <f>'Page 1 - General Information'!$G$12</f>
        <v>000000000</v>
      </c>
      <c r="B4422" t="str">
        <f>'Page 1 - General Information'!$G$16</f>
        <v/>
      </c>
      <c r="C4422" s="339" t="s">
        <v>21448</v>
      </c>
      <c r="N4422" s="249" t="s">
        <v>4031</v>
      </c>
      <c r="O4422" s="343"/>
      <c r="Q4422" s="344">
        <f>(INDEX('Page 2 - Team Information'!$K$14:$AP$189,Y4422,X4422)*100)</f>
        <v>0</v>
      </c>
      <c r="S4422" t="s">
        <v>8097</v>
      </c>
      <c r="X4422" s="341">
        <v>31</v>
      </c>
      <c r="Y4422" s="341">
        <v>159</v>
      </c>
    </row>
    <row r="4423" spans="1:25" x14ac:dyDescent="0.25">
      <c r="A4423" t="str">
        <f>'Page 1 - General Information'!$G$12</f>
        <v>000000000</v>
      </c>
      <c r="B4423" t="str">
        <f>'Page 1 - General Information'!$G$16</f>
        <v/>
      </c>
      <c r="C4423" s="339" t="s">
        <v>21448</v>
      </c>
      <c r="N4423" s="249" t="s">
        <v>4031</v>
      </c>
      <c r="O4423" s="343"/>
      <c r="Q4423" s="344">
        <f>(INDEX('Page 2 - Team Information'!$K$14:$AP$189,Y4423,X4423)*100)</f>
        <v>0</v>
      </c>
      <c r="S4423" t="s">
        <v>8098</v>
      </c>
      <c r="X4423" s="341">
        <v>32</v>
      </c>
      <c r="Y4423" s="341">
        <v>159</v>
      </c>
    </row>
    <row r="4424" spans="1:25" x14ac:dyDescent="0.25">
      <c r="A4424" t="str">
        <f>'Page 1 - General Information'!$G$12</f>
        <v>000000000</v>
      </c>
      <c r="B4424" t="str">
        <f>'Page 1 - General Information'!$G$16</f>
        <v/>
      </c>
      <c r="C4424" s="339" t="s">
        <v>21448</v>
      </c>
      <c r="N4424" t="s">
        <v>4042</v>
      </c>
      <c r="O4424" s="340">
        <f>INDEX('Page 2 - Team Information'!$K$14:$AP$189,Y4424,X4424)</f>
        <v>0</v>
      </c>
      <c r="S4424" t="s">
        <v>8099</v>
      </c>
      <c r="X4424" s="341">
        <v>24</v>
      </c>
      <c r="Y4424" s="341">
        <v>160</v>
      </c>
    </row>
    <row r="4425" spans="1:25" x14ac:dyDescent="0.25">
      <c r="A4425" t="str">
        <f>'Page 1 - General Information'!$G$12</f>
        <v>000000000</v>
      </c>
      <c r="B4425" t="str">
        <f>'Page 1 - General Information'!$G$16</f>
        <v/>
      </c>
      <c r="C4425" s="339" t="s">
        <v>21448</v>
      </c>
      <c r="N4425" t="s">
        <v>4042</v>
      </c>
      <c r="O4425" s="340">
        <f>INDEX('Page 2 - Team Information'!$K$14:$AP$189,Y4425,X4425)</f>
        <v>0</v>
      </c>
      <c r="S4425" t="s">
        <v>8100</v>
      </c>
      <c r="X4425" s="341">
        <v>25</v>
      </c>
      <c r="Y4425" s="341">
        <v>160</v>
      </c>
    </row>
    <row r="4426" spans="1:25" x14ac:dyDescent="0.25">
      <c r="A4426" t="str">
        <f>'Page 1 - General Information'!$G$12</f>
        <v>000000000</v>
      </c>
      <c r="B4426" t="str">
        <f>'Page 1 - General Information'!$G$16</f>
        <v/>
      </c>
      <c r="C4426" s="339" t="s">
        <v>21448</v>
      </c>
      <c r="N4426" t="s">
        <v>4042</v>
      </c>
      <c r="O4426" s="340">
        <f>INDEX('Page 2 - Team Information'!$K$14:$AP$189,Y4426,X4426)</f>
        <v>0</v>
      </c>
      <c r="S4426" t="s">
        <v>8101</v>
      </c>
      <c r="X4426" s="341">
        <v>26</v>
      </c>
      <c r="Y4426" s="341">
        <v>160</v>
      </c>
    </row>
    <row r="4427" spans="1:25" x14ac:dyDescent="0.25">
      <c r="A4427" t="str">
        <f>'Page 1 - General Information'!$G$12</f>
        <v>000000000</v>
      </c>
      <c r="B4427" t="str">
        <f>'Page 1 - General Information'!$G$16</f>
        <v/>
      </c>
      <c r="C4427" s="339" t="s">
        <v>21448</v>
      </c>
      <c r="N4427" t="s">
        <v>4042</v>
      </c>
      <c r="O4427" s="340">
        <f>INDEX('Page 2 - Team Information'!$K$14:$AP$189,Y4427,X4427)</f>
        <v>0</v>
      </c>
      <c r="S4427" t="s">
        <v>8102</v>
      </c>
      <c r="X4427" s="341">
        <v>27</v>
      </c>
      <c r="Y4427" s="341">
        <v>160</v>
      </c>
    </row>
    <row r="4428" spans="1:25" x14ac:dyDescent="0.25">
      <c r="A4428" t="str">
        <f>'Page 1 - General Information'!$G$12</f>
        <v>000000000</v>
      </c>
      <c r="B4428" t="str">
        <f>'Page 1 - General Information'!$G$16</f>
        <v/>
      </c>
      <c r="C4428" s="339" t="s">
        <v>21448</v>
      </c>
      <c r="N4428" s="249" t="s">
        <v>4031</v>
      </c>
      <c r="O4428" s="343"/>
      <c r="Q4428" s="344">
        <f>(INDEX('Page 2 - Team Information'!$K$14:$AP$189,Y4428,X4428)*100)</f>
        <v>0</v>
      </c>
      <c r="S4428" t="s">
        <v>8103</v>
      </c>
      <c r="X4428" s="341">
        <v>29</v>
      </c>
      <c r="Y4428" s="341">
        <v>160</v>
      </c>
    </row>
    <row r="4429" spans="1:25" x14ac:dyDescent="0.25">
      <c r="A4429" t="str">
        <f>'Page 1 - General Information'!$G$12</f>
        <v>000000000</v>
      </c>
      <c r="B4429" t="str">
        <f>'Page 1 - General Information'!$G$16</f>
        <v/>
      </c>
      <c r="C4429" s="339" t="s">
        <v>21448</v>
      </c>
      <c r="N4429" s="249" t="s">
        <v>4031</v>
      </c>
      <c r="O4429" s="343"/>
      <c r="Q4429" s="344">
        <f>(INDEX('Page 2 - Team Information'!$K$14:$AP$189,Y4429,X4429)*100)</f>
        <v>0</v>
      </c>
      <c r="S4429" t="s">
        <v>8104</v>
      </c>
      <c r="X4429" s="341">
        <v>30</v>
      </c>
      <c r="Y4429" s="341">
        <v>160</v>
      </c>
    </row>
    <row r="4430" spans="1:25" x14ac:dyDescent="0.25">
      <c r="A4430" t="str">
        <f>'Page 1 - General Information'!$G$12</f>
        <v>000000000</v>
      </c>
      <c r="B4430" t="str">
        <f>'Page 1 - General Information'!$G$16</f>
        <v/>
      </c>
      <c r="C4430" s="339" t="s">
        <v>21448</v>
      </c>
      <c r="N4430" s="249" t="s">
        <v>4031</v>
      </c>
      <c r="O4430" s="343"/>
      <c r="Q4430" s="344">
        <f>(INDEX('Page 2 - Team Information'!$K$14:$AP$189,Y4430,X4430)*100)</f>
        <v>0</v>
      </c>
      <c r="S4430" t="s">
        <v>8105</v>
      </c>
      <c r="X4430" s="341">
        <v>31</v>
      </c>
      <c r="Y4430" s="341">
        <v>160</v>
      </c>
    </row>
    <row r="4431" spans="1:25" x14ac:dyDescent="0.25">
      <c r="A4431" t="str">
        <f>'Page 1 - General Information'!$G$12</f>
        <v>000000000</v>
      </c>
      <c r="B4431" t="str">
        <f>'Page 1 - General Information'!$G$16</f>
        <v/>
      </c>
      <c r="C4431" s="339" t="s">
        <v>21448</v>
      </c>
      <c r="N4431" s="249" t="s">
        <v>4031</v>
      </c>
      <c r="O4431" s="343"/>
      <c r="Q4431" s="344">
        <f>(INDEX('Page 2 - Team Information'!$K$14:$AP$189,Y4431,X4431)*100)</f>
        <v>0</v>
      </c>
      <c r="S4431" t="s">
        <v>8106</v>
      </c>
      <c r="X4431" s="341">
        <v>32</v>
      </c>
      <c r="Y4431" s="341">
        <v>160</v>
      </c>
    </row>
    <row r="4432" spans="1:25" x14ac:dyDescent="0.25">
      <c r="A4432" t="str">
        <f>'Page 1 - General Information'!$G$12</f>
        <v>000000000</v>
      </c>
      <c r="B4432" t="str">
        <f>'Page 1 - General Information'!$G$16</f>
        <v/>
      </c>
      <c r="C4432" s="339" t="s">
        <v>21448</v>
      </c>
      <c r="N4432" t="s">
        <v>4042</v>
      </c>
      <c r="O4432" s="340">
        <f>INDEX('Page 2 - Team Information'!$K$14:$AP$189,Y4432,X4432)</f>
        <v>0</v>
      </c>
      <c r="S4432" t="s">
        <v>8107</v>
      </c>
      <c r="X4432" s="341">
        <v>24</v>
      </c>
      <c r="Y4432" s="341">
        <v>161</v>
      </c>
    </row>
    <row r="4433" spans="1:25" x14ac:dyDescent="0.25">
      <c r="A4433" t="str">
        <f>'Page 1 - General Information'!$G$12</f>
        <v>000000000</v>
      </c>
      <c r="B4433" t="str">
        <f>'Page 1 - General Information'!$G$16</f>
        <v/>
      </c>
      <c r="C4433" s="339" t="s">
        <v>21448</v>
      </c>
      <c r="N4433" t="s">
        <v>4042</v>
      </c>
      <c r="O4433" s="340">
        <f>INDEX('Page 2 - Team Information'!$K$14:$AP$189,Y4433,X4433)</f>
        <v>0</v>
      </c>
      <c r="S4433" t="s">
        <v>8108</v>
      </c>
      <c r="X4433" s="341">
        <v>25</v>
      </c>
      <c r="Y4433" s="341">
        <v>161</v>
      </c>
    </row>
    <row r="4434" spans="1:25" x14ac:dyDescent="0.25">
      <c r="A4434" t="str">
        <f>'Page 1 - General Information'!$G$12</f>
        <v>000000000</v>
      </c>
      <c r="B4434" t="str">
        <f>'Page 1 - General Information'!$G$16</f>
        <v/>
      </c>
      <c r="C4434" s="339" t="s">
        <v>21448</v>
      </c>
      <c r="N4434" t="s">
        <v>4042</v>
      </c>
      <c r="O4434" s="340">
        <f>INDEX('Page 2 - Team Information'!$K$14:$AP$189,Y4434,X4434)</f>
        <v>0</v>
      </c>
      <c r="S4434" t="s">
        <v>8109</v>
      </c>
      <c r="X4434" s="341">
        <v>26</v>
      </c>
      <c r="Y4434" s="341">
        <v>161</v>
      </c>
    </row>
    <row r="4435" spans="1:25" x14ac:dyDescent="0.25">
      <c r="A4435" t="str">
        <f>'Page 1 - General Information'!$G$12</f>
        <v>000000000</v>
      </c>
      <c r="B4435" t="str">
        <f>'Page 1 - General Information'!$G$16</f>
        <v/>
      </c>
      <c r="C4435" s="339" t="s">
        <v>21448</v>
      </c>
      <c r="N4435" t="s">
        <v>4042</v>
      </c>
      <c r="O4435" s="340">
        <f>INDEX('Page 2 - Team Information'!$K$14:$AP$189,Y4435,X4435)</f>
        <v>0</v>
      </c>
      <c r="S4435" t="s">
        <v>8110</v>
      </c>
      <c r="X4435" s="341">
        <v>27</v>
      </c>
      <c r="Y4435" s="341">
        <v>161</v>
      </c>
    </row>
    <row r="4436" spans="1:25" x14ac:dyDescent="0.25">
      <c r="A4436" t="str">
        <f>'Page 1 - General Information'!$G$12</f>
        <v>000000000</v>
      </c>
      <c r="B4436" t="str">
        <f>'Page 1 - General Information'!$G$16</f>
        <v/>
      </c>
      <c r="C4436" s="339" t="s">
        <v>21448</v>
      </c>
      <c r="N4436" s="249" t="s">
        <v>4031</v>
      </c>
      <c r="O4436" s="343"/>
      <c r="Q4436" s="344">
        <f>(INDEX('Page 2 - Team Information'!$K$14:$AP$189,Y4436,X4436)*100)</f>
        <v>0</v>
      </c>
      <c r="S4436" t="s">
        <v>8111</v>
      </c>
      <c r="X4436" s="341">
        <v>29</v>
      </c>
      <c r="Y4436" s="341">
        <v>161</v>
      </c>
    </row>
    <row r="4437" spans="1:25" x14ac:dyDescent="0.25">
      <c r="A4437" t="str">
        <f>'Page 1 - General Information'!$G$12</f>
        <v>000000000</v>
      </c>
      <c r="B4437" t="str">
        <f>'Page 1 - General Information'!$G$16</f>
        <v/>
      </c>
      <c r="C4437" s="339" t="s">
        <v>21448</v>
      </c>
      <c r="N4437" s="249" t="s">
        <v>4031</v>
      </c>
      <c r="O4437" s="343"/>
      <c r="Q4437" s="344">
        <f>(INDEX('Page 2 - Team Information'!$K$14:$AP$189,Y4437,X4437)*100)</f>
        <v>0</v>
      </c>
      <c r="S4437" t="s">
        <v>8112</v>
      </c>
      <c r="X4437" s="341">
        <v>30</v>
      </c>
      <c r="Y4437" s="341">
        <v>161</v>
      </c>
    </row>
    <row r="4438" spans="1:25" x14ac:dyDescent="0.25">
      <c r="A4438" t="str">
        <f>'Page 1 - General Information'!$G$12</f>
        <v>000000000</v>
      </c>
      <c r="B4438" t="str">
        <f>'Page 1 - General Information'!$G$16</f>
        <v/>
      </c>
      <c r="C4438" s="339" t="s">
        <v>21448</v>
      </c>
      <c r="N4438" s="249" t="s">
        <v>4031</v>
      </c>
      <c r="O4438" s="343"/>
      <c r="Q4438" s="344">
        <f>(INDEX('Page 2 - Team Information'!$K$14:$AP$189,Y4438,X4438)*100)</f>
        <v>0</v>
      </c>
      <c r="S4438" t="s">
        <v>8113</v>
      </c>
      <c r="X4438" s="341">
        <v>31</v>
      </c>
      <c r="Y4438" s="341">
        <v>161</v>
      </c>
    </row>
    <row r="4439" spans="1:25" x14ac:dyDescent="0.25">
      <c r="A4439" t="str">
        <f>'Page 1 - General Information'!$G$12</f>
        <v>000000000</v>
      </c>
      <c r="B4439" t="str">
        <f>'Page 1 - General Information'!$G$16</f>
        <v/>
      </c>
      <c r="C4439" s="339" t="s">
        <v>21448</v>
      </c>
      <c r="N4439" s="249" t="s">
        <v>4031</v>
      </c>
      <c r="O4439" s="343"/>
      <c r="Q4439" s="344">
        <f>(INDEX('Page 2 - Team Information'!$K$14:$AP$189,Y4439,X4439)*100)</f>
        <v>0</v>
      </c>
      <c r="S4439" t="s">
        <v>8114</v>
      </c>
      <c r="X4439" s="341">
        <v>32</v>
      </c>
      <c r="Y4439" s="341">
        <v>161</v>
      </c>
    </row>
    <row r="4440" spans="1:25" x14ac:dyDescent="0.25">
      <c r="A4440" t="str">
        <f>'Page 1 - General Information'!$G$12</f>
        <v>000000000</v>
      </c>
      <c r="B4440" t="str">
        <f>'Page 1 - General Information'!$G$16</f>
        <v/>
      </c>
      <c r="C4440" s="339" t="s">
        <v>21448</v>
      </c>
      <c r="N4440" t="s">
        <v>4042</v>
      </c>
      <c r="O4440" s="340">
        <f>INDEX('Page 2 - Team Information'!$K$14:$AP$189,Y4440,X4440)</f>
        <v>0</v>
      </c>
      <c r="S4440" s="347" t="s">
        <v>20830</v>
      </c>
      <c r="X4440" s="341">
        <v>24</v>
      </c>
      <c r="Y4440" s="341">
        <v>162</v>
      </c>
    </row>
    <row r="4441" spans="1:25" x14ac:dyDescent="0.25">
      <c r="A4441" t="str">
        <f>'Page 1 - General Information'!$G$12</f>
        <v>000000000</v>
      </c>
      <c r="B4441" t="str">
        <f>'Page 1 - General Information'!$G$16</f>
        <v/>
      </c>
      <c r="C4441" s="339" t="s">
        <v>21448</v>
      </c>
      <c r="N4441" t="s">
        <v>4042</v>
      </c>
      <c r="O4441" s="340">
        <f>INDEX('Page 2 - Team Information'!$K$14:$AP$189,Y4441,X4441)</f>
        <v>0</v>
      </c>
      <c r="S4441" s="347" t="s">
        <v>20831</v>
      </c>
      <c r="X4441" s="341">
        <v>25</v>
      </c>
      <c r="Y4441" s="341">
        <v>162</v>
      </c>
    </row>
    <row r="4442" spans="1:25" x14ac:dyDescent="0.25">
      <c r="A4442" t="str">
        <f>'Page 1 - General Information'!$G$12</f>
        <v>000000000</v>
      </c>
      <c r="B4442" t="str">
        <f>'Page 1 - General Information'!$G$16</f>
        <v/>
      </c>
      <c r="C4442" s="339" t="s">
        <v>21448</v>
      </c>
      <c r="N4442" t="s">
        <v>4042</v>
      </c>
      <c r="O4442" s="340">
        <f>INDEX('Page 2 - Team Information'!$K$14:$AP$189,Y4442,X4442)</f>
        <v>0</v>
      </c>
      <c r="S4442" s="347" t="s">
        <v>20832</v>
      </c>
      <c r="X4442" s="341">
        <v>26</v>
      </c>
      <c r="Y4442" s="341">
        <v>162</v>
      </c>
    </row>
    <row r="4443" spans="1:25" x14ac:dyDescent="0.25">
      <c r="A4443" t="str">
        <f>'Page 1 - General Information'!$G$12</f>
        <v>000000000</v>
      </c>
      <c r="B4443" t="str">
        <f>'Page 1 - General Information'!$G$16</f>
        <v/>
      </c>
      <c r="C4443" s="339" t="s">
        <v>21448</v>
      </c>
      <c r="N4443" t="s">
        <v>4042</v>
      </c>
      <c r="O4443" s="340">
        <f>INDEX('Page 2 - Team Information'!$K$14:$AP$189,Y4443,X4443)</f>
        <v>0</v>
      </c>
      <c r="S4443" s="347" t="s">
        <v>20833</v>
      </c>
      <c r="X4443" s="341">
        <v>27</v>
      </c>
      <c r="Y4443" s="341">
        <v>162</v>
      </c>
    </row>
    <row r="4444" spans="1:25" x14ac:dyDescent="0.25">
      <c r="A4444" t="str">
        <f>'Page 1 - General Information'!$G$12</f>
        <v>000000000</v>
      </c>
      <c r="B4444" t="str">
        <f>'Page 1 - General Information'!$G$16</f>
        <v/>
      </c>
      <c r="C4444" s="339" t="s">
        <v>21448</v>
      </c>
      <c r="N4444" s="249" t="s">
        <v>4031</v>
      </c>
      <c r="O4444" s="343"/>
      <c r="Q4444" s="344">
        <f>(INDEX('Page 2 - Team Information'!$K$14:$AP$189,Y4444,X4444)*100)</f>
        <v>0</v>
      </c>
      <c r="S4444" s="347" t="s">
        <v>20834</v>
      </c>
      <c r="X4444" s="341">
        <v>29</v>
      </c>
      <c r="Y4444" s="341">
        <v>162</v>
      </c>
    </row>
    <row r="4445" spans="1:25" x14ac:dyDescent="0.25">
      <c r="A4445" t="str">
        <f>'Page 1 - General Information'!$G$12</f>
        <v>000000000</v>
      </c>
      <c r="B4445" t="str">
        <f>'Page 1 - General Information'!$G$16</f>
        <v/>
      </c>
      <c r="C4445" s="339" t="s">
        <v>21448</v>
      </c>
      <c r="N4445" s="249" t="s">
        <v>4031</v>
      </c>
      <c r="O4445" s="343"/>
      <c r="Q4445" s="344">
        <f>(INDEX('Page 2 - Team Information'!$K$14:$AP$189,Y4445,X4445)*100)</f>
        <v>0</v>
      </c>
      <c r="S4445" s="347" t="s">
        <v>20835</v>
      </c>
      <c r="X4445" s="341">
        <v>30</v>
      </c>
      <c r="Y4445" s="341">
        <v>162</v>
      </c>
    </row>
    <row r="4446" spans="1:25" x14ac:dyDescent="0.25">
      <c r="A4446" t="str">
        <f>'Page 1 - General Information'!$G$12</f>
        <v>000000000</v>
      </c>
      <c r="B4446" t="str">
        <f>'Page 1 - General Information'!$G$16</f>
        <v/>
      </c>
      <c r="C4446" s="339" t="s">
        <v>21448</v>
      </c>
      <c r="N4446" s="249" t="s">
        <v>4031</v>
      </c>
      <c r="O4446" s="343"/>
      <c r="Q4446" s="344">
        <f>(INDEX('Page 2 - Team Information'!$K$14:$AP$189,Y4446,X4446)*100)</f>
        <v>0</v>
      </c>
      <c r="S4446" s="347" t="s">
        <v>20836</v>
      </c>
      <c r="X4446" s="341">
        <v>31</v>
      </c>
      <c r="Y4446" s="341">
        <v>162</v>
      </c>
    </row>
    <row r="4447" spans="1:25" x14ac:dyDescent="0.25">
      <c r="A4447" t="str">
        <f>'Page 1 - General Information'!$G$12</f>
        <v>000000000</v>
      </c>
      <c r="B4447" t="str">
        <f>'Page 1 - General Information'!$G$16</f>
        <v/>
      </c>
      <c r="C4447" s="339" t="s">
        <v>21448</v>
      </c>
      <c r="N4447" s="249" t="s">
        <v>4031</v>
      </c>
      <c r="O4447" s="343"/>
      <c r="Q4447" s="344">
        <f>(INDEX('Page 2 - Team Information'!$K$14:$AP$189,Y4447,X4447)*100)</f>
        <v>0</v>
      </c>
      <c r="S4447" s="347" t="s">
        <v>20837</v>
      </c>
      <c r="X4447" s="341">
        <v>32</v>
      </c>
      <c r="Y4447" s="341">
        <v>162</v>
      </c>
    </row>
    <row r="4448" spans="1:25" x14ac:dyDescent="0.25">
      <c r="A4448" t="str">
        <f>'Page 1 - General Information'!$G$12</f>
        <v>000000000</v>
      </c>
      <c r="B4448" t="str">
        <f>'Page 1 - General Information'!$G$16</f>
        <v/>
      </c>
      <c r="C4448" s="339" t="s">
        <v>21448</v>
      </c>
      <c r="N4448" t="s">
        <v>4042</v>
      </c>
      <c r="O4448" s="340">
        <f>INDEX('Page 2 - Team Information'!$K$14:$AP$189,Y4448,X4448)</f>
        <v>0</v>
      </c>
      <c r="S4448" t="s">
        <v>8115</v>
      </c>
      <c r="X4448" s="341">
        <v>24</v>
      </c>
      <c r="Y4448" s="341">
        <v>163</v>
      </c>
    </row>
    <row r="4449" spans="1:25" x14ac:dyDescent="0.25">
      <c r="A4449" t="str">
        <f>'Page 1 - General Information'!$G$12</f>
        <v>000000000</v>
      </c>
      <c r="B4449" t="str">
        <f>'Page 1 - General Information'!$G$16</f>
        <v/>
      </c>
      <c r="C4449" s="339" t="s">
        <v>21448</v>
      </c>
      <c r="N4449" t="s">
        <v>4042</v>
      </c>
      <c r="O4449" s="340">
        <f>INDEX('Page 2 - Team Information'!$K$14:$AP$189,Y4449,X4449)</f>
        <v>0</v>
      </c>
      <c r="S4449" t="s">
        <v>8116</v>
      </c>
      <c r="X4449" s="341">
        <v>25</v>
      </c>
      <c r="Y4449" s="341">
        <v>163</v>
      </c>
    </row>
    <row r="4450" spans="1:25" x14ac:dyDescent="0.25">
      <c r="A4450" t="str">
        <f>'Page 1 - General Information'!$G$12</f>
        <v>000000000</v>
      </c>
      <c r="B4450" t="str">
        <f>'Page 1 - General Information'!$G$16</f>
        <v/>
      </c>
      <c r="C4450" s="339" t="s">
        <v>21448</v>
      </c>
      <c r="N4450" t="s">
        <v>4042</v>
      </c>
      <c r="O4450" s="340">
        <f>INDEX('Page 2 - Team Information'!$K$14:$AP$189,Y4450,X4450)</f>
        <v>0</v>
      </c>
      <c r="S4450" t="s">
        <v>8117</v>
      </c>
      <c r="X4450" s="341">
        <v>26</v>
      </c>
      <c r="Y4450" s="341">
        <v>163</v>
      </c>
    </row>
    <row r="4451" spans="1:25" x14ac:dyDescent="0.25">
      <c r="A4451" t="str">
        <f>'Page 1 - General Information'!$G$12</f>
        <v>000000000</v>
      </c>
      <c r="B4451" t="str">
        <f>'Page 1 - General Information'!$G$16</f>
        <v/>
      </c>
      <c r="C4451" s="339" t="s">
        <v>21448</v>
      </c>
      <c r="N4451" t="s">
        <v>4042</v>
      </c>
      <c r="O4451" s="340">
        <f>INDEX('Page 2 - Team Information'!$K$14:$AP$189,Y4451,X4451)</f>
        <v>0</v>
      </c>
      <c r="S4451" t="s">
        <v>8118</v>
      </c>
      <c r="X4451" s="341">
        <v>27</v>
      </c>
      <c r="Y4451" s="341">
        <v>163</v>
      </c>
    </row>
    <row r="4452" spans="1:25" x14ac:dyDescent="0.25">
      <c r="A4452" t="str">
        <f>'Page 1 - General Information'!$G$12</f>
        <v>000000000</v>
      </c>
      <c r="B4452" t="str">
        <f>'Page 1 - General Information'!$G$16</f>
        <v/>
      </c>
      <c r="C4452" s="339" t="s">
        <v>21448</v>
      </c>
      <c r="N4452" s="249" t="s">
        <v>4031</v>
      </c>
      <c r="O4452" s="343"/>
      <c r="Q4452" s="344">
        <f>(INDEX('Page 2 - Team Information'!$K$14:$AP$189,Y4452,X4452)*100)</f>
        <v>0</v>
      </c>
      <c r="S4452" t="s">
        <v>8119</v>
      </c>
      <c r="X4452" s="341">
        <v>29</v>
      </c>
      <c r="Y4452" s="341">
        <v>163</v>
      </c>
    </row>
    <row r="4453" spans="1:25" x14ac:dyDescent="0.25">
      <c r="A4453" t="str">
        <f>'Page 1 - General Information'!$G$12</f>
        <v>000000000</v>
      </c>
      <c r="B4453" t="str">
        <f>'Page 1 - General Information'!$G$16</f>
        <v/>
      </c>
      <c r="C4453" s="339" t="s">
        <v>21448</v>
      </c>
      <c r="N4453" s="249" t="s">
        <v>4031</v>
      </c>
      <c r="O4453" s="343"/>
      <c r="Q4453" s="344">
        <f>(INDEX('Page 2 - Team Information'!$K$14:$AP$189,Y4453,X4453)*100)</f>
        <v>0</v>
      </c>
      <c r="S4453" t="s">
        <v>8120</v>
      </c>
      <c r="X4453" s="341">
        <v>30</v>
      </c>
      <c r="Y4453" s="341">
        <v>163</v>
      </c>
    </row>
    <row r="4454" spans="1:25" x14ac:dyDescent="0.25">
      <c r="A4454" t="str">
        <f>'Page 1 - General Information'!$G$12</f>
        <v>000000000</v>
      </c>
      <c r="B4454" t="str">
        <f>'Page 1 - General Information'!$G$16</f>
        <v/>
      </c>
      <c r="C4454" s="339" t="s">
        <v>21448</v>
      </c>
      <c r="N4454" s="249" t="s">
        <v>4031</v>
      </c>
      <c r="O4454" s="343"/>
      <c r="Q4454" s="344">
        <f>(INDEX('Page 2 - Team Information'!$K$14:$AP$189,Y4454,X4454)*100)</f>
        <v>0</v>
      </c>
      <c r="S4454" t="s">
        <v>8121</v>
      </c>
      <c r="X4454" s="341">
        <v>31</v>
      </c>
      <c r="Y4454" s="341">
        <v>163</v>
      </c>
    </row>
    <row r="4455" spans="1:25" x14ac:dyDescent="0.25">
      <c r="A4455" t="str">
        <f>'Page 1 - General Information'!$G$12</f>
        <v>000000000</v>
      </c>
      <c r="B4455" t="str">
        <f>'Page 1 - General Information'!$G$16</f>
        <v/>
      </c>
      <c r="C4455" s="339" t="s">
        <v>21448</v>
      </c>
      <c r="N4455" s="249" t="s">
        <v>4031</v>
      </c>
      <c r="O4455" s="343"/>
      <c r="Q4455" s="344">
        <f>(INDEX('Page 2 - Team Information'!$K$14:$AP$189,Y4455,X4455)*100)</f>
        <v>0</v>
      </c>
      <c r="S4455" t="s">
        <v>8122</v>
      </c>
      <c r="X4455" s="341">
        <v>32</v>
      </c>
      <c r="Y4455" s="341">
        <v>163</v>
      </c>
    </row>
    <row r="4456" spans="1:25" x14ac:dyDescent="0.25">
      <c r="A4456" t="str">
        <f>'Page 1 - General Information'!$G$12</f>
        <v>000000000</v>
      </c>
      <c r="B4456" t="str">
        <f>'Page 1 - General Information'!$G$16</f>
        <v/>
      </c>
      <c r="C4456" s="339" t="s">
        <v>21448</v>
      </c>
      <c r="N4456" t="s">
        <v>4042</v>
      </c>
      <c r="O4456" s="340">
        <f>INDEX('Page 2 - Team Information'!$K$14:$AP$189,Y4456,X4456)</f>
        <v>0</v>
      </c>
      <c r="S4456" t="s">
        <v>8123</v>
      </c>
      <c r="X4456" s="341">
        <v>24</v>
      </c>
      <c r="Y4456" s="341">
        <v>164</v>
      </c>
    </row>
    <row r="4457" spans="1:25" x14ac:dyDescent="0.25">
      <c r="A4457" t="str">
        <f>'Page 1 - General Information'!$G$12</f>
        <v>000000000</v>
      </c>
      <c r="B4457" t="str">
        <f>'Page 1 - General Information'!$G$16</f>
        <v/>
      </c>
      <c r="C4457" s="339" t="s">
        <v>21448</v>
      </c>
      <c r="N4457" t="s">
        <v>4042</v>
      </c>
      <c r="O4457" s="340">
        <f>INDEX('Page 2 - Team Information'!$K$14:$AP$189,Y4457,X4457)</f>
        <v>0</v>
      </c>
      <c r="S4457" t="s">
        <v>8124</v>
      </c>
      <c r="X4457" s="341">
        <v>25</v>
      </c>
      <c r="Y4457" s="341">
        <v>164</v>
      </c>
    </row>
    <row r="4458" spans="1:25" x14ac:dyDescent="0.25">
      <c r="A4458" t="str">
        <f>'Page 1 - General Information'!$G$12</f>
        <v>000000000</v>
      </c>
      <c r="B4458" t="str">
        <f>'Page 1 - General Information'!$G$16</f>
        <v/>
      </c>
      <c r="C4458" s="339" t="s">
        <v>21448</v>
      </c>
      <c r="N4458" t="s">
        <v>4042</v>
      </c>
      <c r="O4458" s="340">
        <f>INDEX('Page 2 - Team Information'!$K$14:$AP$189,Y4458,X4458)</f>
        <v>0</v>
      </c>
      <c r="S4458" t="s">
        <v>8125</v>
      </c>
      <c r="X4458" s="341">
        <v>26</v>
      </c>
      <c r="Y4458" s="341">
        <v>164</v>
      </c>
    </row>
    <row r="4459" spans="1:25" x14ac:dyDescent="0.25">
      <c r="A4459" t="str">
        <f>'Page 1 - General Information'!$G$12</f>
        <v>000000000</v>
      </c>
      <c r="B4459" t="str">
        <f>'Page 1 - General Information'!$G$16</f>
        <v/>
      </c>
      <c r="C4459" s="339" t="s">
        <v>21448</v>
      </c>
      <c r="N4459" t="s">
        <v>4042</v>
      </c>
      <c r="O4459" s="340">
        <f>INDEX('Page 2 - Team Information'!$K$14:$AP$189,Y4459,X4459)</f>
        <v>0</v>
      </c>
      <c r="S4459" t="s">
        <v>8126</v>
      </c>
      <c r="X4459" s="341">
        <v>27</v>
      </c>
      <c r="Y4459" s="341">
        <v>164</v>
      </c>
    </row>
    <row r="4460" spans="1:25" x14ac:dyDescent="0.25">
      <c r="A4460" t="str">
        <f>'Page 1 - General Information'!$G$12</f>
        <v>000000000</v>
      </c>
      <c r="B4460" t="str">
        <f>'Page 1 - General Information'!$G$16</f>
        <v/>
      </c>
      <c r="C4460" s="339" t="s">
        <v>21448</v>
      </c>
      <c r="N4460" s="249" t="s">
        <v>4031</v>
      </c>
      <c r="O4460" s="343"/>
      <c r="Q4460" s="344">
        <f>(INDEX('Page 2 - Team Information'!$K$14:$AP$189,Y4460,X4460)*100)</f>
        <v>0</v>
      </c>
      <c r="S4460" t="s">
        <v>8127</v>
      </c>
      <c r="X4460" s="341">
        <v>29</v>
      </c>
      <c r="Y4460" s="341">
        <v>164</v>
      </c>
    </row>
    <row r="4461" spans="1:25" x14ac:dyDescent="0.25">
      <c r="A4461" t="str">
        <f>'Page 1 - General Information'!$G$12</f>
        <v>000000000</v>
      </c>
      <c r="B4461" t="str">
        <f>'Page 1 - General Information'!$G$16</f>
        <v/>
      </c>
      <c r="C4461" s="339" t="s">
        <v>21448</v>
      </c>
      <c r="N4461" s="249" t="s">
        <v>4031</v>
      </c>
      <c r="O4461" s="343"/>
      <c r="Q4461" s="344">
        <f>(INDEX('Page 2 - Team Information'!$K$14:$AP$189,Y4461,X4461)*100)</f>
        <v>0</v>
      </c>
      <c r="S4461" t="s">
        <v>8128</v>
      </c>
      <c r="X4461" s="341">
        <v>30</v>
      </c>
      <c r="Y4461" s="341">
        <v>164</v>
      </c>
    </row>
    <row r="4462" spans="1:25" x14ac:dyDescent="0.25">
      <c r="A4462" t="str">
        <f>'Page 1 - General Information'!$G$12</f>
        <v>000000000</v>
      </c>
      <c r="B4462" t="str">
        <f>'Page 1 - General Information'!$G$16</f>
        <v/>
      </c>
      <c r="C4462" s="339" t="s">
        <v>21448</v>
      </c>
      <c r="N4462" s="249" t="s">
        <v>4031</v>
      </c>
      <c r="O4462" s="343"/>
      <c r="Q4462" s="344">
        <f>(INDEX('Page 2 - Team Information'!$K$14:$AP$189,Y4462,X4462)*100)</f>
        <v>0</v>
      </c>
      <c r="S4462" t="s">
        <v>8129</v>
      </c>
      <c r="X4462" s="341">
        <v>31</v>
      </c>
      <c r="Y4462" s="341">
        <v>164</v>
      </c>
    </row>
    <row r="4463" spans="1:25" x14ac:dyDescent="0.25">
      <c r="A4463" t="str">
        <f>'Page 1 - General Information'!$G$12</f>
        <v>000000000</v>
      </c>
      <c r="B4463" t="str">
        <f>'Page 1 - General Information'!$G$16</f>
        <v/>
      </c>
      <c r="C4463" s="339" t="s">
        <v>21448</v>
      </c>
      <c r="N4463" s="249" t="s">
        <v>4031</v>
      </c>
      <c r="O4463" s="343"/>
      <c r="Q4463" s="344">
        <f>(INDEX('Page 2 - Team Information'!$K$14:$AP$189,Y4463,X4463)*100)</f>
        <v>0</v>
      </c>
      <c r="S4463" t="s">
        <v>8130</v>
      </c>
      <c r="X4463" s="341">
        <v>32</v>
      </c>
      <c r="Y4463" s="341">
        <v>164</v>
      </c>
    </row>
    <row r="4464" spans="1:25" x14ac:dyDescent="0.25">
      <c r="A4464" t="str">
        <f>'Page 1 - General Information'!$G$12</f>
        <v>000000000</v>
      </c>
      <c r="B4464" t="str">
        <f>'Page 1 - General Information'!$G$16</f>
        <v/>
      </c>
      <c r="C4464" s="339" t="s">
        <v>21448</v>
      </c>
      <c r="N4464" t="s">
        <v>4042</v>
      </c>
      <c r="O4464" s="340">
        <f>INDEX('Page 2 - Team Information'!$K$14:$AP$189,Y4464,X4464)</f>
        <v>0</v>
      </c>
      <c r="S4464" t="s">
        <v>8131</v>
      </c>
      <c r="X4464" s="341">
        <v>24</v>
      </c>
      <c r="Y4464" s="341">
        <v>165</v>
      </c>
    </row>
    <row r="4465" spans="1:25" x14ac:dyDescent="0.25">
      <c r="A4465" t="str">
        <f>'Page 1 - General Information'!$G$12</f>
        <v>000000000</v>
      </c>
      <c r="B4465" t="str">
        <f>'Page 1 - General Information'!$G$16</f>
        <v/>
      </c>
      <c r="C4465" s="339" t="s">
        <v>21448</v>
      </c>
      <c r="N4465" t="s">
        <v>4042</v>
      </c>
      <c r="O4465" s="340">
        <f>INDEX('Page 2 - Team Information'!$K$14:$AP$189,Y4465,X4465)</f>
        <v>0</v>
      </c>
      <c r="S4465" t="s">
        <v>8132</v>
      </c>
      <c r="X4465" s="341">
        <v>25</v>
      </c>
      <c r="Y4465" s="341">
        <v>165</v>
      </c>
    </row>
    <row r="4466" spans="1:25" x14ac:dyDescent="0.25">
      <c r="A4466" t="str">
        <f>'Page 1 - General Information'!$G$12</f>
        <v>000000000</v>
      </c>
      <c r="B4466" t="str">
        <f>'Page 1 - General Information'!$G$16</f>
        <v/>
      </c>
      <c r="C4466" s="339" t="s">
        <v>21448</v>
      </c>
      <c r="N4466" t="s">
        <v>4042</v>
      </c>
      <c r="O4466" s="340">
        <f>INDEX('Page 2 - Team Information'!$K$14:$AP$189,Y4466,X4466)</f>
        <v>0</v>
      </c>
      <c r="S4466" t="s">
        <v>8133</v>
      </c>
      <c r="X4466" s="341">
        <v>26</v>
      </c>
      <c r="Y4466" s="341">
        <v>165</v>
      </c>
    </row>
    <row r="4467" spans="1:25" x14ac:dyDescent="0.25">
      <c r="A4467" t="str">
        <f>'Page 1 - General Information'!$G$12</f>
        <v>000000000</v>
      </c>
      <c r="B4467" t="str">
        <f>'Page 1 - General Information'!$G$16</f>
        <v/>
      </c>
      <c r="C4467" s="339" t="s">
        <v>21448</v>
      </c>
      <c r="N4467" t="s">
        <v>4042</v>
      </c>
      <c r="O4467" s="340">
        <f>INDEX('Page 2 - Team Information'!$K$14:$AP$189,Y4467,X4467)</f>
        <v>0</v>
      </c>
      <c r="S4467" t="s">
        <v>8134</v>
      </c>
      <c r="X4467" s="341">
        <v>27</v>
      </c>
      <c r="Y4467" s="341">
        <v>165</v>
      </c>
    </row>
    <row r="4468" spans="1:25" x14ac:dyDescent="0.25">
      <c r="A4468" t="str">
        <f>'Page 1 - General Information'!$G$12</f>
        <v>000000000</v>
      </c>
      <c r="B4468" t="str">
        <f>'Page 1 - General Information'!$G$16</f>
        <v/>
      </c>
      <c r="C4468" s="339" t="s">
        <v>21448</v>
      </c>
      <c r="N4468" s="249" t="s">
        <v>4031</v>
      </c>
      <c r="O4468" s="343"/>
      <c r="Q4468" s="344">
        <f>(INDEX('Page 2 - Team Information'!$K$14:$AP$189,Y4468,X4468)*100)</f>
        <v>0</v>
      </c>
      <c r="S4468" t="s">
        <v>8135</v>
      </c>
      <c r="X4468" s="341">
        <v>29</v>
      </c>
      <c r="Y4468" s="341">
        <v>165</v>
      </c>
    </row>
    <row r="4469" spans="1:25" x14ac:dyDescent="0.25">
      <c r="A4469" t="str">
        <f>'Page 1 - General Information'!$G$12</f>
        <v>000000000</v>
      </c>
      <c r="B4469" t="str">
        <f>'Page 1 - General Information'!$G$16</f>
        <v/>
      </c>
      <c r="C4469" s="339" t="s">
        <v>21448</v>
      </c>
      <c r="N4469" s="249" t="s">
        <v>4031</v>
      </c>
      <c r="O4469" s="343"/>
      <c r="Q4469" s="344">
        <f>(INDEX('Page 2 - Team Information'!$K$14:$AP$189,Y4469,X4469)*100)</f>
        <v>0</v>
      </c>
      <c r="S4469" t="s">
        <v>8136</v>
      </c>
      <c r="X4469" s="341">
        <v>30</v>
      </c>
      <c r="Y4469" s="341">
        <v>165</v>
      </c>
    </row>
    <row r="4470" spans="1:25" x14ac:dyDescent="0.25">
      <c r="A4470" t="str">
        <f>'Page 1 - General Information'!$G$12</f>
        <v>000000000</v>
      </c>
      <c r="B4470" t="str">
        <f>'Page 1 - General Information'!$G$16</f>
        <v/>
      </c>
      <c r="C4470" s="339" t="s">
        <v>21448</v>
      </c>
      <c r="N4470" s="249" t="s">
        <v>4031</v>
      </c>
      <c r="O4470" s="343"/>
      <c r="Q4470" s="344">
        <f>(INDEX('Page 2 - Team Information'!$K$14:$AP$189,Y4470,X4470)*100)</f>
        <v>0</v>
      </c>
      <c r="S4470" t="s">
        <v>8137</v>
      </c>
      <c r="X4470" s="341">
        <v>31</v>
      </c>
      <c r="Y4470" s="341">
        <v>165</v>
      </c>
    </row>
    <row r="4471" spans="1:25" x14ac:dyDescent="0.25">
      <c r="A4471" t="str">
        <f>'Page 1 - General Information'!$G$12</f>
        <v>000000000</v>
      </c>
      <c r="B4471" t="str">
        <f>'Page 1 - General Information'!$G$16</f>
        <v/>
      </c>
      <c r="C4471" s="339" t="s">
        <v>21448</v>
      </c>
      <c r="N4471" s="249" t="s">
        <v>4031</v>
      </c>
      <c r="O4471" s="343"/>
      <c r="Q4471" s="344">
        <f>(INDEX('Page 2 - Team Information'!$K$14:$AP$189,Y4471,X4471)*100)</f>
        <v>0</v>
      </c>
      <c r="S4471" t="s">
        <v>8138</v>
      </c>
      <c r="X4471" s="341">
        <v>32</v>
      </c>
      <c r="Y4471" s="341">
        <v>165</v>
      </c>
    </row>
    <row r="4472" spans="1:25" x14ac:dyDescent="0.25">
      <c r="A4472" t="str">
        <f>'Page 1 - General Information'!$G$12</f>
        <v>000000000</v>
      </c>
      <c r="B4472" t="str">
        <f>'Page 1 - General Information'!$G$16</f>
        <v/>
      </c>
      <c r="C4472" s="339" t="s">
        <v>21448</v>
      </c>
      <c r="N4472" t="s">
        <v>4042</v>
      </c>
      <c r="O4472" s="340">
        <f>INDEX('Page 2 - Team Information'!$K$14:$AP$189,Y4472,X4472)</f>
        <v>0</v>
      </c>
      <c r="S4472" t="s">
        <v>8139</v>
      </c>
      <c r="X4472" s="341">
        <v>24</v>
      </c>
      <c r="Y4472" s="341">
        <v>166</v>
      </c>
    </row>
    <row r="4473" spans="1:25" x14ac:dyDescent="0.25">
      <c r="A4473" t="str">
        <f>'Page 1 - General Information'!$G$12</f>
        <v>000000000</v>
      </c>
      <c r="B4473" t="str">
        <f>'Page 1 - General Information'!$G$16</f>
        <v/>
      </c>
      <c r="C4473" s="339" t="s">
        <v>21448</v>
      </c>
      <c r="N4473" t="s">
        <v>4042</v>
      </c>
      <c r="O4473" s="340">
        <f>INDEX('Page 2 - Team Information'!$K$14:$AP$189,Y4473,X4473)</f>
        <v>0</v>
      </c>
      <c r="S4473" t="s">
        <v>8140</v>
      </c>
      <c r="X4473" s="341">
        <v>25</v>
      </c>
      <c r="Y4473" s="341">
        <v>166</v>
      </c>
    </row>
    <row r="4474" spans="1:25" x14ac:dyDescent="0.25">
      <c r="A4474" t="str">
        <f>'Page 1 - General Information'!$G$12</f>
        <v>000000000</v>
      </c>
      <c r="B4474" t="str">
        <f>'Page 1 - General Information'!$G$16</f>
        <v/>
      </c>
      <c r="C4474" s="339" t="s">
        <v>21448</v>
      </c>
      <c r="N4474" t="s">
        <v>4042</v>
      </c>
      <c r="O4474" s="340">
        <f>INDEX('Page 2 - Team Information'!$K$14:$AP$189,Y4474,X4474)</f>
        <v>0</v>
      </c>
      <c r="S4474" t="s">
        <v>8141</v>
      </c>
      <c r="X4474" s="341">
        <v>26</v>
      </c>
      <c r="Y4474" s="341">
        <v>166</v>
      </c>
    </row>
    <row r="4475" spans="1:25" x14ac:dyDescent="0.25">
      <c r="A4475" t="str">
        <f>'Page 1 - General Information'!$G$12</f>
        <v>000000000</v>
      </c>
      <c r="B4475" t="str">
        <f>'Page 1 - General Information'!$G$16</f>
        <v/>
      </c>
      <c r="C4475" s="339" t="s">
        <v>21448</v>
      </c>
      <c r="N4475" t="s">
        <v>4042</v>
      </c>
      <c r="O4475" s="340">
        <f>INDEX('Page 2 - Team Information'!$K$14:$AP$189,Y4475,X4475)</f>
        <v>0</v>
      </c>
      <c r="S4475" t="s">
        <v>8142</v>
      </c>
      <c r="X4475" s="341">
        <v>27</v>
      </c>
      <c r="Y4475" s="341">
        <v>166</v>
      </c>
    </row>
    <row r="4476" spans="1:25" x14ac:dyDescent="0.25">
      <c r="A4476" t="str">
        <f>'Page 1 - General Information'!$G$12</f>
        <v>000000000</v>
      </c>
      <c r="B4476" t="str">
        <f>'Page 1 - General Information'!$G$16</f>
        <v/>
      </c>
      <c r="C4476" s="339" t="s">
        <v>21448</v>
      </c>
      <c r="N4476" s="249" t="s">
        <v>4031</v>
      </c>
      <c r="O4476" s="343"/>
      <c r="Q4476" s="344">
        <f>(INDEX('Page 2 - Team Information'!$K$14:$AP$189,Y4476,X4476)*100)</f>
        <v>0</v>
      </c>
      <c r="S4476" t="s">
        <v>8143</v>
      </c>
      <c r="X4476" s="341">
        <v>29</v>
      </c>
      <c r="Y4476" s="341">
        <v>166</v>
      </c>
    </row>
    <row r="4477" spans="1:25" x14ac:dyDescent="0.25">
      <c r="A4477" t="str">
        <f>'Page 1 - General Information'!$G$12</f>
        <v>000000000</v>
      </c>
      <c r="B4477" t="str">
        <f>'Page 1 - General Information'!$G$16</f>
        <v/>
      </c>
      <c r="C4477" s="339" t="s">
        <v>21448</v>
      </c>
      <c r="N4477" s="249" t="s">
        <v>4031</v>
      </c>
      <c r="O4477" s="343"/>
      <c r="Q4477" s="344">
        <f>(INDEX('Page 2 - Team Information'!$K$14:$AP$189,Y4477,X4477)*100)</f>
        <v>0</v>
      </c>
      <c r="S4477" t="s">
        <v>8144</v>
      </c>
      <c r="X4477" s="341">
        <v>30</v>
      </c>
      <c r="Y4477" s="341">
        <v>166</v>
      </c>
    </row>
    <row r="4478" spans="1:25" x14ac:dyDescent="0.25">
      <c r="A4478" t="str">
        <f>'Page 1 - General Information'!$G$12</f>
        <v>000000000</v>
      </c>
      <c r="B4478" t="str">
        <f>'Page 1 - General Information'!$G$16</f>
        <v/>
      </c>
      <c r="C4478" s="339" t="s">
        <v>21448</v>
      </c>
      <c r="N4478" s="249" t="s">
        <v>4031</v>
      </c>
      <c r="O4478" s="343"/>
      <c r="Q4478" s="344">
        <f>(INDEX('Page 2 - Team Information'!$K$14:$AP$189,Y4478,X4478)*100)</f>
        <v>0</v>
      </c>
      <c r="S4478" t="s">
        <v>8145</v>
      </c>
      <c r="X4478" s="341">
        <v>31</v>
      </c>
      <c r="Y4478" s="341">
        <v>166</v>
      </c>
    </row>
    <row r="4479" spans="1:25" x14ac:dyDescent="0.25">
      <c r="A4479" t="str">
        <f>'Page 1 - General Information'!$G$12</f>
        <v>000000000</v>
      </c>
      <c r="B4479" t="str">
        <f>'Page 1 - General Information'!$G$16</f>
        <v/>
      </c>
      <c r="C4479" s="339" t="s">
        <v>21448</v>
      </c>
      <c r="N4479" s="249" t="s">
        <v>4031</v>
      </c>
      <c r="O4479" s="343"/>
      <c r="Q4479" s="344">
        <f>(INDEX('Page 2 - Team Information'!$K$14:$AP$189,Y4479,X4479)*100)</f>
        <v>0</v>
      </c>
      <c r="S4479" t="s">
        <v>8146</v>
      </c>
      <c r="X4479" s="341">
        <v>32</v>
      </c>
      <c r="Y4479" s="341">
        <v>166</v>
      </c>
    </row>
    <row r="4480" spans="1:25" x14ac:dyDescent="0.25">
      <c r="A4480" t="str">
        <f>'Page 1 - General Information'!$G$12</f>
        <v>000000000</v>
      </c>
      <c r="B4480" t="str">
        <f>'Page 1 - General Information'!$G$16</f>
        <v/>
      </c>
      <c r="C4480" s="339" t="s">
        <v>21448</v>
      </c>
      <c r="N4480" t="s">
        <v>4042</v>
      </c>
      <c r="O4480" s="340">
        <f>INDEX('Page 2 - Team Information'!$K$14:$AP$189,Y4480,X4480)</f>
        <v>0</v>
      </c>
      <c r="S4480" t="s">
        <v>8147</v>
      </c>
      <c r="X4480" s="341">
        <v>24</v>
      </c>
      <c r="Y4480" s="341">
        <v>167</v>
      </c>
    </row>
    <row r="4481" spans="1:25" x14ac:dyDescent="0.25">
      <c r="A4481" t="str">
        <f>'Page 1 - General Information'!$G$12</f>
        <v>000000000</v>
      </c>
      <c r="B4481" t="str">
        <f>'Page 1 - General Information'!$G$16</f>
        <v/>
      </c>
      <c r="C4481" s="339" t="s">
        <v>21448</v>
      </c>
      <c r="N4481" t="s">
        <v>4042</v>
      </c>
      <c r="O4481" s="340">
        <f>INDEX('Page 2 - Team Information'!$K$14:$AP$189,Y4481,X4481)</f>
        <v>0</v>
      </c>
      <c r="S4481" t="s">
        <v>8148</v>
      </c>
      <c r="X4481" s="341">
        <v>25</v>
      </c>
      <c r="Y4481" s="341">
        <v>167</v>
      </c>
    </row>
    <row r="4482" spans="1:25" x14ac:dyDescent="0.25">
      <c r="A4482" t="str">
        <f>'Page 1 - General Information'!$G$12</f>
        <v>000000000</v>
      </c>
      <c r="B4482" t="str">
        <f>'Page 1 - General Information'!$G$16</f>
        <v/>
      </c>
      <c r="C4482" s="339" t="s">
        <v>21448</v>
      </c>
      <c r="N4482" t="s">
        <v>4042</v>
      </c>
      <c r="O4482" s="340">
        <f>INDEX('Page 2 - Team Information'!$K$14:$AP$189,Y4482,X4482)</f>
        <v>0</v>
      </c>
      <c r="S4482" t="s">
        <v>8149</v>
      </c>
      <c r="X4482" s="341">
        <v>26</v>
      </c>
      <c r="Y4482" s="341">
        <v>167</v>
      </c>
    </row>
    <row r="4483" spans="1:25" x14ac:dyDescent="0.25">
      <c r="A4483" t="str">
        <f>'Page 1 - General Information'!$G$12</f>
        <v>000000000</v>
      </c>
      <c r="B4483" t="str">
        <f>'Page 1 - General Information'!$G$16</f>
        <v/>
      </c>
      <c r="C4483" s="339" t="s">
        <v>21448</v>
      </c>
      <c r="N4483" t="s">
        <v>4042</v>
      </c>
      <c r="O4483" s="340">
        <f>INDEX('Page 2 - Team Information'!$K$14:$AP$189,Y4483,X4483)</f>
        <v>0</v>
      </c>
      <c r="S4483" t="s">
        <v>8150</v>
      </c>
      <c r="X4483" s="341">
        <v>27</v>
      </c>
      <c r="Y4483" s="341">
        <v>167</v>
      </c>
    </row>
    <row r="4484" spans="1:25" x14ac:dyDescent="0.25">
      <c r="A4484" t="str">
        <f>'Page 1 - General Information'!$G$12</f>
        <v>000000000</v>
      </c>
      <c r="B4484" t="str">
        <f>'Page 1 - General Information'!$G$16</f>
        <v/>
      </c>
      <c r="C4484" s="339" t="s">
        <v>21448</v>
      </c>
      <c r="N4484" s="249" t="s">
        <v>4031</v>
      </c>
      <c r="O4484" s="343"/>
      <c r="Q4484" s="344">
        <f>(INDEX('Page 2 - Team Information'!$K$14:$AP$189,Y4484,X4484)*100)</f>
        <v>0</v>
      </c>
      <c r="S4484" t="s">
        <v>8151</v>
      </c>
      <c r="X4484" s="341">
        <v>29</v>
      </c>
      <c r="Y4484" s="341">
        <v>167</v>
      </c>
    </row>
    <row r="4485" spans="1:25" x14ac:dyDescent="0.25">
      <c r="A4485" t="str">
        <f>'Page 1 - General Information'!$G$12</f>
        <v>000000000</v>
      </c>
      <c r="B4485" t="str">
        <f>'Page 1 - General Information'!$G$16</f>
        <v/>
      </c>
      <c r="C4485" s="339" t="s">
        <v>21448</v>
      </c>
      <c r="N4485" s="249" t="s">
        <v>4031</v>
      </c>
      <c r="O4485" s="343"/>
      <c r="Q4485" s="344">
        <f>(INDEX('Page 2 - Team Information'!$K$14:$AP$189,Y4485,X4485)*100)</f>
        <v>0</v>
      </c>
      <c r="S4485" t="s">
        <v>8152</v>
      </c>
      <c r="X4485" s="341">
        <v>30</v>
      </c>
      <c r="Y4485" s="341">
        <v>167</v>
      </c>
    </row>
    <row r="4486" spans="1:25" x14ac:dyDescent="0.25">
      <c r="A4486" t="str">
        <f>'Page 1 - General Information'!$G$12</f>
        <v>000000000</v>
      </c>
      <c r="B4486" t="str">
        <f>'Page 1 - General Information'!$G$16</f>
        <v/>
      </c>
      <c r="C4486" s="339" t="s">
        <v>21448</v>
      </c>
      <c r="N4486" s="249" t="s">
        <v>4031</v>
      </c>
      <c r="O4486" s="343"/>
      <c r="Q4486" s="344">
        <f>(INDEX('Page 2 - Team Information'!$K$14:$AP$189,Y4486,X4486)*100)</f>
        <v>0</v>
      </c>
      <c r="S4486" t="s">
        <v>8153</v>
      </c>
      <c r="X4486" s="341">
        <v>31</v>
      </c>
      <c r="Y4486" s="341">
        <v>167</v>
      </c>
    </row>
    <row r="4487" spans="1:25" x14ac:dyDescent="0.25">
      <c r="A4487" t="str">
        <f>'Page 1 - General Information'!$G$12</f>
        <v>000000000</v>
      </c>
      <c r="B4487" t="str">
        <f>'Page 1 - General Information'!$G$16</f>
        <v/>
      </c>
      <c r="C4487" s="339" t="s">
        <v>21448</v>
      </c>
      <c r="N4487" s="249" t="s">
        <v>4031</v>
      </c>
      <c r="O4487" s="343"/>
      <c r="Q4487" s="344">
        <f>(INDEX('Page 2 - Team Information'!$K$14:$AP$189,Y4487,X4487)*100)</f>
        <v>0</v>
      </c>
      <c r="S4487" t="s">
        <v>8154</v>
      </c>
      <c r="X4487" s="341">
        <v>32</v>
      </c>
      <c r="Y4487" s="341">
        <v>167</v>
      </c>
    </row>
    <row r="4488" spans="1:25" x14ac:dyDescent="0.25">
      <c r="A4488" t="str">
        <f>'Page 1 - General Information'!$G$12</f>
        <v>000000000</v>
      </c>
      <c r="B4488" t="str">
        <f>'Page 1 - General Information'!$G$16</f>
        <v/>
      </c>
      <c r="C4488" s="339" t="s">
        <v>21448</v>
      </c>
      <c r="N4488" t="s">
        <v>4042</v>
      </c>
      <c r="O4488" s="340">
        <f>INDEX('Page 2 - Team Information'!$K$14:$AP$189,Y4488,X4488)</f>
        <v>0</v>
      </c>
      <c r="S4488" t="s">
        <v>10140</v>
      </c>
      <c r="X4488" s="341">
        <v>24</v>
      </c>
      <c r="Y4488" s="341">
        <v>168</v>
      </c>
    </row>
    <row r="4489" spans="1:25" x14ac:dyDescent="0.25">
      <c r="A4489" t="str">
        <f>'Page 1 - General Information'!$G$12</f>
        <v>000000000</v>
      </c>
      <c r="B4489" t="str">
        <f>'Page 1 - General Information'!$G$16</f>
        <v/>
      </c>
      <c r="C4489" s="339" t="s">
        <v>21448</v>
      </c>
      <c r="N4489" t="s">
        <v>4042</v>
      </c>
      <c r="O4489" s="340">
        <f>INDEX('Page 2 - Team Information'!$K$14:$AP$189,Y4489,X4489)</f>
        <v>0</v>
      </c>
      <c r="S4489" t="s">
        <v>10141</v>
      </c>
      <c r="X4489" s="341">
        <v>25</v>
      </c>
      <c r="Y4489" s="341">
        <v>168</v>
      </c>
    </row>
    <row r="4490" spans="1:25" x14ac:dyDescent="0.25">
      <c r="A4490" t="str">
        <f>'Page 1 - General Information'!$G$12</f>
        <v>000000000</v>
      </c>
      <c r="B4490" t="str">
        <f>'Page 1 - General Information'!$G$16</f>
        <v/>
      </c>
      <c r="C4490" s="339" t="s">
        <v>21448</v>
      </c>
      <c r="N4490" t="s">
        <v>4042</v>
      </c>
      <c r="O4490" s="340">
        <f>INDEX('Page 2 - Team Information'!$K$14:$AP$189,Y4490,X4490)</f>
        <v>0</v>
      </c>
      <c r="S4490" t="s">
        <v>10142</v>
      </c>
      <c r="X4490" s="341">
        <v>26</v>
      </c>
      <c r="Y4490" s="341">
        <v>168</v>
      </c>
    </row>
    <row r="4491" spans="1:25" x14ac:dyDescent="0.25">
      <c r="A4491" t="str">
        <f>'Page 1 - General Information'!$G$12</f>
        <v>000000000</v>
      </c>
      <c r="B4491" t="str">
        <f>'Page 1 - General Information'!$G$16</f>
        <v/>
      </c>
      <c r="C4491" s="339" t="s">
        <v>21448</v>
      </c>
      <c r="N4491" t="s">
        <v>4042</v>
      </c>
      <c r="O4491" s="340">
        <f>INDEX('Page 2 - Team Information'!$K$14:$AP$189,Y4491,X4491)</f>
        <v>0</v>
      </c>
      <c r="S4491" t="s">
        <v>10143</v>
      </c>
      <c r="X4491" s="341">
        <v>27</v>
      </c>
      <c r="Y4491" s="341">
        <v>168</v>
      </c>
    </row>
    <row r="4492" spans="1:25" x14ac:dyDescent="0.25">
      <c r="A4492" t="str">
        <f>'Page 1 - General Information'!$G$12</f>
        <v>000000000</v>
      </c>
      <c r="B4492" t="str">
        <f>'Page 1 - General Information'!$G$16</f>
        <v/>
      </c>
      <c r="C4492" s="339" t="s">
        <v>21448</v>
      </c>
      <c r="N4492" s="249" t="s">
        <v>4031</v>
      </c>
      <c r="O4492" s="343"/>
      <c r="Q4492" s="344">
        <f>(INDEX('Page 2 - Team Information'!$K$14:$AP$189,Y4492,X4492)*100)</f>
        <v>0</v>
      </c>
      <c r="S4492" t="s">
        <v>10144</v>
      </c>
      <c r="X4492" s="341">
        <v>29</v>
      </c>
      <c r="Y4492" s="341">
        <v>168</v>
      </c>
    </row>
    <row r="4493" spans="1:25" x14ac:dyDescent="0.25">
      <c r="A4493" t="str">
        <f>'Page 1 - General Information'!$G$12</f>
        <v>000000000</v>
      </c>
      <c r="B4493" t="str">
        <f>'Page 1 - General Information'!$G$16</f>
        <v/>
      </c>
      <c r="C4493" s="339" t="s">
        <v>21448</v>
      </c>
      <c r="N4493" s="249" t="s">
        <v>4031</v>
      </c>
      <c r="O4493" s="343"/>
      <c r="Q4493" s="344">
        <f>(INDEX('Page 2 - Team Information'!$K$14:$AP$189,Y4493,X4493)*100)</f>
        <v>0</v>
      </c>
      <c r="S4493" t="s">
        <v>10145</v>
      </c>
      <c r="X4493" s="341">
        <v>30</v>
      </c>
      <c r="Y4493" s="341">
        <v>168</v>
      </c>
    </row>
    <row r="4494" spans="1:25" x14ac:dyDescent="0.25">
      <c r="A4494" t="str">
        <f>'Page 1 - General Information'!$G$12</f>
        <v>000000000</v>
      </c>
      <c r="B4494" t="str">
        <f>'Page 1 - General Information'!$G$16</f>
        <v/>
      </c>
      <c r="C4494" s="339" t="s">
        <v>21448</v>
      </c>
      <c r="N4494" s="249" t="s">
        <v>4031</v>
      </c>
      <c r="O4494" s="343"/>
      <c r="Q4494" s="344">
        <f>(INDEX('Page 2 - Team Information'!$K$14:$AP$189,Y4494,X4494)*100)</f>
        <v>0</v>
      </c>
      <c r="S4494" t="s">
        <v>10146</v>
      </c>
      <c r="X4494" s="341">
        <v>31</v>
      </c>
      <c r="Y4494" s="341">
        <v>168</v>
      </c>
    </row>
    <row r="4495" spans="1:25" x14ac:dyDescent="0.25">
      <c r="A4495" t="str">
        <f>'Page 1 - General Information'!$G$12</f>
        <v>000000000</v>
      </c>
      <c r="B4495" t="str">
        <f>'Page 1 - General Information'!$G$16</f>
        <v/>
      </c>
      <c r="C4495" s="339" t="s">
        <v>21448</v>
      </c>
      <c r="N4495" s="249" t="s">
        <v>4031</v>
      </c>
      <c r="O4495" s="343"/>
      <c r="Q4495" s="344">
        <f>(INDEX('Page 2 - Team Information'!$K$14:$AP$189,Y4495,X4495)*100)</f>
        <v>0</v>
      </c>
      <c r="S4495" t="s">
        <v>10147</v>
      </c>
      <c r="X4495" s="341">
        <v>32</v>
      </c>
      <c r="Y4495" s="341">
        <v>168</v>
      </c>
    </row>
    <row r="4496" spans="1:25" x14ac:dyDescent="0.25">
      <c r="A4496" t="str">
        <f>'Page 1 - General Information'!$G$12</f>
        <v>000000000</v>
      </c>
      <c r="B4496" t="str">
        <f>'Page 1 - General Information'!$G$16</f>
        <v/>
      </c>
      <c r="C4496" s="339" t="s">
        <v>21448</v>
      </c>
      <c r="N4496" t="s">
        <v>4042</v>
      </c>
      <c r="O4496" s="340">
        <f>INDEX('Page 2 - Team Information'!$K$14:$AP$189,Y4496,X4496)</f>
        <v>0</v>
      </c>
      <c r="S4496" t="s">
        <v>8155</v>
      </c>
      <c r="X4496" s="341">
        <v>24</v>
      </c>
      <c r="Y4496" s="341">
        <v>169</v>
      </c>
    </row>
    <row r="4497" spans="1:25" x14ac:dyDescent="0.25">
      <c r="A4497" t="str">
        <f>'Page 1 - General Information'!$G$12</f>
        <v>000000000</v>
      </c>
      <c r="B4497" t="str">
        <f>'Page 1 - General Information'!$G$16</f>
        <v/>
      </c>
      <c r="C4497" s="339" t="s">
        <v>21448</v>
      </c>
      <c r="N4497" t="s">
        <v>4042</v>
      </c>
      <c r="O4497" s="340">
        <f>INDEX('Page 2 - Team Information'!$K$14:$AP$189,Y4497,X4497)</f>
        <v>0</v>
      </c>
      <c r="S4497" t="s">
        <v>8156</v>
      </c>
      <c r="X4497" s="341">
        <v>25</v>
      </c>
      <c r="Y4497" s="341">
        <v>169</v>
      </c>
    </row>
    <row r="4498" spans="1:25" x14ac:dyDescent="0.25">
      <c r="A4498" t="str">
        <f>'Page 1 - General Information'!$G$12</f>
        <v>000000000</v>
      </c>
      <c r="B4498" t="str">
        <f>'Page 1 - General Information'!$G$16</f>
        <v/>
      </c>
      <c r="C4498" s="339" t="s">
        <v>21448</v>
      </c>
      <c r="N4498" t="s">
        <v>4042</v>
      </c>
      <c r="O4498" s="340">
        <f>INDEX('Page 2 - Team Information'!$K$14:$AP$189,Y4498,X4498)</f>
        <v>0</v>
      </c>
      <c r="S4498" t="s">
        <v>8157</v>
      </c>
      <c r="X4498" s="341">
        <v>26</v>
      </c>
      <c r="Y4498" s="341">
        <v>169</v>
      </c>
    </row>
    <row r="4499" spans="1:25" x14ac:dyDescent="0.25">
      <c r="A4499" t="str">
        <f>'Page 1 - General Information'!$G$12</f>
        <v>000000000</v>
      </c>
      <c r="B4499" t="str">
        <f>'Page 1 - General Information'!$G$16</f>
        <v/>
      </c>
      <c r="C4499" s="339" t="s">
        <v>21448</v>
      </c>
      <c r="N4499" t="s">
        <v>4042</v>
      </c>
      <c r="O4499" s="340">
        <f>INDEX('Page 2 - Team Information'!$K$14:$AP$189,Y4499,X4499)</f>
        <v>0</v>
      </c>
      <c r="S4499" t="s">
        <v>8158</v>
      </c>
      <c r="X4499" s="341">
        <v>27</v>
      </c>
      <c r="Y4499" s="341">
        <v>169</v>
      </c>
    </row>
    <row r="4500" spans="1:25" x14ac:dyDescent="0.25">
      <c r="A4500" t="str">
        <f>'Page 1 - General Information'!$G$12</f>
        <v>000000000</v>
      </c>
      <c r="B4500" t="str">
        <f>'Page 1 - General Information'!$G$16</f>
        <v/>
      </c>
      <c r="C4500" s="339" t="s">
        <v>21448</v>
      </c>
      <c r="N4500" s="249" t="s">
        <v>4031</v>
      </c>
      <c r="O4500" s="343"/>
      <c r="Q4500" s="344">
        <f>(INDEX('Page 2 - Team Information'!$K$14:$AP$189,Y4500,X4500)*100)</f>
        <v>0</v>
      </c>
      <c r="S4500" t="s">
        <v>8159</v>
      </c>
      <c r="X4500" s="341">
        <v>29</v>
      </c>
      <c r="Y4500" s="341">
        <v>169</v>
      </c>
    </row>
    <row r="4501" spans="1:25" x14ac:dyDescent="0.25">
      <c r="A4501" t="str">
        <f>'Page 1 - General Information'!$G$12</f>
        <v>000000000</v>
      </c>
      <c r="B4501" t="str">
        <f>'Page 1 - General Information'!$G$16</f>
        <v/>
      </c>
      <c r="C4501" s="339" t="s">
        <v>21448</v>
      </c>
      <c r="N4501" s="249" t="s">
        <v>4031</v>
      </c>
      <c r="O4501" s="343"/>
      <c r="Q4501" s="344">
        <f>(INDEX('Page 2 - Team Information'!$K$14:$AP$189,Y4501,X4501)*100)</f>
        <v>0</v>
      </c>
      <c r="S4501" t="s">
        <v>8160</v>
      </c>
      <c r="X4501" s="341">
        <v>30</v>
      </c>
      <c r="Y4501" s="341">
        <v>169</v>
      </c>
    </row>
    <row r="4502" spans="1:25" x14ac:dyDescent="0.25">
      <c r="A4502" t="str">
        <f>'Page 1 - General Information'!$G$12</f>
        <v>000000000</v>
      </c>
      <c r="B4502" t="str">
        <f>'Page 1 - General Information'!$G$16</f>
        <v/>
      </c>
      <c r="C4502" s="339" t="s">
        <v>21448</v>
      </c>
      <c r="N4502" s="249" t="s">
        <v>4031</v>
      </c>
      <c r="O4502" s="343"/>
      <c r="Q4502" s="344">
        <f>(INDEX('Page 2 - Team Information'!$K$14:$AP$189,Y4502,X4502)*100)</f>
        <v>0</v>
      </c>
      <c r="S4502" t="s">
        <v>8161</v>
      </c>
      <c r="X4502" s="341">
        <v>31</v>
      </c>
      <c r="Y4502" s="341">
        <v>169</v>
      </c>
    </row>
    <row r="4503" spans="1:25" x14ac:dyDescent="0.25">
      <c r="A4503" t="str">
        <f>'Page 1 - General Information'!$G$12</f>
        <v>000000000</v>
      </c>
      <c r="B4503" t="str">
        <f>'Page 1 - General Information'!$G$16</f>
        <v/>
      </c>
      <c r="C4503" s="339" t="s">
        <v>21448</v>
      </c>
      <c r="N4503" s="249" t="s">
        <v>4031</v>
      </c>
      <c r="O4503" s="343"/>
      <c r="Q4503" s="344">
        <f>(INDEX('Page 2 - Team Information'!$K$14:$AP$189,Y4503,X4503)*100)</f>
        <v>0</v>
      </c>
      <c r="S4503" t="s">
        <v>8162</v>
      </c>
      <c r="X4503" s="341">
        <v>32</v>
      </c>
      <c r="Y4503" s="341">
        <v>169</v>
      </c>
    </row>
    <row r="4504" spans="1:25" x14ac:dyDescent="0.25">
      <c r="A4504" t="str">
        <f>'Page 1 - General Information'!$G$12</f>
        <v>000000000</v>
      </c>
      <c r="B4504" t="str">
        <f>'Page 1 - General Information'!$G$16</f>
        <v/>
      </c>
      <c r="C4504" s="339" t="s">
        <v>21448</v>
      </c>
      <c r="N4504" t="s">
        <v>4042</v>
      </c>
      <c r="O4504" s="340">
        <f>INDEX('Page 2 - Team Information'!$K$14:$AP$189,Y4504,X4504)</f>
        <v>0</v>
      </c>
      <c r="S4504" t="s">
        <v>8163</v>
      </c>
      <c r="X4504" s="341">
        <v>24</v>
      </c>
      <c r="Y4504" s="341">
        <v>170</v>
      </c>
    </row>
    <row r="4505" spans="1:25" x14ac:dyDescent="0.25">
      <c r="A4505" t="str">
        <f>'Page 1 - General Information'!$G$12</f>
        <v>000000000</v>
      </c>
      <c r="B4505" t="str">
        <f>'Page 1 - General Information'!$G$16</f>
        <v/>
      </c>
      <c r="C4505" s="339" t="s">
        <v>21448</v>
      </c>
      <c r="N4505" t="s">
        <v>4042</v>
      </c>
      <c r="O4505" s="340">
        <f>INDEX('Page 2 - Team Information'!$K$14:$AP$189,Y4505,X4505)</f>
        <v>0</v>
      </c>
      <c r="S4505" t="s">
        <v>8164</v>
      </c>
      <c r="X4505" s="341">
        <v>25</v>
      </c>
      <c r="Y4505" s="341">
        <v>170</v>
      </c>
    </row>
    <row r="4506" spans="1:25" x14ac:dyDescent="0.25">
      <c r="A4506" t="str">
        <f>'Page 1 - General Information'!$G$12</f>
        <v>000000000</v>
      </c>
      <c r="B4506" t="str">
        <f>'Page 1 - General Information'!$G$16</f>
        <v/>
      </c>
      <c r="C4506" s="339" t="s">
        <v>21448</v>
      </c>
      <c r="N4506" t="s">
        <v>4042</v>
      </c>
      <c r="O4506" s="340">
        <f>INDEX('Page 2 - Team Information'!$K$14:$AP$189,Y4506,X4506)</f>
        <v>0</v>
      </c>
      <c r="S4506" t="s">
        <v>8165</v>
      </c>
      <c r="X4506" s="341">
        <v>26</v>
      </c>
      <c r="Y4506" s="341">
        <v>170</v>
      </c>
    </row>
    <row r="4507" spans="1:25" x14ac:dyDescent="0.25">
      <c r="A4507" t="str">
        <f>'Page 1 - General Information'!$G$12</f>
        <v>000000000</v>
      </c>
      <c r="B4507" t="str">
        <f>'Page 1 - General Information'!$G$16</f>
        <v/>
      </c>
      <c r="C4507" s="339" t="s">
        <v>21448</v>
      </c>
      <c r="N4507" t="s">
        <v>4042</v>
      </c>
      <c r="O4507" s="340">
        <f>INDEX('Page 2 - Team Information'!$K$14:$AP$189,Y4507,X4507)</f>
        <v>0</v>
      </c>
      <c r="S4507" t="s">
        <v>8166</v>
      </c>
      <c r="X4507" s="341">
        <v>27</v>
      </c>
      <c r="Y4507" s="341">
        <v>170</v>
      </c>
    </row>
    <row r="4508" spans="1:25" x14ac:dyDescent="0.25">
      <c r="A4508" t="str">
        <f>'Page 1 - General Information'!$G$12</f>
        <v>000000000</v>
      </c>
      <c r="B4508" t="str">
        <f>'Page 1 - General Information'!$G$16</f>
        <v/>
      </c>
      <c r="C4508" s="339" t="s">
        <v>21448</v>
      </c>
      <c r="N4508" s="249" t="s">
        <v>4031</v>
      </c>
      <c r="O4508" s="343"/>
      <c r="Q4508" s="344">
        <f>(INDEX('Page 2 - Team Information'!$K$14:$AP$189,Y4508,X4508)*100)</f>
        <v>0</v>
      </c>
      <c r="S4508" t="s">
        <v>8167</v>
      </c>
      <c r="X4508" s="341">
        <v>29</v>
      </c>
      <c r="Y4508" s="341">
        <v>170</v>
      </c>
    </row>
    <row r="4509" spans="1:25" x14ac:dyDescent="0.25">
      <c r="A4509" t="str">
        <f>'Page 1 - General Information'!$G$12</f>
        <v>000000000</v>
      </c>
      <c r="B4509" t="str">
        <f>'Page 1 - General Information'!$G$16</f>
        <v/>
      </c>
      <c r="C4509" s="339" t="s">
        <v>21448</v>
      </c>
      <c r="N4509" s="249" t="s">
        <v>4031</v>
      </c>
      <c r="O4509" s="343"/>
      <c r="Q4509" s="344">
        <f>(INDEX('Page 2 - Team Information'!$K$14:$AP$189,Y4509,X4509)*100)</f>
        <v>0</v>
      </c>
      <c r="S4509" t="s">
        <v>8168</v>
      </c>
      <c r="X4509" s="341">
        <v>30</v>
      </c>
      <c r="Y4509" s="341">
        <v>170</v>
      </c>
    </row>
    <row r="4510" spans="1:25" x14ac:dyDescent="0.25">
      <c r="A4510" t="str">
        <f>'Page 1 - General Information'!$G$12</f>
        <v>000000000</v>
      </c>
      <c r="B4510" t="str">
        <f>'Page 1 - General Information'!$G$16</f>
        <v/>
      </c>
      <c r="C4510" s="339" t="s">
        <v>21448</v>
      </c>
      <c r="N4510" s="249" t="s">
        <v>4031</v>
      </c>
      <c r="O4510" s="343"/>
      <c r="Q4510" s="344">
        <f>(INDEX('Page 2 - Team Information'!$K$14:$AP$189,Y4510,X4510)*100)</f>
        <v>0</v>
      </c>
      <c r="S4510" t="s">
        <v>8169</v>
      </c>
      <c r="X4510" s="341">
        <v>31</v>
      </c>
      <c r="Y4510" s="341">
        <v>170</v>
      </c>
    </row>
    <row r="4511" spans="1:25" x14ac:dyDescent="0.25">
      <c r="A4511" t="str">
        <f>'Page 1 - General Information'!$G$12</f>
        <v>000000000</v>
      </c>
      <c r="B4511" t="str">
        <f>'Page 1 - General Information'!$G$16</f>
        <v/>
      </c>
      <c r="C4511" s="339" t="s">
        <v>21448</v>
      </c>
      <c r="N4511" s="249" t="s">
        <v>4031</v>
      </c>
      <c r="O4511" s="343"/>
      <c r="Q4511" s="344">
        <f>(INDEX('Page 2 - Team Information'!$K$14:$AP$189,Y4511,X4511)*100)</f>
        <v>0</v>
      </c>
      <c r="S4511" t="s">
        <v>8170</v>
      </c>
      <c r="X4511" s="341">
        <v>32</v>
      </c>
      <c r="Y4511" s="341">
        <v>170</v>
      </c>
    </row>
    <row r="4512" spans="1:25" x14ac:dyDescent="0.25">
      <c r="A4512" t="str">
        <f>'Page 1 - General Information'!$G$12</f>
        <v>000000000</v>
      </c>
      <c r="B4512" t="str">
        <f>'Page 1 - General Information'!$G$16</f>
        <v/>
      </c>
      <c r="C4512" s="339" t="s">
        <v>21448</v>
      </c>
      <c r="N4512" t="s">
        <v>4042</v>
      </c>
      <c r="O4512" s="340">
        <f>INDEX('Page 2 - Team Information'!$K$14:$AP$189,Y4512,X4512)</f>
        <v>0</v>
      </c>
      <c r="S4512" t="s">
        <v>8171</v>
      </c>
      <c r="X4512" s="341">
        <v>24</v>
      </c>
      <c r="Y4512" s="341">
        <v>171</v>
      </c>
    </row>
    <row r="4513" spans="1:25" x14ac:dyDescent="0.25">
      <c r="A4513" t="str">
        <f>'Page 1 - General Information'!$G$12</f>
        <v>000000000</v>
      </c>
      <c r="B4513" t="str">
        <f>'Page 1 - General Information'!$G$16</f>
        <v/>
      </c>
      <c r="C4513" s="339" t="s">
        <v>21448</v>
      </c>
      <c r="N4513" t="s">
        <v>4042</v>
      </c>
      <c r="O4513" s="340">
        <f>INDEX('Page 2 - Team Information'!$K$14:$AP$189,Y4513,X4513)</f>
        <v>0</v>
      </c>
      <c r="S4513" t="s">
        <v>8172</v>
      </c>
      <c r="X4513" s="341">
        <v>25</v>
      </c>
      <c r="Y4513" s="341">
        <v>171</v>
      </c>
    </row>
    <row r="4514" spans="1:25" x14ac:dyDescent="0.25">
      <c r="A4514" t="str">
        <f>'Page 1 - General Information'!$G$12</f>
        <v>000000000</v>
      </c>
      <c r="B4514" t="str">
        <f>'Page 1 - General Information'!$G$16</f>
        <v/>
      </c>
      <c r="C4514" s="339" t="s">
        <v>21448</v>
      </c>
      <c r="N4514" t="s">
        <v>4042</v>
      </c>
      <c r="O4514" s="340">
        <f>INDEX('Page 2 - Team Information'!$K$14:$AP$189,Y4514,X4514)</f>
        <v>0</v>
      </c>
      <c r="S4514" t="s">
        <v>8173</v>
      </c>
      <c r="X4514" s="341">
        <v>26</v>
      </c>
      <c r="Y4514" s="341">
        <v>171</v>
      </c>
    </row>
    <row r="4515" spans="1:25" x14ac:dyDescent="0.25">
      <c r="A4515" t="str">
        <f>'Page 1 - General Information'!$G$12</f>
        <v>000000000</v>
      </c>
      <c r="B4515" t="str">
        <f>'Page 1 - General Information'!$G$16</f>
        <v/>
      </c>
      <c r="C4515" s="339" t="s">
        <v>21448</v>
      </c>
      <c r="N4515" t="s">
        <v>4042</v>
      </c>
      <c r="O4515" s="340">
        <f>INDEX('Page 2 - Team Information'!$K$14:$AP$189,Y4515,X4515)</f>
        <v>0</v>
      </c>
      <c r="S4515" t="s">
        <v>8174</v>
      </c>
      <c r="X4515" s="341">
        <v>27</v>
      </c>
      <c r="Y4515" s="341">
        <v>171</v>
      </c>
    </row>
    <row r="4516" spans="1:25" x14ac:dyDescent="0.25">
      <c r="A4516" t="str">
        <f>'Page 1 - General Information'!$G$12</f>
        <v>000000000</v>
      </c>
      <c r="B4516" t="str">
        <f>'Page 1 - General Information'!$G$16</f>
        <v/>
      </c>
      <c r="C4516" s="339" t="s">
        <v>21448</v>
      </c>
      <c r="N4516" s="249" t="s">
        <v>4031</v>
      </c>
      <c r="O4516" s="343"/>
      <c r="Q4516" s="344">
        <f>(INDEX('Page 2 - Team Information'!$K$14:$AP$189,Y4516,X4516)*100)</f>
        <v>0</v>
      </c>
      <c r="S4516" t="s">
        <v>8175</v>
      </c>
      <c r="X4516" s="341">
        <v>29</v>
      </c>
      <c r="Y4516" s="341">
        <v>171</v>
      </c>
    </row>
    <row r="4517" spans="1:25" x14ac:dyDescent="0.25">
      <c r="A4517" t="str">
        <f>'Page 1 - General Information'!$G$12</f>
        <v>000000000</v>
      </c>
      <c r="B4517" t="str">
        <f>'Page 1 - General Information'!$G$16</f>
        <v/>
      </c>
      <c r="C4517" s="339" t="s">
        <v>21448</v>
      </c>
      <c r="N4517" s="249" t="s">
        <v>4031</v>
      </c>
      <c r="O4517" s="343"/>
      <c r="Q4517" s="344">
        <f>(INDEX('Page 2 - Team Information'!$K$14:$AP$189,Y4517,X4517)*100)</f>
        <v>0</v>
      </c>
      <c r="S4517" t="s">
        <v>8176</v>
      </c>
      <c r="X4517" s="341">
        <v>30</v>
      </c>
      <c r="Y4517" s="341">
        <v>171</v>
      </c>
    </row>
    <row r="4518" spans="1:25" x14ac:dyDescent="0.25">
      <c r="A4518" t="str">
        <f>'Page 1 - General Information'!$G$12</f>
        <v>000000000</v>
      </c>
      <c r="B4518" t="str">
        <f>'Page 1 - General Information'!$G$16</f>
        <v/>
      </c>
      <c r="C4518" s="339" t="s">
        <v>21448</v>
      </c>
      <c r="N4518" s="249" t="s">
        <v>4031</v>
      </c>
      <c r="O4518" s="343"/>
      <c r="Q4518" s="344">
        <f>(INDEX('Page 2 - Team Information'!$K$14:$AP$189,Y4518,X4518)*100)</f>
        <v>0</v>
      </c>
      <c r="S4518" t="s">
        <v>8177</v>
      </c>
      <c r="X4518" s="341">
        <v>31</v>
      </c>
      <c r="Y4518" s="341">
        <v>171</v>
      </c>
    </row>
    <row r="4519" spans="1:25" x14ac:dyDescent="0.25">
      <c r="A4519" t="str">
        <f>'Page 1 - General Information'!$G$12</f>
        <v>000000000</v>
      </c>
      <c r="B4519" t="str">
        <f>'Page 1 - General Information'!$G$16</f>
        <v/>
      </c>
      <c r="C4519" s="339" t="s">
        <v>21448</v>
      </c>
      <c r="N4519" s="249" t="s">
        <v>4031</v>
      </c>
      <c r="O4519" s="343"/>
      <c r="Q4519" s="344">
        <f>(INDEX('Page 2 - Team Information'!$K$14:$AP$189,Y4519,X4519)*100)</f>
        <v>0</v>
      </c>
      <c r="S4519" t="s">
        <v>8178</v>
      </c>
      <c r="X4519" s="341">
        <v>32</v>
      </c>
      <c r="Y4519" s="341">
        <v>171</v>
      </c>
    </row>
    <row r="4520" spans="1:25" x14ac:dyDescent="0.25">
      <c r="A4520" t="str">
        <f>'Page 1 - General Information'!$G$12</f>
        <v>000000000</v>
      </c>
      <c r="B4520" t="str">
        <f>'Page 1 - General Information'!$G$16</f>
        <v/>
      </c>
      <c r="C4520" s="339" t="s">
        <v>21448</v>
      </c>
      <c r="N4520" t="s">
        <v>4042</v>
      </c>
      <c r="O4520" s="340">
        <f>INDEX('Page 2 - Team Information'!$K$14:$AP$189,Y4520,X4520)</f>
        <v>0</v>
      </c>
      <c r="S4520" t="s">
        <v>8179</v>
      </c>
      <c r="X4520" s="341">
        <v>24</v>
      </c>
      <c r="Y4520" s="341">
        <v>172</v>
      </c>
    </row>
    <row r="4521" spans="1:25" x14ac:dyDescent="0.25">
      <c r="A4521" t="str">
        <f>'Page 1 - General Information'!$G$12</f>
        <v>000000000</v>
      </c>
      <c r="B4521" t="str">
        <f>'Page 1 - General Information'!$G$16</f>
        <v/>
      </c>
      <c r="C4521" s="339" t="s">
        <v>21448</v>
      </c>
      <c r="N4521" t="s">
        <v>4042</v>
      </c>
      <c r="O4521" s="340">
        <f>INDEX('Page 2 - Team Information'!$K$14:$AP$189,Y4521,X4521)</f>
        <v>0</v>
      </c>
      <c r="S4521" t="s">
        <v>8180</v>
      </c>
      <c r="X4521" s="341">
        <v>25</v>
      </c>
      <c r="Y4521" s="341">
        <v>172</v>
      </c>
    </row>
    <row r="4522" spans="1:25" x14ac:dyDescent="0.25">
      <c r="A4522" t="str">
        <f>'Page 1 - General Information'!$G$12</f>
        <v>000000000</v>
      </c>
      <c r="B4522" t="str">
        <f>'Page 1 - General Information'!$G$16</f>
        <v/>
      </c>
      <c r="C4522" s="339" t="s">
        <v>21448</v>
      </c>
      <c r="N4522" t="s">
        <v>4042</v>
      </c>
      <c r="O4522" s="340">
        <f>INDEX('Page 2 - Team Information'!$K$14:$AP$189,Y4522,X4522)</f>
        <v>0</v>
      </c>
      <c r="S4522" t="s">
        <v>8181</v>
      </c>
      <c r="X4522" s="341">
        <v>26</v>
      </c>
      <c r="Y4522" s="341">
        <v>172</v>
      </c>
    </row>
    <row r="4523" spans="1:25" x14ac:dyDescent="0.25">
      <c r="A4523" t="str">
        <f>'Page 1 - General Information'!$G$12</f>
        <v>000000000</v>
      </c>
      <c r="B4523" t="str">
        <f>'Page 1 - General Information'!$G$16</f>
        <v/>
      </c>
      <c r="C4523" s="339" t="s">
        <v>21448</v>
      </c>
      <c r="N4523" t="s">
        <v>4042</v>
      </c>
      <c r="O4523" s="340">
        <f>INDEX('Page 2 - Team Information'!$K$14:$AP$189,Y4523,X4523)</f>
        <v>0</v>
      </c>
      <c r="S4523" t="s">
        <v>8182</v>
      </c>
      <c r="X4523" s="341">
        <v>27</v>
      </c>
      <c r="Y4523" s="341">
        <v>172</v>
      </c>
    </row>
    <row r="4524" spans="1:25" x14ac:dyDescent="0.25">
      <c r="A4524" t="str">
        <f>'Page 1 - General Information'!$G$12</f>
        <v>000000000</v>
      </c>
      <c r="B4524" t="str">
        <f>'Page 1 - General Information'!$G$16</f>
        <v/>
      </c>
      <c r="C4524" s="339" t="s">
        <v>21448</v>
      </c>
      <c r="N4524" s="249" t="s">
        <v>4031</v>
      </c>
      <c r="O4524" s="343"/>
      <c r="Q4524" s="344">
        <f>(INDEX('Page 2 - Team Information'!$K$14:$AP$189,Y4524,X4524)*100)</f>
        <v>0</v>
      </c>
      <c r="S4524" t="s">
        <v>8183</v>
      </c>
      <c r="X4524" s="341">
        <v>29</v>
      </c>
      <c r="Y4524" s="341">
        <v>172</v>
      </c>
    </row>
    <row r="4525" spans="1:25" x14ac:dyDescent="0.25">
      <c r="A4525" t="str">
        <f>'Page 1 - General Information'!$G$12</f>
        <v>000000000</v>
      </c>
      <c r="B4525" t="str">
        <f>'Page 1 - General Information'!$G$16</f>
        <v/>
      </c>
      <c r="C4525" s="339" t="s">
        <v>21448</v>
      </c>
      <c r="N4525" s="249" t="s">
        <v>4031</v>
      </c>
      <c r="O4525" s="343"/>
      <c r="Q4525" s="344">
        <f>(INDEX('Page 2 - Team Information'!$K$14:$AP$189,Y4525,X4525)*100)</f>
        <v>0</v>
      </c>
      <c r="S4525" t="s">
        <v>8184</v>
      </c>
      <c r="X4525" s="341">
        <v>30</v>
      </c>
      <c r="Y4525" s="341">
        <v>172</v>
      </c>
    </row>
    <row r="4526" spans="1:25" x14ac:dyDescent="0.25">
      <c r="A4526" t="str">
        <f>'Page 1 - General Information'!$G$12</f>
        <v>000000000</v>
      </c>
      <c r="B4526" t="str">
        <f>'Page 1 - General Information'!$G$16</f>
        <v/>
      </c>
      <c r="C4526" s="339" t="s">
        <v>21448</v>
      </c>
      <c r="N4526" s="249" t="s">
        <v>4031</v>
      </c>
      <c r="O4526" s="343"/>
      <c r="Q4526" s="344">
        <f>(INDEX('Page 2 - Team Information'!$K$14:$AP$189,Y4526,X4526)*100)</f>
        <v>0</v>
      </c>
      <c r="S4526" t="s">
        <v>8185</v>
      </c>
      <c r="X4526" s="341">
        <v>31</v>
      </c>
      <c r="Y4526" s="341">
        <v>172</v>
      </c>
    </row>
    <row r="4527" spans="1:25" x14ac:dyDescent="0.25">
      <c r="A4527" t="str">
        <f>'Page 1 - General Information'!$G$12</f>
        <v>000000000</v>
      </c>
      <c r="B4527" t="str">
        <f>'Page 1 - General Information'!$G$16</f>
        <v/>
      </c>
      <c r="C4527" s="339" t="s">
        <v>21448</v>
      </c>
      <c r="N4527" s="249" t="s">
        <v>4031</v>
      </c>
      <c r="O4527" s="343"/>
      <c r="Q4527" s="344">
        <f>(INDEX('Page 2 - Team Information'!$K$14:$AP$189,Y4527,X4527)*100)</f>
        <v>0</v>
      </c>
      <c r="S4527" t="s">
        <v>8186</v>
      </c>
      <c r="X4527" s="341">
        <v>32</v>
      </c>
      <c r="Y4527" s="341">
        <v>172</v>
      </c>
    </row>
    <row r="4528" spans="1:25" x14ac:dyDescent="0.25">
      <c r="A4528" t="str">
        <f>'Page 1 - General Information'!$G$12</f>
        <v>000000000</v>
      </c>
      <c r="B4528" t="str">
        <f>'Page 1 - General Information'!$G$16</f>
        <v/>
      </c>
      <c r="C4528" s="339" t="s">
        <v>21448</v>
      </c>
      <c r="N4528" t="s">
        <v>4042</v>
      </c>
      <c r="O4528" s="340">
        <f>INDEX('Page 2 - Team Information'!$K$14:$AP$189,Y4528,X4528)</f>
        <v>0</v>
      </c>
      <c r="S4528" t="s">
        <v>8187</v>
      </c>
      <c r="X4528" s="341">
        <v>24</v>
      </c>
      <c r="Y4528" s="341">
        <v>173</v>
      </c>
    </row>
    <row r="4529" spans="1:25" x14ac:dyDescent="0.25">
      <c r="A4529" t="str">
        <f>'Page 1 - General Information'!$G$12</f>
        <v>000000000</v>
      </c>
      <c r="B4529" t="str">
        <f>'Page 1 - General Information'!$G$16</f>
        <v/>
      </c>
      <c r="C4529" s="339" t="s">
        <v>21448</v>
      </c>
      <c r="N4529" t="s">
        <v>4042</v>
      </c>
      <c r="O4529" s="340">
        <f>INDEX('Page 2 - Team Information'!$K$14:$AP$189,Y4529,X4529)</f>
        <v>0</v>
      </c>
      <c r="S4529" t="s">
        <v>8188</v>
      </c>
      <c r="X4529" s="341">
        <v>25</v>
      </c>
      <c r="Y4529" s="341">
        <v>173</v>
      </c>
    </row>
    <row r="4530" spans="1:25" x14ac:dyDescent="0.25">
      <c r="A4530" t="str">
        <f>'Page 1 - General Information'!$G$12</f>
        <v>000000000</v>
      </c>
      <c r="B4530" t="str">
        <f>'Page 1 - General Information'!$G$16</f>
        <v/>
      </c>
      <c r="C4530" s="339" t="s">
        <v>21448</v>
      </c>
      <c r="N4530" t="s">
        <v>4042</v>
      </c>
      <c r="O4530" s="340">
        <f>INDEX('Page 2 - Team Information'!$K$14:$AP$189,Y4530,X4530)</f>
        <v>0</v>
      </c>
      <c r="S4530" t="s">
        <v>8189</v>
      </c>
      <c r="X4530" s="341">
        <v>26</v>
      </c>
      <c r="Y4530" s="341">
        <v>173</v>
      </c>
    </row>
    <row r="4531" spans="1:25" x14ac:dyDescent="0.25">
      <c r="A4531" t="str">
        <f>'Page 1 - General Information'!$G$12</f>
        <v>000000000</v>
      </c>
      <c r="B4531" t="str">
        <f>'Page 1 - General Information'!$G$16</f>
        <v/>
      </c>
      <c r="C4531" s="339" t="s">
        <v>21448</v>
      </c>
      <c r="N4531" t="s">
        <v>4042</v>
      </c>
      <c r="O4531" s="340">
        <f>INDEX('Page 2 - Team Information'!$K$14:$AP$189,Y4531,X4531)</f>
        <v>0</v>
      </c>
      <c r="S4531" t="s">
        <v>8190</v>
      </c>
      <c r="X4531" s="341">
        <v>27</v>
      </c>
      <c r="Y4531" s="341">
        <v>173</v>
      </c>
    </row>
    <row r="4532" spans="1:25" x14ac:dyDescent="0.25">
      <c r="A4532" t="str">
        <f>'Page 1 - General Information'!$G$12</f>
        <v>000000000</v>
      </c>
      <c r="B4532" t="str">
        <f>'Page 1 - General Information'!$G$16</f>
        <v/>
      </c>
      <c r="C4532" s="339" t="s">
        <v>21448</v>
      </c>
      <c r="N4532" s="249" t="s">
        <v>4031</v>
      </c>
      <c r="O4532" s="343"/>
      <c r="Q4532" s="344">
        <f>(INDEX('Page 2 - Team Information'!$K$14:$AP$189,Y4532,X4532)*100)</f>
        <v>0</v>
      </c>
      <c r="S4532" t="s">
        <v>8191</v>
      </c>
      <c r="X4532" s="341">
        <v>29</v>
      </c>
      <c r="Y4532" s="341">
        <v>173</v>
      </c>
    </row>
    <row r="4533" spans="1:25" x14ac:dyDescent="0.25">
      <c r="A4533" t="str">
        <f>'Page 1 - General Information'!$G$12</f>
        <v>000000000</v>
      </c>
      <c r="B4533" t="str">
        <f>'Page 1 - General Information'!$G$16</f>
        <v/>
      </c>
      <c r="C4533" s="339" t="s">
        <v>21448</v>
      </c>
      <c r="N4533" s="249" t="s">
        <v>4031</v>
      </c>
      <c r="O4533" s="343"/>
      <c r="Q4533" s="344">
        <f>(INDEX('Page 2 - Team Information'!$K$14:$AP$189,Y4533,X4533)*100)</f>
        <v>0</v>
      </c>
      <c r="S4533" t="s">
        <v>8192</v>
      </c>
      <c r="X4533" s="341">
        <v>30</v>
      </c>
      <c r="Y4533" s="341">
        <v>173</v>
      </c>
    </row>
    <row r="4534" spans="1:25" x14ac:dyDescent="0.25">
      <c r="A4534" t="str">
        <f>'Page 1 - General Information'!$G$12</f>
        <v>000000000</v>
      </c>
      <c r="B4534" t="str">
        <f>'Page 1 - General Information'!$G$16</f>
        <v/>
      </c>
      <c r="C4534" s="339" t="s">
        <v>21448</v>
      </c>
      <c r="N4534" s="249" t="s">
        <v>4031</v>
      </c>
      <c r="O4534" s="343"/>
      <c r="Q4534" s="344">
        <f>(INDEX('Page 2 - Team Information'!$K$14:$AP$189,Y4534,X4534)*100)</f>
        <v>0</v>
      </c>
      <c r="S4534" t="s">
        <v>8193</v>
      </c>
      <c r="X4534" s="341">
        <v>31</v>
      </c>
      <c r="Y4534" s="341">
        <v>173</v>
      </c>
    </row>
    <row r="4535" spans="1:25" x14ac:dyDescent="0.25">
      <c r="A4535" t="str">
        <f>'Page 1 - General Information'!$G$12</f>
        <v>000000000</v>
      </c>
      <c r="B4535" t="str">
        <f>'Page 1 - General Information'!$G$16</f>
        <v/>
      </c>
      <c r="C4535" s="339" t="s">
        <v>21448</v>
      </c>
      <c r="N4535" s="249" t="s">
        <v>4031</v>
      </c>
      <c r="O4535" s="343"/>
      <c r="Q4535" s="344">
        <f>(INDEX('Page 2 - Team Information'!$K$14:$AP$189,Y4535,X4535)*100)</f>
        <v>0</v>
      </c>
      <c r="S4535" t="s">
        <v>8194</v>
      </c>
      <c r="X4535" s="341">
        <v>32</v>
      </c>
      <c r="Y4535" s="341">
        <v>173</v>
      </c>
    </row>
    <row r="4536" spans="1:25" x14ac:dyDescent="0.25">
      <c r="A4536" t="str">
        <f>'Page 1 - General Information'!$G$12</f>
        <v>000000000</v>
      </c>
      <c r="B4536" t="str">
        <f>'Page 1 - General Information'!$G$16</f>
        <v/>
      </c>
      <c r="C4536" s="339" t="s">
        <v>21448</v>
      </c>
      <c r="N4536" t="s">
        <v>4042</v>
      </c>
      <c r="O4536" s="340">
        <f>INDEX('Page 2 - Team Information'!$K$14:$AP$189,Y4536,X4536)</f>
        <v>0</v>
      </c>
      <c r="S4536" t="s">
        <v>8195</v>
      </c>
      <c r="X4536" s="341">
        <v>24</v>
      </c>
      <c r="Y4536" s="341">
        <v>174</v>
      </c>
    </row>
    <row r="4537" spans="1:25" x14ac:dyDescent="0.25">
      <c r="A4537" t="str">
        <f>'Page 1 - General Information'!$G$12</f>
        <v>000000000</v>
      </c>
      <c r="B4537" t="str">
        <f>'Page 1 - General Information'!$G$16</f>
        <v/>
      </c>
      <c r="C4537" s="339" t="s">
        <v>21448</v>
      </c>
      <c r="N4537" t="s">
        <v>4042</v>
      </c>
      <c r="O4537" s="340">
        <f>INDEX('Page 2 - Team Information'!$K$14:$AP$189,Y4537,X4537)</f>
        <v>0</v>
      </c>
      <c r="S4537" t="s">
        <v>8196</v>
      </c>
      <c r="X4537" s="341">
        <v>25</v>
      </c>
      <c r="Y4537" s="341">
        <v>174</v>
      </c>
    </row>
    <row r="4538" spans="1:25" x14ac:dyDescent="0.25">
      <c r="A4538" t="str">
        <f>'Page 1 - General Information'!$G$12</f>
        <v>000000000</v>
      </c>
      <c r="B4538" t="str">
        <f>'Page 1 - General Information'!$G$16</f>
        <v/>
      </c>
      <c r="C4538" s="339" t="s">
        <v>21448</v>
      </c>
      <c r="N4538" t="s">
        <v>4042</v>
      </c>
      <c r="O4538" s="340">
        <f>INDEX('Page 2 - Team Information'!$K$14:$AP$189,Y4538,X4538)</f>
        <v>0</v>
      </c>
      <c r="S4538" t="s">
        <v>8197</v>
      </c>
      <c r="X4538" s="341">
        <v>26</v>
      </c>
      <c r="Y4538" s="341">
        <v>174</v>
      </c>
    </row>
    <row r="4539" spans="1:25" x14ac:dyDescent="0.25">
      <c r="A4539" t="str">
        <f>'Page 1 - General Information'!$G$12</f>
        <v>000000000</v>
      </c>
      <c r="B4539" t="str">
        <f>'Page 1 - General Information'!$G$16</f>
        <v/>
      </c>
      <c r="C4539" s="339" t="s">
        <v>21448</v>
      </c>
      <c r="N4539" t="s">
        <v>4042</v>
      </c>
      <c r="O4539" s="340">
        <f>INDEX('Page 2 - Team Information'!$K$14:$AP$189,Y4539,X4539)</f>
        <v>0</v>
      </c>
      <c r="S4539" t="s">
        <v>8198</v>
      </c>
      <c r="X4539" s="341">
        <v>27</v>
      </c>
      <c r="Y4539" s="341">
        <v>174</v>
      </c>
    </row>
    <row r="4540" spans="1:25" x14ac:dyDescent="0.25">
      <c r="A4540" t="str">
        <f>'Page 1 - General Information'!$G$12</f>
        <v>000000000</v>
      </c>
      <c r="B4540" t="str">
        <f>'Page 1 - General Information'!$G$16</f>
        <v/>
      </c>
      <c r="C4540" s="339" t="s">
        <v>21448</v>
      </c>
      <c r="N4540" s="249" t="s">
        <v>4031</v>
      </c>
      <c r="O4540" s="343"/>
      <c r="Q4540" s="344">
        <f>(INDEX('Page 2 - Team Information'!$K$14:$AP$189,Y4540,X4540)*100)</f>
        <v>0</v>
      </c>
      <c r="S4540" t="s">
        <v>8199</v>
      </c>
      <c r="X4540" s="341">
        <v>29</v>
      </c>
      <c r="Y4540" s="341">
        <v>174</v>
      </c>
    </row>
    <row r="4541" spans="1:25" x14ac:dyDescent="0.25">
      <c r="A4541" t="str">
        <f>'Page 1 - General Information'!$G$12</f>
        <v>000000000</v>
      </c>
      <c r="B4541" t="str">
        <f>'Page 1 - General Information'!$G$16</f>
        <v/>
      </c>
      <c r="C4541" s="339" t="s">
        <v>21448</v>
      </c>
      <c r="N4541" s="249" t="s">
        <v>4031</v>
      </c>
      <c r="O4541" s="343"/>
      <c r="Q4541" s="344">
        <f>(INDEX('Page 2 - Team Information'!$K$14:$AP$189,Y4541,X4541)*100)</f>
        <v>0</v>
      </c>
      <c r="S4541" t="s">
        <v>8200</v>
      </c>
      <c r="X4541" s="341">
        <v>30</v>
      </c>
      <c r="Y4541" s="341">
        <v>174</v>
      </c>
    </row>
    <row r="4542" spans="1:25" x14ac:dyDescent="0.25">
      <c r="A4542" t="str">
        <f>'Page 1 - General Information'!$G$12</f>
        <v>000000000</v>
      </c>
      <c r="B4542" t="str">
        <f>'Page 1 - General Information'!$G$16</f>
        <v/>
      </c>
      <c r="C4542" s="339" t="s">
        <v>21448</v>
      </c>
      <c r="N4542" s="249" t="s">
        <v>4031</v>
      </c>
      <c r="O4542" s="343"/>
      <c r="Q4542" s="344">
        <f>(INDEX('Page 2 - Team Information'!$K$14:$AP$189,Y4542,X4542)*100)</f>
        <v>0</v>
      </c>
      <c r="S4542" t="s">
        <v>8201</v>
      </c>
      <c r="X4542" s="341">
        <v>31</v>
      </c>
      <c r="Y4542" s="341">
        <v>174</v>
      </c>
    </row>
    <row r="4543" spans="1:25" x14ac:dyDescent="0.25">
      <c r="A4543" t="str">
        <f>'Page 1 - General Information'!$G$12</f>
        <v>000000000</v>
      </c>
      <c r="B4543" t="str">
        <f>'Page 1 - General Information'!$G$16</f>
        <v/>
      </c>
      <c r="C4543" s="339" t="s">
        <v>21448</v>
      </c>
      <c r="N4543" s="249" t="s">
        <v>4031</v>
      </c>
      <c r="O4543" s="343"/>
      <c r="Q4543" s="344">
        <f>(INDEX('Page 2 - Team Information'!$K$14:$AP$189,Y4543,X4543)*100)</f>
        <v>0</v>
      </c>
      <c r="S4543" t="s">
        <v>8202</v>
      </c>
      <c r="X4543" s="341">
        <v>32</v>
      </c>
      <c r="Y4543" s="341">
        <v>174</v>
      </c>
    </row>
    <row r="4544" spans="1:25" x14ac:dyDescent="0.25">
      <c r="A4544" t="str">
        <f>'Page 1 - General Information'!$G$12</f>
        <v>000000000</v>
      </c>
      <c r="B4544" t="str">
        <f>'Page 1 - General Information'!$G$16</f>
        <v/>
      </c>
      <c r="C4544" s="339" t="s">
        <v>21448</v>
      </c>
      <c r="N4544" t="s">
        <v>4042</v>
      </c>
      <c r="O4544" s="340">
        <f>INDEX('Page 2 - Team Information'!$K$14:$AP$189,Y4544,X4544)</f>
        <v>0</v>
      </c>
      <c r="S4544" t="s">
        <v>17036</v>
      </c>
      <c r="X4544" s="341">
        <v>24</v>
      </c>
      <c r="Y4544" s="341">
        <v>175</v>
      </c>
    </row>
    <row r="4545" spans="1:25" x14ac:dyDescent="0.25">
      <c r="A4545" t="str">
        <f>'Page 1 - General Information'!$G$12</f>
        <v>000000000</v>
      </c>
      <c r="B4545" t="str">
        <f>'Page 1 - General Information'!$G$16</f>
        <v/>
      </c>
      <c r="C4545" s="339" t="s">
        <v>21448</v>
      </c>
      <c r="N4545" t="s">
        <v>4042</v>
      </c>
      <c r="O4545" s="340">
        <f>INDEX('Page 2 - Team Information'!$K$14:$AP$189,Y4545,X4545)</f>
        <v>0</v>
      </c>
      <c r="S4545" t="s">
        <v>17037</v>
      </c>
      <c r="X4545" s="341">
        <v>25</v>
      </c>
      <c r="Y4545" s="341">
        <v>175</v>
      </c>
    </row>
    <row r="4546" spans="1:25" x14ac:dyDescent="0.25">
      <c r="A4546" t="str">
        <f>'Page 1 - General Information'!$G$12</f>
        <v>000000000</v>
      </c>
      <c r="B4546" t="str">
        <f>'Page 1 - General Information'!$G$16</f>
        <v/>
      </c>
      <c r="C4546" s="339" t="s">
        <v>21448</v>
      </c>
      <c r="N4546" t="s">
        <v>4042</v>
      </c>
      <c r="O4546" s="340">
        <f>INDEX('Page 2 - Team Information'!$K$14:$AP$189,Y4546,X4546)</f>
        <v>0</v>
      </c>
      <c r="S4546" t="s">
        <v>17038</v>
      </c>
      <c r="X4546" s="341">
        <v>26</v>
      </c>
      <c r="Y4546" s="341">
        <v>175</v>
      </c>
    </row>
    <row r="4547" spans="1:25" x14ac:dyDescent="0.25">
      <c r="A4547" t="str">
        <f>'Page 1 - General Information'!$G$12</f>
        <v>000000000</v>
      </c>
      <c r="B4547" t="str">
        <f>'Page 1 - General Information'!$G$16</f>
        <v/>
      </c>
      <c r="C4547" s="339" t="s">
        <v>21448</v>
      </c>
      <c r="N4547" t="s">
        <v>4042</v>
      </c>
      <c r="O4547" s="340">
        <f>INDEX('Page 2 - Team Information'!$K$14:$AP$189,Y4547,X4547)</f>
        <v>0</v>
      </c>
      <c r="S4547" t="s">
        <v>17039</v>
      </c>
      <c r="X4547" s="341">
        <v>27</v>
      </c>
      <c r="Y4547" s="341">
        <v>175</v>
      </c>
    </row>
    <row r="4548" spans="1:25" x14ac:dyDescent="0.25">
      <c r="A4548" t="str">
        <f>'Page 1 - General Information'!$G$12</f>
        <v>000000000</v>
      </c>
      <c r="B4548" t="str">
        <f>'Page 1 - General Information'!$G$16</f>
        <v/>
      </c>
      <c r="C4548" s="339" t="s">
        <v>21448</v>
      </c>
      <c r="N4548" s="249" t="s">
        <v>4031</v>
      </c>
      <c r="O4548" s="343"/>
      <c r="Q4548" s="344">
        <f>(INDEX('Page 2 - Team Information'!$K$14:$AP$189,Y4548,X4548)*100)</f>
        <v>0</v>
      </c>
      <c r="S4548" t="s">
        <v>17040</v>
      </c>
      <c r="X4548" s="341">
        <v>29</v>
      </c>
      <c r="Y4548" s="341">
        <v>175</v>
      </c>
    </row>
    <row r="4549" spans="1:25" x14ac:dyDescent="0.25">
      <c r="A4549" t="str">
        <f>'Page 1 - General Information'!$G$12</f>
        <v>000000000</v>
      </c>
      <c r="B4549" t="str">
        <f>'Page 1 - General Information'!$G$16</f>
        <v/>
      </c>
      <c r="C4549" s="339" t="s">
        <v>21448</v>
      </c>
      <c r="N4549" s="249" t="s">
        <v>4031</v>
      </c>
      <c r="O4549" s="343"/>
      <c r="Q4549" s="344">
        <f>(INDEX('Page 2 - Team Information'!$K$14:$AP$189,Y4549,X4549)*100)</f>
        <v>0</v>
      </c>
      <c r="S4549" t="s">
        <v>17041</v>
      </c>
      <c r="X4549" s="341">
        <v>30</v>
      </c>
      <c r="Y4549" s="341">
        <v>175</v>
      </c>
    </row>
    <row r="4550" spans="1:25" x14ac:dyDescent="0.25">
      <c r="A4550" t="str">
        <f>'Page 1 - General Information'!$G$12</f>
        <v>000000000</v>
      </c>
      <c r="B4550" t="str">
        <f>'Page 1 - General Information'!$G$16</f>
        <v/>
      </c>
      <c r="C4550" s="339" t="s">
        <v>21448</v>
      </c>
      <c r="N4550" s="249" t="s">
        <v>4031</v>
      </c>
      <c r="O4550" s="343"/>
      <c r="Q4550" s="344">
        <f>(INDEX('Page 2 - Team Information'!$K$14:$AP$189,Y4550,X4550)*100)</f>
        <v>0</v>
      </c>
      <c r="S4550" t="s">
        <v>17042</v>
      </c>
      <c r="X4550" s="341">
        <v>31</v>
      </c>
      <c r="Y4550" s="341">
        <v>175</v>
      </c>
    </row>
    <row r="4551" spans="1:25" x14ac:dyDescent="0.25">
      <c r="A4551" t="str">
        <f>'Page 1 - General Information'!$G$12</f>
        <v>000000000</v>
      </c>
      <c r="B4551" t="str">
        <f>'Page 1 - General Information'!$G$16</f>
        <v/>
      </c>
      <c r="C4551" s="339" t="s">
        <v>21448</v>
      </c>
      <c r="N4551" s="249" t="s">
        <v>4031</v>
      </c>
      <c r="O4551" s="343"/>
      <c r="Q4551" s="344">
        <f>(INDEX('Page 2 - Team Information'!$K$14:$AP$189,Y4551,X4551)*100)</f>
        <v>0</v>
      </c>
      <c r="S4551" t="s">
        <v>17043</v>
      </c>
      <c r="X4551" s="341">
        <v>32</v>
      </c>
      <c r="Y4551" s="341">
        <v>175</v>
      </c>
    </row>
    <row r="4552" spans="1:25" x14ac:dyDescent="0.25">
      <c r="A4552" t="str">
        <f>'Page 1 - General Information'!$G$12</f>
        <v>000000000</v>
      </c>
      <c r="B4552" t="str">
        <f>'Page 1 - General Information'!$G$16</f>
        <v/>
      </c>
      <c r="C4552" s="339" t="s">
        <v>21448</v>
      </c>
      <c r="N4552" t="s">
        <v>4523</v>
      </c>
      <c r="O4552" s="343"/>
      <c r="R4552" s="20" t="s">
        <v>10203</v>
      </c>
      <c r="S4552" t="s">
        <v>8203</v>
      </c>
      <c r="V4552" s="340"/>
      <c r="X4552" s="341"/>
      <c r="Y4552" s="341"/>
    </row>
    <row r="4553" spans="1:25" x14ac:dyDescent="0.25">
      <c r="A4553" t="str">
        <f>'Page 1 - General Information'!$G$12</f>
        <v>000000000</v>
      </c>
      <c r="B4553" t="str">
        <f>'Page 1 - General Information'!$G$16</f>
        <v/>
      </c>
      <c r="C4553" s="339" t="s">
        <v>21448</v>
      </c>
      <c r="N4553" t="s">
        <v>4523</v>
      </c>
      <c r="O4553" s="343"/>
      <c r="R4553" s="20" t="s">
        <v>10203</v>
      </c>
      <c r="S4553" t="s">
        <v>8204</v>
      </c>
      <c r="V4553" s="340"/>
      <c r="X4553" s="341"/>
      <c r="Y4553" s="341"/>
    </row>
    <row r="4554" spans="1:25" x14ac:dyDescent="0.25">
      <c r="A4554" t="str">
        <f>'Page 1 - General Information'!$G$12</f>
        <v>000000000</v>
      </c>
      <c r="B4554" t="str">
        <f>'Page 1 - General Information'!$G$16</f>
        <v/>
      </c>
      <c r="C4554" s="339" t="s">
        <v>21448</v>
      </c>
      <c r="N4554" t="s">
        <v>4523</v>
      </c>
      <c r="O4554" s="343"/>
      <c r="R4554" s="20" t="s">
        <v>10203</v>
      </c>
      <c r="S4554" t="s">
        <v>8205</v>
      </c>
      <c r="V4554" s="340"/>
      <c r="X4554" s="341"/>
      <c r="Y4554" s="341"/>
    </row>
    <row r="4555" spans="1:25" x14ac:dyDescent="0.25">
      <c r="A4555" t="str">
        <f>'Page 1 - General Information'!$G$12</f>
        <v>000000000</v>
      </c>
      <c r="B4555" t="str">
        <f>'Page 1 - General Information'!$G$16</f>
        <v/>
      </c>
      <c r="C4555" s="339" t="s">
        <v>21448</v>
      </c>
      <c r="N4555" t="s">
        <v>4523</v>
      </c>
      <c r="O4555" s="343"/>
      <c r="R4555" s="20" t="s">
        <v>10203</v>
      </c>
      <c r="S4555" t="s">
        <v>8206</v>
      </c>
      <c r="V4555" s="340"/>
      <c r="X4555" s="341"/>
      <c r="Y4555" s="341"/>
    </row>
    <row r="4556" spans="1:25" x14ac:dyDescent="0.25">
      <c r="A4556" t="str">
        <f>'Page 1 - General Information'!$G$12</f>
        <v>000000000</v>
      </c>
      <c r="B4556" t="str">
        <f>'Page 1 - General Information'!$G$16</f>
        <v/>
      </c>
      <c r="C4556" s="339" t="s">
        <v>21448</v>
      </c>
      <c r="N4556" t="s">
        <v>4523</v>
      </c>
      <c r="O4556" s="343"/>
      <c r="R4556" s="20" t="s">
        <v>10203</v>
      </c>
      <c r="S4556" t="s">
        <v>8207</v>
      </c>
      <c r="V4556" s="340"/>
      <c r="X4556" s="341"/>
      <c r="Y4556" s="341"/>
    </row>
    <row r="4557" spans="1:25" x14ac:dyDescent="0.25">
      <c r="A4557" t="str">
        <f>'Page 1 - General Information'!$G$12</f>
        <v>000000000</v>
      </c>
      <c r="B4557" t="str">
        <f>'Page 1 - General Information'!$G$16</f>
        <v/>
      </c>
      <c r="C4557" s="339" t="s">
        <v>21448</v>
      </c>
      <c r="N4557" t="s">
        <v>4523</v>
      </c>
      <c r="O4557" s="343"/>
      <c r="R4557" s="20" t="s">
        <v>10203</v>
      </c>
      <c r="S4557" t="s">
        <v>8208</v>
      </c>
      <c r="V4557" s="340"/>
      <c r="X4557" s="341"/>
      <c r="Y4557" s="341"/>
    </row>
    <row r="4558" spans="1:25" x14ac:dyDescent="0.25">
      <c r="A4558" t="str">
        <f>'Page 1 - General Information'!$G$12</f>
        <v>000000000</v>
      </c>
      <c r="B4558" t="str">
        <f>'Page 1 - General Information'!$G$16</f>
        <v/>
      </c>
      <c r="C4558" s="339" t="s">
        <v>21448</v>
      </c>
      <c r="N4558" t="s">
        <v>4523</v>
      </c>
      <c r="O4558" s="343"/>
      <c r="R4558" s="20" t="s">
        <v>10203</v>
      </c>
      <c r="S4558" t="s">
        <v>8209</v>
      </c>
      <c r="V4558" s="340"/>
      <c r="X4558" s="341"/>
      <c r="Y4558" s="341"/>
    </row>
    <row r="4559" spans="1:25" x14ac:dyDescent="0.25">
      <c r="A4559" t="str">
        <f>'Page 1 - General Information'!$G$12</f>
        <v>000000000</v>
      </c>
      <c r="B4559" t="str">
        <f>'Page 1 - General Information'!$G$16</f>
        <v/>
      </c>
      <c r="C4559" s="339" t="s">
        <v>21448</v>
      </c>
      <c r="N4559" t="s">
        <v>4523</v>
      </c>
      <c r="O4559" s="343"/>
      <c r="R4559" s="20" t="s">
        <v>10203</v>
      </c>
      <c r="S4559" t="s">
        <v>8210</v>
      </c>
      <c r="V4559" s="340"/>
      <c r="X4559" s="341"/>
      <c r="Y4559" s="341"/>
    </row>
    <row r="4560" spans="1:25" x14ac:dyDescent="0.25">
      <c r="A4560" t="str">
        <f>'Page 1 - General Information'!$G$12</f>
        <v>000000000</v>
      </c>
      <c r="B4560" t="str">
        <f>'Page 1 - General Information'!$G$16</f>
        <v/>
      </c>
      <c r="C4560" s="339" t="s">
        <v>21448</v>
      </c>
      <c r="N4560" t="s">
        <v>4523</v>
      </c>
      <c r="O4560" s="343"/>
      <c r="R4560" s="20" t="s">
        <v>10203</v>
      </c>
      <c r="S4560" t="s">
        <v>8211</v>
      </c>
      <c r="V4560" s="340"/>
      <c r="X4560" s="341"/>
      <c r="Y4560" s="341"/>
    </row>
    <row r="4561" spans="1:25" x14ac:dyDescent="0.25">
      <c r="A4561" t="str">
        <f>'Page 1 - General Information'!$G$12</f>
        <v>000000000</v>
      </c>
      <c r="B4561" t="str">
        <f>'Page 1 - General Information'!$G$16</f>
        <v/>
      </c>
      <c r="C4561" s="339" t="s">
        <v>21448</v>
      </c>
      <c r="N4561" t="s">
        <v>4523</v>
      </c>
      <c r="O4561" s="343"/>
      <c r="R4561" s="20" t="s">
        <v>10203</v>
      </c>
      <c r="S4561" t="s">
        <v>8212</v>
      </c>
      <c r="V4561" s="340"/>
      <c r="X4561" s="341"/>
      <c r="Y4561" s="341"/>
    </row>
    <row r="4562" spans="1:25" x14ac:dyDescent="0.25">
      <c r="A4562" t="str">
        <f>'Page 1 - General Information'!$G$12</f>
        <v>000000000</v>
      </c>
      <c r="B4562" t="str">
        <f>'Page 1 - General Information'!$G$16</f>
        <v/>
      </c>
      <c r="C4562" s="339" t="s">
        <v>21448</v>
      </c>
      <c r="N4562" t="s">
        <v>4523</v>
      </c>
      <c r="O4562" s="343"/>
      <c r="R4562" s="20" t="s">
        <v>10203</v>
      </c>
      <c r="S4562" t="s">
        <v>8213</v>
      </c>
      <c r="V4562" s="340"/>
      <c r="X4562" s="341"/>
      <c r="Y4562" s="341"/>
    </row>
    <row r="4563" spans="1:25" x14ac:dyDescent="0.25">
      <c r="A4563" t="str">
        <f>'Page 1 - General Information'!$G$12</f>
        <v>000000000</v>
      </c>
      <c r="B4563" t="str">
        <f>'Page 1 - General Information'!$G$16</f>
        <v/>
      </c>
      <c r="C4563" s="339" t="s">
        <v>21448</v>
      </c>
      <c r="N4563" t="s">
        <v>4523</v>
      </c>
      <c r="O4563" s="343"/>
      <c r="R4563" s="20" t="s">
        <v>10203</v>
      </c>
      <c r="S4563" t="s">
        <v>8214</v>
      </c>
      <c r="V4563" s="340"/>
      <c r="X4563" s="341"/>
      <c r="Y4563" s="341"/>
    </row>
    <row r="4564" spans="1:25" x14ac:dyDescent="0.25">
      <c r="A4564" t="str">
        <f>'Page 1 - General Information'!$G$12</f>
        <v>000000000</v>
      </c>
      <c r="B4564" t="str">
        <f>'Page 1 - General Information'!$G$16</f>
        <v/>
      </c>
      <c r="C4564" s="339" t="s">
        <v>21448</v>
      </c>
      <c r="N4564" t="s">
        <v>4523</v>
      </c>
      <c r="O4564" s="343"/>
      <c r="R4564" s="20" t="s">
        <v>10203</v>
      </c>
      <c r="S4564" t="s">
        <v>8215</v>
      </c>
      <c r="V4564" s="340"/>
      <c r="X4564" s="341"/>
      <c r="Y4564" s="341"/>
    </row>
    <row r="4565" spans="1:25" x14ac:dyDescent="0.25">
      <c r="A4565" t="str">
        <f>'Page 1 - General Information'!$G$12</f>
        <v>000000000</v>
      </c>
      <c r="B4565" t="str">
        <f>'Page 1 - General Information'!$G$16</f>
        <v/>
      </c>
      <c r="C4565" s="339" t="s">
        <v>21448</v>
      </c>
      <c r="N4565" t="s">
        <v>4523</v>
      </c>
      <c r="O4565" s="343"/>
      <c r="R4565" s="20" t="s">
        <v>10203</v>
      </c>
      <c r="S4565" t="s">
        <v>8216</v>
      </c>
      <c r="V4565" s="340"/>
      <c r="X4565" s="341"/>
      <c r="Y4565" s="341"/>
    </row>
    <row r="4566" spans="1:25" x14ac:dyDescent="0.25">
      <c r="A4566" t="str">
        <f>'Page 1 - General Information'!$G$12</f>
        <v>000000000</v>
      </c>
      <c r="B4566" t="str">
        <f>'Page 1 - General Information'!$G$16</f>
        <v/>
      </c>
      <c r="C4566" s="339" t="s">
        <v>21448</v>
      </c>
      <c r="N4566" t="s">
        <v>4523</v>
      </c>
      <c r="O4566" s="343"/>
      <c r="R4566" s="20" t="s">
        <v>10203</v>
      </c>
      <c r="S4566" t="s">
        <v>8217</v>
      </c>
      <c r="V4566" s="340"/>
      <c r="X4566" s="341"/>
      <c r="Y4566" s="341"/>
    </row>
    <row r="4567" spans="1:25" x14ac:dyDescent="0.25">
      <c r="A4567" t="str">
        <f>'Page 1 - General Information'!$G$12</f>
        <v>000000000</v>
      </c>
      <c r="B4567" t="str">
        <f>'Page 1 - General Information'!$G$16</f>
        <v/>
      </c>
      <c r="C4567" s="339" t="s">
        <v>21448</v>
      </c>
      <c r="N4567" t="s">
        <v>4031</v>
      </c>
      <c r="O4567" s="343"/>
      <c r="Q4567" s="344">
        <f>('Page 2 - Team Information'!AM12)*100</f>
        <v>0</v>
      </c>
      <c r="S4567" t="s">
        <v>2791</v>
      </c>
      <c r="X4567" s="341"/>
      <c r="Y4567" s="341"/>
    </row>
    <row r="4568" spans="1:25" x14ac:dyDescent="0.25">
      <c r="A4568" t="str">
        <f>'Page 1 - General Information'!$G$12</f>
        <v>000000000</v>
      </c>
      <c r="B4568" t="str">
        <f>'Page 1 - General Information'!$G$16</f>
        <v/>
      </c>
      <c r="C4568" s="339" t="s">
        <v>21448</v>
      </c>
      <c r="N4568" t="s">
        <v>4031</v>
      </c>
      <c r="O4568" s="343"/>
      <c r="Q4568" s="344">
        <f>('Page 2 - Team Information'!AN12)*100</f>
        <v>0</v>
      </c>
      <c r="S4568" t="s">
        <v>2792</v>
      </c>
      <c r="X4568" s="341"/>
      <c r="Y4568" s="341"/>
    </row>
    <row r="4569" spans="1:25" x14ac:dyDescent="0.25">
      <c r="A4569" t="str">
        <f>'Page 1 - General Information'!$G$12</f>
        <v>000000000</v>
      </c>
      <c r="B4569" t="str">
        <f>'Page 1 - General Information'!$G$16</f>
        <v/>
      </c>
      <c r="C4569" s="339" t="s">
        <v>21448</v>
      </c>
      <c r="N4569" t="s">
        <v>4031</v>
      </c>
      <c r="O4569" s="343"/>
      <c r="Q4569" s="344">
        <f>('Page 2 - Team Information'!AO12)*100</f>
        <v>0</v>
      </c>
      <c r="S4569" t="s">
        <v>2793</v>
      </c>
      <c r="X4569" s="341"/>
      <c r="Y4569" s="341"/>
    </row>
    <row r="4570" spans="1:25" x14ac:dyDescent="0.25">
      <c r="A4570" t="str">
        <f>'Page 1 - General Information'!$G$12</f>
        <v>000000000</v>
      </c>
      <c r="B4570" t="str">
        <f>'Page 1 - General Information'!$G$16</f>
        <v/>
      </c>
      <c r="C4570" s="339" t="s">
        <v>21448</v>
      </c>
      <c r="N4570" t="s">
        <v>4031</v>
      </c>
      <c r="O4570" s="343"/>
      <c r="Q4570" s="344">
        <f>('Page 2 - Team Information'!AP12)*100</f>
        <v>0</v>
      </c>
      <c r="S4570" t="s">
        <v>2794</v>
      </c>
      <c r="X4570" s="341"/>
      <c r="Y4570" s="341"/>
    </row>
    <row r="4571" spans="1:25" x14ac:dyDescent="0.25">
      <c r="A4571" t="str">
        <f>'Page 1 - General Information'!$G$12</f>
        <v>000000000</v>
      </c>
      <c r="B4571" t="str">
        <f>'Page 1 - General Information'!$G$16</f>
        <v/>
      </c>
      <c r="C4571" s="339" t="s">
        <v>21448</v>
      </c>
      <c r="N4571" t="s">
        <v>8218</v>
      </c>
      <c r="P4571" s="345">
        <f>INDEX('Page 3 - Financial Information'!$K$16:$X$190,Y4571,X4571)</f>
        <v>0</v>
      </c>
      <c r="S4571" s="249" t="s">
        <v>8219</v>
      </c>
      <c r="X4571" s="341">
        <v>1</v>
      </c>
      <c r="Y4571" s="341">
        <v>1</v>
      </c>
    </row>
    <row r="4572" spans="1:25" x14ac:dyDescent="0.25">
      <c r="A4572" t="str">
        <f>'Page 1 - General Information'!$G$12</f>
        <v>000000000</v>
      </c>
      <c r="B4572" t="str">
        <f>'Page 1 - General Information'!$G$16</f>
        <v/>
      </c>
      <c r="C4572" s="339" t="s">
        <v>21448</v>
      </c>
      <c r="N4572" t="s">
        <v>8218</v>
      </c>
      <c r="P4572" s="345">
        <f>INDEX('Page 3 - Financial Information'!$K$16:$X$190,Y4572,X4572)</f>
        <v>0</v>
      </c>
      <c r="S4572" s="249" t="s">
        <v>8220</v>
      </c>
      <c r="X4572" s="341">
        <v>3</v>
      </c>
      <c r="Y4572" s="341">
        <v>1</v>
      </c>
    </row>
    <row r="4573" spans="1:25" x14ac:dyDescent="0.25">
      <c r="A4573" t="str">
        <f>'Page 1 - General Information'!$G$12</f>
        <v>000000000</v>
      </c>
      <c r="B4573" t="str">
        <f>'Page 1 - General Information'!$G$16</f>
        <v/>
      </c>
      <c r="C4573" s="339" t="s">
        <v>21448</v>
      </c>
      <c r="N4573" t="s">
        <v>8218</v>
      </c>
      <c r="P4573" s="345">
        <f>INDEX('Page 3 - Financial Information'!$K$16:$X$190,Y4573,X4573)</f>
        <v>0</v>
      </c>
      <c r="S4573" t="s">
        <v>8221</v>
      </c>
      <c r="X4573" s="341">
        <v>4</v>
      </c>
      <c r="Y4573" s="341">
        <v>1</v>
      </c>
    </row>
    <row r="4574" spans="1:25" x14ac:dyDescent="0.25">
      <c r="A4574" t="str">
        <f>'Page 1 - General Information'!$G$12</f>
        <v>000000000</v>
      </c>
      <c r="B4574" t="str">
        <f>'Page 1 - General Information'!$G$16</f>
        <v/>
      </c>
      <c r="C4574" s="339" t="s">
        <v>21448</v>
      </c>
      <c r="N4574" t="s">
        <v>8218</v>
      </c>
      <c r="P4574" s="345">
        <f>INDEX('Page 3 - Financial Information'!$K$16:$X$190,Y4574,X4574)</f>
        <v>0</v>
      </c>
      <c r="S4574" t="s">
        <v>8222</v>
      </c>
      <c r="X4574" s="341">
        <v>5</v>
      </c>
      <c r="Y4574" s="341">
        <v>1</v>
      </c>
    </row>
    <row r="4575" spans="1:25" x14ac:dyDescent="0.25">
      <c r="A4575" t="str">
        <f>'Page 1 - General Information'!$G$12</f>
        <v>000000000</v>
      </c>
      <c r="B4575" t="str">
        <f>'Page 1 - General Information'!$G$16</f>
        <v/>
      </c>
      <c r="C4575" s="339" t="s">
        <v>21448</v>
      </c>
      <c r="N4575" t="s">
        <v>8218</v>
      </c>
      <c r="P4575" s="345">
        <f>INDEX('Page 3 - Financial Information'!$K$16:$X$190,Y4575,X4575)</f>
        <v>0</v>
      </c>
      <c r="S4575" t="s">
        <v>8223</v>
      </c>
      <c r="X4575" s="341">
        <v>6</v>
      </c>
      <c r="Y4575" s="341">
        <v>1</v>
      </c>
    </row>
    <row r="4576" spans="1:25" x14ac:dyDescent="0.25">
      <c r="A4576" t="str">
        <f>'Page 1 - General Information'!$G$12</f>
        <v>000000000</v>
      </c>
      <c r="B4576" t="str">
        <f>'Page 1 - General Information'!$G$16</f>
        <v/>
      </c>
      <c r="C4576" s="339" t="s">
        <v>21448</v>
      </c>
      <c r="N4576" t="s">
        <v>8218</v>
      </c>
      <c r="P4576" s="345">
        <f>INDEX('Page 3 - Financial Information'!$K$16:$X$190,Y4576,X4576)</f>
        <v>0</v>
      </c>
      <c r="S4576" t="s">
        <v>8224</v>
      </c>
      <c r="X4576" s="341">
        <v>7</v>
      </c>
      <c r="Y4576" s="341">
        <v>1</v>
      </c>
    </row>
    <row r="4577" spans="1:25" x14ac:dyDescent="0.25">
      <c r="A4577" t="str">
        <f>'Page 1 - General Information'!$G$12</f>
        <v>000000000</v>
      </c>
      <c r="B4577" t="str">
        <f>'Page 1 - General Information'!$G$16</f>
        <v/>
      </c>
      <c r="C4577" s="339" t="s">
        <v>21448</v>
      </c>
      <c r="N4577" t="s">
        <v>8218</v>
      </c>
      <c r="P4577" s="345">
        <f>INDEX('Page 3 - Financial Information'!$K$16:$X$190,Y4577,X4577)</f>
        <v>0</v>
      </c>
      <c r="S4577" t="s">
        <v>8225</v>
      </c>
      <c r="X4577" s="341">
        <v>8</v>
      </c>
      <c r="Y4577" s="341">
        <v>1</v>
      </c>
    </row>
    <row r="4578" spans="1:25" x14ac:dyDescent="0.25">
      <c r="A4578" t="str">
        <f>'Page 1 - General Information'!$G$12</f>
        <v>000000000</v>
      </c>
      <c r="B4578" t="str">
        <f>'Page 1 - General Information'!$G$16</f>
        <v/>
      </c>
      <c r="C4578" s="339" t="s">
        <v>21448</v>
      </c>
      <c r="N4578" t="s">
        <v>8218</v>
      </c>
      <c r="P4578" s="345">
        <f>INDEX('Page 3 - Financial Information'!$K$16:$X$190,Y4578,X4578)</f>
        <v>0</v>
      </c>
      <c r="S4578" t="s">
        <v>8226</v>
      </c>
      <c r="X4578" s="341">
        <v>9</v>
      </c>
      <c r="Y4578" s="341">
        <v>1</v>
      </c>
    </row>
    <row r="4579" spans="1:25" x14ac:dyDescent="0.25">
      <c r="A4579" t="str">
        <f>'Page 1 - General Information'!$G$12</f>
        <v>000000000</v>
      </c>
      <c r="B4579" t="str">
        <f>'Page 1 - General Information'!$G$16</f>
        <v/>
      </c>
      <c r="C4579" s="339" t="s">
        <v>21448</v>
      </c>
      <c r="N4579" t="s">
        <v>8218</v>
      </c>
      <c r="P4579" s="345">
        <f>INDEX('Page 3 - Financial Information'!$K$16:$X$190,Y4579,X4579)</f>
        <v>0</v>
      </c>
      <c r="S4579" t="s">
        <v>8227</v>
      </c>
      <c r="X4579" s="341">
        <v>10</v>
      </c>
      <c r="Y4579" s="341">
        <v>1</v>
      </c>
    </row>
    <row r="4580" spans="1:25" x14ac:dyDescent="0.25">
      <c r="A4580" t="str">
        <f>'Page 1 - General Information'!$G$12</f>
        <v>000000000</v>
      </c>
      <c r="B4580" t="str">
        <f>'Page 1 - General Information'!$G$16</f>
        <v/>
      </c>
      <c r="C4580" s="339" t="s">
        <v>21448</v>
      </c>
      <c r="N4580" t="s">
        <v>8218</v>
      </c>
      <c r="P4580" s="345">
        <f>INDEX('Page 3 - Financial Information'!$K$16:$X$190,Y4580,X4580)</f>
        <v>0</v>
      </c>
      <c r="S4580" t="s">
        <v>8228</v>
      </c>
      <c r="X4580" s="341">
        <v>13</v>
      </c>
      <c r="Y4580" s="341">
        <v>1</v>
      </c>
    </row>
    <row r="4581" spans="1:25" x14ac:dyDescent="0.25">
      <c r="A4581" t="str">
        <f>'Page 1 - General Information'!$G$12</f>
        <v>000000000</v>
      </c>
      <c r="B4581" t="str">
        <f>'Page 1 - General Information'!$G$16</f>
        <v/>
      </c>
      <c r="C4581" s="339" t="s">
        <v>21448</v>
      </c>
      <c r="N4581" t="s">
        <v>8218</v>
      </c>
      <c r="P4581" s="345">
        <f>INDEX('Page 3 - Financial Information'!$K$16:$X$190,Y4581,X4581)</f>
        <v>0</v>
      </c>
      <c r="S4581" t="s">
        <v>8229</v>
      </c>
      <c r="X4581" s="341">
        <v>14</v>
      </c>
      <c r="Y4581" s="341">
        <v>1</v>
      </c>
    </row>
    <row r="4582" spans="1:25" x14ac:dyDescent="0.25">
      <c r="A4582" t="str">
        <f>'Page 1 - General Information'!$G$12</f>
        <v>000000000</v>
      </c>
      <c r="B4582" t="str">
        <f>'Page 1 - General Information'!$G$16</f>
        <v/>
      </c>
      <c r="C4582" s="339" t="s">
        <v>21448</v>
      </c>
      <c r="N4582" t="s">
        <v>8218</v>
      </c>
      <c r="P4582" s="345">
        <f>INDEX('Page 3 - Financial Information'!$K$16:$X$190,Y4582,X4582)</f>
        <v>0</v>
      </c>
      <c r="S4582" s="249" t="s">
        <v>8230</v>
      </c>
      <c r="X4582" s="341">
        <v>1</v>
      </c>
      <c r="Y4582" s="341">
        <v>2</v>
      </c>
    </row>
    <row r="4583" spans="1:25" x14ac:dyDescent="0.25">
      <c r="A4583" t="str">
        <f>'Page 1 - General Information'!$G$12</f>
        <v>000000000</v>
      </c>
      <c r="B4583" t="str">
        <f>'Page 1 - General Information'!$G$16</f>
        <v/>
      </c>
      <c r="C4583" s="339" t="s">
        <v>21448</v>
      </c>
      <c r="N4583" t="s">
        <v>8218</v>
      </c>
      <c r="P4583" s="345">
        <f>INDEX('Page 3 - Financial Information'!$K$16:$X$190,Y4583,X4583)</f>
        <v>0</v>
      </c>
      <c r="S4583" s="249" t="s">
        <v>8231</v>
      </c>
      <c r="X4583" s="341">
        <v>3</v>
      </c>
      <c r="Y4583" s="341">
        <v>2</v>
      </c>
    </row>
    <row r="4584" spans="1:25" x14ac:dyDescent="0.25">
      <c r="A4584" t="str">
        <f>'Page 1 - General Information'!$G$12</f>
        <v>000000000</v>
      </c>
      <c r="B4584" t="str">
        <f>'Page 1 - General Information'!$G$16</f>
        <v/>
      </c>
      <c r="C4584" s="339" t="s">
        <v>21448</v>
      </c>
      <c r="N4584" t="s">
        <v>8218</v>
      </c>
      <c r="P4584" s="345">
        <f>INDEX('Page 3 - Financial Information'!$K$16:$X$190,Y4584,X4584)</f>
        <v>0</v>
      </c>
      <c r="S4584" t="s">
        <v>8232</v>
      </c>
      <c r="X4584" s="341">
        <v>4</v>
      </c>
      <c r="Y4584" s="341">
        <v>2</v>
      </c>
    </row>
    <row r="4585" spans="1:25" x14ac:dyDescent="0.25">
      <c r="A4585" t="str">
        <f>'Page 1 - General Information'!$G$12</f>
        <v>000000000</v>
      </c>
      <c r="B4585" t="str">
        <f>'Page 1 - General Information'!$G$16</f>
        <v/>
      </c>
      <c r="C4585" s="339" t="s">
        <v>21448</v>
      </c>
      <c r="N4585" t="s">
        <v>8218</v>
      </c>
      <c r="P4585" s="345">
        <f>INDEX('Page 3 - Financial Information'!$K$16:$X$190,Y4585,X4585)</f>
        <v>0</v>
      </c>
      <c r="S4585" t="s">
        <v>8233</v>
      </c>
      <c r="X4585" s="341">
        <v>5</v>
      </c>
      <c r="Y4585" s="341">
        <v>2</v>
      </c>
    </row>
    <row r="4586" spans="1:25" x14ac:dyDescent="0.25">
      <c r="A4586" t="str">
        <f>'Page 1 - General Information'!$G$12</f>
        <v>000000000</v>
      </c>
      <c r="B4586" t="str">
        <f>'Page 1 - General Information'!$G$16</f>
        <v/>
      </c>
      <c r="C4586" s="339" t="s">
        <v>21448</v>
      </c>
      <c r="N4586" t="s">
        <v>8218</v>
      </c>
      <c r="P4586" s="345">
        <f>INDEX('Page 3 - Financial Information'!$K$16:$X$190,Y4586,X4586)</f>
        <v>0</v>
      </c>
      <c r="S4586" t="s">
        <v>8234</v>
      </c>
      <c r="X4586" s="341">
        <v>6</v>
      </c>
      <c r="Y4586" s="341">
        <v>2</v>
      </c>
    </row>
    <row r="4587" spans="1:25" x14ac:dyDescent="0.25">
      <c r="A4587" t="str">
        <f>'Page 1 - General Information'!$G$12</f>
        <v>000000000</v>
      </c>
      <c r="B4587" t="str">
        <f>'Page 1 - General Information'!$G$16</f>
        <v/>
      </c>
      <c r="C4587" s="339" t="s">
        <v>21448</v>
      </c>
      <c r="N4587" t="s">
        <v>8218</v>
      </c>
      <c r="P4587" s="345">
        <f>INDEX('Page 3 - Financial Information'!$K$16:$X$190,Y4587,X4587)</f>
        <v>0</v>
      </c>
      <c r="S4587" t="s">
        <v>8235</v>
      </c>
      <c r="X4587" s="341">
        <v>7</v>
      </c>
      <c r="Y4587" s="341">
        <v>2</v>
      </c>
    </row>
    <row r="4588" spans="1:25" x14ac:dyDescent="0.25">
      <c r="A4588" t="str">
        <f>'Page 1 - General Information'!$G$12</f>
        <v>000000000</v>
      </c>
      <c r="B4588" t="str">
        <f>'Page 1 - General Information'!$G$16</f>
        <v/>
      </c>
      <c r="C4588" s="339" t="s">
        <v>21448</v>
      </c>
      <c r="N4588" t="s">
        <v>8218</v>
      </c>
      <c r="P4588" s="345">
        <f>INDEX('Page 3 - Financial Information'!$K$16:$X$190,Y4588,X4588)</f>
        <v>0</v>
      </c>
      <c r="S4588" t="s">
        <v>8236</v>
      </c>
      <c r="X4588" s="341">
        <v>8</v>
      </c>
      <c r="Y4588" s="341">
        <v>2</v>
      </c>
    </row>
    <row r="4589" spans="1:25" x14ac:dyDescent="0.25">
      <c r="A4589" t="str">
        <f>'Page 1 - General Information'!$G$12</f>
        <v>000000000</v>
      </c>
      <c r="B4589" t="str">
        <f>'Page 1 - General Information'!$G$16</f>
        <v/>
      </c>
      <c r="C4589" s="339" t="s">
        <v>21448</v>
      </c>
      <c r="N4589" t="s">
        <v>8218</v>
      </c>
      <c r="P4589" s="345">
        <f>INDEX('Page 3 - Financial Information'!$K$16:$X$190,Y4589,X4589)</f>
        <v>0</v>
      </c>
      <c r="S4589" t="s">
        <v>8237</v>
      </c>
      <c r="X4589" s="341">
        <v>9</v>
      </c>
      <c r="Y4589" s="341">
        <v>2</v>
      </c>
    </row>
    <row r="4590" spans="1:25" x14ac:dyDescent="0.25">
      <c r="A4590" t="str">
        <f>'Page 1 - General Information'!$G$12</f>
        <v>000000000</v>
      </c>
      <c r="B4590" t="str">
        <f>'Page 1 - General Information'!$G$16</f>
        <v/>
      </c>
      <c r="C4590" s="339" t="s">
        <v>21448</v>
      </c>
      <c r="N4590" t="s">
        <v>8218</v>
      </c>
      <c r="P4590" s="345">
        <f>INDEX('Page 3 - Financial Information'!$K$16:$X$190,Y4590,X4590)</f>
        <v>0</v>
      </c>
      <c r="S4590" t="s">
        <v>8238</v>
      </c>
      <c r="X4590" s="341">
        <v>10</v>
      </c>
      <c r="Y4590" s="341">
        <v>2</v>
      </c>
    </row>
    <row r="4591" spans="1:25" x14ac:dyDescent="0.25">
      <c r="A4591" t="str">
        <f>'Page 1 - General Information'!$G$12</f>
        <v>000000000</v>
      </c>
      <c r="B4591" t="str">
        <f>'Page 1 - General Information'!$G$16</f>
        <v/>
      </c>
      <c r="C4591" s="339" t="s">
        <v>21448</v>
      </c>
      <c r="N4591" t="s">
        <v>8218</v>
      </c>
      <c r="P4591" s="345">
        <f>INDEX('Page 3 - Financial Information'!$K$16:$X$190,Y4591,X4591)</f>
        <v>0</v>
      </c>
      <c r="S4591" t="s">
        <v>8239</v>
      </c>
      <c r="X4591" s="341">
        <v>13</v>
      </c>
      <c r="Y4591" s="341">
        <v>2</v>
      </c>
    </row>
    <row r="4592" spans="1:25" x14ac:dyDescent="0.25">
      <c r="A4592" t="str">
        <f>'Page 1 - General Information'!$G$12</f>
        <v>000000000</v>
      </c>
      <c r="B4592" t="str">
        <f>'Page 1 - General Information'!$G$16</f>
        <v/>
      </c>
      <c r="C4592" s="339" t="s">
        <v>21448</v>
      </c>
      <c r="N4592" t="s">
        <v>8218</v>
      </c>
      <c r="P4592" s="345">
        <f>INDEX('Page 3 - Financial Information'!$K$16:$X$190,Y4592,X4592)</f>
        <v>0</v>
      </c>
      <c r="S4592" t="s">
        <v>8240</v>
      </c>
      <c r="X4592" s="341">
        <v>14</v>
      </c>
      <c r="Y4592" s="341">
        <v>2</v>
      </c>
    </row>
    <row r="4593" spans="1:25" x14ac:dyDescent="0.25">
      <c r="A4593" t="str">
        <f>'Page 1 - General Information'!$G$12</f>
        <v>000000000</v>
      </c>
      <c r="B4593" t="str">
        <f>'Page 1 - General Information'!$G$16</f>
        <v/>
      </c>
      <c r="C4593" s="339" t="s">
        <v>21448</v>
      </c>
      <c r="N4593" t="s">
        <v>8218</v>
      </c>
      <c r="P4593" s="345">
        <f>INDEX('Page 3 - Financial Information'!$K$16:$X$190,Y4593,X4593)</f>
        <v>0</v>
      </c>
      <c r="S4593" s="249" t="s">
        <v>8241</v>
      </c>
      <c r="X4593" s="341">
        <v>1</v>
      </c>
      <c r="Y4593" s="341">
        <v>3</v>
      </c>
    </row>
    <row r="4594" spans="1:25" x14ac:dyDescent="0.25">
      <c r="A4594" t="str">
        <f>'Page 1 - General Information'!$G$12</f>
        <v>000000000</v>
      </c>
      <c r="B4594" t="str">
        <f>'Page 1 - General Information'!$G$16</f>
        <v/>
      </c>
      <c r="C4594" s="339" t="s">
        <v>21448</v>
      </c>
      <c r="N4594" t="s">
        <v>8218</v>
      </c>
      <c r="P4594" s="345">
        <f>INDEX('Page 3 - Financial Information'!$K$16:$X$190,Y4594,X4594)</f>
        <v>0</v>
      </c>
      <c r="S4594" s="249" t="s">
        <v>8242</v>
      </c>
      <c r="X4594" s="341">
        <v>3</v>
      </c>
      <c r="Y4594" s="341">
        <v>3</v>
      </c>
    </row>
    <row r="4595" spans="1:25" x14ac:dyDescent="0.25">
      <c r="A4595" t="str">
        <f>'Page 1 - General Information'!$G$12</f>
        <v>000000000</v>
      </c>
      <c r="B4595" t="str">
        <f>'Page 1 - General Information'!$G$16</f>
        <v/>
      </c>
      <c r="C4595" s="339" t="s">
        <v>21448</v>
      </c>
      <c r="N4595" t="s">
        <v>8218</v>
      </c>
      <c r="P4595" s="345">
        <f>INDEX('Page 3 - Financial Information'!$K$16:$X$190,Y4595,X4595)</f>
        <v>0</v>
      </c>
      <c r="S4595" t="s">
        <v>8243</v>
      </c>
      <c r="X4595" s="341">
        <v>4</v>
      </c>
      <c r="Y4595" s="341">
        <v>3</v>
      </c>
    </row>
    <row r="4596" spans="1:25" x14ac:dyDescent="0.25">
      <c r="A4596" t="str">
        <f>'Page 1 - General Information'!$G$12</f>
        <v>000000000</v>
      </c>
      <c r="B4596" t="str">
        <f>'Page 1 - General Information'!$G$16</f>
        <v/>
      </c>
      <c r="C4596" s="339" t="s">
        <v>21448</v>
      </c>
      <c r="N4596" t="s">
        <v>8218</v>
      </c>
      <c r="P4596" s="345">
        <f>INDEX('Page 3 - Financial Information'!$K$16:$X$190,Y4596,X4596)</f>
        <v>0</v>
      </c>
      <c r="S4596" t="s">
        <v>8244</v>
      </c>
      <c r="X4596" s="341">
        <v>5</v>
      </c>
      <c r="Y4596" s="341">
        <v>3</v>
      </c>
    </row>
    <row r="4597" spans="1:25" x14ac:dyDescent="0.25">
      <c r="A4597" t="str">
        <f>'Page 1 - General Information'!$G$12</f>
        <v>000000000</v>
      </c>
      <c r="B4597" t="str">
        <f>'Page 1 - General Information'!$G$16</f>
        <v/>
      </c>
      <c r="C4597" s="339" t="s">
        <v>21448</v>
      </c>
      <c r="N4597" t="s">
        <v>8218</v>
      </c>
      <c r="P4597" s="345">
        <f>INDEX('Page 3 - Financial Information'!$K$16:$X$190,Y4597,X4597)</f>
        <v>0</v>
      </c>
      <c r="S4597" t="s">
        <v>8245</v>
      </c>
      <c r="X4597" s="341">
        <v>6</v>
      </c>
      <c r="Y4597" s="341">
        <v>3</v>
      </c>
    </row>
    <row r="4598" spans="1:25" x14ac:dyDescent="0.25">
      <c r="A4598" t="str">
        <f>'Page 1 - General Information'!$G$12</f>
        <v>000000000</v>
      </c>
      <c r="B4598" t="str">
        <f>'Page 1 - General Information'!$G$16</f>
        <v/>
      </c>
      <c r="C4598" s="339" t="s">
        <v>21448</v>
      </c>
      <c r="N4598" t="s">
        <v>8218</v>
      </c>
      <c r="P4598" s="345">
        <f>INDEX('Page 3 - Financial Information'!$K$16:$X$190,Y4598,X4598)</f>
        <v>0</v>
      </c>
      <c r="S4598" t="s">
        <v>8246</v>
      </c>
      <c r="X4598" s="341">
        <v>7</v>
      </c>
      <c r="Y4598" s="341">
        <v>3</v>
      </c>
    </row>
    <row r="4599" spans="1:25" x14ac:dyDescent="0.25">
      <c r="A4599" t="str">
        <f>'Page 1 - General Information'!$G$12</f>
        <v>000000000</v>
      </c>
      <c r="B4599" t="str">
        <f>'Page 1 - General Information'!$G$16</f>
        <v/>
      </c>
      <c r="C4599" s="339" t="s">
        <v>21448</v>
      </c>
      <c r="N4599" t="s">
        <v>8218</v>
      </c>
      <c r="P4599" s="345">
        <f>INDEX('Page 3 - Financial Information'!$K$16:$X$190,Y4599,X4599)</f>
        <v>0</v>
      </c>
      <c r="S4599" t="s">
        <v>8247</v>
      </c>
      <c r="X4599" s="341">
        <v>8</v>
      </c>
      <c r="Y4599" s="341">
        <v>3</v>
      </c>
    </row>
    <row r="4600" spans="1:25" x14ac:dyDescent="0.25">
      <c r="A4600" t="str">
        <f>'Page 1 - General Information'!$G$12</f>
        <v>000000000</v>
      </c>
      <c r="B4600" t="str">
        <f>'Page 1 - General Information'!$G$16</f>
        <v/>
      </c>
      <c r="C4600" s="339" t="s">
        <v>21448</v>
      </c>
      <c r="N4600" t="s">
        <v>8218</v>
      </c>
      <c r="P4600" s="345">
        <f>INDEX('Page 3 - Financial Information'!$K$16:$X$190,Y4600,X4600)</f>
        <v>0</v>
      </c>
      <c r="S4600" t="s">
        <v>8248</v>
      </c>
      <c r="X4600" s="341">
        <v>9</v>
      </c>
      <c r="Y4600" s="341">
        <v>3</v>
      </c>
    </row>
    <row r="4601" spans="1:25" x14ac:dyDescent="0.25">
      <c r="A4601" t="str">
        <f>'Page 1 - General Information'!$G$12</f>
        <v>000000000</v>
      </c>
      <c r="B4601" t="str">
        <f>'Page 1 - General Information'!$G$16</f>
        <v/>
      </c>
      <c r="C4601" s="339" t="s">
        <v>21448</v>
      </c>
      <c r="N4601" t="s">
        <v>8218</v>
      </c>
      <c r="P4601" s="345">
        <f>INDEX('Page 3 - Financial Information'!$K$16:$X$190,Y4601,X4601)</f>
        <v>0</v>
      </c>
      <c r="S4601" t="s">
        <v>8249</v>
      </c>
      <c r="X4601" s="341">
        <v>10</v>
      </c>
      <c r="Y4601" s="341">
        <v>3</v>
      </c>
    </row>
    <row r="4602" spans="1:25" x14ac:dyDescent="0.25">
      <c r="A4602" t="str">
        <f>'Page 1 - General Information'!$G$12</f>
        <v>000000000</v>
      </c>
      <c r="B4602" t="str">
        <f>'Page 1 - General Information'!$G$16</f>
        <v/>
      </c>
      <c r="C4602" s="339" t="s">
        <v>21448</v>
      </c>
      <c r="N4602" t="s">
        <v>8218</v>
      </c>
      <c r="P4602" s="345">
        <f>INDEX('Page 3 - Financial Information'!$K$16:$X$190,Y4602,X4602)</f>
        <v>0</v>
      </c>
      <c r="S4602" t="s">
        <v>8250</v>
      </c>
      <c r="X4602" s="341">
        <v>13</v>
      </c>
      <c r="Y4602" s="341">
        <v>3</v>
      </c>
    </row>
    <row r="4603" spans="1:25" x14ac:dyDescent="0.25">
      <c r="A4603" t="str">
        <f>'Page 1 - General Information'!$G$12</f>
        <v>000000000</v>
      </c>
      <c r="B4603" t="str">
        <f>'Page 1 - General Information'!$G$16</f>
        <v/>
      </c>
      <c r="C4603" s="339" t="s">
        <v>21448</v>
      </c>
      <c r="N4603" t="s">
        <v>8218</v>
      </c>
      <c r="P4603" s="345">
        <f>INDEX('Page 3 - Financial Information'!$K$16:$X$190,Y4603,X4603)</f>
        <v>0</v>
      </c>
      <c r="S4603" t="s">
        <v>8251</v>
      </c>
      <c r="X4603" s="341">
        <v>14</v>
      </c>
      <c r="Y4603" s="341">
        <v>3</v>
      </c>
    </row>
    <row r="4604" spans="1:25" x14ac:dyDescent="0.25">
      <c r="A4604" t="str">
        <f>'Page 1 - General Information'!$G$12</f>
        <v>000000000</v>
      </c>
      <c r="B4604" t="str">
        <f>'Page 1 - General Information'!$G$16</f>
        <v/>
      </c>
      <c r="C4604" s="339" t="s">
        <v>21448</v>
      </c>
      <c r="N4604" t="s">
        <v>8218</v>
      </c>
      <c r="P4604" s="345">
        <f>INDEX('Page 3 - Financial Information'!$K$16:$X$190,Y4604,X4604)</f>
        <v>0</v>
      </c>
      <c r="S4604" s="249" t="s">
        <v>8252</v>
      </c>
      <c r="X4604" s="341">
        <v>1</v>
      </c>
      <c r="Y4604" s="341">
        <v>4</v>
      </c>
    </row>
    <row r="4605" spans="1:25" x14ac:dyDescent="0.25">
      <c r="A4605" t="str">
        <f>'Page 1 - General Information'!$G$12</f>
        <v>000000000</v>
      </c>
      <c r="B4605" t="str">
        <f>'Page 1 - General Information'!$G$16</f>
        <v/>
      </c>
      <c r="C4605" s="339" t="s">
        <v>21448</v>
      </c>
      <c r="N4605" t="s">
        <v>8218</v>
      </c>
      <c r="P4605" s="345">
        <f>INDEX('Page 3 - Financial Information'!$K$16:$X$190,Y4605,X4605)</f>
        <v>0</v>
      </c>
      <c r="S4605" s="249" t="s">
        <v>8253</v>
      </c>
      <c r="X4605" s="341">
        <v>3</v>
      </c>
      <c r="Y4605" s="341">
        <v>4</v>
      </c>
    </row>
    <row r="4606" spans="1:25" x14ac:dyDescent="0.25">
      <c r="A4606" t="str">
        <f>'Page 1 - General Information'!$G$12</f>
        <v>000000000</v>
      </c>
      <c r="B4606" t="str">
        <f>'Page 1 - General Information'!$G$16</f>
        <v/>
      </c>
      <c r="C4606" s="339" t="s">
        <v>21448</v>
      </c>
      <c r="N4606" t="s">
        <v>8218</v>
      </c>
      <c r="P4606" s="345">
        <f>INDEX('Page 3 - Financial Information'!$K$16:$X$190,Y4606,X4606)</f>
        <v>0</v>
      </c>
      <c r="S4606" t="s">
        <v>8254</v>
      </c>
      <c r="X4606" s="341">
        <v>4</v>
      </c>
      <c r="Y4606" s="341">
        <v>4</v>
      </c>
    </row>
    <row r="4607" spans="1:25" x14ac:dyDescent="0.25">
      <c r="A4607" t="str">
        <f>'Page 1 - General Information'!$G$12</f>
        <v>000000000</v>
      </c>
      <c r="B4607" t="str">
        <f>'Page 1 - General Information'!$G$16</f>
        <v/>
      </c>
      <c r="C4607" s="339" t="s">
        <v>21448</v>
      </c>
      <c r="N4607" t="s">
        <v>8218</v>
      </c>
      <c r="P4607" s="345">
        <f>INDEX('Page 3 - Financial Information'!$K$16:$X$190,Y4607,X4607)</f>
        <v>0</v>
      </c>
      <c r="S4607" t="s">
        <v>8255</v>
      </c>
      <c r="X4607" s="341">
        <v>5</v>
      </c>
      <c r="Y4607" s="341">
        <v>4</v>
      </c>
    </row>
    <row r="4608" spans="1:25" x14ac:dyDescent="0.25">
      <c r="A4608" t="str">
        <f>'Page 1 - General Information'!$G$12</f>
        <v>000000000</v>
      </c>
      <c r="B4608" t="str">
        <f>'Page 1 - General Information'!$G$16</f>
        <v/>
      </c>
      <c r="C4608" s="339" t="s">
        <v>21448</v>
      </c>
      <c r="N4608" t="s">
        <v>8218</v>
      </c>
      <c r="P4608" s="345">
        <f>INDEX('Page 3 - Financial Information'!$K$16:$X$190,Y4608,X4608)</f>
        <v>0</v>
      </c>
      <c r="S4608" t="s">
        <v>8256</v>
      </c>
      <c r="X4608" s="341">
        <v>6</v>
      </c>
      <c r="Y4608" s="341">
        <v>4</v>
      </c>
    </row>
    <row r="4609" spans="1:25" x14ac:dyDescent="0.25">
      <c r="A4609" t="str">
        <f>'Page 1 - General Information'!$G$12</f>
        <v>000000000</v>
      </c>
      <c r="B4609" t="str">
        <f>'Page 1 - General Information'!$G$16</f>
        <v/>
      </c>
      <c r="C4609" s="339" t="s">
        <v>21448</v>
      </c>
      <c r="N4609" t="s">
        <v>8218</v>
      </c>
      <c r="P4609" s="345">
        <f>INDEX('Page 3 - Financial Information'!$K$16:$X$190,Y4609,X4609)</f>
        <v>0</v>
      </c>
      <c r="S4609" t="s">
        <v>8257</v>
      </c>
      <c r="X4609" s="341">
        <v>7</v>
      </c>
      <c r="Y4609" s="341">
        <v>4</v>
      </c>
    </row>
    <row r="4610" spans="1:25" x14ac:dyDescent="0.25">
      <c r="A4610" t="str">
        <f>'Page 1 - General Information'!$G$12</f>
        <v>000000000</v>
      </c>
      <c r="B4610" t="str">
        <f>'Page 1 - General Information'!$G$16</f>
        <v/>
      </c>
      <c r="C4610" s="339" t="s">
        <v>21448</v>
      </c>
      <c r="N4610" t="s">
        <v>8218</v>
      </c>
      <c r="P4610" s="345">
        <f>INDEX('Page 3 - Financial Information'!$K$16:$X$190,Y4610,X4610)</f>
        <v>0</v>
      </c>
      <c r="S4610" t="s">
        <v>8258</v>
      </c>
      <c r="X4610" s="341">
        <v>8</v>
      </c>
      <c r="Y4610" s="341">
        <v>4</v>
      </c>
    </row>
    <row r="4611" spans="1:25" x14ac:dyDescent="0.25">
      <c r="A4611" t="str">
        <f>'Page 1 - General Information'!$G$12</f>
        <v>000000000</v>
      </c>
      <c r="B4611" t="str">
        <f>'Page 1 - General Information'!$G$16</f>
        <v/>
      </c>
      <c r="C4611" s="339" t="s">
        <v>21448</v>
      </c>
      <c r="N4611" t="s">
        <v>8218</v>
      </c>
      <c r="P4611" s="345">
        <f>INDEX('Page 3 - Financial Information'!$K$16:$X$190,Y4611,X4611)</f>
        <v>0</v>
      </c>
      <c r="S4611" t="s">
        <v>8259</v>
      </c>
      <c r="X4611" s="341">
        <v>9</v>
      </c>
      <c r="Y4611" s="341">
        <v>4</v>
      </c>
    </row>
    <row r="4612" spans="1:25" x14ac:dyDescent="0.25">
      <c r="A4612" t="str">
        <f>'Page 1 - General Information'!$G$12</f>
        <v>000000000</v>
      </c>
      <c r="B4612" t="str">
        <f>'Page 1 - General Information'!$G$16</f>
        <v/>
      </c>
      <c r="C4612" s="339" t="s">
        <v>21448</v>
      </c>
      <c r="N4612" t="s">
        <v>8218</v>
      </c>
      <c r="P4612" s="345">
        <f>INDEX('Page 3 - Financial Information'!$K$16:$X$190,Y4612,X4612)</f>
        <v>0</v>
      </c>
      <c r="S4612" t="s">
        <v>8260</v>
      </c>
      <c r="X4612" s="341">
        <v>10</v>
      </c>
      <c r="Y4612" s="341">
        <v>4</v>
      </c>
    </row>
    <row r="4613" spans="1:25" x14ac:dyDescent="0.25">
      <c r="A4613" t="str">
        <f>'Page 1 - General Information'!$G$12</f>
        <v>000000000</v>
      </c>
      <c r="B4613" t="str">
        <f>'Page 1 - General Information'!$G$16</f>
        <v/>
      </c>
      <c r="C4613" s="339" t="s">
        <v>21448</v>
      </c>
      <c r="N4613" t="s">
        <v>8218</v>
      </c>
      <c r="P4613" s="345">
        <f>INDEX('Page 3 - Financial Information'!$K$16:$X$190,Y4613,X4613)</f>
        <v>0</v>
      </c>
      <c r="S4613" t="s">
        <v>8261</v>
      </c>
      <c r="X4613" s="341">
        <v>13</v>
      </c>
      <c r="Y4613" s="341">
        <v>4</v>
      </c>
    </row>
    <row r="4614" spans="1:25" x14ac:dyDescent="0.25">
      <c r="A4614" t="str">
        <f>'Page 1 - General Information'!$G$12</f>
        <v>000000000</v>
      </c>
      <c r="B4614" t="str">
        <f>'Page 1 - General Information'!$G$16</f>
        <v/>
      </c>
      <c r="C4614" s="339" t="s">
        <v>21448</v>
      </c>
      <c r="N4614" t="s">
        <v>8218</v>
      </c>
      <c r="P4614" s="345">
        <f>INDEX('Page 3 - Financial Information'!$K$16:$X$190,Y4614,X4614)</f>
        <v>0</v>
      </c>
      <c r="S4614" t="s">
        <v>8262</v>
      </c>
      <c r="X4614" s="341">
        <v>14</v>
      </c>
      <c r="Y4614" s="341">
        <v>4</v>
      </c>
    </row>
    <row r="4615" spans="1:25" x14ac:dyDescent="0.25">
      <c r="A4615" t="str">
        <f>'Page 1 - General Information'!$G$12</f>
        <v>000000000</v>
      </c>
      <c r="B4615" t="str">
        <f>'Page 1 - General Information'!$G$16</f>
        <v/>
      </c>
      <c r="C4615" s="339" t="s">
        <v>21448</v>
      </c>
      <c r="N4615" t="s">
        <v>8218</v>
      </c>
      <c r="P4615" s="345">
        <f>INDEX('Page 3 - Financial Information'!$K$16:$X$190,Y4615,X4615)</f>
        <v>0</v>
      </c>
      <c r="S4615" s="249" t="s">
        <v>8263</v>
      </c>
      <c r="X4615" s="341">
        <v>1</v>
      </c>
      <c r="Y4615" s="341">
        <v>5</v>
      </c>
    </row>
    <row r="4616" spans="1:25" x14ac:dyDescent="0.25">
      <c r="A4616" t="str">
        <f>'Page 1 - General Information'!$G$12</f>
        <v>000000000</v>
      </c>
      <c r="B4616" t="str">
        <f>'Page 1 - General Information'!$G$16</f>
        <v/>
      </c>
      <c r="C4616" s="339" t="s">
        <v>21448</v>
      </c>
      <c r="N4616" t="s">
        <v>8218</v>
      </c>
      <c r="P4616" s="345">
        <f>INDEX('Page 3 - Financial Information'!$K$16:$X$190,Y4616,X4616)</f>
        <v>0</v>
      </c>
      <c r="S4616" s="249" t="s">
        <v>8264</v>
      </c>
      <c r="X4616" s="341">
        <v>3</v>
      </c>
      <c r="Y4616" s="341">
        <v>5</v>
      </c>
    </row>
    <row r="4617" spans="1:25" x14ac:dyDescent="0.25">
      <c r="A4617" t="str">
        <f>'Page 1 - General Information'!$G$12</f>
        <v>000000000</v>
      </c>
      <c r="B4617" t="str">
        <f>'Page 1 - General Information'!$G$16</f>
        <v/>
      </c>
      <c r="C4617" s="339" t="s">
        <v>21448</v>
      </c>
      <c r="N4617" t="s">
        <v>8218</v>
      </c>
      <c r="P4617" s="345">
        <f>INDEX('Page 3 - Financial Information'!$K$16:$X$190,Y4617,X4617)</f>
        <v>0</v>
      </c>
      <c r="S4617" t="s">
        <v>8265</v>
      </c>
      <c r="X4617" s="341">
        <v>4</v>
      </c>
      <c r="Y4617" s="341">
        <v>5</v>
      </c>
    </row>
    <row r="4618" spans="1:25" x14ac:dyDescent="0.25">
      <c r="A4618" t="str">
        <f>'Page 1 - General Information'!$G$12</f>
        <v>000000000</v>
      </c>
      <c r="B4618" t="str">
        <f>'Page 1 - General Information'!$G$16</f>
        <v/>
      </c>
      <c r="C4618" s="339" t="s">
        <v>21448</v>
      </c>
      <c r="N4618" t="s">
        <v>8218</v>
      </c>
      <c r="P4618" s="345">
        <f>INDEX('Page 3 - Financial Information'!$K$16:$X$190,Y4618,X4618)</f>
        <v>0</v>
      </c>
      <c r="S4618" t="s">
        <v>8266</v>
      </c>
      <c r="X4618" s="341">
        <v>5</v>
      </c>
      <c r="Y4618" s="341">
        <v>5</v>
      </c>
    </row>
    <row r="4619" spans="1:25" x14ac:dyDescent="0.25">
      <c r="A4619" t="str">
        <f>'Page 1 - General Information'!$G$12</f>
        <v>000000000</v>
      </c>
      <c r="B4619" t="str">
        <f>'Page 1 - General Information'!$G$16</f>
        <v/>
      </c>
      <c r="C4619" s="339" t="s">
        <v>21448</v>
      </c>
      <c r="N4619" t="s">
        <v>8218</v>
      </c>
      <c r="P4619" s="345">
        <f>INDEX('Page 3 - Financial Information'!$K$16:$X$190,Y4619,X4619)</f>
        <v>0</v>
      </c>
      <c r="S4619" t="s">
        <v>8267</v>
      </c>
      <c r="X4619" s="341">
        <v>6</v>
      </c>
      <c r="Y4619" s="341">
        <v>5</v>
      </c>
    </row>
    <row r="4620" spans="1:25" x14ac:dyDescent="0.25">
      <c r="A4620" t="str">
        <f>'Page 1 - General Information'!$G$12</f>
        <v>000000000</v>
      </c>
      <c r="B4620" t="str">
        <f>'Page 1 - General Information'!$G$16</f>
        <v/>
      </c>
      <c r="C4620" s="339" t="s">
        <v>21448</v>
      </c>
      <c r="N4620" t="s">
        <v>8218</v>
      </c>
      <c r="P4620" s="345">
        <f>INDEX('Page 3 - Financial Information'!$K$16:$X$190,Y4620,X4620)</f>
        <v>0</v>
      </c>
      <c r="S4620" t="s">
        <v>8268</v>
      </c>
      <c r="X4620" s="341">
        <v>7</v>
      </c>
      <c r="Y4620" s="341">
        <v>5</v>
      </c>
    </row>
    <row r="4621" spans="1:25" x14ac:dyDescent="0.25">
      <c r="A4621" t="str">
        <f>'Page 1 - General Information'!$G$12</f>
        <v>000000000</v>
      </c>
      <c r="B4621" t="str">
        <f>'Page 1 - General Information'!$G$16</f>
        <v/>
      </c>
      <c r="C4621" s="339" t="s">
        <v>21448</v>
      </c>
      <c r="N4621" t="s">
        <v>8218</v>
      </c>
      <c r="P4621" s="345">
        <f>INDEX('Page 3 - Financial Information'!$K$16:$X$190,Y4621,X4621)</f>
        <v>0</v>
      </c>
      <c r="S4621" t="s">
        <v>8269</v>
      </c>
      <c r="X4621" s="341">
        <v>8</v>
      </c>
      <c r="Y4621" s="341">
        <v>5</v>
      </c>
    </row>
    <row r="4622" spans="1:25" x14ac:dyDescent="0.25">
      <c r="A4622" t="str">
        <f>'Page 1 - General Information'!$G$12</f>
        <v>000000000</v>
      </c>
      <c r="B4622" t="str">
        <f>'Page 1 - General Information'!$G$16</f>
        <v/>
      </c>
      <c r="C4622" s="339" t="s">
        <v>21448</v>
      </c>
      <c r="N4622" t="s">
        <v>8218</v>
      </c>
      <c r="P4622" s="345">
        <f>INDEX('Page 3 - Financial Information'!$K$16:$X$190,Y4622,X4622)</f>
        <v>0</v>
      </c>
      <c r="S4622" t="s">
        <v>8270</v>
      </c>
      <c r="X4622" s="341">
        <v>9</v>
      </c>
      <c r="Y4622" s="341">
        <v>5</v>
      </c>
    </row>
    <row r="4623" spans="1:25" x14ac:dyDescent="0.25">
      <c r="A4623" t="str">
        <f>'Page 1 - General Information'!$G$12</f>
        <v>000000000</v>
      </c>
      <c r="B4623" t="str">
        <f>'Page 1 - General Information'!$G$16</f>
        <v/>
      </c>
      <c r="C4623" s="339" t="s">
        <v>21448</v>
      </c>
      <c r="N4623" t="s">
        <v>8218</v>
      </c>
      <c r="P4623" s="345">
        <f>INDEX('Page 3 - Financial Information'!$K$16:$X$190,Y4623,X4623)</f>
        <v>0</v>
      </c>
      <c r="S4623" t="s">
        <v>8271</v>
      </c>
      <c r="X4623" s="341">
        <v>10</v>
      </c>
      <c r="Y4623" s="341">
        <v>5</v>
      </c>
    </row>
    <row r="4624" spans="1:25" x14ac:dyDescent="0.25">
      <c r="A4624" t="str">
        <f>'Page 1 - General Information'!$G$12</f>
        <v>000000000</v>
      </c>
      <c r="B4624" t="str">
        <f>'Page 1 - General Information'!$G$16</f>
        <v/>
      </c>
      <c r="C4624" s="339" t="s">
        <v>21448</v>
      </c>
      <c r="N4624" t="s">
        <v>8218</v>
      </c>
      <c r="P4624" s="345">
        <f>INDEX('Page 3 - Financial Information'!$K$16:$X$190,Y4624,X4624)</f>
        <v>0</v>
      </c>
      <c r="S4624" t="s">
        <v>8272</v>
      </c>
      <c r="X4624" s="341">
        <v>13</v>
      </c>
      <c r="Y4624" s="341">
        <v>5</v>
      </c>
    </row>
    <row r="4625" spans="1:25" x14ac:dyDescent="0.25">
      <c r="A4625" t="str">
        <f>'Page 1 - General Information'!$G$12</f>
        <v>000000000</v>
      </c>
      <c r="B4625" t="str">
        <f>'Page 1 - General Information'!$G$16</f>
        <v/>
      </c>
      <c r="C4625" s="339" t="s">
        <v>21448</v>
      </c>
      <c r="N4625" t="s">
        <v>8218</v>
      </c>
      <c r="P4625" s="345">
        <f>INDEX('Page 3 - Financial Information'!$K$16:$X$190,Y4625,X4625)</f>
        <v>0</v>
      </c>
      <c r="S4625" t="s">
        <v>8273</v>
      </c>
      <c r="X4625" s="341">
        <v>14</v>
      </c>
      <c r="Y4625" s="341">
        <v>5</v>
      </c>
    </row>
    <row r="4626" spans="1:25" x14ac:dyDescent="0.25">
      <c r="A4626" t="str">
        <f>'Page 1 - General Information'!$G$12</f>
        <v>000000000</v>
      </c>
      <c r="B4626" t="str">
        <f>'Page 1 - General Information'!$G$16</f>
        <v/>
      </c>
      <c r="C4626" s="339" t="s">
        <v>21448</v>
      </c>
      <c r="N4626" t="s">
        <v>8218</v>
      </c>
      <c r="P4626" s="345">
        <f>INDEX('Page 3 - Financial Information'!$K$16:$X$190,Y4626,X4626)</f>
        <v>0</v>
      </c>
      <c r="S4626" s="249" t="s">
        <v>8274</v>
      </c>
      <c r="X4626" s="341">
        <v>1</v>
      </c>
      <c r="Y4626" s="341">
        <v>6</v>
      </c>
    </row>
    <row r="4627" spans="1:25" x14ac:dyDescent="0.25">
      <c r="A4627" t="str">
        <f>'Page 1 - General Information'!$G$12</f>
        <v>000000000</v>
      </c>
      <c r="B4627" t="str">
        <f>'Page 1 - General Information'!$G$16</f>
        <v/>
      </c>
      <c r="C4627" s="339" t="s">
        <v>21448</v>
      </c>
      <c r="N4627" t="s">
        <v>8218</v>
      </c>
      <c r="P4627" s="345">
        <f>INDEX('Page 3 - Financial Information'!$K$16:$X$190,Y4627,X4627)</f>
        <v>0</v>
      </c>
      <c r="S4627" s="249" t="s">
        <v>8275</v>
      </c>
      <c r="X4627" s="341">
        <v>3</v>
      </c>
      <c r="Y4627" s="341">
        <v>6</v>
      </c>
    </row>
    <row r="4628" spans="1:25" x14ac:dyDescent="0.25">
      <c r="A4628" t="str">
        <f>'Page 1 - General Information'!$G$12</f>
        <v>000000000</v>
      </c>
      <c r="B4628" t="str">
        <f>'Page 1 - General Information'!$G$16</f>
        <v/>
      </c>
      <c r="C4628" s="339" t="s">
        <v>21448</v>
      </c>
      <c r="N4628" t="s">
        <v>8218</v>
      </c>
      <c r="P4628" s="345">
        <f>INDEX('Page 3 - Financial Information'!$K$16:$X$190,Y4628,X4628)</f>
        <v>0</v>
      </c>
      <c r="S4628" t="s">
        <v>8276</v>
      </c>
      <c r="X4628" s="341">
        <v>4</v>
      </c>
      <c r="Y4628" s="341">
        <v>6</v>
      </c>
    </row>
    <row r="4629" spans="1:25" x14ac:dyDescent="0.25">
      <c r="A4629" t="str">
        <f>'Page 1 - General Information'!$G$12</f>
        <v>000000000</v>
      </c>
      <c r="B4629" t="str">
        <f>'Page 1 - General Information'!$G$16</f>
        <v/>
      </c>
      <c r="C4629" s="339" t="s">
        <v>21448</v>
      </c>
      <c r="N4629" t="s">
        <v>8218</v>
      </c>
      <c r="P4629" s="345">
        <f>INDEX('Page 3 - Financial Information'!$K$16:$X$190,Y4629,X4629)</f>
        <v>0</v>
      </c>
      <c r="S4629" t="s">
        <v>8277</v>
      </c>
      <c r="X4629" s="341">
        <v>5</v>
      </c>
      <c r="Y4629" s="341">
        <v>6</v>
      </c>
    </row>
    <row r="4630" spans="1:25" x14ac:dyDescent="0.25">
      <c r="A4630" t="str">
        <f>'Page 1 - General Information'!$G$12</f>
        <v>000000000</v>
      </c>
      <c r="B4630" t="str">
        <f>'Page 1 - General Information'!$G$16</f>
        <v/>
      </c>
      <c r="C4630" s="339" t="s">
        <v>21448</v>
      </c>
      <c r="N4630" t="s">
        <v>8218</v>
      </c>
      <c r="P4630" s="345">
        <f>INDEX('Page 3 - Financial Information'!$K$16:$X$190,Y4630,X4630)</f>
        <v>0</v>
      </c>
      <c r="S4630" t="s">
        <v>8278</v>
      </c>
      <c r="X4630" s="341">
        <v>6</v>
      </c>
      <c r="Y4630" s="341">
        <v>6</v>
      </c>
    </row>
    <row r="4631" spans="1:25" x14ac:dyDescent="0.25">
      <c r="A4631" t="str">
        <f>'Page 1 - General Information'!$G$12</f>
        <v>000000000</v>
      </c>
      <c r="B4631" t="str">
        <f>'Page 1 - General Information'!$G$16</f>
        <v/>
      </c>
      <c r="C4631" s="339" t="s">
        <v>21448</v>
      </c>
      <c r="N4631" t="s">
        <v>8218</v>
      </c>
      <c r="P4631" s="345">
        <f>INDEX('Page 3 - Financial Information'!$K$16:$X$190,Y4631,X4631)</f>
        <v>0</v>
      </c>
      <c r="S4631" t="s">
        <v>8279</v>
      </c>
      <c r="X4631" s="341">
        <v>7</v>
      </c>
      <c r="Y4631" s="341">
        <v>6</v>
      </c>
    </row>
    <row r="4632" spans="1:25" x14ac:dyDescent="0.25">
      <c r="A4632" t="str">
        <f>'Page 1 - General Information'!$G$12</f>
        <v>000000000</v>
      </c>
      <c r="B4632" t="str">
        <f>'Page 1 - General Information'!$G$16</f>
        <v/>
      </c>
      <c r="C4632" s="339" t="s">
        <v>21448</v>
      </c>
      <c r="N4632" t="s">
        <v>8218</v>
      </c>
      <c r="P4632" s="345">
        <f>INDEX('Page 3 - Financial Information'!$K$16:$X$190,Y4632,X4632)</f>
        <v>0</v>
      </c>
      <c r="S4632" t="s">
        <v>8280</v>
      </c>
      <c r="X4632" s="341">
        <v>8</v>
      </c>
      <c r="Y4632" s="341">
        <v>6</v>
      </c>
    </row>
    <row r="4633" spans="1:25" x14ac:dyDescent="0.25">
      <c r="A4633" t="str">
        <f>'Page 1 - General Information'!$G$12</f>
        <v>000000000</v>
      </c>
      <c r="B4633" t="str">
        <f>'Page 1 - General Information'!$G$16</f>
        <v/>
      </c>
      <c r="C4633" s="339" t="s">
        <v>21448</v>
      </c>
      <c r="N4633" t="s">
        <v>8218</v>
      </c>
      <c r="P4633" s="345">
        <f>INDEX('Page 3 - Financial Information'!$K$16:$X$190,Y4633,X4633)</f>
        <v>0</v>
      </c>
      <c r="S4633" t="s">
        <v>8281</v>
      </c>
      <c r="X4633" s="341">
        <v>9</v>
      </c>
      <c r="Y4633" s="341">
        <v>6</v>
      </c>
    </row>
    <row r="4634" spans="1:25" x14ac:dyDescent="0.25">
      <c r="A4634" t="str">
        <f>'Page 1 - General Information'!$G$12</f>
        <v>000000000</v>
      </c>
      <c r="B4634" t="str">
        <f>'Page 1 - General Information'!$G$16</f>
        <v/>
      </c>
      <c r="C4634" s="339" t="s">
        <v>21448</v>
      </c>
      <c r="N4634" t="s">
        <v>8218</v>
      </c>
      <c r="P4634" s="345">
        <f>INDEX('Page 3 - Financial Information'!$K$16:$X$190,Y4634,X4634)</f>
        <v>0</v>
      </c>
      <c r="S4634" t="s">
        <v>8282</v>
      </c>
      <c r="X4634" s="341">
        <v>10</v>
      </c>
      <c r="Y4634" s="341">
        <v>6</v>
      </c>
    </row>
    <row r="4635" spans="1:25" x14ac:dyDescent="0.25">
      <c r="A4635" t="str">
        <f>'Page 1 - General Information'!$G$12</f>
        <v>000000000</v>
      </c>
      <c r="B4635" t="str">
        <f>'Page 1 - General Information'!$G$16</f>
        <v/>
      </c>
      <c r="C4635" s="339" t="s">
        <v>21448</v>
      </c>
      <c r="N4635" t="s">
        <v>8218</v>
      </c>
      <c r="P4635" s="345">
        <f>INDEX('Page 3 - Financial Information'!$K$16:$X$190,Y4635,X4635)</f>
        <v>0</v>
      </c>
      <c r="S4635" t="s">
        <v>8283</v>
      </c>
      <c r="X4635" s="341">
        <v>13</v>
      </c>
      <c r="Y4635" s="341">
        <v>6</v>
      </c>
    </row>
    <row r="4636" spans="1:25" x14ac:dyDescent="0.25">
      <c r="A4636" t="str">
        <f>'Page 1 - General Information'!$G$12</f>
        <v>000000000</v>
      </c>
      <c r="B4636" t="str">
        <f>'Page 1 - General Information'!$G$16</f>
        <v/>
      </c>
      <c r="C4636" s="339" t="s">
        <v>21448</v>
      </c>
      <c r="N4636" t="s">
        <v>8218</v>
      </c>
      <c r="P4636" s="345">
        <f>INDEX('Page 3 - Financial Information'!$K$16:$X$190,Y4636,X4636)</f>
        <v>0</v>
      </c>
      <c r="S4636" t="s">
        <v>8284</v>
      </c>
      <c r="X4636" s="341">
        <v>14</v>
      </c>
      <c r="Y4636" s="341">
        <v>6</v>
      </c>
    </row>
    <row r="4637" spans="1:25" x14ac:dyDescent="0.25">
      <c r="A4637" t="str">
        <f>'Page 1 - General Information'!$G$12</f>
        <v>000000000</v>
      </c>
      <c r="B4637" t="str">
        <f>'Page 1 - General Information'!$G$16</f>
        <v/>
      </c>
      <c r="C4637" s="339" t="s">
        <v>21448</v>
      </c>
      <c r="N4637" t="s">
        <v>8218</v>
      </c>
      <c r="P4637" s="345">
        <f>INDEX('Page 3 - Financial Information'!$K$16:$X$190,Y4637,X4637)</f>
        <v>0</v>
      </c>
      <c r="S4637" s="249" t="s">
        <v>8285</v>
      </c>
      <c r="X4637" s="341">
        <v>1</v>
      </c>
      <c r="Y4637" s="341">
        <v>7</v>
      </c>
    </row>
    <row r="4638" spans="1:25" x14ac:dyDescent="0.25">
      <c r="A4638" t="str">
        <f>'Page 1 - General Information'!$G$12</f>
        <v>000000000</v>
      </c>
      <c r="B4638" t="str">
        <f>'Page 1 - General Information'!$G$16</f>
        <v/>
      </c>
      <c r="C4638" s="339" t="s">
        <v>21448</v>
      </c>
      <c r="N4638" t="s">
        <v>8218</v>
      </c>
      <c r="P4638" s="345">
        <f>INDEX('Page 3 - Financial Information'!$K$16:$X$190,Y4638,X4638)</f>
        <v>0</v>
      </c>
      <c r="S4638" s="249" t="s">
        <v>8286</v>
      </c>
      <c r="X4638" s="341">
        <v>3</v>
      </c>
      <c r="Y4638" s="341">
        <v>7</v>
      </c>
    </row>
    <row r="4639" spans="1:25" x14ac:dyDescent="0.25">
      <c r="A4639" t="str">
        <f>'Page 1 - General Information'!$G$12</f>
        <v>000000000</v>
      </c>
      <c r="B4639" t="str">
        <f>'Page 1 - General Information'!$G$16</f>
        <v/>
      </c>
      <c r="C4639" s="339" t="s">
        <v>21448</v>
      </c>
      <c r="N4639" t="s">
        <v>8218</v>
      </c>
      <c r="P4639" s="345">
        <f>INDEX('Page 3 - Financial Information'!$K$16:$X$190,Y4639,X4639)</f>
        <v>0</v>
      </c>
      <c r="S4639" t="s">
        <v>8287</v>
      </c>
      <c r="X4639" s="341">
        <v>4</v>
      </c>
      <c r="Y4639" s="341">
        <v>7</v>
      </c>
    </row>
    <row r="4640" spans="1:25" x14ac:dyDescent="0.25">
      <c r="A4640" t="str">
        <f>'Page 1 - General Information'!$G$12</f>
        <v>000000000</v>
      </c>
      <c r="B4640" t="str">
        <f>'Page 1 - General Information'!$G$16</f>
        <v/>
      </c>
      <c r="C4640" s="339" t="s">
        <v>21448</v>
      </c>
      <c r="N4640" t="s">
        <v>8218</v>
      </c>
      <c r="P4640" s="345">
        <f>INDEX('Page 3 - Financial Information'!$K$16:$X$190,Y4640,X4640)</f>
        <v>0</v>
      </c>
      <c r="S4640" t="s">
        <v>8288</v>
      </c>
      <c r="X4640" s="341">
        <v>5</v>
      </c>
      <c r="Y4640" s="341">
        <v>7</v>
      </c>
    </row>
    <row r="4641" spans="1:25" x14ac:dyDescent="0.25">
      <c r="A4641" t="str">
        <f>'Page 1 - General Information'!$G$12</f>
        <v>000000000</v>
      </c>
      <c r="B4641" t="str">
        <f>'Page 1 - General Information'!$G$16</f>
        <v/>
      </c>
      <c r="C4641" s="339" t="s">
        <v>21448</v>
      </c>
      <c r="N4641" t="s">
        <v>8218</v>
      </c>
      <c r="P4641" s="345">
        <f>INDEX('Page 3 - Financial Information'!$K$16:$X$190,Y4641,X4641)</f>
        <v>0</v>
      </c>
      <c r="S4641" t="s">
        <v>8289</v>
      </c>
      <c r="X4641" s="341">
        <v>6</v>
      </c>
      <c r="Y4641" s="341">
        <v>7</v>
      </c>
    </row>
    <row r="4642" spans="1:25" x14ac:dyDescent="0.25">
      <c r="A4642" t="str">
        <f>'Page 1 - General Information'!$G$12</f>
        <v>000000000</v>
      </c>
      <c r="B4642" t="str">
        <f>'Page 1 - General Information'!$G$16</f>
        <v/>
      </c>
      <c r="C4642" s="339" t="s">
        <v>21448</v>
      </c>
      <c r="N4642" t="s">
        <v>8218</v>
      </c>
      <c r="P4642" s="345">
        <f>INDEX('Page 3 - Financial Information'!$K$16:$X$190,Y4642,X4642)</f>
        <v>0</v>
      </c>
      <c r="S4642" t="s">
        <v>8290</v>
      </c>
      <c r="X4642" s="341">
        <v>7</v>
      </c>
      <c r="Y4642" s="341">
        <v>7</v>
      </c>
    </row>
    <row r="4643" spans="1:25" x14ac:dyDescent="0.25">
      <c r="A4643" t="str">
        <f>'Page 1 - General Information'!$G$12</f>
        <v>000000000</v>
      </c>
      <c r="B4643" t="str">
        <f>'Page 1 - General Information'!$G$16</f>
        <v/>
      </c>
      <c r="C4643" s="339" t="s">
        <v>21448</v>
      </c>
      <c r="N4643" t="s">
        <v>8218</v>
      </c>
      <c r="P4643" s="345">
        <f>INDEX('Page 3 - Financial Information'!$K$16:$X$190,Y4643,X4643)</f>
        <v>0</v>
      </c>
      <c r="S4643" t="s">
        <v>8291</v>
      </c>
      <c r="X4643" s="341">
        <v>8</v>
      </c>
      <c r="Y4643" s="341">
        <v>7</v>
      </c>
    </row>
    <row r="4644" spans="1:25" x14ac:dyDescent="0.25">
      <c r="A4644" t="str">
        <f>'Page 1 - General Information'!$G$12</f>
        <v>000000000</v>
      </c>
      <c r="B4644" t="str">
        <f>'Page 1 - General Information'!$G$16</f>
        <v/>
      </c>
      <c r="C4644" s="339" t="s">
        <v>21448</v>
      </c>
      <c r="N4644" t="s">
        <v>8218</v>
      </c>
      <c r="P4644" s="345">
        <f>INDEX('Page 3 - Financial Information'!$K$16:$X$190,Y4644,X4644)</f>
        <v>0</v>
      </c>
      <c r="S4644" t="s">
        <v>8292</v>
      </c>
      <c r="X4644" s="341">
        <v>9</v>
      </c>
      <c r="Y4644" s="341">
        <v>7</v>
      </c>
    </row>
    <row r="4645" spans="1:25" x14ac:dyDescent="0.25">
      <c r="A4645" t="str">
        <f>'Page 1 - General Information'!$G$12</f>
        <v>000000000</v>
      </c>
      <c r="B4645" t="str">
        <f>'Page 1 - General Information'!$G$16</f>
        <v/>
      </c>
      <c r="C4645" s="339" t="s">
        <v>21448</v>
      </c>
      <c r="N4645" t="s">
        <v>8218</v>
      </c>
      <c r="P4645" s="345">
        <f>INDEX('Page 3 - Financial Information'!$K$16:$X$190,Y4645,X4645)</f>
        <v>0</v>
      </c>
      <c r="S4645" t="s">
        <v>8293</v>
      </c>
      <c r="X4645" s="341">
        <v>10</v>
      </c>
      <c r="Y4645" s="341">
        <v>7</v>
      </c>
    </row>
    <row r="4646" spans="1:25" x14ac:dyDescent="0.25">
      <c r="A4646" t="str">
        <f>'Page 1 - General Information'!$G$12</f>
        <v>000000000</v>
      </c>
      <c r="B4646" t="str">
        <f>'Page 1 - General Information'!$G$16</f>
        <v/>
      </c>
      <c r="C4646" s="339" t="s">
        <v>21448</v>
      </c>
      <c r="N4646" t="s">
        <v>8218</v>
      </c>
      <c r="P4646" s="345">
        <f>INDEX('Page 3 - Financial Information'!$K$16:$X$190,Y4646,X4646)</f>
        <v>0</v>
      </c>
      <c r="S4646" t="s">
        <v>8294</v>
      </c>
      <c r="X4646" s="341">
        <v>13</v>
      </c>
      <c r="Y4646" s="341">
        <v>7</v>
      </c>
    </row>
    <row r="4647" spans="1:25" x14ac:dyDescent="0.25">
      <c r="A4647" t="str">
        <f>'Page 1 - General Information'!$G$12</f>
        <v>000000000</v>
      </c>
      <c r="B4647" t="str">
        <f>'Page 1 - General Information'!$G$16</f>
        <v/>
      </c>
      <c r="C4647" s="339" t="s">
        <v>21448</v>
      </c>
      <c r="N4647" t="s">
        <v>8218</v>
      </c>
      <c r="P4647" s="345">
        <f>INDEX('Page 3 - Financial Information'!$K$16:$X$190,Y4647,X4647)</f>
        <v>0</v>
      </c>
      <c r="S4647" t="s">
        <v>8295</v>
      </c>
      <c r="X4647" s="341">
        <v>14</v>
      </c>
      <c r="Y4647" s="341">
        <v>7</v>
      </c>
    </row>
    <row r="4648" spans="1:25" x14ac:dyDescent="0.25">
      <c r="A4648" t="str">
        <f>'Page 1 - General Information'!$G$12</f>
        <v>000000000</v>
      </c>
      <c r="B4648" t="str">
        <f>'Page 1 - General Information'!$G$16</f>
        <v/>
      </c>
      <c r="C4648" s="339" t="s">
        <v>21448</v>
      </c>
      <c r="N4648" t="s">
        <v>8218</v>
      </c>
      <c r="P4648" s="345">
        <f>INDEX('Page 3 - Financial Information'!$K$16:$X$190,Y4648,X4648)</f>
        <v>0</v>
      </c>
      <c r="S4648" s="249" t="s">
        <v>8296</v>
      </c>
      <c r="X4648" s="341">
        <v>1</v>
      </c>
      <c r="Y4648" s="341">
        <v>8</v>
      </c>
    </row>
    <row r="4649" spans="1:25" x14ac:dyDescent="0.25">
      <c r="A4649" t="str">
        <f>'Page 1 - General Information'!$G$12</f>
        <v>000000000</v>
      </c>
      <c r="B4649" t="str">
        <f>'Page 1 - General Information'!$G$16</f>
        <v/>
      </c>
      <c r="C4649" s="339" t="s">
        <v>21448</v>
      </c>
      <c r="N4649" t="s">
        <v>8218</v>
      </c>
      <c r="P4649" s="345">
        <f>INDEX('Page 3 - Financial Information'!$K$16:$X$190,Y4649,X4649)</f>
        <v>0</v>
      </c>
      <c r="S4649" s="249" t="s">
        <v>8297</v>
      </c>
      <c r="X4649" s="341">
        <v>3</v>
      </c>
      <c r="Y4649" s="341">
        <v>8</v>
      </c>
    </row>
    <row r="4650" spans="1:25" x14ac:dyDescent="0.25">
      <c r="A4650" t="str">
        <f>'Page 1 - General Information'!$G$12</f>
        <v>000000000</v>
      </c>
      <c r="B4650" t="str">
        <f>'Page 1 - General Information'!$G$16</f>
        <v/>
      </c>
      <c r="C4650" s="339" t="s">
        <v>21448</v>
      </c>
      <c r="N4650" t="s">
        <v>8218</v>
      </c>
      <c r="P4650" s="345">
        <f>INDEX('Page 3 - Financial Information'!$K$16:$X$190,Y4650,X4650)</f>
        <v>0</v>
      </c>
      <c r="S4650" t="s">
        <v>8298</v>
      </c>
      <c r="X4650" s="341">
        <v>4</v>
      </c>
      <c r="Y4650" s="341">
        <v>8</v>
      </c>
    </row>
    <row r="4651" spans="1:25" x14ac:dyDescent="0.25">
      <c r="A4651" t="str">
        <f>'Page 1 - General Information'!$G$12</f>
        <v>000000000</v>
      </c>
      <c r="B4651" t="str">
        <f>'Page 1 - General Information'!$G$16</f>
        <v/>
      </c>
      <c r="C4651" s="339" t="s">
        <v>21448</v>
      </c>
      <c r="N4651" t="s">
        <v>8218</v>
      </c>
      <c r="P4651" s="345">
        <f>INDEX('Page 3 - Financial Information'!$K$16:$X$190,Y4651,X4651)</f>
        <v>0</v>
      </c>
      <c r="S4651" t="s">
        <v>8299</v>
      </c>
      <c r="X4651" s="341">
        <v>5</v>
      </c>
      <c r="Y4651" s="341">
        <v>8</v>
      </c>
    </row>
    <row r="4652" spans="1:25" x14ac:dyDescent="0.25">
      <c r="A4652" t="str">
        <f>'Page 1 - General Information'!$G$12</f>
        <v>000000000</v>
      </c>
      <c r="B4652" t="str">
        <f>'Page 1 - General Information'!$G$16</f>
        <v/>
      </c>
      <c r="C4652" s="339" t="s">
        <v>21448</v>
      </c>
      <c r="N4652" t="s">
        <v>8218</v>
      </c>
      <c r="P4652" s="345">
        <f>INDEX('Page 3 - Financial Information'!$K$16:$X$190,Y4652,X4652)</f>
        <v>0</v>
      </c>
      <c r="S4652" t="s">
        <v>8300</v>
      </c>
      <c r="X4652" s="341">
        <v>6</v>
      </c>
      <c r="Y4652" s="341">
        <v>8</v>
      </c>
    </row>
    <row r="4653" spans="1:25" x14ac:dyDescent="0.25">
      <c r="A4653" t="str">
        <f>'Page 1 - General Information'!$G$12</f>
        <v>000000000</v>
      </c>
      <c r="B4653" t="str">
        <f>'Page 1 - General Information'!$G$16</f>
        <v/>
      </c>
      <c r="C4653" s="339" t="s">
        <v>21448</v>
      </c>
      <c r="N4653" t="s">
        <v>8218</v>
      </c>
      <c r="P4653" s="345">
        <f>INDEX('Page 3 - Financial Information'!$K$16:$X$190,Y4653,X4653)</f>
        <v>0</v>
      </c>
      <c r="S4653" t="s">
        <v>8301</v>
      </c>
      <c r="X4653" s="341">
        <v>7</v>
      </c>
      <c r="Y4653" s="341">
        <v>8</v>
      </c>
    </row>
    <row r="4654" spans="1:25" x14ac:dyDescent="0.25">
      <c r="A4654" t="str">
        <f>'Page 1 - General Information'!$G$12</f>
        <v>000000000</v>
      </c>
      <c r="B4654" t="str">
        <f>'Page 1 - General Information'!$G$16</f>
        <v/>
      </c>
      <c r="C4654" s="339" t="s">
        <v>21448</v>
      </c>
      <c r="N4654" t="s">
        <v>8218</v>
      </c>
      <c r="P4654" s="345">
        <f>INDEX('Page 3 - Financial Information'!$K$16:$X$190,Y4654,X4654)</f>
        <v>0</v>
      </c>
      <c r="S4654" t="s">
        <v>8302</v>
      </c>
      <c r="X4654" s="341">
        <v>8</v>
      </c>
      <c r="Y4654" s="341">
        <v>8</v>
      </c>
    </row>
    <row r="4655" spans="1:25" x14ac:dyDescent="0.25">
      <c r="A4655" t="str">
        <f>'Page 1 - General Information'!$G$12</f>
        <v>000000000</v>
      </c>
      <c r="B4655" t="str">
        <f>'Page 1 - General Information'!$G$16</f>
        <v/>
      </c>
      <c r="C4655" s="339" t="s">
        <v>21448</v>
      </c>
      <c r="N4655" t="s">
        <v>8218</v>
      </c>
      <c r="P4655" s="345">
        <f>INDEX('Page 3 - Financial Information'!$K$16:$X$190,Y4655,X4655)</f>
        <v>0</v>
      </c>
      <c r="S4655" t="s">
        <v>8303</v>
      </c>
      <c r="X4655" s="341">
        <v>9</v>
      </c>
      <c r="Y4655" s="341">
        <v>8</v>
      </c>
    </row>
    <row r="4656" spans="1:25" x14ac:dyDescent="0.25">
      <c r="A4656" t="str">
        <f>'Page 1 - General Information'!$G$12</f>
        <v>000000000</v>
      </c>
      <c r="B4656" t="str">
        <f>'Page 1 - General Information'!$G$16</f>
        <v/>
      </c>
      <c r="C4656" s="339" t="s">
        <v>21448</v>
      </c>
      <c r="N4656" t="s">
        <v>8218</v>
      </c>
      <c r="P4656" s="345">
        <f>INDEX('Page 3 - Financial Information'!$K$16:$X$190,Y4656,X4656)</f>
        <v>0</v>
      </c>
      <c r="S4656" t="s">
        <v>8304</v>
      </c>
      <c r="X4656" s="341">
        <v>10</v>
      </c>
      <c r="Y4656" s="341">
        <v>8</v>
      </c>
    </row>
    <row r="4657" spans="1:25" x14ac:dyDescent="0.25">
      <c r="A4657" t="str">
        <f>'Page 1 - General Information'!$G$12</f>
        <v>000000000</v>
      </c>
      <c r="B4657" t="str">
        <f>'Page 1 - General Information'!$G$16</f>
        <v/>
      </c>
      <c r="C4657" s="339" t="s">
        <v>21448</v>
      </c>
      <c r="N4657" t="s">
        <v>8218</v>
      </c>
      <c r="P4657" s="345">
        <f>INDEX('Page 3 - Financial Information'!$K$16:$X$190,Y4657,X4657)</f>
        <v>0</v>
      </c>
      <c r="S4657" t="s">
        <v>8305</v>
      </c>
      <c r="X4657" s="341">
        <v>13</v>
      </c>
      <c r="Y4657" s="341">
        <v>8</v>
      </c>
    </row>
    <row r="4658" spans="1:25" x14ac:dyDescent="0.25">
      <c r="A4658" t="str">
        <f>'Page 1 - General Information'!$G$12</f>
        <v>000000000</v>
      </c>
      <c r="B4658" t="str">
        <f>'Page 1 - General Information'!$G$16</f>
        <v/>
      </c>
      <c r="C4658" s="339" t="s">
        <v>21448</v>
      </c>
      <c r="N4658" t="s">
        <v>8218</v>
      </c>
      <c r="P4658" s="345">
        <f>INDEX('Page 3 - Financial Information'!$K$16:$X$190,Y4658,X4658)</f>
        <v>0</v>
      </c>
      <c r="S4658" t="s">
        <v>8306</v>
      </c>
      <c r="X4658" s="341">
        <v>14</v>
      </c>
      <c r="Y4658" s="341">
        <v>8</v>
      </c>
    </row>
    <row r="4659" spans="1:25" x14ac:dyDescent="0.25">
      <c r="A4659" t="str">
        <f>'Page 1 - General Information'!$G$12</f>
        <v>000000000</v>
      </c>
      <c r="B4659" t="str">
        <f>'Page 1 - General Information'!$G$16</f>
        <v/>
      </c>
      <c r="C4659" s="339" t="s">
        <v>21448</v>
      </c>
      <c r="N4659" t="s">
        <v>8218</v>
      </c>
      <c r="P4659" s="345">
        <f>INDEX('Page 3 - Financial Information'!$K$16:$X$190,Y4659,X4659)</f>
        <v>0</v>
      </c>
      <c r="S4659" s="249" t="s">
        <v>8307</v>
      </c>
      <c r="X4659" s="341">
        <v>1</v>
      </c>
      <c r="Y4659" s="341">
        <v>9</v>
      </c>
    </row>
    <row r="4660" spans="1:25" x14ac:dyDescent="0.25">
      <c r="A4660" t="str">
        <f>'Page 1 - General Information'!$G$12</f>
        <v>000000000</v>
      </c>
      <c r="B4660" t="str">
        <f>'Page 1 - General Information'!$G$16</f>
        <v/>
      </c>
      <c r="C4660" s="339" t="s">
        <v>21448</v>
      </c>
      <c r="N4660" t="s">
        <v>8218</v>
      </c>
      <c r="P4660" s="345">
        <f>INDEX('Page 3 - Financial Information'!$K$16:$X$190,Y4660,X4660)</f>
        <v>0</v>
      </c>
      <c r="S4660" s="249" t="s">
        <v>8308</v>
      </c>
      <c r="X4660" s="341">
        <v>3</v>
      </c>
      <c r="Y4660" s="341">
        <v>9</v>
      </c>
    </row>
    <row r="4661" spans="1:25" x14ac:dyDescent="0.25">
      <c r="A4661" t="str">
        <f>'Page 1 - General Information'!$G$12</f>
        <v>000000000</v>
      </c>
      <c r="B4661" t="str">
        <f>'Page 1 - General Information'!$G$16</f>
        <v/>
      </c>
      <c r="C4661" s="339" t="s">
        <v>21448</v>
      </c>
      <c r="N4661" t="s">
        <v>8218</v>
      </c>
      <c r="P4661" s="345">
        <f>INDEX('Page 3 - Financial Information'!$K$16:$X$190,Y4661,X4661)</f>
        <v>0</v>
      </c>
      <c r="S4661" t="s">
        <v>8309</v>
      </c>
      <c r="X4661" s="341">
        <v>4</v>
      </c>
      <c r="Y4661" s="341">
        <v>9</v>
      </c>
    </row>
    <row r="4662" spans="1:25" x14ac:dyDescent="0.25">
      <c r="A4662" t="str">
        <f>'Page 1 - General Information'!$G$12</f>
        <v>000000000</v>
      </c>
      <c r="B4662" t="str">
        <f>'Page 1 - General Information'!$G$16</f>
        <v/>
      </c>
      <c r="C4662" s="339" t="s">
        <v>21448</v>
      </c>
      <c r="N4662" t="s">
        <v>8218</v>
      </c>
      <c r="P4662" s="345">
        <f>INDEX('Page 3 - Financial Information'!$K$16:$X$190,Y4662,X4662)</f>
        <v>0</v>
      </c>
      <c r="S4662" t="s">
        <v>8310</v>
      </c>
      <c r="X4662" s="341">
        <v>5</v>
      </c>
      <c r="Y4662" s="341">
        <v>9</v>
      </c>
    </row>
    <row r="4663" spans="1:25" x14ac:dyDescent="0.25">
      <c r="A4663" t="str">
        <f>'Page 1 - General Information'!$G$12</f>
        <v>000000000</v>
      </c>
      <c r="B4663" t="str">
        <f>'Page 1 - General Information'!$G$16</f>
        <v/>
      </c>
      <c r="C4663" s="339" t="s">
        <v>21448</v>
      </c>
      <c r="N4663" t="s">
        <v>8218</v>
      </c>
      <c r="P4663" s="345">
        <f>INDEX('Page 3 - Financial Information'!$K$16:$X$190,Y4663,X4663)</f>
        <v>0</v>
      </c>
      <c r="S4663" t="s">
        <v>8311</v>
      </c>
      <c r="X4663" s="341">
        <v>6</v>
      </c>
      <c r="Y4663" s="341">
        <v>9</v>
      </c>
    </row>
    <row r="4664" spans="1:25" x14ac:dyDescent="0.25">
      <c r="A4664" t="str">
        <f>'Page 1 - General Information'!$G$12</f>
        <v>000000000</v>
      </c>
      <c r="B4664" t="str">
        <f>'Page 1 - General Information'!$G$16</f>
        <v/>
      </c>
      <c r="C4664" s="339" t="s">
        <v>21448</v>
      </c>
      <c r="N4664" t="s">
        <v>8218</v>
      </c>
      <c r="P4664" s="345">
        <f>INDEX('Page 3 - Financial Information'!$K$16:$X$190,Y4664,X4664)</f>
        <v>0</v>
      </c>
      <c r="S4664" t="s">
        <v>8312</v>
      </c>
      <c r="X4664" s="341">
        <v>7</v>
      </c>
      <c r="Y4664" s="341">
        <v>9</v>
      </c>
    </row>
    <row r="4665" spans="1:25" x14ac:dyDescent="0.25">
      <c r="A4665" t="str">
        <f>'Page 1 - General Information'!$G$12</f>
        <v>000000000</v>
      </c>
      <c r="B4665" t="str">
        <f>'Page 1 - General Information'!$G$16</f>
        <v/>
      </c>
      <c r="C4665" s="339" t="s">
        <v>21448</v>
      </c>
      <c r="N4665" t="s">
        <v>8218</v>
      </c>
      <c r="P4665" s="345">
        <f>INDEX('Page 3 - Financial Information'!$K$16:$X$190,Y4665,X4665)</f>
        <v>0</v>
      </c>
      <c r="S4665" t="s">
        <v>8313</v>
      </c>
      <c r="X4665" s="341">
        <v>8</v>
      </c>
      <c r="Y4665" s="341">
        <v>9</v>
      </c>
    </row>
    <row r="4666" spans="1:25" x14ac:dyDescent="0.25">
      <c r="A4666" t="str">
        <f>'Page 1 - General Information'!$G$12</f>
        <v>000000000</v>
      </c>
      <c r="B4666" t="str">
        <f>'Page 1 - General Information'!$G$16</f>
        <v/>
      </c>
      <c r="C4666" s="339" t="s">
        <v>21448</v>
      </c>
      <c r="N4666" t="s">
        <v>8218</v>
      </c>
      <c r="P4666" s="345">
        <f>INDEX('Page 3 - Financial Information'!$K$16:$X$190,Y4666,X4666)</f>
        <v>0</v>
      </c>
      <c r="S4666" t="s">
        <v>8314</v>
      </c>
      <c r="X4666" s="341">
        <v>9</v>
      </c>
      <c r="Y4666" s="341">
        <v>9</v>
      </c>
    </row>
    <row r="4667" spans="1:25" x14ac:dyDescent="0.25">
      <c r="A4667" t="str">
        <f>'Page 1 - General Information'!$G$12</f>
        <v>000000000</v>
      </c>
      <c r="B4667" t="str">
        <f>'Page 1 - General Information'!$G$16</f>
        <v/>
      </c>
      <c r="C4667" s="339" t="s">
        <v>21448</v>
      </c>
      <c r="N4667" t="s">
        <v>8218</v>
      </c>
      <c r="P4667" s="345">
        <f>INDEX('Page 3 - Financial Information'!$K$16:$X$190,Y4667,X4667)</f>
        <v>0</v>
      </c>
      <c r="S4667" t="s">
        <v>8315</v>
      </c>
      <c r="X4667" s="341">
        <v>10</v>
      </c>
      <c r="Y4667" s="341">
        <v>9</v>
      </c>
    </row>
    <row r="4668" spans="1:25" x14ac:dyDescent="0.25">
      <c r="A4668" t="str">
        <f>'Page 1 - General Information'!$G$12</f>
        <v>000000000</v>
      </c>
      <c r="B4668" t="str">
        <f>'Page 1 - General Information'!$G$16</f>
        <v/>
      </c>
      <c r="C4668" s="339" t="s">
        <v>21448</v>
      </c>
      <c r="N4668" t="s">
        <v>8218</v>
      </c>
      <c r="P4668" s="345">
        <f>INDEX('Page 3 - Financial Information'!$K$16:$X$190,Y4668,X4668)</f>
        <v>0</v>
      </c>
      <c r="S4668" t="s">
        <v>8316</v>
      </c>
      <c r="X4668" s="341">
        <v>13</v>
      </c>
      <c r="Y4668" s="341">
        <v>9</v>
      </c>
    </row>
    <row r="4669" spans="1:25" x14ac:dyDescent="0.25">
      <c r="A4669" t="str">
        <f>'Page 1 - General Information'!$G$12</f>
        <v>000000000</v>
      </c>
      <c r="B4669" t="str">
        <f>'Page 1 - General Information'!$G$16</f>
        <v/>
      </c>
      <c r="C4669" s="339" t="s">
        <v>21448</v>
      </c>
      <c r="N4669" t="s">
        <v>8218</v>
      </c>
      <c r="P4669" s="345">
        <f>INDEX('Page 3 - Financial Information'!$K$16:$X$190,Y4669,X4669)</f>
        <v>0</v>
      </c>
      <c r="S4669" t="s">
        <v>8317</v>
      </c>
      <c r="X4669" s="341">
        <v>14</v>
      </c>
      <c r="Y4669" s="341">
        <v>9</v>
      </c>
    </row>
    <row r="4670" spans="1:25" x14ac:dyDescent="0.25">
      <c r="A4670" t="str">
        <f>'Page 1 - General Information'!$G$12</f>
        <v>000000000</v>
      </c>
      <c r="B4670" t="str">
        <f>'Page 1 - General Information'!$G$16</f>
        <v/>
      </c>
      <c r="C4670" s="339" t="s">
        <v>21448</v>
      </c>
      <c r="N4670" t="s">
        <v>8218</v>
      </c>
      <c r="P4670" s="345">
        <f>INDEX('Page 3 - Financial Information'!$K$16:$X$190,Y4670,X4670)</f>
        <v>0</v>
      </c>
      <c r="S4670" s="249" t="s">
        <v>8318</v>
      </c>
      <c r="X4670" s="341">
        <v>1</v>
      </c>
      <c r="Y4670" s="341">
        <v>10</v>
      </c>
    </row>
    <row r="4671" spans="1:25" x14ac:dyDescent="0.25">
      <c r="A4671" t="str">
        <f>'Page 1 - General Information'!$G$12</f>
        <v>000000000</v>
      </c>
      <c r="B4671" t="str">
        <f>'Page 1 - General Information'!$G$16</f>
        <v/>
      </c>
      <c r="C4671" s="339" t="s">
        <v>21448</v>
      </c>
      <c r="N4671" t="s">
        <v>8218</v>
      </c>
      <c r="P4671" s="345">
        <f>INDEX('Page 3 - Financial Information'!$K$16:$X$190,Y4671,X4671)</f>
        <v>0</v>
      </c>
      <c r="S4671" s="249" t="s">
        <v>8319</v>
      </c>
      <c r="X4671" s="341">
        <v>3</v>
      </c>
      <c r="Y4671" s="341">
        <v>10</v>
      </c>
    </row>
    <row r="4672" spans="1:25" x14ac:dyDescent="0.25">
      <c r="A4672" t="str">
        <f>'Page 1 - General Information'!$G$12</f>
        <v>000000000</v>
      </c>
      <c r="B4672" t="str">
        <f>'Page 1 - General Information'!$G$16</f>
        <v/>
      </c>
      <c r="C4672" s="339" t="s">
        <v>21448</v>
      </c>
      <c r="N4672" t="s">
        <v>8218</v>
      </c>
      <c r="P4672" s="345">
        <f>INDEX('Page 3 - Financial Information'!$K$16:$X$190,Y4672,X4672)</f>
        <v>0</v>
      </c>
      <c r="S4672" t="s">
        <v>8320</v>
      </c>
      <c r="X4672" s="341">
        <v>4</v>
      </c>
      <c r="Y4672" s="341">
        <v>10</v>
      </c>
    </row>
    <row r="4673" spans="1:25" x14ac:dyDescent="0.25">
      <c r="A4673" t="str">
        <f>'Page 1 - General Information'!$G$12</f>
        <v>000000000</v>
      </c>
      <c r="B4673" t="str">
        <f>'Page 1 - General Information'!$G$16</f>
        <v/>
      </c>
      <c r="C4673" s="339" t="s">
        <v>21448</v>
      </c>
      <c r="N4673" t="s">
        <v>8218</v>
      </c>
      <c r="P4673" s="345">
        <f>INDEX('Page 3 - Financial Information'!$K$16:$X$190,Y4673,X4673)</f>
        <v>0</v>
      </c>
      <c r="S4673" t="s">
        <v>8321</v>
      </c>
      <c r="X4673" s="341">
        <v>5</v>
      </c>
      <c r="Y4673" s="341">
        <v>10</v>
      </c>
    </row>
    <row r="4674" spans="1:25" x14ac:dyDescent="0.25">
      <c r="A4674" t="str">
        <f>'Page 1 - General Information'!$G$12</f>
        <v>000000000</v>
      </c>
      <c r="B4674" t="str">
        <f>'Page 1 - General Information'!$G$16</f>
        <v/>
      </c>
      <c r="C4674" s="339" t="s">
        <v>21448</v>
      </c>
      <c r="N4674" t="s">
        <v>8218</v>
      </c>
      <c r="P4674" s="345">
        <f>INDEX('Page 3 - Financial Information'!$K$16:$X$190,Y4674,X4674)</f>
        <v>0</v>
      </c>
      <c r="S4674" t="s">
        <v>8322</v>
      </c>
      <c r="X4674" s="341">
        <v>6</v>
      </c>
      <c r="Y4674" s="341">
        <v>10</v>
      </c>
    </row>
    <row r="4675" spans="1:25" x14ac:dyDescent="0.25">
      <c r="A4675" t="str">
        <f>'Page 1 - General Information'!$G$12</f>
        <v>000000000</v>
      </c>
      <c r="B4675" t="str">
        <f>'Page 1 - General Information'!$G$16</f>
        <v/>
      </c>
      <c r="C4675" s="339" t="s">
        <v>21448</v>
      </c>
      <c r="N4675" t="s">
        <v>8218</v>
      </c>
      <c r="P4675" s="345">
        <f>INDEX('Page 3 - Financial Information'!$K$16:$X$190,Y4675,X4675)</f>
        <v>0</v>
      </c>
      <c r="S4675" t="s">
        <v>8323</v>
      </c>
      <c r="X4675" s="341">
        <v>7</v>
      </c>
      <c r="Y4675" s="341">
        <v>10</v>
      </c>
    </row>
    <row r="4676" spans="1:25" x14ac:dyDescent="0.25">
      <c r="A4676" t="str">
        <f>'Page 1 - General Information'!$G$12</f>
        <v>000000000</v>
      </c>
      <c r="B4676" t="str">
        <f>'Page 1 - General Information'!$G$16</f>
        <v/>
      </c>
      <c r="C4676" s="339" t="s">
        <v>21448</v>
      </c>
      <c r="N4676" t="s">
        <v>8218</v>
      </c>
      <c r="P4676" s="345">
        <f>INDEX('Page 3 - Financial Information'!$K$16:$X$190,Y4676,X4676)</f>
        <v>0</v>
      </c>
      <c r="S4676" t="s">
        <v>8324</v>
      </c>
      <c r="X4676" s="341">
        <v>8</v>
      </c>
      <c r="Y4676" s="341">
        <v>10</v>
      </c>
    </row>
    <row r="4677" spans="1:25" x14ac:dyDescent="0.25">
      <c r="A4677" t="str">
        <f>'Page 1 - General Information'!$G$12</f>
        <v>000000000</v>
      </c>
      <c r="B4677" t="str">
        <f>'Page 1 - General Information'!$G$16</f>
        <v/>
      </c>
      <c r="C4677" s="339" t="s">
        <v>21448</v>
      </c>
      <c r="N4677" t="s">
        <v>8218</v>
      </c>
      <c r="P4677" s="345">
        <f>INDEX('Page 3 - Financial Information'!$K$16:$X$190,Y4677,X4677)</f>
        <v>0</v>
      </c>
      <c r="S4677" t="s">
        <v>8325</v>
      </c>
      <c r="X4677" s="341">
        <v>9</v>
      </c>
      <c r="Y4677" s="341">
        <v>10</v>
      </c>
    </row>
    <row r="4678" spans="1:25" x14ac:dyDescent="0.25">
      <c r="A4678" t="str">
        <f>'Page 1 - General Information'!$G$12</f>
        <v>000000000</v>
      </c>
      <c r="B4678" t="str">
        <f>'Page 1 - General Information'!$G$16</f>
        <v/>
      </c>
      <c r="C4678" s="339" t="s">
        <v>21448</v>
      </c>
      <c r="N4678" t="s">
        <v>8218</v>
      </c>
      <c r="P4678" s="345">
        <f>INDEX('Page 3 - Financial Information'!$K$16:$X$190,Y4678,X4678)</f>
        <v>0</v>
      </c>
      <c r="S4678" t="s">
        <v>8326</v>
      </c>
      <c r="X4678" s="341">
        <v>10</v>
      </c>
      <c r="Y4678" s="341">
        <v>10</v>
      </c>
    </row>
    <row r="4679" spans="1:25" x14ac:dyDescent="0.25">
      <c r="A4679" t="str">
        <f>'Page 1 - General Information'!$G$12</f>
        <v>000000000</v>
      </c>
      <c r="B4679" t="str">
        <f>'Page 1 - General Information'!$G$16</f>
        <v/>
      </c>
      <c r="C4679" s="339" t="s">
        <v>21448</v>
      </c>
      <c r="N4679" t="s">
        <v>8218</v>
      </c>
      <c r="P4679" s="345">
        <f>INDEX('Page 3 - Financial Information'!$K$16:$X$190,Y4679,X4679)</f>
        <v>0</v>
      </c>
      <c r="S4679" t="s">
        <v>8327</v>
      </c>
      <c r="X4679" s="341">
        <v>13</v>
      </c>
      <c r="Y4679" s="341">
        <v>10</v>
      </c>
    </row>
    <row r="4680" spans="1:25" x14ac:dyDescent="0.25">
      <c r="A4680" t="str">
        <f>'Page 1 - General Information'!$G$12</f>
        <v>000000000</v>
      </c>
      <c r="B4680" t="str">
        <f>'Page 1 - General Information'!$G$16</f>
        <v/>
      </c>
      <c r="C4680" s="339" t="s">
        <v>21448</v>
      </c>
      <c r="N4680" t="s">
        <v>8218</v>
      </c>
      <c r="P4680" s="345">
        <f>INDEX('Page 3 - Financial Information'!$K$16:$X$190,Y4680,X4680)</f>
        <v>0</v>
      </c>
      <c r="S4680" t="s">
        <v>8328</v>
      </c>
      <c r="X4680" s="341">
        <v>14</v>
      </c>
      <c r="Y4680" s="341">
        <v>10</v>
      </c>
    </row>
    <row r="4681" spans="1:25" x14ac:dyDescent="0.25">
      <c r="A4681" t="str">
        <f>'Page 1 - General Information'!$G$12</f>
        <v>000000000</v>
      </c>
      <c r="B4681" t="str">
        <f>'Page 1 - General Information'!$G$16</f>
        <v/>
      </c>
      <c r="C4681" s="339" t="s">
        <v>21448</v>
      </c>
      <c r="N4681" t="s">
        <v>8218</v>
      </c>
      <c r="P4681" s="345">
        <f>INDEX('Page 3 - Financial Information'!$K$16:$X$190,Y4681,X4681)</f>
        <v>0</v>
      </c>
      <c r="S4681" s="249" t="s">
        <v>8329</v>
      </c>
      <c r="X4681" s="341">
        <v>1</v>
      </c>
      <c r="Y4681" s="341">
        <v>11</v>
      </c>
    </row>
    <row r="4682" spans="1:25" x14ac:dyDescent="0.25">
      <c r="A4682" t="str">
        <f>'Page 1 - General Information'!$G$12</f>
        <v>000000000</v>
      </c>
      <c r="B4682" t="str">
        <f>'Page 1 - General Information'!$G$16</f>
        <v/>
      </c>
      <c r="C4682" s="339" t="s">
        <v>21448</v>
      </c>
      <c r="N4682" t="s">
        <v>8218</v>
      </c>
      <c r="P4682" s="345">
        <f>INDEX('Page 3 - Financial Information'!$K$16:$X$190,Y4682,X4682)</f>
        <v>0</v>
      </c>
      <c r="S4682" s="249" t="s">
        <v>8330</v>
      </c>
      <c r="X4682" s="341">
        <v>3</v>
      </c>
      <c r="Y4682" s="341">
        <v>11</v>
      </c>
    </row>
    <row r="4683" spans="1:25" x14ac:dyDescent="0.25">
      <c r="A4683" t="str">
        <f>'Page 1 - General Information'!$G$12</f>
        <v>000000000</v>
      </c>
      <c r="B4683" t="str">
        <f>'Page 1 - General Information'!$G$16</f>
        <v/>
      </c>
      <c r="C4683" s="339" t="s">
        <v>21448</v>
      </c>
      <c r="N4683" t="s">
        <v>8218</v>
      </c>
      <c r="P4683" s="345">
        <f>INDEX('Page 3 - Financial Information'!$K$16:$X$190,Y4683,X4683)</f>
        <v>0</v>
      </c>
      <c r="S4683" t="s">
        <v>8331</v>
      </c>
      <c r="X4683" s="341">
        <v>4</v>
      </c>
      <c r="Y4683" s="341">
        <v>11</v>
      </c>
    </row>
    <row r="4684" spans="1:25" x14ac:dyDescent="0.25">
      <c r="A4684" t="str">
        <f>'Page 1 - General Information'!$G$12</f>
        <v>000000000</v>
      </c>
      <c r="B4684" t="str">
        <f>'Page 1 - General Information'!$G$16</f>
        <v/>
      </c>
      <c r="C4684" s="339" t="s">
        <v>21448</v>
      </c>
      <c r="N4684" t="s">
        <v>8218</v>
      </c>
      <c r="P4684" s="345">
        <f>INDEX('Page 3 - Financial Information'!$K$16:$X$190,Y4684,X4684)</f>
        <v>0</v>
      </c>
      <c r="S4684" t="s">
        <v>8332</v>
      </c>
      <c r="X4684" s="341">
        <v>5</v>
      </c>
      <c r="Y4684" s="341">
        <v>11</v>
      </c>
    </row>
    <row r="4685" spans="1:25" x14ac:dyDescent="0.25">
      <c r="A4685" t="str">
        <f>'Page 1 - General Information'!$G$12</f>
        <v>000000000</v>
      </c>
      <c r="B4685" t="str">
        <f>'Page 1 - General Information'!$G$16</f>
        <v/>
      </c>
      <c r="C4685" s="339" t="s">
        <v>21448</v>
      </c>
      <c r="N4685" t="s">
        <v>8218</v>
      </c>
      <c r="P4685" s="345">
        <f>INDEX('Page 3 - Financial Information'!$K$16:$X$190,Y4685,X4685)</f>
        <v>0</v>
      </c>
      <c r="S4685" t="s">
        <v>8333</v>
      </c>
      <c r="X4685" s="341">
        <v>6</v>
      </c>
      <c r="Y4685" s="341">
        <v>11</v>
      </c>
    </row>
    <row r="4686" spans="1:25" x14ac:dyDescent="0.25">
      <c r="A4686" t="str">
        <f>'Page 1 - General Information'!$G$12</f>
        <v>000000000</v>
      </c>
      <c r="B4686" t="str">
        <f>'Page 1 - General Information'!$G$16</f>
        <v/>
      </c>
      <c r="C4686" s="339" t="s">
        <v>21448</v>
      </c>
      <c r="N4686" t="s">
        <v>8218</v>
      </c>
      <c r="P4686" s="345">
        <f>INDEX('Page 3 - Financial Information'!$K$16:$X$190,Y4686,X4686)</f>
        <v>0</v>
      </c>
      <c r="S4686" t="s">
        <v>8334</v>
      </c>
      <c r="X4686" s="341">
        <v>7</v>
      </c>
      <c r="Y4686" s="341">
        <v>11</v>
      </c>
    </row>
    <row r="4687" spans="1:25" x14ac:dyDescent="0.25">
      <c r="A4687" t="str">
        <f>'Page 1 - General Information'!$G$12</f>
        <v>000000000</v>
      </c>
      <c r="B4687" t="str">
        <f>'Page 1 - General Information'!$G$16</f>
        <v/>
      </c>
      <c r="C4687" s="339" t="s">
        <v>21448</v>
      </c>
      <c r="N4687" t="s">
        <v>8218</v>
      </c>
      <c r="P4687" s="345">
        <f>INDEX('Page 3 - Financial Information'!$K$16:$X$190,Y4687,X4687)</f>
        <v>0</v>
      </c>
      <c r="S4687" t="s">
        <v>8335</v>
      </c>
      <c r="X4687" s="341">
        <v>8</v>
      </c>
      <c r="Y4687" s="341">
        <v>11</v>
      </c>
    </row>
    <row r="4688" spans="1:25" x14ac:dyDescent="0.25">
      <c r="A4688" t="str">
        <f>'Page 1 - General Information'!$G$12</f>
        <v>000000000</v>
      </c>
      <c r="B4688" t="str">
        <f>'Page 1 - General Information'!$G$16</f>
        <v/>
      </c>
      <c r="C4688" s="339" t="s">
        <v>21448</v>
      </c>
      <c r="N4688" t="s">
        <v>8218</v>
      </c>
      <c r="P4688" s="345">
        <f>INDEX('Page 3 - Financial Information'!$K$16:$X$190,Y4688,X4688)</f>
        <v>0</v>
      </c>
      <c r="S4688" t="s">
        <v>8336</v>
      </c>
      <c r="X4688" s="341">
        <v>9</v>
      </c>
      <c r="Y4688" s="341">
        <v>11</v>
      </c>
    </row>
    <row r="4689" spans="1:25" x14ac:dyDescent="0.25">
      <c r="A4689" t="str">
        <f>'Page 1 - General Information'!$G$12</f>
        <v>000000000</v>
      </c>
      <c r="B4689" t="str">
        <f>'Page 1 - General Information'!$G$16</f>
        <v/>
      </c>
      <c r="C4689" s="339" t="s">
        <v>21448</v>
      </c>
      <c r="N4689" t="s">
        <v>8218</v>
      </c>
      <c r="P4689" s="345">
        <f>INDEX('Page 3 - Financial Information'!$K$16:$X$190,Y4689,X4689)</f>
        <v>0</v>
      </c>
      <c r="S4689" t="s">
        <v>8337</v>
      </c>
      <c r="X4689" s="341">
        <v>10</v>
      </c>
      <c r="Y4689" s="341">
        <v>11</v>
      </c>
    </row>
    <row r="4690" spans="1:25" x14ac:dyDescent="0.25">
      <c r="A4690" t="str">
        <f>'Page 1 - General Information'!$G$12</f>
        <v>000000000</v>
      </c>
      <c r="B4690" t="str">
        <f>'Page 1 - General Information'!$G$16</f>
        <v/>
      </c>
      <c r="C4690" s="339" t="s">
        <v>21448</v>
      </c>
      <c r="N4690" t="s">
        <v>8218</v>
      </c>
      <c r="P4690" s="345">
        <f>INDEX('Page 3 - Financial Information'!$K$16:$X$190,Y4690,X4690)</f>
        <v>0</v>
      </c>
      <c r="S4690" t="s">
        <v>8338</v>
      </c>
      <c r="X4690" s="341">
        <v>13</v>
      </c>
      <c r="Y4690" s="341">
        <v>11</v>
      </c>
    </row>
    <row r="4691" spans="1:25" x14ac:dyDescent="0.25">
      <c r="A4691" t="str">
        <f>'Page 1 - General Information'!$G$12</f>
        <v>000000000</v>
      </c>
      <c r="B4691" t="str">
        <f>'Page 1 - General Information'!$G$16</f>
        <v/>
      </c>
      <c r="C4691" s="339" t="s">
        <v>21448</v>
      </c>
      <c r="N4691" t="s">
        <v>8218</v>
      </c>
      <c r="P4691" s="345">
        <f>INDEX('Page 3 - Financial Information'!$K$16:$X$190,Y4691,X4691)</f>
        <v>0</v>
      </c>
      <c r="S4691" t="s">
        <v>8339</v>
      </c>
      <c r="X4691" s="341">
        <v>14</v>
      </c>
      <c r="Y4691" s="341">
        <v>11</v>
      </c>
    </row>
    <row r="4692" spans="1:25" x14ac:dyDescent="0.25">
      <c r="A4692" t="str">
        <f>'Page 1 - General Information'!$G$12</f>
        <v>000000000</v>
      </c>
      <c r="B4692" t="str">
        <f>'Page 1 - General Information'!$G$16</f>
        <v/>
      </c>
      <c r="C4692" s="339" t="s">
        <v>21448</v>
      </c>
      <c r="N4692" t="s">
        <v>8218</v>
      </c>
      <c r="P4692" s="345">
        <f>INDEX('Page 3 - Financial Information'!$K$16:$X$190,Y4692,X4692)</f>
        <v>0</v>
      </c>
      <c r="S4692" s="249" t="s">
        <v>8340</v>
      </c>
      <c r="X4692" s="341">
        <v>1</v>
      </c>
      <c r="Y4692" s="341">
        <v>12</v>
      </c>
    </row>
    <row r="4693" spans="1:25" x14ac:dyDescent="0.25">
      <c r="A4693" t="str">
        <f>'Page 1 - General Information'!$G$12</f>
        <v>000000000</v>
      </c>
      <c r="B4693" t="str">
        <f>'Page 1 - General Information'!$G$16</f>
        <v/>
      </c>
      <c r="C4693" s="339" t="s">
        <v>21448</v>
      </c>
      <c r="N4693" t="s">
        <v>8218</v>
      </c>
      <c r="P4693" s="345">
        <f>INDEX('Page 3 - Financial Information'!$K$16:$X$190,Y4693,X4693)</f>
        <v>0</v>
      </c>
      <c r="S4693" s="249" t="s">
        <v>8341</v>
      </c>
      <c r="X4693" s="341">
        <v>3</v>
      </c>
      <c r="Y4693" s="341">
        <v>12</v>
      </c>
    </row>
    <row r="4694" spans="1:25" x14ac:dyDescent="0.25">
      <c r="A4694" t="str">
        <f>'Page 1 - General Information'!$G$12</f>
        <v>000000000</v>
      </c>
      <c r="B4694" t="str">
        <f>'Page 1 - General Information'!$G$16</f>
        <v/>
      </c>
      <c r="C4694" s="339" t="s">
        <v>21448</v>
      </c>
      <c r="N4694" t="s">
        <v>8218</v>
      </c>
      <c r="P4694" s="345">
        <f>INDEX('Page 3 - Financial Information'!$K$16:$X$190,Y4694,X4694)</f>
        <v>0</v>
      </c>
      <c r="S4694" t="s">
        <v>8342</v>
      </c>
      <c r="X4694" s="341">
        <v>4</v>
      </c>
      <c r="Y4694" s="341">
        <v>12</v>
      </c>
    </row>
    <row r="4695" spans="1:25" x14ac:dyDescent="0.25">
      <c r="A4695" t="str">
        <f>'Page 1 - General Information'!$G$12</f>
        <v>000000000</v>
      </c>
      <c r="B4695" t="str">
        <f>'Page 1 - General Information'!$G$16</f>
        <v/>
      </c>
      <c r="C4695" s="339" t="s">
        <v>21448</v>
      </c>
      <c r="N4695" t="s">
        <v>8218</v>
      </c>
      <c r="P4695" s="345">
        <f>INDEX('Page 3 - Financial Information'!$K$16:$X$190,Y4695,X4695)</f>
        <v>0</v>
      </c>
      <c r="S4695" t="s">
        <v>8343</v>
      </c>
      <c r="X4695" s="341">
        <v>5</v>
      </c>
      <c r="Y4695" s="341">
        <v>12</v>
      </c>
    </row>
    <row r="4696" spans="1:25" x14ac:dyDescent="0.25">
      <c r="A4696" t="str">
        <f>'Page 1 - General Information'!$G$12</f>
        <v>000000000</v>
      </c>
      <c r="B4696" t="str">
        <f>'Page 1 - General Information'!$G$16</f>
        <v/>
      </c>
      <c r="C4696" s="339" t="s">
        <v>21448</v>
      </c>
      <c r="N4696" t="s">
        <v>8218</v>
      </c>
      <c r="P4696" s="345">
        <f>INDEX('Page 3 - Financial Information'!$K$16:$X$190,Y4696,X4696)</f>
        <v>0</v>
      </c>
      <c r="S4696" t="s">
        <v>8344</v>
      </c>
      <c r="X4696" s="341">
        <v>6</v>
      </c>
      <c r="Y4696" s="341">
        <v>12</v>
      </c>
    </row>
    <row r="4697" spans="1:25" x14ac:dyDescent="0.25">
      <c r="A4697" t="str">
        <f>'Page 1 - General Information'!$G$12</f>
        <v>000000000</v>
      </c>
      <c r="B4697" t="str">
        <f>'Page 1 - General Information'!$G$16</f>
        <v/>
      </c>
      <c r="C4697" s="339" t="s">
        <v>21448</v>
      </c>
      <c r="N4697" t="s">
        <v>8218</v>
      </c>
      <c r="P4697" s="345">
        <f>INDEX('Page 3 - Financial Information'!$K$16:$X$190,Y4697,X4697)</f>
        <v>0</v>
      </c>
      <c r="S4697" t="s">
        <v>8345</v>
      </c>
      <c r="X4697" s="341">
        <v>7</v>
      </c>
      <c r="Y4697" s="341">
        <v>12</v>
      </c>
    </row>
    <row r="4698" spans="1:25" x14ac:dyDescent="0.25">
      <c r="A4698" t="str">
        <f>'Page 1 - General Information'!$G$12</f>
        <v>000000000</v>
      </c>
      <c r="B4698" t="str">
        <f>'Page 1 - General Information'!$G$16</f>
        <v/>
      </c>
      <c r="C4698" s="339" t="s">
        <v>21448</v>
      </c>
      <c r="N4698" t="s">
        <v>8218</v>
      </c>
      <c r="P4698" s="345">
        <f>INDEX('Page 3 - Financial Information'!$K$16:$X$190,Y4698,X4698)</f>
        <v>0</v>
      </c>
      <c r="S4698" t="s">
        <v>8346</v>
      </c>
      <c r="X4698" s="341">
        <v>8</v>
      </c>
      <c r="Y4698" s="341">
        <v>12</v>
      </c>
    </row>
    <row r="4699" spans="1:25" x14ac:dyDescent="0.25">
      <c r="A4699" t="str">
        <f>'Page 1 - General Information'!$G$12</f>
        <v>000000000</v>
      </c>
      <c r="B4699" t="str">
        <f>'Page 1 - General Information'!$G$16</f>
        <v/>
      </c>
      <c r="C4699" s="339" t="s">
        <v>21448</v>
      </c>
      <c r="N4699" t="s">
        <v>8218</v>
      </c>
      <c r="P4699" s="345">
        <f>INDEX('Page 3 - Financial Information'!$K$16:$X$190,Y4699,X4699)</f>
        <v>0</v>
      </c>
      <c r="S4699" t="s">
        <v>8347</v>
      </c>
      <c r="X4699" s="341">
        <v>9</v>
      </c>
      <c r="Y4699" s="341">
        <v>12</v>
      </c>
    </row>
    <row r="4700" spans="1:25" x14ac:dyDescent="0.25">
      <c r="A4700" t="str">
        <f>'Page 1 - General Information'!$G$12</f>
        <v>000000000</v>
      </c>
      <c r="B4700" t="str">
        <f>'Page 1 - General Information'!$G$16</f>
        <v/>
      </c>
      <c r="C4700" s="339" t="s">
        <v>21448</v>
      </c>
      <c r="N4700" t="s">
        <v>8218</v>
      </c>
      <c r="P4700" s="345">
        <f>INDEX('Page 3 - Financial Information'!$K$16:$X$190,Y4700,X4700)</f>
        <v>0</v>
      </c>
      <c r="S4700" t="s">
        <v>8348</v>
      </c>
      <c r="X4700" s="341">
        <v>10</v>
      </c>
      <c r="Y4700" s="341">
        <v>12</v>
      </c>
    </row>
    <row r="4701" spans="1:25" x14ac:dyDescent="0.25">
      <c r="A4701" t="str">
        <f>'Page 1 - General Information'!$G$12</f>
        <v>000000000</v>
      </c>
      <c r="B4701" t="str">
        <f>'Page 1 - General Information'!$G$16</f>
        <v/>
      </c>
      <c r="C4701" s="339" t="s">
        <v>21448</v>
      </c>
      <c r="N4701" t="s">
        <v>8218</v>
      </c>
      <c r="P4701" s="345">
        <f>INDEX('Page 3 - Financial Information'!$K$16:$X$190,Y4701,X4701)</f>
        <v>0</v>
      </c>
      <c r="S4701" t="s">
        <v>8349</v>
      </c>
      <c r="X4701" s="341">
        <v>13</v>
      </c>
      <c r="Y4701" s="341">
        <v>12</v>
      </c>
    </row>
    <row r="4702" spans="1:25" x14ac:dyDescent="0.25">
      <c r="A4702" t="str">
        <f>'Page 1 - General Information'!$G$12</f>
        <v>000000000</v>
      </c>
      <c r="B4702" t="str">
        <f>'Page 1 - General Information'!$G$16</f>
        <v/>
      </c>
      <c r="C4702" s="339" t="s">
        <v>21448</v>
      </c>
      <c r="N4702" t="s">
        <v>8218</v>
      </c>
      <c r="P4702" s="345">
        <f>INDEX('Page 3 - Financial Information'!$K$16:$X$190,Y4702,X4702)</f>
        <v>0</v>
      </c>
      <c r="S4702" t="s">
        <v>8350</v>
      </c>
      <c r="X4702" s="341">
        <v>14</v>
      </c>
      <c r="Y4702" s="341">
        <v>12</v>
      </c>
    </row>
    <row r="4703" spans="1:25" x14ac:dyDescent="0.25">
      <c r="A4703" t="str">
        <f>'Page 1 - General Information'!$G$12</f>
        <v>000000000</v>
      </c>
      <c r="B4703" t="str">
        <f>'Page 1 - General Information'!$G$16</f>
        <v/>
      </c>
      <c r="C4703" s="339" t="s">
        <v>21448</v>
      </c>
      <c r="N4703" t="s">
        <v>8218</v>
      </c>
      <c r="P4703" s="345">
        <f>INDEX('Page 3 - Financial Information'!$K$16:$X$190,Y4703,X4703)</f>
        <v>0</v>
      </c>
      <c r="S4703" s="249" t="s">
        <v>8351</v>
      </c>
      <c r="X4703" s="341">
        <v>1</v>
      </c>
      <c r="Y4703" s="341">
        <v>13</v>
      </c>
    </row>
    <row r="4704" spans="1:25" x14ac:dyDescent="0.25">
      <c r="A4704" t="str">
        <f>'Page 1 - General Information'!$G$12</f>
        <v>000000000</v>
      </c>
      <c r="B4704" t="str">
        <f>'Page 1 - General Information'!$G$16</f>
        <v/>
      </c>
      <c r="C4704" s="339" t="s">
        <v>21448</v>
      </c>
      <c r="N4704" t="s">
        <v>8218</v>
      </c>
      <c r="P4704" s="345">
        <f>INDEX('Page 3 - Financial Information'!$K$16:$X$190,Y4704,X4704)</f>
        <v>0</v>
      </c>
      <c r="S4704" s="249" t="s">
        <v>8352</v>
      </c>
      <c r="X4704" s="341">
        <v>3</v>
      </c>
      <c r="Y4704" s="341">
        <v>13</v>
      </c>
    </row>
    <row r="4705" spans="1:25" x14ac:dyDescent="0.25">
      <c r="A4705" t="str">
        <f>'Page 1 - General Information'!$G$12</f>
        <v>000000000</v>
      </c>
      <c r="B4705" t="str">
        <f>'Page 1 - General Information'!$G$16</f>
        <v/>
      </c>
      <c r="C4705" s="339" t="s">
        <v>21448</v>
      </c>
      <c r="N4705" t="s">
        <v>8218</v>
      </c>
      <c r="P4705" s="345">
        <f>INDEX('Page 3 - Financial Information'!$K$16:$X$190,Y4705,X4705)</f>
        <v>0</v>
      </c>
      <c r="S4705" t="s">
        <v>8353</v>
      </c>
      <c r="X4705" s="341">
        <v>4</v>
      </c>
      <c r="Y4705" s="341">
        <v>13</v>
      </c>
    </row>
    <row r="4706" spans="1:25" x14ac:dyDescent="0.25">
      <c r="A4706" t="str">
        <f>'Page 1 - General Information'!$G$12</f>
        <v>000000000</v>
      </c>
      <c r="B4706" t="str">
        <f>'Page 1 - General Information'!$G$16</f>
        <v/>
      </c>
      <c r="C4706" s="339" t="s">
        <v>21448</v>
      </c>
      <c r="N4706" t="s">
        <v>8218</v>
      </c>
      <c r="P4706" s="345">
        <f>INDEX('Page 3 - Financial Information'!$K$16:$X$190,Y4706,X4706)</f>
        <v>0</v>
      </c>
      <c r="S4706" t="s">
        <v>8354</v>
      </c>
      <c r="X4706" s="341">
        <v>5</v>
      </c>
      <c r="Y4706" s="341">
        <v>13</v>
      </c>
    </row>
    <row r="4707" spans="1:25" x14ac:dyDescent="0.25">
      <c r="A4707" t="str">
        <f>'Page 1 - General Information'!$G$12</f>
        <v>000000000</v>
      </c>
      <c r="B4707" t="str">
        <f>'Page 1 - General Information'!$G$16</f>
        <v/>
      </c>
      <c r="C4707" s="339" t="s">
        <v>21448</v>
      </c>
      <c r="N4707" t="s">
        <v>8218</v>
      </c>
      <c r="P4707" s="345">
        <f>INDEX('Page 3 - Financial Information'!$K$16:$X$190,Y4707,X4707)</f>
        <v>0</v>
      </c>
      <c r="S4707" t="s">
        <v>8355</v>
      </c>
      <c r="X4707" s="341">
        <v>6</v>
      </c>
      <c r="Y4707" s="341">
        <v>13</v>
      </c>
    </row>
    <row r="4708" spans="1:25" x14ac:dyDescent="0.25">
      <c r="A4708" t="str">
        <f>'Page 1 - General Information'!$G$12</f>
        <v>000000000</v>
      </c>
      <c r="B4708" t="str">
        <f>'Page 1 - General Information'!$G$16</f>
        <v/>
      </c>
      <c r="C4708" s="339" t="s">
        <v>21448</v>
      </c>
      <c r="N4708" t="s">
        <v>8218</v>
      </c>
      <c r="P4708" s="345">
        <f>INDEX('Page 3 - Financial Information'!$K$16:$X$190,Y4708,X4708)</f>
        <v>0</v>
      </c>
      <c r="S4708" t="s">
        <v>8356</v>
      </c>
      <c r="X4708" s="341">
        <v>7</v>
      </c>
      <c r="Y4708" s="341">
        <v>13</v>
      </c>
    </row>
    <row r="4709" spans="1:25" x14ac:dyDescent="0.25">
      <c r="A4709" t="str">
        <f>'Page 1 - General Information'!$G$12</f>
        <v>000000000</v>
      </c>
      <c r="B4709" t="str">
        <f>'Page 1 - General Information'!$G$16</f>
        <v/>
      </c>
      <c r="C4709" s="339" t="s">
        <v>21448</v>
      </c>
      <c r="N4709" t="s">
        <v>8218</v>
      </c>
      <c r="P4709" s="345">
        <f>INDEX('Page 3 - Financial Information'!$K$16:$X$190,Y4709,X4709)</f>
        <v>0</v>
      </c>
      <c r="S4709" t="s">
        <v>8357</v>
      </c>
      <c r="X4709" s="341">
        <v>8</v>
      </c>
      <c r="Y4709" s="341">
        <v>13</v>
      </c>
    </row>
    <row r="4710" spans="1:25" x14ac:dyDescent="0.25">
      <c r="A4710" t="str">
        <f>'Page 1 - General Information'!$G$12</f>
        <v>000000000</v>
      </c>
      <c r="B4710" t="str">
        <f>'Page 1 - General Information'!$G$16</f>
        <v/>
      </c>
      <c r="C4710" s="339" t="s">
        <v>21448</v>
      </c>
      <c r="N4710" t="s">
        <v>8218</v>
      </c>
      <c r="P4710" s="345">
        <f>INDEX('Page 3 - Financial Information'!$K$16:$X$190,Y4710,X4710)</f>
        <v>0</v>
      </c>
      <c r="S4710" t="s">
        <v>8358</v>
      </c>
      <c r="X4710" s="341">
        <v>9</v>
      </c>
      <c r="Y4710" s="341">
        <v>13</v>
      </c>
    </row>
    <row r="4711" spans="1:25" x14ac:dyDescent="0.25">
      <c r="A4711" t="str">
        <f>'Page 1 - General Information'!$G$12</f>
        <v>000000000</v>
      </c>
      <c r="B4711" t="str">
        <f>'Page 1 - General Information'!$G$16</f>
        <v/>
      </c>
      <c r="C4711" s="339" t="s">
        <v>21448</v>
      </c>
      <c r="N4711" t="s">
        <v>8218</v>
      </c>
      <c r="P4711" s="345">
        <f>INDEX('Page 3 - Financial Information'!$K$16:$X$190,Y4711,X4711)</f>
        <v>0</v>
      </c>
      <c r="S4711" t="s">
        <v>8359</v>
      </c>
      <c r="X4711" s="341">
        <v>10</v>
      </c>
      <c r="Y4711" s="341">
        <v>13</v>
      </c>
    </row>
    <row r="4712" spans="1:25" x14ac:dyDescent="0.25">
      <c r="A4712" t="str">
        <f>'Page 1 - General Information'!$G$12</f>
        <v>000000000</v>
      </c>
      <c r="B4712" t="str">
        <f>'Page 1 - General Information'!$G$16</f>
        <v/>
      </c>
      <c r="C4712" s="339" t="s">
        <v>21448</v>
      </c>
      <c r="N4712" t="s">
        <v>8218</v>
      </c>
      <c r="P4712" s="345">
        <f>INDEX('Page 3 - Financial Information'!$K$16:$X$190,Y4712,X4712)</f>
        <v>0</v>
      </c>
      <c r="S4712" t="s">
        <v>8360</v>
      </c>
      <c r="X4712" s="341">
        <v>13</v>
      </c>
      <c r="Y4712" s="341">
        <v>13</v>
      </c>
    </row>
    <row r="4713" spans="1:25" x14ac:dyDescent="0.25">
      <c r="A4713" t="str">
        <f>'Page 1 - General Information'!$G$12</f>
        <v>000000000</v>
      </c>
      <c r="B4713" t="str">
        <f>'Page 1 - General Information'!$G$16</f>
        <v/>
      </c>
      <c r="C4713" s="339" t="s">
        <v>21448</v>
      </c>
      <c r="N4713" t="s">
        <v>8218</v>
      </c>
      <c r="P4713" s="345">
        <f>INDEX('Page 3 - Financial Information'!$K$16:$X$190,Y4713,X4713)</f>
        <v>0</v>
      </c>
      <c r="S4713" t="s">
        <v>8361</v>
      </c>
      <c r="X4713" s="341">
        <v>14</v>
      </c>
      <c r="Y4713" s="341">
        <v>13</v>
      </c>
    </row>
    <row r="4714" spans="1:25" x14ac:dyDescent="0.25">
      <c r="A4714" t="str">
        <f>'Page 1 - General Information'!$G$12</f>
        <v>000000000</v>
      </c>
      <c r="B4714" t="str">
        <f>'Page 1 - General Information'!$G$16</f>
        <v/>
      </c>
      <c r="C4714" s="339" t="s">
        <v>21448</v>
      </c>
      <c r="N4714" t="s">
        <v>8218</v>
      </c>
      <c r="P4714" s="345">
        <f>INDEX('Page 3 - Financial Information'!$K$16:$X$190,Y4714,X4714)</f>
        <v>0</v>
      </c>
      <c r="S4714" s="249" t="s">
        <v>8362</v>
      </c>
      <c r="X4714" s="341">
        <v>1</v>
      </c>
      <c r="Y4714" s="341">
        <v>14</v>
      </c>
    </row>
    <row r="4715" spans="1:25" x14ac:dyDescent="0.25">
      <c r="A4715" t="str">
        <f>'Page 1 - General Information'!$G$12</f>
        <v>000000000</v>
      </c>
      <c r="B4715" t="str">
        <f>'Page 1 - General Information'!$G$16</f>
        <v/>
      </c>
      <c r="C4715" s="339" t="s">
        <v>21448</v>
      </c>
      <c r="N4715" t="s">
        <v>8218</v>
      </c>
      <c r="P4715" s="345">
        <f>INDEX('Page 3 - Financial Information'!$K$16:$X$190,Y4715,X4715)</f>
        <v>0</v>
      </c>
      <c r="S4715" s="249" t="s">
        <v>8363</v>
      </c>
      <c r="X4715" s="341">
        <v>3</v>
      </c>
      <c r="Y4715" s="341">
        <v>14</v>
      </c>
    </row>
    <row r="4716" spans="1:25" x14ac:dyDescent="0.25">
      <c r="A4716" t="str">
        <f>'Page 1 - General Information'!$G$12</f>
        <v>000000000</v>
      </c>
      <c r="B4716" t="str">
        <f>'Page 1 - General Information'!$G$16</f>
        <v/>
      </c>
      <c r="C4716" s="339" t="s">
        <v>21448</v>
      </c>
      <c r="N4716" t="s">
        <v>8218</v>
      </c>
      <c r="P4716" s="345">
        <f>INDEX('Page 3 - Financial Information'!$K$16:$X$190,Y4716,X4716)</f>
        <v>0</v>
      </c>
      <c r="S4716" t="s">
        <v>8364</v>
      </c>
      <c r="X4716" s="341">
        <v>4</v>
      </c>
      <c r="Y4716" s="341">
        <v>14</v>
      </c>
    </row>
    <row r="4717" spans="1:25" x14ac:dyDescent="0.25">
      <c r="A4717" t="str">
        <f>'Page 1 - General Information'!$G$12</f>
        <v>000000000</v>
      </c>
      <c r="B4717" t="str">
        <f>'Page 1 - General Information'!$G$16</f>
        <v/>
      </c>
      <c r="C4717" s="339" t="s">
        <v>21448</v>
      </c>
      <c r="N4717" t="s">
        <v>8218</v>
      </c>
      <c r="P4717" s="345">
        <f>INDEX('Page 3 - Financial Information'!$K$16:$X$190,Y4717,X4717)</f>
        <v>0</v>
      </c>
      <c r="S4717" t="s">
        <v>8365</v>
      </c>
      <c r="X4717" s="341">
        <v>5</v>
      </c>
      <c r="Y4717" s="341">
        <v>14</v>
      </c>
    </row>
    <row r="4718" spans="1:25" x14ac:dyDescent="0.25">
      <c r="A4718" t="str">
        <f>'Page 1 - General Information'!$G$12</f>
        <v>000000000</v>
      </c>
      <c r="B4718" t="str">
        <f>'Page 1 - General Information'!$G$16</f>
        <v/>
      </c>
      <c r="C4718" s="339" t="s">
        <v>21448</v>
      </c>
      <c r="N4718" t="s">
        <v>8218</v>
      </c>
      <c r="P4718" s="345">
        <f>INDEX('Page 3 - Financial Information'!$K$16:$X$190,Y4718,X4718)</f>
        <v>0</v>
      </c>
      <c r="S4718" t="s">
        <v>8366</v>
      </c>
      <c r="X4718" s="341">
        <v>6</v>
      </c>
      <c r="Y4718" s="341">
        <v>14</v>
      </c>
    </row>
    <row r="4719" spans="1:25" x14ac:dyDescent="0.25">
      <c r="A4719" t="str">
        <f>'Page 1 - General Information'!$G$12</f>
        <v>000000000</v>
      </c>
      <c r="B4719" t="str">
        <f>'Page 1 - General Information'!$G$16</f>
        <v/>
      </c>
      <c r="C4719" s="339" t="s">
        <v>21448</v>
      </c>
      <c r="N4719" t="s">
        <v>8218</v>
      </c>
      <c r="P4719" s="345">
        <f>INDEX('Page 3 - Financial Information'!$K$16:$X$190,Y4719,X4719)</f>
        <v>0</v>
      </c>
      <c r="S4719" t="s">
        <v>8367</v>
      </c>
      <c r="X4719" s="341">
        <v>7</v>
      </c>
      <c r="Y4719" s="341">
        <v>14</v>
      </c>
    </row>
    <row r="4720" spans="1:25" x14ac:dyDescent="0.25">
      <c r="A4720" t="str">
        <f>'Page 1 - General Information'!$G$12</f>
        <v>000000000</v>
      </c>
      <c r="B4720" t="str">
        <f>'Page 1 - General Information'!$G$16</f>
        <v/>
      </c>
      <c r="C4720" s="339" t="s">
        <v>21448</v>
      </c>
      <c r="N4720" t="s">
        <v>8218</v>
      </c>
      <c r="P4720" s="345">
        <f>INDEX('Page 3 - Financial Information'!$K$16:$X$190,Y4720,X4720)</f>
        <v>0</v>
      </c>
      <c r="S4720" t="s">
        <v>8368</v>
      </c>
      <c r="X4720" s="341">
        <v>8</v>
      </c>
      <c r="Y4720" s="341">
        <v>14</v>
      </c>
    </row>
    <row r="4721" spans="1:25" x14ac:dyDescent="0.25">
      <c r="A4721" t="str">
        <f>'Page 1 - General Information'!$G$12</f>
        <v>000000000</v>
      </c>
      <c r="B4721" t="str">
        <f>'Page 1 - General Information'!$G$16</f>
        <v/>
      </c>
      <c r="C4721" s="339" t="s">
        <v>21448</v>
      </c>
      <c r="N4721" t="s">
        <v>8218</v>
      </c>
      <c r="P4721" s="345">
        <f>INDEX('Page 3 - Financial Information'!$K$16:$X$190,Y4721,X4721)</f>
        <v>0</v>
      </c>
      <c r="S4721" t="s">
        <v>8369</v>
      </c>
      <c r="X4721" s="341">
        <v>9</v>
      </c>
      <c r="Y4721" s="341">
        <v>14</v>
      </c>
    </row>
    <row r="4722" spans="1:25" x14ac:dyDescent="0.25">
      <c r="A4722" t="str">
        <f>'Page 1 - General Information'!$G$12</f>
        <v>000000000</v>
      </c>
      <c r="B4722" t="str">
        <f>'Page 1 - General Information'!$G$16</f>
        <v/>
      </c>
      <c r="C4722" s="339" t="s">
        <v>21448</v>
      </c>
      <c r="N4722" t="s">
        <v>8218</v>
      </c>
      <c r="P4722" s="345">
        <f>INDEX('Page 3 - Financial Information'!$K$16:$X$190,Y4722,X4722)</f>
        <v>0</v>
      </c>
      <c r="S4722" t="s">
        <v>8370</v>
      </c>
      <c r="X4722" s="341">
        <v>10</v>
      </c>
      <c r="Y4722" s="341">
        <v>14</v>
      </c>
    </row>
    <row r="4723" spans="1:25" x14ac:dyDescent="0.25">
      <c r="A4723" t="str">
        <f>'Page 1 - General Information'!$G$12</f>
        <v>000000000</v>
      </c>
      <c r="B4723" t="str">
        <f>'Page 1 - General Information'!$G$16</f>
        <v/>
      </c>
      <c r="C4723" s="339" t="s">
        <v>21448</v>
      </c>
      <c r="N4723" t="s">
        <v>8218</v>
      </c>
      <c r="P4723" s="345">
        <f>INDEX('Page 3 - Financial Information'!$K$16:$X$190,Y4723,X4723)</f>
        <v>0</v>
      </c>
      <c r="S4723" t="s">
        <v>8371</v>
      </c>
      <c r="X4723" s="341">
        <v>13</v>
      </c>
      <c r="Y4723" s="341">
        <v>14</v>
      </c>
    </row>
    <row r="4724" spans="1:25" x14ac:dyDescent="0.25">
      <c r="A4724" t="str">
        <f>'Page 1 - General Information'!$G$12</f>
        <v>000000000</v>
      </c>
      <c r="B4724" t="str">
        <f>'Page 1 - General Information'!$G$16</f>
        <v/>
      </c>
      <c r="C4724" s="339" t="s">
        <v>21448</v>
      </c>
      <c r="N4724" t="s">
        <v>8218</v>
      </c>
      <c r="P4724" s="345">
        <f>INDEX('Page 3 - Financial Information'!$K$16:$X$190,Y4724,X4724)</f>
        <v>0</v>
      </c>
      <c r="S4724" t="s">
        <v>8372</v>
      </c>
      <c r="X4724" s="341">
        <v>14</v>
      </c>
      <c r="Y4724" s="341">
        <v>14</v>
      </c>
    </row>
    <row r="4725" spans="1:25" x14ac:dyDescent="0.25">
      <c r="A4725" t="str">
        <f>'Page 1 - General Information'!$G$12</f>
        <v>000000000</v>
      </c>
      <c r="B4725" t="str">
        <f>'Page 1 - General Information'!$G$16</f>
        <v/>
      </c>
      <c r="C4725" s="339" t="s">
        <v>21448</v>
      </c>
      <c r="N4725" t="s">
        <v>8218</v>
      </c>
      <c r="P4725" s="345">
        <f>INDEX('Page 3 - Financial Information'!$K$16:$X$190,Y4725,X4725)</f>
        <v>0</v>
      </c>
      <c r="S4725" s="249" t="s">
        <v>8373</v>
      </c>
      <c r="X4725" s="341">
        <v>1</v>
      </c>
      <c r="Y4725" s="341">
        <v>15</v>
      </c>
    </row>
    <row r="4726" spans="1:25" x14ac:dyDescent="0.25">
      <c r="A4726" t="str">
        <f>'Page 1 - General Information'!$G$12</f>
        <v>000000000</v>
      </c>
      <c r="B4726" t="str">
        <f>'Page 1 - General Information'!$G$16</f>
        <v/>
      </c>
      <c r="C4726" s="339" t="s">
        <v>21448</v>
      </c>
      <c r="N4726" t="s">
        <v>8218</v>
      </c>
      <c r="P4726" s="345">
        <f>INDEX('Page 3 - Financial Information'!$K$16:$X$190,Y4726,X4726)</f>
        <v>0</v>
      </c>
      <c r="S4726" s="249" t="s">
        <v>8374</v>
      </c>
      <c r="X4726" s="341">
        <v>3</v>
      </c>
      <c r="Y4726" s="341">
        <v>15</v>
      </c>
    </row>
    <row r="4727" spans="1:25" x14ac:dyDescent="0.25">
      <c r="A4727" t="str">
        <f>'Page 1 - General Information'!$G$12</f>
        <v>000000000</v>
      </c>
      <c r="B4727" t="str">
        <f>'Page 1 - General Information'!$G$16</f>
        <v/>
      </c>
      <c r="C4727" s="339" t="s">
        <v>21448</v>
      </c>
      <c r="N4727" t="s">
        <v>8218</v>
      </c>
      <c r="P4727" s="345">
        <f>INDEX('Page 3 - Financial Information'!$K$16:$X$190,Y4727,X4727)</f>
        <v>0</v>
      </c>
      <c r="S4727" t="s">
        <v>8375</v>
      </c>
      <c r="X4727" s="341">
        <v>4</v>
      </c>
      <c r="Y4727" s="341">
        <v>15</v>
      </c>
    </row>
    <row r="4728" spans="1:25" x14ac:dyDescent="0.25">
      <c r="A4728" t="str">
        <f>'Page 1 - General Information'!$G$12</f>
        <v>000000000</v>
      </c>
      <c r="B4728" t="str">
        <f>'Page 1 - General Information'!$G$16</f>
        <v/>
      </c>
      <c r="C4728" s="339" t="s">
        <v>21448</v>
      </c>
      <c r="N4728" t="s">
        <v>8218</v>
      </c>
      <c r="P4728" s="345">
        <f>INDEX('Page 3 - Financial Information'!$K$16:$X$190,Y4728,X4728)</f>
        <v>0</v>
      </c>
      <c r="S4728" t="s">
        <v>8376</v>
      </c>
      <c r="X4728" s="341">
        <v>5</v>
      </c>
      <c r="Y4728" s="341">
        <v>15</v>
      </c>
    </row>
    <row r="4729" spans="1:25" x14ac:dyDescent="0.25">
      <c r="A4729" t="str">
        <f>'Page 1 - General Information'!$G$12</f>
        <v>000000000</v>
      </c>
      <c r="B4729" t="str">
        <f>'Page 1 - General Information'!$G$16</f>
        <v/>
      </c>
      <c r="C4729" s="339" t="s">
        <v>21448</v>
      </c>
      <c r="N4729" t="s">
        <v>8218</v>
      </c>
      <c r="P4729" s="345">
        <f>INDEX('Page 3 - Financial Information'!$K$16:$X$190,Y4729,X4729)</f>
        <v>0</v>
      </c>
      <c r="S4729" t="s">
        <v>8377</v>
      </c>
      <c r="X4729" s="341">
        <v>6</v>
      </c>
      <c r="Y4729" s="341">
        <v>15</v>
      </c>
    </row>
    <row r="4730" spans="1:25" x14ac:dyDescent="0.25">
      <c r="A4730" t="str">
        <f>'Page 1 - General Information'!$G$12</f>
        <v>000000000</v>
      </c>
      <c r="B4730" t="str">
        <f>'Page 1 - General Information'!$G$16</f>
        <v/>
      </c>
      <c r="C4730" s="339" t="s">
        <v>21448</v>
      </c>
      <c r="N4730" t="s">
        <v>8218</v>
      </c>
      <c r="P4730" s="345">
        <f>INDEX('Page 3 - Financial Information'!$K$16:$X$190,Y4730,X4730)</f>
        <v>0</v>
      </c>
      <c r="S4730" t="s">
        <v>8378</v>
      </c>
      <c r="X4730" s="341">
        <v>7</v>
      </c>
      <c r="Y4730" s="341">
        <v>15</v>
      </c>
    </row>
    <row r="4731" spans="1:25" x14ac:dyDescent="0.25">
      <c r="A4731" t="str">
        <f>'Page 1 - General Information'!$G$12</f>
        <v>000000000</v>
      </c>
      <c r="B4731" t="str">
        <f>'Page 1 - General Information'!$G$16</f>
        <v/>
      </c>
      <c r="C4731" s="339" t="s">
        <v>21448</v>
      </c>
      <c r="N4731" t="s">
        <v>8218</v>
      </c>
      <c r="P4731" s="345">
        <f>INDEX('Page 3 - Financial Information'!$K$16:$X$190,Y4731,X4731)</f>
        <v>0</v>
      </c>
      <c r="S4731" t="s">
        <v>8379</v>
      </c>
      <c r="X4731" s="341">
        <v>8</v>
      </c>
      <c r="Y4731" s="341">
        <v>15</v>
      </c>
    </row>
    <row r="4732" spans="1:25" x14ac:dyDescent="0.25">
      <c r="A4732" t="str">
        <f>'Page 1 - General Information'!$G$12</f>
        <v>000000000</v>
      </c>
      <c r="B4732" t="str">
        <f>'Page 1 - General Information'!$G$16</f>
        <v/>
      </c>
      <c r="C4732" s="339" t="s">
        <v>21448</v>
      </c>
      <c r="N4732" t="s">
        <v>8218</v>
      </c>
      <c r="P4732" s="345">
        <f>INDEX('Page 3 - Financial Information'!$K$16:$X$190,Y4732,X4732)</f>
        <v>0</v>
      </c>
      <c r="S4732" t="s">
        <v>8380</v>
      </c>
      <c r="X4732" s="341">
        <v>9</v>
      </c>
      <c r="Y4732" s="341">
        <v>15</v>
      </c>
    </row>
    <row r="4733" spans="1:25" x14ac:dyDescent="0.25">
      <c r="A4733" t="str">
        <f>'Page 1 - General Information'!$G$12</f>
        <v>000000000</v>
      </c>
      <c r="B4733" t="str">
        <f>'Page 1 - General Information'!$G$16</f>
        <v/>
      </c>
      <c r="C4733" s="339" t="s">
        <v>21448</v>
      </c>
      <c r="N4733" t="s">
        <v>8218</v>
      </c>
      <c r="P4733" s="345">
        <f>INDEX('Page 3 - Financial Information'!$K$16:$X$190,Y4733,X4733)</f>
        <v>0</v>
      </c>
      <c r="S4733" t="s">
        <v>8381</v>
      </c>
      <c r="X4733" s="341">
        <v>10</v>
      </c>
      <c r="Y4733" s="341">
        <v>15</v>
      </c>
    </row>
    <row r="4734" spans="1:25" x14ac:dyDescent="0.25">
      <c r="A4734" t="str">
        <f>'Page 1 - General Information'!$G$12</f>
        <v>000000000</v>
      </c>
      <c r="B4734" t="str">
        <f>'Page 1 - General Information'!$G$16</f>
        <v/>
      </c>
      <c r="C4734" s="339" t="s">
        <v>21448</v>
      </c>
      <c r="N4734" t="s">
        <v>8218</v>
      </c>
      <c r="P4734" s="345">
        <f>INDEX('Page 3 - Financial Information'!$K$16:$X$190,Y4734,X4734)</f>
        <v>0</v>
      </c>
      <c r="S4734" t="s">
        <v>8382</v>
      </c>
      <c r="X4734" s="341">
        <v>13</v>
      </c>
      <c r="Y4734" s="341">
        <v>15</v>
      </c>
    </row>
    <row r="4735" spans="1:25" x14ac:dyDescent="0.25">
      <c r="A4735" t="str">
        <f>'Page 1 - General Information'!$G$12</f>
        <v>000000000</v>
      </c>
      <c r="B4735" t="str">
        <f>'Page 1 - General Information'!$G$16</f>
        <v/>
      </c>
      <c r="C4735" s="339" t="s">
        <v>21448</v>
      </c>
      <c r="N4735" t="s">
        <v>8218</v>
      </c>
      <c r="P4735" s="345">
        <f>INDEX('Page 3 - Financial Information'!$K$16:$X$190,Y4735,X4735)</f>
        <v>0</v>
      </c>
      <c r="S4735" t="s">
        <v>8383</v>
      </c>
      <c r="X4735" s="341">
        <v>14</v>
      </c>
      <c r="Y4735" s="341">
        <v>15</v>
      </c>
    </row>
    <row r="4736" spans="1:25" x14ac:dyDescent="0.25">
      <c r="A4736" t="str">
        <f>'Page 1 - General Information'!$G$12</f>
        <v>000000000</v>
      </c>
      <c r="B4736" t="str">
        <f>'Page 1 - General Information'!$G$16</f>
        <v/>
      </c>
      <c r="C4736" s="339" t="s">
        <v>21448</v>
      </c>
      <c r="N4736" t="s">
        <v>8218</v>
      </c>
      <c r="P4736" s="345">
        <f>INDEX('Page 3 - Financial Information'!$K$16:$X$190,Y4736,X4736)</f>
        <v>0</v>
      </c>
      <c r="S4736" s="249" t="s">
        <v>8384</v>
      </c>
      <c r="X4736" s="341">
        <v>1</v>
      </c>
      <c r="Y4736" s="341">
        <v>16</v>
      </c>
    </row>
    <row r="4737" spans="1:25" x14ac:dyDescent="0.25">
      <c r="A4737" t="str">
        <f>'Page 1 - General Information'!$G$12</f>
        <v>000000000</v>
      </c>
      <c r="B4737" t="str">
        <f>'Page 1 - General Information'!$G$16</f>
        <v/>
      </c>
      <c r="C4737" s="339" t="s">
        <v>21448</v>
      </c>
      <c r="N4737" t="s">
        <v>8218</v>
      </c>
      <c r="P4737" s="345">
        <f>INDEX('Page 3 - Financial Information'!$K$16:$X$190,Y4737,X4737)</f>
        <v>0</v>
      </c>
      <c r="S4737" s="249" t="s">
        <v>8385</v>
      </c>
      <c r="X4737" s="341">
        <v>3</v>
      </c>
      <c r="Y4737" s="341">
        <v>16</v>
      </c>
    </row>
    <row r="4738" spans="1:25" x14ac:dyDescent="0.25">
      <c r="A4738" t="str">
        <f>'Page 1 - General Information'!$G$12</f>
        <v>000000000</v>
      </c>
      <c r="B4738" t="str">
        <f>'Page 1 - General Information'!$G$16</f>
        <v/>
      </c>
      <c r="C4738" s="339" t="s">
        <v>21448</v>
      </c>
      <c r="N4738" t="s">
        <v>8218</v>
      </c>
      <c r="P4738" s="345">
        <f>INDEX('Page 3 - Financial Information'!$K$16:$X$190,Y4738,X4738)</f>
        <v>0</v>
      </c>
      <c r="S4738" t="s">
        <v>8386</v>
      </c>
      <c r="X4738" s="341">
        <v>4</v>
      </c>
      <c r="Y4738" s="341">
        <v>16</v>
      </c>
    </row>
    <row r="4739" spans="1:25" x14ac:dyDescent="0.25">
      <c r="A4739" t="str">
        <f>'Page 1 - General Information'!$G$12</f>
        <v>000000000</v>
      </c>
      <c r="B4739" t="str">
        <f>'Page 1 - General Information'!$G$16</f>
        <v/>
      </c>
      <c r="C4739" s="339" t="s">
        <v>21448</v>
      </c>
      <c r="N4739" t="s">
        <v>8218</v>
      </c>
      <c r="P4739" s="345">
        <f>INDEX('Page 3 - Financial Information'!$K$16:$X$190,Y4739,X4739)</f>
        <v>0</v>
      </c>
      <c r="S4739" t="s">
        <v>8387</v>
      </c>
      <c r="X4739" s="341">
        <v>5</v>
      </c>
      <c r="Y4739" s="341">
        <v>16</v>
      </c>
    </row>
    <row r="4740" spans="1:25" x14ac:dyDescent="0.25">
      <c r="A4740" t="str">
        <f>'Page 1 - General Information'!$G$12</f>
        <v>000000000</v>
      </c>
      <c r="B4740" t="str">
        <f>'Page 1 - General Information'!$G$16</f>
        <v/>
      </c>
      <c r="C4740" s="339" t="s">
        <v>21448</v>
      </c>
      <c r="N4740" t="s">
        <v>8218</v>
      </c>
      <c r="P4740" s="345">
        <f>INDEX('Page 3 - Financial Information'!$K$16:$X$190,Y4740,X4740)</f>
        <v>0</v>
      </c>
      <c r="S4740" t="s">
        <v>8388</v>
      </c>
      <c r="X4740" s="341">
        <v>6</v>
      </c>
      <c r="Y4740" s="341">
        <v>16</v>
      </c>
    </row>
    <row r="4741" spans="1:25" x14ac:dyDescent="0.25">
      <c r="A4741" t="str">
        <f>'Page 1 - General Information'!$G$12</f>
        <v>000000000</v>
      </c>
      <c r="B4741" t="str">
        <f>'Page 1 - General Information'!$G$16</f>
        <v/>
      </c>
      <c r="C4741" s="339" t="s">
        <v>21448</v>
      </c>
      <c r="N4741" t="s">
        <v>8218</v>
      </c>
      <c r="P4741" s="345">
        <f>INDEX('Page 3 - Financial Information'!$K$16:$X$190,Y4741,X4741)</f>
        <v>0</v>
      </c>
      <c r="S4741" t="s">
        <v>8389</v>
      </c>
      <c r="X4741" s="341">
        <v>7</v>
      </c>
      <c r="Y4741" s="341">
        <v>16</v>
      </c>
    </row>
    <row r="4742" spans="1:25" x14ac:dyDescent="0.25">
      <c r="A4742" t="str">
        <f>'Page 1 - General Information'!$G$12</f>
        <v>000000000</v>
      </c>
      <c r="B4742" t="str">
        <f>'Page 1 - General Information'!$G$16</f>
        <v/>
      </c>
      <c r="C4742" s="339" t="s">
        <v>21448</v>
      </c>
      <c r="N4742" t="s">
        <v>8218</v>
      </c>
      <c r="P4742" s="345">
        <f>INDEX('Page 3 - Financial Information'!$K$16:$X$190,Y4742,X4742)</f>
        <v>0</v>
      </c>
      <c r="S4742" t="s">
        <v>8390</v>
      </c>
      <c r="X4742" s="341">
        <v>8</v>
      </c>
      <c r="Y4742" s="341">
        <v>16</v>
      </c>
    </row>
    <row r="4743" spans="1:25" x14ac:dyDescent="0.25">
      <c r="A4743" t="str">
        <f>'Page 1 - General Information'!$G$12</f>
        <v>000000000</v>
      </c>
      <c r="B4743" t="str">
        <f>'Page 1 - General Information'!$G$16</f>
        <v/>
      </c>
      <c r="C4743" s="339" t="s">
        <v>21448</v>
      </c>
      <c r="N4743" t="s">
        <v>8218</v>
      </c>
      <c r="P4743" s="345">
        <f>INDEX('Page 3 - Financial Information'!$K$16:$X$190,Y4743,X4743)</f>
        <v>0</v>
      </c>
      <c r="S4743" t="s">
        <v>8391</v>
      </c>
      <c r="X4743" s="341">
        <v>9</v>
      </c>
      <c r="Y4743" s="341">
        <v>16</v>
      </c>
    </row>
    <row r="4744" spans="1:25" x14ac:dyDescent="0.25">
      <c r="A4744" t="str">
        <f>'Page 1 - General Information'!$G$12</f>
        <v>000000000</v>
      </c>
      <c r="B4744" t="str">
        <f>'Page 1 - General Information'!$G$16</f>
        <v/>
      </c>
      <c r="C4744" s="339" t="s">
        <v>21448</v>
      </c>
      <c r="N4744" t="s">
        <v>8218</v>
      </c>
      <c r="P4744" s="345">
        <f>INDEX('Page 3 - Financial Information'!$K$16:$X$190,Y4744,X4744)</f>
        <v>0</v>
      </c>
      <c r="S4744" t="s">
        <v>8392</v>
      </c>
      <c r="X4744" s="341">
        <v>10</v>
      </c>
      <c r="Y4744" s="341">
        <v>16</v>
      </c>
    </row>
    <row r="4745" spans="1:25" x14ac:dyDescent="0.25">
      <c r="A4745" t="str">
        <f>'Page 1 - General Information'!$G$12</f>
        <v>000000000</v>
      </c>
      <c r="B4745" t="str">
        <f>'Page 1 - General Information'!$G$16</f>
        <v/>
      </c>
      <c r="C4745" s="339" t="s">
        <v>21448</v>
      </c>
      <c r="N4745" t="s">
        <v>8218</v>
      </c>
      <c r="P4745" s="345">
        <f>INDEX('Page 3 - Financial Information'!$K$16:$X$190,Y4745,X4745)</f>
        <v>0</v>
      </c>
      <c r="S4745" t="s">
        <v>8393</v>
      </c>
      <c r="X4745" s="341">
        <v>13</v>
      </c>
      <c r="Y4745" s="341">
        <v>16</v>
      </c>
    </row>
    <row r="4746" spans="1:25" x14ac:dyDescent="0.25">
      <c r="A4746" t="str">
        <f>'Page 1 - General Information'!$G$12</f>
        <v>000000000</v>
      </c>
      <c r="B4746" t="str">
        <f>'Page 1 - General Information'!$G$16</f>
        <v/>
      </c>
      <c r="C4746" s="339" t="s">
        <v>21448</v>
      </c>
      <c r="N4746" t="s">
        <v>8218</v>
      </c>
      <c r="P4746" s="345">
        <f>INDEX('Page 3 - Financial Information'!$K$16:$X$190,Y4746,X4746)</f>
        <v>0</v>
      </c>
      <c r="S4746" t="s">
        <v>8394</v>
      </c>
      <c r="X4746" s="341">
        <v>14</v>
      </c>
      <c r="Y4746" s="341">
        <v>16</v>
      </c>
    </row>
    <row r="4747" spans="1:25" x14ac:dyDescent="0.25">
      <c r="A4747" t="str">
        <f>'Page 1 - General Information'!$G$12</f>
        <v>000000000</v>
      </c>
      <c r="B4747" t="str">
        <f>'Page 1 - General Information'!$G$16</f>
        <v/>
      </c>
      <c r="C4747" s="339" t="s">
        <v>21448</v>
      </c>
      <c r="N4747" t="s">
        <v>8218</v>
      </c>
      <c r="P4747" s="345">
        <f>INDEX('Page 3 - Financial Information'!$K$16:$X$190,Y4747,X4747)</f>
        <v>0</v>
      </c>
      <c r="S4747" s="249" t="s">
        <v>8395</v>
      </c>
      <c r="X4747" s="341">
        <v>1</v>
      </c>
      <c r="Y4747" s="341">
        <v>17</v>
      </c>
    </row>
    <row r="4748" spans="1:25" x14ac:dyDescent="0.25">
      <c r="A4748" t="str">
        <f>'Page 1 - General Information'!$G$12</f>
        <v>000000000</v>
      </c>
      <c r="B4748" t="str">
        <f>'Page 1 - General Information'!$G$16</f>
        <v/>
      </c>
      <c r="C4748" s="339" t="s">
        <v>21448</v>
      </c>
      <c r="N4748" t="s">
        <v>8218</v>
      </c>
      <c r="P4748" s="345">
        <f>INDEX('Page 3 - Financial Information'!$K$16:$X$190,Y4748,X4748)</f>
        <v>0</v>
      </c>
      <c r="S4748" s="249" t="s">
        <v>8396</v>
      </c>
      <c r="X4748" s="341">
        <v>3</v>
      </c>
      <c r="Y4748" s="341">
        <v>17</v>
      </c>
    </row>
    <row r="4749" spans="1:25" x14ac:dyDescent="0.25">
      <c r="A4749" t="str">
        <f>'Page 1 - General Information'!$G$12</f>
        <v>000000000</v>
      </c>
      <c r="B4749" t="str">
        <f>'Page 1 - General Information'!$G$16</f>
        <v/>
      </c>
      <c r="C4749" s="339" t="s">
        <v>21448</v>
      </c>
      <c r="N4749" t="s">
        <v>8218</v>
      </c>
      <c r="P4749" s="345">
        <f>INDEX('Page 3 - Financial Information'!$K$16:$X$190,Y4749,X4749)</f>
        <v>0</v>
      </c>
      <c r="S4749" t="s">
        <v>8397</v>
      </c>
      <c r="X4749" s="341">
        <v>4</v>
      </c>
      <c r="Y4749" s="341">
        <v>17</v>
      </c>
    </row>
    <row r="4750" spans="1:25" x14ac:dyDescent="0.25">
      <c r="A4750" t="str">
        <f>'Page 1 - General Information'!$G$12</f>
        <v>000000000</v>
      </c>
      <c r="B4750" t="str">
        <f>'Page 1 - General Information'!$G$16</f>
        <v/>
      </c>
      <c r="C4750" s="339" t="s">
        <v>21448</v>
      </c>
      <c r="N4750" t="s">
        <v>8218</v>
      </c>
      <c r="P4750" s="345">
        <f>INDEX('Page 3 - Financial Information'!$K$16:$X$190,Y4750,X4750)</f>
        <v>0</v>
      </c>
      <c r="S4750" t="s">
        <v>8398</v>
      </c>
      <c r="X4750" s="341">
        <v>5</v>
      </c>
      <c r="Y4750" s="341">
        <v>17</v>
      </c>
    </row>
    <row r="4751" spans="1:25" x14ac:dyDescent="0.25">
      <c r="A4751" t="str">
        <f>'Page 1 - General Information'!$G$12</f>
        <v>000000000</v>
      </c>
      <c r="B4751" t="str">
        <f>'Page 1 - General Information'!$G$16</f>
        <v/>
      </c>
      <c r="C4751" s="339" t="s">
        <v>21448</v>
      </c>
      <c r="N4751" t="s">
        <v>8218</v>
      </c>
      <c r="P4751" s="345">
        <f>INDEX('Page 3 - Financial Information'!$K$16:$X$190,Y4751,X4751)</f>
        <v>0</v>
      </c>
      <c r="S4751" t="s">
        <v>8399</v>
      </c>
      <c r="X4751" s="341">
        <v>6</v>
      </c>
      <c r="Y4751" s="341">
        <v>17</v>
      </c>
    </row>
    <row r="4752" spans="1:25" x14ac:dyDescent="0.25">
      <c r="A4752" t="str">
        <f>'Page 1 - General Information'!$G$12</f>
        <v>000000000</v>
      </c>
      <c r="B4752" t="str">
        <f>'Page 1 - General Information'!$G$16</f>
        <v/>
      </c>
      <c r="C4752" s="339" t="s">
        <v>21448</v>
      </c>
      <c r="N4752" t="s">
        <v>8218</v>
      </c>
      <c r="P4752" s="345">
        <f>INDEX('Page 3 - Financial Information'!$K$16:$X$190,Y4752,X4752)</f>
        <v>0</v>
      </c>
      <c r="S4752" t="s">
        <v>8400</v>
      </c>
      <c r="X4752" s="341">
        <v>7</v>
      </c>
      <c r="Y4752" s="341">
        <v>17</v>
      </c>
    </row>
    <row r="4753" spans="1:25" x14ac:dyDescent="0.25">
      <c r="A4753" t="str">
        <f>'Page 1 - General Information'!$G$12</f>
        <v>000000000</v>
      </c>
      <c r="B4753" t="str">
        <f>'Page 1 - General Information'!$G$16</f>
        <v/>
      </c>
      <c r="C4753" s="339" t="s">
        <v>21448</v>
      </c>
      <c r="N4753" t="s">
        <v>8218</v>
      </c>
      <c r="P4753" s="345">
        <f>INDEX('Page 3 - Financial Information'!$K$16:$X$190,Y4753,X4753)</f>
        <v>0</v>
      </c>
      <c r="S4753" t="s">
        <v>8401</v>
      </c>
      <c r="X4753" s="341">
        <v>8</v>
      </c>
      <c r="Y4753" s="341">
        <v>17</v>
      </c>
    </row>
    <row r="4754" spans="1:25" x14ac:dyDescent="0.25">
      <c r="A4754" t="str">
        <f>'Page 1 - General Information'!$G$12</f>
        <v>000000000</v>
      </c>
      <c r="B4754" t="str">
        <f>'Page 1 - General Information'!$G$16</f>
        <v/>
      </c>
      <c r="C4754" s="339" t="s">
        <v>21448</v>
      </c>
      <c r="N4754" t="s">
        <v>8218</v>
      </c>
      <c r="P4754" s="345">
        <f>INDEX('Page 3 - Financial Information'!$K$16:$X$190,Y4754,X4754)</f>
        <v>0</v>
      </c>
      <c r="S4754" t="s">
        <v>8402</v>
      </c>
      <c r="X4754" s="341">
        <v>9</v>
      </c>
      <c r="Y4754" s="341">
        <v>17</v>
      </c>
    </row>
    <row r="4755" spans="1:25" x14ac:dyDescent="0.25">
      <c r="A4755" t="str">
        <f>'Page 1 - General Information'!$G$12</f>
        <v>000000000</v>
      </c>
      <c r="B4755" t="str">
        <f>'Page 1 - General Information'!$G$16</f>
        <v/>
      </c>
      <c r="C4755" s="339" t="s">
        <v>21448</v>
      </c>
      <c r="N4755" t="s">
        <v>8218</v>
      </c>
      <c r="P4755" s="345">
        <f>INDEX('Page 3 - Financial Information'!$K$16:$X$190,Y4755,X4755)</f>
        <v>0</v>
      </c>
      <c r="S4755" t="s">
        <v>8403</v>
      </c>
      <c r="X4755" s="341">
        <v>10</v>
      </c>
      <c r="Y4755" s="341">
        <v>17</v>
      </c>
    </row>
    <row r="4756" spans="1:25" x14ac:dyDescent="0.25">
      <c r="A4756" t="str">
        <f>'Page 1 - General Information'!$G$12</f>
        <v>000000000</v>
      </c>
      <c r="B4756" t="str">
        <f>'Page 1 - General Information'!$G$16</f>
        <v/>
      </c>
      <c r="C4756" s="339" t="s">
        <v>21448</v>
      </c>
      <c r="N4756" t="s">
        <v>8218</v>
      </c>
      <c r="P4756" s="345">
        <f>INDEX('Page 3 - Financial Information'!$K$16:$X$190,Y4756,X4756)</f>
        <v>0</v>
      </c>
      <c r="S4756" t="s">
        <v>8404</v>
      </c>
      <c r="X4756" s="341">
        <v>13</v>
      </c>
      <c r="Y4756" s="341">
        <v>17</v>
      </c>
    </row>
    <row r="4757" spans="1:25" x14ac:dyDescent="0.25">
      <c r="A4757" t="str">
        <f>'Page 1 - General Information'!$G$12</f>
        <v>000000000</v>
      </c>
      <c r="B4757" t="str">
        <f>'Page 1 - General Information'!$G$16</f>
        <v/>
      </c>
      <c r="C4757" s="339" t="s">
        <v>21448</v>
      </c>
      <c r="N4757" t="s">
        <v>8218</v>
      </c>
      <c r="P4757" s="345">
        <f>INDEX('Page 3 - Financial Information'!$K$16:$X$190,Y4757,X4757)</f>
        <v>0</v>
      </c>
      <c r="S4757" t="s">
        <v>8405</v>
      </c>
      <c r="X4757" s="341">
        <v>14</v>
      </c>
      <c r="Y4757" s="341">
        <v>17</v>
      </c>
    </row>
    <row r="4758" spans="1:25" x14ac:dyDescent="0.25">
      <c r="A4758" t="str">
        <f>'Page 1 - General Information'!$G$12</f>
        <v>000000000</v>
      </c>
      <c r="B4758" t="str">
        <f>'Page 1 - General Information'!$G$16</f>
        <v/>
      </c>
      <c r="C4758" s="339" t="s">
        <v>21448</v>
      </c>
      <c r="N4758" t="s">
        <v>8218</v>
      </c>
      <c r="P4758" s="345">
        <f>INDEX('Page 3 - Financial Information'!$K$16:$X$190,Y4758,X4758)</f>
        <v>0</v>
      </c>
      <c r="S4758" s="249" t="s">
        <v>8406</v>
      </c>
      <c r="X4758" s="341">
        <v>1</v>
      </c>
      <c r="Y4758" s="341">
        <v>18</v>
      </c>
    </row>
    <row r="4759" spans="1:25" x14ac:dyDescent="0.25">
      <c r="A4759" t="str">
        <f>'Page 1 - General Information'!$G$12</f>
        <v>000000000</v>
      </c>
      <c r="B4759" t="str">
        <f>'Page 1 - General Information'!$G$16</f>
        <v/>
      </c>
      <c r="C4759" s="339" t="s">
        <v>21448</v>
      </c>
      <c r="N4759" t="s">
        <v>8218</v>
      </c>
      <c r="P4759" s="345">
        <f>INDEX('Page 3 - Financial Information'!$K$16:$X$190,Y4759,X4759)</f>
        <v>0</v>
      </c>
      <c r="S4759" s="249" t="s">
        <v>8407</v>
      </c>
      <c r="X4759" s="341">
        <v>3</v>
      </c>
      <c r="Y4759" s="341">
        <v>18</v>
      </c>
    </row>
    <row r="4760" spans="1:25" x14ac:dyDescent="0.25">
      <c r="A4760" t="str">
        <f>'Page 1 - General Information'!$G$12</f>
        <v>000000000</v>
      </c>
      <c r="B4760" t="str">
        <f>'Page 1 - General Information'!$G$16</f>
        <v/>
      </c>
      <c r="C4760" s="339" t="s">
        <v>21448</v>
      </c>
      <c r="N4760" t="s">
        <v>8218</v>
      </c>
      <c r="P4760" s="345">
        <f>INDEX('Page 3 - Financial Information'!$K$16:$X$190,Y4760,X4760)</f>
        <v>0</v>
      </c>
      <c r="S4760" t="s">
        <v>8408</v>
      </c>
      <c r="X4760" s="341">
        <v>4</v>
      </c>
      <c r="Y4760" s="341">
        <v>18</v>
      </c>
    </row>
    <row r="4761" spans="1:25" x14ac:dyDescent="0.25">
      <c r="A4761" t="str">
        <f>'Page 1 - General Information'!$G$12</f>
        <v>000000000</v>
      </c>
      <c r="B4761" t="str">
        <f>'Page 1 - General Information'!$G$16</f>
        <v/>
      </c>
      <c r="C4761" s="339" t="s">
        <v>21448</v>
      </c>
      <c r="N4761" t="s">
        <v>8218</v>
      </c>
      <c r="P4761" s="345">
        <f>INDEX('Page 3 - Financial Information'!$K$16:$X$190,Y4761,X4761)</f>
        <v>0</v>
      </c>
      <c r="S4761" t="s">
        <v>8409</v>
      </c>
      <c r="X4761" s="341">
        <v>5</v>
      </c>
      <c r="Y4761" s="341">
        <v>18</v>
      </c>
    </row>
    <row r="4762" spans="1:25" x14ac:dyDescent="0.25">
      <c r="A4762" t="str">
        <f>'Page 1 - General Information'!$G$12</f>
        <v>000000000</v>
      </c>
      <c r="B4762" t="str">
        <f>'Page 1 - General Information'!$G$16</f>
        <v/>
      </c>
      <c r="C4762" s="339" t="s">
        <v>21448</v>
      </c>
      <c r="N4762" t="s">
        <v>8218</v>
      </c>
      <c r="P4762" s="345">
        <f>INDEX('Page 3 - Financial Information'!$K$16:$X$190,Y4762,X4762)</f>
        <v>0</v>
      </c>
      <c r="S4762" t="s">
        <v>8410</v>
      </c>
      <c r="X4762" s="341">
        <v>6</v>
      </c>
      <c r="Y4762" s="341">
        <v>18</v>
      </c>
    </row>
    <row r="4763" spans="1:25" x14ac:dyDescent="0.25">
      <c r="A4763" t="str">
        <f>'Page 1 - General Information'!$G$12</f>
        <v>000000000</v>
      </c>
      <c r="B4763" t="str">
        <f>'Page 1 - General Information'!$G$16</f>
        <v/>
      </c>
      <c r="C4763" s="339" t="s">
        <v>21448</v>
      </c>
      <c r="N4763" t="s">
        <v>8218</v>
      </c>
      <c r="P4763" s="345">
        <f>INDEX('Page 3 - Financial Information'!$K$16:$X$190,Y4763,X4763)</f>
        <v>0</v>
      </c>
      <c r="S4763" t="s">
        <v>8411</v>
      </c>
      <c r="X4763" s="341">
        <v>7</v>
      </c>
      <c r="Y4763" s="341">
        <v>18</v>
      </c>
    </row>
    <row r="4764" spans="1:25" x14ac:dyDescent="0.25">
      <c r="A4764" t="str">
        <f>'Page 1 - General Information'!$G$12</f>
        <v>000000000</v>
      </c>
      <c r="B4764" t="str">
        <f>'Page 1 - General Information'!$G$16</f>
        <v/>
      </c>
      <c r="C4764" s="339" t="s">
        <v>21448</v>
      </c>
      <c r="N4764" t="s">
        <v>8218</v>
      </c>
      <c r="P4764" s="345">
        <f>INDEX('Page 3 - Financial Information'!$K$16:$X$190,Y4764,X4764)</f>
        <v>0</v>
      </c>
      <c r="S4764" t="s">
        <v>8412</v>
      </c>
      <c r="X4764" s="341">
        <v>8</v>
      </c>
      <c r="Y4764" s="341">
        <v>18</v>
      </c>
    </row>
    <row r="4765" spans="1:25" x14ac:dyDescent="0.25">
      <c r="A4765" t="str">
        <f>'Page 1 - General Information'!$G$12</f>
        <v>000000000</v>
      </c>
      <c r="B4765" t="str">
        <f>'Page 1 - General Information'!$G$16</f>
        <v/>
      </c>
      <c r="C4765" s="339" t="s">
        <v>21448</v>
      </c>
      <c r="N4765" t="s">
        <v>8218</v>
      </c>
      <c r="P4765" s="345">
        <f>INDEX('Page 3 - Financial Information'!$K$16:$X$190,Y4765,X4765)</f>
        <v>0</v>
      </c>
      <c r="S4765" t="s">
        <v>8413</v>
      </c>
      <c r="X4765" s="341">
        <v>9</v>
      </c>
      <c r="Y4765" s="341">
        <v>18</v>
      </c>
    </row>
    <row r="4766" spans="1:25" x14ac:dyDescent="0.25">
      <c r="A4766" t="str">
        <f>'Page 1 - General Information'!$G$12</f>
        <v>000000000</v>
      </c>
      <c r="B4766" t="str">
        <f>'Page 1 - General Information'!$G$16</f>
        <v/>
      </c>
      <c r="C4766" s="339" t="s">
        <v>21448</v>
      </c>
      <c r="N4766" t="s">
        <v>8218</v>
      </c>
      <c r="P4766" s="345">
        <f>INDEX('Page 3 - Financial Information'!$K$16:$X$190,Y4766,X4766)</f>
        <v>0</v>
      </c>
      <c r="S4766" t="s">
        <v>8414</v>
      </c>
      <c r="X4766" s="341">
        <v>10</v>
      </c>
      <c r="Y4766" s="341">
        <v>18</v>
      </c>
    </row>
    <row r="4767" spans="1:25" x14ac:dyDescent="0.25">
      <c r="A4767" t="str">
        <f>'Page 1 - General Information'!$G$12</f>
        <v>000000000</v>
      </c>
      <c r="B4767" t="str">
        <f>'Page 1 - General Information'!$G$16</f>
        <v/>
      </c>
      <c r="C4767" s="339" t="s">
        <v>21448</v>
      </c>
      <c r="N4767" t="s">
        <v>8218</v>
      </c>
      <c r="P4767" s="345">
        <f>INDEX('Page 3 - Financial Information'!$K$16:$X$190,Y4767,X4767)</f>
        <v>0</v>
      </c>
      <c r="S4767" t="s">
        <v>8415</v>
      </c>
      <c r="X4767" s="341">
        <v>13</v>
      </c>
      <c r="Y4767" s="341">
        <v>18</v>
      </c>
    </row>
    <row r="4768" spans="1:25" x14ac:dyDescent="0.25">
      <c r="A4768" t="str">
        <f>'Page 1 - General Information'!$G$12</f>
        <v>000000000</v>
      </c>
      <c r="B4768" t="str">
        <f>'Page 1 - General Information'!$G$16</f>
        <v/>
      </c>
      <c r="C4768" s="339" t="s">
        <v>21448</v>
      </c>
      <c r="N4768" t="s">
        <v>8218</v>
      </c>
      <c r="P4768" s="345">
        <f>INDEX('Page 3 - Financial Information'!$K$16:$X$190,Y4768,X4768)</f>
        <v>0</v>
      </c>
      <c r="S4768" t="s">
        <v>8416</v>
      </c>
      <c r="X4768" s="341">
        <v>14</v>
      </c>
      <c r="Y4768" s="341">
        <v>18</v>
      </c>
    </row>
    <row r="4769" spans="1:25" x14ac:dyDescent="0.25">
      <c r="A4769" t="str">
        <f>'Page 1 - General Information'!$G$12</f>
        <v>000000000</v>
      </c>
      <c r="B4769" t="str">
        <f>'Page 1 - General Information'!$G$16</f>
        <v/>
      </c>
      <c r="C4769" s="339" t="s">
        <v>21448</v>
      </c>
      <c r="N4769" t="s">
        <v>8218</v>
      </c>
      <c r="P4769" s="345">
        <f>INDEX('Page 3 - Financial Information'!$K$16:$X$190,Y4769,X4769)</f>
        <v>0</v>
      </c>
      <c r="S4769" s="249" t="s">
        <v>8417</v>
      </c>
      <c r="X4769" s="341">
        <v>1</v>
      </c>
      <c r="Y4769" s="341">
        <v>19</v>
      </c>
    </row>
    <row r="4770" spans="1:25" x14ac:dyDescent="0.25">
      <c r="A4770" t="str">
        <f>'Page 1 - General Information'!$G$12</f>
        <v>000000000</v>
      </c>
      <c r="B4770" t="str">
        <f>'Page 1 - General Information'!$G$16</f>
        <v/>
      </c>
      <c r="C4770" s="339" t="s">
        <v>21448</v>
      </c>
      <c r="N4770" t="s">
        <v>8218</v>
      </c>
      <c r="P4770" s="345">
        <f>INDEX('Page 3 - Financial Information'!$K$16:$X$190,Y4770,X4770)</f>
        <v>0</v>
      </c>
      <c r="S4770" s="249" t="s">
        <v>8418</v>
      </c>
      <c r="X4770" s="341">
        <v>3</v>
      </c>
      <c r="Y4770" s="341">
        <v>19</v>
      </c>
    </row>
    <row r="4771" spans="1:25" x14ac:dyDescent="0.25">
      <c r="A4771" t="str">
        <f>'Page 1 - General Information'!$G$12</f>
        <v>000000000</v>
      </c>
      <c r="B4771" t="str">
        <f>'Page 1 - General Information'!$G$16</f>
        <v/>
      </c>
      <c r="C4771" s="339" t="s">
        <v>21448</v>
      </c>
      <c r="N4771" t="s">
        <v>8218</v>
      </c>
      <c r="P4771" s="345">
        <f>INDEX('Page 3 - Financial Information'!$K$16:$X$190,Y4771,X4771)</f>
        <v>0</v>
      </c>
      <c r="S4771" t="s">
        <v>8419</v>
      </c>
      <c r="X4771" s="341">
        <v>4</v>
      </c>
      <c r="Y4771" s="341">
        <v>19</v>
      </c>
    </row>
    <row r="4772" spans="1:25" x14ac:dyDescent="0.25">
      <c r="A4772" t="str">
        <f>'Page 1 - General Information'!$G$12</f>
        <v>000000000</v>
      </c>
      <c r="B4772" t="str">
        <f>'Page 1 - General Information'!$G$16</f>
        <v/>
      </c>
      <c r="C4772" s="339" t="s">
        <v>21448</v>
      </c>
      <c r="N4772" t="s">
        <v>8218</v>
      </c>
      <c r="P4772" s="345">
        <f>INDEX('Page 3 - Financial Information'!$K$16:$X$190,Y4772,X4772)</f>
        <v>0</v>
      </c>
      <c r="S4772" t="s">
        <v>8420</v>
      </c>
      <c r="X4772" s="341">
        <v>5</v>
      </c>
      <c r="Y4772" s="341">
        <v>19</v>
      </c>
    </row>
    <row r="4773" spans="1:25" x14ac:dyDescent="0.25">
      <c r="A4773" t="str">
        <f>'Page 1 - General Information'!$G$12</f>
        <v>000000000</v>
      </c>
      <c r="B4773" t="str">
        <f>'Page 1 - General Information'!$G$16</f>
        <v/>
      </c>
      <c r="C4773" s="339" t="s">
        <v>21448</v>
      </c>
      <c r="N4773" t="s">
        <v>8218</v>
      </c>
      <c r="P4773" s="345">
        <f>INDEX('Page 3 - Financial Information'!$K$16:$X$190,Y4773,X4773)</f>
        <v>0</v>
      </c>
      <c r="S4773" t="s">
        <v>8421</v>
      </c>
      <c r="X4773" s="341">
        <v>6</v>
      </c>
      <c r="Y4773" s="341">
        <v>19</v>
      </c>
    </row>
    <row r="4774" spans="1:25" x14ac:dyDescent="0.25">
      <c r="A4774" t="str">
        <f>'Page 1 - General Information'!$G$12</f>
        <v>000000000</v>
      </c>
      <c r="B4774" t="str">
        <f>'Page 1 - General Information'!$G$16</f>
        <v/>
      </c>
      <c r="C4774" s="339" t="s">
        <v>21448</v>
      </c>
      <c r="N4774" t="s">
        <v>8218</v>
      </c>
      <c r="P4774" s="345">
        <f>INDEX('Page 3 - Financial Information'!$K$16:$X$190,Y4774,X4774)</f>
        <v>0</v>
      </c>
      <c r="S4774" t="s">
        <v>8422</v>
      </c>
      <c r="X4774" s="341">
        <v>7</v>
      </c>
      <c r="Y4774" s="341">
        <v>19</v>
      </c>
    </row>
    <row r="4775" spans="1:25" x14ac:dyDescent="0.25">
      <c r="A4775" t="str">
        <f>'Page 1 - General Information'!$G$12</f>
        <v>000000000</v>
      </c>
      <c r="B4775" t="str">
        <f>'Page 1 - General Information'!$G$16</f>
        <v/>
      </c>
      <c r="C4775" s="339" t="s">
        <v>21448</v>
      </c>
      <c r="N4775" t="s">
        <v>8218</v>
      </c>
      <c r="P4775" s="345">
        <f>INDEX('Page 3 - Financial Information'!$K$16:$X$190,Y4775,X4775)</f>
        <v>0</v>
      </c>
      <c r="S4775" t="s">
        <v>8423</v>
      </c>
      <c r="X4775" s="341">
        <v>8</v>
      </c>
      <c r="Y4775" s="341">
        <v>19</v>
      </c>
    </row>
    <row r="4776" spans="1:25" x14ac:dyDescent="0.25">
      <c r="A4776" t="str">
        <f>'Page 1 - General Information'!$G$12</f>
        <v>000000000</v>
      </c>
      <c r="B4776" t="str">
        <f>'Page 1 - General Information'!$G$16</f>
        <v/>
      </c>
      <c r="C4776" s="339" t="s">
        <v>21448</v>
      </c>
      <c r="N4776" t="s">
        <v>8218</v>
      </c>
      <c r="P4776" s="345">
        <f>INDEX('Page 3 - Financial Information'!$K$16:$X$190,Y4776,X4776)</f>
        <v>0</v>
      </c>
      <c r="S4776" t="s">
        <v>8424</v>
      </c>
      <c r="X4776" s="341">
        <v>9</v>
      </c>
      <c r="Y4776" s="341">
        <v>19</v>
      </c>
    </row>
    <row r="4777" spans="1:25" x14ac:dyDescent="0.25">
      <c r="A4777" t="str">
        <f>'Page 1 - General Information'!$G$12</f>
        <v>000000000</v>
      </c>
      <c r="B4777" t="str">
        <f>'Page 1 - General Information'!$G$16</f>
        <v/>
      </c>
      <c r="C4777" s="339" t="s">
        <v>21448</v>
      </c>
      <c r="N4777" t="s">
        <v>8218</v>
      </c>
      <c r="P4777" s="345">
        <f>INDEX('Page 3 - Financial Information'!$K$16:$X$190,Y4777,X4777)</f>
        <v>0</v>
      </c>
      <c r="S4777" t="s">
        <v>8425</v>
      </c>
      <c r="X4777" s="341">
        <v>10</v>
      </c>
      <c r="Y4777" s="341">
        <v>19</v>
      </c>
    </row>
    <row r="4778" spans="1:25" x14ac:dyDescent="0.25">
      <c r="A4778" t="str">
        <f>'Page 1 - General Information'!$G$12</f>
        <v>000000000</v>
      </c>
      <c r="B4778" t="str">
        <f>'Page 1 - General Information'!$G$16</f>
        <v/>
      </c>
      <c r="C4778" s="339" t="s">
        <v>21448</v>
      </c>
      <c r="N4778" t="s">
        <v>8218</v>
      </c>
      <c r="P4778" s="345">
        <f>INDEX('Page 3 - Financial Information'!$K$16:$X$190,Y4778,X4778)</f>
        <v>0</v>
      </c>
      <c r="S4778" t="s">
        <v>8426</v>
      </c>
      <c r="X4778" s="341">
        <v>13</v>
      </c>
      <c r="Y4778" s="341">
        <v>19</v>
      </c>
    </row>
    <row r="4779" spans="1:25" x14ac:dyDescent="0.25">
      <c r="A4779" t="str">
        <f>'Page 1 - General Information'!$G$12</f>
        <v>000000000</v>
      </c>
      <c r="B4779" t="str">
        <f>'Page 1 - General Information'!$G$16</f>
        <v/>
      </c>
      <c r="C4779" s="339" t="s">
        <v>21448</v>
      </c>
      <c r="N4779" t="s">
        <v>8218</v>
      </c>
      <c r="P4779" s="345">
        <f>INDEX('Page 3 - Financial Information'!$K$16:$X$190,Y4779,X4779)</f>
        <v>0</v>
      </c>
      <c r="S4779" t="s">
        <v>8427</v>
      </c>
      <c r="X4779" s="341">
        <v>14</v>
      </c>
      <c r="Y4779" s="341">
        <v>19</v>
      </c>
    </row>
    <row r="4780" spans="1:25" x14ac:dyDescent="0.25">
      <c r="A4780" t="str">
        <f>'Page 1 - General Information'!$G$12</f>
        <v>000000000</v>
      </c>
      <c r="B4780" t="str">
        <f>'Page 1 - General Information'!$G$16</f>
        <v/>
      </c>
      <c r="C4780" s="339" t="s">
        <v>21448</v>
      </c>
      <c r="N4780" t="s">
        <v>8218</v>
      </c>
      <c r="P4780" s="345">
        <f>INDEX('Page 3 - Financial Information'!$K$16:$X$190,Y4780,X4780)</f>
        <v>0</v>
      </c>
      <c r="S4780" s="249" t="s">
        <v>8428</v>
      </c>
      <c r="X4780" s="341">
        <v>1</v>
      </c>
      <c r="Y4780" s="341">
        <v>20</v>
      </c>
    </row>
    <row r="4781" spans="1:25" x14ac:dyDescent="0.25">
      <c r="A4781" t="str">
        <f>'Page 1 - General Information'!$G$12</f>
        <v>000000000</v>
      </c>
      <c r="B4781" t="str">
        <f>'Page 1 - General Information'!$G$16</f>
        <v/>
      </c>
      <c r="C4781" s="339" t="s">
        <v>21448</v>
      </c>
      <c r="N4781" t="s">
        <v>8218</v>
      </c>
      <c r="P4781" s="345">
        <f>INDEX('Page 3 - Financial Information'!$K$16:$X$190,Y4781,X4781)</f>
        <v>0</v>
      </c>
      <c r="S4781" s="249" t="s">
        <v>8429</v>
      </c>
      <c r="X4781" s="341">
        <v>3</v>
      </c>
      <c r="Y4781" s="341">
        <v>20</v>
      </c>
    </row>
    <row r="4782" spans="1:25" x14ac:dyDescent="0.25">
      <c r="A4782" t="str">
        <f>'Page 1 - General Information'!$G$12</f>
        <v>000000000</v>
      </c>
      <c r="B4782" t="str">
        <f>'Page 1 - General Information'!$G$16</f>
        <v/>
      </c>
      <c r="C4782" s="339" t="s">
        <v>21448</v>
      </c>
      <c r="N4782" t="s">
        <v>8218</v>
      </c>
      <c r="P4782" s="345">
        <f>INDEX('Page 3 - Financial Information'!$K$16:$X$190,Y4782,X4782)</f>
        <v>0</v>
      </c>
      <c r="S4782" t="s">
        <v>8430</v>
      </c>
      <c r="X4782" s="341">
        <v>4</v>
      </c>
      <c r="Y4782" s="341">
        <v>20</v>
      </c>
    </row>
    <row r="4783" spans="1:25" x14ac:dyDescent="0.25">
      <c r="A4783" t="str">
        <f>'Page 1 - General Information'!$G$12</f>
        <v>000000000</v>
      </c>
      <c r="B4783" t="str">
        <f>'Page 1 - General Information'!$G$16</f>
        <v/>
      </c>
      <c r="C4783" s="339" t="s">
        <v>21448</v>
      </c>
      <c r="N4783" t="s">
        <v>8218</v>
      </c>
      <c r="P4783" s="345">
        <f>INDEX('Page 3 - Financial Information'!$K$16:$X$190,Y4783,X4783)</f>
        <v>0</v>
      </c>
      <c r="S4783" t="s">
        <v>8431</v>
      </c>
      <c r="X4783" s="341">
        <v>5</v>
      </c>
      <c r="Y4783" s="341">
        <v>20</v>
      </c>
    </row>
    <row r="4784" spans="1:25" x14ac:dyDescent="0.25">
      <c r="A4784" t="str">
        <f>'Page 1 - General Information'!$G$12</f>
        <v>000000000</v>
      </c>
      <c r="B4784" t="str">
        <f>'Page 1 - General Information'!$G$16</f>
        <v/>
      </c>
      <c r="C4784" s="339" t="s">
        <v>21448</v>
      </c>
      <c r="N4784" t="s">
        <v>8218</v>
      </c>
      <c r="P4784" s="345">
        <f>INDEX('Page 3 - Financial Information'!$K$16:$X$190,Y4784,X4784)</f>
        <v>0</v>
      </c>
      <c r="S4784" t="s">
        <v>8432</v>
      </c>
      <c r="X4784" s="341">
        <v>6</v>
      </c>
      <c r="Y4784" s="341">
        <v>20</v>
      </c>
    </row>
    <row r="4785" spans="1:25" x14ac:dyDescent="0.25">
      <c r="A4785" t="str">
        <f>'Page 1 - General Information'!$G$12</f>
        <v>000000000</v>
      </c>
      <c r="B4785" t="str">
        <f>'Page 1 - General Information'!$G$16</f>
        <v/>
      </c>
      <c r="C4785" s="339" t="s">
        <v>21448</v>
      </c>
      <c r="N4785" t="s">
        <v>8218</v>
      </c>
      <c r="P4785" s="345">
        <f>INDEX('Page 3 - Financial Information'!$K$16:$X$190,Y4785,X4785)</f>
        <v>0</v>
      </c>
      <c r="S4785" t="s">
        <v>8433</v>
      </c>
      <c r="X4785" s="341">
        <v>7</v>
      </c>
      <c r="Y4785" s="341">
        <v>20</v>
      </c>
    </row>
    <row r="4786" spans="1:25" x14ac:dyDescent="0.25">
      <c r="A4786" t="str">
        <f>'Page 1 - General Information'!$G$12</f>
        <v>000000000</v>
      </c>
      <c r="B4786" t="str">
        <f>'Page 1 - General Information'!$G$16</f>
        <v/>
      </c>
      <c r="C4786" s="339" t="s">
        <v>21448</v>
      </c>
      <c r="N4786" t="s">
        <v>8218</v>
      </c>
      <c r="P4786" s="345">
        <f>INDEX('Page 3 - Financial Information'!$K$16:$X$190,Y4786,X4786)</f>
        <v>0</v>
      </c>
      <c r="S4786" t="s">
        <v>8434</v>
      </c>
      <c r="X4786" s="341">
        <v>8</v>
      </c>
      <c r="Y4786" s="341">
        <v>20</v>
      </c>
    </row>
    <row r="4787" spans="1:25" x14ac:dyDescent="0.25">
      <c r="A4787" t="str">
        <f>'Page 1 - General Information'!$G$12</f>
        <v>000000000</v>
      </c>
      <c r="B4787" t="str">
        <f>'Page 1 - General Information'!$G$16</f>
        <v/>
      </c>
      <c r="C4787" s="339" t="s">
        <v>21448</v>
      </c>
      <c r="N4787" t="s">
        <v>8218</v>
      </c>
      <c r="P4787" s="345">
        <f>INDEX('Page 3 - Financial Information'!$K$16:$X$190,Y4787,X4787)</f>
        <v>0</v>
      </c>
      <c r="S4787" t="s">
        <v>8435</v>
      </c>
      <c r="X4787" s="341">
        <v>9</v>
      </c>
      <c r="Y4787" s="341">
        <v>20</v>
      </c>
    </row>
    <row r="4788" spans="1:25" x14ac:dyDescent="0.25">
      <c r="A4788" t="str">
        <f>'Page 1 - General Information'!$G$12</f>
        <v>000000000</v>
      </c>
      <c r="B4788" t="str">
        <f>'Page 1 - General Information'!$G$16</f>
        <v/>
      </c>
      <c r="C4788" s="339" t="s">
        <v>21448</v>
      </c>
      <c r="N4788" t="s">
        <v>8218</v>
      </c>
      <c r="P4788" s="345">
        <f>INDEX('Page 3 - Financial Information'!$K$16:$X$190,Y4788,X4788)</f>
        <v>0</v>
      </c>
      <c r="S4788" t="s">
        <v>8436</v>
      </c>
      <c r="X4788" s="341">
        <v>10</v>
      </c>
      <c r="Y4788" s="341">
        <v>20</v>
      </c>
    </row>
    <row r="4789" spans="1:25" x14ac:dyDescent="0.25">
      <c r="A4789" t="str">
        <f>'Page 1 - General Information'!$G$12</f>
        <v>000000000</v>
      </c>
      <c r="B4789" t="str">
        <f>'Page 1 - General Information'!$G$16</f>
        <v/>
      </c>
      <c r="C4789" s="339" t="s">
        <v>21448</v>
      </c>
      <c r="N4789" t="s">
        <v>8218</v>
      </c>
      <c r="P4789" s="345">
        <f>INDEX('Page 3 - Financial Information'!$K$16:$X$190,Y4789,X4789)</f>
        <v>0</v>
      </c>
      <c r="S4789" t="s">
        <v>8437</v>
      </c>
      <c r="X4789" s="341">
        <v>13</v>
      </c>
      <c r="Y4789" s="341">
        <v>20</v>
      </c>
    </row>
    <row r="4790" spans="1:25" x14ac:dyDescent="0.25">
      <c r="A4790" t="str">
        <f>'Page 1 - General Information'!$G$12</f>
        <v>000000000</v>
      </c>
      <c r="B4790" t="str">
        <f>'Page 1 - General Information'!$G$16</f>
        <v/>
      </c>
      <c r="C4790" s="339" t="s">
        <v>21448</v>
      </c>
      <c r="N4790" t="s">
        <v>8218</v>
      </c>
      <c r="P4790" s="345">
        <f>INDEX('Page 3 - Financial Information'!$K$16:$X$190,Y4790,X4790)</f>
        <v>0</v>
      </c>
      <c r="S4790" t="s">
        <v>8438</v>
      </c>
      <c r="X4790" s="341">
        <v>14</v>
      </c>
      <c r="Y4790" s="341">
        <v>20</v>
      </c>
    </row>
    <row r="4791" spans="1:25" x14ac:dyDescent="0.25">
      <c r="A4791" t="str">
        <f>'Page 1 - General Information'!$G$12</f>
        <v>000000000</v>
      </c>
      <c r="B4791" t="str">
        <f>'Page 1 - General Information'!$G$16</f>
        <v/>
      </c>
      <c r="C4791" s="339" t="s">
        <v>21448</v>
      </c>
      <c r="N4791" t="s">
        <v>8218</v>
      </c>
      <c r="P4791" s="345">
        <f>INDEX('Page 3 - Financial Information'!$K$16:$X$190,Y4791,X4791)</f>
        <v>0</v>
      </c>
      <c r="S4791" s="249" t="s">
        <v>8439</v>
      </c>
      <c r="X4791" s="341">
        <v>1</v>
      </c>
      <c r="Y4791" s="341">
        <v>21</v>
      </c>
    </row>
    <row r="4792" spans="1:25" x14ac:dyDescent="0.25">
      <c r="A4792" t="str">
        <f>'Page 1 - General Information'!$G$12</f>
        <v>000000000</v>
      </c>
      <c r="B4792" t="str">
        <f>'Page 1 - General Information'!$G$16</f>
        <v/>
      </c>
      <c r="C4792" s="339" t="s">
        <v>21448</v>
      </c>
      <c r="N4792" t="s">
        <v>8218</v>
      </c>
      <c r="P4792" s="345">
        <f>INDEX('Page 3 - Financial Information'!$K$16:$X$190,Y4792,X4792)</f>
        <v>0</v>
      </c>
      <c r="S4792" s="249" t="s">
        <v>8440</v>
      </c>
      <c r="X4792" s="341">
        <v>3</v>
      </c>
      <c r="Y4792" s="341">
        <v>21</v>
      </c>
    </row>
    <row r="4793" spans="1:25" x14ac:dyDescent="0.25">
      <c r="A4793" t="str">
        <f>'Page 1 - General Information'!$G$12</f>
        <v>000000000</v>
      </c>
      <c r="B4793" t="str">
        <f>'Page 1 - General Information'!$G$16</f>
        <v/>
      </c>
      <c r="C4793" s="339" t="s">
        <v>21448</v>
      </c>
      <c r="N4793" t="s">
        <v>8218</v>
      </c>
      <c r="P4793" s="345">
        <f>INDEX('Page 3 - Financial Information'!$K$16:$X$190,Y4793,X4793)</f>
        <v>0</v>
      </c>
      <c r="S4793" t="s">
        <v>8441</v>
      </c>
      <c r="X4793" s="341">
        <v>4</v>
      </c>
      <c r="Y4793" s="341">
        <v>21</v>
      </c>
    </row>
    <row r="4794" spans="1:25" x14ac:dyDescent="0.25">
      <c r="A4794" t="str">
        <f>'Page 1 - General Information'!$G$12</f>
        <v>000000000</v>
      </c>
      <c r="B4794" t="str">
        <f>'Page 1 - General Information'!$G$16</f>
        <v/>
      </c>
      <c r="C4794" s="339" t="s">
        <v>21448</v>
      </c>
      <c r="N4794" t="s">
        <v>8218</v>
      </c>
      <c r="P4794" s="345">
        <f>INDEX('Page 3 - Financial Information'!$K$16:$X$190,Y4794,X4794)</f>
        <v>0</v>
      </c>
      <c r="S4794" t="s">
        <v>8442</v>
      </c>
      <c r="X4794" s="341">
        <v>5</v>
      </c>
      <c r="Y4794" s="341">
        <v>21</v>
      </c>
    </row>
    <row r="4795" spans="1:25" x14ac:dyDescent="0.25">
      <c r="A4795" t="str">
        <f>'Page 1 - General Information'!$G$12</f>
        <v>000000000</v>
      </c>
      <c r="B4795" t="str">
        <f>'Page 1 - General Information'!$G$16</f>
        <v/>
      </c>
      <c r="C4795" s="339" t="s">
        <v>21448</v>
      </c>
      <c r="N4795" t="s">
        <v>8218</v>
      </c>
      <c r="P4795" s="345">
        <f>INDEX('Page 3 - Financial Information'!$K$16:$X$190,Y4795,X4795)</f>
        <v>0</v>
      </c>
      <c r="S4795" t="s">
        <v>8443</v>
      </c>
      <c r="X4795" s="341">
        <v>6</v>
      </c>
      <c r="Y4795" s="341">
        <v>21</v>
      </c>
    </row>
    <row r="4796" spans="1:25" x14ac:dyDescent="0.25">
      <c r="A4796" t="str">
        <f>'Page 1 - General Information'!$G$12</f>
        <v>000000000</v>
      </c>
      <c r="B4796" t="str">
        <f>'Page 1 - General Information'!$G$16</f>
        <v/>
      </c>
      <c r="C4796" s="339" t="s">
        <v>21448</v>
      </c>
      <c r="N4796" t="s">
        <v>8218</v>
      </c>
      <c r="P4796" s="345">
        <f>INDEX('Page 3 - Financial Information'!$K$16:$X$190,Y4796,X4796)</f>
        <v>0</v>
      </c>
      <c r="S4796" t="s">
        <v>8444</v>
      </c>
      <c r="X4796" s="341">
        <v>7</v>
      </c>
      <c r="Y4796" s="341">
        <v>21</v>
      </c>
    </row>
    <row r="4797" spans="1:25" x14ac:dyDescent="0.25">
      <c r="A4797" t="str">
        <f>'Page 1 - General Information'!$G$12</f>
        <v>000000000</v>
      </c>
      <c r="B4797" t="str">
        <f>'Page 1 - General Information'!$G$16</f>
        <v/>
      </c>
      <c r="C4797" s="339" t="s">
        <v>21448</v>
      </c>
      <c r="N4797" t="s">
        <v>8218</v>
      </c>
      <c r="P4797" s="345">
        <f>INDEX('Page 3 - Financial Information'!$K$16:$X$190,Y4797,X4797)</f>
        <v>0</v>
      </c>
      <c r="S4797" t="s">
        <v>8445</v>
      </c>
      <c r="X4797" s="341">
        <v>8</v>
      </c>
      <c r="Y4797" s="341">
        <v>21</v>
      </c>
    </row>
    <row r="4798" spans="1:25" x14ac:dyDescent="0.25">
      <c r="A4798" t="str">
        <f>'Page 1 - General Information'!$G$12</f>
        <v>000000000</v>
      </c>
      <c r="B4798" t="str">
        <f>'Page 1 - General Information'!$G$16</f>
        <v/>
      </c>
      <c r="C4798" s="339" t="s">
        <v>21448</v>
      </c>
      <c r="N4798" t="s">
        <v>8218</v>
      </c>
      <c r="P4798" s="345">
        <f>INDEX('Page 3 - Financial Information'!$K$16:$X$190,Y4798,X4798)</f>
        <v>0</v>
      </c>
      <c r="S4798" t="s">
        <v>8446</v>
      </c>
      <c r="X4798" s="341">
        <v>9</v>
      </c>
      <c r="Y4798" s="341">
        <v>21</v>
      </c>
    </row>
    <row r="4799" spans="1:25" x14ac:dyDescent="0.25">
      <c r="A4799" t="str">
        <f>'Page 1 - General Information'!$G$12</f>
        <v>000000000</v>
      </c>
      <c r="B4799" t="str">
        <f>'Page 1 - General Information'!$G$16</f>
        <v/>
      </c>
      <c r="C4799" s="339" t="s">
        <v>21448</v>
      </c>
      <c r="N4799" t="s">
        <v>8218</v>
      </c>
      <c r="P4799" s="345">
        <f>INDEX('Page 3 - Financial Information'!$K$16:$X$190,Y4799,X4799)</f>
        <v>0</v>
      </c>
      <c r="S4799" t="s">
        <v>8447</v>
      </c>
      <c r="X4799" s="341">
        <v>10</v>
      </c>
      <c r="Y4799" s="341">
        <v>21</v>
      </c>
    </row>
    <row r="4800" spans="1:25" x14ac:dyDescent="0.25">
      <c r="A4800" t="str">
        <f>'Page 1 - General Information'!$G$12</f>
        <v>000000000</v>
      </c>
      <c r="B4800" t="str">
        <f>'Page 1 - General Information'!$G$16</f>
        <v/>
      </c>
      <c r="C4800" s="339" t="s">
        <v>21448</v>
      </c>
      <c r="N4800" t="s">
        <v>8218</v>
      </c>
      <c r="P4800" s="345">
        <f>INDEX('Page 3 - Financial Information'!$K$16:$X$190,Y4800,X4800)</f>
        <v>0</v>
      </c>
      <c r="S4800" t="s">
        <v>8448</v>
      </c>
      <c r="X4800" s="341">
        <v>13</v>
      </c>
      <c r="Y4800" s="341">
        <v>21</v>
      </c>
    </row>
    <row r="4801" spans="1:25" x14ac:dyDescent="0.25">
      <c r="A4801" t="str">
        <f>'Page 1 - General Information'!$G$12</f>
        <v>000000000</v>
      </c>
      <c r="B4801" t="str">
        <f>'Page 1 - General Information'!$G$16</f>
        <v/>
      </c>
      <c r="C4801" s="339" t="s">
        <v>21448</v>
      </c>
      <c r="N4801" t="s">
        <v>8218</v>
      </c>
      <c r="P4801" s="345">
        <f>INDEX('Page 3 - Financial Information'!$K$16:$X$190,Y4801,X4801)</f>
        <v>0</v>
      </c>
      <c r="S4801" t="s">
        <v>8449</v>
      </c>
      <c r="X4801" s="341">
        <v>14</v>
      </c>
      <c r="Y4801" s="341">
        <v>21</v>
      </c>
    </row>
    <row r="4802" spans="1:25" x14ac:dyDescent="0.25">
      <c r="A4802" t="str">
        <f>'Page 1 - General Information'!$G$12</f>
        <v>000000000</v>
      </c>
      <c r="B4802" t="str">
        <f>'Page 1 - General Information'!$G$16</f>
        <v/>
      </c>
      <c r="C4802" s="339" t="s">
        <v>21448</v>
      </c>
      <c r="N4802" t="s">
        <v>8218</v>
      </c>
      <c r="P4802" s="345">
        <f>INDEX('Page 3 - Financial Information'!$K$16:$X$190,Y4802,X4802)</f>
        <v>0</v>
      </c>
      <c r="S4802" s="249" t="s">
        <v>8450</v>
      </c>
      <c r="X4802" s="341">
        <v>1</v>
      </c>
      <c r="Y4802" s="341">
        <v>22</v>
      </c>
    </row>
    <row r="4803" spans="1:25" x14ac:dyDescent="0.25">
      <c r="A4803" t="str">
        <f>'Page 1 - General Information'!$G$12</f>
        <v>000000000</v>
      </c>
      <c r="B4803" t="str">
        <f>'Page 1 - General Information'!$G$16</f>
        <v/>
      </c>
      <c r="C4803" s="339" t="s">
        <v>21448</v>
      </c>
      <c r="N4803" t="s">
        <v>8218</v>
      </c>
      <c r="P4803" s="345">
        <f>INDEX('Page 3 - Financial Information'!$K$16:$X$190,Y4803,X4803)</f>
        <v>0</v>
      </c>
      <c r="S4803" s="249" t="s">
        <v>8451</v>
      </c>
      <c r="X4803" s="341">
        <v>3</v>
      </c>
      <c r="Y4803" s="341">
        <v>22</v>
      </c>
    </row>
    <row r="4804" spans="1:25" x14ac:dyDescent="0.25">
      <c r="A4804" t="str">
        <f>'Page 1 - General Information'!$G$12</f>
        <v>000000000</v>
      </c>
      <c r="B4804" t="str">
        <f>'Page 1 - General Information'!$G$16</f>
        <v/>
      </c>
      <c r="C4804" s="339" t="s">
        <v>21448</v>
      </c>
      <c r="N4804" t="s">
        <v>8218</v>
      </c>
      <c r="P4804" s="345">
        <f>INDEX('Page 3 - Financial Information'!$K$16:$X$190,Y4804,X4804)</f>
        <v>0</v>
      </c>
      <c r="S4804" t="s">
        <v>8452</v>
      </c>
      <c r="X4804" s="341">
        <v>4</v>
      </c>
      <c r="Y4804" s="341">
        <v>22</v>
      </c>
    </row>
    <row r="4805" spans="1:25" x14ac:dyDescent="0.25">
      <c r="A4805" t="str">
        <f>'Page 1 - General Information'!$G$12</f>
        <v>000000000</v>
      </c>
      <c r="B4805" t="str">
        <f>'Page 1 - General Information'!$G$16</f>
        <v/>
      </c>
      <c r="C4805" s="339" t="s">
        <v>21448</v>
      </c>
      <c r="N4805" t="s">
        <v>8218</v>
      </c>
      <c r="P4805" s="345">
        <f>INDEX('Page 3 - Financial Information'!$K$16:$X$190,Y4805,X4805)</f>
        <v>0</v>
      </c>
      <c r="S4805" t="s">
        <v>8453</v>
      </c>
      <c r="X4805" s="341">
        <v>5</v>
      </c>
      <c r="Y4805" s="341">
        <v>22</v>
      </c>
    </row>
    <row r="4806" spans="1:25" x14ac:dyDescent="0.25">
      <c r="A4806" t="str">
        <f>'Page 1 - General Information'!$G$12</f>
        <v>000000000</v>
      </c>
      <c r="B4806" t="str">
        <f>'Page 1 - General Information'!$G$16</f>
        <v/>
      </c>
      <c r="C4806" s="339" t="s">
        <v>21448</v>
      </c>
      <c r="N4806" t="s">
        <v>8218</v>
      </c>
      <c r="P4806" s="345">
        <f>INDEX('Page 3 - Financial Information'!$K$16:$X$190,Y4806,X4806)</f>
        <v>0</v>
      </c>
      <c r="S4806" t="s">
        <v>8454</v>
      </c>
      <c r="X4806" s="341">
        <v>6</v>
      </c>
      <c r="Y4806" s="341">
        <v>22</v>
      </c>
    </row>
    <row r="4807" spans="1:25" x14ac:dyDescent="0.25">
      <c r="A4807" t="str">
        <f>'Page 1 - General Information'!$G$12</f>
        <v>000000000</v>
      </c>
      <c r="B4807" t="str">
        <f>'Page 1 - General Information'!$G$16</f>
        <v/>
      </c>
      <c r="C4807" s="339" t="s">
        <v>21448</v>
      </c>
      <c r="N4807" t="s">
        <v>8218</v>
      </c>
      <c r="P4807" s="345">
        <f>INDEX('Page 3 - Financial Information'!$K$16:$X$190,Y4807,X4807)</f>
        <v>0</v>
      </c>
      <c r="S4807" t="s">
        <v>8455</v>
      </c>
      <c r="X4807" s="341">
        <v>7</v>
      </c>
      <c r="Y4807" s="341">
        <v>22</v>
      </c>
    </row>
    <row r="4808" spans="1:25" x14ac:dyDescent="0.25">
      <c r="A4808" t="str">
        <f>'Page 1 - General Information'!$G$12</f>
        <v>000000000</v>
      </c>
      <c r="B4808" t="str">
        <f>'Page 1 - General Information'!$G$16</f>
        <v/>
      </c>
      <c r="C4808" s="339" t="s">
        <v>21448</v>
      </c>
      <c r="N4808" t="s">
        <v>8218</v>
      </c>
      <c r="P4808" s="345">
        <f>INDEX('Page 3 - Financial Information'!$K$16:$X$190,Y4808,X4808)</f>
        <v>0</v>
      </c>
      <c r="S4808" t="s">
        <v>8456</v>
      </c>
      <c r="X4808" s="341">
        <v>8</v>
      </c>
      <c r="Y4808" s="341">
        <v>22</v>
      </c>
    </row>
    <row r="4809" spans="1:25" x14ac:dyDescent="0.25">
      <c r="A4809" t="str">
        <f>'Page 1 - General Information'!$G$12</f>
        <v>000000000</v>
      </c>
      <c r="B4809" t="str">
        <f>'Page 1 - General Information'!$G$16</f>
        <v/>
      </c>
      <c r="C4809" s="339" t="s">
        <v>21448</v>
      </c>
      <c r="N4809" t="s">
        <v>8218</v>
      </c>
      <c r="P4809" s="345">
        <f>INDEX('Page 3 - Financial Information'!$K$16:$X$190,Y4809,X4809)</f>
        <v>0</v>
      </c>
      <c r="S4809" t="s">
        <v>8457</v>
      </c>
      <c r="X4809" s="341">
        <v>9</v>
      </c>
      <c r="Y4809" s="341">
        <v>22</v>
      </c>
    </row>
    <row r="4810" spans="1:25" x14ac:dyDescent="0.25">
      <c r="A4810" t="str">
        <f>'Page 1 - General Information'!$G$12</f>
        <v>000000000</v>
      </c>
      <c r="B4810" t="str">
        <f>'Page 1 - General Information'!$G$16</f>
        <v/>
      </c>
      <c r="C4810" s="339" t="s">
        <v>21448</v>
      </c>
      <c r="N4810" t="s">
        <v>8218</v>
      </c>
      <c r="P4810" s="345">
        <f>INDEX('Page 3 - Financial Information'!$K$16:$X$190,Y4810,X4810)</f>
        <v>0</v>
      </c>
      <c r="S4810" t="s">
        <v>8458</v>
      </c>
      <c r="X4810" s="341">
        <v>10</v>
      </c>
      <c r="Y4810" s="341">
        <v>22</v>
      </c>
    </row>
    <row r="4811" spans="1:25" x14ac:dyDescent="0.25">
      <c r="A4811" t="str">
        <f>'Page 1 - General Information'!$G$12</f>
        <v>000000000</v>
      </c>
      <c r="B4811" t="str">
        <f>'Page 1 - General Information'!$G$16</f>
        <v/>
      </c>
      <c r="C4811" s="339" t="s">
        <v>21448</v>
      </c>
      <c r="N4811" t="s">
        <v>8218</v>
      </c>
      <c r="P4811" s="345">
        <f>INDEX('Page 3 - Financial Information'!$K$16:$X$190,Y4811,X4811)</f>
        <v>0</v>
      </c>
      <c r="S4811" t="s">
        <v>8459</v>
      </c>
      <c r="X4811" s="341">
        <v>13</v>
      </c>
      <c r="Y4811" s="341">
        <v>22</v>
      </c>
    </row>
    <row r="4812" spans="1:25" x14ac:dyDescent="0.25">
      <c r="A4812" t="str">
        <f>'Page 1 - General Information'!$G$12</f>
        <v>000000000</v>
      </c>
      <c r="B4812" t="str">
        <f>'Page 1 - General Information'!$G$16</f>
        <v/>
      </c>
      <c r="C4812" s="339" t="s">
        <v>21448</v>
      </c>
      <c r="N4812" t="s">
        <v>8218</v>
      </c>
      <c r="P4812" s="345">
        <f>INDEX('Page 3 - Financial Information'!$K$16:$X$190,Y4812,X4812)</f>
        <v>0</v>
      </c>
      <c r="S4812" t="s">
        <v>8460</v>
      </c>
      <c r="X4812" s="341">
        <v>14</v>
      </c>
      <c r="Y4812" s="341">
        <v>22</v>
      </c>
    </row>
    <row r="4813" spans="1:25" x14ac:dyDescent="0.25">
      <c r="A4813" t="str">
        <f>'Page 1 - General Information'!$G$12</f>
        <v>000000000</v>
      </c>
      <c r="B4813" t="str">
        <f>'Page 1 - General Information'!$G$16</f>
        <v/>
      </c>
      <c r="C4813" s="339" t="s">
        <v>21448</v>
      </c>
      <c r="N4813" t="s">
        <v>8218</v>
      </c>
      <c r="P4813" s="345">
        <f>INDEX('Page 3 - Financial Information'!$K$16:$X$190,Y4813,X4813)</f>
        <v>0</v>
      </c>
      <c r="S4813" s="249" t="s">
        <v>8461</v>
      </c>
      <c r="X4813" s="341">
        <v>1</v>
      </c>
      <c r="Y4813" s="341">
        <v>23</v>
      </c>
    </row>
    <row r="4814" spans="1:25" x14ac:dyDescent="0.25">
      <c r="A4814" t="str">
        <f>'Page 1 - General Information'!$G$12</f>
        <v>000000000</v>
      </c>
      <c r="B4814" t="str">
        <f>'Page 1 - General Information'!$G$16</f>
        <v/>
      </c>
      <c r="C4814" s="339" t="s">
        <v>21448</v>
      </c>
      <c r="N4814" t="s">
        <v>8218</v>
      </c>
      <c r="P4814" s="345">
        <f>INDEX('Page 3 - Financial Information'!$K$16:$X$190,Y4814,X4814)</f>
        <v>0</v>
      </c>
      <c r="S4814" s="249" t="s">
        <v>8462</v>
      </c>
      <c r="X4814" s="341">
        <v>3</v>
      </c>
      <c r="Y4814" s="341">
        <v>23</v>
      </c>
    </row>
    <row r="4815" spans="1:25" x14ac:dyDescent="0.25">
      <c r="A4815" t="str">
        <f>'Page 1 - General Information'!$G$12</f>
        <v>000000000</v>
      </c>
      <c r="B4815" t="str">
        <f>'Page 1 - General Information'!$G$16</f>
        <v/>
      </c>
      <c r="C4815" s="339" t="s">
        <v>21448</v>
      </c>
      <c r="N4815" t="s">
        <v>8218</v>
      </c>
      <c r="P4815" s="345">
        <f>INDEX('Page 3 - Financial Information'!$K$16:$X$190,Y4815,X4815)</f>
        <v>0</v>
      </c>
      <c r="S4815" t="s">
        <v>8463</v>
      </c>
      <c r="X4815" s="341">
        <v>4</v>
      </c>
      <c r="Y4815" s="341">
        <v>23</v>
      </c>
    </row>
    <row r="4816" spans="1:25" x14ac:dyDescent="0.25">
      <c r="A4816" t="str">
        <f>'Page 1 - General Information'!$G$12</f>
        <v>000000000</v>
      </c>
      <c r="B4816" t="str">
        <f>'Page 1 - General Information'!$G$16</f>
        <v/>
      </c>
      <c r="C4816" s="339" t="s">
        <v>21448</v>
      </c>
      <c r="N4816" t="s">
        <v>8218</v>
      </c>
      <c r="P4816" s="345">
        <f>INDEX('Page 3 - Financial Information'!$K$16:$X$190,Y4816,X4816)</f>
        <v>0</v>
      </c>
      <c r="S4816" t="s">
        <v>8464</v>
      </c>
      <c r="X4816" s="341">
        <v>5</v>
      </c>
      <c r="Y4816" s="341">
        <v>23</v>
      </c>
    </row>
    <row r="4817" spans="1:25" x14ac:dyDescent="0.25">
      <c r="A4817" t="str">
        <f>'Page 1 - General Information'!$G$12</f>
        <v>000000000</v>
      </c>
      <c r="B4817" t="str">
        <f>'Page 1 - General Information'!$G$16</f>
        <v/>
      </c>
      <c r="C4817" s="339" t="s">
        <v>21448</v>
      </c>
      <c r="N4817" t="s">
        <v>8218</v>
      </c>
      <c r="P4817" s="345">
        <f>INDEX('Page 3 - Financial Information'!$K$16:$X$190,Y4817,X4817)</f>
        <v>0</v>
      </c>
      <c r="S4817" t="s">
        <v>8465</v>
      </c>
      <c r="X4817" s="341">
        <v>6</v>
      </c>
      <c r="Y4817" s="341">
        <v>23</v>
      </c>
    </row>
    <row r="4818" spans="1:25" x14ac:dyDescent="0.25">
      <c r="A4818" t="str">
        <f>'Page 1 - General Information'!$G$12</f>
        <v>000000000</v>
      </c>
      <c r="B4818" t="str">
        <f>'Page 1 - General Information'!$G$16</f>
        <v/>
      </c>
      <c r="C4818" s="339" t="s">
        <v>21448</v>
      </c>
      <c r="N4818" t="s">
        <v>8218</v>
      </c>
      <c r="P4818" s="345">
        <f>INDEX('Page 3 - Financial Information'!$K$16:$X$190,Y4818,X4818)</f>
        <v>0</v>
      </c>
      <c r="S4818" t="s">
        <v>8466</v>
      </c>
      <c r="X4818" s="341">
        <v>7</v>
      </c>
      <c r="Y4818" s="341">
        <v>23</v>
      </c>
    </row>
    <row r="4819" spans="1:25" x14ac:dyDescent="0.25">
      <c r="A4819" t="str">
        <f>'Page 1 - General Information'!$G$12</f>
        <v>000000000</v>
      </c>
      <c r="B4819" t="str">
        <f>'Page 1 - General Information'!$G$16</f>
        <v/>
      </c>
      <c r="C4819" s="339" t="s">
        <v>21448</v>
      </c>
      <c r="N4819" t="s">
        <v>8218</v>
      </c>
      <c r="P4819" s="345">
        <f>INDEX('Page 3 - Financial Information'!$K$16:$X$190,Y4819,X4819)</f>
        <v>0</v>
      </c>
      <c r="S4819" t="s">
        <v>8467</v>
      </c>
      <c r="X4819" s="341">
        <v>8</v>
      </c>
      <c r="Y4819" s="341">
        <v>23</v>
      </c>
    </row>
    <row r="4820" spans="1:25" x14ac:dyDescent="0.25">
      <c r="A4820" t="str">
        <f>'Page 1 - General Information'!$G$12</f>
        <v>000000000</v>
      </c>
      <c r="B4820" t="str">
        <f>'Page 1 - General Information'!$G$16</f>
        <v/>
      </c>
      <c r="C4820" s="339" t="s">
        <v>21448</v>
      </c>
      <c r="N4820" t="s">
        <v>8218</v>
      </c>
      <c r="P4820" s="345">
        <f>INDEX('Page 3 - Financial Information'!$K$16:$X$190,Y4820,X4820)</f>
        <v>0</v>
      </c>
      <c r="S4820" t="s">
        <v>8468</v>
      </c>
      <c r="X4820" s="341">
        <v>9</v>
      </c>
      <c r="Y4820" s="341">
        <v>23</v>
      </c>
    </row>
    <row r="4821" spans="1:25" x14ac:dyDescent="0.25">
      <c r="A4821" t="str">
        <f>'Page 1 - General Information'!$G$12</f>
        <v>000000000</v>
      </c>
      <c r="B4821" t="str">
        <f>'Page 1 - General Information'!$G$16</f>
        <v/>
      </c>
      <c r="C4821" s="339" t="s">
        <v>21448</v>
      </c>
      <c r="N4821" t="s">
        <v>8218</v>
      </c>
      <c r="P4821" s="345">
        <f>INDEX('Page 3 - Financial Information'!$K$16:$X$190,Y4821,X4821)</f>
        <v>0</v>
      </c>
      <c r="S4821" t="s">
        <v>8469</v>
      </c>
      <c r="X4821" s="341">
        <v>10</v>
      </c>
      <c r="Y4821" s="341">
        <v>23</v>
      </c>
    </row>
    <row r="4822" spans="1:25" x14ac:dyDescent="0.25">
      <c r="A4822" t="str">
        <f>'Page 1 - General Information'!$G$12</f>
        <v>000000000</v>
      </c>
      <c r="B4822" t="str">
        <f>'Page 1 - General Information'!$G$16</f>
        <v/>
      </c>
      <c r="C4822" s="339" t="s">
        <v>21448</v>
      </c>
      <c r="N4822" t="s">
        <v>8218</v>
      </c>
      <c r="P4822" s="345">
        <f>INDEX('Page 3 - Financial Information'!$K$16:$X$190,Y4822,X4822)</f>
        <v>0</v>
      </c>
      <c r="S4822" t="s">
        <v>8470</v>
      </c>
      <c r="X4822" s="341">
        <v>13</v>
      </c>
      <c r="Y4822" s="341">
        <v>23</v>
      </c>
    </row>
    <row r="4823" spans="1:25" x14ac:dyDescent="0.25">
      <c r="A4823" t="str">
        <f>'Page 1 - General Information'!$G$12</f>
        <v>000000000</v>
      </c>
      <c r="B4823" t="str">
        <f>'Page 1 - General Information'!$G$16</f>
        <v/>
      </c>
      <c r="C4823" s="339" t="s">
        <v>21448</v>
      </c>
      <c r="N4823" t="s">
        <v>8218</v>
      </c>
      <c r="P4823" s="345">
        <f>INDEX('Page 3 - Financial Information'!$K$16:$X$190,Y4823,X4823)</f>
        <v>0</v>
      </c>
      <c r="S4823" t="s">
        <v>8471</v>
      </c>
      <c r="X4823" s="341">
        <v>14</v>
      </c>
      <c r="Y4823" s="341">
        <v>23</v>
      </c>
    </row>
    <row r="4824" spans="1:25" x14ac:dyDescent="0.25">
      <c r="A4824" t="str">
        <f>'Page 1 - General Information'!$G$12</f>
        <v>000000000</v>
      </c>
      <c r="B4824" t="str">
        <f>'Page 1 - General Information'!$G$16</f>
        <v/>
      </c>
      <c r="C4824" s="339" t="s">
        <v>21448</v>
      </c>
      <c r="N4824" t="s">
        <v>8218</v>
      </c>
      <c r="P4824" s="345">
        <f>INDEX('Page 3 - Financial Information'!$K$16:$X$190,Y4824,X4824)</f>
        <v>0</v>
      </c>
      <c r="S4824" s="249" t="s">
        <v>8472</v>
      </c>
      <c r="X4824" s="341">
        <v>1</v>
      </c>
      <c r="Y4824" s="341">
        <v>24</v>
      </c>
    </row>
    <row r="4825" spans="1:25" x14ac:dyDescent="0.25">
      <c r="A4825" t="str">
        <f>'Page 1 - General Information'!$G$12</f>
        <v>000000000</v>
      </c>
      <c r="B4825" t="str">
        <f>'Page 1 - General Information'!$G$16</f>
        <v/>
      </c>
      <c r="C4825" s="339" t="s">
        <v>21448</v>
      </c>
      <c r="N4825" t="s">
        <v>8218</v>
      </c>
      <c r="P4825" s="345">
        <f>INDEX('Page 3 - Financial Information'!$K$16:$X$190,Y4825,X4825)</f>
        <v>0</v>
      </c>
      <c r="S4825" s="249" t="s">
        <v>8473</v>
      </c>
      <c r="X4825" s="341">
        <v>3</v>
      </c>
      <c r="Y4825" s="341">
        <v>24</v>
      </c>
    </row>
    <row r="4826" spans="1:25" x14ac:dyDescent="0.25">
      <c r="A4826" t="str">
        <f>'Page 1 - General Information'!$G$12</f>
        <v>000000000</v>
      </c>
      <c r="B4826" t="str">
        <f>'Page 1 - General Information'!$G$16</f>
        <v/>
      </c>
      <c r="C4826" s="339" t="s">
        <v>21448</v>
      </c>
      <c r="N4826" t="s">
        <v>8218</v>
      </c>
      <c r="P4826" s="345">
        <f>INDEX('Page 3 - Financial Information'!$K$16:$X$190,Y4826,X4826)</f>
        <v>0</v>
      </c>
      <c r="S4826" t="s">
        <v>8474</v>
      </c>
      <c r="X4826" s="341">
        <v>4</v>
      </c>
      <c r="Y4826" s="341">
        <v>24</v>
      </c>
    </row>
    <row r="4827" spans="1:25" x14ac:dyDescent="0.25">
      <c r="A4827" t="str">
        <f>'Page 1 - General Information'!$G$12</f>
        <v>000000000</v>
      </c>
      <c r="B4827" t="str">
        <f>'Page 1 - General Information'!$G$16</f>
        <v/>
      </c>
      <c r="C4827" s="339" t="s">
        <v>21448</v>
      </c>
      <c r="N4827" t="s">
        <v>8218</v>
      </c>
      <c r="P4827" s="345">
        <f>INDEX('Page 3 - Financial Information'!$K$16:$X$190,Y4827,X4827)</f>
        <v>0</v>
      </c>
      <c r="S4827" t="s">
        <v>8475</v>
      </c>
      <c r="X4827" s="341">
        <v>5</v>
      </c>
      <c r="Y4827" s="341">
        <v>24</v>
      </c>
    </row>
    <row r="4828" spans="1:25" x14ac:dyDescent="0.25">
      <c r="A4828" t="str">
        <f>'Page 1 - General Information'!$G$12</f>
        <v>000000000</v>
      </c>
      <c r="B4828" t="str">
        <f>'Page 1 - General Information'!$G$16</f>
        <v/>
      </c>
      <c r="C4828" s="339" t="s">
        <v>21448</v>
      </c>
      <c r="N4828" t="s">
        <v>8218</v>
      </c>
      <c r="P4828" s="345">
        <f>INDEX('Page 3 - Financial Information'!$K$16:$X$190,Y4828,X4828)</f>
        <v>0</v>
      </c>
      <c r="S4828" t="s">
        <v>8476</v>
      </c>
      <c r="X4828" s="341">
        <v>6</v>
      </c>
      <c r="Y4828" s="341">
        <v>24</v>
      </c>
    </row>
    <row r="4829" spans="1:25" x14ac:dyDescent="0.25">
      <c r="A4829" t="str">
        <f>'Page 1 - General Information'!$G$12</f>
        <v>000000000</v>
      </c>
      <c r="B4829" t="str">
        <f>'Page 1 - General Information'!$G$16</f>
        <v/>
      </c>
      <c r="C4829" s="339" t="s">
        <v>21448</v>
      </c>
      <c r="N4829" t="s">
        <v>8218</v>
      </c>
      <c r="P4829" s="345">
        <f>INDEX('Page 3 - Financial Information'!$K$16:$X$190,Y4829,X4829)</f>
        <v>0</v>
      </c>
      <c r="S4829" t="s">
        <v>8477</v>
      </c>
      <c r="X4829" s="341">
        <v>7</v>
      </c>
      <c r="Y4829" s="341">
        <v>24</v>
      </c>
    </row>
    <row r="4830" spans="1:25" x14ac:dyDescent="0.25">
      <c r="A4830" t="str">
        <f>'Page 1 - General Information'!$G$12</f>
        <v>000000000</v>
      </c>
      <c r="B4830" t="str">
        <f>'Page 1 - General Information'!$G$16</f>
        <v/>
      </c>
      <c r="C4830" s="339" t="s">
        <v>21448</v>
      </c>
      <c r="N4830" t="s">
        <v>8218</v>
      </c>
      <c r="P4830" s="345">
        <f>INDEX('Page 3 - Financial Information'!$K$16:$X$190,Y4830,X4830)</f>
        <v>0</v>
      </c>
      <c r="S4830" t="s">
        <v>8478</v>
      </c>
      <c r="X4830" s="341">
        <v>8</v>
      </c>
      <c r="Y4830" s="341">
        <v>24</v>
      </c>
    </row>
    <row r="4831" spans="1:25" x14ac:dyDescent="0.25">
      <c r="A4831" t="str">
        <f>'Page 1 - General Information'!$G$12</f>
        <v>000000000</v>
      </c>
      <c r="B4831" t="str">
        <f>'Page 1 - General Information'!$G$16</f>
        <v/>
      </c>
      <c r="C4831" s="339" t="s">
        <v>21448</v>
      </c>
      <c r="N4831" t="s">
        <v>8218</v>
      </c>
      <c r="P4831" s="345">
        <f>INDEX('Page 3 - Financial Information'!$K$16:$X$190,Y4831,X4831)</f>
        <v>0</v>
      </c>
      <c r="S4831" t="s">
        <v>8479</v>
      </c>
      <c r="X4831" s="341">
        <v>9</v>
      </c>
      <c r="Y4831" s="341">
        <v>24</v>
      </c>
    </row>
    <row r="4832" spans="1:25" x14ac:dyDescent="0.25">
      <c r="A4832" t="str">
        <f>'Page 1 - General Information'!$G$12</f>
        <v>000000000</v>
      </c>
      <c r="B4832" t="str">
        <f>'Page 1 - General Information'!$G$16</f>
        <v/>
      </c>
      <c r="C4832" s="339" t="s">
        <v>21448</v>
      </c>
      <c r="N4832" t="s">
        <v>8218</v>
      </c>
      <c r="P4832" s="345">
        <f>INDEX('Page 3 - Financial Information'!$K$16:$X$190,Y4832,X4832)</f>
        <v>0</v>
      </c>
      <c r="S4832" t="s">
        <v>8480</v>
      </c>
      <c r="X4832" s="341">
        <v>10</v>
      </c>
      <c r="Y4832" s="341">
        <v>24</v>
      </c>
    </row>
    <row r="4833" spans="1:25" x14ac:dyDescent="0.25">
      <c r="A4833" t="str">
        <f>'Page 1 - General Information'!$G$12</f>
        <v>000000000</v>
      </c>
      <c r="B4833" t="str">
        <f>'Page 1 - General Information'!$G$16</f>
        <v/>
      </c>
      <c r="C4833" s="339" t="s">
        <v>21448</v>
      </c>
      <c r="N4833" t="s">
        <v>8218</v>
      </c>
      <c r="P4833" s="345">
        <f>INDEX('Page 3 - Financial Information'!$K$16:$X$190,Y4833,X4833)</f>
        <v>0</v>
      </c>
      <c r="S4833" t="s">
        <v>8481</v>
      </c>
      <c r="X4833" s="341">
        <v>13</v>
      </c>
      <c r="Y4833" s="341">
        <v>24</v>
      </c>
    </row>
    <row r="4834" spans="1:25" x14ac:dyDescent="0.25">
      <c r="A4834" t="str">
        <f>'Page 1 - General Information'!$G$12</f>
        <v>000000000</v>
      </c>
      <c r="B4834" t="str">
        <f>'Page 1 - General Information'!$G$16</f>
        <v/>
      </c>
      <c r="C4834" s="339" t="s">
        <v>21448</v>
      </c>
      <c r="N4834" t="s">
        <v>8218</v>
      </c>
      <c r="P4834" s="345">
        <f>INDEX('Page 3 - Financial Information'!$K$16:$X$190,Y4834,X4834)</f>
        <v>0</v>
      </c>
      <c r="S4834" t="s">
        <v>8482</v>
      </c>
      <c r="X4834" s="341">
        <v>14</v>
      </c>
      <c r="Y4834" s="341">
        <v>24</v>
      </c>
    </row>
    <row r="4835" spans="1:25" x14ac:dyDescent="0.25">
      <c r="A4835" t="str">
        <f>'Page 1 - General Information'!$G$12</f>
        <v>000000000</v>
      </c>
      <c r="B4835" t="str">
        <f>'Page 1 - General Information'!$G$16</f>
        <v/>
      </c>
      <c r="C4835" s="339" t="s">
        <v>21448</v>
      </c>
      <c r="N4835" t="s">
        <v>8218</v>
      </c>
      <c r="P4835" s="345">
        <f>INDEX('Page 3 - Financial Information'!$K$16:$X$190,Y4835,X4835)</f>
        <v>0</v>
      </c>
      <c r="S4835" s="249" t="s">
        <v>8483</v>
      </c>
      <c r="X4835" s="341">
        <v>1</v>
      </c>
      <c r="Y4835" s="341">
        <v>25</v>
      </c>
    </row>
    <row r="4836" spans="1:25" x14ac:dyDescent="0.25">
      <c r="A4836" t="str">
        <f>'Page 1 - General Information'!$G$12</f>
        <v>000000000</v>
      </c>
      <c r="B4836" t="str">
        <f>'Page 1 - General Information'!$G$16</f>
        <v/>
      </c>
      <c r="C4836" s="339" t="s">
        <v>21448</v>
      </c>
      <c r="N4836" t="s">
        <v>8218</v>
      </c>
      <c r="P4836" s="345">
        <f>INDEX('Page 3 - Financial Information'!$K$16:$X$190,Y4836,X4836)</f>
        <v>0</v>
      </c>
      <c r="S4836" s="249" t="s">
        <v>8484</v>
      </c>
      <c r="X4836" s="341">
        <v>3</v>
      </c>
      <c r="Y4836" s="341">
        <v>25</v>
      </c>
    </row>
    <row r="4837" spans="1:25" x14ac:dyDescent="0.25">
      <c r="A4837" t="str">
        <f>'Page 1 - General Information'!$G$12</f>
        <v>000000000</v>
      </c>
      <c r="B4837" t="str">
        <f>'Page 1 - General Information'!$G$16</f>
        <v/>
      </c>
      <c r="C4837" s="339" t="s">
        <v>21448</v>
      </c>
      <c r="N4837" t="s">
        <v>8218</v>
      </c>
      <c r="P4837" s="345">
        <f>INDEX('Page 3 - Financial Information'!$K$16:$X$190,Y4837,X4837)</f>
        <v>0</v>
      </c>
      <c r="S4837" t="s">
        <v>8485</v>
      </c>
      <c r="X4837" s="341">
        <v>4</v>
      </c>
      <c r="Y4837" s="341">
        <v>25</v>
      </c>
    </row>
    <row r="4838" spans="1:25" x14ac:dyDescent="0.25">
      <c r="A4838" t="str">
        <f>'Page 1 - General Information'!$G$12</f>
        <v>000000000</v>
      </c>
      <c r="B4838" t="str">
        <f>'Page 1 - General Information'!$G$16</f>
        <v/>
      </c>
      <c r="C4838" s="339" t="s">
        <v>21448</v>
      </c>
      <c r="N4838" t="s">
        <v>8218</v>
      </c>
      <c r="P4838" s="345">
        <f>INDEX('Page 3 - Financial Information'!$K$16:$X$190,Y4838,X4838)</f>
        <v>0</v>
      </c>
      <c r="S4838" t="s">
        <v>8486</v>
      </c>
      <c r="X4838" s="341">
        <v>5</v>
      </c>
      <c r="Y4838" s="341">
        <v>25</v>
      </c>
    </row>
    <row r="4839" spans="1:25" x14ac:dyDescent="0.25">
      <c r="A4839" t="str">
        <f>'Page 1 - General Information'!$G$12</f>
        <v>000000000</v>
      </c>
      <c r="B4839" t="str">
        <f>'Page 1 - General Information'!$G$16</f>
        <v/>
      </c>
      <c r="C4839" s="339" t="s">
        <v>21448</v>
      </c>
      <c r="N4839" t="s">
        <v>8218</v>
      </c>
      <c r="P4839" s="345">
        <f>INDEX('Page 3 - Financial Information'!$K$16:$X$190,Y4839,X4839)</f>
        <v>0</v>
      </c>
      <c r="S4839" t="s">
        <v>8487</v>
      </c>
      <c r="X4839" s="341">
        <v>6</v>
      </c>
      <c r="Y4839" s="341">
        <v>25</v>
      </c>
    </row>
    <row r="4840" spans="1:25" x14ac:dyDescent="0.25">
      <c r="A4840" t="str">
        <f>'Page 1 - General Information'!$G$12</f>
        <v>000000000</v>
      </c>
      <c r="B4840" t="str">
        <f>'Page 1 - General Information'!$G$16</f>
        <v/>
      </c>
      <c r="C4840" s="339" t="s">
        <v>21448</v>
      </c>
      <c r="N4840" t="s">
        <v>8218</v>
      </c>
      <c r="P4840" s="345">
        <f>INDEX('Page 3 - Financial Information'!$K$16:$X$190,Y4840,X4840)</f>
        <v>0</v>
      </c>
      <c r="S4840" t="s">
        <v>8488</v>
      </c>
      <c r="X4840" s="341">
        <v>7</v>
      </c>
      <c r="Y4840" s="341">
        <v>25</v>
      </c>
    </row>
    <row r="4841" spans="1:25" x14ac:dyDescent="0.25">
      <c r="A4841" t="str">
        <f>'Page 1 - General Information'!$G$12</f>
        <v>000000000</v>
      </c>
      <c r="B4841" t="str">
        <f>'Page 1 - General Information'!$G$16</f>
        <v/>
      </c>
      <c r="C4841" s="339" t="s">
        <v>21448</v>
      </c>
      <c r="N4841" t="s">
        <v>8218</v>
      </c>
      <c r="P4841" s="345">
        <f>INDEX('Page 3 - Financial Information'!$K$16:$X$190,Y4841,X4841)</f>
        <v>0</v>
      </c>
      <c r="S4841" t="s">
        <v>8489</v>
      </c>
      <c r="X4841" s="341">
        <v>8</v>
      </c>
      <c r="Y4841" s="341">
        <v>25</v>
      </c>
    </row>
    <row r="4842" spans="1:25" x14ac:dyDescent="0.25">
      <c r="A4842" t="str">
        <f>'Page 1 - General Information'!$G$12</f>
        <v>000000000</v>
      </c>
      <c r="B4842" t="str">
        <f>'Page 1 - General Information'!$G$16</f>
        <v/>
      </c>
      <c r="C4842" s="339" t="s">
        <v>21448</v>
      </c>
      <c r="N4842" t="s">
        <v>8218</v>
      </c>
      <c r="P4842" s="345">
        <f>INDEX('Page 3 - Financial Information'!$K$16:$X$190,Y4842,X4842)</f>
        <v>0</v>
      </c>
      <c r="S4842" t="s">
        <v>8490</v>
      </c>
      <c r="X4842" s="341">
        <v>9</v>
      </c>
      <c r="Y4842" s="341">
        <v>25</v>
      </c>
    </row>
    <row r="4843" spans="1:25" x14ac:dyDescent="0.25">
      <c r="A4843" t="str">
        <f>'Page 1 - General Information'!$G$12</f>
        <v>000000000</v>
      </c>
      <c r="B4843" t="str">
        <f>'Page 1 - General Information'!$G$16</f>
        <v/>
      </c>
      <c r="C4843" s="339" t="s">
        <v>21448</v>
      </c>
      <c r="N4843" t="s">
        <v>8218</v>
      </c>
      <c r="P4843" s="345">
        <f>INDEX('Page 3 - Financial Information'!$K$16:$X$190,Y4843,X4843)</f>
        <v>0</v>
      </c>
      <c r="S4843" t="s">
        <v>8491</v>
      </c>
      <c r="X4843" s="341">
        <v>10</v>
      </c>
      <c r="Y4843" s="341">
        <v>25</v>
      </c>
    </row>
    <row r="4844" spans="1:25" x14ac:dyDescent="0.25">
      <c r="A4844" t="str">
        <f>'Page 1 - General Information'!$G$12</f>
        <v>000000000</v>
      </c>
      <c r="B4844" t="str">
        <f>'Page 1 - General Information'!$G$16</f>
        <v/>
      </c>
      <c r="C4844" s="339" t="s">
        <v>21448</v>
      </c>
      <c r="N4844" t="s">
        <v>8218</v>
      </c>
      <c r="P4844" s="345">
        <f>INDEX('Page 3 - Financial Information'!$K$16:$X$190,Y4844,X4844)</f>
        <v>0</v>
      </c>
      <c r="S4844" t="s">
        <v>8492</v>
      </c>
      <c r="X4844" s="341">
        <v>13</v>
      </c>
      <c r="Y4844" s="341">
        <v>25</v>
      </c>
    </row>
    <row r="4845" spans="1:25" x14ac:dyDescent="0.25">
      <c r="A4845" t="str">
        <f>'Page 1 - General Information'!$G$12</f>
        <v>000000000</v>
      </c>
      <c r="B4845" t="str">
        <f>'Page 1 - General Information'!$G$16</f>
        <v/>
      </c>
      <c r="C4845" s="339" t="s">
        <v>21448</v>
      </c>
      <c r="N4845" t="s">
        <v>8218</v>
      </c>
      <c r="P4845" s="345">
        <f>INDEX('Page 3 - Financial Information'!$K$16:$X$190,Y4845,X4845)</f>
        <v>0</v>
      </c>
      <c r="S4845" t="s">
        <v>8493</v>
      </c>
      <c r="X4845" s="341">
        <v>14</v>
      </c>
      <c r="Y4845" s="341">
        <v>25</v>
      </c>
    </row>
    <row r="4846" spans="1:25" x14ac:dyDescent="0.25">
      <c r="A4846" t="str">
        <f>'Page 1 - General Information'!$G$12</f>
        <v>000000000</v>
      </c>
      <c r="B4846" t="str">
        <f>'Page 1 - General Information'!$G$16</f>
        <v/>
      </c>
      <c r="C4846" s="339" t="s">
        <v>21448</v>
      </c>
      <c r="N4846" t="s">
        <v>8218</v>
      </c>
      <c r="P4846" s="345">
        <f>INDEX('Page 3 - Financial Information'!$K$16:$X$190,Y4846,X4846)</f>
        <v>0</v>
      </c>
      <c r="S4846" s="249" t="s">
        <v>8494</v>
      </c>
      <c r="X4846" s="341">
        <v>1</v>
      </c>
      <c r="Y4846" s="341">
        <v>26</v>
      </c>
    </row>
    <row r="4847" spans="1:25" x14ac:dyDescent="0.25">
      <c r="A4847" t="str">
        <f>'Page 1 - General Information'!$G$12</f>
        <v>000000000</v>
      </c>
      <c r="B4847" t="str">
        <f>'Page 1 - General Information'!$G$16</f>
        <v/>
      </c>
      <c r="C4847" s="339" t="s">
        <v>21448</v>
      </c>
      <c r="N4847" t="s">
        <v>8218</v>
      </c>
      <c r="P4847" s="345">
        <f>INDEX('Page 3 - Financial Information'!$K$16:$X$190,Y4847,X4847)</f>
        <v>0</v>
      </c>
      <c r="S4847" s="249" t="s">
        <v>8495</v>
      </c>
      <c r="X4847" s="341">
        <v>3</v>
      </c>
      <c r="Y4847" s="341">
        <v>26</v>
      </c>
    </row>
    <row r="4848" spans="1:25" x14ac:dyDescent="0.25">
      <c r="A4848" t="str">
        <f>'Page 1 - General Information'!$G$12</f>
        <v>000000000</v>
      </c>
      <c r="B4848" t="str">
        <f>'Page 1 - General Information'!$G$16</f>
        <v/>
      </c>
      <c r="C4848" s="339" t="s">
        <v>21448</v>
      </c>
      <c r="N4848" t="s">
        <v>8218</v>
      </c>
      <c r="P4848" s="345">
        <f>INDEX('Page 3 - Financial Information'!$K$16:$X$190,Y4848,X4848)</f>
        <v>0</v>
      </c>
      <c r="S4848" t="s">
        <v>8496</v>
      </c>
      <c r="X4848" s="341">
        <v>4</v>
      </c>
      <c r="Y4848" s="341">
        <v>26</v>
      </c>
    </row>
    <row r="4849" spans="1:25" x14ac:dyDescent="0.25">
      <c r="A4849" t="str">
        <f>'Page 1 - General Information'!$G$12</f>
        <v>000000000</v>
      </c>
      <c r="B4849" t="str">
        <f>'Page 1 - General Information'!$G$16</f>
        <v/>
      </c>
      <c r="C4849" s="339" t="s">
        <v>21448</v>
      </c>
      <c r="N4849" t="s">
        <v>8218</v>
      </c>
      <c r="P4849" s="345">
        <f>INDEX('Page 3 - Financial Information'!$K$16:$X$190,Y4849,X4849)</f>
        <v>0</v>
      </c>
      <c r="S4849" t="s">
        <v>8497</v>
      </c>
      <c r="X4849" s="341">
        <v>5</v>
      </c>
      <c r="Y4849" s="341">
        <v>26</v>
      </c>
    </row>
    <row r="4850" spans="1:25" x14ac:dyDescent="0.25">
      <c r="A4850" t="str">
        <f>'Page 1 - General Information'!$G$12</f>
        <v>000000000</v>
      </c>
      <c r="B4850" t="str">
        <f>'Page 1 - General Information'!$G$16</f>
        <v/>
      </c>
      <c r="C4850" s="339" t="s">
        <v>21448</v>
      </c>
      <c r="N4850" t="s">
        <v>8218</v>
      </c>
      <c r="P4850" s="345">
        <f>INDEX('Page 3 - Financial Information'!$K$16:$X$190,Y4850,X4850)</f>
        <v>0</v>
      </c>
      <c r="S4850" t="s">
        <v>8498</v>
      </c>
      <c r="X4850" s="341">
        <v>6</v>
      </c>
      <c r="Y4850" s="341">
        <v>26</v>
      </c>
    </row>
    <row r="4851" spans="1:25" x14ac:dyDescent="0.25">
      <c r="A4851" t="str">
        <f>'Page 1 - General Information'!$G$12</f>
        <v>000000000</v>
      </c>
      <c r="B4851" t="str">
        <f>'Page 1 - General Information'!$G$16</f>
        <v/>
      </c>
      <c r="C4851" s="339" t="s">
        <v>21448</v>
      </c>
      <c r="N4851" t="s">
        <v>8218</v>
      </c>
      <c r="P4851" s="345">
        <f>INDEX('Page 3 - Financial Information'!$K$16:$X$190,Y4851,X4851)</f>
        <v>0</v>
      </c>
      <c r="S4851" t="s">
        <v>8499</v>
      </c>
      <c r="X4851" s="341">
        <v>7</v>
      </c>
      <c r="Y4851" s="341">
        <v>26</v>
      </c>
    </row>
    <row r="4852" spans="1:25" x14ac:dyDescent="0.25">
      <c r="A4852" t="str">
        <f>'Page 1 - General Information'!$G$12</f>
        <v>000000000</v>
      </c>
      <c r="B4852" t="str">
        <f>'Page 1 - General Information'!$G$16</f>
        <v/>
      </c>
      <c r="C4852" s="339" t="s">
        <v>21448</v>
      </c>
      <c r="N4852" t="s">
        <v>8218</v>
      </c>
      <c r="P4852" s="345">
        <f>INDEX('Page 3 - Financial Information'!$K$16:$X$190,Y4852,X4852)</f>
        <v>0</v>
      </c>
      <c r="S4852" t="s">
        <v>8500</v>
      </c>
      <c r="X4852" s="341">
        <v>8</v>
      </c>
      <c r="Y4852" s="341">
        <v>26</v>
      </c>
    </row>
    <row r="4853" spans="1:25" x14ac:dyDescent="0.25">
      <c r="A4853" t="str">
        <f>'Page 1 - General Information'!$G$12</f>
        <v>000000000</v>
      </c>
      <c r="B4853" t="str">
        <f>'Page 1 - General Information'!$G$16</f>
        <v/>
      </c>
      <c r="C4853" s="339" t="s">
        <v>21448</v>
      </c>
      <c r="N4853" t="s">
        <v>8218</v>
      </c>
      <c r="P4853" s="345">
        <f>INDEX('Page 3 - Financial Information'!$K$16:$X$190,Y4853,X4853)</f>
        <v>0</v>
      </c>
      <c r="S4853" t="s">
        <v>8501</v>
      </c>
      <c r="X4853" s="341">
        <v>9</v>
      </c>
      <c r="Y4853" s="341">
        <v>26</v>
      </c>
    </row>
    <row r="4854" spans="1:25" x14ac:dyDescent="0.25">
      <c r="A4854" t="str">
        <f>'Page 1 - General Information'!$G$12</f>
        <v>000000000</v>
      </c>
      <c r="B4854" t="str">
        <f>'Page 1 - General Information'!$G$16</f>
        <v/>
      </c>
      <c r="C4854" s="339" t="s">
        <v>21448</v>
      </c>
      <c r="N4854" t="s">
        <v>8218</v>
      </c>
      <c r="P4854" s="345">
        <f>INDEX('Page 3 - Financial Information'!$K$16:$X$190,Y4854,X4854)</f>
        <v>0</v>
      </c>
      <c r="S4854" t="s">
        <v>8502</v>
      </c>
      <c r="X4854" s="341">
        <v>10</v>
      </c>
      <c r="Y4854" s="341">
        <v>26</v>
      </c>
    </row>
    <row r="4855" spans="1:25" x14ac:dyDescent="0.25">
      <c r="A4855" t="str">
        <f>'Page 1 - General Information'!$G$12</f>
        <v>000000000</v>
      </c>
      <c r="B4855" t="str">
        <f>'Page 1 - General Information'!$G$16</f>
        <v/>
      </c>
      <c r="C4855" s="339" t="s">
        <v>21448</v>
      </c>
      <c r="N4855" t="s">
        <v>8218</v>
      </c>
      <c r="P4855" s="345">
        <f>INDEX('Page 3 - Financial Information'!$K$16:$X$190,Y4855,X4855)</f>
        <v>0</v>
      </c>
      <c r="S4855" t="s">
        <v>8503</v>
      </c>
      <c r="X4855" s="341">
        <v>13</v>
      </c>
      <c r="Y4855" s="341">
        <v>26</v>
      </c>
    </row>
    <row r="4856" spans="1:25" x14ac:dyDescent="0.25">
      <c r="A4856" t="str">
        <f>'Page 1 - General Information'!$G$12</f>
        <v>000000000</v>
      </c>
      <c r="B4856" t="str">
        <f>'Page 1 - General Information'!$G$16</f>
        <v/>
      </c>
      <c r="C4856" s="339" t="s">
        <v>21448</v>
      </c>
      <c r="N4856" t="s">
        <v>8218</v>
      </c>
      <c r="P4856" s="345">
        <f>INDEX('Page 3 - Financial Information'!$K$16:$X$190,Y4856,X4856)</f>
        <v>0</v>
      </c>
      <c r="S4856" t="s">
        <v>8504</v>
      </c>
      <c r="X4856" s="341">
        <v>14</v>
      </c>
      <c r="Y4856" s="341">
        <v>26</v>
      </c>
    </row>
    <row r="4857" spans="1:25" x14ac:dyDescent="0.25">
      <c r="A4857" t="str">
        <f>'Page 1 - General Information'!$G$12</f>
        <v>000000000</v>
      </c>
      <c r="B4857" t="str">
        <f>'Page 1 - General Information'!$G$16</f>
        <v/>
      </c>
      <c r="C4857" s="339" t="s">
        <v>21448</v>
      </c>
      <c r="N4857" t="s">
        <v>8218</v>
      </c>
      <c r="P4857" s="345">
        <f>INDEX('Page 3 - Financial Information'!$K$16:$X$190,Y4857,X4857)</f>
        <v>0</v>
      </c>
      <c r="S4857" s="249" t="s">
        <v>8505</v>
      </c>
      <c r="X4857" s="341">
        <v>1</v>
      </c>
      <c r="Y4857" s="341">
        <v>27</v>
      </c>
    </row>
    <row r="4858" spans="1:25" x14ac:dyDescent="0.25">
      <c r="A4858" t="str">
        <f>'Page 1 - General Information'!$G$12</f>
        <v>000000000</v>
      </c>
      <c r="B4858" t="str">
        <f>'Page 1 - General Information'!$G$16</f>
        <v/>
      </c>
      <c r="C4858" s="339" t="s">
        <v>21448</v>
      </c>
      <c r="N4858" t="s">
        <v>8218</v>
      </c>
      <c r="P4858" s="345">
        <f>INDEX('Page 3 - Financial Information'!$K$16:$X$190,Y4858,X4858)</f>
        <v>0</v>
      </c>
      <c r="S4858" s="249" t="s">
        <v>8506</v>
      </c>
      <c r="X4858" s="341">
        <v>3</v>
      </c>
      <c r="Y4858" s="341">
        <v>27</v>
      </c>
    </row>
    <row r="4859" spans="1:25" x14ac:dyDescent="0.25">
      <c r="A4859" t="str">
        <f>'Page 1 - General Information'!$G$12</f>
        <v>000000000</v>
      </c>
      <c r="B4859" t="str">
        <f>'Page 1 - General Information'!$G$16</f>
        <v/>
      </c>
      <c r="C4859" s="339" t="s">
        <v>21448</v>
      </c>
      <c r="N4859" t="s">
        <v>8218</v>
      </c>
      <c r="P4859" s="345">
        <f>INDEX('Page 3 - Financial Information'!$K$16:$X$190,Y4859,X4859)</f>
        <v>0</v>
      </c>
      <c r="S4859" t="s">
        <v>8507</v>
      </c>
      <c r="X4859" s="341">
        <v>4</v>
      </c>
      <c r="Y4859" s="341">
        <v>27</v>
      </c>
    </row>
    <row r="4860" spans="1:25" x14ac:dyDescent="0.25">
      <c r="A4860" t="str">
        <f>'Page 1 - General Information'!$G$12</f>
        <v>000000000</v>
      </c>
      <c r="B4860" t="str">
        <f>'Page 1 - General Information'!$G$16</f>
        <v/>
      </c>
      <c r="C4860" s="339" t="s">
        <v>21448</v>
      </c>
      <c r="N4860" t="s">
        <v>8218</v>
      </c>
      <c r="P4860" s="345">
        <f>INDEX('Page 3 - Financial Information'!$K$16:$X$190,Y4860,X4860)</f>
        <v>0</v>
      </c>
      <c r="S4860" t="s">
        <v>8508</v>
      </c>
      <c r="X4860" s="341">
        <v>5</v>
      </c>
      <c r="Y4860" s="341">
        <v>27</v>
      </c>
    </row>
    <row r="4861" spans="1:25" x14ac:dyDescent="0.25">
      <c r="A4861" t="str">
        <f>'Page 1 - General Information'!$G$12</f>
        <v>000000000</v>
      </c>
      <c r="B4861" t="str">
        <f>'Page 1 - General Information'!$G$16</f>
        <v/>
      </c>
      <c r="C4861" s="339" t="s">
        <v>21448</v>
      </c>
      <c r="N4861" t="s">
        <v>8218</v>
      </c>
      <c r="P4861" s="345">
        <f>INDEX('Page 3 - Financial Information'!$K$16:$X$190,Y4861,X4861)</f>
        <v>0</v>
      </c>
      <c r="S4861" t="s">
        <v>8509</v>
      </c>
      <c r="X4861" s="341">
        <v>6</v>
      </c>
      <c r="Y4861" s="341">
        <v>27</v>
      </c>
    </row>
    <row r="4862" spans="1:25" x14ac:dyDescent="0.25">
      <c r="A4862" t="str">
        <f>'Page 1 - General Information'!$G$12</f>
        <v>000000000</v>
      </c>
      <c r="B4862" t="str">
        <f>'Page 1 - General Information'!$G$16</f>
        <v/>
      </c>
      <c r="C4862" s="339" t="s">
        <v>21448</v>
      </c>
      <c r="N4862" t="s">
        <v>8218</v>
      </c>
      <c r="P4862" s="345">
        <f>INDEX('Page 3 - Financial Information'!$K$16:$X$190,Y4862,X4862)</f>
        <v>0</v>
      </c>
      <c r="S4862" t="s">
        <v>8510</v>
      </c>
      <c r="X4862" s="341">
        <v>7</v>
      </c>
      <c r="Y4862" s="341">
        <v>27</v>
      </c>
    </row>
    <row r="4863" spans="1:25" x14ac:dyDescent="0.25">
      <c r="A4863" t="str">
        <f>'Page 1 - General Information'!$G$12</f>
        <v>000000000</v>
      </c>
      <c r="B4863" t="str">
        <f>'Page 1 - General Information'!$G$16</f>
        <v/>
      </c>
      <c r="C4863" s="339" t="s">
        <v>21448</v>
      </c>
      <c r="N4863" t="s">
        <v>8218</v>
      </c>
      <c r="P4863" s="345">
        <f>INDEX('Page 3 - Financial Information'!$K$16:$X$190,Y4863,X4863)</f>
        <v>0</v>
      </c>
      <c r="S4863" t="s">
        <v>8511</v>
      </c>
      <c r="X4863" s="341">
        <v>8</v>
      </c>
      <c r="Y4863" s="341">
        <v>27</v>
      </c>
    </row>
    <row r="4864" spans="1:25" x14ac:dyDescent="0.25">
      <c r="A4864" t="str">
        <f>'Page 1 - General Information'!$G$12</f>
        <v>000000000</v>
      </c>
      <c r="B4864" t="str">
        <f>'Page 1 - General Information'!$G$16</f>
        <v/>
      </c>
      <c r="C4864" s="339" t="s">
        <v>21448</v>
      </c>
      <c r="N4864" t="s">
        <v>8218</v>
      </c>
      <c r="P4864" s="345">
        <f>INDEX('Page 3 - Financial Information'!$K$16:$X$190,Y4864,X4864)</f>
        <v>0</v>
      </c>
      <c r="S4864" t="s">
        <v>8512</v>
      </c>
      <c r="X4864" s="341">
        <v>9</v>
      </c>
      <c r="Y4864" s="341">
        <v>27</v>
      </c>
    </row>
    <row r="4865" spans="1:25" x14ac:dyDescent="0.25">
      <c r="A4865" t="str">
        <f>'Page 1 - General Information'!$G$12</f>
        <v>000000000</v>
      </c>
      <c r="B4865" t="str">
        <f>'Page 1 - General Information'!$G$16</f>
        <v/>
      </c>
      <c r="C4865" s="339" t="s">
        <v>21448</v>
      </c>
      <c r="N4865" t="s">
        <v>8218</v>
      </c>
      <c r="P4865" s="345">
        <f>INDEX('Page 3 - Financial Information'!$K$16:$X$190,Y4865,X4865)</f>
        <v>0</v>
      </c>
      <c r="S4865" t="s">
        <v>8513</v>
      </c>
      <c r="X4865" s="341">
        <v>10</v>
      </c>
      <c r="Y4865" s="341">
        <v>27</v>
      </c>
    </row>
    <row r="4866" spans="1:25" x14ac:dyDescent="0.25">
      <c r="A4866" t="str">
        <f>'Page 1 - General Information'!$G$12</f>
        <v>000000000</v>
      </c>
      <c r="B4866" t="str">
        <f>'Page 1 - General Information'!$G$16</f>
        <v/>
      </c>
      <c r="C4866" s="339" t="s">
        <v>21448</v>
      </c>
      <c r="N4866" t="s">
        <v>8218</v>
      </c>
      <c r="P4866" s="345">
        <f>INDEX('Page 3 - Financial Information'!$K$16:$X$190,Y4866,X4866)</f>
        <v>0</v>
      </c>
      <c r="S4866" t="s">
        <v>8514</v>
      </c>
      <c r="X4866" s="341">
        <v>13</v>
      </c>
      <c r="Y4866" s="341">
        <v>27</v>
      </c>
    </row>
    <row r="4867" spans="1:25" x14ac:dyDescent="0.25">
      <c r="A4867" t="str">
        <f>'Page 1 - General Information'!$G$12</f>
        <v>000000000</v>
      </c>
      <c r="B4867" t="str">
        <f>'Page 1 - General Information'!$G$16</f>
        <v/>
      </c>
      <c r="C4867" s="339" t="s">
        <v>21448</v>
      </c>
      <c r="N4867" t="s">
        <v>8218</v>
      </c>
      <c r="P4867" s="345">
        <f>INDEX('Page 3 - Financial Information'!$K$16:$X$190,Y4867,X4867)</f>
        <v>0</v>
      </c>
      <c r="S4867" t="s">
        <v>8515</v>
      </c>
      <c r="X4867" s="341">
        <v>14</v>
      </c>
      <c r="Y4867" s="341">
        <v>27</v>
      </c>
    </row>
    <row r="4868" spans="1:25" x14ac:dyDescent="0.25">
      <c r="A4868" t="str">
        <f>'Page 1 - General Information'!$G$12</f>
        <v>000000000</v>
      </c>
      <c r="B4868" t="str">
        <f>'Page 1 - General Information'!$G$16</f>
        <v/>
      </c>
      <c r="C4868" s="339" t="s">
        <v>21448</v>
      </c>
      <c r="N4868" t="s">
        <v>8218</v>
      </c>
      <c r="P4868" s="345">
        <f>INDEX('Page 3 - Financial Information'!$K$16:$X$190,Y4868,X4868)</f>
        <v>0</v>
      </c>
      <c r="S4868" s="249" t="s">
        <v>8516</v>
      </c>
      <c r="X4868" s="341">
        <v>1</v>
      </c>
      <c r="Y4868" s="341">
        <v>28</v>
      </c>
    </row>
    <row r="4869" spans="1:25" x14ac:dyDescent="0.25">
      <c r="A4869" t="str">
        <f>'Page 1 - General Information'!$G$12</f>
        <v>000000000</v>
      </c>
      <c r="B4869" t="str">
        <f>'Page 1 - General Information'!$G$16</f>
        <v/>
      </c>
      <c r="C4869" s="339" t="s">
        <v>21448</v>
      </c>
      <c r="N4869" t="s">
        <v>8218</v>
      </c>
      <c r="P4869" s="345">
        <f>INDEX('Page 3 - Financial Information'!$K$16:$X$190,Y4869,X4869)</f>
        <v>0</v>
      </c>
      <c r="S4869" s="249" t="s">
        <v>8517</v>
      </c>
      <c r="X4869" s="341">
        <v>3</v>
      </c>
      <c r="Y4869" s="341">
        <v>28</v>
      </c>
    </row>
    <row r="4870" spans="1:25" x14ac:dyDescent="0.25">
      <c r="A4870" t="str">
        <f>'Page 1 - General Information'!$G$12</f>
        <v>000000000</v>
      </c>
      <c r="B4870" t="str">
        <f>'Page 1 - General Information'!$G$16</f>
        <v/>
      </c>
      <c r="C4870" s="339" t="s">
        <v>21448</v>
      </c>
      <c r="N4870" t="s">
        <v>8218</v>
      </c>
      <c r="P4870" s="345">
        <f>INDEX('Page 3 - Financial Information'!$K$16:$X$190,Y4870,X4870)</f>
        <v>0</v>
      </c>
      <c r="S4870" t="s">
        <v>8518</v>
      </c>
      <c r="X4870" s="341">
        <v>4</v>
      </c>
      <c r="Y4870" s="341">
        <v>28</v>
      </c>
    </row>
    <row r="4871" spans="1:25" x14ac:dyDescent="0.25">
      <c r="A4871" t="str">
        <f>'Page 1 - General Information'!$G$12</f>
        <v>000000000</v>
      </c>
      <c r="B4871" t="str">
        <f>'Page 1 - General Information'!$G$16</f>
        <v/>
      </c>
      <c r="C4871" s="339" t="s">
        <v>21448</v>
      </c>
      <c r="N4871" t="s">
        <v>8218</v>
      </c>
      <c r="P4871" s="345">
        <f>INDEX('Page 3 - Financial Information'!$K$16:$X$190,Y4871,X4871)</f>
        <v>0</v>
      </c>
      <c r="S4871" t="s">
        <v>8519</v>
      </c>
      <c r="X4871" s="341">
        <v>5</v>
      </c>
      <c r="Y4871" s="341">
        <v>28</v>
      </c>
    </row>
    <row r="4872" spans="1:25" x14ac:dyDescent="0.25">
      <c r="A4872" t="str">
        <f>'Page 1 - General Information'!$G$12</f>
        <v>000000000</v>
      </c>
      <c r="B4872" t="str">
        <f>'Page 1 - General Information'!$G$16</f>
        <v/>
      </c>
      <c r="C4872" s="339" t="s">
        <v>21448</v>
      </c>
      <c r="N4872" t="s">
        <v>8218</v>
      </c>
      <c r="P4872" s="345">
        <f>INDEX('Page 3 - Financial Information'!$K$16:$X$190,Y4872,X4872)</f>
        <v>0</v>
      </c>
      <c r="S4872" t="s">
        <v>8520</v>
      </c>
      <c r="X4872" s="341">
        <v>6</v>
      </c>
      <c r="Y4872" s="341">
        <v>28</v>
      </c>
    </row>
    <row r="4873" spans="1:25" x14ac:dyDescent="0.25">
      <c r="A4873" t="str">
        <f>'Page 1 - General Information'!$G$12</f>
        <v>000000000</v>
      </c>
      <c r="B4873" t="str">
        <f>'Page 1 - General Information'!$G$16</f>
        <v/>
      </c>
      <c r="C4873" s="339" t="s">
        <v>21448</v>
      </c>
      <c r="N4873" t="s">
        <v>8218</v>
      </c>
      <c r="P4873" s="345">
        <f>INDEX('Page 3 - Financial Information'!$K$16:$X$190,Y4873,X4873)</f>
        <v>0</v>
      </c>
      <c r="S4873" t="s">
        <v>8521</v>
      </c>
      <c r="X4873" s="341">
        <v>7</v>
      </c>
      <c r="Y4873" s="341">
        <v>28</v>
      </c>
    </row>
    <row r="4874" spans="1:25" x14ac:dyDescent="0.25">
      <c r="A4874" t="str">
        <f>'Page 1 - General Information'!$G$12</f>
        <v>000000000</v>
      </c>
      <c r="B4874" t="str">
        <f>'Page 1 - General Information'!$G$16</f>
        <v/>
      </c>
      <c r="C4874" s="339" t="s">
        <v>21448</v>
      </c>
      <c r="N4874" t="s">
        <v>8218</v>
      </c>
      <c r="P4874" s="345">
        <f>INDEX('Page 3 - Financial Information'!$K$16:$X$190,Y4874,X4874)</f>
        <v>0</v>
      </c>
      <c r="S4874" t="s">
        <v>8522</v>
      </c>
      <c r="X4874" s="341">
        <v>8</v>
      </c>
      <c r="Y4874" s="341">
        <v>28</v>
      </c>
    </row>
    <row r="4875" spans="1:25" x14ac:dyDescent="0.25">
      <c r="A4875" t="str">
        <f>'Page 1 - General Information'!$G$12</f>
        <v>000000000</v>
      </c>
      <c r="B4875" t="str">
        <f>'Page 1 - General Information'!$G$16</f>
        <v/>
      </c>
      <c r="C4875" s="339" t="s">
        <v>21448</v>
      </c>
      <c r="N4875" t="s">
        <v>8218</v>
      </c>
      <c r="P4875" s="345">
        <f>INDEX('Page 3 - Financial Information'!$K$16:$X$190,Y4875,X4875)</f>
        <v>0</v>
      </c>
      <c r="S4875" t="s">
        <v>8523</v>
      </c>
      <c r="X4875" s="341">
        <v>9</v>
      </c>
      <c r="Y4875" s="341">
        <v>28</v>
      </c>
    </row>
    <row r="4876" spans="1:25" x14ac:dyDescent="0.25">
      <c r="A4876" t="str">
        <f>'Page 1 - General Information'!$G$12</f>
        <v>000000000</v>
      </c>
      <c r="B4876" t="str">
        <f>'Page 1 - General Information'!$G$16</f>
        <v/>
      </c>
      <c r="C4876" s="339" t="s">
        <v>21448</v>
      </c>
      <c r="N4876" t="s">
        <v>8218</v>
      </c>
      <c r="P4876" s="345">
        <f>INDEX('Page 3 - Financial Information'!$K$16:$X$190,Y4876,X4876)</f>
        <v>0</v>
      </c>
      <c r="S4876" t="s">
        <v>8524</v>
      </c>
      <c r="X4876" s="341">
        <v>10</v>
      </c>
      <c r="Y4876" s="341">
        <v>28</v>
      </c>
    </row>
    <row r="4877" spans="1:25" x14ac:dyDescent="0.25">
      <c r="A4877" t="str">
        <f>'Page 1 - General Information'!$G$12</f>
        <v>000000000</v>
      </c>
      <c r="B4877" t="str">
        <f>'Page 1 - General Information'!$G$16</f>
        <v/>
      </c>
      <c r="C4877" s="339" t="s">
        <v>21448</v>
      </c>
      <c r="N4877" t="s">
        <v>8218</v>
      </c>
      <c r="P4877" s="345">
        <f>INDEX('Page 3 - Financial Information'!$K$16:$X$190,Y4877,X4877)</f>
        <v>0</v>
      </c>
      <c r="S4877" t="s">
        <v>8525</v>
      </c>
      <c r="X4877" s="341">
        <v>13</v>
      </c>
      <c r="Y4877" s="341">
        <v>28</v>
      </c>
    </row>
    <row r="4878" spans="1:25" x14ac:dyDescent="0.25">
      <c r="A4878" t="str">
        <f>'Page 1 - General Information'!$G$12</f>
        <v>000000000</v>
      </c>
      <c r="B4878" t="str">
        <f>'Page 1 - General Information'!$G$16</f>
        <v/>
      </c>
      <c r="C4878" s="339" t="s">
        <v>21448</v>
      </c>
      <c r="N4878" t="s">
        <v>8218</v>
      </c>
      <c r="P4878" s="345">
        <f>INDEX('Page 3 - Financial Information'!$K$16:$X$190,Y4878,X4878)</f>
        <v>0</v>
      </c>
      <c r="S4878" t="s">
        <v>8526</v>
      </c>
      <c r="X4878" s="341">
        <v>14</v>
      </c>
      <c r="Y4878" s="341">
        <v>28</v>
      </c>
    </row>
    <row r="4879" spans="1:25" x14ac:dyDescent="0.25">
      <c r="A4879" t="str">
        <f>'Page 1 - General Information'!$G$12</f>
        <v>000000000</v>
      </c>
      <c r="B4879" t="str">
        <f>'Page 1 - General Information'!$G$16</f>
        <v/>
      </c>
      <c r="C4879" s="339" t="s">
        <v>21448</v>
      </c>
      <c r="N4879" t="s">
        <v>8218</v>
      </c>
      <c r="P4879" s="345">
        <f>INDEX('Page 3 - Financial Information'!$K$16:$X$190,Y4879,X4879)</f>
        <v>0</v>
      </c>
      <c r="S4879" s="249" t="s">
        <v>8527</v>
      </c>
      <c r="X4879" s="341">
        <v>1</v>
      </c>
      <c r="Y4879" s="341">
        <v>29</v>
      </c>
    </row>
    <row r="4880" spans="1:25" x14ac:dyDescent="0.25">
      <c r="A4880" t="str">
        <f>'Page 1 - General Information'!$G$12</f>
        <v>000000000</v>
      </c>
      <c r="B4880" t="str">
        <f>'Page 1 - General Information'!$G$16</f>
        <v/>
      </c>
      <c r="C4880" s="339" t="s">
        <v>21448</v>
      </c>
      <c r="N4880" t="s">
        <v>8218</v>
      </c>
      <c r="P4880" s="345">
        <f>INDEX('Page 3 - Financial Information'!$K$16:$X$190,Y4880,X4880)</f>
        <v>0</v>
      </c>
      <c r="S4880" s="249" t="s">
        <v>8528</v>
      </c>
      <c r="X4880" s="341">
        <v>3</v>
      </c>
      <c r="Y4880" s="341">
        <v>29</v>
      </c>
    </row>
    <row r="4881" spans="1:25" x14ac:dyDescent="0.25">
      <c r="A4881" t="str">
        <f>'Page 1 - General Information'!$G$12</f>
        <v>000000000</v>
      </c>
      <c r="B4881" t="str">
        <f>'Page 1 - General Information'!$G$16</f>
        <v/>
      </c>
      <c r="C4881" s="339" t="s">
        <v>21448</v>
      </c>
      <c r="N4881" t="s">
        <v>8218</v>
      </c>
      <c r="P4881" s="345">
        <f>INDEX('Page 3 - Financial Information'!$K$16:$X$190,Y4881,X4881)</f>
        <v>0</v>
      </c>
      <c r="S4881" t="s">
        <v>8529</v>
      </c>
      <c r="X4881" s="341">
        <v>4</v>
      </c>
      <c r="Y4881" s="341">
        <v>29</v>
      </c>
    </row>
    <row r="4882" spans="1:25" x14ac:dyDescent="0.25">
      <c r="A4882" t="str">
        <f>'Page 1 - General Information'!$G$12</f>
        <v>000000000</v>
      </c>
      <c r="B4882" t="str">
        <f>'Page 1 - General Information'!$G$16</f>
        <v/>
      </c>
      <c r="C4882" s="339" t="s">
        <v>21448</v>
      </c>
      <c r="N4882" t="s">
        <v>8218</v>
      </c>
      <c r="P4882" s="345">
        <f>INDEX('Page 3 - Financial Information'!$K$16:$X$190,Y4882,X4882)</f>
        <v>0</v>
      </c>
      <c r="S4882" t="s">
        <v>8530</v>
      </c>
      <c r="X4882" s="341">
        <v>5</v>
      </c>
      <c r="Y4882" s="341">
        <v>29</v>
      </c>
    </row>
    <row r="4883" spans="1:25" x14ac:dyDescent="0.25">
      <c r="A4883" t="str">
        <f>'Page 1 - General Information'!$G$12</f>
        <v>000000000</v>
      </c>
      <c r="B4883" t="str">
        <f>'Page 1 - General Information'!$G$16</f>
        <v/>
      </c>
      <c r="C4883" s="339" t="s">
        <v>21448</v>
      </c>
      <c r="N4883" t="s">
        <v>8218</v>
      </c>
      <c r="P4883" s="345">
        <f>INDEX('Page 3 - Financial Information'!$K$16:$X$190,Y4883,X4883)</f>
        <v>0</v>
      </c>
      <c r="S4883" t="s">
        <v>8531</v>
      </c>
      <c r="X4883" s="341">
        <v>6</v>
      </c>
      <c r="Y4883" s="341">
        <v>29</v>
      </c>
    </row>
    <row r="4884" spans="1:25" x14ac:dyDescent="0.25">
      <c r="A4884" t="str">
        <f>'Page 1 - General Information'!$G$12</f>
        <v>000000000</v>
      </c>
      <c r="B4884" t="str">
        <f>'Page 1 - General Information'!$G$16</f>
        <v/>
      </c>
      <c r="C4884" s="339" t="s">
        <v>21448</v>
      </c>
      <c r="N4884" t="s">
        <v>8218</v>
      </c>
      <c r="P4884" s="345">
        <f>INDEX('Page 3 - Financial Information'!$K$16:$X$190,Y4884,X4884)</f>
        <v>0</v>
      </c>
      <c r="S4884" t="s">
        <v>8532</v>
      </c>
      <c r="X4884" s="341">
        <v>7</v>
      </c>
      <c r="Y4884" s="341">
        <v>29</v>
      </c>
    </row>
    <row r="4885" spans="1:25" x14ac:dyDescent="0.25">
      <c r="A4885" t="str">
        <f>'Page 1 - General Information'!$G$12</f>
        <v>000000000</v>
      </c>
      <c r="B4885" t="str">
        <f>'Page 1 - General Information'!$G$16</f>
        <v/>
      </c>
      <c r="C4885" s="339" t="s">
        <v>21448</v>
      </c>
      <c r="N4885" t="s">
        <v>8218</v>
      </c>
      <c r="P4885" s="345">
        <f>INDEX('Page 3 - Financial Information'!$K$16:$X$190,Y4885,X4885)</f>
        <v>0</v>
      </c>
      <c r="S4885" t="s">
        <v>8533</v>
      </c>
      <c r="X4885" s="341">
        <v>8</v>
      </c>
      <c r="Y4885" s="341">
        <v>29</v>
      </c>
    </row>
    <row r="4886" spans="1:25" x14ac:dyDescent="0.25">
      <c r="A4886" t="str">
        <f>'Page 1 - General Information'!$G$12</f>
        <v>000000000</v>
      </c>
      <c r="B4886" t="str">
        <f>'Page 1 - General Information'!$G$16</f>
        <v/>
      </c>
      <c r="C4886" s="339" t="s">
        <v>21448</v>
      </c>
      <c r="N4886" t="s">
        <v>8218</v>
      </c>
      <c r="P4886" s="345">
        <f>INDEX('Page 3 - Financial Information'!$K$16:$X$190,Y4886,X4886)</f>
        <v>0</v>
      </c>
      <c r="S4886" t="s">
        <v>8534</v>
      </c>
      <c r="X4886" s="341">
        <v>9</v>
      </c>
      <c r="Y4886" s="341">
        <v>29</v>
      </c>
    </row>
    <row r="4887" spans="1:25" x14ac:dyDescent="0.25">
      <c r="A4887" t="str">
        <f>'Page 1 - General Information'!$G$12</f>
        <v>000000000</v>
      </c>
      <c r="B4887" t="str">
        <f>'Page 1 - General Information'!$G$16</f>
        <v/>
      </c>
      <c r="C4887" s="339" t="s">
        <v>21448</v>
      </c>
      <c r="N4887" t="s">
        <v>8218</v>
      </c>
      <c r="P4887" s="345">
        <f>INDEX('Page 3 - Financial Information'!$K$16:$X$190,Y4887,X4887)</f>
        <v>0</v>
      </c>
      <c r="S4887" t="s">
        <v>8535</v>
      </c>
      <c r="X4887" s="341">
        <v>10</v>
      </c>
      <c r="Y4887" s="341">
        <v>29</v>
      </c>
    </row>
    <row r="4888" spans="1:25" x14ac:dyDescent="0.25">
      <c r="A4888" t="str">
        <f>'Page 1 - General Information'!$G$12</f>
        <v>000000000</v>
      </c>
      <c r="B4888" t="str">
        <f>'Page 1 - General Information'!$G$16</f>
        <v/>
      </c>
      <c r="C4888" s="339" t="s">
        <v>21448</v>
      </c>
      <c r="N4888" t="s">
        <v>8218</v>
      </c>
      <c r="P4888" s="345">
        <f>INDEX('Page 3 - Financial Information'!$K$16:$X$190,Y4888,X4888)</f>
        <v>0</v>
      </c>
      <c r="S4888" t="s">
        <v>8536</v>
      </c>
      <c r="X4888" s="341">
        <v>13</v>
      </c>
      <c r="Y4888" s="341">
        <v>29</v>
      </c>
    </row>
    <row r="4889" spans="1:25" x14ac:dyDescent="0.25">
      <c r="A4889" t="str">
        <f>'Page 1 - General Information'!$G$12</f>
        <v>000000000</v>
      </c>
      <c r="B4889" t="str">
        <f>'Page 1 - General Information'!$G$16</f>
        <v/>
      </c>
      <c r="C4889" s="339" t="s">
        <v>21448</v>
      </c>
      <c r="N4889" t="s">
        <v>8218</v>
      </c>
      <c r="P4889" s="345">
        <f>INDEX('Page 3 - Financial Information'!$K$16:$X$190,Y4889,X4889)</f>
        <v>0</v>
      </c>
      <c r="S4889" t="s">
        <v>8537</v>
      </c>
      <c r="X4889" s="341">
        <v>14</v>
      </c>
      <c r="Y4889" s="341">
        <v>29</v>
      </c>
    </row>
    <row r="4890" spans="1:25" x14ac:dyDescent="0.25">
      <c r="A4890" t="str">
        <f>'Page 1 - General Information'!$G$12</f>
        <v>000000000</v>
      </c>
      <c r="B4890" t="str">
        <f>'Page 1 - General Information'!$G$16</f>
        <v/>
      </c>
      <c r="C4890" s="339" t="s">
        <v>21448</v>
      </c>
      <c r="N4890" t="s">
        <v>8218</v>
      </c>
      <c r="P4890" s="345">
        <f>INDEX('Page 3 - Financial Information'!$K$16:$X$190,Y4890,X4890)</f>
        <v>0</v>
      </c>
      <c r="S4890" s="249" t="s">
        <v>8538</v>
      </c>
      <c r="X4890" s="341">
        <v>1</v>
      </c>
      <c r="Y4890" s="341">
        <v>30</v>
      </c>
    </row>
    <row r="4891" spans="1:25" x14ac:dyDescent="0.25">
      <c r="A4891" t="str">
        <f>'Page 1 - General Information'!$G$12</f>
        <v>000000000</v>
      </c>
      <c r="B4891" t="str">
        <f>'Page 1 - General Information'!$G$16</f>
        <v/>
      </c>
      <c r="C4891" s="339" t="s">
        <v>21448</v>
      </c>
      <c r="N4891" t="s">
        <v>8218</v>
      </c>
      <c r="P4891" s="345">
        <f>INDEX('Page 3 - Financial Information'!$K$16:$X$190,Y4891,X4891)</f>
        <v>0</v>
      </c>
      <c r="S4891" s="249" t="s">
        <v>8539</v>
      </c>
      <c r="X4891" s="341">
        <v>3</v>
      </c>
      <c r="Y4891" s="341">
        <v>30</v>
      </c>
    </row>
    <row r="4892" spans="1:25" x14ac:dyDescent="0.25">
      <c r="A4892" t="str">
        <f>'Page 1 - General Information'!$G$12</f>
        <v>000000000</v>
      </c>
      <c r="B4892" t="str">
        <f>'Page 1 - General Information'!$G$16</f>
        <v/>
      </c>
      <c r="C4892" s="339" t="s">
        <v>21448</v>
      </c>
      <c r="N4892" t="s">
        <v>8218</v>
      </c>
      <c r="P4892" s="345">
        <f>INDEX('Page 3 - Financial Information'!$K$16:$X$190,Y4892,X4892)</f>
        <v>0</v>
      </c>
      <c r="S4892" t="s">
        <v>8540</v>
      </c>
      <c r="X4892" s="341">
        <v>4</v>
      </c>
      <c r="Y4892" s="341">
        <v>30</v>
      </c>
    </row>
    <row r="4893" spans="1:25" x14ac:dyDescent="0.25">
      <c r="A4893" t="str">
        <f>'Page 1 - General Information'!$G$12</f>
        <v>000000000</v>
      </c>
      <c r="B4893" t="str">
        <f>'Page 1 - General Information'!$G$16</f>
        <v/>
      </c>
      <c r="C4893" s="339" t="s">
        <v>21448</v>
      </c>
      <c r="N4893" t="s">
        <v>8218</v>
      </c>
      <c r="P4893" s="345">
        <f>INDEX('Page 3 - Financial Information'!$K$16:$X$190,Y4893,X4893)</f>
        <v>0</v>
      </c>
      <c r="S4893" t="s">
        <v>8541</v>
      </c>
      <c r="X4893" s="341">
        <v>5</v>
      </c>
      <c r="Y4893" s="341">
        <v>30</v>
      </c>
    </row>
    <row r="4894" spans="1:25" x14ac:dyDescent="0.25">
      <c r="A4894" t="str">
        <f>'Page 1 - General Information'!$G$12</f>
        <v>000000000</v>
      </c>
      <c r="B4894" t="str">
        <f>'Page 1 - General Information'!$G$16</f>
        <v/>
      </c>
      <c r="C4894" s="339" t="s">
        <v>21448</v>
      </c>
      <c r="N4894" t="s">
        <v>8218</v>
      </c>
      <c r="P4894" s="345">
        <f>INDEX('Page 3 - Financial Information'!$K$16:$X$190,Y4894,X4894)</f>
        <v>0</v>
      </c>
      <c r="S4894" t="s">
        <v>8542</v>
      </c>
      <c r="X4894" s="341">
        <v>6</v>
      </c>
      <c r="Y4894" s="341">
        <v>30</v>
      </c>
    </row>
    <row r="4895" spans="1:25" x14ac:dyDescent="0.25">
      <c r="A4895" t="str">
        <f>'Page 1 - General Information'!$G$12</f>
        <v>000000000</v>
      </c>
      <c r="B4895" t="str">
        <f>'Page 1 - General Information'!$G$16</f>
        <v/>
      </c>
      <c r="C4895" s="339" t="s">
        <v>21448</v>
      </c>
      <c r="N4895" t="s">
        <v>8218</v>
      </c>
      <c r="P4895" s="345">
        <f>INDEX('Page 3 - Financial Information'!$K$16:$X$190,Y4895,X4895)</f>
        <v>0</v>
      </c>
      <c r="S4895" t="s">
        <v>8543</v>
      </c>
      <c r="X4895" s="341">
        <v>7</v>
      </c>
      <c r="Y4895" s="341">
        <v>30</v>
      </c>
    </row>
    <row r="4896" spans="1:25" x14ac:dyDescent="0.25">
      <c r="A4896" t="str">
        <f>'Page 1 - General Information'!$G$12</f>
        <v>000000000</v>
      </c>
      <c r="B4896" t="str">
        <f>'Page 1 - General Information'!$G$16</f>
        <v/>
      </c>
      <c r="C4896" s="339" t="s">
        <v>21448</v>
      </c>
      <c r="N4896" t="s">
        <v>8218</v>
      </c>
      <c r="P4896" s="345">
        <f>INDEX('Page 3 - Financial Information'!$K$16:$X$190,Y4896,X4896)</f>
        <v>0</v>
      </c>
      <c r="S4896" t="s">
        <v>8544</v>
      </c>
      <c r="X4896" s="341">
        <v>8</v>
      </c>
      <c r="Y4896" s="341">
        <v>30</v>
      </c>
    </row>
    <row r="4897" spans="1:25" x14ac:dyDescent="0.25">
      <c r="A4897" t="str">
        <f>'Page 1 - General Information'!$G$12</f>
        <v>000000000</v>
      </c>
      <c r="B4897" t="str">
        <f>'Page 1 - General Information'!$G$16</f>
        <v/>
      </c>
      <c r="C4897" s="339" t="s">
        <v>21448</v>
      </c>
      <c r="N4897" t="s">
        <v>8218</v>
      </c>
      <c r="P4897" s="345">
        <f>INDEX('Page 3 - Financial Information'!$K$16:$X$190,Y4897,X4897)</f>
        <v>0</v>
      </c>
      <c r="S4897" t="s">
        <v>8545</v>
      </c>
      <c r="X4897" s="341">
        <v>9</v>
      </c>
      <c r="Y4897" s="341">
        <v>30</v>
      </c>
    </row>
    <row r="4898" spans="1:25" x14ac:dyDescent="0.25">
      <c r="A4898" t="str">
        <f>'Page 1 - General Information'!$G$12</f>
        <v>000000000</v>
      </c>
      <c r="B4898" t="str">
        <f>'Page 1 - General Information'!$G$16</f>
        <v/>
      </c>
      <c r="C4898" s="339" t="s">
        <v>21448</v>
      </c>
      <c r="N4898" t="s">
        <v>8218</v>
      </c>
      <c r="P4898" s="345">
        <f>INDEX('Page 3 - Financial Information'!$K$16:$X$190,Y4898,X4898)</f>
        <v>0</v>
      </c>
      <c r="S4898" t="s">
        <v>8546</v>
      </c>
      <c r="X4898" s="341">
        <v>10</v>
      </c>
      <c r="Y4898" s="341">
        <v>30</v>
      </c>
    </row>
    <row r="4899" spans="1:25" x14ac:dyDescent="0.25">
      <c r="A4899" t="str">
        <f>'Page 1 - General Information'!$G$12</f>
        <v>000000000</v>
      </c>
      <c r="B4899" t="str">
        <f>'Page 1 - General Information'!$G$16</f>
        <v/>
      </c>
      <c r="C4899" s="339" t="s">
        <v>21448</v>
      </c>
      <c r="N4899" t="s">
        <v>8218</v>
      </c>
      <c r="P4899" s="345">
        <f>INDEX('Page 3 - Financial Information'!$K$16:$X$190,Y4899,X4899)</f>
        <v>0</v>
      </c>
      <c r="S4899" t="s">
        <v>8547</v>
      </c>
      <c r="X4899" s="341">
        <v>13</v>
      </c>
      <c r="Y4899" s="341">
        <v>30</v>
      </c>
    </row>
    <row r="4900" spans="1:25" x14ac:dyDescent="0.25">
      <c r="A4900" t="str">
        <f>'Page 1 - General Information'!$G$12</f>
        <v>000000000</v>
      </c>
      <c r="B4900" t="str">
        <f>'Page 1 - General Information'!$G$16</f>
        <v/>
      </c>
      <c r="C4900" s="339" t="s">
        <v>21448</v>
      </c>
      <c r="N4900" t="s">
        <v>8218</v>
      </c>
      <c r="P4900" s="345">
        <f>INDEX('Page 3 - Financial Information'!$K$16:$X$190,Y4900,X4900)</f>
        <v>0</v>
      </c>
      <c r="S4900" t="s">
        <v>8548</v>
      </c>
      <c r="X4900" s="341">
        <v>14</v>
      </c>
      <c r="Y4900" s="341">
        <v>30</v>
      </c>
    </row>
    <row r="4901" spans="1:25" x14ac:dyDescent="0.25">
      <c r="A4901" t="str">
        <f>'Page 1 - General Information'!$G$12</f>
        <v>000000000</v>
      </c>
      <c r="B4901" t="str">
        <f>'Page 1 - General Information'!$G$16</f>
        <v/>
      </c>
      <c r="C4901" s="339" t="s">
        <v>21448</v>
      </c>
      <c r="N4901" t="s">
        <v>8218</v>
      </c>
      <c r="P4901" s="345">
        <f>INDEX('Page 3 - Financial Information'!$K$16:$X$190,Y4901,X4901)</f>
        <v>0</v>
      </c>
      <c r="S4901" s="249" t="s">
        <v>8549</v>
      </c>
      <c r="X4901" s="341">
        <v>1</v>
      </c>
      <c r="Y4901" s="341">
        <v>31</v>
      </c>
    </row>
    <row r="4902" spans="1:25" x14ac:dyDescent="0.25">
      <c r="A4902" t="str">
        <f>'Page 1 - General Information'!$G$12</f>
        <v>000000000</v>
      </c>
      <c r="B4902" t="str">
        <f>'Page 1 - General Information'!$G$16</f>
        <v/>
      </c>
      <c r="C4902" s="339" t="s">
        <v>21448</v>
      </c>
      <c r="N4902" t="s">
        <v>8218</v>
      </c>
      <c r="P4902" s="345">
        <f>INDEX('Page 3 - Financial Information'!$K$16:$X$190,Y4902,X4902)</f>
        <v>0</v>
      </c>
      <c r="S4902" s="249" t="s">
        <v>8550</v>
      </c>
      <c r="X4902" s="341">
        <v>3</v>
      </c>
      <c r="Y4902" s="341">
        <v>31</v>
      </c>
    </row>
    <row r="4903" spans="1:25" x14ac:dyDescent="0.25">
      <c r="A4903" t="str">
        <f>'Page 1 - General Information'!$G$12</f>
        <v>000000000</v>
      </c>
      <c r="B4903" t="str">
        <f>'Page 1 - General Information'!$G$16</f>
        <v/>
      </c>
      <c r="C4903" s="339" t="s">
        <v>21448</v>
      </c>
      <c r="N4903" t="s">
        <v>8218</v>
      </c>
      <c r="P4903" s="345">
        <f>INDEX('Page 3 - Financial Information'!$K$16:$X$190,Y4903,X4903)</f>
        <v>0</v>
      </c>
      <c r="S4903" t="s">
        <v>8551</v>
      </c>
      <c r="X4903" s="341">
        <v>4</v>
      </c>
      <c r="Y4903" s="341">
        <v>31</v>
      </c>
    </row>
    <row r="4904" spans="1:25" x14ac:dyDescent="0.25">
      <c r="A4904" t="str">
        <f>'Page 1 - General Information'!$G$12</f>
        <v>000000000</v>
      </c>
      <c r="B4904" t="str">
        <f>'Page 1 - General Information'!$G$16</f>
        <v/>
      </c>
      <c r="C4904" s="339" t="s">
        <v>21448</v>
      </c>
      <c r="N4904" t="s">
        <v>8218</v>
      </c>
      <c r="P4904" s="345">
        <f>INDEX('Page 3 - Financial Information'!$K$16:$X$190,Y4904,X4904)</f>
        <v>0</v>
      </c>
      <c r="S4904" t="s">
        <v>8552</v>
      </c>
      <c r="X4904" s="341">
        <v>5</v>
      </c>
      <c r="Y4904" s="341">
        <v>31</v>
      </c>
    </row>
    <row r="4905" spans="1:25" x14ac:dyDescent="0.25">
      <c r="A4905" t="str">
        <f>'Page 1 - General Information'!$G$12</f>
        <v>000000000</v>
      </c>
      <c r="B4905" t="str">
        <f>'Page 1 - General Information'!$G$16</f>
        <v/>
      </c>
      <c r="C4905" s="339" t="s">
        <v>21448</v>
      </c>
      <c r="N4905" t="s">
        <v>8218</v>
      </c>
      <c r="P4905" s="345">
        <f>INDEX('Page 3 - Financial Information'!$K$16:$X$190,Y4905,X4905)</f>
        <v>0</v>
      </c>
      <c r="S4905" t="s">
        <v>8553</v>
      </c>
      <c r="X4905" s="341">
        <v>6</v>
      </c>
      <c r="Y4905" s="341">
        <v>31</v>
      </c>
    </row>
    <row r="4906" spans="1:25" x14ac:dyDescent="0.25">
      <c r="A4906" t="str">
        <f>'Page 1 - General Information'!$G$12</f>
        <v>000000000</v>
      </c>
      <c r="B4906" t="str">
        <f>'Page 1 - General Information'!$G$16</f>
        <v/>
      </c>
      <c r="C4906" s="339" t="s">
        <v>21448</v>
      </c>
      <c r="N4906" t="s">
        <v>8218</v>
      </c>
      <c r="P4906" s="345">
        <f>INDEX('Page 3 - Financial Information'!$K$16:$X$190,Y4906,X4906)</f>
        <v>0</v>
      </c>
      <c r="S4906" t="s">
        <v>8554</v>
      </c>
      <c r="X4906" s="341">
        <v>7</v>
      </c>
      <c r="Y4906" s="341">
        <v>31</v>
      </c>
    </row>
    <row r="4907" spans="1:25" x14ac:dyDescent="0.25">
      <c r="A4907" t="str">
        <f>'Page 1 - General Information'!$G$12</f>
        <v>000000000</v>
      </c>
      <c r="B4907" t="str">
        <f>'Page 1 - General Information'!$G$16</f>
        <v/>
      </c>
      <c r="C4907" s="339" t="s">
        <v>21448</v>
      </c>
      <c r="N4907" t="s">
        <v>8218</v>
      </c>
      <c r="P4907" s="345">
        <f>INDEX('Page 3 - Financial Information'!$K$16:$X$190,Y4907,X4907)</f>
        <v>0</v>
      </c>
      <c r="S4907" t="s">
        <v>8555</v>
      </c>
      <c r="X4907" s="341">
        <v>8</v>
      </c>
      <c r="Y4907" s="341">
        <v>31</v>
      </c>
    </row>
    <row r="4908" spans="1:25" x14ac:dyDescent="0.25">
      <c r="A4908" t="str">
        <f>'Page 1 - General Information'!$G$12</f>
        <v>000000000</v>
      </c>
      <c r="B4908" t="str">
        <f>'Page 1 - General Information'!$G$16</f>
        <v/>
      </c>
      <c r="C4908" s="339" t="s">
        <v>21448</v>
      </c>
      <c r="N4908" t="s">
        <v>8218</v>
      </c>
      <c r="P4908" s="345">
        <f>INDEX('Page 3 - Financial Information'!$K$16:$X$190,Y4908,X4908)</f>
        <v>0</v>
      </c>
      <c r="S4908" t="s">
        <v>8556</v>
      </c>
      <c r="X4908" s="341">
        <v>9</v>
      </c>
      <c r="Y4908" s="341">
        <v>31</v>
      </c>
    </row>
    <row r="4909" spans="1:25" x14ac:dyDescent="0.25">
      <c r="A4909" t="str">
        <f>'Page 1 - General Information'!$G$12</f>
        <v>000000000</v>
      </c>
      <c r="B4909" t="str">
        <f>'Page 1 - General Information'!$G$16</f>
        <v/>
      </c>
      <c r="C4909" s="339" t="s">
        <v>21448</v>
      </c>
      <c r="N4909" t="s">
        <v>8218</v>
      </c>
      <c r="P4909" s="345">
        <f>INDEX('Page 3 - Financial Information'!$K$16:$X$190,Y4909,X4909)</f>
        <v>0</v>
      </c>
      <c r="S4909" t="s">
        <v>8557</v>
      </c>
      <c r="X4909" s="341">
        <v>10</v>
      </c>
      <c r="Y4909" s="341">
        <v>31</v>
      </c>
    </row>
    <row r="4910" spans="1:25" x14ac:dyDescent="0.25">
      <c r="A4910" t="str">
        <f>'Page 1 - General Information'!$G$12</f>
        <v>000000000</v>
      </c>
      <c r="B4910" t="str">
        <f>'Page 1 - General Information'!$G$16</f>
        <v/>
      </c>
      <c r="C4910" s="339" t="s">
        <v>21448</v>
      </c>
      <c r="N4910" t="s">
        <v>8218</v>
      </c>
      <c r="P4910" s="345">
        <f>INDEX('Page 3 - Financial Information'!$K$16:$X$190,Y4910,X4910)</f>
        <v>0</v>
      </c>
      <c r="S4910" t="s">
        <v>8558</v>
      </c>
      <c r="X4910" s="341">
        <v>13</v>
      </c>
      <c r="Y4910" s="341">
        <v>31</v>
      </c>
    </row>
    <row r="4911" spans="1:25" x14ac:dyDescent="0.25">
      <c r="A4911" t="str">
        <f>'Page 1 - General Information'!$G$12</f>
        <v>000000000</v>
      </c>
      <c r="B4911" t="str">
        <f>'Page 1 - General Information'!$G$16</f>
        <v/>
      </c>
      <c r="C4911" s="339" t="s">
        <v>21448</v>
      </c>
      <c r="N4911" t="s">
        <v>8218</v>
      </c>
      <c r="P4911" s="345">
        <f>INDEX('Page 3 - Financial Information'!$K$16:$X$190,Y4911,X4911)</f>
        <v>0</v>
      </c>
      <c r="S4911" t="s">
        <v>8559</v>
      </c>
      <c r="X4911" s="341">
        <v>14</v>
      </c>
      <c r="Y4911" s="341">
        <v>31</v>
      </c>
    </row>
    <row r="4912" spans="1:25" x14ac:dyDescent="0.25">
      <c r="A4912" t="str">
        <f>'Page 1 - General Information'!$G$12</f>
        <v>000000000</v>
      </c>
      <c r="B4912" t="str">
        <f>'Page 1 - General Information'!$G$16</f>
        <v/>
      </c>
      <c r="C4912" s="339" t="s">
        <v>21448</v>
      </c>
      <c r="N4912" t="s">
        <v>8218</v>
      </c>
      <c r="P4912" s="345">
        <f>INDEX('Page 3 - Financial Information'!$K$16:$X$190,Y4912,X4912)</f>
        <v>0</v>
      </c>
      <c r="S4912" s="249" t="s">
        <v>8560</v>
      </c>
      <c r="X4912" s="341">
        <v>1</v>
      </c>
      <c r="Y4912" s="341">
        <v>32</v>
      </c>
    </row>
    <row r="4913" spans="1:25" x14ac:dyDescent="0.25">
      <c r="A4913" t="str">
        <f>'Page 1 - General Information'!$G$12</f>
        <v>000000000</v>
      </c>
      <c r="B4913" t="str">
        <f>'Page 1 - General Information'!$G$16</f>
        <v/>
      </c>
      <c r="C4913" s="339" t="s">
        <v>21448</v>
      </c>
      <c r="N4913" t="s">
        <v>8218</v>
      </c>
      <c r="P4913" s="345">
        <f>INDEX('Page 3 - Financial Information'!$K$16:$X$190,Y4913,X4913)</f>
        <v>0</v>
      </c>
      <c r="S4913" s="249" t="s">
        <v>8561</v>
      </c>
      <c r="X4913" s="341">
        <v>3</v>
      </c>
      <c r="Y4913" s="341">
        <v>32</v>
      </c>
    </row>
    <row r="4914" spans="1:25" x14ac:dyDescent="0.25">
      <c r="A4914" t="str">
        <f>'Page 1 - General Information'!$G$12</f>
        <v>000000000</v>
      </c>
      <c r="B4914" t="str">
        <f>'Page 1 - General Information'!$G$16</f>
        <v/>
      </c>
      <c r="C4914" s="339" t="s">
        <v>21448</v>
      </c>
      <c r="N4914" t="s">
        <v>8218</v>
      </c>
      <c r="P4914" s="345">
        <f>INDEX('Page 3 - Financial Information'!$K$16:$X$190,Y4914,X4914)</f>
        <v>0</v>
      </c>
      <c r="S4914" t="s">
        <v>8562</v>
      </c>
      <c r="X4914" s="341">
        <v>4</v>
      </c>
      <c r="Y4914" s="341">
        <v>32</v>
      </c>
    </row>
    <row r="4915" spans="1:25" x14ac:dyDescent="0.25">
      <c r="A4915" t="str">
        <f>'Page 1 - General Information'!$G$12</f>
        <v>000000000</v>
      </c>
      <c r="B4915" t="str">
        <f>'Page 1 - General Information'!$G$16</f>
        <v/>
      </c>
      <c r="C4915" s="339" t="s">
        <v>21448</v>
      </c>
      <c r="N4915" t="s">
        <v>8218</v>
      </c>
      <c r="P4915" s="345">
        <f>INDEX('Page 3 - Financial Information'!$K$16:$X$190,Y4915,X4915)</f>
        <v>0</v>
      </c>
      <c r="S4915" t="s">
        <v>8563</v>
      </c>
      <c r="X4915" s="341">
        <v>5</v>
      </c>
      <c r="Y4915" s="341">
        <v>32</v>
      </c>
    </row>
    <row r="4916" spans="1:25" x14ac:dyDescent="0.25">
      <c r="A4916" t="str">
        <f>'Page 1 - General Information'!$G$12</f>
        <v>000000000</v>
      </c>
      <c r="B4916" t="str">
        <f>'Page 1 - General Information'!$G$16</f>
        <v/>
      </c>
      <c r="C4916" s="339" t="s">
        <v>21448</v>
      </c>
      <c r="N4916" t="s">
        <v>8218</v>
      </c>
      <c r="P4916" s="345">
        <f>INDEX('Page 3 - Financial Information'!$K$16:$X$190,Y4916,X4916)</f>
        <v>0</v>
      </c>
      <c r="S4916" t="s">
        <v>8564</v>
      </c>
      <c r="X4916" s="341">
        <v>6</v>
      </c>
      <c r="Y4916" s="341">
        <v>32</v>
      </c>
    </row>
    <row r="4917" spans="1:25" x14ac:dyDescent="0.25">
      <c r="A4917" t="str">
        <f>'Page 1 - General Information'!$G$12</f>
        <v>000000000</v>
      </c>
      <c r="B4917" t="str">
        <f>'Page 1 - General Information'!$G$16</f>
        <v/>
      </c>
      <c r="C4917" s="339" t="s">
        <v>21448</v>
      </c>
      <c r="N4917" t="s">
        <v>8218</v>
      </c>
      <c r="P4917" s="345">
        <f>INDEX('Page 3 - Financial Information'!$K$16:$X$190,Y4917,X4917)</f>
        <v>0</v>
      </c>
      <c r="S4917" t="s">
        <v>8565</v>
      </c>
      <c r="X4917" s="341">
        <v>7</v>
      </c>
      <c r="Y4917" s="341">
        <v>32</v>
      </c>
    </row>
    <row r="4918" spans="1:25" x14ac:dyDescent="0.25">
      <c r="A4918" t="str">
        <f>'Page 1 - General Information'!$G$12</f>
        <v>000000000</v>
      </c>
      <c r="B4918" t="str">
        <f>'Page 1 - General Information'!$G$16</f>
        <v/>
      </c>
      <c r="C4918" s="339" t="s">
        <v>21448</v>
      </c>
      <c r="N4918" t="s">
        <v>8218</v>
      </c>
      <c r="P4918" s="345">
        <f>INDEX('Page 3 - Financial Information'!$K$16:$X$190,Y4918,X4918)</f>
        <v>0</v>
      </c>
      <c r="S4918" t="s">
        <v>8566</v>
      </c>
      <c r="X4918" s="341">
        <v>8</v>
      </c>
      <c r="Y4918" s="341">
        <v>32</v>
      </c>
    </row>
    <row r="4919" spans="1:25" x14ac:dyDescent="0.25">
      <c r="A4919" t="str">
        <f>'Page 1 - General Information'!$G$12</f>
        <v>000000000</v>
      </c>
      <c r="B4919" t="str">
        <f>'Page 1 - General Information'!$G$16</f>
        <v/>
      </c>
      <c r="C4919" s="339" t="s">
        <v>21448</v>
      </c>
      <c r="N4919" t="s">
        <v>8218</v>
      </c>
      <c r="P4919" s="345">
        <f>INDEX('Page 3 - Financial Information'!$K$16:$X$190,Y4919,X4919)</f>
        <v>0</v>
      </c>
      <c r="S4919" t="s">
        <v>8567</v>
      </c>
      <c r="X4919" s="341">
        <v>9</v>
      </c>
      <c r="Y4919" s="341">
        <v>32</v>
      </c>
    </row>
    <row r="4920" spans="1:25" x14ac:dyDescent="0.25">
      <c r="A4920" t="str">
        <f>'Page 1 - General Information'!$G$12</f>
        <v>000000000</v>
      </c>
      <c r="B4920" t="str">
        <f>'Page 1 - General Information'!$G$16</f>
        <v/>
      </c>
      <c r="C4920" s="339" t="s">
        <v>21448</v>
      </c>
      <c r="N4920" t="s">
        <v>8218</v>
      </c>
      <c r="P4920" s="345">
        <f>INDEX('Page 3 - Financial Information'!$K$16:$X$190,Y4920,X4920)</f>
        <v>0</v>
      </c>
      <c r="S4920" t="s">
        <v>8568</v>
      </c>
      <c r="X4920" s="341">
        <v>10</v>
      </c>
      <c r="Y4920" s="341">
        <v>32</v>
      </c>
    </row>
    <row r="4921" spans="1:25" x14ac:dyDescent="0.25">
      <c r="A4921" t="str">
        <f>'Page 1 - General Information'!$G$12</f>
        <v>000000000</v>
      </c>
      <c r="B4921" t="str">
        <f>'Page 1 - General Information'!$G$16</f>
        <v/>
      </c>
      <c r="C4921" s="339" t="s">
        <v>21448</v>
      </c>
      <c r="N4921" t="s">
        <v>8218</v>
      </c>
      <c r="P4921" s="345">
        <f>INDEX('Page 3 - Financial Information'!$K$16:$X$190,Y4921,X4921)</f>
        <v>0</v>
      </c>
      <c r="S4921" t="s">
        <v>8569</v>
      </c>
      <c r="X4921" s="341">
        <v>13</v>
      </c>
      <c r="Y4921" s="341">
        <v>32</v>
      </c>
    </row>
    <row r="4922" spans="1:25" x14ac:dyDescent="0.25">
      <c r="A4922" t="str">
        <f>'Page 1 - General Information'!$G$12</f>
        <v>000000000</v>
      </c>
      <c r="B4922" t="str">
        <f>'Page 1 - General Information'!$G$16</f>
        <v/>
      </c>
      <c r="C4922" s="339" t="s">
        <v>21448</v>
      </c>
      <c r="N4922" t="s">
        <v>8218</v>
      </c>
      <c r="P4922" s="345">
        <f>INDEX('Page 3 - Financial Information'!$K$16:$X$190,Y4922,X4922)</f>
        <v>0</v>
      </c>
      <c r="S4922" t="s">
        <v>8570</v>
      </c>
      <c r="X4922" s="341">
        <v>14</v>
      </c>
      <c r="Y4922" s="341">
        <v>32</v>
      </c>
    </row>
    <row r="4923" spans="1:25" x14ac:dyDescent="0.25">
      <c r="A4923" t="str">
        <f>'Page 1 - General Information'!$G$12</f>
        <v>000000000</v>
      </c>
      <c r="B4923" t="str">
        <f>'Page 1 - General Information'!$G$16</f>
        <v/>
      </c>
      <c r="C4923" s="339" t="s">
        <v>21448</v>
      </c>
      <c r="N4923" t="s">
        <v>8218</v>
      </c>
      <c r="P4923" s="345">
        <f>INDEX('Page 3 - Financial Information'!$K$16:$X$190,Y4923,X4923)</f>
        <v>0</v>
      </c>
      <c r="S4923" s="249" t="s">
        <v>8571</v>
      </c>
      <c r="X4923" s="341">
        <v>1</v>
      </c>
      <c r="Y4923" s="341">
        <v>33</v>
      </c>
    </row>
    <row r="4924" spans="1:25" x14ac:dyDescent="0.25">
      <c r="A4924" t="str">
        <f>'Page 1 - General Information'!$G$12</f>
        <v>000000000</v>
      </c>
      <c r="B4924" t="str">
        <f>'Page 1 - General Information'!$G$16</f>
        <v/>
      </c>
      <c r="C4924" s="339" t="s">
        <v>21448</v>
      </c>
      <c r="N4924" t="s">
        <v>8218</v>
      </c>
      <c r="P4924" s="345">
        <f>INDEX('Page 3 - Financial Information'!$K$16:$X$190,Y4924,X4924)</f>
        <v>0</v>
      </c>
      <c r="S4924" s="249" t="s">
        <v>8572</v>
      </c>
      <c r="X4924" s="341">
        <v>3</v>
      </c>
      <c r="Y4924" s="341">
        <v>33</v>
      </c>
    </row>
    <row r="4925" spans="1:25" x14ac:dyDescent="0.25">
      <c r="A4925" t="str">
        <f>'Page 1 - General Information'!$G$12</f>
        <v>000000000</v>
      </c>
      <c r="B4925" t="str">
        <f>'Page 1 - General Information'!$G$16</f>
        <v/>
      </c>
      <c r="C4925" s="339" t="s">
        <v>21448</v>
      </c>
      <c r="N4925" t="s">
        <v>8218</v>
      </c>
      <c r="P4925" s="345">
        <f>INDEX('Page 3 - Financial Information'!$K$16:$X$190,Y4925,X4925)</f>
        <v>0</v>
      </c>
      <c r="S4925" t="s">
        <v>8573</v>
      </c>
      <c r="X4925" s="341">
        <v>4</v>
      </c>
      <c r="Y4925" s="341">
        <v>33</v>
      </c>
    </row>
    <row r="4926" spans="1:25" x14ac:dyDescent="0.25">
      <c r="A4926" t="str">
        <f>'Page 1 - General Information'!$G$12</f>
        <v>000000000</v>
      </c>
      <c r="B4926" t="str">
        <f>'Page 1 - General Information'!$G$16</f>
        <v/>
      </c>
      <c r="C4926" s="339" t="s">
        <v>21448</v>
      </c>
      <c r="N4926" t="s">
        <v>8218</v>
      </c>
      <c r="P4926" s="345">
        <f>INDEX('Page 3 - Financial Information'!$K$16:$X$190,Y4926,X4926)</f>
        <v>0</v>
      </c>
      <c r="S4926" t="s">
        <v>8574</v>
      </c>
      <c r="X4926" s="341">
        <v>5</v>
      </c>
      <c r="Y4926" s="341">
        <v>33</v>
      </c>
    </row>
    <row r="4927" spans="1:25" x14ac:dyDescent="0.25">
      <c r="A4927" t="str">
        <f>'Page 1 - General Information'!$G$12</f>
        <v>000000000</v>
      </c>
      <c r="B4927" t="str">
        <f>'Page 1 - General Information'!$G$16</f>
        <v/>
      </c>
      <c r="C4927" s="339" t="s">
        <v>21448</v>
      </c>
      <c r="N4927" t="s">
        <v>8218</v>
      </c>
      <c r="P4927" s="345">
        <f>INDEX('Page 3 - Financial Information'!$K$16:$X$190,Y4927,X4927)</f>
        <v>0</v>
      </c>
      <c r="S4927" t="s">
        <v>8575</v>
      </c>
      <c r="X4927" s="341">
        <v>6</v>
      </c>
      <c r="Y4927" s="341">
        <v>33</v>
      </c>
    </row>
    <row r="4928" spans="1:25" x14ac:dyDescent="0.25">
      <c r="A4928" t="str">
        <f>'Page 1 - General Information'!$G$12</f>
        <v>000000000</v>
      </c>
      <c r="B4928" t="str">
        <f>'Page 1 - General Information'!$G$16</f>
        <v/>
      </c>
      <c r="C4928" s="339" t="s">
        <v>21448</v>
      </c>
      <c r="N4928" t="s">
        <v>8218</v>
      </c>
      <c r="P4928" s="345">
        <f>INDEX('Page 3 - Financial Information'!$K$16:$X$190,Y4928,X4928)</f>
        <v>0</v>
      </c>
      <c r="S4928" t="s">
        <v>8576</v>
      </c>
      <c r="X4928" s="341">
        <v>7</v>
      </c>
      <c r="Y4928" s="341">
        <v>33</v>
      </c>
    </row>
    <row r="4929" spans="1:25" x14ac:dyDescent="0.25">
      <c r="A4929" t="str">
        <f>'Page 1 - General Information'!$G$12</f>
        <v>000000000</v>
      </c>
      <c r="B4929" t="str">
        <f>'Page 1 - General Information'!$G$16</f>
        <v/>
      </c>
      <c r="C4929" s="339" t="s">
        <v>21448</v>
      </c>
      <c r="N4929" t="s">
        <v>8218</v>
      </c>
      <c r="P4929" s="345">
        <f>INDEX('Page 3 - Financial Information'!$K$16:$X$190,Y4929,X4929)</f>
        <v>0</v>
      </c>
      <c r="S4929" t="s">
        <v>8577</v>
      </c>
      <c r="X4929" s="341">
        <v>8</v>
      </c>
      <c r="Y4929" s="341">
        <v>33</v>
      </c>
    </row>
    <row r="4930" spans="1:25" x14ac:dyDescent="0.25">
      <c r="A4930" t="str">
        <f>'Page 1 - General Information'!$G$12</f>
        <v>000000000</v>
      </c>
      <c r="B4930" t="str">
        <f>'Page 1 - General Information'!$G$16</f>
        <v/>
      </c>
      <c r="C4930" s="339" t="s">
        <v>21448</v>
      </c>
      <c r="N4930" t="s">
        <v>8218</v>
      </c>
      <c r="P4930" s="345">
        <f>INDEX('Page 3 - Financial Information'!$K$16:$X$190,Y4930,X4930)</f>
        <v>0</v>
      </c>
      <c r="S4930" t="s">
        <v>8578</v>
      </c>
      <c r="X4930" s="341">
        <v>9</v>
      </c>
      <c r="Y4930" s="341">
        <v>33</v>
      </c>
    </row>
    <row r="4931" spans="1:25" x14ac:dyDescent="0.25">
      <c r="A4931" t="str">
        <f>'Page 1 - General Information'!$G$12</f>
        <v>000000000</v>
      </c>
      <c r="B4931" t="str">
        <f>'Page 1 - General Information'!$G$16</f>
        <v/>
      </c>
      <c r="C4931" s="339" t="s">
        <v>21448</v>
      </c>
      <c r="N4931" t="s">
        <v>8218</v>
      </c>
      <c r="P4931" s="345">
        <f>INDEX('Page 3 - Financial Information'!$K$16:$X$190,Y4931,X4931)</f>
        <v>0</v>
      </c>
      <c r="S4931" t="s">
        <v>8579</v>
      </c>
      <c r="X4931" s="341">
        <v>10</v>
      </c>
      <c r="Y4931" s="341">
        <v>33</v>
      </c>
    </row>
    <row r="4932" spans="1:25" x14ac:dyDescent="0.25">
      <c r="A4932" t="str">
        <f>'Page 1 - General Information'!$G$12</f>
        <v>000000000</v>
      </c>
      <c r="B4932" t="str">
        <f>'Page 1 - General Information'!$G$16</f>
        <v/>
      </c>
      <c r="C4932" s="339" t="s">
        <v>21448</v>
      </c>
      <c r="N4932" t="s">
        <v>8218</v>
      </c>
      <c r="P4932" s="345">
        <f>INDEX('Page 3 - Financial Information'!$K$16:$X$190,Y4932,X4932)</f>
        <v>0</v>
      </c>
      <c r="S4932" t="s">
        <v>8580</v>
      </c>
      <c r="X4932" s="341">
        <v>13</v>
      </c>
      <c r="Y4932" s="341">
        <v>33</v>
      </c>
    </row>
    <row r="4933" spans="1:25" x14ac:dyDescent="0.25">
      <c r="A4933" t="str">
        <f>'Page 1 - General Information'!$G$12</f>
        <v>000000000</v>
      </c>
      <c r="B4933" t="str">
        <f>'Page 1 - General Information'!$G$16</f>
        <v/>
      </c>
      <c r="C4933" s="339" t="s">
        <v>21448</v>
      </c>
      <c r="N4933" t="s">
        <v>8218</v>
      </c>
      <c r="P4933" s="345">
        <f>INDEX('Page 3 - Financial Information'!$K$16:$X$190,Y4933,X4933)</f>
        <v>0</v>
      </c>
      <c r="S4933" t="s">
        <v>8581</v>
      </c>
      <c r="X4933" s="341">
        <v>14</v>
      </c>
      <c r="Y4933" s="341">
        <v>33</v>
      </c>
    </row>
    <row r="4934" spans="1:25" x14ac:dyDescent="0.25">
      <c r="A4934" t="str">
        <f>'Page 1 - General Information'!$G$12</f>
        <v>000000000</v>
      </c>
      <c r="B4934" t="str">
        <f>'Page 1 - General Information'!$G$16</f>
        <v/>
      </c>
      <c r="C4934" s="339" t="s">
        <v>21448</v>
      </c>
      <c r="N4934" t="s">
        <v>8218</v>
      </c>
      <c r="P4934" s="345">
        <f>INDEX('Page 3 - Financial Information'!$K$16:$X$190,Y4934,X4934)</f>
        <v>0</v>
      </c>
      <c r="S4934" s="249" t="s">
        <v>8582</v>
      </c>
      <c r="X4934" s="341">
        <v>1</v>
      </c>
      <c r="Y4934" s="341">
        <v>34</v>
      </c>
    </row>
    <row r="4935" spans="1:25" x14ac:dyDescent="0.25">
      <c r="A4935" t="str">
        <f>'Page 1 - General Information'!$G$12</f>
        <v>000000000</v>
      </c>
      <c r="B4935" t="str">
        <f>'Page 1 - General Information'!$G$16</f>
        <v/>
      </c>
      <c r="C4935" s="339" t="s">
        <v>21448</v>
      </c>
      <c r="N4935" t="s">
        <v>8218</v>
      </c>
      <c r="P4935" s="345">
        <f>INDEX('Page 3 - Financial Information'!$K$16:$X$190,Y4935,X4935)</f>
        <v>0</v>
      </c>
      <c r="S4935" s="249" t="s">
        <v>8583</v>
      </c>
      <c r="X4935" s="341">
        <v>3</v>
      </c>
      <c r="Y4935" s="341">
        <v>34</v>
      </c>
    </row>
    <row r="4936" spans="1:25" x14ac:dyDescent="0.25">
      <c r="A4936" t="str">
        <f>'Page 1 - General Information'!$G$12</f>
        <v>000000000</v>
      </c>
      <c r="B4936" t="str">
        <f>'Page 1 - General Information'!$G$16</f>
        <v/>
      </c>
      <c r="C4936" s="339" t="s">
        <v>21448</v>
      </c>
      <c r="N4936" t="s">
        <v>8218</v>
      </c>
      <c r="P4936" s="345">
        <f>INDEX('Page 3 - Financial Information'!$K$16:$X$190,Y4936,X4936)</f>
        <v>0</v>
      </c>
      <c r="S4936" t="s">
        <v>8584</v>
      </c>
      <c r="X4936" s="341">
        <v>4</v>
      </c>
      <c r="Y4936" s="341">
        <v>34</v>
      </c>
    </row>
    <row r="4937" spans="1:25" x14ac:dyDescent="0.25">
      <c r="A4937" t="str">
        <f>'Page 1 - General Information'!$G$12</f>
        <v>000000000</v>
      </c>
      <c r="B4937" t="str">
        <f>'Page 1 - General Information'!$G$16</f>
        <v/>
      </c>
      <c r="C4937" s="339" t="s">
        <v>21448</v>
      </c>
      <c r="N4937" t="s">
        <v>8218</v>
      </c>
      <c r="P4937" s="345">
        <f>INDEX('Page 3 - Financial Information'!$K$16:$X$190,Y4937,X4937)</f>
        <v>0</v>
      </c>
      <c r="S4937" t="s">
        <v>8585</v>
      </c>
      <c r="X4937" s="341">
        <v>5</v>
      </c>
      <c r="Y4937" s="341">
        <v>34</v>
      </c>
    </row>
    <row r="4938" spans="1:25" x14ac:dyDescent="0.25">
      <c r="A4938" t="str">
        <f>'Page 1 - General Information'!$G$12</f>
        <v>000000000</v>
      </c>
      <c r="B4938" t="str">
        <f>'Page 1 - General Information'!$G$16</f>
        <v/>
      </c>
      <c r="C4938" s="339" t="s">
        <v>21448</v>
      </c>
      <c r="N4938" t="s">
        <v>8218</v>
      </c>
      <c r="P4938" s="345">
        <f>INDEX('Page 3 - Financial Information'!$K$16:$X$190,Y4938,X4938)</f>
        <v>0</v>
      </c>
      <c r="S4938" t="s">
        <v>8586</v>
      </c>
      <c r="X4938" s="341">
        <v>6</v>
      </c>
      <c r="Y4938" s="341">
        <v>34</v>
      </c>
    </row>
    <row r="4939" spans="1:25" x14ac:dyDescent="0.25">
      <c r="A4939" t="str">
        <f>'Page 1 - General Information'!$G$12</f>
        <v>000000000</v>
      </c>
      <c r="B4939" t="str">
        <f>'Page 1 - General Information'!$G$16</f>
        <v/>
      </c>
      <c r="C4939" s="339" t="s">
        <v>21448</v>
      </c>
      <c r="N4939" t="s">
        <v>8218</v>
      </c>
      <c r="P4939" s="345">
        <f>INDEX('Page 3 - Financial Information'!$K$16:$X$190,Y4939,X4939)</f>
        <v>0</v>
      </c>
      <c r="S4939" t="s">
        <v>8587</v>
      </c>
      <c r="X4939" s="341">
        <v>7</v>
      </c>
      <c r="Y4939" s="341">
        <v>34</v>
      </c>
    </row>
    <row r="4940" spans="1:25" x14ac:dyDescent="0.25">
      <c r="A4940" t="str">
        <f>'Page 1 - General Information'!$G$12</f>
        <v>000000000</v>
      </c>
      <c r="B4940" t="str">
        <f>'Page 1 - General Information'!$G$16</f>
        <v/>
      </c>
      <c r="C4940" s="339" t="s">
        <v>21448</v>
      </c>
      <c r="N4940" t="s">
        <v>8218</v>
      </c>
      <c r="P4940" s="345">
        <f>INDEX('Page 3 - Financial Information'!$K$16:$X$190,Y4940,X4940)</f>
        <v>0</v>
      </c>
      <c r="S4940" t="s">
        <v>8588</v>
      </c>
      <c r="X4940" s="341">
        <v>8</v>
      </c>
      <c r="Y4940" s="341">
        <v>34</v>
      </c>
    </row>
    <row r="4941" spans="1:25" x14ac:dyDescent="0.25">
      <c r="A4941" t="str">
        <f>'Page 1 - General Information'!$G$12</f>
        <v>000000000</v>
      </c>
      <c r="B4941" t="str">
        <f>'Page 1 - General Information'!$G$16</f>
        <v/>
      </c>
      <c r="C4941" s="339" t="s">
        <v>21448</v>
      </c>
      <c r="N4941" t="s">
        <v>8218</v>
      </c>
      <c r="P4941" s="345">
        <f>INDEX('Page 3 - Financial Information'!$K$16:$X$190,Y4941,X4941)</f>
        <v>0</v>
      </c>
      <c r="S4941" t="s">
        <v>8589</v>
      </c>
      <c r="X4941" s="341">
        <v>9</v>
      </c>
      <c r="Y4941" s="341">
        <v>34</v>
      </c>
    </row>
    <row r="4942" spans="1:25" x14ac:dyDescent="0.25">
      <c r="A4942" t="str">
        <f>'Page 1 - General Information'!$G$12</f>
        <v>000000000</v>
      </c>
      <c r="B4942" t="str">
        <f>'Page 1 - General Information'!$G$16</f>
        <v/>
      </c>
      <c r="C4942" s="339" t="s">
        <v>21448</v>
      </c>
      <c r="N4942" t="s">
        <v>8218</v>
      </c>
      <c r="P4942" s="345">
        <f>INDEX('Page 3 - Financial Information'!$K$16:$X$190,Y4942,X4942)</f>
        <v>0</v>
      </c>
      <c r="S4942" t="s">
        <v>8590</v>
      </c>
      <c r="X4942" s="341">
        <v>10</v>
      </c>
      <c r="Y4942" s="341">
        <v>34</v>
      </c>
    </row>
    <row r="4943" spans="1:25" x14ac:dyDescent="0.25">
      <c r="A4943" t="str">
        <f>'Page 1 - General Information'!$G$12</f>
        <v>000000000</v>
      </c>
      <c r="B4943" t="str">
        <f>'Page 1 - General Information'!$G$16</f>
        <v/>
      </c>
      <c r="C4943" s="339" t="s">
        <v>21448</v>
      </c>
      <c r="N4943" t="s">
        <v>8218</v>
      </c>
      <c r="P4943" s="345">
        <f>INDEX('Page 3 - Financial Information'!$K$16:$X$190,Y4943,X4943)</f>
        <v>0</v>
      </c>
      <c r="S4943" t="s">
        <v>8591</v>
      </c>
      <c r="X4943" s="341">
        <v>13</v>
      </c>
      <c r="Y4943" s="341">
        <v>34</v>
      </c>
    </row>
    <row r="4944" spans="1:25" x14ac:dyDescent="0.25">
      <c r="A4944" t="str">
        <f>'Page 1 - General Information'!$G$12</f>
        <v>000000000</v>
      </c>
      <c r="B4944" t="str">
        <f>'Page 1 - General Information'!$G$16</f>
        <v/>
      </c>
      <c r="C4944" s="339" t="s">
        <v>21448</v>
      </c>
      <c r="N4944" t="s">
        <v>8218</v>
      </c>
      <c r="P4944" s="345">
        <f>INDEX('Page 3 - Financial Information'!$K$16:$X$190,Y4944,X4944)</f>
        <v>0</v>
      </c>
      <c r="S4944" t="s">
        <v>8592</v>
      </c>
      <c r="X4944" s="341">
        <v>14</v>
      </c>
      <c r="Y4944" s="341">
        <v>34</v>
      </c>
    </row>
    <row r="4945" spans="1:25" x14ac:dyDescent="0.25">
      <c r="A4945" t="str">
        <f>'Page 1 - General Information'!$G$12</f>
        <v>000000000</v>
      </c>
      <c r="B4945" t="str">
        <f>'Page 1 - General Information'!$G$16</f>
        <v/>
      </c>
      <c r="C4945" s="339" t="s">
        <v>21448</v>
      </c>
      <c r="N4945" t="s">
        <v>8218</v>
      </c>
      <c r="P4945" s="345">
        <f>INDEX('Page 3 - Financial Information'!$K$16:$X$190,Y4945,X4945)</f>
        <v>0</v>
      </c>
      <c r="S4945" s="249" t="s">
        <v>8593</v>
      </c>
      <c r="X4945" s="341">
        <v>1</v>
      </c>
      <c r="Y4945" s="341">
        <v>35</v>
      </c>
    </row>
    <row r="4946" spans="1:25" x14ac:dyDescent="0.25">
      <c r="A4946" t="str">
        <f>'Page 1 - General Information'!$G$12</f>
        <v>000000000</v>
      </c>
      <c r="B4946" t="str">
        <f>'Page 1 - General Information'!$G$16</f>
        <v/>
      </c>
      <c r="C4946" s="339" t="s">
        <v>21448</v>
      </c>
      <c r="N4946" t="s">
        <v>8218</v>
      </c>
      <c r="P4946" s="345">
        <f>INDEX('Page 3 - Financial Information'!$K$16:$X$190,Y4946,X4946)</f>
        <v>0</v>
      </c>
      <c r="S4946" s="249" t="s">
        <v>8594</v>
      </c>
      <c r="X4946" s="341">
        <v>3</v>
      </c>
      <c r="Y4946" s="341">
        <v>35</v>
      </c>
    </row>
    <row r="4947" spans="1:25" x14ac:dyDescent="0.25">
      <c r="A4947" t="str">
        <f>'Page 1 - General Information'!$G$12</f>
        <v>000000000</v>
      </c>
      <c r="B4947" t="str">
        <f>'Page 1 - General Information'!$G$16</f>
        <v/>
      </c>
      <c r="C4947" s="339" t="s">
        <v>21448</v>
      </c>
      <c r="N4947" t="s">
        <v>8218</v>
      </c>
      <c r="P4947" s="345">
        <f>INDEX('Page 3 - Financial Information'!$K$16:$X$190,Y4947,X4947)</f>
        <v>0</v>
      </c>
      <c r="S4947" t="s">
        <v>8595</v>
      </c>
      <c r="X4947" s="341">
        <v>4</v>
      </c>
      <c r="Y4947" s="341">
        <v>35</v>
      </c>
    </row>
    <row r="4948" spans="1:25" x14ac:dyDescent="0.25">
      <c r="A4948" t="str">
        <f>'Page 1 - General Information'!$G$12</f>
        <v>000000000</v>
      </c>
      <c r="B4948" t="str">
        <f>'Page 1 - General Information'!$G$16</f>
        <v/>
      </c>
      <c r="C4948" s="339" t="s">
        <v>21448</v>
      </c>
      <c r="N4948" t="s">
        <v>8218</v>
      </c>
      <c r="P4948" s="345">
        <f>INDEX('Page 3 - Financial Information'!$K$16:$X$190,Y4948,X4948)</f>
        <v>0</v>
      </c>
      <c r="S4948" t="s">
        <v>8596</v>
      </c>
      <c r="X4948" s="341">
        <v>5</v>
      </c>
      <c r="Y4948" s="341">
        <v>35</v>
      </c>
    </row>
    <row r="4949" spans="1:25" x14ac:dyDescent="0.25">
      <c r="A4949" t="str">
        <f>'Page 1 - General Information'!$G$12</f>
        <v>000000000</v>
      </c>
      <c r="B4949" t="str">
        <f>'Page 1 - General Information'!$G$16</f>
        <v/>
      </c>
      <c r="C4949" s="339" t="s">
        <v>21448</v>
      </c>
      <c r="N4949" t="s">
        <v>8218</v>
      </c>
      <c r="P4949" s="345">
        <f>INDEX('Page 3 - Financial Information'!$K$16:$X$190,Y4949,X4949)</f>
        <v>0</v>
      </c>
      <c r="S4949" t="s">
        <v>8597</v>
      </c>
      <c r="X4949" s="341">
        <v>6</v>
      </c>
      <c r="Y4949" s="341">
        <v>35</v>
      </c>
    </row>
    <row r="4950" spans="1:25" x14ac:dyDescent="0.25">
      <c r="A4950" t="str">
        <f>'Page 1 - General Information'!$G$12</f>
        <v>000000000</v>
      </c>
      <c r="B4950" t="str">
        <f>'Page 1 - General Information'!$G$16</f>
        <v/>
      </c>
      <c r="C4950" s="339" t="s">
        <v>21448</v>
      </c>
      <c r="N4950" t="s">
        <v>8218</v>
      </c>
      <c r="P4950" s="345">
        <f>INDEX('Page 3 - Financial Information'!$K$16:$X$190,Y4950,X4950)</f>
        <v>0</v>
      </c>
      <c r="S4950" t="s">
        <v>8598</v>
      </c>
      <c r="X4950" s="341">
        <v>7</v>
      </c>
      <c r="Y4950" s="341">
        <v>35</v>
      </c>
    </row>
    <row r="4951" spans="1:25" x14ac:dyDescent="0.25">
      <c r="A4951" t="str">
        <f>'Page 1 - General Information'!$G$12</f>
        <v>000000000</v>
      </c>
      <c r="B4951" t="str">
        <f>'Page 1 - General Information'!$G$16</f>
        <v/>
      </c>
      <c r="C4951" s="339" t="s">
        <v>21448</v>
      </c>
      <c r="N4951" t="s">
        <v>8218</v>
      </c>
      <c r="P4951" s="345">
        <f>INDEX('Page 3 - Financial Information'!$K$16:$X$190,Y4951,X4951)</f>
        <v>0</v>
      </c>
      <c r="S4951" t="s">
        <v>8599</v>
      </c>
      <c r="X4951" s="341">
        <v>8</v>
      </c>
      <c r="Y4951" s="341">
        <v>35</v>
      </c>
    </row>
    <row r="4952" spans="1:25" x14ac:dyDescent="0.25">
      <c r="A4952" t="str">
        <f>'Page 1 - General Information'!$G$12</f>
        <v>000000000</v>
      </c>
      <c r="B4952" t="str">
        <f>'Page 1 - General Information'!$G$16</f>
        <v/>
      </c>
      <c r="C4952" s="339" t="s">
        <v>21448</v>
      </c>
      <c r="N4952" t="s">
        <v>8218</v>
      </c>
      <c r="P4952" s="345">
        <f>INDEX('Page 3 - Financial Information'!$K$16:$X$190,Y4952,X4952)</f>
        <v>0</v>
      </c>
      <c r="S4952" t="s">
        <v>8600</v>
      </c>
      <c r="X4952" s="341">
        <v>9</v>
      </c>
      <c r="Y4952" s="341">
        <v>35</v>
      </c>
    </row>
    <row r="4953" spans="1:25" x14ac:dyDescent="0.25">
      <c r="A4953" t="str">
        <f>'Page 1 - General Information'!$G$12</f>
        <v>000000000</v>
      </c>
      <c r="B4953" t="str">
        <f>'Page 1 - General Information'!$G$16</f>
        <v/>
      </c>
      <c r="C4953" s="339" t="s">
        <v>21448</v>
      </c>
      <c r="N4953" t="s">
        <v>8218</v>
      </c>
      <c r="P4953" s="345">
        <f>INDEX('Page 3 - Financial Information'!$K$16:$X$190,Y4953,X4953)</f>
        <v>0</v>
      </c>
      <c r="S4953" t="s">
        <v>8601</v>
      </c>
      <c r="X4953" s="341">
        <v>10</v>
      </c>
      <c r="Y4953" s="341">
        <v>35</v>
      </c>
    </row>
    <row r="4954" spans="1:25" x14ac:dyDescent="0.25">
      <c r="A4954" t="str">
        <f>'Page 1 - General Information'!$G$12</f>
        <v>000000000</v>
      </c>
      <c r="B4954" t="str">
        <f>'Page 1 - General Information'!$G$16</f>
        <v/>
      </c>
      <c r="C4954" s="339" t="s">
        <v>21448</v>
      </c>
      <c r="N4954" t="s">
        <v>8218</v>
      </c>
      <c r="P4954" s="345">
        <f>INDEX('Page 3 - Financial Information'!$K$16:$X$190,Y4954,X4954)</f>
        <v>0</v>
      </c>
      <c r="S4954" t="s">
        <v>8602</v>
      </c>
      <c r="X4954" s="341">
        <v>13</v>
      </c>
      <c r="Y4954" s="341">
        <v>35</v>
      </c>
    </row>
    <row r="4955" spans="1:25" x14ac:dyDescent="0.25">
      <c r="A4955" t="str">
        <f>'Page 1 - General Information'!$G$12</f>
        <v>000000000</v>
      </c>
      <c r="B4955" t="str">
        <f>'Page 1 - General Information'!$G$16</f>
        <v/>
      </c>
      <c r="C4955" s="339" t="s">
        <v>21448</v>
      </c>
      <c r="N4955" t="s">
        <v>8218</v>
      </c>
      <c r="P4955" s="345">
        <f>INDEX('Page 3 - Financial Information'!$K$16:$X$190,Y4955,X4955)</f>
        <v>0</v>
      </c>
      <c r="S4955" t="s">
        <v>8603</v>
      </c>
      <c r="X4955" s="341">
        <v>14</v>
      </c>
      <c r="Y4955" s="341">
        <v>35</v>
      </c>
    </row>
    <row r="4956" spans="1:25" x14ac:dyDescent="0.25">
      <c r="A4956" t="str">
        <f>'Page 1 - General Information'!$G$12</f>
        <v>000000000</v>
      </c>
      <c r="B4956" t="str">
        <f>'Page 1 - General Information'!$G$16</f>
        <v/>
      </c>
      <c r="C4956" s="339" t="s">
        <v>21448</v>
      </c>
      <c r="N4956" t="s">
        <v>8218</v>
      </c>
      <c r="P4956" s="345">
        <f>INDEX('Page 3 - Financial Information'!$K$16:$X$190,Y4956,X4956)</f>
        <v>0</v>
      </c>
      <c r="S4956" s="249" t="s">
        <v>8604</v>
      </c>
      <c r="X4956" s="341">
        <v>1</v>
      </c>
      <c r="Y4956" s="341">
        <v>36</v>
      </c>
    </row>
    <row r="4957" spans="1:25" x14ac:dyDescent="0.25">
      <c r="A4957" t="str">
        <f>'Page 1 - General Information'!$G$12</f>
        <v>000000000</v>
      </c>
      <c r="B4957" t="str">
        <f>'Page 1 - General Information'!$G$16</f>
        <v/>
      </c>
      <c r="C4957" s="339" t="s">
        <v>21448</v>
      </c>
      <c r="N4957" t="s">
        <v>8218</v>
      </c>
      <c r="P4957" s="345">
        <f>INDEX('Page 3 - Financial Information'!$K$16:$X$190,Y4957,X4957)</f>
        <v>0</v>
      </c>
      <c r="S4957" s="249" t="s">
        <v>8605</v>
      </c>
      <c r="X4957" s="341">
        <v>3</v>
      </c>
      <c r="Y4957" s="341">
        <v>36</v>
      </c>
    </row>
    <row r="4958" spans="1:25" x14ac:dyDescent="0.25">
      <c r="A4958" t="str">
        <f>'Page 1 - General Information'!$G$12</f>
        <v>000000000</v>
      </c>
      <c r="B4958" t="str">
        <f>'Page 1 - General Information'!$G$16</f>
        <v/>
      </c>
      <c r="C4958" s="339" t="s">
        <v>21448</v>
      </c>
      <c r="N4958" t="s">
        <v>8218</v>
      </c>
      <c r="P4958" s="345">
        <f>INDEX('Page 3 - Financial Information'!$K$16:$X$190,Y4958,X4958)</f>
        <v>0</v>
      </c>
      <c r="S4958" t="s">
        <v>8606</v>
      </c>
      <c r="X4958" s="341">
        <v>4</v>
      </c>
      <c r="Y4958" s="341">
        <v>36</v>
      </c>
    </row>
    <row r="4959" spans="1:25" x14ac:dyDescent="0.25">
      <c r="A4959" t="str">
        <f>'Page 1 - General Information'!$G$12</f>
        <v>000000000</v>
      </c>
      <c r="B4959" t="str">
        <f>'Page 1 - General Information'!$G$16</f>
        <v/>
      </c>
      <c r="C4959" s="339" t="s">
        <v>21448</v>
      </c>
      <c r="N4959" t="s">
        <v>8218</v>
      </c>
      <c r="P4959" s="345">
        <f>INDEX('Page 3 - Financial Information'!$K$16:$X$190,Y4959,X4959)</f>
        <v>0</v>
      </c>
      <c r="S4959" t="s">
        <v>8607</v>
      </c>
      <c r="X4959" s="341">
        <v>5</v>
      </c>
      <c r="Y4959" s="341">
        <v>36</v>
      </c>
    </row>
    <row r="4960" spans="1:25" x14ac:dyDescent="0.25">
      <c r="A4960" t="str">
        <f>'Page 1 - General Information'!$G$12</f>
        <v>000000000</v>
      </c>
      <c r="B4960" t="str">
        <f>'Page 1 - General Information'!$G$16</f>
        <v/>
      </c>
      <c r="C4960" s="339" t="s">
        <v>21448</v>
      </c>
      <c r="N4960" t="s">
        <v>8218</v>
      </c>
      <c r="P4960" s="345">
        <f>INDEX('Page 3 - Financial Information'!$K$16:$X$190,Y4960,X4960)</f>
        <v>0</v>
      </c>
      <c r="S4960" t="s">
        <v>8608</v>
      </c>
      <c r="X4960" s="341">
        <v>6</v>
      </c>
      <c r="Y4960" s="341">
        <v>36</v>
      </c>
    </row>
    <row r="4961" spans="1:25" x14ac:dyDescent="0.25">
      <c r="A4961" t="str">
        <f>'Page 1 - General Information'!$G$12</f>
        <v>000000000</v>
      </c>
      <c r="B4961" t="str">
        <f>'Page 1 - General Information'!$G$16</f>
        <v/>
      </c>
      <c r="C4961" s="339" t="s">
        <v>21448</v>
      </c>
      <c r="N4961" t="s">
        <v>8218</v>
      </c>
      <c r="P4961" s="345">
        <f>INDEX('Page 3 - Financial Information'!$K$16:$X$190,Y4961,X4961)</f>
        <v>0</v>
      </c>
      <c r="S4961" t="s">
        <v>8609</v>
      </c>
      <c r="X4961" s="341">
        <v>7</v>
      </c>
      <c r="Y4961" s="341">
        <v>36</v>
      </c>
    </row>
    <row r="4962" spans="1:25" x14ac:dyDescent="0.25">
      <c r="A4962" t="str">
        <f>'Page 1 - General Information'!$G$12</f>
        <v>000000000</v>
      </c>
      <c r="B4962" t="str">
        <f>'Page 1 - General Information'!$G$16</f>
        <v/>
      </c>
      <c r="C4962" s="339" t="s">
        <v>21448</v>
      </c>
      <c r="N4962" t="s">
        <v>8218</v>
      </c>
      <c r="P4962" s="345">
        <f>INDEX('Page 3 - Financial Information'!$K$16:$X$190,Y4962,X4962)</f>
        <v>0</v>
      </c>
      <c r="S4962" t="s">
        <v>8610</v>
      </c>
      <c r="X4962" s="341">
        <v>8</v>
      </c>
      <c r="Y4962" s="341">
        <v>36</v>
      </c>
    </row>
    <row r="4963" spans="1:25" x14ac:dyDescent="0.25">
      <c r="A4963" t="str">
        <f>'Page 1 - General Information'!$G$12</f>
        <v>000000000</v>
      </c>
      <c r="B4963" t="str">
        <f>'Page 1 - General Information'!$G$16</f>
        <v/>
      </c>
      <c r="C4963" s="339" t="s">
        <v>21448</v>
      </c>
      <c r="N4963" t="s">
        <v>8218</v>
      </c>
      <c r="P4963" s="345">
        <f>INDEX('Page 3 - Financial Information'!$K$16:$X$190,Y4963,X4963)</f>
        <v>0</v>
      </c>
      <c r="S4963" t="s">
        <v>8611</v>
      </c>
      <c r="X4963" s="341">
        <v>9</v>
      </c>
      <c r="Y4963" s="341">
        <v>36</v>
      </c>
    </row>
    <row r="4964" spans="1:25" x14ac:dyDescent="0.25">
      <c r="A4964" t="str">
        <f>'Page 1 - General Information'!$G$12</f>
        <v>000000000</v>
      </c>
      <c r="B4964" t="str">
        <f>'Page 1 - General Information'!$G$16</f>
        <v/>
      </c>
      <c r="C4964" s="339" t="s">
        <v>21448</v>
      </c>
      <c r="N4964" t="s">
        <v>8218</v>
      </c>
      <c r="P4964" s="345">
        <f>INDEX('Page 3 - Financial Information'!$K$16:$X$190,Y4964,X4964)</f>
        <v>0</v>
      </c>
      <c r="S4964" t="s">
        <v>8612</v>
      </c>
      <c r="X4964" s="341">
        <v>10</v>
      </c>
      <c r="Y4964" s="341">
        <v>36</v>
      </c>
    </row>
    <row r="4965" spans="1:25" x14ac:dyDescent="0.25">
      <c r="A4965" t="str">
        <f>'Page 1 - General Information'!$G$12</f>
        <v>000000000</v>
      </c>
      <c r="B4965" t="str">
        <f>'Page 1 - General Information'!$G$16</f>
        <v/>
      </c>
      <c r="C4965" s="339" t="s">
        <v>21448</v>
      </c>
      <c r="N4965" t="s">
        <v>8218</v>
      </c>
      <c r="P4965" s="345">
        <f>INDEX('Page 3 - Financial Information'!$K$16:$X$190,Y4965,X4965)</f>
        <v>0</v>
      </c>
      <c r="S4965" t="s">
        <v>8613</v>
      </c>
      <c r="X4965" s="341">
        <v>13</v>
      </c>
      <c r="Y4965" s="341">
        <v>36</v>
      </c>
    </row>
    <row r="4966" spans="1:25" x14ac:dyDescent="0.25">
      <c r="A4966" t="str">
        <f>'Page 1 - General Information'!$G$12</f>
        <v>000000000</v>
      </c>
      <c r="B4966" t="str">
        <f>'Page 1 - General Information'!$G$16</f>
        <v/>
      </c>
      <c r="C4966" s="339" t="s">
        <v>21448</v>
      </c>
      <c r="N4966" t="s">
        <v>8218</v>
      </c>
      <c r="P4966" s="345">
        <f>INDEX('Page 3 - Financial Information'!$K$16:$X$190,Y4966,X4966)</f>
        <v>0</v>
      </c>
      <c r="S4966" t="s">
        <v>8614</v>
      </c>
      <c r="X4966" s="341">
        <v>14</v>
      </c>
      <c r="Y4966" s="341">
        <v>36</v>
      </c>
    </row>
    <row r="4967" spans="1:25" x14ac:dyDescent="0.25">
      <c r="A4967" t="str">
        <f>'Page 1 - General Information'!$G$12</f>
        <v>000000000</v>
      </c>
      <c r="B4967" t="str">
        <f>'Page 1 - General Information'!$G$16</f>
        <v/>
      </c>
      <c r="C4967" s="339" t="s">
        <v>21448</v>
      </c>
      <c r="N4967" t="s">
        <v>8218</v>
      </c>
      <c r="P4967" s="345">
        <f>INDEX('Page 3 - Financial Information'!$K$16:$X$190,Y4967,X4967)</f>
        <v>0</v>
      </c>
      <c r="S4967" s="249" t="s">
        <v>8615</v>
      </c>
      <c r="X4967" s="341">
        <v>1</v>
      </c>
      <c r="Y4967" s="341">
        <v>37</v>
      </c>
    </row>
    <row r="4968" spans="1:25" x14ac:dyDescent="0.25">
      <c r="A4968" t="str">
        <f>'Page 1 - General Information'!$G$12</f>
        <v>000000000</v>
      </c>
      <c r="B4968" t="str">
        <f>'Page 1 - General Information'!$G$16</f>
        <v/>
      </c>
      <c r="C4968" s="339" t="s">
        <v>21448</v>
      </c>
      <c r="N4968" t="s">
        <v>8218</v>
      </c>
      <c r="P4968" s="345">
        <f>INDEX('Page 3 - Financial Information'!$K$16:$X$190,Y4968,X4968)</f>
        <v>0</v>
      </c>
      <c r="S4968" s="249" t="s">
        <v>8616</v>
      </c>
      <c r="X4968" s="341">
        <v>3</v>
      </c>
      <c r="Y4968" s="341">
        <v>37</v>
      </c>
    </row>
    <row r="4969" spans="1:25" x14ac:dyDescent="0.25">
      <c r="A4969" t="str">
        <f>'Page 1 - General Information'!$G$12</f>
        <v>000000000</v>
      </c>
      <c r="B4969" t="str">
        <f>'Page 1 - General Information'!$G$16</f>
        <v/>
      </c>
      <c r="C4969" s="339" t="s">
        <v>21448</v>
      </c>
      <c r="N4969" t="s">
        <v>8218</v>
      </c>
      <c r="P4969" s="345">
        <f>INDEX('Page 3 - Financial Information'!$K$16:$X$190,Y4969,X4969)</f>
        <v>0</v>
      </c>
      <c r="S4969" t="s">
        <v>8617</v>
      </c>
      <c r="X4969" s="341">
        <v>4</v>
      </c>
      <c r="Y4969" s="341">
        <v>37</v>
      </c>
    </row>
    <row r="4970" spans="1:25" x14ac:dyDescent="0.25">
      <c r="A4970" t="str">
        <f>'Page 1 - General Information'!$G$12</f>
        <v>000000000</v>
      </c>
      <c r="B4970" t="str">
        <f>'Page 1 - General Information'!$G$16</f>
        <v/>
      </c>
      <c r="C4970" s="339" t="s">
        <v>21448</v>
      </c>
      <c r="N4970" t="s">
        <v>8218</v>
      </c>
      <c r="P4970" s="345">
        <f>INDEX('Page 3 - Financial Information'!$K$16:$X$190,Y4970,X4970)</f>
        <v>0</v>
      </c>
      <c r="S4970" t="s">
        <v>8618</v>
      </c>
      <c r="X4970" s="341">
        <v>5</v>
      </c>
      <c r="Y4970" s="341">
        <v>37</v>
      </c>
    </row>
    <row r="4971" spans="1:25" x14ac:dyDescent="0.25">
      <c r="A4971" t="str">
        <f>'Page 1 - General Information'!$G$12</f>
        <v>000000000</v>
      </c>
      <c r="B4971" t="str">
        <f>'Page 1 - General Information'!$G$16</f>
        <v/>
      </c>
      <c r="C4971" s="339" t="s">
        <v>21448</v>
      </c>
      <c r="N4971" t="s">
        <v>8218</v>
      </c>
      <c r="P4971" s="345">
        <f>INDEX('Page 3 - Financial Information'!$K$16:$X$190,Y4971,X4971)</f>
        <v>0</v>
      </c>
      <c r="S4971" t="s">
        <v>8619</v>
      </c>
      <c r="X4971" s="341">
        <v>6</v>
      </c>
      <c r="Y4971" s="341">
        <v>37</v>
      </c>
    </row>
    <row r="4972" spans="1:25" x14ac:dyDescent="0.25">
      <c r="A4972" t="str">
        <f>'Page 1 - General Information'!$G$12</f>
        <v>000000000</v>
      </c>
      <c r="B4972" t="str">
        <f>'Page 1 - General Information'!$G$16</f>
        <v/>
      </c>
      <c r="C4972" s="339" t="s">
        <v>21448</v>
      </c>
      <c r="N4972" t="s">
        <v>8218</v>
      </c>
      <c r="P4972" s="345">
        <f>INDEX('Page 3 - Financial Information'!$K$16:$X$190,Y4972,X4972)</f>
        <v>0</v>
      </c>
      <c r="S4972" t="s">
        <v>8620</v>
      </c>
      <c r="X4972" s="341">
        <v>7</v>
      </c>
      <c r="Y4972" s="341">
        <v>37</v>
      </c>
    </row>
    <row r="4973" spans="1:25" x14ac:dyDescent="0.25">
      <c r="A4973" t="str">
        <f>'Page 1 - General Information'!$G$12</f>
        <v>000000000</v>
      </c>
      <c r="B4973" t="str">
        <f>'Page 1 - General Information'!$G$16</f>
        <v/>
      </c>
      <c r="C4973" s="339" t="s">
        <v>21448</v>
      </c>
      <c r="N4973" t="s">
        <v>8218</v>
      </c>
      <c r="P4973" s="345">
        <f>INDEX('Page 3 - Financial Information'!$K$16:$X$190,Y4973,X4973)</f>
        <v>0</v>
      </c>
      <c r="S4973" t="s">
        <v>8621</v>
      </c>
      <c r="X4973" s="341">
        <v>8</v>
      </c>
      <c r="Y4973" s="341">
        <v>37</v>
      </c>
    </row>
    <row r="4974" spans="1:25" x14ac:dyDescent="0.25">
      <c r="A4974" t="str">
        <f>'Page 1 - General Information'!$G$12</f>
        <v>000000000</v>
      </c>
      <c r="B4974" t="str">
        <f>'Page 1 - General Information'!$G$16</f>
        <v/>
      </c>
      <c r="C4974" s="339" t="s">
        <v>21448</v>
      </c>
      <c r="N4974" t="s">
        <v>8218</v>
      </c>
      <c r="P4974" s="345">
        <f>INDEX('Page 3 - Financial Information'!$K$16:$X$190,Y4974,X4974)</f>
        <v>0</v>
      </c>
      <c r="S4974" t="s">
        <v>8622</v>
      </c>
      <c r="X4974" s="341">
        <v>9</v>
      </c>
      <c r="Y4974" s="341">
        <v>37</v>
      </c>
    </row>
    <row r="4975" spans="1:25" x14ac:dyDescent="0.25">
      <c r="A4975" t="str">
        <f>'Page 1 - General Information'!$G$12</f>
        <v>000000000</v>
      </c>
      <c r="B4975" t="str">
        <f>'Page 1 - General Information'!$G$16</f>
        <v/>
      </c>
      <c r="C4975" s="339" t="s">
        <v>21448</v>
      </c>
      <c r="N4975" t="s">
        <v>8218</v>
      </c>
      <c r="P4975" s="345">
        <f>INDEX('Page 3 - Financial Information'!$K$16:$X$190,Y4975,X4975)</f>
        <v>0</v>
      </c>
      <c r="S4975" t="s">
        <v>8623</v>
      </c>
      <c r="X4975" s="341">
        <v>10</v>
      </c>
      <c r="Y4975" s="341">
        <v>37</v>
      </c>
    </row>
    <row r="4976" spans="1:25" x14ac:dyDescent="0.25">
      <c r="A4976" t="str">
        <f>'Page 1 - General Information'!$G$12</f>
        <v>000000000</v>
      </c>
      <c r="B4976" t="str">
        <f>'Page 1 - General Information'!$G$16</f>
        <v/>
      </c>
      <c r="C4976" s="339" t="s">
        <v>21448</v>
      </c>
      <c r="N4976" t="s">
        <v>8218</v>
      </c>
      <c r="P4976" s="345">
        <f>INDEX('Page 3 - Financial Information'!$K$16:$X$190,Y4976,X4976)</f>
        <v>0</v>
      </c>
      <c r="S4976" t="s">
        <v>8624</v>
      </c>
      <c r="X4976" s="341">
        <v>13</v>
      </c>
      <c r="Y4976" s="341">
        <v>37</v>
      </c>
    </row>
    <row r="4977" spans="1:25" x14ac:dyDescent="0.25">
      <c r="A4977" t="str">
        <f>'Page 1 - General Information'!$G$12</f>
        <v>000000000</v>
      </c>
      <c r="B4977" t="str">
        <f>'Page 1 - General Information'!$G$16</f>
        <v/>
      </c>
      <c r="C4977" s="339" t="s">
        <v>21448</v>
      </c>
      <c r="N4977" t="s">
        <v>8218</v>
      </c>
      <c r="P4977" s="345">
        <f>INDEX('Page 3 - Financial Information'!$K$16:$X$190,Y4977,X4977)</f>
        <v>0</v>
      </c>
      <c r="S4977" t="s">
        <v>8625</v>
      </c>
      <c r="X4977" s="341">
        <v>14</v>
      </c>
      <c r="Y4977" s="341">
        <v>37</v>
      </c>
    </row>
    <row r="4978" spans="1:25" x14ac:dyDescent="0.25">
      <c r="A4978" t="str">
        <f>'Page 1 - General Information'!$G$12</f>
        <v>000000000</v>
      </c>
      <c r="B4978" t="str">
        <f>'Page 1 - General Information'!$G$16</f>
        <v/>
      </c>
      <c r="C4978" s="339" t="s">
        <v>21448</v>
      </c>
      <c r="N4978" t="s">
        <v>8218</v>
      </c>
      <c r="P4978" s="345">
        <f>INDEX('Page 3 - Financial Information'!$K$16:$X$190,Y4978,X4978)</f>
        <v>0</v>
      </c>
      <c r="S4978" s="249" t="s">
        <v>8626</v>
      </c>
      <c r="X4978" s="341">
        <v>1</v>
      </c>
      <c r="Y4978" s="341">
        <v>38</v>
      </c>
    </row>
    <row r="4979" spans="1:25" x14ac:dyDescent="0.25">
      <c r="A4979" t="str">
        <f>'Page 1 - General Information'!$G$12</f>
        <v>000000000</v>
      </c>
      <c r="B4979" t="str">
        <f>'Page 1 - General Information'!$G$16</f>
        <v/>
      </c>
      <c r="C4979" s="339" t="s">
        <v>21448</v>
      </c>
      <c r="N4979" t="s">
        <v>8218</v>
      </c>
      <c r="P4979" s="345">
        <f>INDEX('Page 3 - Financial Information'!$K$16:$X$190,Y4979,X4979)</f>
        <v>0</v>
      </c>
      <c r="S4979" s="249" t="s">
        <v>8627</v>
      </c>
      <c r="X4979" s="341">
        <v>3</v>
      </c>
      <c r="Y4979" s="341">
        <v>38</v>
      </c>
    </row>
    <row r="4980" spans="1:25" x14ac:dyDescent="0.25">
      <c r="A4980" t="str">
        <f>'Page 1 - General Information'!$G$12</f>
        <v>000000000</v>
      </c>
      <c r="B4980" t="str">
        <f>'Page 1 - General Information'!$G$16</f>
        <v/>
      </c>
      <c r="C4980" s="339" t="s">
        <v>21448</v>
      </c>
      <c r="N4980" t="s">
        <v>8218</v>
      </c>
      <c r="P4980" s="345">
        <f>INDEX('Page 3 - Financial Information'!$K$16:$X$190,Y4980,X4980)</f>
        <v>0</v>
      </c>
      <c r="S4980" t="s">
        <v>8628</v>
      </c>
      <c r="X4980" s="341">
        <v>4</v>
      </c>
      <c r="Y4980" s="341">
        <v>38</v>
      </c>
    </row>
    <row r="4981" spans="1:25" x14ac:dyDescent="0.25">
      <c r="A4981" t="str">
        <f>'Page 1 - General Information'!$G$12</f>
        <v>000000000</v>
      </c>
      <c r="B4981" t="str">
        <f>'Page 1 - General Information'!$G$16</f>
        <v/>
      </c>
      <c r="C4981" s="339" t="s">
        <v>21448</v>
      </c>
      <c r="N4981" t="s">
        <v>8218</v>
      </c>
      <c r="P4981" s="345">
        <f>INDEX('Page 3 - Financial Information'!$K$16:$X$190,Y4981,X4981)</f>
        <v>0</v>
      </c>
      <c r="S4981" t="s">
        <v>8629</v>
      </c>
      <c r="X4981" s="341">
        <v>5</v>
      </c>
      <c r="Y4981" s="341">
        <v>38</v>
      </c>
    </row>
    <row r="4982" spans="1:25" x14ac:dyDescent="0.25">
      <c r="A4982" t="str">
        <f>'Page 1 - General Information'!$G$12</f>
        <v>000000000</v>
      </c>
      <c r="B4982" t="str">
        <f>'Page 1 - General Information'!$G$16</f>
        <v/>
      </c>
      <c r="C4982" s="339" t="s">
        <v>21448</v>
      </c>
      <c r="N4982" t="s">
        <v>8218</v>
      </c>
      <c r="P4982" s="345">
        <f>INDEX('Page 3 - Financial Information'!$K$16:$X$190,Y4982,X4982)</f>
        <v>0</v>
      </c>
      <c r="S4982" t="s">
        <v>8630</v>
      </c>
      <c r="X4982" s="341">
        <v>6</v>
      </c>
      <c r="Y4982" s="341">
        <v>38</v>
      </c>
    </row>
    <row r="4983" spans="1:25" x14ac:dyDescent="0.25">
      <c r="A4983" t="str">
        <f>'Page 1 - General Information'!$G$12</f>
        <v>000000000</v>
      </c>
      <c r="B4983" t="str">
        <f>'Page 1 - General Information'!$G$16</f>
        <v/>
      </c>
      <c r="C4983" s="339" t="s">
        <v>21448</v>
      </c>
      <c r="N4983" t="s">
        <v>8218</v>
      </c>
      <c r="P4983" s="345">
        <f>INDEX('Page 3 - Financial Information'!$K$16:$X$190,Y4983,X4983)</f>
        <v>0</v>
      </c>
      <c r="S4983" t="s">
        <v>8631</v>
      </c>
      <c r="X4983" s="341">
        <v>7</v>
      </c>
      <c r="Y4983" s="341">
        <v>38</v>
      </c>
    </row>
    <row r="4984" spans="1:25" x14ac:dyDescent="0.25">
      <c r="A4984" t="str">
        <f>'Page 1 - General Information'!$G$12</f>
        <v>000000000</v>
      </c>
      <c r="B4984" t="str">
        <f>'Page 1 - General Information'!$G$16</f>
        <v/>
      </c>
      <c r="C4984" s="339" t="s">
        <v>21448</v>
      </c>
      <c r="N4984" t="s">
        <v>8218</v>
      </c>
      <c r="P4984" s="345">
        <f>INDEX('Page 3 - Financial Information'!$K$16:$X$190,Y4984,X4984)</f>
        <v>0</v>
      </c>
      <c r="S4984" t="s">
        <v>8632</v>
      </c>
      <c r="X4984" s="341">
        <v>8</v>
      </c>
      <c r="Y4984" s="341">
        <v>38</v>
      </c>
    </row>
    <row r="4985" spans="1:25" x14ac:dyDescent="0.25">
      <c r="A4985" t="str">
        <f>'Page 1 - General Information'!$G$12</f>
        <v>000000000</v>
      </c>
      <c r="B4985" t="str">
        <f>'Page 1 - General Information'!$G$16</f>
        <v/>
      </c>
      <c r="C4985" s="339" t="s">
        <v>21448</v>
      </c>
      <c r="N4985" t="s">
        <v>8218</v>
      </c>
      <c r="P4985" s="345">
        <f>INDEX('Page 3 - Financial Information'!$K$16:$X$190,Y4985,X4985)</f>
        <v>0</v>
      </c>
      <c r="S4985" t="s">
        <v>8633</v>
      </c>
      <c r="X4985" s="341">
        <v>9</v>
      </c>
      <c r="Y4985" s="341">
        <v>38</v>
      </c>
    </row>
    <row r="4986" spans="1:25" x14ac:dyDescent="0.25">
      <c r="A4986" t="str">
        <f>'Page 1 - General Information'!$G$12</f>
        <v>000000000</v>
      </c>
      <c r="B4986" t="str">
        <f>'Page 1 - General Information'!$G$16</f>
        <v/>
      </c>
      <c r="C4986" s="339" t="s">
        <v>21448</v>
      </c>
      <c r="N4986" t="s">
        <v>8218</v>
      </c>
      <c r="P4986" s="345">
        <f>INDEX('Page 3 - Financial Information'!$K$16:$X$190,Y4986,X4986)</f>
        <v>0</v>
      </c>
      <c r="S4986" t="s">
        <v>8634</v>
      </c>
      <c r="X4986" s="341">
        <v>10</v>
      </c>
      <c r="Y4986" s="341">
        <v>38</v>
      </c>
    </row>
    <row r="4987" spans="1:25" x14ac:dyDescent="0.25">
      <c r="A4987" t="str">
        <f>'Page 1 - General Information'!$G$12</f>
        <v>000000000</v>
      </c>
      <c r="B4987" t="str">
        <f>'Page 1 - General Information'!$G$16</f>
        <v/>
      </c>
      <c r="C4987" s="339" t="s">
        <v>21448</v>
      </c>
      <c r="N4987" t="s">
        <v>8218</v>
      </c>
      <c r="P4987" s="345">
        <f>INDEX('Page 3 - Financial Information'!$K$16:$X$190,Y4987,X4987)</f>
        <v>0</v>
      </c>
      <c r="S4987" t="s">
        <v>8635</v>
      </c>
      <c r="X4987" s="341">
        <v>13</v>
      </c>
      <c r="Y4987" s="341">
        <v>38</v>
      </c>
    </row>
    <row r="4988" spans="1:25" x14ac:dyDescent="0.25">
      <c r="A4988" t="str">
        <f>'Page 1 - General Information'!$G$12</f>
        <v>000000000</v>
      </c>
      <c r="B4988" t="str">
        <f>'Page 1 - General Information'!$G$16</f>
        <v/>
      </c>
      <c r="C4988" s="339" t="s">
        <v>21448</v>
      </c>
      <c r="N4988" t="s">
        <v>8218</v>
      </c>
      <c r="P4988" s="345">
        <f>INDEX('Page 3 - Financial Information'!$K$16:$X$190,Y4988,X4988)</f>
        <v>0</v>
      </c>
      <c r="S4988" t="s">
        <v>8636</v>
      </c>
      <c r="X4988" s="341">
        <v>14</v>
      </c>
      <c r="Y4988" s="341">
        <v>38</v>
      </c>
    </row>
    <row r="4989" spans="1:25" x14ac:dyDescent="0.25">
      <c r="A4989" t="str">
        <f>'Page 1 - General Information'!$G$12</f>
        <v>000000000</v>
      </c>
      <c r="B4989" t="str">
        <f>'Page 1 - General Information'!$G$16</f>
        <v/>
      </c>
      <c r="C4989" s="339" t="s">
        <v>21448</v>
      </c>
      <c r="N4989" t="s">
        <v>8218</v>
      </c>
      <c r="P4989" s="345">
        <f>INDEX('Page 3 - Financial Information'!$K$16:$X$190,Y4989,X4989)</f>
        <v>0</v>
      </c>
      <c r="S4989" s="249" t="s">
        <v>8637</v>
      </c>
      <c r="X4989" s="341">
        <v>1</v>
      </c>
      <c r="Y4989" s="341">
        <v>39</v>
      </c>
    </row>
    <row r="4990" spans="1:25" x14ac:dyDescent="0.25">
      <c r="A4990" t="str">
        <f>'Page 1 - General Information'!$G$12</f>
        <v>000000000</v>
      </c>
      <c r="B4990" t="str">
        <f>'Page 1 - General Information'!$G$16</f>
        <v/>
      </c>
      <c r="C4990" s="339" t="s">
        <v>21448</v>
      </c>
      <c r="N4990" t="s">
        <v>8218</v>
      </c>
      <c r="P4990" s="345">
        <f>INDEX('Page 3 - Financial Information'!$K$16:$X$190,Y4990,X4990)</f>
        <v>0</v>
      </c>
      <c r="S4990" s="249" t="s">
        <v>8638</v>
      </c>
      <c r="X4990" s="341">
        <v>3</v>
      </c>
      <c r="Y4990" s="341">
        <v>39</v>
      </c>
    </row>
    <row r="4991" spans="1:25" x14ac:dyDescent="0.25">
      <c r="A4991" t="str">
        <f>'Page 1 - General Information'!$G$12</f>
        <v>000000000</v>
      </c>
      <c r="B4991" t="str">
        <f>'Page 1 - General Information'!$G$16</f>
        <v/>
      </c>
      <c r="C4991" s="339" t="s">
        <v>21448</v>
      </c>
      <c r="N4991" t="s">
        <v>8218</v>
      </c>
      <c r="P4991" s="345">
        <f>INDEX('Page 3 - Financial Information'!$K$16:$X$190,Y4991,X4991)</f>
        <v>0</v>
      </c>
      <c r="S4991" t="s">
        <v>8639</v>
      </c>
      <c r="X4991" s="341">
        <v>4</v>
      </c>
      <c r="Y4991" s="341">
        <v>39</v>
      </c>
    </row>
    <row r="4992" spans="1:25" x14ac:dyDescent="0.25">
      <c r="A4992" t="str">
        <f>'Page 1 - General Information'!$G$12</f>
        <v>000000000</v>
      </c>
      <c r="B4992" t="str">
        <f>'Page 1 - General Information'!$G$16</f>
        <v/>
      </c>
      <c r="C4992" s="339" t="s">
        <v>21448</v>
      </c>
      <c r="N4992" t="s">
        <v>8218</v>
      </c>
      <c r="P4992" s="345">
        <f>INDEX('Page 3 - Financial Information'!$K$16:$X$190,Y4992,X4992)</f>
        <v>0</v>
      </c>
      <c r="S4992" t="s">
        <v>8640</v>
      </c>
      <c r="X4992" s="341">
        <v>5</v>
      </c>
      <c r="Y4992" s="341">
        <v>39</v>
      </c>
    </row>
    <row r="4993" spans="1:25" x14ac:dyDescent="0.25">
      <c r="A4993" t="str">
        <f>'Page 1 - General Information'!$G$12</f>
        <v>000000000</v>
      </c>
      <c r="B4993" t="str">
        <f>'Page 1 - General Information'!$G$16</f>
        <v/>
      </c>
      <c r="C4993" s="339" t="s">
        <v>21448</v>
      </c>
      <c r="N4993" t="s">
        <v>8218</v>
      </c>
      <c r="P4993" s="345">
        <f>INDEX('Page 3 - Financial Information'!$K$16:$X$190,Y4993,X4993)</f>
        <v>0</v>
      </c>
      <c r="S4993" t="s">
        <v>8641</v>
      </c>
      <c r="X4993" s="341">
        <v>6</v>
      </c>
      <c r="Y4993" s="341">
        <v>39</v>
      </c>
    </row>
    <row r="4994" spans="1:25" x14ac:dyDescent="0.25">
      <c r="A4994" t="str">
        <f>'Page 1 - General Information'!$G$12</f>
        <v>000000000</v>
      </c>
      <c r="B4994" t="str">
        <f>'Page 1 - General Information'!$G$16</f>
        <v/>
      </c>
      <c r="C4994" s="339" t="s">
        <v>21448</v>
      </c>
      <c r="N4994" t="s">
        <v>8218</v>
      </c>
      <c r="P4994" s="345">
        <f>INDEX('Page 3 - Financial Information'!$K$16:$X$190,Y4994,X4994)</f>
        <v>0</v>
      </c>
      <c r="S4994" t="s">
        <v>8642</v>
      </c>
      <c r="X4994" s="341">
        <v>7</v>
      </c>
      <c r="Y4994" s="341">
        <v>39</v>
      </c>
    </row>
    <row r="4995" spans="1:25" x14ac:dyDescent="0.25">
      <c r="A4995" t="str">
        <f>'Page 1 - General Information'!$G$12</f>
        <v>000000000</v>
      </c>
      <c r="B4995" t="str">
        <f>'Page 1 - General Information'!$G$16</f>
        <v/>
      </c>
      <c r="C4995" s="339" t="s">
        <v>21448</v>
      </c>
      <c r="N4995" t="s">
        <v>8218</v>
      </c>
      <c r="P4995" s="345">
        <f>INDEX('Page 3 - Financial Information'!$K$16:$X$190,Y4995,X4995)</f>
        <v>0</v>
      </c>
      <c r="S4995" t="s">
        <v>8643</v>
      </c>
      <c r="X4995" s="341">
        <v>8</v>
      </c>
      <c r="Y4995" s="341">
        <v>39</v>
      </c>
    </row>
    <row r="4996" spans="1:25" x14ac:dyDescent="0.25">
      <c r="A4996" t="str">
        <f>'Page 1 - General Information'!$G$12</f>
        <v>000000000</v>
      </c>
      <c r="B4996" t="str">
        <f>'Page 1 - General Information'!$G$16</f>
        <v/>
      </c>
      <c r="C4996" s="339" t="s">
        <v>21448</v>
      </c>
      <c r="N4996" t="s">
        <v>8218</v>
      </c>
      <c r="P4996" s="345">
        <f>INDEX('Page 3 - Financial Information'!$K$16:$X$190,Y4996,X4996)</f>
        <v>0</v>
      </c>
      <c r="S4996" t="s">
        <v>8644</v>
      </c>
      <c r="X4996" s="341">
        <v>9</v>
      </c>
      <c r="Y4996" s="341">
        <v>39</v>
      </c>
    </row>
    <row r="4997" spans="1:25" x14ac:dyDescent="0.25">
      <c r="A4997" t="str">
        <f>'Page 1 - General Information'!$G$12</f>
        <v>000000000</v>
      </c>
      <c r="B4997" t="str">
        <f>'Page 1 - General Information'!$G$16</f>
        <v/>
      </c>
      <c r="C4997" s="339" t="s">
        <v>21448</v>
      </c>
      <c r="N4997" t="s">
        <v>8218</v>
      </c>
      <c r="P4997" s="345">
        <f>INDEX('Page 3 - Financial Information'!$K$16:$X$190,Y4997,X4997)</f>
        <v>0</v>
      </c>
      <c r="S4997" t="s">
        <v>8645</v>
      </c>
      <c r="X4997" s="341">
        <v>10</v>
      </c>
      <c r="Y4997" s="341">
        <v>39</v>
      </c>
    </row>
    <row r="4998" spans="1:25" x14ac:dyDescent="0.25">
      <c r="A4998" t="str">
        <f>'Page 1 - General Information'!$G$12</f>
        <v>000000000</v>
      </c>
      <c r="B4998" t="str">
        <f>'Page 1 - General Information'!$G$16</f>
        <v/>
      </c>
      <c r="C4998" s="339" t="s">
        <v>21448</v>
      </c>
      <c r="N4998" t="s">
        <v>8218</v>
      </c>
      <c r="P4998" s="345">
        <f>INDEX('Page 3 - Financial Information'!$K$16:$X$190,Y4998,X4998)</f>
        <v>0</v>
      </c>
      <c r="S4998" t="s">
        <v>8646</v>
      </c>
      <c r="X4998" s="341">
        <v>13</v>
      </c>
      <c r="Y4998" s="341">
        <v>39</v>
      </c>
    </row>
    <row r="4999" spans="1:25" x14ac:dyDescent="0.25">
      <c r="A4999" t="str">
        <f>'Page 1 - General Information'!$G$12</f>
        <v>000000000</v>
      </c>
      <c r="B4999" t="str">
        <f>'Page 1 - General Information'!$G$16</f>
        <v/>
      </c>
      <c r="C4999" s="339" t="s">
        <v>21448</v>
      </c>
      <c r="N4999" t="s">
        <v>8218</v>
      </c>
      <c r="P4999" s="345">
        <f>INDEX('Page 3 - Financial Information'!$K$16:$X$190,Y4999,X4999)</f>
        <v>0</v>
      </c>
      <c r="S4999" t="s">
        <v>8647</v>
      </c>
      <c r="X4999" s="341">
        <v>14</v>
      </c>
      <c r="Y4999" s="341">
        <v>39</v>
      </c>
    </row>
    <row r="5000" spans="1:25" x14ac:dyDescent="0.25">
      <c r="A5000" t="str">
        <f>'Page 1 - General Information'!$G$12</f>
        <v>000000000</v>
      </c>
      <c r="B5000" t="str">
        <f>'Page 1 - General Information'!$G$16</f>
        <v/>
      </c>
      <c r="C5000" s="339" t="s">
        <v>21448</v>
      </c>
      <c r="N5000" t="s">
        <v>8218</v>
      </c>
      <c r="P5000" s="345">
        <f>INDEX('Page 3 - Financial Information'!$K$16:$X$190,Y5000,X5000)</f>
        <v>0</v>
      </c>
      <c r="S5000" s="249" t="s">
        <v>8648</v>
      </c>
      <c r="X5000" s="341">
        <v>1</v>
      </c>
      <c r="Y5000" s="341">
        <v>40</v>
      </c>
    </row>
    <row r="5001" spans="1:25" x14ac:dyDescent="0.25">
      <c r="A5001" t="str">
        <f>'Page 1 - General Information'!$G$12</f>
        <v>000000000</v>
      </c>
      <c r="B5001" t="str">
        <f>'Page 1 - General Information'!$G$16</f>
        <v/>
      </c>
      <c r="C5001" s="339" t="s">
        <v>21448</v>
      </c>
      <c r="N5001" t="s">
        <v>8218</v>
      </c>
      <c r="P5001" s="345">
        <f>INDEX('Page 3 - Financial Information'!$K$16:$X$190,Y5001,X5001)</f>
        <v>0</v>
      </c>
      <c r="S5001" s="249" t="s">
        <v>8649</v>
      </c>
      <c r="X5001" s="341">
        <v>3</v>
      </c>
      <c r="Y5001" s="341">
        <v>40</v>
      </c>
    </row>
    <row r="5002" spans="1:25" x14ac:dyDescent="0.25">
      <c r="A5002" t="str">
        <f>'Page 1 - General Information'!$G$12</f>
        <v>000000000</v>
      </c>
      <c r="B5002" t="str">
        <f>'Page 1 - General Information'!$G$16</f>
        <v/>
      </c>
      <c r="C5002" s="339" t="s">
        <v>21448</v>
      </c>
      <c r="N5002" t="s">
        <v>8218</v>
      </c>
      <c r="P5002" s="345">
        <f>INDEX('Page 3 - Financial Information'!$K$16:$X$190,Y5002,X5002)</f>
        <v>0</v>
      </c>
      <c r="S5002" t="s">
        <v>8650</v>
      </c>
      <c r="X5002" s="341">
        <v>4</v>
      </c>
      <c r="Y5002" s="341">
        <v>40</v>
      </c>
    </row>
    <row r="5003" spans="1:25" x14ac:dyDescent="0.25">
      <c r="A5003" t="str">
        <f>'Page 1 - General Information'!$G$12</f>
        <v>000000000</v>
      </c>
      <c r="B5003" t="str">
        <f>'Page 1 - General Information'!$G$16</f>
        <v/>
      </c>
      <c r="C5003" s="339" t="s">
        <v>21448</v>
      </c>
      <c r="N5003" t="s">
        <v>8218</v>
      </c>
      <c r="P5003" s="345">
        <f>INDEX('Page 3 - Financial Information'!$K$16:$X$190,Y5003,X5003)</f>
        <v>0</v>
      </c>
      <c r="S5003" t="s">
        <v>8651</v>
      </c>
      <c r="X5003" s="341">
        <v>5</v>
      </c>
      <c r="Y5003" s="341">
        <v>40</v>
      </c>
    </row>
    <row r="5004" spans="1:25" x14ac:dyDescent="0.25">
      <c r="A5004" t="str">
        <f>'Page 1 - General Information'!$G$12</f>
        <v>000000000</v>
      </c>
      <c r="B5004" t="str">
        <f>'Page 1 - General Information'!$G$16</f>
        <v/>
      </c>
      <c r="C5004" s="339" t="s">
        <v>21448</v>
      </c>
      <c r="N5004" t="s">
        <v>8218</v>
      </c>
      <c r="P5004" s="345">
        <f>INDEX('Page 3 - Financial Information'!$K$16:$X$190,Y5004,X5004)</f>
        <v>0</v>
      </c>
      <c r="S5004" t="s">
        <v>8652</v>
      </c>
      <c r="X5004" s="341">
        <v>6</v>
      </c>
      <c r="Y5004" s="341">
        <v>40</v>
      </c>
    </row>
    <row r="5005" spans="1:25" x14ac:dyDescent="0.25">
      <c r="A5005" t="str">
        <f>'Page 1 - General Information'!$G$12</f>
        <v>000000000</v>
      </c>
      <c r="B5005" t="str">
        <f>'Page 1 - General Information'!$G$16</f>
        <v/>
      </c>
      <c r="C5005" s="339" t="s">
        <v>21448</v>
      </c>
      <c r="N5005" t="s">
        <v>8218</v>
      </c>
      <c r="P5005" s="345">
        <f>INDEX('Page 3 - Financial Information'!$K$16:$X$190,Y5005,X5005)</f>
        <v>0</v>
      </c>
      <c r="S5005" t="s">
        <v>8653</v>
      </c>
      <c r="X5005" s="341">
        <v>7</v>
      </c>
      <c r="Y5005" s="341">
        <v>40</v>
      </c>
    </row>
    <row r="5006" spans="1:25" x14ac:dyDescent="0.25">
      <c r="A5006" t="str">
        <f>'Page 1 - General Information'!$G$12</f>
        <v>000000000</v>
      </c>
      <c r="B5006" t="str">
        <f>'Page 1 - General Information'!$G$16</f>
        <v/>
      </c>
      <c r="C5006" s="339" t="s">
        <v>21448</v>
      </c>
      <c r="N5006" t="s">
        <v>8218</v>
      </c>
      <c r="P5006" s="345">
        <f>INDEX('Page 3 - Financial Information'!$K$16:$X$190,Y5006,X5006)</f>
        <v>0</v>
      </c>
      <c r="S5006" t="s">
        <v>8654</v>
      </c>
      <c r="X5006" s="341">
        <v>8</v>
      </c>
      <c r="Y5006" s="341">
        <v>40</v>
      </c>
    </row>
    <row r="5007" spans="1:25" x14ac:dyDescent="0.25">
      <c r="A5007" t="str">
        <f>'Page 1 - General Information'!$G$12</f>
        <v>000000000</v>
      </c>
      <c r="B5007" t="str">
        <f>'Page 1 - General Information'!$G$16</f>
        <v/>
      </c>
      <c r="C5007" s="339" t="s">
        <v>21448</v>
      </c>
      <c r="N5007" t="s">
        <v>8218</v>
      </c>
      <c r="P5007" s="345">
        <f>INDEX('Page 3 - Financial Information'!$K$16:$X$190,Y5007,X5007)</f>
        <v>0</v>
      </c>
      <c r="S5007" t="s">
        <v>8655</v>
      </c>
      <c r="X5007" s="341">
        <v>9</v>
      </c>
      <c r="Y5007" s="341">
        <v>40</v>
      </c>
    </row>
    <row r="5008" spans="1:25" x14ac:dyDescent="0.25">
      <c r="A5008" t="str">
        <f>'Page 1 - General Information'!$G$12</f>
        <v>000000000</v>
      </c>
      <c r="B5008" t="str">
        <f>'Page 1 - General Information'!$G$16</f>
        <v/>
      </c>
      <c r="C5008" s="339" t="s">
        <v>21448</v>
      </c>
      <c r="N5008" t="s">
        <v>8218</v>
      </c>
      <c r="P5008" s="345">
        <f>INDEX('Page 3 - Financial Information'!$K$16:$X$190,Y5008,X5008)</f>
        <v>0</v>
      </c>
      <c r="S5008" t="s">
        <v>8656</v>
      </c>
      <c r="X5008" s="341">
        <v>10</v>
      </c>
      <c r="Y5008" s="341">
        <v>40</v>
      </c>
    </row>
    <row r="5009" spans="1:25" x14ac:dyDescent="0.25">
      <c r="A5009" t="str">
        <f>'Page 1 - General Information'!$G$12</f>
        <v>000000000</v>
      </c>
      <c r="B5009" t="str">
        <f>'Page 1 - General Information'!$G$16</f>
        <v/>
      </c>
      <c r="C5009" s="339" t="s">
        <v>21448</v>
      </c>
      <c r="N5009" t="s">
        <v>8218</v>
      </c>
      <c r="P5009" s="345">
        <f>INDEX('Page 3 - Financial Information'!$K$16:$X$190,Y5009,X5009)</f>
        <v>0</v>
      </c>
      <c r="S5009" t="s">
        <v>8657</v>
      </c>
      <c r="X5009" s="341">
        <v>13</v>
      </c>
      <c r="Y5009" s="341">
        <v>40</v>
      </c>
    </row>
    <row r="5010" spans="1:25" x14ac:dyDescent="0.25">
      <c r="A5010" t="str">
        <f>'Page 1 - General Information'!$G$12</f>
        <v>000000000</v>
      </c>
      <c r="B5010" t="str">
        <f>'Page 1 - General Information'!$G$16</f>
        <v/>
      </c>
      <c r="C5010" s="339" t="s">
        <v>21448</v>
      </c>
      <c r="N5010" t="s">
        <v>8218</v>
      </c>
      <c r="P5010" s="345">
        <f>INDEX('Page 3 - Financial Information'!$K$16:$X$190,Y5010,X5010)</f>
        <v>0</v>
      </c>
      <c r="S5010" t="s">
        <v>8658</v>
      </c>
      <c r="X5010" s="341">
        <v>14</v>
      </c>
      <c r="Y5010" s="341">
        <v>40</v>
      </c>
    </row>
    <row r="5011" spans="1:25" x14ac:dyDescent="0.25">
      <c r="A5011" t="str">
        <f>'Page 1 - General Information'!$G$12</f>
        <v>000000000</v>
      </c>
      <c r="B5011" t="str">
        <f>'Page 1 - General Information'!$G$16</f>
        <v/>
      </c>
      <c r="C5011" s="339" t="s">
        <v>21448</v>
      </c>
      <c r="N5011" t="s">
        <v>8218</v>
      </c>
      <c r="P5011" s="345">
        <f>INDEX('Page 3 - Financial Information'!$K$16:$X$190,Y5011,X5011)</f>
        <v>0</v>
      </c>
      <c r="S5011" s="249" t="s">
        <v>8659</v>
      </c>
      <c r="X5011" s="341">
        <v>1</v>
      </c>
      <c r="Y5011" s="341">
        <v>41</v>
      </c>
    </row>
    <row r="5012" spans="1:25" x14ac:dyDescent="0.25">
      <c r="A5012" t="str">
        <f>'Page 1 - General Information'!$G$12</f>
        <v>000000000</v>
      </c>
      <c r="B5012" t="str">
        <f>'Page 1 - General Information'!$G$16</f>
        <v/>
      </c>
      <c r="C5012" s="339" t="s">
        <v>21448</v>
      </c>
      <c r="N5012" t="s">
        <v>8218</v>
      </c>
      <c r="P5012" s="345">
        <f>INDEX('Page 3 - Financial Information'!$K$16:$X$190,Y5012,X5012)</f>
        <v>0</v>
      </c>
      <c r="S5012" s="249" t="s">
        <v>8660</v>
      </c>
      <c r="X5012" s="341">
        <v>3</v>
      </c>
      <c r="Y5012" s="341">
        <v>41</v>
      </c>
    </row>
    <row r="5013" spans="1:25" x14ac:dyDescent="0.25">
      <c r="A5013" t="str">
        <f>'Page 1 - General Information'!$G$12</f>
        <v>000000000</v>
      </c>
      <c r="B5013" t="str">
        <f>'Page 1 - General Information'!$G$16</f>
        <v/>
      </c>
      <c r="C5013" s="339" t="s">
        <v>21448</v>
      </c>
      <c r="N5013" t="s">
        <v>8218</v>
      </c>
      <c r="P5013" s="345">
        <f>INDEX('Page 3 - Financial Information'!$K$16:$X$190,Y5013,X5013)</f>
        <v>0</v>
      </c>
      <c r="S5013" t="s">
        <v>8661</v>
      </c>
      <c r="X5013" s="341">
        <v>4</v>
      </c>
      <c r="Y5013" s="341">
        <v>41</v>
      </c>
    </row>
    <row r="5014" spans="1:25" x14ac:dyDescent="0.25">
      <c r="A5014" t="str">
        <f>'Page 1 - General Information'!$G$12</f>
        <v>000000000</v>
      </c>
      <c r="B5014" t="str">
        <f>'Page 1 - General Information'!$G$16</f>
        <v/>
      </c>
      <c r="C5014" s="339" t="s">
        <v>21448</v>
      </c>
      <c r="N5014" t="s">
        <v>8218</v>
      </c>
      <c r="P5014" s="345">
        <f>INDEX('Page 3 - Financial Information'!$K$16:$X$190,Y5014,X5014)</f>
        <v>0</v>
      </c>
      <c r="S5014" t="s">
        <v>8662</v>
      </c>
      <c r="X5014" s="341">
        <v>5</v>
      </c>
      <c r="Y5014" s="341">
        <v>41</v>
      </c>
    </row>
    <row r="5015" spans="1:25" x14ac:dyDescent="0.25">
      <c r="A5015" t="str">
        <f>'Page 1 - General Information'!$G$12</f>
        <v>000000000</v>
      </c>
      <c r="B5015" t="str">
        <f>'Page 1 - General Information'!$G$16</f>
        <v/>
      </c>
      <c r="C5015" s="339" t="s">
        <v>21448</v>
      </c>
      <c r="N5015" t="s">
        <v>8218</v>
      </c>
      <c r="P5015" s="345">
        <f>INDEX('Page 3 - Financial Information'!$K$16:$X$190,Y5015,X5015)</f>
        <v>0</v>
      </c>
      <c r="S5015" t="s">
        <v>8663</v>
      </c>
      <c r="X5015" s="341">
        <v>6</v>
      </c>
      <c r="Y5015" s="341">
        <v>41</v>
      </c>
    </row>
    <row r="5016" spans="1:25" x14ac:dyDescent="0.25">
      <c r="A5016" t="str">
        <f>'Page 1 - General Information'!$G$12</f>
        <v>000000000</v>
      </c>
      <c r="B5016" t="str">
        <f>'Page 1 - General Information'!$G$16</f>
        <v/>
      </c>
      <c r="C5016" s="339" t="s">
        <v>21448</v>
      </c>
      <c r="N5016" t="s">
        <v>8218</v>
      </c>
      <c r="P5016" s="345">
        <f>INDEX('Page 3 - Financial Information'!$K$16:$X$190,Y5016,X5016)</f>
        <v>0</v>
      </c>
      <c r="S5016" t="s">
        <v>8664</v>
      </c>
      <c r="X5016" s="341">
        <v>7</v>
      </c>
      <c r="Y5016" s="341">
        <v>41</v>
      </c>
    </row>
    <row r="5017" spans="1:25" x14ac:dyDescent="0.25">
      <c r="A5017" t="str">
        <f>'Page 1 - General Information'!$G$12</f>
        <v>000000000</v>
      </c>
      <c r="B5017" t="str">
        <f>'Page 1 - General Information'!$G$16</f>
        <v/>
      </c>
      <c r="C5017" s="339" t="s">
        <v>21448</v>
      </c>
      <c r="N5017" t="s">
        <v>8218</v>
      </c>
      <c r="P5017" s="345">
        <f>INDEX('Page 3 - Financial Information'!$K$16:$X$190,Y5017,X5017)</f>
        <v>0</v>
      </c>
      <c r="S5017" t="s">
        <v>8665</v>
      </c>
      <c r="X5017" s="341">
        <v>8</v>
      </c>
      <c r="Y5017" s="341">
        <v>41</v>
      </c>
    </row>
    <row r="5018" spans="1:25" x14ac:dyDescent="0.25">
      <c r="A5018" t="str">
        <f>'Page 1 - General Information'!$G$12</f>
        <v>000000000</v>
      </c>
      <c r="B5018" t="str">
        <f>'Page 1 - General Information'!$G$16</f>
        <v/>
      </c>
      <c r="C5018" s="339" t="s">
        <v>21448</v>
      </c>
      <c r="N5018" t="s">
        <v>8218</v>
      </c>
      <c r="P5018" s="345">
        <f>INDEX('Page 3 - Financial Information'!$K$16:$X$190,Y5018,X5018)</f>
        <v>0</v>
      </c>
      <c r="S5018" t="s">
        <v>8666</v>
      </c>
      <c r="X5018" s="341">
        <v>9</v>
      </c>
      <c r="Y5018" s="341">
        <v>41</v>
      </c>
    </row>
    <row r="5019" spans="1:25" x14ac:dyDescent="0.25">
      <c r="A5019" t="str">
        <f>'Page 1 - General Information'!$G$12</f>
        <v>000000000</v>
      </c>
      <c r="B5019" t="str">
        <f>'Page 1 - General Information'!$G$16</f>
        <v/>
      </c>
      <c r="C5019" s="339" t="s">
        <v>21448</v>
      </c>
      <c r="N5019" t="s">
        <v>8218</v>
      </c>
      <c r="P5019" s="345">
        <f>INDEX('Page 3 - Financial Information'!$K$16:$X$190,Y5019,X5019)</f>
        <v>0</v>
      </c>
      <c r="S5019" t="s">
        <v>8667</v>
      </c>
      <c r="X5019" s="341">
        <v>10</v>
      </c>
      <c r="Y5019" s="341">
        <v>41</v>
      </c>
    </row>
    <row r="5020" spans="1:25" x14ac:dyDescent="0.25">
      <c r="A5020" t="str">
        <f>'Page 1 - General Information'!$G$12</f>
        <v>000000000</v>
      </c>
      <c r="B5020" t="str">
        <f>'Page 1 - General Information'!$G$16</f>
        <v/>
      </c>
      <c r="C5020" s="339" t="s">
        <v>21448</v>
      </c>
      <c r="N5020" t="s">
        <v>8218</v>
      </c>
      <c r="P5020" s="345">
        <f>INDEX('Page 3 - Financial Information'!$K$16:$X$190,Y5020,X5020)</f>
        <v>0</v>
      </c>
      <c r="S5020" t="s">
        <v>8668</v>
      </c>
      <c r="X5020" s="341">
        <v>13</v>
      </c>
      <c r="Y5020" s="341">
        <v>41</v>
      </c>
    </row>
    <row r="5021" spans="1:25" x14ac:dyDescent="0.25">
      <c r="A5021" t="str">
        <f>'Page 1 - General Information'!$G$12</f>
        <v>000000000</v>
      </c>
      <c r="B5021" t="str">
        <f>'Page 1 - General Information'!$G$16</f>
        <v/>
      </c>
      <c r="C5021" s="339" t="s">
        <v>21448</v>
      </c>
      <c r="N5021" t="s">
        <v>8218</v>
      </c>
      <c r="P5021" s="345">
        <f>INDEX('Page 3 - Financial Information'!$K$16:$X$190,Y5021,X5021)</f>
        <v>0</v>
      </c>
      <c r="S5021" t="s">
        <v>8669</v>
      </c>
      <c r="X5021" s="341">
        <v>14</v>
      </c>
      <c r="Y5021" s="341">
        <v>41</v>
      </c>
    </row>
    <row r="5022" spans="1:25" x14ac:dyDescent="0.25">
      <c r="A5022" t="str">
        <f>'Page 1 - General Information'!$G$12</f>
        <v>000000000</v>
      </c>
      <c r="B5022" t="str">
        <f>'Page 1 - General Information'!$G$16</f>
        <v/>
      </c>
      <c r="C5022" s="339" t="s">
        <v>21448</v>
      </c>
      <c r="N5022" t="s">
        <v>8218</v>
      </c>
      <c r="P5022" s="345">
        <f>INDEX('Page 3 - Financial Information'!$K$16:$X$190,Y5022,X5022)</f>
        <v>0</v>
      </c>
      <c r="S5022" s="249" t="s">
        <v>8670</v>
      </c>
      <c r="X5022" s="341">
        <v>1</v>
      </c>
      <c r="Y5022" s="341">
        <v>42</v>
      </c>
    </row>
    <row r="5023" spans="1:25" x14ac:dyDescent="0.25">
      <c r="A5023" t="str">
        <f>'Page 1 - General Information'!$G$12</f>
        <v>000000000</v>
      </c>
      <c r="B5023" t="str">
        <f>'Page 1 - General Information'!$G$16</f>
        <v/>
      </c>
      <c r="C5023" s="339" t="s">
        <v>21448</v>
      </c>
      <c r="N5023" t="s">
        <v>8218</v>
      </c>
      <c r="P5023" s="345">
        <f>INDEX('Page 3 - Financial Information'!$K$16:$X$190,Y5023,X5023)</f>
        <v>0</v>
      </c>
      <c r="S5023" s="249" t="s">
        <v>8671</v>
      </c>
      <c r="X5023" s="341">
        <v>3</v>
      </c>
      <c r="Y5023" s="341">
        <v>42</v>
      </c>
    </row>
    <row r="5024" spans="1:25" x14ac:dyDescent="0.25">
      <c r="A5024" t="str">
        <f>'Page 1 - General Information'!$G$12</f>
        <v>000000000</v>
      </c>
      <c r="B5024" t="str">
        <f>'Page 1 - General Information'!$G$16</f>
        <v/>
      </c>
      <c r="C5024" s="339" t="s">
        <v>21448</v>
      </c>
      <c r="N5024" t="s">
        <v>8218</v>
      </c>
      <c r="P5024" s="345">
        <f>INDEX('Page 3 - Financial Information'!$K$16:$X$190,Y5024,X5024)</f>
        <v>0</v>
      </c>
      <c r="S5024" t="s">
        <v>8672</v>
      </c>
      <c r="X5024" s="341">
        <v>4</v>
      </c>
      <c r="Y5024" s="341">
        <v>42</v>
      </c>
    </row>
    <row r="5025" spans="1:25" x14ac:dyDescent="0.25">
      <c r="A5025" t="str">
        <f>'Page 1 - General Information'!$G$12</f>
        <v>000000000</v>
      </c>
      <c r="B5025" t="str">
        <f>'Page 1 - General Information'!$G$16</f>
        <v/>
      </c>
      <c r="C5025" s="339" t="s">
        <v>21448</v>
      </c>
      <c r="N5025" t="s">
        <v>8218</v>
      </c>
      <c r="P5025" s="345">
        <f>INDEX('Page 3 - Financial Information'!$K$16:$X$190,Y5025,X5025)</f>
        <v>0</v>
      </c>
      <c r="S5025" t="s">
        <v>8673</v>
      </c>
      <c r="X5025" s="341">
        <v>5</v>
      </c>
      <c r="Y5025" s="341">
        <v>42</v>
      </c>
    </row>
    <row r="5026" spans="1:25" x14ac:dyDescent="0.25">
      <c r="A5026" t="str">
        <f>'Page 1 - General Information'!$G$12</f>
        <v>000000000</v>
      </c>
      <c r="B5026" t="str">
        <f>'Page 1 - General Information'!$G$16</f>
        <v/>
      </c>
      <c r="C5026" s="339" t="s">
        <v>21448</v>
      </c>
      <c r="N5026" t="s">
        <v>8218</v>
      </c>
      <c r="P5026" s="345">
        <f>INDEX('Page 3 - Financial Information'!$K$16:$X$190,Y5026,X5026)</f>
        <v>0</v>
      </c>
      <c r="S5026" t="s">
        <v>8674</v>
      </c>
      <c r="X5026" s="341">
        <v>6</v>
      </c>
      <c r="Y5026" s="341">
        <v>42</v>
      </c>
    </row>
    <row r="5027" spans="1:25" x14ac:dyDescent="0.25">
      <c r="A5027" t="str">
        <f>'Page 1 - General Information'!$G$12</f>
        <v>000000000</v>
      </c>
      <c r="B5027" t="str">
        <f>'Page 1 - General Information'!$G$16</f>
        <v/>
      </c>
      <c r="C5027" s="339" t="s">
        <v>21448</v>
      </c>
      <c r="N5027" t="s">
        <v>8218</v>
      </c>
      <c r="P5027" s="345">
        <f>INDEX('Page 3 - Financial Information'!$K$16:$X$190,Y5027,X5027)</f>
        <v>0</v>
      </c>
      <c r="S5027" t="s">
        <v>8675</v>
      </c>
      <c r="X5027" s="341">
        <v>7</v>
      </c>
      <c r="Y5027" s="341">
        <v>42</v>
      </c>
    </row>
    <row r="5028" spans="1:25" x14ac:dyDescent="0.25">
      <c r="A5028" t="str">
        <f>'Page 1 - General Information'!$G$12</f>
        <v>000000000</v>
      </c>
      <c r="B5028" t="str">
        <f>'Page 1 - General Information'!$G$16</f>
        <v/>
      </c>
      <c r="C5028" s="339" t="s">
        <v>21448</v>
      </c>
      <c r="N5028" t="s">
        <v>8218</v>
      </c>
      <c r="P5028" s="345">
        <f>INDEX('Page 3 - Financial Information'!$K$16:$X$190,Y5028,X5028)</f>
        <v>0</v>
      </c>
      <c r="S5028" t="s">
        <v>8676</v>
      </c>
      <c r="X5028" s="341">
        <v>8</v>
      </c>
      <c r="Y5028" s="341">
        <v>42</v>
      </c>
    </row>
    <row r="5029" spans="1:25" x14ac:dyDescent="0.25">
      <c r="A5029" t="str">
        <f>'Page 1 - General Information'!$G$12</f>
        <v>000000000</v>
      </c>
      <c r="B5029" t="str">
        <f>'Page 1 - General Information'!$G$16</f>
        <v/>
      </c>
      <c r="C5029" s="339" t="s">
        <v>21448</v>
      </c>
      <c r="N5029" t="s">
        <v>8218</v>
      </c>
      <c r="P5029" s="345">
        <f>INDEX('Page 3 - Financial Information'!$K$16:$X$190,Y5029,X5029)</f>
        <v>0</v>
      </c>
      <c r="S5029" t="s">
        <v>8677</v>
      </c>
      <c r="X5029" s="341">
        <v>9</v>
      </c>
      <c r="Y5029" s="341">
        <v>42</v>
      </c>
    </row>
    <row r="5030" spans="1:25" x14ac:dyDescent="0.25">
      <c r="A5030" t="str">
        <f>'Page 1 - General Information'!$G$12</f>
        <v>000000000</v>
      </c>
      <c r="B5030" t="str">
        <f>'Page 1 - General Information'!$G$16</f>
        <v/>
      </c>
      <c r="C5030" s="339" t="s">
        <v>21448</v>
      </c>
      <c r="N5030" t="s">
        <v>8218</v>
      </c>
      <c r="P5030" s="345">
        <f>INDEX('Page 3 - Financial Information'!$K$16:$X$190,Y5030,X5030)</f>
        <v>0</v>
      </c>
      <c r="S5030" t="s">
        <v>8678</v>
      </c>
      <c r="X5030" s="341">
        <v>10</v>
      </c>
      <c r="Y5030" s="341">
        <v>42</v>
      </c>
    </row>
    <row r="5031" spans="1:25" x14ac:dyDescent="0.25">
      <c r="A5031" t="str">
        <f>'Page 1 - General Information'!$G$12</f>
        <v>000000000</v>
      </c>
      <c r="B5031" t="str">
        <f>'Page 1 - General Information'!$G$16</f>
        <v/>
      </c>
      <c r="C5031" s="339" t="s">
        <v>21448</v>
      </c>
      <c r="N5031" t="s">
        <v>8218</v>
      </c>
      <c r="P5031" s="345">
        <f>INDEX('Page 3 - Financial Information'!$K$16:$X$190,Y5031,X5031)</f>
        <v>0</v>
      </c>
      <c r="S5031" t="s">
        <v>8679</v>
      </c>
      <c r="X5031" s="341">
        <v>13</v>
      </c>
      <c r="Y5031" s="341">
        <v>42</v>
      </c>
    </row>
    <row r="5032" spans="1:25" x14ac:dyDescent="0.25">
      <c r="A5032" t="str">
        <f>'Page 1 - General Information'!$G$12</f>
        <v>000000000</v>
      </c>
      <c r="B5032" t="str">
        <f>'Page 1 - General Information'!$G$16</f>
        <v/>
      </c>
      <c r="C5032" s="339" t="s">
        <v>21448</v>
      </c>
      <c r="N5032" t="s">
        <v>8218</v>
      </c>
      <c r="P5032" s="345">
        <f>INDEX('Page 3 - Financial Information'!$K$16:$X$190,Y5032,X5032)</f>
        <v>0</v>
      </c>
      <c r="S5032" t="s">
        <v>8680</v>
      </c>
      <c r="X5032" s="341">
        <v>14</v>
      </c>
      <c r="Y5032" s="341">
        <v>42</v>
      </c>
    </row>
    <row r="5033" spans="1:25" x14ac:dyDescent="0.25">
      <c r="A5033" t="str">
        <f>'Page 1 - General Information'!$G$12</f>
        <v>000000000</v>
      </c>
      <c r="B5033" t="str">
        <f>'Page 1 - General Information'!$G$16</f>
        <v/>
      </c>
      <c r="C5033" s="339" t="s">
        <v>21448</v>
      </c>
      <c r="N5033" t="s">
        <v>8218</v>
      </c>
      <c r="P5033" s="345">
        <f>INDEX('Page 3 - Financial Information'!$K$16:$X$190,Y5033,X5033)</f>
        <v>0</v>
      </c>
      <c r="S5033" s="249" t="s">
        <v>8681</v>
      </c>
      <c r="X5033" s="341">
        <v>1</v>
      </c>
      <c r="Y5033" s="341">
        <v>43</v>
      </c>
    </row>
    <row r="5034" spans="1:25" x14ac:dyDescent="0.25">
      <c r="A5034" t="str">
        <f>'Page 1 - General Information'!$G$12</f>
        <v>000000000</v>
      </c>
      <c r="B5034" t="str">
        <f>'Page 1 - General Information'!$G$16</f>
        <v/>
      </c>
      <c r="C5034" s="339" t="s">
        <v>21448</v>
      </c>
      <c r="N5034" t="s">
        <v>8218</v>
      </c>
      <c r="P5034" s="345">
        <f>INDEX('Page 3 - Financial Information'!$K$16:$X$190,Y5034,X5034)</f>
        <v>0</v>
      </c>
      <c r="S5034" s="249" t="s">
        <v>8682</v>
      </c>
      <c r="X5034" s="341">
        <v>3</v>
      </c>
      <c r="Y5034" s="341">
        <v>43</v>
      </c>
    </row>
    <row r="5035" spans="1:25" x14ac:dyDescent="0.25">
      <c r="A5035" t="str">
        <f>'Page 1 - General Information'!$G$12</f>
        <v>000000000</v>
      </c>
      <c r="B5035" t="str">
        <f>'Page 1 - General Information'!$G$16</f>
        <v/>
      </c>
      <c r="C5035" s="339" t="s">
        <v>21448</v>
      </c>
      <c r="N5035" t="s">
        <v>8218</v>
      </c>
      <c r="P5035" s="345">
        <f>INDEX('Page 3 - Financial Information'!$K$16:$X$190,Y5035,X5035)</f>
        <v>0</v>
      </c>
      <c r="S5035" t="s">
        <v>8683</v>
      </c>
      <c r="X5035" s="341">
        <v>4</v>
      </c>
      <c r="Y5035" s="341">
        <v>43</v>
      </c>
    </row>
    <row r="5036" spans="1:25" x14ac:dyDescent="0.25">
      <c r="A5036" t="str">
        <f>'Page 1 - General Information'!$G$12</f>
        <v>000000000</v>
      </c>
      <c r="B5036" t="str">
        <f>'Page 1 - General Information'!$G$16</f>
        <v/>
      </c>
      <c r="C5036" s="339" t="s">
        <v>21448</v>
      </c>
      <c r="N5036" t="s">
        <v>8218</v>
      </c>
      <c r="P5036" s="345">
        <f>INDEX('Page 3 - Financial Information'!$K$16:$X$190,Y5036,X5036)</f>
        <v>0</v>
      </c>
      <c r="S5036" t="s">
        <v>8684</v>
      </c>
      <c r="X5036" s="341">
        <v>5</v>
      </c>
      <c r="Y5036" s="341">
        <v>43</v>
      </c>
    </row>
    <row r="5037" spans="1:25" x14ac:dyDescent="0.25">
      <c r="A5037" t="str">
        <f>'Page 1 - General Information'!$G$12</f>
        <v>000000000</v>
      </c>
      <c r="B5037" t="str">
        <f>'Page 1 - General Information'!$G$16</f>
        <v/>
      </c>
      <c r="C5037" s="339" t="s">
        <v>21448</v>
      </c>
      <c r="N5037" t="s">
        <v>8218</v>
      </c>
      <c r="P5037" s="345">
        <f>INDEX('Page 3 - Financial Information'!$K$16:$X$190,Y5037,X5037)</f>
        <v>0</v>
      </c>
      <c r="S5037" t="s">
        <v>8685</v>
      </c>
      <c r="X5037" s="341">
        <v>6</v>
      </c>
      <c r="Y5037" s="341">
        <v>43</v>
      </c>
    </row>
    <row r="5038" spans="1:25" x14ac:dyDescent="0.25">
      <c r="A5038" t="str">
        <f>'Page 1 - General Information'!$G$12</f>
        <v>000000000</v>
      </c>
      <c r="B5038" t="str">
        <f>'Page 1 - General Information'!$G$16</f>
        <v/>
      </c>
      <c r="C5038" s="339" t="s">
        <v>21448</v>
      </c>
      <c r="N5038" t="s">
        <v>8218</v>
      </c>
      <c r="P5038" s="345">
        <f>INDEX('Page 3 - Financial Information'!$K$16:$X$190,Y5038,X5038)</f>
        <v>0</v>
      </c>
      <c r="S5038" t="s">
        <v>8686</v>
      </c>
      <c r="X5038" s="341">
        <v>7</v>
      </c>
      <c r="Y5038" s="341">
        <v>43</v>
      </c>
    </row>
    <row r="5039" spans="1:25" x14ac:dyDescent="0.25">
      <c r="A5039" t="str">
        <f>'Page 1 - General Information'!$G$12</f>
        <v>000000000</v>
      </c>
      <c r="B5039" t="str">
        <f>'Page 1 - General Information'!$G$16</f>
        <v/>
      </c>
      <c r="C5039" s="339" t="s">
        <v>21448</v>
      </c>
      <c r="N5039" t="s">
        <v>8218</v>
      </c>
      <c r="P5039" s="345">
        <f>INDEX('Page 3 - Financial Information'!$K$16:$X$190,Y5039,X5039)</f>
        <v>0</v>
      </c>
      <c r="S5039" t="s">
        <v>8687</v>
      </c>
      <c r="X5039" s="341">
        <v>8</v>
      </c>
      <c r="Y5039" s="341">
        <v>43</v>
      </c>
    </row>
    <row r="5040" spans="1:25" x14ac:dyDescent="0.25">
      <c r="A5040" t="str">
        <f>'Page 1 - General Information'!$G$12</f>
        <v>000000000</v>
      </c>
      <c r="B5040" t="str">
        <f>'Page 1 - General Information'!$G$16</f>
        <v/>
      </c>
      <c r="C5040" s="339" t="s">
        <v>21448</v>
      </c>
      <c r="N5040" t="s">
        <v>8218</v>
      </c>
      <c r="P5040" s="345">
        <f>INDEX('Page 3 - Financial Information'!$K$16:$X$190,Y5040,X5040)</f>
        <v>0</v>
      </c>
      <c r="S5040" t="s">
        <v>8688</v>
      </c>
      <c r="X5040" s="341">
        <v>9</v>
      </c>
      <c r="Y5040" s="341">
        <v>43</v>
      </c>
    </row>
    <row r="5041" spans="1:25" x14ac:dyDescent="0.25">
      <c r="A5041" t="str">
        <f>'Page 1 - General Information'!$G$12</f>
        <v>000000000</v>
      </c>
      <c r="B5041" t="str">
        <f>'Page 1 - General Information'!$G$16</f>
        <v/>
      </c>
      <c r="C5041" s="339" t="s">
        <v>21448</v>
      </c>
      <c r="N5041" t="s">
        <v>8218</v>
      </c>
      <c r="P5041" s="345">
        <f>INDEX('Page 3 - Financial Information'!$K$16:$X$190,Y5041,X5041)</f>
        <v>0</v>
      </c>
      <c r="S5041" t="s">
        <v>8689</v>
      </c>
      <c r="X5041" s="341">
        <v>10</v>
      </c>
      <c r="Y5041" s="341">
        <v>43</v>
      </c>
    </row>
    <row r="5042" spans="1:25" x14ac:dyDescent="0.25">
      <c r="A5042" t="str">
        <f>'Page 1 - General Information'!$G$12</f>
        <v>000000000</v>
      </c>
      <c r="B5042" t="str">
        <f>'Page 1 - General Information'!$G$16</f>
        <v/>
      </c>
      <c r="C5042" s="339" t="s">
        <v>21448</v>
      </c>
      <c r="N5042" t="s">
        <v>8218</v>
      </c>
      <c r="P5042" s="345">
        <f>INDEX('Page 3 - Financial Information'!$K$16:$X$190,Y5042,X5042)</f>
        <v>0</v>
      </c>
      <c r="S5042" t="s">
        <v>8690</v>
      </c>
      <c r="X5042" s="341">
        <v>13</v>
      </c>
      <c r="Y5042" s="341">
        <v>43</v>
      </c>
    </row>
    <row r="5043" spans="1:25" x14ac:dyDescent="0.25">
      <c r="A5043" t="str">
        <f>'Page 1 - General Information'!$G$12</f>
        <v>000000000</v>
      </c>
      <c r="B5043" t="str">
        <f>'Page 1 - General Information'!$G$16</f>
        <v/>
      </c>
      <c r="C5043" s="339" t="s">
        <v>21448</v>
      </c>
      <c r="N5043" t="s">
        <v>8218</v>
      </c>
      <c r="P5043" s="345">
        <f>INDEX('Page 3 - Financial Information'!$K$16:$X$190,Y5043,X5043)</f>
        <v>0</v>
      </c>
      <c r="S5043" t="s">
        <v>8691</v>
      </c>
      <c r="X5043" s="341">
        <v>14</v>
      </c>
      <c r="Y5043" s="341">
        <v>43</v>
      </c>
    </row>
    <row r="5044" spans="1:25" x14ac:dyDescent="0.25">
      <c r="A5044" t="str">
        <f>'Page 1 - General Information'!$G$12</f>
        <v>000000000</v>
      </c>
      <c r="B5044" t="str">
        <f>'Page 1 - General Information'!$G$16</f>
        <v/>
      </c>
      <c r="C5044" s="339" t="s">
        <v>21448</v>
      </c>
      <c r="N5044" t="s">
        <v>8218</v>
      </c>
      <c r="P5044" s="345">
        <f>INDEX('Page 3 - Financial Information'!$K$16:$X$190,Y5044,X5044)</f>
        <v>0</v>
      </c>
      <c r="S5044" s="249" t="s">
        <v>8692</v>
      </c>
      <c r="X5044" s="341">
        <v>1</v>
      </c>
      <c r="Y5044" s="341">
        <v>44</v>
      </c>
    </row>
    <row r="5045" spans="1:25" x14ac:dyDescent="0.25">
      <c r="A5045" t="str">
        <f>'Page 1 - General Information'!$G$12</f>
        <v>000000000</v>
      </c>
      <c r="B5045" t="str">
        <f>'Page 1 - General Information'!$G$16</f>
        <v/>
      </c>
      <c r="C5045" s="339" t="s">
        <v>21448</v>
      </c>
      <c r="N5045" t="s">
        <v>8218</v>
      </c>
      <c r="P5045" s="345">
        <f>INDEX('Page 3 - Financial Information'!$K$16:$X$190,Y5045,X5045)</f>
        <v>0</v>
      </c>
      <c r="S5045" s="249" t="s">
        <v>8693</v>
      </c>
      <c r="X5045" s="341">
        <v>3</v>
      </c>
      <c r="Y5045" s="341">
        <v>44</v>
      </c>
    </row>
    <row r="5046" spans="1:25" x14ac:dyDescent="0.25">
      <c r="A5046" t="str">
        <f>'Page 1 - General Information'!$G$12</f>
        <v>000000000</v>
      </c>
      <c r="B5046" t="str">
        <f>'Page 1 - General Information'!$G$16</f>
        <v/>
      </c>
      <c r="C5046" s="339" t="s">
        <v>21448</v>
      </c>
      <c r="N5046" t="s">
        <v>8218</v>
      </c>
      <c r="P5046" s="345">
        <f>INDEX('Page 3 - Financial Information'!$K$16:$X$190,Y5046,X5046)</f>
        <v>0</v>
      </c>
      <c r="S5046" t="s">
        <v>8694</v>
      </c>
      <c r="X5046" s="341">
        <v>4</v>
      </c>
      <c r="Y5046" s="341">
        <v>44</v>
      </c>
    </row>
    <row r="5047" spans="1:25" x14ac:dyDescent="0.25">
      <c r="A5047" t="str">
        <f>'Page 1 - General Information'!$G$12</f>
        <v>000000000</v>
      </c>
      <c r="B5047" t="str">
        <f>'Page 1 - General Information'!$G$16</f>
        <v/>
      </c>
      <c r="C5047" s="339" t="s">
        <v>21448</v>
      </c>
      <c r="N5047" t="s">
        <v>8218</v>
      </c>
      <c r="P5047" s="345">
        <f>INDEX('Page 3 - Financial Information'!$K$16:$X$190,Y5047,X5047)</f>
        <v>0</v>
      </c>
      <c r="S5047" t="s">
        <v>8695</v>
      </c>
      <c r="X5047" s="341">
        <v>5</v>
      </c>
      <c r="Y5047" s="341">
        <v>44</v>
      </c>
    </row>
    <row r="5048" spans="1:25" x14ac:dyDescent="0.25">
      <c r="A5048" t="str">
        <f>'Page 1 - General Information'!$G$12</f>
        <v>000000000</v>
      </c>
      <c r="B5048" t="str">
        <f>'Page 1 - General Information'!$G$16</f>
        <v/>
      </c>
      <c r="C5048" s="339" t="s">
        <v>21448</v>
      </c>
      <c r="N5048" t="s">
        <v>8218</v>
      </c>
      <c r="P5048" s="345">
        <f>INDEX('Page 3 - Financial Information'!$K$16:$X$190,Y5048,X5048)</f>
        <v>0</v>
      </c>
      <c r="S5048" t="s">
        <v>8696</v>
      </c>
      <c r="X5048" s="341">
        <v>6</v>
      </c>
      <c r="Y5048" s="341">
        <v>44</v>
      </c>
    </row>
    <row r="5049" spans="1:25" x14ac:dyDescent="0.25">
      <c r="A5049" t="str">
        <f>'Page 1 - General Information'!$G$12</f>
        <v>000000000</v>
      </c>
      <c r="B5049" t="str">
        <f>'Page 1 - General Information'!$G$16</f>
        <v/>
      </c>
      <c r="C5049" s="339" t="s">
        <v>21448</v>
      </c>
      <c r="N5049" t="s">
        <v>8218</v>
      </c>
      <c r="P5049" s="345">
        <f>INDEX('Page 3 - Financial Information'!$K$16:$X$190,Y5049,X5049)</f>
        <v>0</v>
      </c>
      <c r="S5049" t="s">
        <v>8697</v>
      </c>
      <c r="X5049" s="341">
        <v>7</v>
      </c>
      <c r="Y5049" s="341">
        <v>44</v>
      </c>
    </row>
    <row r="5050" spans="1:25" x14ac:dyDescent="0.25">
      <c r="A5050" t="str">
        <f>'Page 1 - General Information'!$G$12</f>
        <v>000000000</v>
      </c>
      <c r="B5050" t="str">
        <f>'Page 1 - General Information'!$G$16</f>
        <v/>
      </c>
      <c r="C5050" s="339" t="s">
        <v>21448</v>
      </c>
      <c r="N5050" t="s">
        <v>8218</v>
      </c>
      <c r="P5050" s="345">
        <f>INDEX('Page 3 - Financial Information'!$K$16:$X$190,Y5050,X5050)</f>
        <v>0</v>
      </c>
      <c r="S5050" t="s">
        <v>8698</v>
      </c>
      <c r="X5050" s="341">
        <v>8</v>
      </c>
      <c r="Y5050" s="341">
        <v>44</v>
      </c>
    </row>
    <row r="5051" spans="1:25" x14ac:dyDescent="0.25">
      <c r="A5051" t="str">
        <f>'Page 1 - General Information'!$G$12</f>
        <v>000000000</v>
      </c>
      <c r="B5051" t="str">
        <f>'Page 1 - General Information'!$G$16</f>
        <v/>
      </c>
      <c r="C5051" s="339" t="s">
        <v>21448</v>
      </c>
      <c r="N5051" t="s">
        <v>8218</v>
      </c>
      <c r="P5051" s="345">
        <f>INDEX('Page 3 - Financial Information'!$K$16:$X$190,Y5051,X5051)</f>
        <v>0</v>
      </c>
      <c r="S5051" t="s">
        <v>8699</v>
      </c>
      <c r="X5051" s="341">
        <v>9</v>
      </c>
      <c r="Y5051" s="341">
        <v>44</v>
      </c>
    </row>
    <row r="5052" spans="1:25" x14ac:dyDescent="0.25">
      <c r="A5052" t="str">
        <f>'Page 1 - General Information'!$G$12</f>
        <v>000000000</v>
      </c>
      <c r="B5052" t="str">
        <f>'Page 1 - General Information'!$G$16</f>
        <v/>
      </c>
      <c r="C5052" s="339" t="s">
        <v>21448</v>
      </c>
      <c r="N5052" t="s">
        <v>8218</v>
      </c>
      <c r="P5052" s="345">
        <f>INDEX('Page 3 - Financial Information'!$K$16:$X$190,Y5052,X5052)</f>
        <v>0</v>
      </c>
      <c r="S5052" t="s">
        <v>8700</v>
      </c>
      <c r="X5052" s="341">
        <v>10</v>
      </c>
      <c r="Y5052" s="341">
        <v>44</v>
      </c>
    </row>
    <row r="5053" spans="1:25" x14ac:dyDescent="0.25">
      <c r="A5053" t="str">
        <f>'Page 1 - General Information'!$G$12</f>
        <v>000000000</v>
      </c>
      <c r="B5053" t="str">
        <f>'Page 1 - General Information'!$G$16</f>
        <v/>
      </c>
      <c r="C5053" s="339" t="s">
        <v>21448</v>
      </c>
      <c r="N5053" t="s">
        <v>8218</v>
      </c>
      <c r="P5053" s="345">
        <f>INDEX('Page 3 - Financial Information'!$K$16:$X$190,Y5053,X5053)</f>
        <v>0</v>
      </c>
      <c r="S5053" t="s">
        <v>8701</v>
      </c>
      <c r="X5053" s="341">
        <v>13</v>
      </c>
      <c r="Y5053" s="341">
        <v>44</v>
      </c>
    </row>
    <row r="5054" spans="1:25" x14ac:dyDescent="0.25">
      <c r="A5054" t="str">
        <f>'Page 1 - General Information'!$G$12</f>
        <v>000000000</v>
      </c>
      <c r="B5054" t="str">
        <f>'Page 1 - General Information'!$G$16</f>
        <v/>
      </c>
      <c r="C5054" s="339" t="s">
        <v>21448</v>
      </c>
      <c r="N5054" t="s">
        <v>8218</v>
      </c>
      <c r="P5054" s="345">
        <f>INDEX('Page 3 - Financial Information'!$K$16:$X$190,Y5054,X5054)</f>
        <v>0</v>
      </c>
      <c r="S5054" t="s">
        <v>8702</v>
      </c>
      <c r="X5054" s="341">
        <v>14</v>
      </c>
      <c r="Y5054" s="341">
        <v>44</v>
      </c>
    </row>
    <row r="5055" spans="1:25" x14ac:dyDescent="0.25">
      <c r="A5055" t="str">
        <f>'Page 1 - General Information'!$G$12</f>
        <v>000000000</v>
      </c>
      <c r="B5055" t="str">
        <f>'Page 1 - General Information'!$G$16</f>
        <v/>
      </c>
      <c r="C5055" s="339" t="s">
        <v>21448</v>
      </c>
      <c r="N5055" t="s">
        <v>8218</v>
      </c>
      <c r="P5055" s="345">
        <f>INDEX('Page 3 - Financial Information'!$K$16:$X$190,Y5055,X5055)</f>
        <v>0</v>
      </c>
      <c r="S5055" s="249" t="s">
        <v>8703</v>
      </c>
      <c r="X5055" s="341">
        <v>1</v>
      </c>
      <c r="Y5055" s="341">
        <v>45</v>
      </c>
    </row>
    <row r="5056" spans="1:25" x14ac:dyDescent="0.25">
      <c r="A5056" t="str">
        <f>'Page 1 - General Information'!$G$12</f>
        <v>000000000</v>
      </c>
      <c r="B5056" t="str">
        <f>'Page 1 - General Information'!$G$16</f>
        <v/>
      </c>
      <c r="C5056" s="339" t="s">
        <v>21448</v>
      </c>
      <c r="N5056" t="s">
        <v>8218</v>
      </c>
      <c r="P5056" s="345">
        <f>INDEX('Page 3 - Financial Information'!$K$16:$X$190,Y5056,X5056)</f>
        <v>0</v>
      </c>
      <c r="S5056" s="249" t="s">
        <v>8704</v>
      </c>
      <c r="X5056" s="341">
        <v>3</v>
      </c>
      <c r="Y5056" s="341">
        <v>45</v>
      </c>
    </row>
    <row r="5057" spans="1:25" x14ac:dyDescent="0.25">
      <c r="A5057" t="str">
        <f>'Page 1 - General Information'!$G$12</f>
        <v>000000000</v>
      </c>
      <c r="B5057" t="str">
        <f>'Page 1 - General Information'!$G$16</f>
        <v/>
      </c>
      <c r="C5057" s="339" t="s">
        <v>21448</v>
      </c>
      <c r="N5057" t="s">
        <v>8218</v>
      </c>
      <c r="P5057" s="345">
        <f>INDEX('Page 3 - Financial Information'!$K$16:$X$190,Y5057,X5057)</f>
        <v>0</v>
      </c>
      <c r="S5057" t="s">
        <v>8705</v>
      </c>
      <c r="X5057" s="341">
        <v>4</v>
      </c>
      <c r="Y5057" s="341">
        <v>45</v>
      </c>
    </row>
    <row r="5058" spans="1:25" x14ac:dyDescent="0.25">
      <c r="A5058" t="str">
        <f>'Page 1 - General Information'!$G$12</f>
        <v>000000000</v>
      </c>
      <c r="B5058" t="str">
        <f>'Page 1 - General Information'!$G$16</f>
        <v/>
      </c>
      <c r="C5058" s="339" t="s">
        <v>21448</v>
      </c>
      <c r="N5058" t="s">
        <v>8218</v>
      </c>
      <c r="P5058" s="345">
        <f>INDEX('Page 3 - Financial Information'!$K$16:$X$190,Y5058,X5058)</f>
        <v>0</v>
      </c>
      <c r="S5058" t="s">
        <v>8706</v>
      </c>
      <c r="X5058" s="341">
        <v>5</v>
      </c>
      <c r="Y5058" s="341">
        <v>45</v>
      </c>
    </row>
    <row r="5059" spans="1:25" x14ac:dyDescent="0.25">
      <c r="A5059" t="str">
        <f>'Page 1 - General Information'!$G$12</f>
        <v>000000000</v>
      </c>
      <c r="B5059" t="str">
        <f>'Page 1 - General Information'!$G$16</f>
        <v/>
      </c>
      <c r="C5059" s="339" t="s">
        <v>21448</v>
      </c>
      <c r="N5059" t="s">
        <v>8218</v>
      </c>
      <c r="P5059" s="345">
        <f>INDEX('Page 3 - Financial Information'!$K$16:$X$190,Y5059,X5059)</f>
        <v>0</v>
      </c>
      <c r="S5059" t="s">
        <v>8707</v>
      </c>
      <c r="X5059" s="341">
        <v>6</v>
      </c>
      <c r="Y5059" s="341">
        <v>45</v>
      </c>
    </row>
    <row r="5060" spans="1:25" x14ac:dyDescent="0.25">
      <c r="A5060" t="str">
        <f>'Page 1 - General Information'!$G$12</f>
        <v>000000000</v>
      </c>
      <c r="B5060" t="str">
        <f>'Page 1 - General Information'!$G$16</f>
        <v/>
      </c>
      <c r="C5060" s="339" t="s">
        <v>21448</v>
      </c>
      <c r="N5060" t="s">
        <v>8218</v>
      </c>
      <c r="P5060" s="345">
        <f>INDEX('Page 3 - Financial Information'!$K$16:$X$190,Y5060,X5060)</f>
        <v>0</v>
      </c>
      <c r="S5060" t="s">
        <v>8708</v>
      </c>
      <c r="X5060" s="341">
        <v>7</v>
      </c>
      <c r="Y5060" s="341">
        <v>45</v>
      </c>
    </row>
    <row r="5061" spans="1:25" x14ac:dyDescent="0.25">
      <c r="A5061" t="str">
        <f>'Page 1 - General Information'!$G$12</f>
        <v>000000000</v>
      </c>
      <c r="B5061" t="str">
        <f>'Page 1 - General Information'!$G$16</f>
        <v/>
      </c>
      <c r="C5061" s="339" t="s">
        <v>21448</v>
      </c>
      <c r="N5061" t="s">
        <v>8218</v>
      </c>
      <c r="P5061" s="345">
        <f>INDEX('Page 3 - Financial Information'!$K$16:$X$190,Y5061,X5061)</f>
        <v>0</v>
      </c>
      <c r="S5061" t="s">
        <v>8709</v>
      </c>
      <c r="X5061" s="341">
        <v>8</v>
      </c>
      <c r="Y5061" s="341">
        <v>45</v>
      </c>
    </row>
    <row r="5062" spans="1:25" x14ac:dyDescent="0.25">
      <c r="A5062" t="str">
        <f>'Page 1 - General Information'!$G$12</f>
        <v>000000000</v>
      </c>
      <c r="B5062" t="str">
        <f>'Page 1 - General Information'!$G$16</f>
        <v/>
      </c>
      <c r="C5062" s="339" t="s">
        <v>21448</v>
      </c>
      <c r="N5062" t="s">
        <v>8218</v>
      </c>
      <c r="P5062" s="345">
        <f>INDEX('Page 3 - Financial Information'!$K$16:$X$190,Y5062,X5062)</f>
        <v>0</v>
      </c>
      <c r="S5062" t="s">
        <v>8710</v>
      </c>
      <c r="X5062" s="341">
        <v>9</v>
      </c>
      <c r="Y5062" s="341">
        <v>45</v>
      </c>
    </row>
    <row r="5063" spans="1:25" x14ac:dyDescent="0.25">
      <c r="A5063" t="str">
        <f>'Page 1 - General Information'!$G$12</f>
        <v>000000000</v>
      </c>
      <c r="B5063" t="str">
        <f>'Page 1 - General Information'!$G$16</f>
        <v/>
      </c>
      <c r="C5063" s="339" t="s">
        <v>21448</v>
      </c>
      <c r="N5063" t="s">
        <v>8218</v>
      </c>
      <c r="P5063" s="345">
        <f>INDEX('Page 3 - Financial Information'!$K$16:$X$190,Y5063,X5063)</f>
        <v>0</v>
      </c>
      <c r="S5063" t="s">
        <v>8711</v>
      </c>
      <c r="X5063" s="341">
        <v>10</v>
      </c>
      <c r="Y5063" s="341">
        <v>45</v>
      </c>
    </row>
    <row r="5064" spans="1:25" x14ac:dyDescent="0.25">
      <c r="A5064" t="str">
        <f>'Page 1 - General Information'!$G$12</f>
        <v>000000000</v>
      </c>
      <c r="B5064" t="str">
        <f>'Page 1 - General Information'!$G$16</f>
        <v/>
      </c>
      <c r="C5064" s="339" t="s">
        <v>21448</v>
      </c>
      <c r="N5064" t="s">
        <v>8218</v>
      </c>
      <c r="P5064" s="345">
        <f>INDEX('Page 3 - Financial Information'!$K$16:$X$190,Y5064,X5064)</f>
        <v>0</v>
      </c>
      <c r="S5064" t="s">
        <v>8712</v>
      </c>
      <c r="X5064" s="341">
        <v>13</v>
      </c>
      <c r="Y5064" s="341">
        <v>45</v>
      </c>
    </row>
    <row r="5065" spans="1:25" x14ac:dyDescent="0.25">
      <c r="A5065" t="str">
        <f>'Page 1 - General Information'!$G$12</f>
        <v>000000000</v>
      </c>
      <c r="B5065" t="str">
        <f>'Page 1 - General Information'!$G$16</f>
        <v/>
      </c>
      <c r="C5065" s="339" t="s">
        <v>21448</v>
      </c>
      <c r="N5065" t="s">
        <v>8218</v>
      </c>
      <c r="P5065" s="345">
        <f>INDEX('Page 3 - Financial Information'!$K$16:$X$190,Y5065,X5065)</f>
        <v>0</v>
      </c>
      <c r="S5065" t="s">
        <v>8713</v>
      </c>
      <c r="X5065" s="341">
        <v>14</v>
      </c>
      <c r="Y5065" s="341">
        <v>45</v>
      </c>
    </row>
    <row r="5066" spans="1:25" x14ac:dyDescent="0.25">
      <c r="A5066" t="str">
        <f>'Page 1 - General Information'!$G$12</f>
        <v>000000000</v>
      </c>
      <c r="B5066" t="str">
        <f>'Page 1 - General Information'!$G$16</f>
        <v/>
      </c>
      <c r="C5066" s="339" t="s">
        <v>21448</v>
      </c>
      <c r="N5066" t="s">
        <v>8218</v>
      </c>
      <c r="P5066" s="345">
        <f>INDEX('Page 3 - Financial Information'!$K$16:$X$190,Y5066,X5066)</f>
        <v>0</v>
      </c>
      <c r="S5066" s="249" t="s">
        <v>8714</v>
      </c>
      <c r="X5066" s="341">
        <v>1</v>
      </c>
      <c r="Y5066" s="341">
        <v>46</v>
      </c>
    </row>
    <row r="5067" spans="1:25" x14ac:dyDescent="0.25">
      <c r="A5067" t="str">
        <f>'Page 1 - General Information'!$G$12</f>
        <v>000000000</v>
      </c>
      <c r="B5067" t="str">
        <f>'Page 1 - General Information'!$G$16</f>
        <v/>
      </c>
      <c r="C5067" s="339" t="s">
        <v>21448</v>
      </c>
      <c r="N5067" t="s">
        <v>8218</v>
      </c>
      <c r="P5067" s="345">
        <f>INDEX('Page 3 - Financial Information'!$K$16:$X$190,Y5067,X5067)</f>
        <v>0</v>
      </c>
      <c r="S5067" s="249" t="s">
        <v>8715</v>
      </c>
      <c r="X5067" s="341">
        <v>3</v>
      </c>
      <c r="Y5067" s="341">
        <v>46</v>
      </c>
    </row>
    <row r="5068" spans="1:25" x14ac:dyDescent="0.25">
      <c r="A5068" t="str">
        <f>'Page 1 - General Information'!$G$12</f>
        <v>000000000</v>
      </c>
      <c r="B5068" t="str">
        <f>'Page 1 - General Information'!$G$16</f>
        <v/>
      </c>
      <c r="C5068" s="339" t="s">
        <v>21448</v>
      </c>
      <c r="N5068" t="s">
        <v>8218</v>
      </c>
      <c r="P5068" s="345">
        <f>INDEX('Page 3 - Financial Information'!$K$16:$X$190,Y5068,X5068)</f>
        <v>0</v>
      </c>
      <c r="S5068" t="s">
        <v>8716</v>
      </c>
      <c r="X5068" s="341">
        <v>4</v>
      </c>
      <c r="Y5068" s="341">
        <v>46</v>
      </c>
    </row>
    <row r="5069" spans="1:25" x14ac:dyDescent="0.25">
      <c r="A5069" t="str">
        <f>'Page 1 - General Information'!$G$12</f>
        <v>000000000</v>
      </c>
      <c r="B5069" t="str">
        <f>'Page 1 - General Information'!$G$16</f>
        <v/>
      </c>
      <c r="C5069" s="339" t="s">
        <v>21448</v>
      </c>
      <c r="N5069" t="s">
        <v>8218</v>
      </c>
      <c r="P5069" s="345">
        <f>INDEX('Page 3 - Financial Information'!$K$16:$X$190,Y5069,X5069)</f>
        <v>0</v>
      </c>
      <c r="S5069" t="s">
        <v>8717</v>
      </c>
      <c r="X5069" s="341">
        <v>5</v>
      </c>
      <c r="Y5069" s="341">
        <v>46</v>
      </c>
    </row>
    <row r="5070" spans="1:25" x14ac:dyDescent="0.25">
      <c r="A5070" t="str">
        <f>'Page 1 - General Information'!$G$12</f>
        <v>000000000</v>
      </c>
      <c r="B5070" t="str">
        <f>'Page 1 - General Information'!$G$16</f>
        <v/>
      </c>
      <c r="C5070" s="339" t="s">
        <v>21448</v>
      </c>
      <c r="N5070" t="s">
        <v>8218</v>
      </c>
      <c r="P5070" s="345">
        <f>INDEX('Page 3 - Financial Information'!$K$16:$X$190,Y5070,X5070)</f>
        <v>0</v>
      </c>
      <c r="S5070" t="s">
        <v>8718</v>
      </c>
      <c r="X5070" s="341">
        <v>6</v>
      </c>
      <c r="Y5070" s="341">
        <v>46</v>
      </c>
    </row>
    <row r="5071" spans="1:25" x14ac:dyDescent="0.25">
      <c r="A5071" t="str">
        <f>'Page 1 - General Information'!$G$12</f>
        <v>000000000</v>
      </c>
      <c r="B5071" t="str">
        <f>'Page 1 - General Information'!$G$16</f>
        <v/>
      </c>
      <c r="C5071" s="339" t="s">
        <v>21448</v>
      </c>
      <c r="N5071" t="s">
        <v>8218</v>
      </c>
      <c r="P5071" s="345">
        <f>INDEX('Page 3 - Financial Information'!$K$16:$X$190,Y5071,X5071)</f>
        <v>0</v>
      </c>
      <c r="S5071" t="s">
        <v>8719</v>
      </c>
      <c r="X5071" s="341">
        <v>7</v>
      </c>
      <c r="Y5071" s="341">
        <v>46</v>
      </c>
    </row>
    <row r="5072" spans="1:25" x14ac:dyDescent="0.25">
      <c r="A5072" t="str">
        <f>'Page 1 - General Information'!$G$12</f>
        <v>000000000</v>
      </c>
      <c r="B5072" t="str">
        <f>'Page 1 - General Information'!$G$16</f>
        <v/>
      </c>
      <c r="C5072" s="339" t="s">
        <v>21448</v>
      </c>
      <c r="N5072" t="s">
        <v>8218</v>
      </c>
      <c r="P5072" s="345">
        <f>INDEX('Page 3 - Financial Information'!$K$16:$X$190,Y5072,X5072)</f>
        <v>0</v>
      </c>
      <c r="S5072" t="s">
        <v>8720</v>
      </c>
      <c r="X5072" s="341">
        <v>8</v>
      </c>
      <c r="Y5072" s="341">
        <v>46</v>
      </c>
    </row>
    <row r="5073" spans="1:25" x14ac:dyDescent="0.25">
      <c r="A5073" t="str">
        <f>'Page 1 - General Information'!$G$12</f>
        <v>000000000</v>
      </c>
      <c r="B5073" t="str">
        <f>'Page 1 - General Information'!$G$16</f>
        <v/>
      </c>
      <c r="C5073" s="339" t="s">
        <v>21448</v>
      </c>
      <c r="N5073" t="s">
        <v>8218</v>
      </c>
      <c r="P5073" s="345">
        <f>INDEX('Page 3 - Financial Information'!$K$16:$X$190,Y5073,X5073)</f>
        <v>0</v>
      </c>
      <c r="S5073" t="s">
        <v>8721</v>
      </c>
      <c r="X5073" s="341">
        <v>9</v>
      </c>
      <c r="Y5073" s="341">
        <v>46</v>
      </c>
    </row>
    <row r="5074" spans="1:25" x14ac:dyDescent="0.25">
      <c r="A5074" t="str">
        <f>'Page 1 - General Information'!$G$12</f>
        <v>000000000</v>
      </c>
      <c r="B5074" t="str">
        <f>'Page 1 - General Information'!$G$16</f>
        <v/>
      </c>
      <c r="C5074" s="339" t="s">
        <v>21448</v>
      </c>
      <c r="N5074" t="s">
        <v>8218</v>
      </c>
      <c r="P5074" s="345">
        <f>INDEX('Page 3 - Financial Information'!$K$16:$X$190,Y5074,X5074)</f>
        <v>0</v>
      </c>
      <c r="S5074" t="s">
        <v>8722</v>
      </c>
      <c r="X5074" s="341">
        <v>10</v>
      </c>
      <c r="Y5074" s="341">
        <v>46</v>
      </c>
    </row>
    <row r="5075" spans="1:25" x14ac:dyDescent="0.25">
      <c r="A5075" t="str">
        <f>'Page 1 - General Information'!$G$12</f>
        <v>000000000</v>
      </c>
      <c r="B5075" t="str">
        <f>'Page 1 - General Information'!$G$16</f>
        <v/>
      </c>
      <c r="C5075" s="339" t="s">
        <v>21448</v>
      </c>
      <c r="N5075" t="s">
        <v>8218</v>
      </c>
      <c r="P5075" s="345">
        <f>INDEX('Page 3 - Financial Information'!$K$16:$X$190,Y5075,X5075)</f>
        <v>0</v>
      </c>
      <c r="S5075" t="s">
        <v>8723</v>
      </c>
      <c r="X5075" s="341">
        <v>13</v>
      </c>
      <c r="Y5075" s="341">
        <v>46</v>
      </c>
    </row>
    <row r="5076" spans="1:25" x14ac:dyDescent="0.25">
      <c r="A5076" t="str">
        <f>'Page 1 - General Information'!$G$12</f>
        <v>000000000</v>
      </c>
      <c r="B5076" t="str">
        <f>'Page 1 - General Information'!$G$16</f>
        <v/>
      </c>
      <c r="C5076" s="339" t="s">
        <v>21448</v>
      </c>
      <c r="N5076" t="s">
        <v>8218</v>
      </c>
      <c r="P5076" s="345">
        <f>INDEX('Page 3 - Financial Information'!$K$16:$X$190,Y5076,X5076)</f>
        <v>0</v>
      </c>
      <c r="S5076" t="s">
        <v>8724</v>
      </c>
      <c r="X5076" s="341">
        <v>14</v>
      </c>
      <c r="Y5076" s="341">
        <v>46</v>
      </c>
    </row>
    <row r="5077" spans="1:25" x14ac:dyDescent="0.25">
      <c r="A5077" t="str">
        <f>'Page 1 - General Information'!$G$12</f>
        <v>000000000</v>
      </c>
      <c r="B5077" t="str">
        <f>'Page 1 - General Information'!$G$16</f>
        <v/>
      </c>
      <c r="C5077" s="339" t="s">
        <v>21448</v>
      </c>
      <c r="N5077" t="s">
        <v>8218</v>
      </c>
      <c r="P5077" s="345">
        <f>INDEX('Page 3 - Financial Information'!$K$16:$X$190,Y5077,X5077)</f>
        <v>0</v>
      </c>
      <c r="S5077" s="249" t="s">
        <v>8725</v>
      </c>
      <c r="X5077" s="341">
        <v>1</v>
      </c>
      <c r="Y5077" s="341">
        <v>47</v>
      </c>
    </row>
    <row r="5078" spans="1:25" x14ac:dyDescent="0.25">
      <c r="A5078" t="str">
        <f>'Page 1 - General Information'!$G$12</f>
        <v>000000000</v>
      </c>
      <c r="B5078" t="str">
        <f>'Page 1 - General Information'!$G$16</f>
        <v/>
      </c>
      <c r="C5078" s="339" t="s">
        <v>21448</v>
      </c>
      <c r="N5078" t="s">
        <v>8218</v>
      </c>
      <c r="P5078" s="345">
        <f>INDEX('Page 3 - Financial Information'!$K$16:$X$190,Y5078,X5078)</f>
        <v>0</v>
      </c>
      <c r="S5078" s="249" t="s">
        <v>8726</v>
      </c>
      <c r="X5078" s="341">
        <v>3</v>
      </c>
      <c r="Y5078" s="341">
        <v>47</v>
      </c>
    </row>
    <row r="5079" spans="1:25" x14ac:dyDescent="0.25">
      <c r="A5079" t="str">
        <f>'Page 1 - General Information'!$G$12</f>
        <v>000000000</v>
      </c>
      <c r="B5079" t="str">
        <f>'Page 1 - General Information'!$G$16</f>
        <v/>
      </c>
      <c r="C5079" s="339" t="s">
        <v>21448</v>
      </c>
      <c r="N5079" t="s">
        <v>8218</v>
      </c>
      <c r="P5079" s="345">
        <f>INDEX('Page 3 - Financial Information'!$K$16:$X$190,Y5079,X5079)</f>
        <v>0</v>
      </c>
      <c r="S5079" t="s">
        <v>8727</v>
      </c>
      <c r="X5079" s="341">
        <v>4</v>
      </c>
      <c r="Y5079" s="341">
        <v>47</v>
      </c>
    </row>
    <row r="5080" spans="1:25" x14ac:dyDescent="0.25">
      <c r="A5080" t="str">
        <f>'Page 1 - General Information'!$G$12</f>
        <v>000000000</v>
      </c>
      <c r="B5080" t="str">
        <f>'Page 1 - General Information'!$G$16</f>
        <v/>
      </c>
      <c r="C5080" s="339" t="s">
        <v>21448</v>
      </c>
      <c r="N5080" t="s">
        <v>8218</v>
      </c>
      <c r="P5080" s="345">
        <f>INDEX('Page 3 - Financial Information'!$K$16:$X$190,Y5080,X5080)</f>
        <v>0</v>
      </c>
      <c r="S5080" t="s">
        <v>8728</v>
      </c>
      <c r="X5080" s="341">
        <v>5</v>
      </c>
      <c r="Y5080" s="341">
        <v>47</v>
      </c>
    </row>
    <row r="5081" spans="1:25" x14ac:dyDescent="0.25">
      <c r="A5081" t="str">
        <f>'Page 1 - General Information'!$G$12</f>
        <v>000000000</v>
      </c>
      <c r="B5081" t="str">
        <f>'Page 1 - General Information'!$G$16</f>
        <v/>
      </c>
      <c r="C5081" s="339" t="s">
        <v>21448</v>
      </c>
      <c r="N5081" t="s">
        <v>8218</v>
      </c>
      <c r="P5081" s="345">
        <f>INDEX('Page 3 - Financial Information'!$K$16:$X$190,Y5081,X5081)</f>
        <v>0</v>
      </c>
      <c r="S5081" t="s">
        <v>8729</v>
      </c>
      <c r="X5081" s="341">
        <v>6</v>
      </c>
      <c r="Y5081" s="341">
        <v>47</v>
      </c>
    </row>
    <row r="5082" spans="1:25" x14ac:dyDescent="0.25">
      <c r="A5082" t="str">
        <f>'Page 1 - General Information'!$G$12</f>
        <v>000000000</v>
      </c>
      <c r="B5082" t="str">
        <f>'Page 1 - General Information'!$G$16</f>
        <v/>
      </c>
      <c r="C5082" s="339" t="s">
        <v>21448</v>
      </c>
      <c r="N5082" t="s">
        <v>8218</v>
      </c>
      <c r="P5082" s="345">
        <f>INDEX('Page 3 - Financial Information'!$K$16:$X$190,Y5082,X5082)</f>
        <v>0</v>
      </c>
      <c r="S5082" t="s">
        <v>8730</v>
      </c>
      <c r="X5082" s="341">
        <v>7</v>
      </c>
      <c r="Y5082" s="341">
        <v>47</v>
      </c>
    </row>
    <row r="5083" spans="1:25" x14ac:dyDescent="0.25">
      <c r="A5083" t="str">
        <f>'Page 1 - General Information'!$G$12</f>
        <v>000000000</v>
      </c>
      <c r="B5083" t="str">
        <f>'Page 1 - General Information'!$G$16</f>
        <v/>
      </c>
      <c r="C5083" s="339" t="s">
        <v>21448</v>
      </c>
      <c r="N5083" t="s">
        <v>8218</v>
      </c>
      <c r="P5083" s="345">
        <f>INDEX('Page 3 - Financial Information'!$K$16:$X$190,Y5083,X5083)</f>
        <v>0</v>
      </c>
      <c r="S5083" t="s">
        <v>8731</v>
      </c>
      <c r="X5083" s="341">
        <v>8</v>
      </c>
      <c r="Y5083" s="341">
        <v>47</v>
      </c>
    </row>
    <row r="5084" spans="1:25" x14ac:dyDescent="0.25">
      <c r="A5084" t="str">
        <f>'Page 1 - General Information'!$G$12</f>
        <v>000000000</v>
      </c>
      <c r="B5084" t="str">
        <f>'Page 1 - General Information'!$G$16</f>
        <v/>
      </c>
      <c r="C5084" s="339" t="s">
        <v>21448</v>
      </c>
      <c r="N5084" t="s">
        <v>8218</v>
      </c>
      <c r="P5084" s="345">
        <f>INDEX('Page 3 - Financial Information'!$K$16:$X$190,Y5084,X5084)</f>
        <v>0</v>
      </c>
      <c r="S5084" t="s">
        <v>8732</v>
      </c>
      <c r="X5084" s="341">
        <v>9</v>
      </c>
      <c r="Y5084" s="341">
        <v>47</v>
      </c>
    </row>
    <row r="5085" spans="1:25" x14ac:dyDescent="0.25">
      <c r="A5085" t="str">
        <f>'Page 1 - General Information'!$G$12</f>
        <v>000000000</v>
      </c>
      <c r="B5085" t="str">
        <f>'Page 1 - General Information'!$G$16</f>
        <v/>
      </c>
      <c r="C5085" s="339" t="s">
        <v>21448</v>
      </c>
      <c r="N5085" t="s">
        <v>8218</v>
      </c>
      <c r="P5085" s="345">
        <f>INDEX('Page 3 - Financial Information'!$K$16:$X$190,Y5085,X5085)</f>
        <v>0</v>
      </c>
      <c r="S5085" t="s">
        <v>8733</v>
      </c>
      <c r="X5085" s="341">
        <v>10</v>
      </c>
      <c r="Y5085" s="341">
        <v>47</v>
      </c>
    </row>
    <row r="5086" spans="1:25" x14ac:dyDescent="0.25">
      <c r="A5086" t="str">
        <f>'Page 1 - General Information'!$G$12</f>
        <v>000000000</v>
      </c>
      <c r="B5086" t="str">
        <f>'Page 1 - General Information'!$G$16</f>
        <v/>
      </c>
      <c r="C5086" s="339" t="s">
        <v>21448</v>
      </c>
      <c r="N5086" t="s">
        <v>8218</v>
      </c>
      <c r="P5086" s="345">
        <f>INDEX('Page 3 - Financial Information'!$K$16:$X$190,Y5086,X5086)</f>
        <v>0</v>
      </c>
      <c r="S5086" t="s">
        <v>8734</v>
      </c>
      <c r="X5086" s="341">
        <v>13</v>
      </c>
      <c r="Y5086" s="341">
        <v>47</v>
      </c>
    </row>
    <row r="5087" spans="1:25" x14ac:dyDescent="0.25">
      <c r="A5087" t="str">
        <f>'Page 1 - General Information'!$G$12</f>
        <v>000000000</v>
      </c>
      <c r="B5087" t="str">
        <f>'Page 1 - General Information'!$G$16</f>
        <v/>
      </c>
      <c r="C5087" s="339" t="s">
        <v>21448</v>
      </c>
      <c r="N5087" t="s">
        <v>8218</v>
      </c>
      <c r="P5087" s="345">
        <f>INDEX('Page 3 - Financial Information'!$K$16:$X$190,Y5087,X5087)</f>
        <v>0</v>
      </c>
      <c r="S5087" t="s">
        <v>8735</v>
      </c>
      <c r="X5087" s="341">
        <v>14</v>
      </c>
      <c r="Y5087" s="341">
        <v>47</v>
      </c>
    </row>
    <row r="5088" spans="1:25" x14ac:dyDescent="0.25">
      <c r="A5088" t="str">
        <f>'Page 1 - General Information'!$G$12</f>
        <v>000000000</v>
      </c>
      <c r="B5088" t="str">
        <f>'Page 1 - General Information'!$G$16</f>
        <v/>
      </c>
      <c r="C5088" s="339" t="s">
        <v>21448</v>
      </c>
      <c r="N5088" t="s">
        <v>8218</v>
      </c>
      <c r="P5088" s="345">
        <f>INDEX('Page 3 - Financial Information'!$K$16:$X$190,Y5088,X5088)</f>
        <v>0</v>
      </c>
      <c r="S5088" s="249" t="s">
        <v>8736</v>
      </c>
      <c r="X5088" s="341">
        <v>1</v>
      </c>
      <c r="Y5088" s="341">
        <v>48</v>
      </c>
    </row>
    <row r="5089" spans="1:25" x14ac:dyDescent="0.25">
      <c r="A5089" t="str">
        <f>'Page 1 - General Information'!$G$12</f>
        <v>000000000</v>
      </c>
      <c r="B5089" t="str">
        <f>'Page 1 - General Information'!$G$16</f>
        <v/>
      </c>
      <c r="C5089" s="339" t="s">
        <v>21448</v>
      </c>
      <c r="N5089" t="s">
        <v>8218</v>
      </c>
      <c r="P5089" s="345">
        <f>INDEX('Page 3 - Financial Information'!$K$16:$X$190,Y5089,X5089)</f>
        <v>0</v>
      </c>
      <c r="S5089" s="249" t="s">
        <v>8737</v>
      </c>
      <c r="X5089" s="341">
        <v>3</v>
      </c>
      <c r="Y5089" s="341">
        <v>48</v>
      </c>
    </row>
    <row r="5090" spans="1:25" x14ac:dyDescent="0.25">
      <c r="A5090" t="str">
        <f>'Page 1 - General Information'!$G$12</f>
        <v>000000000</v>
      </c>
      <c r="B5090" t="str">
        <f>'Page 1 - General Information'!$G$16</f>
        <v/>
      </c>
      <c r="C5090" s="339" t="s">
        <v>21448</v>
      </c>
      <c r="N5090" t="s">
        <v>8218</v>
      </c>
      <c r="P5090" s="345">
        <f>INDEX('Page 3 - Financial Information'!$K$16:$X$190,Y5090,X5090)</f>
        <v>0</v>
      </c>
      <c r="S5090" t="s">
        <v>8738</v>
      </c>
      <c r="X5090" s="341">
        <v>4</v>
      </c>
      <c r="Y5090" s="341">
        <v>48</v>
      </c>
    </row>
    <row r="5091" spans="1:25" x14ac:dyDescent="0.25">
      <c r="A5091" t="str">
        <f>'Page 1 - General Information'!$G$12</f>
        <v>000000000</v>
      </c>
      <c r="B5091" t="str">
        <f>'Page 1 - General Information'!$G$16</f>
        <v/>
      </c>
      <c r="C5091" s="339" t="s">
        <v>21448</v>
      </c>
      <c r="N5091" t="s">
        <v>8218</v>
      </c>
      <c r="P5091" s="345">
        <f>INDEX('Page 3 - Financial Information'!$K$16:$X$190,Y5091,X5091)</f>
        <v>0</v>
      </c>
      <c r="S5091" t="s">
        <v>8739</v>
      </c>
      <c r="X5091" s="341">
        <v>5</v>
      </c>
      <c r="Y5091" s="341">
        <v>48</v>
      </c>
    </row>
    <row r="5092" spans="1:25" x14ac:dyDescent="0.25">
      <c r="A5092" t="str">
        <f>'Page 1 - General Information'!$G$12</f>
        <v>000000000</v>
      </c>
      <c r="B5092" t="str">
        <f>'Page 1 - General Information'!$G$16</f>
        <v/>
      </c>
      <c r="C5092" s="339" t="s">
        <v>21448</v>
      </c>
      <c r="N5092" t="s">
        <v>8218</v>
      </c>
      <c r="P5092" s="345">
        <f>INDEX('Page 3 - Financial Information'!$K$16:$X$190,Y5092,X5092)</f>
        <v>0</v>
      </c>
      <c r="S5092" t="s">
        <v>8740</v>
      </c>
      <c r="X5092" s="341">
        <v>6</v>
      </c>
      <c r="Y5092" s="341">
        <v>48</v>
      </c>
    </row>
    <row r="5093" spans="1:25" x14ac:dyDescent="0.25">
      <c r="A5093" t="str">
        <f>'Page 1 - General Information'!$G$12</f>
        <v>000000000</v>
      </c>
      <c r="B5093" t="str">
        <f>'Page 1 - General Information'!$G$16</f>
        <v/>
      </c>
      <c r="C5093" s="339" t="s">
        <v>21448</v>
      </c>
      <c r="N5093" t="s">
        <v>8218</v>
      </c>
      <c r="P5093" s="345">
        <f>INDEX('Page 3 - Financial Information'!$K$16:$X$190,Y5093,X5093)</f>
        <v>0</v>
      </c>
      <c r="S5093" t="s">
        <v>8741</v>
      </c>
      <c r="X5093" s="341">
        <v>7</v>
      </c>
      <c r="Y5093" s="341">
        <v>48</v>
      </c>
    </row>
    <row r="5094" spans="1:25" x14ac:dyDescent="0.25">
      <c r="A5094" t="str">
        <f>'Page 1 - General Information'!$G$12</f>
        <v>000000000</v>
      </c>
      <c r="B5094" t="str">
        <f>'Page 1 - General Information'!$G$16</f>
        <v/>
      </c>
      <c r="C5094" s="339" t="s">
        <v>21448</v>
      </c>
      <c r="N5094" t="s">
        <v>8218</v>
      </c>
      <c r="P5094" s="345">
        <f>INDEX('Page 3 - Financial Information'!$K$16:$X$190,Y5094,X5094)</f>
        <v>0</v>
      </c>
      <c r="S5094" t="s">
        <v>8742</v>
      </c>
      <c r="X5094" s="341">
        <v>8</v>
      </c>
      <c r="Y5094" s="341">
        <v>48</v>
      </c>
    </row>
    <row r="5095" spans="1:25" x14ac:dyDescent="0.25">
      <c r="A5095" t="str">
        <f>'Page 1 - General Information'!$G$12</f>
        <v>000000000</v>
      </c>
      <c r="B5095" t="str">
        <f>'Page 1 - General Information'!$G$16</f>
        <v/>
      </c>
      <c r="C5095" s="339" t="s">
        <v>21448</v>
      </c>
      <c r="N5095" t="s">
        <v>8218</v>
      </c>
      <c r="P5095" s="345">
        <f>INDEX('Page 3 - Financial Information'!$K$16:$X$190,Y5095,X5095)</f>
        <v>0</v>
      </c>
      <c r="S5095" t="s">
        <v>8743</v>
      </c>
      <c r="X5095" s="341">
        <v>9</v>
      </c>
      <c r="Y5095" s="341">
        <v>48</v>
      </c>
    </row>
    <row r="5096" spans="1:25" x14ac:dyDescent="0.25">
      <c r="A5096" t="str">
        <f>'Page 1 - General Information'!$G$12</f>
        <v>000000000</v>
      </c>
      <c r="B5096" t="str">
        <f>'Page 1 - General Information'!$G$16</f>
        <v/>
      </c>
      <c r="C5096" s="339" t="s">
        <v>21448</v>
      </c>
      <c r="N5096" t="s">
        <v>8218</v>
      </c>
      <c r="P5096" s="345">
        <f>INDEX('Page 3 - Financial Information'!$K$16:$X$190,Y5096,X5096)</f>
        <v>0</v>
      </c>
      <c r="S5096" t="s">
        <v>8744</v>
      </c>
      <c r="X5096" s="341">
        <v>10</v>
      </c>
      <c r="Y5096" s="341">
        <v>48</v>
      </c>
    </row>
    <row r="5097" spans="1:25" x14ac:dyDescent="0.25">
      <c r="A5097" t="str">
        <f>'Page 1 - General Information'!$G$12</f>
        <v>000000000</v>
      </c>
      <c r="B5097" t="str">
        <f>'Page 1 - General Information'!$G$16</f>
        <v/>
      </c>
      <c r="C5097" s="339" t="s">
        <v>21448</v>
      </c>
      <c r="N5097" t="s">
        <v>8218</v>
      </c>
      <c r="P5097" s="345">
        <f>INDEX('Page 3 - Financial Information'!$K$16:$X$190,Y5097,X5097)</f>
        <v>0</v>
      </c>
      <c r="S5097" t="s">
        <v>8745</v>
      </c>
      <c r="X5097" s="341">
        <v>13</v>
      </c>
      <c r="Y5097" s="341">
        <v>48</v>
      </c>
    </row>
    <row r="5098" spans="1:25" x14ac:dyDescent="0.25">
      <c r="A5098" t="str">
        <f>'Page 1 - General Information'!$G$12</f>
        <v>000000000</v>
      </c>
      <c r="B5098" t="str">
        <f>'Page 1 - General Information'!$G$16</f>
        <v/>
      </c>
      <c r="C5098" s="339" t="s">
        <v>21448</v>
      </c>
      <c r="N5098" t="s">
        <v>8218</v>
      </c>
      <c r="P5098" s="345">
        <f>INDEX('Page 3 - Financial Information'!$K$16:$X$190,Y5098,X5098)</f>
        <v>0</v>
      </c>
      <c r="S5098" t="s">
        <v>8746</v>
      </c>
      <c r="X5098" s="341">
        <v>14</v>
      </c>
      <c r="Y5098" s="341">
        <v>48</v>
      </c>
    </row>
    <row r="5099" spans="1:25" x14ac:dyDescent="0.25">
      <c r="A5099" t="str">
        <f>'Page 1 - General Information'!$G$12</f>
        <v>000000000</v>
      </c>
      <c r="B5099" t="str">
        <f>'Page 1 - General Information'!$G$16</f>
        <v/>
      </c>
      <c r="C5099" s="339" t="s">
        <v>21448</v>
      </c>
      <c r="N5099" t="s">
        <v>8218</v>
      </c>
      <c r="P5099" s="345">
        <f>INDEX('Page 3 - Financial Information'!$K$16:$X$190,Y5099,X5099)</f>
        <v>0</v>
      </c>
      <c r="S5099" s="249" t="s">
        <v>8747</v>
      </c>
      <c r="X5099" s="341">
        <v>1</v>
      </c>
      <c r="Y5099" s="341">
        <v>49</v>
      </c>
    </row>
    <row r="5100" spans="1:25" x14ac:dyDescent="0.25">
      <c r="A5100" t="str">
        <f>'Page 1 - General Information'!$G$12</f>
        <v>000000000</v>
      </c>
      <c r="B5100" t="str">
        <f>'Page 1 - General Information'!$G$16</f>
        <v/>
      </c>
      <c r="C5100" s="339" t="s">
        <v>21448</v>
      </c>
      <c r="N5100" t="s">
        <v>8218</v>
      </c>
      <c r="P5100" s="345">
        <f>INDEX('Page 3 - Financial Information'!$K$16:$X$190,Y5100,X5100)</f>
        <v>0</v>
      </c>
      <c r="S5100" s="249" t="s">
        <v>8748</v>
      </c>
      <c r="X5100" s="341">
        <v>3</v>
      </c>
      <c r="Y5100" s="341">
        <v>49</v>
      </c>
    </row>
    <row r="5101" spans="1:25" x14ac:dyDescent="0.25">
      <c r="A5101" t="str">
        <f>'Page 1 - General Information'!$G$12</f>
        <v>000000000</v>
      </c>
      <c r="B5101" t="str">
        <f>'Page 1 - General Information'!$G$16</f>
        <v/>
      </c>
      <c r="C5101" s="339" t="s">
        <v>21448</v>
      </c>
      <c r="N5101" t="s">
        <v>8218</v>
      </c>
      <c r="P5101" s="345">
        <f>INDEX('Page 3 - Financial Information'!$K$16:$X$190,Y5101,X5101)</f>
        <v>0</v>
      </c>
      <c r="S5101" t="s">
        <v>8749</v>
      </c>
      <c r="X5101" s="341">
        <v>4</v>
      </c>
      <c r="Y5101" s="341">
        <v>49</v>
      </c>
    </row>
    <row r="5102" spans="1:25" x14ac:dyDescent="0.25">
      <c r="A5102" t="str">
        <f>'Page 1 - General Information'!$G$12</f>
        <v>000000000</v>
      </c>
      <c r="B5102" t="str">
        <f>'Page 1 - General Information'!$G$16</f>
        <v/>
      </c>
      <c r="C5102" s="339" t="s">
        <v>21448</v>
      </c>
      <c r="N5102" t="s">
        <v>8218</v>
      </c>
      <c r="P5102" s="345">
        <f>INDEX('Page 3 - Financial Information'!$K$16:$X$190,Y5102,X5102)</f>
        <v>0</v>
      </c>
      <c r="S5102" t="s">
        <v>8750</v>
      </c>
      <c r="X5102" s="341">
        <v>5</v>
      </c>
      <c r="Y5102" s="341">
        <v>49</v>
      </c>
    </row>
    <row r="5103" spans="1:25" x14ac:dyDescent="0.25">
      <c r="A5103" t="str">
        <f>'Page 1 - General Information'!$G$12</f>
        <v>000000000</v>
      </c>
      <c r="B5103" t="str">
        <f>'Page 1 - General Information'!$G$16</f>
        <v/>
      </c>
      <c r="C5103" s="339" t="s">
        <v>21448</v>
      </c>
      <c r="N5103" t="s">
        <v>8218</v>
      </c>
      <c r="P5103" s="345">
        <f>INDEX('Page 3 - Financial Information'!$K$16:$X$190,Y5103,X5103)</f>
        <v>0</v>
      </c>
      <c r="S5103" t="s">
        <v>8751</v>
      </c>
      <c r="X5103" s="341">
        <v>6</v>
      </c>
      <c r="Y5103" s="341">
        <v>49</v>
      </c>
    </row>
    <row r="5104" spans="1:25" x14ac:dyDescent="0.25">
      <c r="A5104" t="str">
        <f>'Page 1 - General Information'!$G$12</f>
        <v>000000000</v>
      </c>
      <c r="B5104" t="str">
        <f>'Page 1 - General Information'!$G$16</f>
        <v/>
      </c>
      <c r="C5104" s="339" t="s">
        <v>21448</v>
      </c>
      <c r="N5104" t="s">
        <v>8218</v>
      </c>
      <c r="P5104" s="345">
        <f>INDEX('Page 3 - Financial Information'!$K$16:$X$190,Y5104,X5104)</f>
        <v>0</v>
      </c>
      <c r="S5104" t="s">
        <v>8752</v>
      </c>
      <c r="X5104" s="341">
        <v>7</v>
      </c>
      <c r="Y5104" s="341">
        <v>49</v>
      </c>
    </row>
    <row r="5105" spans="1:25" x14ac:dyDescent="0.25">
      <c r="A5105" t="str">
        <f>'Page 1 - General Information'!$G$12</f>
        <v>000000000</v>
      </c>
      <c r="B5105" t="str">
        <f>'Page 1 - General Information'!$G$16</f>
        <v/>
      </c>
      <c r="C5105" s="339" t="s">
        <v>21448</v>
      </c>
      <c r="N5105" t="s">
        <v>8218</v>
      </c>
      <c r="P5105" s="345">
        <f>INDEX('Page 3 - Financial Information'!$K$16:$X$190,Y5105,X5105)</f>
        <v>0</v>
      </c>
      <c r="S5105" t="s">
        <v>8753</v>
      </c>
      <c r="X5105" s="341">
        <v>8</v>
      </c>
      <c r="Y5105" s="341">
        <v>49</v>
      </c>
    </row>
    <row r="5106" spans="1:25" x14ac:dyDescent="0.25">
      <c r="A5106" t="str">
        <f>'Page 1 - General Information'!$G$12</f>
        <v>000000000</v>
      </c>
      <c r="B5106" t="str">
        <f>'Page 1 - General Information'!$G$16</f>
        <v/>
      </c>
      <c r="C5106" s="339" t="s">
        <v>21448</v>
      </c>
      <c r="N5106" t="s">
        <v>8218</v>
      </c>
      <c r="P5106" s="345">
        <f>INDEX('Page 3 - Financial Information'!$K$16:$X$190,Y5106,X5106)</f>
        <v>0</v>
      </c>
      <c r="S5106" t="s">
        <v>8754</v>
      </c>
      <c r="X5106" s="341">
        <v>9</v>
      </c>
      <c r="Y5106" s="341">
        <v>49</v>
      </c>
    </row>
    <row r="5107" spans="1:25" x14ac:dyDescent="0.25">
      <c r="A5107" t="str">
        <f>'Page 1 - General Information'!$G$12</f>
        <v>000000000</v>
      </c>
      <c r="B5107" t="str">
        <f>'Page 1 - General Information'!$G$16</f>
        <v/>
      </c>
      <c r="C5107" s="339" t="s">
        <v>21448</v>
      </c>
      <c r="N5107" t="s">
        <v>8218</v>
      </c>
      <c r="P5107" s="345">
        <f>INDEX('Page 3 - Financial Information'!$K$16:$X$190,Y5107,X5107)</f>
        <v>0</v>
      </c>
      <c r="S5107" t="s">
        <v>8755</v>
      </c>
      <c r="X5107" s="341">
        <v>10</v>
      </c>
      <c r="Y5107" s="341">
        <v>49</v>
      </c>
    </row>
    <row r="5108" spans="1:25" x14ac:dyDescent="0.25">
      <c r="A5108" t="str">
        <f>'Page 1 - General Information'!$G$12</f>
        <v>000000000</v>
      </c>
      <c r="B5108" t="str">
        <f>'Page 1 - General Information'!$G$16</f>
        <v/>
      </c>
      <c r="C5108" s="339" t="s">
        <v>21448</v>
      </c>
      <c r="N5108" t="s">
        <v>8218</v>
      </c>
      <c r="P5108" s="345">
        <f>INDEX('Page 3 - Financial Information'!$K$16:$X$190,Y5108,X5108)</f>
        <v>0</v>
      </c>
      <c r="S5108" t="s">
        <v>8756</v>
      </c>
      <c r="X5108" s="341">
        <v>13</v>
      </c>
      <c r="Y5108" s="341">
        <v>49</v>
      </c>
    </row>
    <row r="5109" spans="1:25" x14ac:dyDescent="0.25">
      <c r="A5109" t="str">
        <f>'Page 1 - General Information'!$G$12</f>
        <v>000000000</v>
      </c>
      <c r="B5109" t="str">
        <f>'Page 1 - General Information'!$G$16</f>
        <v/>
      </c>
      <c r="C5109" s="339" t="s">
        <v>21448</v>
      </c>
      <c r="N5109" t="s">
        <v>8218</v>
      </c>
      <c r="P5109" s="345">
        <f>INDEX('Page 3 - Financial Information'!$K$16:$X$190,Y5109,X5109)</f>
        <v>0</v>
      </c>
      <c r="S5109" t="s">
        <v>8757</v>
      </c>
      <c r="X5109" s="341">
        <v>14</v>
      </c>
      <c r="Y5109" s="341">
        <v>49</v>
      </c>
    </row>
    <row r="5110" spans="1:25" x14ac:dyDescent="0.25">
      <c r="A5110" t="str">
        <f>'Page 1 - General Information'!$G$12</f>
        <v>000000000</v>
      </c>
      <c r="B5110" t="str">
        <f>'Page 1 - General Information'!$G$16</f>
        <v/>
      </c>
      <c r="C5110" s="339" t="s">
        <v>21448</v>
      </c>
      <c r="N5110" t="s">
        <v>8218</v>
      </c>
      <c r="P5110" s="345">
        <f>INDEX('Page 3 - Financial Information'!$K$16:$X$190,Y5110,X5110)</f>
        <v>0</v>
      </c>
      <c r="S5110" s="249" t="s">
        <v>8758</v>
      </c>
      <c r="X5110" s="341">
        <v>1</v>
      </c>
      <c r="Y5110" s="341">
        <v>50</v>
      </c>
    </row>
    <row r="5111" spans="1:25" x14ac:dyDescent="0.25">
      <c r="A5111" t="str">
        <f>'Page 1 - General Information'!$G$12</f>
        <v>000000000</v>
      </c>
      <c r="B5111" t="str">
        <f>'Page 1 - General Information'!$G$16</f>
        <v/>
      </c>
      <c r="C5111" s="339" t="s">
        <v>21448</v>
      </c>
      <c r="N5111" t="s">
        <v>8218</v>
      </c>
      <c r="P5111" s="345">
        <f>INDEX('Page 3 - Financial Information'!$K$16:$X$190,Y5111,X5111)</f>
        <v>0</v>
      </c>
      <c r="S5111" s="249" t="s">
        <v>8759</v>
      </c>
      <c r="X5111" s="341">
        <v>3</v>
      </c>
      <c r="Y5111" s="341">
        <v>50</v>
      </c>
    </row>
    <row r="5112" spans="1:25" x14ac:dyDescent="0.25">
      <c r="A5112" t="str">
        <f>'Page 1 - General Information'!$G$12</f>
        <v>000000000</v>
      </c>
      <c r="B5112" t="str">
        <f>'Page 1 - General Information'!$G$16</f>
        <v/>
      </c>
      <c r="C5112" s="339" t="s">
        <v>21448</v>
      </c>
      <c r="N5112" t="s">
        <v>8218</v>
      </c>
      <c r="P5112" s="345">
        <f>INDEX('Page 3 - Financial Information'!$K$16:$X$190,Y5112,X5112)</f>
        <v>0</v>
      </c>
      <c r="S5112" t="s">
        <v>8760</v>
      </c>
      <c r="X5112" s="341">
        <v>4</v>
      </c>
      <c r="Y5112" s="341">
        <v>50</v>
      </c>
    </row>
    <row r="5113" spans="1:25" x14ac:dyDescent="0.25">
      <c r="A5113" t="str">
        <f>'Page 1 - General Information'!$G$12</f>
        <v>000000000</v>
      </c>
      <c r="B5113" t="str">
        <f>'Page 1 - General Information'!$G$16</f>
        <v/>
      </c>
      <c r="C5113" s="339" t="s">
        <v>21448</v>
      </c>
      <c r="N5113" t="s">
        <v>8218</v>
      </c>
      <c r="P5113" s="345">
        <f>INDEX('Page 3 - Financial Information'!$K$16:$X$190,Y5113,X5113)</f>
        <v>0</v>
      </c>
      <c r="S5113" t="s">
        <v>8761</v>
      </c>
      <c r="X5113" s="341">
        <v>5</v>
      </c>
      <c r="Y5113" s="341">
        <v>50</v>
      </c>
    </row>
    <row r="5114" spans="1:25" x14ac:dyDescent="0.25">
      <c r="A5114" t="str">
        <f>'Page 1 - General Information'!$G$12</f>
        <v>000000000</v>
      </c>
      <c r="B5114" t="str">
        <f>'Page 1 - General Information'!$G$16</f>
        <v/>
      </c>
      <c r="C5114" s="339" t="s">
        <v>21448</v>
      </c>
      <c r="N5114" t="s">
        <v>8218</v>
      </c>
      <c r="P5114" s="345">
        <f>INDEX('Page 3 - Financial Information'!$K$16:$X$190,Y5114,X5114)</f>
        <v>0</v>
      </c>
      <c r="S5114" t="s">
        <v>8762</v>
      </c>
      <c r="X5114" s="341">
        <v>6</v>
      </c>
      <c r="Y5114" s="341">
        <v>50</v>
      </c>
    </row>
    <row r="5115" spans="1:25" x14ac:dyDescent="0.25">
      <c r="A5115" t="str">
        <f>'Page 1 - General Information'!$G$12</f>
        <v>000000000</v>
      </c>
      <c r="B5115" t="str">
        <f>'Page 1 - General Information'!$G$16</f>
        <v/>
      </c>
      <c r="C5115" s="339" t="s">
        <v>21448</v>
      </c>
      <c r="N5115" t="s">
        <v>8218</v>
      </c>
      <c r="P5115" s="345">
        <f>INDEX('Page 3 - Financial Information'!$K$16:$X$190,Y5115,X5115)</f>
        <v>0</v>
      </c>
      <c r="S5115" t="s">
        <v>8763</v>
      </c>
      <c r="X5115" s="341">
        <v>7</v>
      </c>
      <c r="Y5115" s="341">
        <v>50</v>
      </c>
    </row>
    <row r="5116" spans="1:25" x14ac:dyDescent="0.25">
      <c r="A5116" t="str">
        <f>'Page 1 - General Information'!$G$12</f>
        <v>000000000</v>
      </c>
      <c r="B5116" t="str">
        <f>'Page 1 - General Information'!$G$16</f>
        <v/>
      </c>
      <c r="C5116" s="339" t="s">
        <v>21448</v>
      </c>
      <c r="N5116" t="s">
        <v>8218</v>
      </c>
      <c r="P5116" s="345">
        <f>INDEX('Page 3 - Financial Information'!$K$16:$X$190,Y5116,X5116)</f>
        <v>0</v>
      </c>
      <c r="S5116" t="s">
        <v>8764</v>
      </c>
      <c r="X5116" s="341">
        <v>8</v>
      </c>
      <c r="Y5116" s="341">
        <v>50</v>
      </c>
    </row>
    <row r="5117" spans="1:25" x14ac:dyDescent="0.25">
      <c r="A5117" t="str">
        <f>'Page 1 - General Information'!$G$12</f>
        <v>000000000</v>
      </c>
      <c r="B5117" t="str">
        <f>'Page 1 - General Information'!$G$16</f>
        <v/>
      </c>
      <c r="C5117" s="339" t="s">
        <v>21448</v>
      </c>
      <c r="N5117" t="s">
        <v>8218</v>
      </c>
      <c r="P5117" s="345">
        <f>INDEX('Page 3 - Financial Information'!$K$16:$X$190,Y5117,X5117)</f>
        <v>0</v>
      </c>
      <c r="S5117" t="s">
        <v>8765</v>
      </c>
      <c r="X5117" s="341">
        <v>9</v>
      </c>
      <c r="Y5117" s="341">
        <v>50</v>
      </c>
    </row>
    <row r="5118" spans="1:25" x14ac:dyDescent="0.25">
      <c r="A5118" t="str">
        <f>'Page 1 - General Information'!$G$12</f>
        <v>000000000</v>
      </c>
      <c r="B5118" t="str">
        <f>'Page 1 - General Information'!$G$16</f>
        <v/>
      </c>
      <c r="C5118" s="339" t="s">
        <v>21448</v>
      </c>
      <c r="N5118" t="s">
        <v>8218</v>
      </c>
      <c r="P5118" s="345">
        <f>INDEX('Page 3 - Financial Information'!$K$16:$X$190,Y5118,X5118)</f>
        <v>0</v>
      </c>
      <c r="S5118" t="s">
        <v>8766</v>
      </c>
      <c r="X5118" s="341">
        <v>10</v>
      </c>
      <c r="Y5118" s="341">
        <v>50</v>
      </c>
    </row>
    <row r="5119" spans="1:25" x14ac:dyDescent="0.25">
      <c r="A5119" t="str">
        <f>'Page 1 - General Information'!$G$12</f>
        <v>000000000</v>
      </c>
      <c r="B5119" t="str">
        <f>'Page 1 - General Information'!$G$16</f>
        <v/>
      </c>
      <c r="C5119" s="339" t="s">
        <v>21448</v>
      </c>
      <c r="N5119" t="s">
        <v>8218</v>
      </c>
      <c r="P5119" s="345">
        <f>INDEX('Page 3 - Financial Information'!$K$16:$X$190,Y5119,X5119)</f>
        <v>0</v>
      </c>
      <c r="S5119" t="s">
        <v>8767</v>
      </c>
      <c r="X5119" s="341">
        <v>13</v>
      </c>
      <c r="Y5119" s="341">
        <v>50</v>
      </c>
    </row>
    <row r="5120" spans="1:25" x14ac:dyDescent="0.25">
      <c r="A5120" t="str">
        <f>'Page 1 - General Information'!$G$12</f>
        <v>000000000</v>
      </c>
      <c r="B5120" t="str">
        <f>'Page 1 - General Information'!$G$16</f>
        <v/>
      </c>
      <c r="C5120" s="339" t="s">
        <v>21448</v>
      </c>
      <c r="N5120" t="s">
        <v>8218</v>
      </c>
      <c r="P5120" s="345">
        <f>INDEX('Page 3 - Financial Information'!$K$16:$X$190,Y5120,X5120)</f>
        <v>0</v>
      </c>
      <c r="S5120" t="s">
        <v>8768</v>
      </c>
      <c r="X5120" s="341">
        <v>14</v>
      </c>
      <c r="Y5120" s="341">
        <v>50</v>
      </c>
    </row>
    <row r="5121" spans="1:25" x14ac:dyDescent="0.25">
      <c r="A5121" t="str">
        <f>'Page 1 - General Information'!$G$12</f>
        <v>000000000</v>
      </c>
      <c r="B5121" t="str">
        <f>'Page 1 - General Information'!$G$16</f>
        <v/>
      </c>
      <c r="C5121" s="339" t="s">
        <v>21448</v>
      </c>
      <c r="N5121" t="s">
        <v>8218</v>
      </c>
      <c r="P5121" s="345">
        <f>INDEX('Page 3 - Financial Information'!$K$16:$X$190,Y5121,X5121)</f>
        <v>0</v>
      </c>
      <c r="S5121" s="249" t="s">
        <v>8769</v>
      </c>
      <c r="X5121" s="341">
        <v>1</v>
      </c>
      <c r="Y5121" s="341">
        <v>51</v>
      </c>
    </row>
    <row r="5122" spans="1:25" x14ac:dyDescent="0.25">
      <c r="A5122" t="str">
        <f>'Page 1 - General Information'!$G$12</f>
        <v>000000000</v>
      </c>
      <c r="B5122" t="str">
        <f>'Page 1 - General Information'!$G$16</f>
        <v/>
      </c>
      <c r="C5122" s="339" t="s">
        <v>21448</v>
      </c>
      <c r="N5122" t="s">
        <v>8218</v>
      </c>
      <c r="P5122" s="345">
        <f>INDEX('Page 3 - Financial Information'!$K$16:$X$190,Y5122,X5122)</f>
        <v>0</v>
      </c>
      <c r="S5122" s="249" t="s">
        <v>8770</v>
      </c>
      <c r="X5122" s="341">
        <v>3</v>
      </c>
      <c r="Y5122" s="341">
        <v>51</v>
      </c>
    </row>
    <row r="5123" spans="1:25" x14ac:dyDescent="0.25">
      <c r="A5123" t="str">
        <f>'Page 1 - General Information'!$G$12</f>
        <v>000000000</v>
      </c>
      <c r="B5123" t="str">
        <f>'Page 1 - General Information'!$G$16</f>
        <v/>
      </c>
      <c r="C5123" s="339" t="s">
        <v>21448</v>
      </c>
      <c r="N5123" t="s">
        <v>8218</v>
      </c>
      <c r="P5123" s="345">
        <f>INDEX('Page 3 - Financial Information'!$K$16:$X$190,Y5123,X5123)</f>
        <v>0</v>
      </c>
      <c r="S5123" t="s">
        <v>8771</v>
      </c>
      <c r="X5123" s="341">
        <v>4</v>
      </c>
      <c r="Y5123" s="341">
        <v>51</v>
      </c>
    </row>
    <row r="5124" spans="1:25" x14ac:dyDescent="0.25">
      <c r="A5124" t="str">
        <f>'Page 1 - General Information'!$G$12</f>
        <v>000000000</v>
      </c>
      <c r="B5124" t="str">
        <f>'Page 1 - General Information'!$G$16</f>
        <v/>
      </c>
      <c r="C5124" s="339" t="s">
        <v>21448</v>
      </c>
      <c r="N5124" t="s">
        <v>8218</v>
      </c>
      <c r="P5124" s="345">
        <f>INDEX('Page 3 - Financial Information'!$K$16:$X$190,Y5124,X5124)</f>
        <v>0</v>
      </c>
      <c r="S5124" t="s">
        <v>8772</v>
      </c>
      <c r="X5124" s="341">
        <v>5</v>
      </c>
      <c r="Y5124" s="341">
        <v>51</v>
      </c>
    </row>
    <row r="5125" spans="1:25" x14ac:dyDescent="0.25">
      <c r="A5125" t="str">
        <f>'Page 1 - General Information'!$G$12</f>
        <v>000000000</v>
      </c>
      <c r="B5125" t="str">
        <f>'Page 1 - General Information'!$G$16</f>
        <v/>
      </c>
      <c r="C5125" s="339" t="s">
        <v>21448</v>
      </c>
      <c r="N5125" t="s">
        <v>8218</v>
      </c>
      <c r="P5125" s="345">
        <f>INDEX('Page 3 - Financial Information'!$K$16:$X$190,Y5125,X5125)</f>
        <v>0</v>
      </c>
      <c r="S5125" t="s">
        <v>8773</v>
      </c>
      <c r="X5125" s="341">
        <v>6</v>
      </c>
      <c r="Y5125" s="341">
        <v>51</v>
      </c>
    </row>
    <row r="5126" spans="1:25" x14ac:dyDescent="0.25">
      <c r="A5126" t="str">
        <f>'Page 1 - General Information'!$G$12</f>
        <v>000000000</v>
      </c>
      <c r="B5126" t="str">
        <f>'Page 1 - General Information'!$G$16</f>
        <v/>
      </c>
      <c r="C5126" s="339" t="s">
        <v>21448</v>
      </c>
      <c r="N5126" t="s">
        <v>8218</v>
      </c>
      <c r="P5126" s="345">
        <f>INDEX('Page 3 - Financial Information'!$K$16:$X$190,Y5126,X5126)</f>
        <v>0</v>
      </c>
      <c r="S5126" t="s">
        <v>8774</v>
      </c>
      <c r="X5126" s="341">
        <v>7</v>
      </c>
      <c r="Y5126" s="341">
        <v>51</v>
      </c>
    </row>
    <row r="5127" spans="1:25" x14ac:dyDescent="0.25">
      <c r="A5127" t="str">
        <f>'Page 1 - General Information'!$G$12</f>
        <v>000000000</v>
      </c>
      <c r="B5127" t="str">
        <f>'Page 1 - General Information'!$G$16</f>
        <v/>
      </c>
      <c r="C5127" s="339" t="s">
        <v>21448</v>
      </c>
      <c r="N5127" t="s">
        <v>8218</v>
      </c>
      <c r="P5127" s="345">
        <f>INDEX('Page 3 - Financial Information'!$K$16:$X$190,Y5127,X5127)</f>
        <v>0</v>
      </c>
      <c r="S5127" t="s">
        <v>8775</v>
      </c>
      <c r="X5127" s="341">
        <v>8</v>
      </c>
      <c r="Y5127" s="341">
        <v>51</v>
      </c>
    </row>
    <row r="5128" spans="1:25" x14ac:dyDescent="0.25">
      <c r="A5128" t="str">
        <f>'Page 1 - General Information'!$G$12</f>
        <v>000000000</v>
      </c>
      <c r="B5128" t="str">
        <f>'Page 1 - General Information'!$G$16</f>
        <v/>
      </c>
      <c r="C5128" s="339" t="s">
        <v>21448</v>
      </c>
      <c r="N5128" t="s">
        <v>8218</v>
      </c>
      <c r="P5128" s="345">
        <f>INDEX('Page 3 - Financial Information'!$K$16:$X$190,Y5128,X5128)</f>
        <v>0</v>
      </c>
      <c r="S5128" t="s">
        <v>8776</v>
      </c>
      <c r="X5128" s="341">
        <v>9</v>
      </c>
      <c r="Y5128" s="341">
        <v>51</v>
      </c>
    </row>
    <row r="5129" spans="1:25" x14ac:dyDescent="0.25">
      <c r="A5129" t="str">
        <f>'Page 1 - General Information'!$G$12</f>
        <v>000000000</v>
      </c>
      <c r="B5129" t="str">
        <f>'Page 1 - General Information'!$G$16</f>
        <v/>
      </c>
      <c r="C5129" s="339" t="s">
        <v>21448</v>
      </c>
      <c r="N5129" t="s">
        <v>8218</v>
      </c>
      <c r="P5129" s="345">
        <f>INDEX('Page 3 - Financial Information'!$K$16:$X$190,Y5129,X5129)</f>
        <v>0</v>
      </c>
      <c r="S5129" t="s">
        <v>8777</v>
      </c>
      <c r="X5129" s="341">
        <v>10</v>
      </c>
      <c r="Y5129" s="341">
        <v>51</v>
      </c>
    </row>
    <row r="5130" spans="1:25" x14ac:dyDescent="0.25">
      <c r="A5130" t="str">
        <f>'Page 1 - General Information'!$G$12</f>
        <v>000000000</v>
      </c>
      <c r="B5130" t="str">
        <f>'Page 1 - General Information'!$G$16</f>
        <v/>
      </c>
      <c r="C5130" s="339" t="s">
        <v>21448</v>
      </c>
      <c r="N5130" t="s">
        <v>8218</v>
      </c>
      <c r="P5130" s="345">
        <f>INDEX('Page 3 - Financial Information'!$K$16:$X$190,Y5130,X5130)</f>
        <v>0</v>
      </c>
      <c r="S5130" t="s">
        <v>8778</v>
      </c>
      <c r="X5130" s="341">
        <v>13</v>
      </c>
      <c r="Y5130" s="341">
        <v>51</v>
      </c>
    </row>
    <row r="5131" spans="1:25" x14ac:dyDescent="0.25">
      <c r="A5131" t="str">
        <f>'Page 1 - General Information'!$G$12</f>
        <v>000000000</v>
      </c>
      <c r="B5131" t="str">
        <f>'Page 1 - General Information'!$G$16</f>
        <v/>
      </c>
      <c r="C5131" s="339" t="s">
        <v>21448</v>
      </c>
      <c r="N5131" t="s">
        <v>8218</v>
      </c>
      <c r="P5131" s="345">
        <f>INDEX('Page 3 - Financial Information'!$K$16:$X$190,Y5131,X5131)</f>
        <v>0</v>
      </c>
      <c r="S5131" t="s">
        <v>8779</v>
      </c>
      <c r="X5131" s="341">
        <v>14</v>
      </c>
      <c r="Y5131" s="341">
        <v>51</v>
      </c>
    </row>
    <row r="5132" spans="1:25" x14ac:dyDescent="0.25">
      <c r="A5132" t="str">
        <f>'Page 1 - General Information'!$G$12</f>
        <v>000000000</v>
      </c>
      <c r="B5132" t="str">
        <f>'Page 1 - General Information'!$G$16</f>
        <v/>
      </c>
      <c r="C5132" s="339" t="s">
        <v>21448</v>
      </c>
      <c r="N5132" t="s">
        <v>8218</v>
      </c>
      <c r="P5132" s="345">
        <f>INDEX('Page 3 - Financial Information'!$K$16:$X$190,Y5132,X5132)</f>
        <v>0</v>
      </c>
      <c r="S5132" s="249" t="s">
        <v>8780</v>
      </c>
      <c r="X5132" s="341">
        <v>1</v>
      </c>
      <c r="Y5132" s="341">
        <v>52</v>
      </c>
    </row>
    <row r="5133" spans="1:25" x14ac:dyDescent="0.25">
      <c r="A5133" t="str">
        <f>'Page 1 - General Information'!$G$12</f>
        <v>000000000</v>
      </c>
      <c r="B5133" t="str">
        <f>'Page 1 - General Information'!$G$16</f>
        <v/>
      </c>
      <c r="C5133" s="339" t="s">
        <v>21448</v>
      </c>
      <c r="N5133" t="s">
        <v>8218</v>
      </c>
      <c r="P5133" s="345">
        <f>INDEX('Page 3 - Financial Information'!$K$16:$X$190,Y5133,X5133)</f>
        <v>0</v>
      </c>
      <c r="S5133" s="249" t="s">
        <v>8781</v>
      </c>
      <c r="X5133" s="341">
        <v>3</v>
      </c>
      <c r="Y5133" s="341">
        <v>52</v>
      </c>
    </row>
    <row r="5134" spans="1:25" x14ac:dyDescent="0.25">
      <c r="A5134" t="str">
        <f>'Page 1 - General Information'!$G$12</f>
        <v>000000000</v>
      </c>
      <c r="B5134" t="str">
        <f>'Page 1 - General Information'!$G$16</f>
        <v/>
      </c>
      <c r="C5134" s="339" t="s">
        <v>21448</v>
      </c>
      <c r="N5134" t="s">
        <v>8218</v>
      </c>
      <c r="P5134" s="345">
        <f>INDEX('Page 3 - Financial Information'!$K$16:$X$190,Y5134,X5134)</f>
        <v>0</v>
      </c>
      <c r="S5134" t="s">
        <v>8782</v>
      </c>
      <c r="X5134" s="341">
        <v>4</v>
      </c>
      <c r="Y5134" s="341">
        <v>52</v>
      </c>
    </row>
    <row r="5135" spans="1:25" x14ac:dyDescent="0.25">
      <c r="A5135" t="str">
        <f>'Page 1 - General Information'!$G$12</f>
        <v>000000000</v>
      </c>
      <c r="B5135" t="str">
        <f>'Page 1 - General Information'!$G$16</f>
        <v/>
      </c>
      <c r="C5135" s="339" t="s">
        <v>21448</v>
      </c>
      <c r="N5135" t="s">
        <v>8218</v>
      </c>
      <c r="P5135" s="345">
        <f>INDEX('Page 3 - Financial Information'!$K$16:$X$190,Y5135,X5135)</f>
        <v>0</v>
      </c>
      <c r="S5135" t="s">
        <v>8783</v>
      </c>
      <c r="X5135" s="341">
        <v>5</v>
      </c>
      <c r="Y5135" s="341">
        <v>52</v>
      </c>
    </row>
    <row r="5136" spans="1:25" x14ac:dyDescent="0.25">
      <c r="A5136" t="str">
        <f>'Page 1 - General Information'!$G$12</f>
        <v>000000000</v>
      </c>
      <c r="B5136" t="str">
        <f>'Page 1 - General Information'!$G$16</f>
        <v/>
      </c>
      <c r="C5136" s="339" t="s">
        <v>21448</v>
      </c>
      <c r="N5136" t="s">
        <v>8218</v>
      </c>
      <c r="P5136" s="345">
        <f>INDEX('Page 3 - Financial Information'!$K$16:$X$190,Y5136,X5136)</f>
        <v>0</v>
      </c>
      <c r="S5136" t="s">
        <v>8784</v>
      </c>
      <c r="X5136" s="341">
        <v>6</v>
      </c>
      <c r="Y5136" s="341">
        <v>52</v>
      </c>
    </row>
    <row r="5137" spans="1:25" x14ac:dyDescent="0.25">
      <c r="A5137" t="str">
        <f>'Page 1 - General Information'!$G$12</f>
        <v>000000000</v>
      </c>
      <c r="B5137" t="str">
        <f>'Page 1 - General Information'!$G$16</f>
        <v/>
      </c>
      <c r="C5137" s="339" t="s">
        <v>21448</v>
      </c>
      <c r="N5137" t="s">
        <v>8218</v>
      </c>
      <c r="P5137" s="345">
        <f>INDEX('Page 3 - Financial Information'!$K$16:$X$190,Y5137,X5137)</f>
        <v>0</v>
      </c>
      <c r="S5137" t="s">
        <v>8785</v>
      </c>
      <c r="X5137" s="341">
        <v>7</v>
      </c>
      <c r="Y5137" s="341">
        <v>52</v>
      </c>
    </row>
    <row r="5138" spans="1:25" x14ac:dyDescent="0.25">
      <c r="A5138" t="str">
        <f>'Page 1 - General Information'!$G$12</f>
        <v>000000000</v>
      </c>
      <c r="B5138" t="str">
        <f>'Page 1 - General Information'!$G$16</f>
        <v/>
      </c>
      <c r="C5138" s="339" t="s">
        <v>21448</v>
      </c>
      <c r="N5138" t="s">
        <v>8218</v>
      </c>
      <c r="P5138" s="345">
        <f>INDEX('Page 3 - Financial Information'!$K$16:$X$190,Y5138,X5138)</f>
        <v>0</v>
      </c>
      <c r="S5138" t="s">
        <v>8786</v>
      </c>
      <c r="X5138" s="341">
        <v>8</v>
      </c>
      <c r="Y5138" s="341">
        <v>52</v>
      </c>
    </row>
    <row r="5139" spans="1:25" x14ac:dyDescent="0.25">
      <c r="A5139" t="str">
        <f>'Page 1 - General Information'!$G$12</f>
        <v>000000000</v>
      </c>
      <c r="B5139" t="str">
        <f>'Page 1 - General Information'!$G$16</f>
        <v/>
      </c>
      <c r="C5139" s="339" t="s">
        <v>21448</v>
      </c>
      <c r="N5139" t="s">
        <v>8218</v>
      </c>
      <c r="P5139" s="345">
        <f>INDEX('Page 3 - Financial Information'!$K$16:$X$190,Y5139,X5139)</f>
        <v>0</v>
      </c>
      <c r="S5139" t="s">
        <v>8787</v>
      </c>
      <c r="X5139" s="341">
        <v>9</v>
      </c>
      <c r="Y5139" s="341">
        <v>52</v>
      </c>
    </row>
    <row r="5140" spans="1:25" x14ac:dyDescent="0.25">
      <c r="A5140" t="str">
        <f>'Page 1 - General Information'!$G$12</f>
        <v>000000000</v>
      </c>
      <c r="B5140" t="str">
        <f>'Page 1 - General Information'!$G$16</f>
        <v/>
      </c>
      <c r="C5140" s="339" t="s">
        <v>21448</v>
      </c>
      <c r="N5140" t="s">
        <v>8218</v>
      </c>
      <c r="P5140" s="345">
        <f>INDEX('Page 3 - Financial Information'!$K$16:$X$190,Y5140,X5140)</f>
        <v>0</v>
      </c>
      <c r="S5140" t="s">
        <v>8788</v>
      </c>
      <c r="X5140" s="341">
        <v>10</v>
      </c>
      <c r="Y5140" s="341">
        <v>52</v>
      </c>
    </row>
    <row r="5141" spans="1:25" x14ac:dyDescent="0.25">
      <c r="A5141" t="str">
        <f>'Page 1 - General Information'!$G$12</f>
        <v>000000000</v>
      </c>
      <c r="B5141" t="str">
        <f>'Page 1 - General Information'!$G$16</f>
        <v/>
      </c>
      <c r="C5141" s="339" t="s">
        <v>21448</v>
      </c>
      <c r="N5141" t="s">
        <v>8218</v>
      </c>
      <c r="P5141" s="345">
        <f>INDEX('Page 3 - Financial Information'!$K$16:$X$190,Y5141,X5141)</f>
        <v>0</v>
      </c>
      <c r="S5141" t="s">
        <v>8789</v>
      </c>
      <c r="X5141" s="341">
        <v>13</v>
      </c>
      <c r="Y5141" s="341">
        <v>52</v>
      </c>
    </row>
    <row r="5142" spans="1:25" x14ac:dyDescent="0.25">
      <c r="A5142" t="str">
        <f>'Page 1 - General Information'!$G$12</f>
        <v>000000000</v>
      </c>
      <c r="B5142" t="str">
        <f>'Page 1 - General Information'!$G$16</f>
        <v/>
      </c>
      <c r="C5142" s="339" t="s">
        <v>21448</v>
      </c>
      <c r="N5142" t="s">
        <v>8218</v>
      </c>
      <c r="P5142" s="345">
        <f>INDEX('Page 3 - Financial Information'!$K$16:$X$190,Y5142,X5142)</f>
        <v>0</v>
      </c>
      <c r="S5142" t="s">
        <v>8790</v>
      </c>
      <c r="X5142" s="341">
        <v>14</v>
      </c>
      <c r="Y5142" s="341">
        <v>52</v>
      </c>
    </row>
    <row r="5143" spans="1:25" x14ac:dyDescent="0.25">
      <c r="A5143" t="str">
        <f>'Page 1 - General Information'!$G$12</f>
        <v>000000000</v>
      </c>
      <c r="B5143" t="str">
        <f>'Page 1 - General Information'!$G$16</f>
        <v/>
      </c>
      <c r="C5143" s="339" t="s">
        <v>21448</v>
      </c>
      <c r="N5143" t="s">
        <v>8218</v>
      </c>
      <c r="P5143" s="345">
        <f>INDEX('Page 3 - Financial Information'!$K$16:$X$190,Y5143,X5143)</f>
        <v>0</v>
      </c>
      <c r="S5143" s="249" t="s">
        <v>8791</v>
      </c>
      <c r="X5143" s="341">
        <v>1</v>
      </c>
      <c r="Y5143" s="341">
        <v>53</v>
      </c>
    </row>
    <row r="5144" spans="1:25" x14ac:dyDescent="0.25">
      <c r="A5144" t="str">
        <f>'Page 1 - General Information'!$G$12</f>
        <v>000000000</v>
      </c>
      <c r="B5144" t="str">
        <f>'Page 1 - General Information'!$G$16</f>
        <v/>
      </c>
      <c r="C5144" s="339" t="s">
        <v>21448</v>
      </c>
      <c r="N5144" t="s">
        <v>8218</v>
      </c>
      <c r="P5144" s="345">
        <f>INDEX('Page 3 - Financial Information'!$K$16:$X$190,Y5144,X5144)</f>
        <v>0</v>
      </c>
      <c r="S5144" s="249" t="s">
        <v>8792</v>
      </c>
      <c r="X5144" s="341">
        <v>3</v>
      </c>
      <c r="Y5144" s="341">
        <v>53</v>
      </c>
    </row>
    <row r="5145" spans="1:25" x14ac:dyDescent="0.25">
      <c r="A5145" t="str">
        <f>'Page 1 - General Information'!$G$12</f>
        <v>000000000</v>
      </c>
      <c r="B5145" t="str">
        <f>'Page 1 - General Information'!$G$16</f>
        <v/>
      </c>
      <c r="C5145" s="339" t="s">
        <v>21448</v>
      </c>
      <c r="N5145" t="s">
        <v>8218</v>
      </c>
      <c r="P5145" s="345">
        <f>INDEX('Page 3 - Financial Information'!$K$16:$X$190,Y5145,X5145)</f>
        <v>0</v>
      </c>
      <c r="S5145" t="s">
        <v>8793</v>
      </c>
      <c r="X5145" s="341">
        <v>4</v>
      </c>
      <c r="Y5145" s="341">
        <v>53</v>
      </c>
    </row>
    <row r="5146" spans="1:25" x14ac:dyDescent="0.25">
      <c r="A5146" t="str">
        <f>'Page 1 - General Information'!$G$12</f>
        <v>000000000</v>
      </c>
      <c r="B5146" t="str">
        <f>'Page 1 - General Information'!$G$16</f>
        <v/>
      </c>
      <c r="C5146" s="339" t="s">
        <v>21448</v>
      </c>
      <c r="N5146" t="s">
        <v>8218</v>
      </c>
      <c r="P5146" s="345">
        <f>INDEX('Page 3 - Financial Information'!$K$16:$X$190,Y5146,X5146)</f>
        <v>0</v>
      </c>
      <c r="S5146" t="s">
        <v>8794</v>
      </c>
      <c r="X5146" s="341">
        <v>5</v>
      </c>
      <c r="Y5146" s="341">
        <v>53</v>
      </c>
    </row>
    <row r="5147" spans="1:25" x14ac:dyDescent="0.25">
      <c r="A5147" t="str">
        <f>'Page 1 - General Information'!$G$12</f>
        <v>000000000</v>
      </c>
      <c r="B5147" t="str">
        <f>'Page 1 - General Information'!$G$16</f>
        <v/>
      </c>
      <c r="C5147" s="339" t="s">
        <v>21448</v>
      </c>
      <c r="N5147" t="s">
        <v>8218</v>
      </c>
      <c r="P5147" s="345">
        <f>INDEX('Page 3 - Financial Information'!$K$16:$X$190,Y5147,X5147)</f>
        <v>0</v>
      </c>
      <c r="S5147" t="s">
        <v>8795</v>
      </c>
      <c r="X5147" s="341">
        <v>6</v>
      </c>
      <c r="Y5147" s="341">
        <v>53</v>
      </c>
    </row>
    <row r="5148" spans="1:25" x14ac:dyDescent="0.25">
      <c r="A5148" t="str">
        <f>'Page 1 - General Information'!$G$12</f>
        <v>000000000</v>
      </c>
      <c r="B5148" t="str">
        <f>'Page 1 - General Information'!$G$16</f>
        <v/>
      </c>
      <c r="C5148" s="339" t="s">
        <v>21448</v>
      </c>
      <c r="N5148" t="s">
        <v>8218</v>
      </c>
      <c r="P5148" s="345">
        <f>INDEX('Page 3 - Financial Information'!$K$16:$X$190,Y5148,X5148)</f>
        <v>0</v>
      </c>
      <c r="S5148" t="s">
        <v>8796</v>
      </c>
      <c r="X5148" s="341">
        <v>7</v>
      </c>
      <c r="Y5148" s="341">
        <v>53</v>
      </c>
    </row>
    <row r="5149" spans="1:25" x14ac:dyDescent="0.25">
      <c r="A5149" t="str">
        <f>'Page 1 - General Information'!$G$12</f>
        <v>000000000</v>
      </c>
      <c r="B5149" t="str">
        <f>'Page 1 - General Information'!$G$16</f>
        <v/>
      </c>
      <c r="C5149" s="339" t="s">
        <v>21448</v>
      </c>
      <c r="N5149" t="s">
        <v>8218</v>
      </c>
      <c r="P5149" s="345">
        <f>INDEX('Page 3 - Financial Information'!$K$16:$X$190,Y5149,X5149)</f>
        <v>0</v>
      </c>
      <c r="S5149" t="s">
        <v>8797</v>
      </c>
      <c r="X5149" s="341">
        <v>8</v>
      </c>
      <c r="Y5149" s="341">
        <v>53</v>
      </c>
    </row>
    <row r="5150" spans="1:25" x14ac:dyDescent="0.25">
      <c r="A5150" t="str">
        <f>'Page 1 - General Information'!$G$12</f>
        <v>000000000</v>
      </c>
      <c r="B5150" t="str">
        <f>'Page 1 - General Information'!$G$16</f>
        <v/>
      </c>
      <c r="C5150" s="339" t="s">
        <v>21448</v>
      </c>
      <c r="N5150" t="s">
        <v>8218</v>
      </c>
      <c r="P5150" s="345">
        <f>INDEX('Page 3 - Financial Information'!$K$16:$X$190,Y5150,X5150)</f>
        <v>0</v>
      </c>
      <c r="S5150" t="s">
        <v>8798</v>
      </c>
      <c r="X5150" s="341">
        <v>9</v>
      </c>
      <c r="Y5150" s="341">
        <v>53</v>
      </c>
    </row>
    <row r="5151" spans="1:25" x14ac:dyDescent="0.25">
      <c r="A5151" t="str">
        <f>'Page 1 - General Information'!$G$12</f>
        <v>000000000</v>
      </c>
      <c r="B5151" t="str">
        <f>'Page 1 - General Information'!$G$16</f>
        <v/>
      </c>
      <c r="C5151" s="339" t="s">
        <v>21448</v>
      </c>
      <c r="N5151" t="s">
        <v>8218</v>
      </c>
      <c r="P5151" s="345">
        <f>INDEX('Page 3 - Financial Information'!$K$16:$X$190,Y5151,X5151)</f>
        <v>0</v>
      </c>
      <c r="S5151" t="s">
        <v>8799</v>
      </c>
      <c r="X5151" s="341">
        <v>10</v>
      </c>
      <c r="Y5151" s="341">
        <v>53</v>
      </c>
    </row>
    <row r="5152" spans="1:25" x14ac:dyDescent="0.25">
      <c r="A5152" t="str">
        <f>'Page 1 - General Information'!$G$12</f>
        <v>000000000</v>
      </c>
      <c r="B5152" t="str">
        <f>'Page 1 - General Information'!$G$16</f>
        <v/>
      </c>
      <c r="C5152" s="339" t="s">
        <v>21448</v>
      </c>
      <c r="N5152" t="s">
        <v>8218</v>
      </c>
      <c r="P5152" s="345">
        <f>INDEX('Page 3 - Financial Information'!$K$16:$X$190,Y5152,X5152)</f>
        <v>0</v>
      </c>
      <c r="S5152" t="s">
        <v>8800</v>
      </c>
      <c r="X5152" s="341">
        <v>13</v>
      </c>
      <c r="Y5152" s="341">
        <v>53</v>
      </c>
    </row>
    <row r="5153" spans="1:25" x14ac:dyDescent="0.25">
      <c r="A5153" t="str">
        <f>'Page 1 - General Information'!$G$12</f>
        <v>000000000</v>
      </c>
      <c r="B5153" t="str">
        <f>'Page 1 - General Information'!$G$16</f>
        <v/>
      </c>
      <c r="C5153" s="339" t="s">
        <v>21448</v>
      </c>
      <c r="N5153" t="s">
        <v>8218</v>
      </c>
      <c r="P5153" s="345">
        <f>INDEX('Page 3 - Financial Information'!$K$16:$X$190,Y5153,X5153)</f>
        <v>0</v>
      </c>
      <c r="S5153" t="s">
        <v>8801</v>
      </c>
      <c r="X5153" s="341">
        <v>14</v>
      </c>
      <c r="Y5153" s="341">
        <v>53</v>
      </c>
    </row>
    <row r="5154" spans="1:25" x14ac:dyDescent="0.25">
      <c r="A5154" t="str">
        <f>'Page 1 - General Information'!$G$12</f>
        <v>000000000</v>
      </c>
      <c r="B5154" t="str">
        <f>'Page 1 - General Information'!$G$16</f>
        <v/>
      </c>
      <c r="C5154" s="339" t="s">
        <v>21448</v>
      </c>
      <c r="N5154" t="s">
        <v>8218</v>
      </c>
      <c r="P5154" s="345">
        <f>INDEX('Page 3 - Financial Information'!$K$16:$X$190,Y5154,X5154)</f>
        <v>0</v>
      </c>
      <c r="S5154" s="249" t="s">
        <v>8802</v>
      </c>
      <c r="X5154" s="341">
        <v>1</v>
      </c>
      <c r="Y5154" s="341">
        <v>54</v>
      </c>
    </row>
    <row r="5155" spans="1:25" x14ac:dyDescent="0.25">
      <c r="A5155" t="str">
        <f>'Page 1 - General Information'!$G$12</f>
        <v>000000000</v>
      </c>
      <c r="B5155" t="str">
        <f>'Page 1 - General Information'!$G$16</f>
        <v/>
      </c>
      <c r="C5155" s="339" t="s">
        <v>21448</v>
      </c>
      <c r="N5155" t="s">
        <v>8218</v>
      </c>
      <c r="P5155" s="345">
        <f>INDEX('Page 3 - Financial Information'!$K$16:$X$190,Y5155,X5155)</f>
        <v>0</v>
      </c>
      <c r="S5155" s="249" t="s">
        <v>8803</v>
      </c>
      <c r="X5155" s="341">
        <v>3</v>
      </c>
      <c r="Y5155" s="341">
        <v>54</v>
      </c>
    </row>
    <row r="5156" spans="1:25" x14ac:dyDescent="0.25">
      <c r="A5156" t="str">
        <f>'Page 1 - General Information'!$G$12</f>
        <v>000000000</v>
      </c>
      <c r="B5156" t="str">
        <f>'Page 1 - General Information'!$G$16</f>
        <v/>
      </c>
      <c r="C5156" s="339" t="s">
        <v>21448</v>
      </c>
      <c r="N5156" t="s">
        <v>8218</v>
      </c>
      <c r="P5156" s="345">
        <f>INDEX('Page 3 - Financial Information'!$K$16:$X$190,Y5156,X5156)</f>
        <v>0</v>
      </c>
      <c r="S5156" t="s">
        <v>8804</v>
      </c>
      <c r="X5156" s="341">
        <v>4</v>
      </c>
      <c r="Y5156" s="341">
        <v>54</v>
      </c>
    </row>
    <row r="5157" spans="1:25" x14ac:dyDescent="0.25">
      <c r="A5157" t="str">
        <f>'Page 1 - General Information'!$G$12</f>
        <v>000000000</v>
      </c>
      <c r="B5157" t="str">
        <f>'Page 1 - General Information'!$G$16</f>
        <v/>
      </c>
      <c r="C5157" s="339" t="s">
        <v>21448</v>
      </c>
      <c r="N5157" t="s">
        <v>8218</v>
      </c>
      <c r="P5157" s="345">
        <f>INDEX('Page 3 - Financial Information'!$K$16:$X$190,Y5157,X5157)</f>
        <v>0</v>
      </c>
      <c r="S5157" t="s">
        <v>8805</v>
      </c>
      <c r="X5157" s="341">
        <v>5</v>
      </c>
      <c r="Y5157" s="341">
        <v>54</v>
      </c>
    </row>
    <row r="5158" spans="1:25" x14ac:dyDescent="0.25">
      <c r="A5158" t="str">
        <f>'Page 1 - General Information'!$G$12</f>
        <v>000000000</v>
      </c>
      <c r="B5158" t="str">
        <f>'Page 1 - General Information'!$G$16</f>
        <v/>
      </c>
      <c r="C5158" s="339" t="s">
        <v>21448</v>
      </c>
      <c r="N5158" t="s">
        <v>8218</v>
      </c>
      <c r="P5158" s="345">
        <f>INDEX('Page 3 - Financial Information'!$K$16:$X$190,Y5158,X5158)</f>
        <v>0</v>
      </c>
      <c r="S5158" t="s">
        <v>8806</v>
      </c>
      <c r="X5158" s="341">
        <v>6</v>
      </c>
      <c r="Y5158" s="341">
        <v>54</v>
      </c>
    </row>
    <row r="5159" spans="1:25" x14ac:dyDescent="0.25">
      <c r="A5159" t="str">
        <f>'Page 1 - General Information'!$G$12</f>
        <v>000000000</v>
      </c>
      <c r="B5159" t="str">
        <f>'Page 1 - General Information'!$G$16</f>
        <v/>
      </c>
      <c r="C5159" s="339" t="s">
        <v>21448</v>
      </c>
      <c r="N5159" t="s">
        <v>8218</v>
      </c>
      <c r="P5159" s="345">
        <f>INDEX('Page 3 - Financial Information'!$K$16:$X$190,Y5159,X5159)</f>
        <v>0</v>
      </c>
      <c r="S5159" t="s">
        <v>8807</v>
      </c>
      <c r="X5159" s="341">
        <v>7</v>
      </c>
      <c r="Y5159" s="341">
        <v>54</v>
      </c>
    </row>
    <row r="5160" spans="1:25" x14ac:dyDescent="0.25">
      <c r="A5160" t="str">
        <f>'Page 1 - General Information'!$G$12</f>
        <v>000000000</v>
      </c>
      <c r="B5160" t="str">
        <f>'Page 1 - General Information'!$G$16</f>
        <v/>
      </c>
      <c r="C5160" s="339" t="s">
        <v>21448</v>
      </c>
      <c r="N5160" t="s">
        <v>8218</v>
      </c>
      <c r="P5160" s="345">
        <f>INDEX('Page 3 - Financial Information'!$K$16:$X$190,Y5160,X5160)</f>
        <v>0</v>
      </c>
      <c r="S5160" t="s">
        <v>8808</v>
      </c>
      <c r="X5160" s="341">
        <v>8</v>
      </c>
      <c r="Y5160" s="341">
        <v>54</v>
      </c>
    </row>
    <row r="5161" spans="1:25" x14ac:dyDescent="0.25">
      <c r="A5161" t="str">
        <f>'Page 1 - General Information'!$G$12</f>
        <v>000000000</v>
      </c>
      <c r="B5161" t="str">
        <f>'Page 1 - General Information'!$G$16</f>
        <v/>
      </c>
      <c r="C5161" s="339" t="s">
        <v>21448</v>
      </c>
      <c r="N5161" t="s">
        <v>8218</v>
      </c>
      <c r="P5161" s="345">
        <f>INDEX('Page 3 - Financial Information'!$K$16:$X$190,Y5161,X5161)</f>
        <v>0</v>
      </c>
      <c r="S5161" t="s">
        <v>8809</v>
      </c>
      <c r="X5161" s="341">
        <v>9</v>
      </c>
      <c r="Y5161" s="341">
        <v>54</v>
      </c>
    </row>
    <row r="5162" spans="1:25" x14ac:dyDescent="0.25">
      <c r="A5162" t="str">
        <f>'Page 1 - General Information'!$G$12</f>
        <v>000000000</v>
      </c>
      <c r="B5162" t="str">
        <f>'Page 1 - General Information'!$G$16</f>
        <v/>
      </c>
      <c r="C5162" s="339" t="s">
        <v>21448</v>
      </c>
      <c r="N5162" t="s">
        <v>8218</v>
      </c>
      <c r="P5162" s="345">
        <f>INDEX('Page 3 - Financial Information'!$K$16:$X$190,Y5162,X5162)</f>
        <v>0</v>
      </c>
      <c r="S5162" t="s">
        <v>8810</v>
      </c>
      <c r="X5162" s="341">
        <v>10</v>
      </c>
      <c r="Y5162" s="341">
        <v>54</v>
      </c>
    </row>
    <row r="5163" spans="1:25" x14ac:dyDescent="0.25">
      <c r="A5163" t="str">
        <f>'Page 1 - General Information'!$G$12</f>
        <v>000000000</v>
      </c>
      <c r="B5163" t="str">
        <f>'Page 1 - General Information'!$G$16</f>
        <v/>
      </c>
      <c r="C5163" s="339" t="s">
        <v>21448</v>
      </c>
      <c r="N5163" t="s">
        <v>8218</v>
      </c>
      <c r="P5163" s="345">
        <f>INDEX('Page 3 - Financial Information'!$K$16:$X$190,Y5163,X5163)</f>
        <v>0</v>
      </c>
      <c r="S5163" t="s">
        <v>8811</v>
      </c>
      <c r="X5163" s="341">
        <v>13</v>
      </c>
      <c r="Y5163" s="341">
        <v>54</v>
      </c>
    </row>
    <row r="5164" spans="1:25" x14ac:dyDescent="0.25">
      <c r="A5164" t="str">
        <f>'Page 1 - General Information'!$G$12</f>
        <v>000000000</v>
      </c>
      <c r="B5164" t="str">
        <f>'Page 1 - General Information'!$G$16</f>
        <v/>
      </c>
      <c r="C5164" s="339" t="s">
        <v>21448</v>
      </c>
      <c r="N5164" t="s">
        <v>8218</v>
      </c>
      <c r="P5164" s="345">
        <f>INDEX('Page 3 - Financial Information'!$K$16:$X$190,Y5164,X5164)</f>
        <v>0</v>
      </c>
      <c r="S5164" t="s">
        <v>8812</v>
      </c>
      <c r="X5164" s="341">
        <v>14</v>
      </c>
      <c r="Y5164" s="341">
        <v>54</v>
      </c>
    </row>
    <row r="5165" spans="1:25" x14ac:dyDescent="0.25">
      <c r="A5165" t="str">
        <f>'Page 1 - General Information'!$G$12</f>
        <v>000000000</v>
      </c>
      <c r="B5165" t="str">
        <f>'Page 1 - General Information'!$G$16</f>
        <v/>
      </c>
      <c r="C5165" s="339" t="s">
        <v>21448</v>
      </c>
      <c r="N5165" t="s">
        <v>8218</v>
      </c>
      <c r="P5165" s="345">
        <f>INDEX('Page 3 - Financial Information'!$K$16:$X$190,Y5165,X5165)</f>
        <v>0</v>
      </c>
      <c r="S5165" s="249" t="s">
        <v>8813</v>
      </c>
      <c r="X5165" s="341">
        <v>1</v>
      </c>
      <c r="Y5165" s="341">
        <v>55</v>
      </c>
    </row>
    <row r="5166" spans="1:25" x14ac:dyDescent="0.25">
      <c r="A5166" t="str">
        <f>'Page 1 - General Information'!$G$12</f>
        <v>000000000</v>
      </c>
      <c r="B5166" t="str">
        <f>'Page 1 - General Information'!$G$16</f>
        <v/>
      </c>
      <c r="C5166" s="339" t="s">
        <v>21448</v>
      </c>
      <c r="N5166" t="s">
        <v>8218</v>
      </c>
      <c r="P5166" s="345">
        <f>INDEX('Page 3 - Financial Information'!$K$16:$X$190,Y5166,X5166)</f>
        <v>0</v>
      </c>
      <c r="S5166" s="249" t="s">
        <v>8814</v>
      </c>
      <c r="X5166" s="341">
        <v>3</v>
      </c>
      <c r="Y5166" s="341">
        <v>55</v>
      </c>
    </row>
    <row r="5167" spans="1:25" x14ac:dyDescent="0.25">
      <c r="A5167" t="str">
        <f>'Page 1 - General Information'!$G$12</f>
        <v>000000000</v>
      </c>
      <c r="B5167" t="str">
        <f>'Page 1 - General Information'!$G$16</f>
        <v/>
      </c>
      <c r="C5167" s="339" t="s">
        <v>21448</v>
      </c>
      <c r="N5167" t="s">
        <v>8218</v>
      </c>
      <c r="P5167" s="345">
        <f>INDEX('Page 3 - Financial Information'!$K$16:$X$190,Y5167,X5167)</f>
        <v>0</v>
      </c>
      <c r="S5167" t="s">
        <v>8815</v>
      </c>
      <c r="X5167" s="341">
        <v>4</v>
      </c>
      <c r="Y5167" s="341">
        <v>55</v>
      </c>
    </row>
    <row r="5168" spans="1:25" x14ac:dyDescent="0.25">
      <c r="A5168" t="str">
        <f>'Page 1 - General Information'!$G$12</f>
        <v>000000000</v>
      </c>
      <c r="B5168" t="str">
        <f>'Page 1 - General Information'!$G$16</f>
        <v/>
      </c>
      <c r="C5168" s="339" t="s">
        <v>21448</v>
      </c>
      <c r="N5168" t="s">
        <v>8218</v>
      </c>
      <c r="P5168" s="345">
        <f>INDEX('Page 3 - Financial Information'!$K$16:$X$190,Y5168,X5168)</f>
        <v>0</v>
      </c>
      <c r="S5168" t="s">
        <v>8816</v>
      </c>
      <c r="X5168" s="341">
        <v>5</v>
      </c>
      <c r="Y5168" s="341">
        <v>55</v>
      </c>
    </row>
    <row r="5169" spans="1:25" x14ac:dyDescent="0.25">
      <c r="A5169" t="str">
        <f>'Page 1 - General Information'!$G$12</f>
        <v>000000000</v>
      </c>
      <c r="B5169" t="str">
        <f>'Page 1 - General Information'!$G$16</f>
        <v/>
      </c>
      <c r="C5169" s="339" t="s">
        <v>21448</v>
      </c>
      <c r="N5169" t="s">
        <v>8218</v>
      </c>
      <c r="P5169" s="345">
        <f>INDEX('Page 3 - Financial Information'!$K$16:$X$190,Y5169,X5169)</f>
        <v>0</v>
      </c>
      <c r="S5169" t="s">
        <v>8817</v>
      </c>
      <c r="X5169" s="341">
        <v>6</v>
      </c>
      <c r="Y5169" s="341">
        <v>55</v>
      </c>
    </row>
    <row r="5170" spans="1:25" x14ac:dyDescent="0.25">
      <c r="A5170" t="str">
        <f>'Page 1 - General Information'!$G$12</f>
        <v>000000000</v>
      </c>
      <c r="B5170" t="str">
        <f>'Page 1 - General Information'!$G$16</f>
        <v/>
      </c>
      <c r="C5170" s="339" t="s">
        <v>21448</v>
      </c>
      <c r="N5170" t="s">
        <v>8218</v>
      </c>
      <c r="P5170" s="345">
        <f>INDEX('Page 3 - Financial Information'!$K$16:$X$190,Y5170,X5170)</f>
        <v>0</v>
      </c>
      <c r="S5170" t="s">
        <v>8818</v>
      </c>
      <c r="X5170" s="341">
        <v>7</v>
      </c>
      <c r="Y5170" s="341">
        <v>55</v>
      </c>
    </row>
    <row r="5171" spans="1:25" x14ac:dyDescent="0.25">
      <c r="A5171" t="str">
        <f>'Page 1 - General Information'!$G$12</f>
        <v>000000000</v>
      </c>
      <c r="B5171" t="str">
        <f>'Page 1 - General Information'!$G$16</f>
        <v/>
      </c>
      <c r="C5171" s="339" t="s">
        <v>21448</v>
      </c>
      <c r="N5171" t="s">
        <v>8218</v>
      </c>
      <c r="P5171" s="345">
        <f>INDEX('Page 3 - Financial Information'!$K$16:$X$190,Y5171,X5171)</f>
        <v>0</v>
      </c>
      <c r="S5171" t="s">
        <v>8819</v>
      </c>
      <c r="X5171" s="341">
        <v>8</v>
      </c>
      <c r="Y5171" s="341">
        <v>55</v>
      </c>
    </row>
    <row r="5172" spans="1:25" x14ac:dyDescent="0.25">
      <c r="A5172" t="str">
        <f>'Page 1 - General Information'!$G$12</f>
        <v>000000000</v>
      </c>
      <c r="B5172" t="str">
        <f>'Page 1 - General Information'!$G$16</f>
        <v/>
      </c>
      <c r="C5172" s="339" t="s">
        <v>21448</v>
      </c>
      <c r="N5172" t="s">
        <v>8218</v>
      </c>
      <c r="P5172" s="345">
        <f>INDEX('Page 3 - Financial Information'!$K$16:$X$190,Y5172,X5172)</f>
        <v>0</v>
      </c>
      <c r="S5172" t="s">
        <v>8820</v>
      </c>
      <c r="X5172" s="341">
        <v>9</v>
      </c>
      <c r="Y5172" s="341">
        <v>55</v>
      </c>
    </row>
    <row r="5173" spans="1:25" x14ac:dyDescent="0.25">
      <c r="A5173" t="str">
        <f>'Page 1 - General Information'!$G$12</f>
        <v>000000000</v>
      </c>
      <c r="B5173" t="str">
        <f>'Page 1 - General Information'!$G$16</f>
        <v/>
      </c>
      <c r="C5173" s="339" t="s">
        <v>21448</v>
      </c>
      <c r="N5173" t="s">
        <v>8218</v>
      </c>
      <c r="P5173" s="345">
        <f>INDEX('Page 3 - Financial Information'!$K$16:$X$190,Y5173,X5173)</f>
        <v>0</v>
      </c>
      <c r="S5173" t="s">
        <v>8821</v>
      </c>
      <c r="X5173" s="341">
        <v>10</v>
      </c>
      <c r="Y5173" s="341">
        <v>55</v>
      </c>
    </row>
    <row r="5174" spans="1:25" x14ac:dyDescent="0.25">
      <c r="A5174" t="str">
        <f>'Page 1 - General Information'!$G$12</f>
        <v>000000000</v>
      </c>
      <c r="B5174" t="str">
        <f>'Page 1 - General Information'!$G$16</f>
        <v/>
      </c>
      <c r="C5174" s="339" t="s">
        <v>21448</v>
      </c>
      <c r="N5174" t="s">
        <v>8218</v>
      </c>
      <c r="P5174" s="345">
        <f>INDEX('Page 3 - Financial Information'!$K$16:$X$190,Y5174,X5174)</f>
        <v>0</v>
      </c>
      <c r="S5174" t="s">
        <v>8822</v>
      </c>
      <c r="X5174" s="341">
        <v>13</v>
      </c>
      <c r="Y5174" s="341">
        <v>55</v>
      </c>
    </row>
    <row r="5175" spans="1:25" x14ac:dyDescent="0.25">
      <c r="A5175" t="str">
        <f>'Page 1 - General Information'!$G$12</f>
        <v>000000000</v>
      </c>
      <c r="B5175" t="str">
        <f>'Page 1 - General Information'!$G$16</f>
        <v/>
      </c>
      <c r="C5175" s="339" t="s">
        <v>21448</v>
      </c>
      <c r="N5175" t="s">
        <v>8218</v>
      </c>
      <c r="P5175" s="345">
        <f>INDEX('Page 3 - Financial Information'!$K$16:$X$190,Y5175,X5175)</f>
        <v>0</v>
      </c>
      <c r="S5175" t="s">
        <v>8823</v>
      </c>
      <c r="X5175" s="341">
        <v>14</v>
      </c>
      <c r="Y5175" s="341">
        <v>55</v>
      </c>
    </row>
    <row r="5176" spans="1:25" x14ac:dyDescent="0.25">
      <c r="A5176" t="str">
        <f>'Page 1 - General Information'!$G$12</f>
        <v>000000000</v>
      </c>
      <c r="B5176" t="str">
        <f>'Page 1 - General Information'!$G$16</f>
        <v/>
      </c>
      <c r="C5176" s="339" t="s">
        <v>21448</v>
      </c>
      <c r="N5176" t="s">
        <v>8218</v>
      </c>
      <c r="P5176" s="345">
        <f>INDEX('Page 3 - Financial Information'!$K$16:$X$190,Y5176,X5176)</f>
        <v>0</v>
      </c>
      <c r="S5176" s="249" t="s">
        <v>8824</v>
      </c>
      <c r="X5176" s="341">
        <v>1</v>
      </c>
      <c r="Y5176" s="341">
        <v>56</v>
      </c>
    </row>
    <row r="5177" spans="1:25" x14ac:dyDescent="0.25">
      <c r="A5177" t="str">
        <f>'Page 1 - General Information'!$G$12</f>
        <v>000000000</v>
      </c>
      <c r="B5177" t="str">
        <f>'Page 1 - General Information'!$G$16</f>
        <v/>
      </c>
      <c r="C5177" s="339" t="s">
        <v>21448</v>
      </c>
      <c r="N5177" t="s">
        <v>8218</v>
      </c>
      <c r="P5177" s="345">
        <f>INDEX('Page 3 - Financial Information'!$K$16:$X$190,Y5177,X5177)</f>
        <v>0</v>
      </c>
      <c r="S5177" s="249" t="s">
        <v>8825</v>
      </c>
      <c r="X5177" s="341">
        <v>3</v>
      </c>
      <c r="Y5177" s="341">
        <v>56</v>
      </c>
    </row>
    <row r="5178" spans="1:25" x14ac:dyDescent="0.25">
      <c r="A5178" t="str">
        <f>'Page 1 - General Information'!$G$12</f>
        <v>000000000</v>
      </c>
      <c r="B5178" t="str">
        <f>'Page 1 - General Information'!$G$16</f>
        <v/>
      </c>
      <c r="C5178" s="339" t="s">
        <v>21448</v>
      </c>
      <c r="N5178" t="s">
        <v>8218</v>
      </c>
      <c r="P5178" s="345">
        <f>INDEX('Page 3 - Financial Information'!$K$16:$X$190,Y5178,X5178)</f>
        <v>0</v>
      </c>
      <c r="S5178" t="s">
        <v>8826</v>
      </c>
      <c r="X5178" s="341">
        <v>4</v>
      </c>
      <c r="Y5178" s="341">
        <v>56</v>
      </c>
    </row>
    <row r="5179" spans="1:25" x14ac:dyDescent="0.25">
      <c r="A5179" t="str">
        <f>'Page 1 - General Information'!$G$12</f>
        <v>000000000</v>
      </c>
      <c r="B5179" t="str">
        <f>'Page 1 - General Information'!$G$16</f>
        <v/>
      </c>
      <c r="C5179" s="339" t="s">
        <v>21448</v>
      </c>
      <c r="N5179" t="s">
        <v>8218</v>
      </c>
      <c r="P5179" s="345">
        <f>INDEX('Page 3 - Financial Information'!$K$16:$X$190,Y5179,X5179)</f>
        <v>0</v>
      </c>
      <c r="S5179" t="s">
        <v>8827</v>
      </c>
      <c r="X5179" s="341">
        <v>5</v>
      </c>
      <c r="Y5179" s="341">
        <v>56</v>
      </c>
    </row>
    <row r="5180" spans="1:25" x14ac:dyDescent="0.25">
      <c r="A5180" t="str">
        <f>'Page 1 - General Information'!$G$12</f>
        <v>000000000</v>
      </c>
      <c r="B5180" t="str">
        <f>'Page 1 - General Information'!$G$16</f>
        <v/>
      </c>
      <c r="C5180" s="339" t="s">
        <v>21448</v>
      </c>
      <c r="N5180" t="s">
        <v>8218</v>
      </c>
      <c r="P5180" s="345">
        <f>INDEX('Page 3 - Financial Information'!$K$16:$X$190,Y5180,X5180)</f>
        <v>0</v>
      </c>
      <c r="S5180" t="s">
        <v>8828</v>
      </c>
      <c r="X5180" s="341">
        <v>6</v>
      </c>
      <c r="Y5180" s="341">
        <v>56</v>
      </c>
    </row>
    <row r="5181" spans="1:25" x14ac:dyDescent="0.25">
      <c r="A5181" t="str">
        <f>'Page 1 - General Information'!$G$12</f>
        <v>000000000</v>
      </c>
      <c r="B5181" t="str">
        <f>'Page 1 - General Information'!$G$16</f>
        <v/>
      </c>
      <c r="C5181" s="339" t="s">
        <v>21448</v>
      </c>
      <c r="N5181" t="s">
        <v>8218</v>
      </c>
      <c r="P5181" s="345">
        <f>INDEX('Page 3 - Financial Information'!$K$16:$X$190,Y5181,X5181)</f>
        <v>0</v>
      </c>
      <c r="S5181" t="s">
        <v>8829</v>
      </c>
      <c r="X5181" s="341">
        <v>7</v>
      </c>
      <c r="Y5181" s="341">
        <v>56</v>
      </c>
    </row>
    <row r="5182" spans="1:25" x14ac:dyDescent="0.25">
      <c r="A5182" t="str">
        <f>'Page 1 - General Information'!$G$12</f>
        <v>000000000</v>
      </c>
      <c r="B5182" t="str">
        <f>'Page 1 - General Information'!$G$16</f>
        <v/>
      </c>
      <c r="C5182" s="339" t="s">
        <v>21448</v>
      </c>
      <c r="N5182" t="s">
        <v>8218</v>
      </c>
      <c r="P5182" s="345">
        <f>INDEX('Page 3 - Financial Information'!$K$16:$X$190,Y5182,X5182)</f>
        <v>0</v>
      </c>
      <c r="S5182" t="s">
        <v>8830</v>
      </c>
      <c r="X5182" s="341">
        <v>8</v>
      </c>
      <c r="Y5182" s="341">
        <v>56</v>
      </c>
    </row>
    <row r="5183" spans="1:25" x14ac:dyDescent="0.25">
      <c r="A5183" t="str">
        <f>'Page 1 - General Information'!$G$12</f>
        <v>000000000</v>
      </c>
      <c r="B5183" t="str">
        <f>'Page 1 - General Information'!$G$16</f>
        <v/>
      </c>
      <c r="C5183" s="339" t="s">
        <v>21448</v>
      </c>
      <c r="N5183" t="s">
        <v>8218</v>
      </c>
      <c r="P5183" s="345">
        <f>INDEX('Page 3 - Financial Information'!$K$16:$X$190,Y5183,X5183)</f>
        <v>0</v>
      </c>
      <c r="S5183" t="s">
        <v>8831</v>
      </c>
      <c r="X5183" s="341">
        <v>9</v>
      </c>
      <c r="Y5183" s="341">
        <v>56</v>
      </c>
    </row>
    <row r="5184" spans="1:25" x14ac:dyDescent="0.25">
      <c r="A5184" t="str">
        <f>'Page 1 - General Information'!$G$12</f>
        <v>000000000</v>
      </c>
      <c r="B5184" t="str">
        <f>'Page 1 - General Information'!$G$16</f>
        <v/>
      </c>
      <c r="C5184" s="339" t="s">
        <v>21448</v>
      </c>
      <c r="N5184" t="s">
        <v>8218</v>
      </c>
      <c r="P5184" s="345">
        <f>INDEX('Page 3 - Financial Information'!$K$16:$X$190,Y5184,X5184)</f>
        <v>0</v>
      </c>
      <c r="S5184" t="s">
        <v>8832</v>
      </c>
      <c r="X5184" s="341">
        <v>10</v>
      </c>
      <c r="Y5184" s="341">
        <v>56</v>
      </c>
    </row>
    <row r="5185" spans="1:25" x14ac:dyDescent="0.25">
      <c r="A5185" t="str">
        <f>'Page 1 - General Information'!$G$12</f>
        <v>000000000</v>
      </c>
      <c r="B5185" t="str">
        <f>'Page 1 - General Information'!$G$16</f>
        <v/>
      </c>
      <c r="C5185" s="339" t="s">
        <v>21448</v>
      </c>
      <c r="N5185" t="s">
        <v>8218</v>
      </c>
      <c r="P5185" s="345">
        <f>INDEX('Page 3 - Financial Information'!$K$16:$X$190,Y5185,X5185)</f>
        <v>0</v>
      </c>
      <c r="S5185" t="s">
        <v>8833</v>
      </c>
      <c r="X5185" s="341">
        <v>13</v>
      </c>
      <c r="Y5185" s="341">
        <v>56</v>
      </c>
    </row>
    <row r="5186" spans="1:25" x14ac:dyDescent="0.25">
      <c r="A5186" t="str">
        <f>'Page 1 - General Information'!$G$12</f>
        <v>000000000</v>
      </c>
      <c r="B5186" t="str">
        <f>'Page 1 - General Information'!$G$16</f>
        <v/>
      </c>
      <c r="C5186" s="339" t="s">
        <v>21448</v>
      </c>
      <c r="N5186" t="s">
        <v>8218</v>
      </c>
      <c r="P5186" s="345">
        <f>INDEX('Page 3 - Financial Information'!$K$16:$X$190,Y5186,X5186)</f>
        <v>0</v>
      </c>
      <c r="S5186" t="s">
        <v>8834</v>
      </c>
      <c r="X5186" s="341">
        <v>14</v>
      </c>
      <c r="Y5186" s="341">
        <v>56</v>
      </c>
    </row>
    <row r="5187" spans="1:25" x14ac:dyDescent="0.25">
      <c r="A5187" t="str">
        <f>'Page 1 - General Information'!$G$12</f>
        <v>000000000</v>
      </c>
      <c r="B5187" t="str">
        <f>'Page 1 - General Information'!$G$16</f>
        <v/>
      </c>
      <c r="C5187" s="339" t="s">
        <v>21448</v>
      </c>
      <c r="N5187" t="s">
        <v>8218</v>
      </c>
      <c r="P5187" s="345">
        <f>INDEX('Page 3 - Financial Information'!$K$16:$X$190,Y5187,X5187)</f>
        <v>0</v>
      </c>
      <c r="S5187" s="249" t="s">
        <v>8835</v>
      </c>
      <c r="X5187" s="341">
        <v>1</v>
      </c>
      <c r="Y5187" s="341">
        <v>57</v>
      </c>
    </row>
    <row r="5188" spans="1:25" x14ac:dyDescent="0.25">
      <c r="A5188" t="str">
        <f>'Page 1 - General Information'!$G$12</f>
        <v>000000000</v>
      </c>
      <c r="B5188" t="str">
        <f>'Page 1 - General Information'!$G$16</f>
        <v/>
      </c>
      <c r="C5188" s="339" t="s">
        <v>21448</v>
      </c>
      <c r="N5188" t="s">
        <v>8218</v>
      </c>
      <c r="P5188" s="345">
        <f>INDEX('Page 3 - Financial Information'!$K$16:$X$190,Y5188,X5188)</f>
        <v>0</v>
      </c>
      <c r="S5188" s="249" t="s">
        <v>8836</v>
      </c>
      <c r="X5188" s="341">
        <v>3</v>
      </c>
      <c r="Y5188" s="341">
        <v>57</v>
      </c>
    </row>
    <row r="5189" spans="1:25" x14ac:dyDescent="0.25">
      <c r="A5189" t="str">
        <f>'Page 1 - General Information'!$G$12</f>
        <v>000000000</v>
      </c>
      <c r="B5189" t="str">
        <f>'Page 1 - General Information'!$G$16</f>
        <v/>
      </c>
      <c r="C5189" s="339" t="s">
        <v>21448</v>
      </c>
      <c r="N5189" t="s">
        <v>8218</v>
      </c>
      <c r="P5189" s="345">
        <f>INDEX('Page 3 - Financial Information'!$K$16:$X$190,Y5189,X5189)</f>
        <v>0</v>
      </c>
      <c r="S5189" t="s">
        <v>8837</v>
      </c>
      <c r="X5189" s="341">
        <v>4</v>
      </c>
      <c r="Y5189" s="341">
        <v>57</v>
      </c>
    </row>
    <row r="5190" spans="1:25" x14ac:dyDescent="0.25">
      <c r="A5190" t="str">
        <f>'Page 1 - General Information'!$G$12</f>
        <v>000000000</v>
      </c>
      <c r="B5190" t="str">
        <f>'Page 1 - General Information'!$G$16</f>
        <v/>
      </c>
      <c r="C5190" s="339" t="s">
        <v>21448</v>
      </c>
      <c r="N5190" t="s">
        <v>8218</v>
      </c>
      <c r="P5190" s="345">
        <f>INDEX('Page 3 - Financial Information'!$K$16:$X$190,Y5190,X5190)</f>
        <v>0</v>
      </c>
      <c r="S5190" t="s">
        <v>8838</v>
      </c>
      <c r="X5190" s="341">
        <v>5</v>
      </c>
      <c r="Y5190" s="341">
        <v>57</v>
      </c>
    </row>
    <row r="5191" spans="1:25" x14ac:dyDescent="0.25">
      <c r="A5191" t="str">
        <f>'Page 1 - General Information'!$G$12</f>
        <v>000000000</v>
      </c>
      <c r="B5191" t="str">
        <f>'Page 1 - General Information'!$G$16</f>
        <v/>
      </c>
      <c r="C5191" s="339" t="s">
        <v>21448</v>
      </c>
      <c r="N5191" t="s">
        <v>8218</v>
      </c>
      <c r="P5191" s="345">
        <f>INDEX('Page 3 - Financial Information'!$K$16:$X$190,Y5191,X5191)</f>
        <v>0</v>
      </c>
      <c r="S5191" t="s">
        <v>8839</v>
      </c>
      <c r="X5191" s="341">
        <v>6</v>
      </c>
      <c r="Y5191" s="341">
        <v>57</v>
      </c>
    </row>
    <row r="5192" spans="1:25" x14ac:dyDescent="0.25">
      <c r="A5192" t="str">
        <f>'Page 1 - General Information'!$G$12</f>
        <v>000000000</v>
      </c>
      <c r="B5192" t="str">
        <f>'Page 1 - General Information'!$G$16</f>
        <v/>
      </c>
      <c r="C5192" s="339" t="s">
        <v>21448</v>
      </c>
      <c r="N5192" t="s">
        <v>8218</v>
      </c>
      <c r="P5192" s="345">
        <f>INDEX('Page 3 - Financial Information'!$K$16:$X$190,Y5192,X5192)</f>
        <v>0</v>
      </c>
      <c r="S5192" t="s">
        <v>8840</v>
      </c>
      <c r="X5192" s="341">
        <v>7</v>
      </c>
      <c r="Y5192" s="341">
        <v>57</v>
      </c>
    </row>
    <row r="5193" spans="1:25" x14ac:dyDescent="0.25">
      <c r="A5193" t="str">
        <f>'Page 1 - General Information'!$G$12</f>
        <v>000000000</v>
      </c>
      <c r="B5193" t="str">
        <f>'Page 1 - General Information'!$G$16</f>
        <v/>
      </c>
      <c r="C5193" s="339" t="s">
        <v>21448</v>
      </c>
      <c r="N5193" t="s">
        <v>8218</v>
      </c>
      <c r="P5193" s="345">
        <f>INDEX('Page 3 - Financial Information'!$K$16:$X$190,Y5193,X5193)</f>
        <v>0</v>
      </c>
      <c r="S5193" t="s">
        <v>8841</v>
      </c>
      <c r="X5193" s="341">
        <v>8</v>
      </c>
      <c r="Y5193" s="341">
        <v>57</v>
      </c>
    </row>
    <row r="5194" spans="1:25" x14ac:dyDescent="0.25">
      <c r="A5194" t="str">
        <f>'Page 1 - General Information'!$G$12</f>
        <v>000000000</v>
      </c>
      <c r="B5194" t="str">
        <f>'Page 1 - General Information'!$G$16</f>
        <v/>
      </c>
      <c r="C5194" s="339" t="s">
        <v>21448</v>
      </c>
      <c r="N5194" t="s">
        <v>8218</v>
      </c>
      <c r="P5194" s="345">
        <f>INDEX('Page 3 - Financial Information'!$K$16:$X$190,Y5194,X5194)</f>
        <v>0</v>
      </c>
      <c r="S5194" t="s">
        <v>8842</v>
      </c>
      <c r="X5194" s="341">
        <v>9</v>
      </c>
      <c r="Y5194" s="341">
        <v>57</v>
      </c>
    </row>
    <row r="5195" spans="1:25" x14ac:dyDescent="0.25">
      <c r="A5195" t="str">
        <f>'Page 1 - General Information'!$G$12</f>
        <v>000000000</v>
      </c>
      <c r="B5195" t="str">
        <f>'Page 1 - General Information'!$G$16</f>
        <v/>
      </c>
      <c r="C5195" s="339" t="s">
        <v>21448</v>
      </c>
      <c r="N5195" t="s">
        <v>8218</v>
      </c>
      <c r="P5195" s="345">
        <f>INDEX('Page 3 - Financial Information'!$K$16:$X$190,Y5195,X5195)</f>
        <v>0</v>
      </c>
      <c r="S5195" t="s">
        <v>8843</v>
      </c>
      <c r="X5195" s="341">
        <v>10</v>
      </c>
      <c r="Y5195" s="341">
        <v>57</v>
      </c>
    </row>
    <row r="5196" spans="1:25" x14ac:dyDescent="0.25">
      <c r="A5196" t="str">
        <f>'Page 1 - General Information'!$G$12</f>
        <v>000000000</v>
      </c>
      <c r="B5196" t="str">
        <f>'Page 1 - General Information'!$G$16</f>
        <v/>
      </c>
      <c r="C5196" s="339" t="s">
        <v>21448</v>
      </c>
      <c r="N5196" t="s">
        <v>8218</v>
      </c>
      <c r="P5196" s="345">
        <f>INDEX('Page 3 - Financial Information'!$K$16:$X$190,Y5196,X5196)</f>
        <v>0</v>
      </c>
      <c r="S5196" t="s">
        <v>8844</v>
      </c>
      <c r="X5196" s="341">
        <v>13</v>
      </c>
      <c r="Y5196" s="341">
        <v>57</v>
      </c>
    </row>
    <row r="5197" spans="1:25" x14ac:dyDescent="0.25">
      <c r="A5197" t="str">
        <f>'Page 1 - General Information'!$G$12</f>
        <v>000000000</v>
      </c>
      <c r="B5197" t="str">
        <f>'Page 1 - General Information'!$G$16</f>
        <v/>
      </c>
      <c r="C5197" s="339" t="s">
        <v>21448</v>
      </c>
      <c r="N5197" t="s">
        <v>8218</v>
      </c>
      <c r="P5197" s="345">
        <f>INDEX('Page 3 - Financial Information'!$K$16:$X$190,Y5197,X5197)</f>
        <v>0</v>
      </c>
      <c r="S5197" t="s">
        <v>8845</v>
      </c>
      <c r="X5197" s="341">
        <v>14</v>
      </c>
      <c r="Y5197" s="341">
        <v>57</v>
      </c>
    </row>
    <row r="5198" spans="1:25" x14ac:dyDescent="0.25">
      <c r="A5198" t="str">
        <f>'Page 1 - General Information'!$G$12</f>
        <v>000000000</v>
      </c>
      <c r="B5198" t="str">
        <f>'Page 1 - General Information'!$G$16</f>
        <v/>
      </c>
      <c r="C5198" s="339" t="s">
        <v>21448</v>
      </c>
      <c r="N5198" t="s">
        <v>8218</v>
      </c>
      <c r="P5198" s="345">
        <f>INDEX('Page 3 - Financial Information'!$K$16:$X$190,Y5198,X5198)</f>
        <v>0</v>
      </c>
      <c r="S5198" s="249" t="s">
        <v>8846</v>
      </c>
      <c r="X5198" s="341">
        <v>1</v>
      </c>
      <c r="Y5198" s="341">
        <v>58</v>
      </c>
    </row>
    <row r="5199" spans="1:25" x14ac:dyDescent="0.25">
      <c r="A5199" t="str">
        <f>'Page 1 - General Information'!$G$12</f>
        <v>000000000</v>
      </c>
      <c r="B5199" t="str">
        <f>'Page 1 - General Information'!$G$16</f>
        <v/>
      </c>
      <c r="C5199" s="339" t="s">
        <v>21448</v>
      </c>
      <c r="N5199" t="s">
        <v>8218</v>
      </c>
      <c r="P5199" s="345">
        <f>INDEX('Page 3 - Financial Information'!$K$16:$X$190,Y5199,X5199)</f>
        <v>0</v>
      </c>
      <c r="S5199" s="249" t="s">
        <v>8847</v>
      </c>
      <c r="X5199" s="341">
        <v>3</v>
      </c>
      <c r="Y5199" s="341">
        <v>58</v>
      </c>
    </row>
    <row r="5200" spans="1:25" x14ac:dyDescent="0.25">
      <c r="A5200" t="str">
        <f>'Page 1 - General Information'!$G$12</f>
        <v>000000000</v>
      </c>
      <c r="B5200" t="str">
        <f>'Page 1 - General Information'!$G$16</f>
        <v/>
      </c>
      <c r="C5200" s="339" t="s">
        <v>21448</v>
      </c>
      <c r="N5200" t="s">
        <v>8218</v>
      </c>
      <c r="P5200" s="345">
        <f>INDEX('Page 3 - Financial Information'!$K$16:$X$190,Y5200,X5200)</f>
        <v>0</v>
      </c>
      <c r="S5200" t="s">
        <v>8848</v>
      </c>
      <c r="X5200" s="341">
        <v>4</v>
      </c>
      <c r="Y5200" s="341">
        <v>58</v>
      </c>
    </row>
    <row r="5201" spans="1:25" x14ac:dyDescent="0.25">
      <c r="A5201" t="str">
        <f>'Page 1 - General Information'!$G$12</f>
        <v>000000000</v>
      </c>
      <c r="B5201" t="str">
        <f>'Page 1 - General Information'!$G$16</f>
        <v/>
      </c>
      <c r="C5201" s="339" t="s">
        <v>21448</v>
      </c>
      <c r="N5201" t="s">
        <v>8218</v>
      </c>
      <c r="P5201" s="345">
        <f>INDEX('Page 3 - Financial Information'!$K$16:$X$190,Y5201,X5201)</f>
        <v>0</v>
      </c>
      <c r="S5201" t="s">
        <v>8849</v>
      </c>
      <c r="X5201" s="341">
        <v>5</v>
      </c>
      <c r="Y5201" s="341">
        <v>58</v>
      </c>
    </row>
    <row r="5202" spans="1:25" x14ac:dyDescent="0.25">
      <c r="A5202" t="str">
        <f>'Page 1 - General Information'!$G$12</f>
        <v>000000000</v>
      </c>
      <c r="B5202" t="str">
        <f>'Page 1 - General Information'!$G$16</f>
        <v/>
      </c>
      <c r="C5202" s="339" t="s">
        <v>21448</v>
      </c>
      <c r="N5202" t="s">
        <v>8218</v>
      </c>
      <c r="P5202" s="345">
        <f>INDEX('Page 3 - Financial Information'!$K$16:$X$190,Y5202,X5202)</f>
        <v>0</v>
      </c>
      <c r="S5202" t="s">
        <v>8850</v>
      </c>
      <c r="X5202" s="341">
        <v>6</v>
      </c>
      <c r="Y5202" s="341">
        <v>58</v>
      </c>
    </row>
    <row r="5203" spans="1:25" x14ac:dyDescent="0.25">
      <c r="A5203" t="str">
        <f>'Page 1 - General Information'!$G$12</f>
        <v>000000000</v>
      </c>
      <c r="B5203" t="str">
        <f>'Page 1 - General Information'!$G$16</f>
        <v/>
      </c>
      <c r="C5203" s="339" t="s">
        <v>21448</v>
      </c>
      <c r="N5203" t="s">
        <v>8218</v>
      </c>
      <c r="P5203" s="345">
        <f>INDEX('Page 3 - Financial Information'!$K$16:$X$190,Y5203,X5203)</f>
        <v>0</v>
      </c>
      <c r="S5203" t="s">
        <v>8851</v>
      </c>
      <c r="X5203" s="341">
        <v>7</v>
      </c>
      <c r="Y5203" s="341">
        <v>58</v>
      </c>
    </row>
    <row r="5204" spans="1:25" x14ac:dyDescent="0.25">
      <c r="A5204" t="str">
        <f>'Page 1 - General Information'!$G$12</f>
        <v>000000000</v>
      </c>
      <c r="B5204" t="str">
        <f>'Page 1 - General Information'!$G$16</f>
        <v/>
      </c>
      <c r="C5204" s="339" t="s">
        <v>21448</v>
      </c>
      <c r="N5204" t="s">
        <v>8218</v>
      </c>
      <c r="P5204" s="345">
        <f>INDEX('Page 3 - Financial Information'!$K$16:$X$190,Y5204,X5204)</f>
        <v>0</v>
      </c>
      <c r="S5204" t="s">
        <v>8852</v>
      </c>
      <c r="X5204" s="341">
        <v>8</v>
      </c>
      <c r="Y5204" s="341">
        <v>58</v>
      </c>
    </row>
    <row r="5205" spans="1:25" x14ac:dyDescent="0.25">
      <c r="A5205" t="str">
        <f>'Page 1 - General Information'!$G$12</f>
        <v>000000000</v>
      </c>
      <c r="B5205" t="str">
        <f>'Page 1 - General Information'!$G$16</f>
        <v/>
      </c>
      <c r="C5205" s="339" t="s">
        <v>21448</v>
      </c>
      <c r="N5205" t="s">
        <v>8218</v>
      </c>
      <c r="P5205" s="345">
        <f>INDEX('Page 3 - Financial Information'!$K$16:$X$190,Y5205,X5205)</f>
        <v>0</v>
      </c>
      <c r="S5205" t="s">
        <v>8853</v>
      </c>
      <c r="X5205" s="341">
        <v>9</v>
      </c>
      <c r="Y5205" s="341">
        <v>58</v>
      </c>
    </row>
    <row r="5206" spans="1:25" x14ac:dyDescent="0.25">
      <c r="A5206" t="str">
        <f>'Page 1 - General Information'!$G$12</f>
        <v>000000000</v>
      </c>
      <c r="B5206" t="str">
        <f>'Page 1 - General Information'!$G$16</f>
        <v/>
      </c>
      <c r="C5206" s="339" t="s">
        <v>21448</v>
      </c>
      <c r="N5206" t="s">
        <v>8218</v>
      </c>
      <c r="P5206" s="345">
        <f>INDEX('Page 3 - Financial Information'!$K$16:$X$190,Y5206,X5206)</f>
        <v>0</v>
      </c>
      <c r="S5206" t="s">
        <v>8854</v>
      </c>
      <c r="X5206" s="341">
        <v>10</v>
      </c>
      <c r="Y5206" s="341">
        <v>58</v>
      </c>
    </row>
    <row r="5207" spans="1:25" x14ac:dyDescent="0.25">
      <c r="A5207" t="str">
        <f>'Page 1 - General Information'!$G$12</f>
        <v>000000000</v>
      </c>
      <c r="B5207" t="str">
        <f>'Page 1 - General Information'!$G$16</f>
        <v/>
      </c>
      <c r="C5207" s="339" t="s">
        <v>21448</v>
      </c>
      <c r="N5207" t="s">
        <v>8218</v>
      </c>
      <c r="P5207" s="345">
        <f>INDEX('Page 3 - Financial Information'!$K$16:$X$190,Y5207,X5207)</f>
        <v>0</v>
      </c>
      <c r="S5207" t="s">
        <v>8855</v>
      </c>
      <c r="X5207" s="341">
        <v>13</v>
      </c>
      <c r="Y5207" s="341">
        <v>58</v>
      </c>
    </row>
    <row r="5208" spans="1:25" x14ac:dyDescent="0.25">
      <c r="A5208" t="str">
        <f>'Page 1 - General Information'!$G$12</f>
        <v>000000000</v>
      </c>
      <c r="B5208" t="str">
        <f>'Page 1 - General Information'!$G$16</f>
        <v/>
      </c>
      <c r="C5208" s="339" t="s">
        <v>21448</v>
      </c>
      <c r="N5208" t="s">
        <v>8218</v>
      </c>
      <c r="P5208" s="345">
        <f>INDEX('Page 3 - Financial Information'!$K$16:$X$190,Y5208,X5208)</f>
        <v>0</v>
      </c>
      <c r="S5208" t="s">
        <v>8856</v>
      </c>
      <c r="X5208" s="341">
        <v>14</v>
      </c>
      <c r="Y5208" s="341">
        <v>58</v>
      </c>
    </row>
    <row r="5209" spans="1:25" x14ac:dyDescent="0.25">
      <c r="A5209" t="str">
        <f>'Page 1 - General Information'!$G$12</f>
        <v>000000000</v>
      </c>
      <c r="B5209" t="str">
        <f>'Page 1 - General Information'!$G$16</f>
        <v/>
      </c>
      <c r="C5209" s="339" t="s">
        <v>21448</v>
      </c>
      <c r="N5209" t="s">
        <v>8218</v>
      </c>
      <c r="P5209" s="345">
        <f>INDEX('Page 3 - Financial Information'!$K$16:$X$190,Y5209,X5209)</f>
        <v>0</v>
      </c>
      <c r="S5209" s="249" t="s">
        <v>8857</v>
      </c>
      <c r="X5209" s="341">
        <v>1</v>
      </c>
      <c r="Y5209" s="341">
        <v>59</v>
      </c>
    </row>
    <row r="5210" spans="1:25" x14ac:dyDescent="0.25">
      <c r="A5210" t="str">
        <f>'Page 1 - General Information'!$G$12</f>
        <v>000000000</v>
      </c>
      <c r="B5210" t="str">
        <f>'Page 1 - General Information'!$G$16</f>
        <v/>
      </c>
      <c r="C5210" s="339" t="s">
        <v>21448</v>
      </c>
      <c r="N5210" t="s">
        <v>8218</v>
      </c>
      <c r="P5210" s="345">
        <f>INDEX('Page 3 - Financial Information'!$K$16:$X$190,Y5210,X5210)</f>
        <v>0</v>
      </c>
      <c r="S5210" s="249" t="s">
        <v>8858</v>
      </c>
      <c r="X5210" s="341">
        <v>3</v>
      </c>
      <c r="Y5210" s="341">
        <v>59</v>
      </c>
    </row>
    <row r="5211" spans="1:25" x14ac:dyDescent="0.25">
      <c r="A5211" t="str">
        <f>'Page 1 - General Information'!$G$12</f>
        <v>000000000</v>
      </c>
      <c r="B5211" t="str">
        <f>'Page 1 - General Information'!$G$16</f>
        <v/>
      </c>
      <c r="C5211" s="339" t="s">
        <v>21448</v>
      </c>
      <c r="N5211" t="s">
        <v>8218</v>
      </c>
      <c r="P5211" s="345">
        <f>INDEX('Page 3 - Financial Information'!$K$16:$X$190,Y5211,X5211)</f>
        <v>0</v>
      </c>
      <c r="S5211" t="s">
        <v>8859</v>
      </c>
      <c r="X5211" s="341">
        <v>4</v>
      </c>
      <c r="Y5211" s="341">
        <v>59</v>
      </c>
    </row>
    <row r="5212" spans="1:25" x14ac:dyDescent="0.25">
      <c r="A5212" t="str">
        <f>'Page 1 - General Information'!$G$12</f>
        <v>000000000</v>
      </c>
      <c r="B5212" t="str">
        <f>'Page 1 - General Information'!$G$16</f>
        <v/>
      </c>
      <c r="C5212" s="339" t="s">
        <v>21448</v>
      </c>
      <c r="N5212" t="s">
        <v>8218</v>
      </c>
      <c r="P5212" s="345">
        <f>INDEX('Page 3 - Financial Information'!$K$16:$X$190,Y5212,X5212)</f>
        <v>0</v>
      </c>
      <c r="S5212" t="s">
        <v>8860</v>
      </c>
      <c r="X5212" s="341">
        <v>5</v>
      </c>
      <c r="Y5212" s="341">
        <v>59</v>
      </c>
    </row>
    <row r="5213" spans="1:25" x14ac:dyDescent="0.25">
      <c r="A5213" t="str">
        <f>'Page 1 - General Information'!$G$12</f>
        <v>000000000</v>
      </c>
      <c r="B5213" t="str">
        <f>'Page 1 - General Information'!$G$16</f>
        <v/>
      </c>
      <c r="C5213" s="339" t="s">
        <v>21448</v>
      </c>
      <c r="N5213" t="s">
        <v>8218</v>
      </c>
      <c r="P5213" s="345">
        <f>INDEX('Page 3 - Financial Information'!$K$16:$X$190,Y5213,X5213)</f>
        <v>0</v>
      </c>
      <c r="S5213" t="s">
        <v>8861</v>
      </c>
      <c r="X5213" s="341">
        <v>6</v>
      </c>
      <c r="Y5213" s="341">
        <v>59</v>
      </c>
    </row>
    <row r="5214" spans="1:25" x14ac:dyDescent="0.25">
      <c r="A5214" t="str">
        <f>'Page 1 - General Information'!$G$12</f>
        <v>000000000</v>
      </c>
      <c r="B5214" t="str">
        <f>'Page 1 - General Information'!$G$16</f>
        <v/>
      </c>
      <c r="C5214" s="339" t="s">
        <v>21448</v>
      </c>
      <c r="N5214" t="s">
        <v>8218</v>
      </c>
      <c r="P5214" s="345">
        <f>INDEX('Page 3 - Financial Information'!$K$16:$X$190,Y5214,X5214)</f>
        <v>0</v>
      </c>
      <c r="S5214" t="s">
        <v>8862</v>
      </c>
      <c r="X5214" s="341">
        <v>7</v>
      </c>
      <c r="Y5214" s="341">
        <v>59</v>
      </c>
    </row>
    <row r="5215" spans="1:25" x14ac:dyDescent="0.25">
      <c r="A5215" t="str">
        <f>'Page 1 - General Information'!$G$12</f>
        <v>000000000</v>
      </c>
      <c r="B5215" t="str">
        <f>'Page 1 - General Information'!$G$16</f>
        <v/>
      </c>
      <c r="C5215" s="339" t="s">
        <v>21448</v>
      </c>
      <c r="N5215" t="s">
        <v>8218</v>
      </c>
      <c r="P5215" s="345">
        <f>INDEX('Page 3 - Financial Information'!$K$16:$X$190,Y5215,X5215)</f>
        <v>0</v>
      </c>
      <c r="S5215" t="s">
        <v>8863</v>
      </c>
      <c r="X5215" s="341">
        <v>8</v>
      </c>
      <c r="Y5215" s="341">
        <v>59</v>
      </c>
    </row>
    <row r="5216" spans="1:25" x14ac:dyDescent="0.25">
      <c r="A5216" t="str">
        <f>'Page 1 - General Information'!$G$12</f>
        <v>000000000</v>
      </c>
      <c r="B5216" t="str">
        <f>'Page 1 - General Information'!$G$16</f>
        <v/>
      </c>
      <c r="C5216" s="339" t="s">
        <v>21448</v>
      </c>
      <c r="N5216" t="s">
        <v>8218</v>
      </c>
      <c r="P5216" s="345">
        <f>INDEX('Page 3 - Financial Information'!$K$16:$X$190,Y5216,X5216)</f>
        <v>0</v>
      </c>
      <c r="S5216" t="s">
        <v>8864</v>
      </c>
      <c r="X5216" s="341">
        <v>9</v>
      </c>
      <c r="Y5216" s="341">
        <v>59</v>
      </c>
    </row>
    <row r="5217" spans="1:25" x14ac:dyDescent="0.25">
      <c r="A5217" t="str">
        <f>'Page 1 - General Information'!$G$12</f>
        <v>000000000</v>
      </c>
      <c r="B5217" t="str">
        <f>'Page 1 - General Information'!$G$16</f>
        <v/>
      </c>
      <c r="C5217" s="339" t="s">
        <v>21448</v>
      </c>
      <c r="N5217" t="s">
        <v>8218</v>
      </c>
      <c r="P5217" s="345">
        <f>INDEX('Page 3 - Financial Information'!$K$16:$X$190,Y5217,X5217)</f>
        <v>0</v>
      </c>
      <c r="S5217" t="s">
        <v>8865</v>
      </c>
      <c r="X5217" s="341">
        <v>10</v>
      </c>
      <c r="Y5217" s="341">
        <v>59</v>
      </c>
    </row>
    <row r="5218" spans="1:25" x14ac:dyDescent="0.25">
      <c r="A5218" t="str">
        <f>'Page 1 - General Information'!$G$12</f>
        <v>000000000</v>
      </c>
      <c r="B5218" t="str">
        <f>'Page 1 - General Information'!$G$16</f>
        <v/>
      </c>
      <c r="C5218" s="339" t="s">
        <v>21448</v>
      </c>
      <c r="N5218" t="s">
        <v>8218</v>
      </c>
      <c r="P5218" s="345">
        <f>INDEX('Page 3 - Financial Information'!$K$16:$X$190,Y5218,X5218)</f>
        <v>0</v>
      </c>
      <c r="S5218" t="s">
        <v>8866</v>
      </c>
      <c r="X5218" s="341">
        <v>13</v>
      </c>
      <c r="Y5218" s="341">
        <v>59</v>
      </c>
    </row>
    <row r="5219" spans="1:25" x14ac:dyDescent="0.25">
      <c r="A5219" t="str">
        <f>'Page 1 - General Information'!$G$12</f>
        <v>000000000</v>
      </c>
      <c r="B5219" t="str">
        <f>'Page 1 - General Information'!$G$16</f>
        <v/>
      </c>
      <c r="C5219" s="339" t="s">
        <v>21448</v>
      </c>
      <c r="N5219" t="s">
        <v>8218</v>
      </c>
      <c r="P5219" s="345">
        <f>INDEX('Page 3 - Financial Information'!$K$16:$X$190,Y5219,X5219)</f>
        <v>0</v>
      </c>
      <c r="S5219" t="s">
        <v>8867</v>
      </c>
      <c r="X5219" s="341">
        <v>14</v>
      </c>
      <c r="Y5219" s="341">
        <v>59</v>
      </c>
    </row>
    <row r="5220" spans="1:25" x14ac:dyDescent="0.25">
      <c r="A5220" t="str">
        <f>'Page 1 - General Information'!$G$12</f>
        <v>000000000</v>
      </c>
      <c r="B5220" t="str">
        <f>'Page 1 - General Information'!$G$16</f>
        <v/>
      </c>
      <c r="C5220" s="339" t="s">
        <v>21448</v>
      </c>
      <c r="N5220" t="s">
        <v>8218</v>
      </c>
      <c r="P5220" s="345">
        <f>INDEX('Page 3 - Financial Information'!$K$16:$X$190,Y5220,X5220)</f>
        <v>0</v>
      </c>
      <c r="S5220" s="249" t="s">
        <v>8868</v>
      </c>
      <c r="X5220" s="341">
        <v>1</v>
      </c>
      <c r="Y5220" s="341">
        <v>60</v>
      </c>
    </row>
    <row r="5221" spans="1:25" x14ac:dyDescent="0.25">
      <c r="A5221" t="str">
        <f>'Page 1 - General Information'!$G$12</f>
        <v>000000000</v>
      </c>
      <c r="B5221" t="str">
        <f>'Page 1 - General Information'!$G$16</f>
        <v/>
      </c>
      <c r="C5221" s="339" t="s">
        <v>21448</v>
      </c>
      <c r="N5221" t="s">
        <v>8218</v>
      </c>
      <c r="P5221" s="345">
        <f>INDEX('Page 3 - Financial Information'!$K$16:$X$190,Y5221,X5221)</f>
        <v>0</v>
      </c>
      <c r="S5221" s="249" t="s">
        <v>8869</v>
      </c>
      <c r="X5221" s="341">
        <v>3</v>
      </c>
      <c r="Y5221" s="341">
        <v>60</v>
      </c>
    </row>
    <row r="5222" spans="1:25" x14ac:dyDescent="0.25">
      <c r="A5222" t="str">
        <f>'Page 1 - General Information'!$G$12</f>
        <v>000000000</v>
      </c>
      <c r="B5222" t="str">
        <f>'Page 1 - General Information'!$G$16</f>
        <v/>
      </c>
      <c r="C5222" s="339" t="s">
        <v>21448</v>
      </c>
      <c r="N5222" t="s">
        <v>8218</v>
      </c>
      <c r="P5222" s="345">
        <f>INDEX('Page 3 - Financial Information'!$K$16:$X$190,Y5222,X5222)</f>
        <v>0</v>
      </c>
      <c r="S5222" t="s">
        <v>8870</v>
      </c>
      <c r="X5222" s="341">
        <v>4</v>
      </c>
      <c r="Y5222" s="341">
        <v>60</v>
      </c>
    </row>
    <row r="5223" spans="1:25" x14ac:dyDescent="0.25">
      <c r="A5223" t="str">
        <f>'Page 1 - General Information'!$G$12</f>
        <v>000000000</v>
      </c>
      <c r="B5223" t="str">
        <f>'Page 1 - General Information'!$G$16</f>
        <v/>
      </c>
      <c r="C5223" s="339" t="s">
        <v>21448</v>
      </c>
      <c r="N5223" t="s">
        <v>8218</v>
      </c>
      <c r="P5223" s="345">
        <f>INDEX('Page 3 - Financial Information'!$K$16:$X$190,Y5223,X5223)</f>
        <v>0</v>
      </c>
      <c r="S5223" t="s">
        <v>8871</v>
      </c>
      <c r="X5223" s="341">
        <v>5</v>
      </c>
      <c r="Y5223" s="341">
        <v>60</v>
      </c>
    </row>
    <row r="5224" spans="1:25" x14ac:dyDescent="0.25">
      <c r="A5224" t="str">
        <f>'Page 1 - General Information'!$G$12</f>
        <v>000000000</v>
      </c>
      <c r="B5224" t="str">
        <f>'Page 1 - General Information'!$G$16</f>
        <v/>
      </c>
      <c r="C5224" s="339" t="s">
        <v>21448</v>
      </c>
      <c r="N5224" t="s">
        <v>8218</v>
      </c>
      <c r="P5224" s="345">
        <f>INDEX('Page 3 - Financial Information'!$K$16:$X$190,Y5224,X5224)</f>
        <v>0</v>
      </c>
      <c r="S5224" t="s">
        <v>8872</v>
      </c>
      <c r="X5224" s="341">
        <v>6</v>
      </c>
      <c r="Y5224" s="341">
        <v>60</v>
      </c>
    </row>
    <row r="5225" spans="1:25" x14ac:dyDescent="0.25">
      <c r="A5225" t="str">
        <f>'Page 1 - General Information'!$G$12</f>
        <v>000000000</v>
      </c>
      <c r="B5225" t="str">
        <f>'Page 1 - General Information'!$G$16</f>
        <v/>
      </c>
      <c r="C5225" s="339" t="s">
        <v>21448</v>
      </c>
      <c r="N5225" t="s">
        <v>8218</v>
      </c>
      <c r="P5225" s="345">
        <f>INDEX('Page 3 - Financial Information'!$K$16:$X$190,Y5225,X5225)</f>
        <v>0</v>
      </c>
      <c r="S5225" t="s">
        <v>8873</v>
      </c>
      <c r="X5225" s="341">
        <v>7</v>
      </c>
      <c r="Y5225" s="341">
        <v>60</v>
      </c>
    </row>
    <row r="5226" spans="1:25" x14ac:dyDescent="0.25">
      <c r="A5226" t="str">
        <f>'Page 1 - General Information'!$G$12</f>
        <v>000000000</v>
      </c>
      <c r="B5226" t="str">
        <f>'Page 1 - General Information'!$G$16</f>
        <v/>
      </c>
      <c r="C5226" s="339" t="s">
        <v>21448</v>
      </c>
      <c r="N5226" t="s">
        <v>8218</v>
      </c>
      <c r="P5226" s="345">
        <f>INDEX('Page 3 - Financial Information'!$K$16:$X$190,Y5226,X5226)</f>
        <v>0</v>
      </c>
      <c r="S5226" t="s">
        <v>8874</v>
      </c>
      <c r="X5226" s="341">
        <v>8</v>
      </c>
      <c r="Y5226" s="341">
        <v>60</v>
      </c>
    </row>
    <row r="5227" spans="1:25" x14ac:dyDescent="0.25">
      <c r="A5227" t="str">
        <f>'Page 1 - General Information'!$G$12</f>
        <v>000000000</v>
      </c>
      <c r="B5227" t="str">
        <f>'Page 1 - General Information'!$G$16</f>
        <v/>
      </c>
      <c r="C5227" s="339" t="s">
        <v>21448</v>
      </c>
      <c r="N5227" t="s">
        <v>8218</v>
      </c>
      <c r="P5227" s="345">
        <f>INDEX('Page 3 - Financial Information'!$K$16:$X$190,Y5227,X5227)</f>
        <v>0</v>
      </c>
      <c r="S5227" t="s">
        <v>8875</v>
      </c>
      <c r="X5227" s="341">
        <v>9</v>
      </c>
      <c r="Y5227" s="341">
        <v>60</v>
      </c>
    </row>
    <row r="5228" spans="1:25" x14ac:dyDescent="0.25">
      <c r="A5228" t="str">
        <f>'Page 1 - General Information'!$G$12</f>
        <v>000000000</v>
      </c>
      <c r="B5228" t="str">
        <f>'Page 1 - General Information'!$G$16</f>
        <v/>
      </c>
      <c r="C5228" s="339" t="s">
        <v>21448</v>
      </c>
      <c r="N5228" t="s">
        <v>8218</v>
      </c>
      <c r="P5228" s="345">
        <f>INDEX('Page 3 - Financial Information'!$K$16:$X$190,Y5228,X5228)</f>
        <v>0</v>
      </c>
      <c r="S5228" t="s">
        <v>8876</v>
      </c>
      <c r="X5228" s="341">
        <v>10</v>
      </c>
      <c r="Y5228" s="341">
        <v>60</v>
      </c>
    </row>
    <row r="5229" spans="1:25" x14ac:dyDescent="0.25">
      <c r="A5229" t="str">
        <f>'Page 1 - General Information'!$G$12</f>
        <v>000000000</v>
      </c>
      <c r="B5229" t="str">
        <f>'Page 1 - General Information'!$G$16</f>
        <v/>
      </c>
      <c r="C5229" s="339" t="s">
        <v>21448</v>
      </c>
      <c r="N5229" t="s">
        <v>8218</v>
      </c>
      <c r="P5229" s="345">
        <f>INDEX('Page 3 - Financial Information'!$K$16:$X$190,Y5229,X5229)</f>
        <v>0</v>
      </c>
      <c r="S5229" t="s">
        <v>8877</v>
      </c>
      <c r="X5229" s="341">
        <v>13</v>
      </c>
      <c r="Y5229" s="341">
        <v>60</v>
      </c>
    </row>
    <row r="5230" spans="1:25" x14ac:dyDescent="0.25">
      <c r="A5230" t="str">
        <f>'Page 1 - General Information'!$G$12</f>
        <v>000000000</v>
      </c>
      <c r="B5230" t="str">
        <f>'Page 1 - General Information'!$G$16</f>
        <v/>
      </c>
      <c r="C5230" s="339" t="s">
        <v>21448</v>
      </c>
      <c r="N5230" t="s">
        <v>8218</v>
      </c>
      <c r="P5230" s="345">
        <f>INDEX('Page 3 - Financial Information'!$K$16:$X$190,Y5230,X5230)</f>
        <v>0</v>
      </c>
      <c r="S5230" t="s">
        <v>8878</v>
      </c>
      <c r="X5230" s="341">
        <v>14</v>
      </c>
      <c r="Y5230" s="341">
        <v>60</v>
      </c>
    </row>
    <row r="5231" spans="1:25" x14ac:dyDescent="0.25">
      <c r="A5231" t="str">
        <f>'Page 1 - General Information'!$G$12</f>
        <v>000000000</v>
      </c>
      <c r="B5231" t="str">
        <f>'Page 1 - General Information'!$G$16</f>
        <v/>
      </c>
      <c r="C5231" s="339" t="s">
        <v>21448</v>
      </c>
      <c r="N5231" t="s">
        <v>8218</v>
      </c>
      <c r="P5231" s="345">
        <f>INDEX('Page 3 - Financial Information'!$K$16:$X$190,Y5231,X5231)</f>
        <v>0</v>
      </c>
      <c r="S5231" s="249" t="s">
        <v>8879</v>
      </c>
      <c r="X5231" s="341">
        <v>1</v>
      </c>
      <c r="Y5231" s="341">
        <v>61</v>
      </c>
    </row>
    <row r="5232" spans="1:25" x14ac:dyDescent="0.25">
      <c r="A5232" t="str">
        <f>'Page 1 - General Information'!$G$12</f>
        <v>000000000</v>
      </c>
      <c r="B5232" t="str">
        <f>'Page 1 - General Information'!$G$16</f>
        <v/>
      </c>
      <c r="C5232" s="339" t="s">
        <v>21448</v>
      </c>
      <c r="N5232" t="s">
        <v>8218</v>
      </c>
      <c r="P5232" s="345">
        <f>INDEX('Page 3 - Financial Information'!$K$16:$X$190,Y5232,X5232)</f>
        <v>0</v>
      </c>
      <c r="S5232" s="249" t="s">
        <v>8880</v>
      </c>
      <c r="X5232" s="341">
        <v>3</v>
      </c>
      <c r="Y5232" s="341">
        <v>61</v>
      </c>
    </row>
    <row r="5233" spans="1:25" x14ac:dyDescent="0.25">
      <c r="A5233" t="str">
        <f>'Page 1 - General Information'!$G$12</f>
        <v>000000000</v>
      </c>
      <c r="B5233" t="str">
        <f>'Page 1 - General Information'!$G$16</f>
        <v/>
      </c>
      <c r="C5233" s="339" t="s">
        <v>21448</v>
      </c>
      <c r="N5233" t="s">
        <v>8218</v>
      </c>
      <c r="P5233" s="345">
        <f>INDEX('Page 3 - Financial Information'!$K$16:$X$190,Y5233,X5233)</f>
        <v>0</v>
      </c>
      <c r="S5233" t="s">
        <v>8881</v>
      </c>
      <c r="X5233" s="341">
        <v>4</v>
      </c>
      <c r="Y5233" s="341">
        <v>61</v>
      </c>
    </row>
    <row r="5234" spans="1:25" x14ac:dyDescent="0.25">
      <c r="A5234" t="str">
        <f>'Page 1 - General Information'!$G$12</f>
        <v>000000000</v>
      </c>
      <c r="B5234" t="str">
        <f>'Page 1 - General Information'!$G$16</f>
        <v/>
      </c>
      <c r="C5234" s="339" t="s">
        <v>21448</v>
      </c>
      <c r="N5234" t="s">
        <v>8218</v>
      </c>
      <c r="P5234" s="345">
        <f>INDEX('Page 3 - Financial Information'!$K$16:$X$190,Y5234,X5234)</f>
        <v>0</v>
      </c>
      <c r="S5234" t="s">
        <v>8882</v>
      </c>
      <c r="X5234" s="341">
        <v>5</v>
      </c>
      <c r="Y5234" s="341">
        <v>61</v>
      </c>
    </row>
    <row r="5235" spans="1:25" x14ac:dyDescent="0.25">
      <c r="A5235" t="str">
        <f>'Page 1 - General Information'!$G$12</f>
        <v>000000000</v>
      </c>
      <c r="B5235" t="str">
        <f>'Page 1 - General Information'!$G$16</f>
        <v/>
      </c>
      <c r="C5235" s="339" t="s">
        <v>21448</v>
      </c>
      <c r="N5235" t="s">
        <v>8218</v>
      </c>
      <c r="P5235" s="345">
        <f>INDEX('Page 3 - Financial Information'!$K$16:$X$190,Y5235,X5235)</f>
        <v>0</v>
      </c>
      <c r="S5235" t="s">
        <v>8883</v>
      </c>
      <c r="X5235" s="341">
        <v>6</v>
      </c>
      <c r="Y5235" s="341">
        <v>61</v>
      </c>
    </row>
    <row r="5236" spans="1:25" x14ac:dyDescent="0.25">
      <c r="A5236" t="str">
        <f>'Page 1 - General Information'!$G$12</f>
        <v>000000000</v>
      </c>
      <c r="B5236" t="str">
        <f>'Page 1 - General Information'!$G$16</f>
        <v/>
      </c>
      <c r="C5236" s="339" t="s">
        <v>21448</v>
      </c>
      <c r="N5236" t="s">
        <v>8218</v>
      </c>
      <c r="P5236" s="345">
        <f>INDEX('Page 3 - Financial Information'!$K$16:$X$190,Y5236,X5236)</f>
        <v>0</v>
      </c>
      <c r="S5236" t="s">
        <v>8884</v>
      </c>
      <c r="X5236" s="341">
        <v>7</v>
      </c>
      <c r="Y5236" s="341">
        <v>61</v>
      </c>
    </row>
    <row r="5237" spans="1:25" x14ac:dyDescent="0.25">
      <c r="A5237" t="str">
        <f>'Page 1 - General Information'!$G$12</f>
        <v>000000000</v>
      </c>
      <c r="B5237" t="str">
        <f>'Page 1 - General Information'!$G$16</f>
        <v/>
      </c>
      <c r="C5237" s="339" t="s">
        <v>21448</v>
      </c>
      <c r="N5237" t="s">
        <v>8218</v>
      </c>
      <c r="P5237" s="345">
        <f>INDEX('Page 3 - Financial Information'!$K$16:$X$190,Y5237,X5237)</f>
        <v>0</v>
      </c>
      <c r="S5237" t="s">
        <v>8885</v>
      </c>
      <c r="X5237" s="341">
        <v>8</v>
      </c>
      <c r="Y5237" s="341">
        <v>61</v>
      </c>
    </row>
    <row r="5238" spans="1:25" x14ac:dyDescent="0.25">
      <c r="A5238" t="str">
        <f>'Page 1 - General Information'!$G$12</f>
        <v>000000000</v>
      </c>
      <c r="B5238" t="str">
        <f>'Page 1 - General Information'!$G$16</f>
        <v/>
      </c>
      <c r="C5238" s="339" t="s">
        <v>21448</v>
      </c>
      <c r="N5238" t="s">
        <v>8218</v>
      </c>
      <c r="P5238" s="345">
        <f>INDEX('Page 3 - Financial Information'!$K$16:$X$190,Y5238,X5238)</f>
        <v>0</v>
      </c>
      <c r="S5238" t="s">
        <v>8886</v>
      </c>
      <c r="X5238" s="341">
        <v>9</v>
      </c>
      <c r="Y5238" s="341">
        <v>61</v>
      </c>
    </row>
    <row r="5239" spans="1:25" x14ac:dyDescent="0.25">
      <c r="A5239" t="str">
        <f>'Page 1 - General Information'!$G$12</f>
        <v>000000000</v>
      </c>
      <c r="B5239" t="str">
        <f>'Page 1 - General Information'!$G$16</f>
        <v/>
      </c>
      <c r="C5239" s="339" t="s">
        <v>21448</v>
      </c>
      <c r="N5239" t="s">
        <v>8218</v>
      </c>
      <c r="P5239" s="345">
        <f>INDEX('Page 3 - Financial Information'!$K$16:$X$190,Y5239,X5239)</f>
        <v>0</v>
      </c>
      <c r="S5239" t="s">
        <v>8887</v>
      </c>
      <c r="X5239" s="341">
        <v>10</v>
      </c>
      <c r="Y5239" s="341">
        <v>61</v>
      </c>
    </row>
    <row r="5240" spans="1:25" x14ac:dyDescent="0.25">
      <c r="A5240" t="str">
        <f>'Page 1 - General Information'!$G$12</f>
        <v>000000000</v>
      </c>
      <c r="B5240" t="str">
        <f>'Page 1 - General Information'!$G$16</f>
        <v/>
      </c>
      <c r="C5240" s="339" t="s">
        <v>21448</v>
      </c>
      <c r="N5240" t="s">
        <v>8218</v>
      </c>
      <c r="P5240" s="345">
        <f>INDEX('Page 3 - Financial Information'!$K$16:$X$190,Y5240,X5240)</f>
        <v>0</v>
      </c>
      <c r="S5240" t="s">
        <v>8888</v>
      </c>
      <c r="X5240" s="341">
        <v>13</v>
      </c>
      <c r="Y5240" s="341">
        <v>61</v>
      </c>
    </row>
    <row r="5241" spans="1:25" x14ac:dyDescent="0.25">
      <c r="A5241" t="str">
        <f>'Page 1 - General Information'!$G$12</f>
        <v>000000000</v>
      </c>
      <c r="B5241" t="str">
        <f>'Page 1 - General Information'!$G$16</f>
        <v/>
      </c>
      <c r="C5241" s="339" t="s">
        <v>21448</v>
      </c>
      <c r="N5241" t="s">
        <v>8218</v>
      </c>
      <c r="P5241" s="345">
        <f>INDEX('Page 3 - Financial Information'!$K$16:$X$190,Y5241,X5241)</f>
        <v>0</v>
      </c>
      <c r="S5241" t="s">
        <v>8889</v>
      </c>
      <c r="X5241" s="341">
        <v>14</v>
      </c>
      <c r="Y5241" s="341">
        <v>61</v>
      </c>
    </row>
    <row r="5242" spans="1:25" x14ac:dyDescent="0.25">
      <c r="A5242" t="str">
        <f>'Page 1 - General Information'!$G$12</f>
        <v>000000000</v>
      </c>
      <c r="B5242" t="str">
        <f>'Page 1 - General Information'!$G$16</f>
        <v/>
      </c>
      <c r="C5242" s="339" t="s">
        <v>21448</v>
      </c>
      <c r="N5242" t="s">
        <v>8218</v>
      </c>
      <c r="P5242" s="345">
        <f>INDEX('Page 3 - Financial Information'!$K$16:$X$190,Y5242,X5242)</f>
        <v>0</v>
      </c>
      <c r="S5242" s="249" t="s">
        <v>8890</v>
      </c>
      <c r="X5242" s="341">
        <v>1</v>
      </c>
      <c r="Y5242" s="341">
        <v>62</v>
      </c>
    </row>
    <row r="5243" spans="1:25" x14ac:dyDescent="0.25">
      <c r="A5243" t="str">
        <f>'Page 1 - General Information'!$G$12</f>
        <v>000000000</v>
      </c>
      <c r="B5243" t="str">
        <f>'Page 1 - General Information'!$G$16</f>
        <v/>
      </c>
      <c r="C5243" s="339" t="s">
        <v>21448</v>
      </c>
      <c r="N5243" t="s">
        <v>8218</v>
      </c>
      <c r="P5243" s="345">
        <f>INDEX('Page 3 - Financial Information'!$K$16:$X$190,Y5243,X5243)</f>
        <v>0</v>
      </c>
      <c r="S5243" s="249" t="s">
        <v>8891</v>
      </c>
      <c r="X5243" s="341">
        <v>3</v>
      </c>
      <c r="Y5243" s="341">
        <v>62</v>
      </c>
    </row>
    <row r="5244" spans="1:25" x14ac:dyDescent="0.25">
      <c r="A5244" t="str">
        <f>'Page 1 - General Information'!$G$12</f>
        <v>000000000</v>
      </c>
      <c r="B5244" t="str">
        <f>'Page 1 - General Information'!$G$16</f>
        <v/>
      </c>
      <c r="C5244" s="339" t="s">
        <v>21448</v>
      </c>
      <c r="N5244" t="s">
        <v>8218</v>
      </c>
      <c r="P5244" s="345">
        <f>INDEX('Page 3 - Financial Information'!$K$16:$X$190,Y5244,X5244)</f>
        <v>0</v>
      </c>
      <c r="S5244" t="s">
        <v>8892</v>
      </c>
      <c r="X5244" s="341">
        <v>4</v>
      </c>
      <c r="Y5244" s="341">
        <v>62</v>
      </c>
    </row>
    <row r="5245" spans="1:25" x14ac:dyDescent="0.25">
      <c r="A5245" t="str">
        <f>'Page 1 - General Information'!$G$12</f>
        <v>000000000</v>
      </c>
      <c r="B5245" t="str">
        <f>'Page 1 - General Information'!$G$16</f>
        <v/>
      </c>
      <c r="C5245" s="339" t="s">
        <v>21448</v>
      </c>
      <c r="N5245" t="s">
        <v>8218</v>
      </c>
      <c r="P5245" s="345">
        <f>INDEX('Page 3 - Financial Information'!$K$16:$X$190,Y5245,X5245)</f>
        <v>0</v>
      </c>
      <c r="S5245" t="s">
        <v>8893</v>
      </c>
      <c r="X5245" s="341">
        <v>5</v>
      </c>
      <c r="Y5245" s="341">
        <v>62</v>
      </c>
    </row>
    <row r="5246" spans="1:25" x14ac:dyDescent="0.25">
      <c r="A5246" t="str">
        <f>'Page 1 - General Information'!$G$12</f>
        <v>000000000</v>
      </c>
      <c r="B5246" t="str">
        <f>'Page 1 - General Information'!$G$16</f>
        <v/>
      </c>
      <c r="C5246" s="339" t="s">
        <v>21448</v>
      </c>
      <c r="N5246" t="s">
        <v>8218</v>
      </c>
      <c r="P5246" s="345">
        <f>INDEX('Page 3 - Financial Information'!$K$16:$X$190,Y5246,X5246)</f>
        <v>0</v>
      </c>
      <c r="S5246" t="s">
        <v>8894</v>
      </c>
      <c r="X5246" s="341">
        <v>6</v>
      </c>
      <c r="Y5246" s="341">
        <v>62</v>
      </c>
    </row>
    <row r="5247" spans="1:25" x14ac:dyDescent="0.25">
      <c r="A5247" t="str">
        <f>'Page 1 - General Information'!$G$12</f>
        <v>000000000</v>
      </c>
      <c r="B5247" t="str">
        <f>'Page 1 - General Information'!$G$16</f>
        <v/>
      </c>
      <c r="C5247" s="339" t="s">
        <v>21448</v>
      </c>
      <c r="N5247" t="s">
        <v>8218</v>
      </c>
      <c r="P5247" s="345">
        <f>INDEX('Page 3 - Financial Information'!$K$16:$X$190,Y5247,X5247)</f>
        <v>0</v>
      </c>
      <c r="S5247" t="s">
        <v>8895</v>
      </c>
      <c r="X5247" s="341">
        <v>7</v>
      </c>
      <c r="Y5247" s="341">
        <v>62</v>
      </c>
    </row>
    <row r="5248" spans="1:25" x14ac:dyDescent="0.25">
      <c r="A5248" t="str">
        <f>'Page 1 - General Information'!$G$12</f>
        <v>000000000</v>
      </c>
      <c r="B5248" t="str">
        <f>'Page 1 - General Information'!$G$16</f>
        <v/>
      </c>
      <c r="C5248" s="339" t="s">
        <v>21448</v>
      </c>
      <c r="N5248" t="s">
        <v>8218</v>
      </c>
      <c r="P5248" s="345">
        <f>INDEX('Page 3 - Financial Information'!$K$16:$X$190,Y5248,X5248)</f>
        <v>0</v>
      </c>
      <c r="S5248" t="s">
        <v>8896</v>
      </c>
      <c r="X5248" s="341">
        <v>8</v>
      </c>
      <c r="Y5248" s="341">
        <v>62</v>
      </c>
    </row>
    <row r="5249" spans="1:25" x14ac:dyDescent="0.25">
      <c r="A5249" t="str">
        <f>'Page 1 - General Information'!$G$12</f>
        <v>000000000</v>
      </c>
      <c r="B5249" t="str">
        <f>'Page 1 - General Information'!$G$16</f>
        <v/>
      </c>
      <c r="C5249" s="339" t="s">
        <v>21448</v>
      </c>
      <c r="N5249" t="s">
        <v>8218</v>
      </c>
      <c r="P5249" s="345">
        <f>INDEX('Page 3 - Financial Information'!$K$16:$X$190,Y5249,X5249)</f>
        <v>0</v>
      </c>
      <c r="S5249" t="s">
        <v>8897</v>
      </c>
      <c r="X5249" s="341">
        <v>9</v>
      </c>
      <c r="Y5249" s="341">
        <v>62</v>
      </c>
    </row>
    <row r="5250" spans="1:25" x14ac:dyDescent="0.25">
      <c r="A5250" t="str">
        <f>'Page 1 - General Information'!$G$12</f>
        <v>000000000</v>
      </c>
      <c r="B5250" t="str">
        <f>'Page 1 - General Information'!$G$16</f>
        <v/>
      </c>
      <c r="C5250" s="339" t="s">
        <v>21448</v>
      </c>
      <c r="N5250" t="s">
        <v>8218</v>
      </c>
      <c r="P5250" s="345">
        <f>INDEX('Page 3 - Financial Information'!$K$16:$X$190,Y5250,X5250)</f>
        <v>0</v>
      </c>
      <c r="S5250" t="s">
        <v>8898</v>
      </c>
      <c r="X5250" s="341">
        <v>10</v>
      </c>
      <c r="Y5250" s="341">
        <v>62</v>
      </c>
    </row>
    <row r="5251" spans="1:25" x14ac:dyDescent="0.25">
      <c r="A5251" t="str">
        <f>'Page 1 - General Information'!$G$12</f>
        <v>000000000</v>
      </c>
      <c r="B5251" t="str">
        <f>'Page 1 - General Information'!$G$16</f>
        <v/>
      </c>
      <c r="C5251" s="339" t="s">
        <v>21448</v>
      </c>
      <c r="N5251" t="s">
        <v>8218</v>
      </c>
      <c r="P5251" s="345">
        <f>INDEX('Page 3 - Financial Information'!$K$16:$X$190,Y5251,X5251)</f>
        <v>0</v>
      </c>
      <c r="S5251" t="s">
        <v>8899</v>
      </c>
      <c r="X5251" s="341">
        <v>13</v>
      </c>
      <c r="Y5251" s="341">
        <v>62</v>
      </c>
    </row>
    <row r="5252" spans="1:25" x14ac:dyDescent="0.25">
      <c r="A5252" t="str">
        <f>'Page 1 - General Information'!$G$12</f>
        <v>000000000</v>
      </c>
      <c r="B5252" t="str">
        <f>'Page 1 - General Information'!$G$16</f>
        <v/>
      </c>
      <c r="C5252" s="339" t="s">
        <v>21448</v>
      </c>
      <c r="N5252" t="s">
        <v>8218</v>
      </c>
      <c r="P5252" s="345">
        <f>INDEX('Page 3 - Financial Information'!$K$16:$X$190,Y5252,X5252)</f>
        <v>0</v>
      </c>
      <c r="S5252" t="s">
        <v>8900</v>
      </c>
      <c r="X5252" s="341">
        <v>14</v>
      </c>
      <c r="Y5252" s="341">
        <v>62</v>
      </c>
    </row>
    <row r="5253" spans="1:25" x14ac:dyDescent="0.25">
      <c r="A5253" t="str">
        <f>'Page 1 - General Information'!$G$12</f>
        <v>000000000</v>
      </c>
      <c r="B5253" t="str">
        <f>'Page 1 - General Information'!$G$16</f>
        <v/>
      </c>
      <c r="C5253" s="339" t="s">
        <v>21448</v>
      </c>
      <c r="N5253" t="s">
        <v>8218</v>
      </c>
      <c r="P5253" s="345">
        <f>INDEX('Page 3 - Financial Information'!$K$16:$X$190,Y5253,X5253)</f>
        <v>0</v>
      </c>
      <c r="S5253" s="249" t="s">
        <v>8901</v>
      </c>
      <c r="X5253" s="341">
        <v>1</v>
      </c>
      <c r="Y5253" s="341">
        <v>63</v>
      </c>
    </row>
    <row r="5254" spans="1:25" x14ac:dyDescent="0.25">
      <c r="A5254" t="str">
        <f>'Page 1 - General Information'!$G$12</f>
        <v>000000000</v>
      </c>
      <c r="B5254" t="str">
        <f>'Page 1 - General Information'!$G$16</f>
        <v/>
      </c>
      <c r="C5254" s="339" t="s">
        <v>21448</v>
      </c>
      <c r="N5254" t="s">
        <v>8218</v>
      </c>
      <c r="P5254" s="345">
        <f>INDEX('Page 3 - Financial Information'!$K$16:$X$190,Y5254,X5254)</f>
        <v>0</v>
      </c>
      <c r="S5254" s="249" t="s">
        <v>8902</v>
      </c>
      <c r="X5254" s="341">
        <v>3</v>
      </c>
      <c r="Y5254" s="341">
        <v>63</v>
      </c>
    </row>
    <row r="5255" spans="1:25" x14ac:dyDescent="0.25">
      <c r="A5255" t="str">
        <f>'Page 1 - General Information'!$G$12</f>
        <v>000000000</v>
      </c>
      <c r="B5255" t="str">
        <f>'Page 1 - General Information'!$G$16</f>
        <v/>
      </c>
      <c r="C5255" s="339" t="s">
        <v>21448</v>
      </c>
      <c r="N5255" t="s">
        <v>8218</v>
      </c>
      <c r="P5255" s="345">
        <f>INDEX('Page 3 - Financial Information'!$K$16:$X$190,Y5255,X5255)</f>
        <v>0</v>
      </c>
      <c r="S5255" t="s">
        <v>8903</v>
      </c>
      <c r="X5255" s="341">
        <v>4</v>
      </c>
      <c r="Y5255" s="341">
        <v>63</v>
      </c>
    </row>
    <row r="5256" spans="1:25" x14ac:dyDescent="0.25">
      <c r="A5256" t="str">
        <f>'Page 1 - General Information'!$G$12</f>
        <v>000000000</v>
      </c>
      <c r="B5256" t="str">
        <f>'Page 1 - General Information'!$G$16</f>
        <v/>
      </c>
      <c r="C5256" s="339" t="s">
        <v>21448</v>
      </c>
      <c r="N5256" t="s">
        <v>8218</v>
      </c>
      <c r="P5256" s="345">
        <f>INDEX('Page 3 - Financial Information'!$K$16:$X$190,Y5256,X5256)</f>
        <v>0</v>
      </c>
      <c r="S5256" t="s">
        <v>8904</v>
      </c>
      <c r="X5256" s="341">
        <v>5</v>
      </c>
      <c r="Y5256" s="341">
        <v>63</v>
      </c>
    </row>
    <row r="5257" spans="1:25" x14ac:dyDescent="0.25">
      <c r="A5257" t="str">
        <f>'Page 1 - General Information'!$G$12</f>
        <v>000000000</v>
      </c>
      <c r="B5257" t="str">
        <f>'Page 1 - General Information'!$G$16</f>
        <v/>
      </c>
      <c r="C5257" s="339" t="s">
        <v>21448</v>
      </c>
      <c r="N5257" t="s">
        <v>8218</v>
      </c>
      <c r="P5257" s="345">
        <f>INDEX('Page 3 - Financial Information'!$K$16:$X$190,Y5257,X5257)</f>
        <v>0</v>
      </c>
      <c r="S5257" t="s">
        <v>8905</v>
      </c>
      <c r="X5257" s="341">
        <v>6</v>
      </c>
      <c r="Y5257" s="341">
        <v>63</v>
      </c>
    </row>
    <row r="5258" spans="1:25" x14ac:dyDescent="0.25">
      <c r="A5258" t="str">
        <f>'Page 1 - General Information'!$G$12</f>
        <v>000000000</v>
      </c>
      <c r="B5258" t="str">
        <f>'Page 1 - General Information'!$G$16</f>
        <v/>
      </c>
      <c r="C5258" s="339" t="s">
        <v>21448</v>
      </c>
      <c r="N5258" t="s">
        <v>8218</v>
      </c>
      <c r="P5258" s="345">
        <f>INDEX('Page 3 - Financial Information'!$K$16:$X$190,Y5258,X5258)</f>
        <v>0</v>
      </c>
      <c r="S5258" t="s">
        <v>8906</v>
      </c>
      <c r="X5258" s="341">
        <v>7</v>
      </c>
      <c r="Y5258" s="341">
        <v>63</v>
      </c>
    </row>
    <row r="5259" spans="1:25" x14ac:dyDescent="0.25">
      <c r="A5259" t="str">
        <f>'Page 1 - General Information'!$G$12</f>
        <v>000000000</v>
      </c>
      <c r="B5259" t="str">
        <f>'Page 1 - General Information'!$G$16</f>
        <v/>
      </c>
      <c r="C5259" s="339" t="s">
        <v>21448</v>
      </c>
      <c r="N5259" t="s">
        <v>8218</v>
      </c>
      <c r="P5259" s="345">
        <f>INDEX('Page 3 - Financial Information'!$K$16:$X$190,Y5259,X5259)</f>
        <v>0</v>
      </c>
      <c r="S5259" t="s">
        <v>8907</v>
      </c>
      <c r="X5259" s="341">
        <v>8</v>
      </c>
      <c r="Y5259" s="341">
        <v>63</v>
      </c>
    </row>
    <row r="5260" spans="1:25" x14ac:dyDescent="0.25">
      <c r="A5260" t="str">
        <f>'Page 1 - General Information'!$G$12</f>
        <v>000000000</v>
      </c>
      <c r="B5260" t="str">
        <f>'Page 1 - General Information'!$G$16</f>
        <v/>
      </c>
      <c r="C5260" s="339" t="s">
        <v>21448</v>
      </c>
      <c r="N5260" t="s">
        <v>8218</v>
      </c>
      <c r="P5260" s="345">
        <f>INDEX('Page 3 - Financial Information'!$K$16:$X$190,Y5260,X5260)</f>
        <v>0</v>
      </c>
      <c r="S5260" t="s">
        <v>8908</v>
      </c>
      <c r="X5260" s="341">
        <v>9</v>
      </c>
      <c r="Y5260" s="341">
        <v>63</v>
      </c>
    </row>
    <row r="5261" spans="1:25" x14ac:dyDescent="0.25">
      <c r="A5261" t="str">
        <f>'Page 1 - General Information'!$G$12</f>
        <v>000000000</v>
      </c>
      <c r="B5261" t="str">
        <f>'Page 1 - General Information'!$G$16</f>
        <v/>
      </c>
      <c r="C5261" s="339" t="s">
        <v>21448</v>
      </c>
      <c r="N5261" t="s">
        <v>8218</v>
      </c>
      <c r="P5261" s="345">
        <f>INDEX('Page 3 - Financial Information'!$K$16:$X$190,Y5261,X5261)</f>
        <v>0</v>
      </c>
      <c r="S5261" t="s">
        <v>8909</v>
      </c>
      <c r="X5261" s="341">
        <v>10</v>
      </c>
      <c r="Y5261" s="341">
        <v>63</v>
      </c>
    </row>
    <row r="5262" spans="1:25" x14ac:dyDescent="0.25">
      <c r="A5262" t="str">
        <f>'Page 1 - General Information'!$G$12</f>
        <v>000000000</v>
      </c>
      <c r="B5262" t="str">
        <f>'Page 1 - General Information'!$G$16</f>
        <v/>
      </c>
      <c r="C5262" s="339" t="s">
        <v>21448</v>
      </c>
      <c r="N5262" t="s">
        <v>8218</v>
      </c>
      <c r="P5262" s="345">
        <f>INDEX('Page 3 - Financial Information'!$K$16:$X$190,Y5262,X5262)</f>
        <v>0</v>
      </c>
      <c r="S5262" t="s">
        <v>8910</v>
      </c>
      <c r="X5262" s="341">
        <v>13</v>
      </c>
      <c r="Y5262" s="341">
        <v>63</v>
      </c>
    </row>
    <row r="5263" spans="1:25" x14ac:dyDescent="0.25">
      <c r="A5263" t="str">
        <f>'Page 1 - General Information'!$G$12</f>
        <v>000000000</v>
      </c>
      <c r="B5263" t="str">
        <f>'Page 1 - General Information'!$G$16</f>
        <v/>
      </c>
      <c r="C5263" s="339" t="s">
        <v>21448</v>
      </c>
      <c r="N5263" t="s">
        <v>8218</v>
      </c>
      <c r="P5263" s="345">
        <f>INDEX('Page 3 - Financial Information'!$K$16:$X$190,Y5263,X5263)</f>
        <v>0</v>
      </c>
      <c r="S5263" t="s">
        <v>8911</v>
      </c>
      <c r="X5263" s="341">
        <v>14</v>
      </c>
      <c r="Y5263" s="341">
        <v>63</v>
      </c>
    </row>
    <row r="5264" spans="1:25" x14ac:dyDescent="0.25">
      <c r="A5264" t="str">
        <f>'Page 1 - General Information'!$G$12</f>
        <v>000000000</v>
      </c>
      <c r="B5264" t="str">
        <f>'Page 1 - General Information'!$G$16</f>
        <v/>
      </c>
      <c r="C5264" s="339" t="s">
        <v>21448</v>
      </c>
      <c r="N5264" t="s">
        <v>8218</v>
      </c>
      <c r="P5264" s="345">
        <f>INDEX('Page 3 - Financial Information'!$K$16:$X$190,Y5264,X5264)</f>
        <v>0</v>
      </c>
      <c r="S5264" s="249" t="s">
        <v>8912</v>
      </c>
      <c r="X5264" s="341">
        <v>1</v>
      </c>
      <c r="Y5264" s="341">
        <v>64</v>
      </c>
    </row>
    <row r="5265" spans="1:25" x14ac:dyDescent="0.25">
      <c r="A5265" t="str">
        <f>'Page 1 - General Information'!$G$12</f>
        <v>000000000</v>
      </c>
      <c r="B5265" t="str">
        <f>'Page 1 - General Information'!$G$16</f>
        <v/>
      </c>
      <c r="C5265" s="339" t="s">
        <v>21448</v>
      </c>
      <c r="N5265" t="s">
        <v>8218</v>
      </c>
      <c r="P5265" s="345">
        <f>INDEX('Page 3 - Financial Information'!$K$16:$X$190,Y5265,X5265)</f>
        <v>0</v>
      </c>
      <c r="S5265" s="249" t="s">
        <v>8913</v>
      </c>
      <c r="X5265" s="341">
        <v>3</v>
      </c>
      <c r="Y5265" s="341">
        <v>64</v>
      </c>
    </row>
    <row r="5266" spans="1:25" x14ac:dyDescent="0.25">
      <c r="A5266" t="str">
        <f>'Page 1 - General Information'!$G$12</f>
        <v>000000000</v>
      </c>
      <c r="B5266" t="str">
        <f>'Page 1 - General Information'!$G$16</f>
        <v/>
      </c>
      <c r="C5266" s="339" t="s">
        <v>21448</v>
      </c>
      <c r="N5266" t="s">
        <v>8218</v>
      </c>
      <c r="P5266" s="345">
        <f>INDEX('Page 3 - Financial Information'!$K$16:$X$190,Y5266,X5266)</f>
        <v>0</v>
      </c>
      <c r="S5266" t="s">
        <v>8914</v>
      </c>
      <c r="X5266" s="341">
        <v>4</v>
      </c>
      <c r="Y5266" s="341">
        <v>64</v>
      </c>
    </row>
    <row r="5267" spans="1:25" x14ac:dyDescent="0.25">
      <c r="A5267" t="str">
        <f>'Page 1 - General Information'!$G$12</f>
        <v>000000000</v>
      </c>
      <c r="B5267" t="str">
        <f>'Page 1 - General Information'!$G$16</f>
        <v/>
      </c>
      <c r="C5267" s="339" t="s">
        <v>21448</v>
      </c>
      <c r="N5267" t="s">
        <v>8218</v>
      </c>
      <c r="P5267" s="345">
        <f>INDEX('Page 3 - Financial Information'!$K$16:$X$190,Y5267,X5267)</f>
        <v>0</v>
      </c>
      <c r="S5267" t="s">
        <v>8915</v>
      </c>
      <c r="X5267" s="341">
        <v>5</v>
      </c>
      <c r="Y5267" s="341">
        <v>64</v>
      </c>
    </row>
    <row r="5268" spans="1:25" x14ac:dyDescent="0.25">
      <c r="A5268" t="str">
        <f>'Page 1 - General Information'!$G$12</f>
        <v>000000000</v>
      </c>
      <c r="B5268" t="str">
        <f>'Page 1 - General Information'!$G$16</f>
        <v/>
      </c>
      <c r="C5268" s="339" t="s">
        <v>21448</v>
      </c>
      <c r="N5268" t="s">
        <v>8218</v>
      </c>
      <c r="P5268" s="345">
        <f>INDEX('Page 3 - Financial Information'!$K$16:$X$190,Y5268,X5268)</f>
        <v>0</v>
      </c>
      <c r="S5268" t="s">
        <v>8916</v>
      </c>
      <c r="X5268" s="341">
        <v>6</v>
      </c>
      <c r="Y5268" s="341">
        <v>64</v>
      </c>
    </row>
    <row r="5269" spans="1:25" x14ac:dyDescent="0.25">
      <c r="A5269" t="str">
        <f>'Page 1 - General Information'!$G$12</f>
        <v>000000000</v>
      </c>
      <c r="B5269" t="str">
        <f>'Page 1 - General Information'!$G$16</f>
        <v/>
      </c>
      <c r="C5269" s="339" t="s">
        <v>21448</v>
      </c>
      <c r="N5269" t="s">
        <v>8218</v>
      </c>
      <c r="P5269" s="345">
        <f>INDEX('Page 3 - Financial Information'!$K$16:$X$190,Y5269,X5269)</f>
        <v>0</v>
      </c>
      <c r="S5269" t="s">
        <v>8917</v>
      </c>
      <c r="X5269" s="341">
        <v>7</v>
      </c>
      <c r="Y5269" s="341">
        <v>64</v>
      </c>
    </row>
    <row r="5270" spans="1:25" x14ac:dyDescent="0.25">
      <c r="A5270" t="str">
        <f>'Page 1 - General Information'!$G$12</f>
        <v>000000000</v>
      </c>
      <c r="B5270" t="str">
        <f>'Page 1 - General Information'!$G$16</f>
        <v/>
      </c>
      <c r="C5270" s="339" t="s">
        <v>21448</v>
      </c>
      <c r="N5270" t="s">
        <v>8218</v>
      </c>
      <c r="P5270" s="345">
        <f>INDEX('Page 3 - Financial Information'!$K$16:$X$190,Y5270,X5270)</f>
        <v>0</v>
      </c>
      <c r="S5270" t="s">
        <v>8918</v>
      </c>
      <c r="X5270" s="341">
        <v>8</v>
      </c>
      <c r="Y5270" s="341">
        <v>64</v>
      </c>
    </row>
    <row r="5271" spans="1:25" x14ac:dyDescent="0.25">
      <c r="A5271" t="str">
        <f>'Page 1 - General Information'!$G$12</f>
        <v>000000000</v>
      </c>
      <c r="B5271" t="str">
        <f>'Page 1 - General Information'!$G$16</f>
        <v/>
      </c>
      <c r="C5271" s="339" t="s">
        <v>21448</v>
      </c>
      <c r="N5271" t="s">
        <v>8218</v>
      </c>
      <c r="P5271" s="345">
        <f>INDEX('Page 3 - Financial Information'!$K$16:$X$190,Y5271,X5271)</f>
        <v>0</v>
      </c>
      <c r="S5271" t="s">
        <v>8919</v>
      </c>
      <c r="X5271" s="341">
        <v>9</v>
      </c>
      <c r="Y5271" s="341">
        <v>64</v>
      </c>
    </row>
    <row r="5272" spans="1:25" x14ac:dyDescent="0.25">
      <c r="A5272" t="str">
        <f>'Page 1 - General Information'!$G$12</f>
        <v>000000000</v>
      </c>
      <c r="B5272" t="str">
        <f>'Page 1 - General Information'!$G$16</f>
        <v/>
      </c>
      <c r="C5272" s="339" t="s">
        <v>21448</v>
      </c>
      <c r="N5272" t="s">
        <v>8218</v>
      </c>
      <c r="P5272" s="345">
        <f>INDEX('Page 3 - Financial Information'!$K$16:$X$190,Y5272,X5272)</f>
        <v>0</v>
      </c>
      <c r="S5272" t="s">
        <v>8920</v>
      </c>
      <c r="X5272" s="341">
        <v>10</v>
      </c>
      <c r="Y5272" s="341">
        <v>64</v>
      </c>
    </row>
    <row r="5273" spans="1:25" x14ac:dyDescent="0.25">
      <c r="A5273" t="str">
        <f>'Page 1 - General Information'!$G$12</f>
        <v>000000000</v>
      </c>
      <c r="B5273" t="str">
        <f>'Page 1 - General Information'!$G$16</f>
        <v/>
      </c>
      <c r="C5273" s="339" t="s">
        <v>21448</v>
      </c>
      <c r="N5273" t="s">
        <v>8218</v>
      </c>
      <c r="P5273" s="345">
        <f>INDEX('Page 3 - Financial Information'!$K$16:$X$190,Y5273,X5273)</f>
        <v>0</v>
      </c>
      <c r="S5273" t="s">
        <v>8921</v>
      </c>
      <c r="X5273" s="341">
        <v>13</v>
      </c>
      <c r="Y5273" s="341">
        <v>64</v>
      </c>
    </row>
    <row r="5274" spans="1:25" x14ac:dyDescent="0.25">
      <c r="A5274" t="str">
        <f>'Page 1 - General Information'!$G$12</f>
        <v>000000000</v>
      </c>
      <c r="B5274" t="str">
        <f>'Page 1 - General Information'!$G$16</f>
        <v/>
      </c>
      <c r="C5274" s="339" t="s">
        <v>21448</v>
      </c>
      <c r="N5274" t="s">
        <v>8218</v>
      </c>
      <c r="P5274" s="345">
        <f>INDEX('Page 3 - Financial Information'!$K$16:$X$190,Y5274,X5274)</f>
        <v>0</v>
      </c>
      <c r="S5274" t="s">
        <v>8922</v>
      </c>
      <c r="X5274" s="341">
        <v>14</v>
      </c>
      <c r="Y5274" s="341">
        <v>64</v>
      </c>
    </row>
    <row r="5275" spans="1:25" x14ac:dyDescent="0.25">
      <c r="A5275" t="str">
        <f>'Page 1 - General Information'!$G$12</f>
        <v>000000000</v>
      </c>
      <c r="B5275" t="str">
        <f>'Page 1 - General Information'!$G$16</f>
        <v/>
      </c>
      <c r="C5275" s="339" t="s">
        <v>21448</v>
      </c>
      <c r="N5275" t="s">
        <v>8218</v>
      </c>
      <c r="P5275" s="345">
        <f>INDEX('Page 3 - Financial Information'!$K$16:$X$190,Y5275,X5275)</f>
        <v>0</v>
      </c>
      <c r="S5275" s="249" t="s">
        <v>8923</v>
      </c>
      <c r="X5275" s="341">
        <v>1</v>
      </c>
      <c r="Y5275" s="341">
        <v>65</v>
      </c>
    </row>
    <row r="5276" spans="1:25" x14ac:dyDescent="0.25">
      <c r="A5276" t="str">
        <f>'Page 1 - General Information'!$G$12</f>
        <v>000000000</v>
      </c>
      <c r="B5276" t="str">
        <f>'Page 1 - General Information'!$G$16</f>
        <v/>
      </c>
      <c r="C5276" s="339" t="s">
        <v>21448</v>
      </c>
      <c r="N5276" t="s">
        <v>8218</v>
      </c>
      <c r="P5276" s="345">
        <f>INDEX('Page 3 - Financial Information'!$K$16:$X$190,Y5276,X5276)</f>
        <v>0</v>
      </c>
      <c r="S5276" s="249" t="s">
        <v>8924</v>
      </c>
      <c r="X5276" s="341">
        <v>3</v>
      </c>
      <c r="Y5276" s="341">
        <v>65</v>
      </c>
    </row>
    <row r="5277" spans="1:25" x14ac:dyDescent="0.25">
      <c r="A5277" t="str">
        <f>'Page 1 - General Information'!$G$12</f>
        <v>000000000</v>
      </c>
      <c r="B5277" t="str">
        <f>'Page 1 - General Information'!$G$16</f>
        <v/>
      </c>
      <c r="C5277" s="339" t="s">
        <v>21448</v>
      </c>
      <c r="N5277" t="s">
        <v>8218</v>
      </c>
      <c r="P5277" s="345">
        <f>INDEX('Page 3 - Financial Information'!$K$16:$X$190,Y5277,X5277)</f>
        <v>0</v>
      </c>
      <c r="S5277" t="s">
        <v>8925</v>
      </c>
      <c r="X5277" s="341">
        <v>4</v>
      </c>
      <c r="Y5277" s="341">
        <v>65</v>
      </c>
    </row>
    <row r="5278" spans="1:25" x14ac:dyDescent="0.25">
      <c r="A5278" t="str">
        <f>'Page 1 - General Information'!$G$12</f>
        <v>000000000</v>
      </c>
      <c r="B5278" t="str">
        <f>'Page 1 - General Information'!$G$16</f>
        <v/>
      </c>
      <c r="C5278" s="339" t="s">
        <v>21448</v>
      </c>
      <c r="N5278" t="s">
        <v>8218</v>
      </c>
      <c r="P5278" s="345">
        <f>INDEX('Page 3 - Financial Information'!$K$16:$X$190,Y5278,X5278)</f>
        <v>0</v>
      </c>
      <c r="S5278" t="s">
        <v>8926</v>
      </c>
      <c r="X5278" s="341">
        <v>5</v>
      </c>
      <c r="Y5278" s="341">
        <v>65</v>
      </c>
    </row>
    <row r="5279" spans="1:25" x14ac:dyDescent="0.25">
      <c r="A5279" t="str">
        <f>'Page 1 - General Information'!$G$12</f>
        <v>000000000</v>
      </c>
      <c r="B5279" t="str">
        <f>'Page 1 - General Information'!$G$16</f>
        <v/>
      </c>
      <c r="C5279" s="339" t="s">
        <v>21448</v>
      </c>
      <c r="N5279" t="s">
        <v>8218</v>
      </c>
      <c r="P5279" s="345">
        <f>INDEX('Page 3 - Financial Information'!$K$16:$X$190,Y5279,X5279)</f>
        <v>0</v>
      </c>
      <c r="S5279" t="s">
        <v>8927</v>
      </c>
      <c r="X5279" s="341">
        <v>6</v>
      </c>
      <c r="Y5279" s="341">
        <v>65</v>
      </c>
    </row>
    <row r="5280" spans="1:25" x14ac:dyDescent="0.25">
      <c r="A5280" t="str">
        <f>'Page 1 - General Information'!$G$12</f>
        <v>000000000</v>
      </c>
      <c r="B5280" t="str">
        <f>'Page 1 - General Information'!$G$16</f>
        <v/>
      </c>
      <c r="C5280" s="339" t="s">
        <v>21448</v>
      </c>
      <c r="N5280" t="s">
        <v>8218</v>
      </c>
      <c r="P5280" s="345">
        <f>INDEX('Page 3 - Financial Information'!$K$16:$X$190,Y5280,X5280)</f>
        <v>0</v>
      </c>
      <c r="S5280" t="s">
        <v>8928</v>
      </c>
      <c r="X5280" s="341">
        <v>7</v>
      </c>
      <c r="Y5280" s="341">
        <v>65</v>
      </c>
    </row>
    <row r="5281" spans="1:25" x14ac:dyDescent="0.25">
      <c r="A5281" t="str">
        <f>'Page 1 - General Information'!$G$12</f>
        <v>000000000</v>
      </c>
      <c r="B5281" t="str">
        <f>'Page 1 - General Information'!$G$16</f>
        <v/>
      </c>
      <c r="C5281" s="339" t="s">
        <v>21448</v>
      </c>
      <c r="N5281" t="s">
        <v>8218</v>
      </c>
      <c r="P5281" s="345">
        <f>INDEX('Page 3 - Financial Information'!$K$16:$X$190,Y5281,X5281)</f>
        <v>0</v>
      </c>
      <c r="S5281" t="s">
        <v>8929</v>
      </c>
      <c r="X5281" s="341">
        <v>8</v>
      </c>
      <c r="Y5281" s="341">
        <v>65</v>
      </c>
    </row>
    <row r="5282" spans="1:25" x14ac:dyDescent="0.25">
      <c r="A5282" t="str">
        <f>'Page 1 - General Information'!$G$12</f>
        <v>000000000</v>
      </c>
      <c r="B5282" t="str">
        <f>'Page 1 - General Information'!$G$16</f>
        <v/>
      </c>
      <c r="C5282" s="339" t="s">
        <v>21448</v>
      </c>
      <c r="N5282" t="s">
        <v>8218</v>
      </c>
      <c r="P5282" s="345">
        <f>INDEX('Page 3 - Financial Information'!$K$16:$X$190,Y5282,X5282)</f>
        <v>0</v>
      </c>
      <c r="S5282" t="s">
        <v>8930</v>
      </c>
      <c r="X5282" s="341">
        <v>9</v>
      </c>
      <c r="Y5282" s="341">
        <v>65</v>
      </c>
    </row>
    <row r="5283" spans="1:25" x14ac:dyDescent="0.25">
      <c r="A5283" t="str">
        <f>'Page 1 - General Information'!$G$12</f>
        <v>000000000</v>
      </c>
      <c r="B5283" t="str">
        <f>'Page 1 - General Information'!$G$16</f>
        <v/>
      </c>
      <c r="C5283" s="339" t="s">
        <v>21448</v>
      </c>
      <c r="N5283" t="s">
        <v>8218</v>
      </c>
      <c r="P5283" s="345">
        <f>INDEX('Page 3 - Financial Information'!$K$16:$X$190,Y5283,X5283)</f>
        <v>0</v>
      </c>
      <c r="S5283" t="s">
        <v>8931</v>
      </c>
      <c r="X5283" s="341">
        <v>10</v>
      </c>
      <c r="Y5283" s="341">
        <v>65</v>
      </c>
    </row>
    <row r="5284" spans="1:25" x14ac:dyDescent="0.25">
      <c r="A5284" t="str">
        <f>'Page 1 - General Information'!$G$12</f>
        <v>000000000</v>
      </c>
      <c r="B5284" t="str">
        <f>'Page 1 - General Information'!$G$16</f>
        <v/>
      </c>
      <c r="C5284" s="339" t="s">
        <v>21448</v>
      </c>
      <c r="N5284" t="s">
        <v>8218</v>
      </c>
      <c r="P5284" s="345">
        <f>INDEX('Page 3 - Financial Information'!$K$16:$X$190,Y5284,X5284)</f>
        <v>0</v>
      </c>
      <c r="S5284" t="s">
        <v>8932</v>
      </c>
      <c r="X5284" s="341">
        <v>13</v>
      </c>
      <c r="Y5284" s="341">
        <v>65</v>
      </c>
    </row>
    <row r="5285" spans="1:25" x14ac:dyDescent="0.25">
      <c r="A5285" t="str">
        <f>'Page 1 - General Information'!$G$12</f>
        <v>000000000</v>
      </c>
      <c r="B5285" t="str">
        <f>'Page 1 - General Information'!$G$16</f>
        <v/>
      </c>
      <c r="C5285" s="339" t="s">
        <v>21448</v>
      </c>
      <c r="N5285" t="s">
        <v>8218</v>
      </c>
      <c r="P5285" s="345">
        <f>INDEX('Page 3 - Financial Information'!$K$16:$X$190,Y5285,X5285)</f>
        <v>0</v>
      </c>
      <c r="S5285" t="s">
        <v>8933</v>
      </c>
      <c r="X5285" s="341">
        <v>14</v>
      </c>
      <c r="Y5285" s="341">
        <v>65</v>
      </c>
    </row>
    <row r="5286" spans="1:25" x14ac:dyDescent="0.25">
      <c r="A5286" t="str">
        <f>'Page 1 - General Information'!$G$12</f>
        <v>000000000</v>
      </c>
      <c r="B5286" t="str">
        <f>'Page 1 - General Information'!$G$16</f>
        <v/>
      </c>
      <c r="C5286" s="339" t="s">
        <v>21448</v>
      </c>
      <c r="N5286" t="s">
        <v>8218</v>
      </c>
      <c r="P5286" s="345">
        <f>INDEX('Page 3 - Financial Information'!$K$16:$X$190,Y5286,X5286)</f>
        <v>0</v>
      </c>
      <c r="S5286" s="249" t="s">
        <v>8934</v>
      </c>
      <c r="X5286" s="341">
        <v>1</v>
      </c>
      <c r="Y5286" s="341">
        <v>66</v>
      </c>
    </row>
    <row r="5287" spans="1:25" x14ac:dyDescent="0.25">
      <c r="A5287" t="str">
        <f>'Page 1 - General Information'!$G$12</f>
        <v>000000000</v>
      </c>
      <c r="B5287" t="str">
        <f>'Page 1 - General Information'!$G$16</f>
        <v/>
      </c>
      <c r="C5287" s="339" t="s">
        <v>21448</v>
      </c>
      <c r="N5287" t="s">
        <v>8218</v>
      </c>
      <c r="P5287" s="345">
        <f>INDEX('Page 3 - Financial Information'!$K$16:$X$190,Y5287,X5287)</f>
        <v>0</v>
      </c>
      <c r="S5287" s="249" t="s">
        <v>8935</v>
      </c>
      <c r="X5287" s="341">
        <v>3</v>
      </c>
      <c r="Y5287" s="341">
        <v>66</v>
      </c>
    </row>
    <row r="5288" spans="1:25" x14ac:dyDescent="0.25">
      <c r="A5288" t="str">
        <f>'Page 1 - General Information'!$G$12</f>
        <v>000000000</v>
      </c>
      <c r="B5288" t="str">
        <f>'Page 1 - General Information'!$G$16</f>
        <v/>
      </c>
      <c r="C5288" s="339" t="s">
        <v>21448</v>
      </c>
      <c r="N5288" t="s">
        <v>8218</v>
      </c>
      <c r="P5288" s="345">
        <f>INDEX('Page 3 - Financial Information'!$K$16:$X$190,Y5288,X5288)</f>
        <v>0</v>
      </c>
      <c r="S5288" t="s">
        <v>8936</v>
      </c>
      <c r="X5288" s="341">
        <v>4</v>
      </c>
      <c r="Y5288" s="341">
        <v>66</v>
      </c>
    </row>
    <row r="5289" spans="1:25" x14ac:dyDescent="0.25">
      <c r="A5289" t="str">
        <f>'Page 1 - General Information'!$G$12</f>
        <v>000000000</v>
      </c>
      <c r="B5289" t="str">
        <f>'Page 1 - General Information'!$G$16</f>
        <v/>
      </c>
      <c r="C5289" s="339" t="s">
        <v>21448</v>
      </c>
      <c r="N5289" t="s">
        <v>8218</v>
      </c>
      <c r="P5289" s="345">
        <f>INDEX('Page 3 - Financial Information'!$K$16:$X$190,Y5289,X5289)</f>
        <v>0</v>
      </c>
      <c r="S5289" t="s">
        <v>8937</v>
      </c>
      <c r="X5289" s="341">
        <v>5</v>
      </c>
      <c r="Y5289" s="341">
        <v>66</v>
      </c>
    </row>
    <row r="5290" spans="1:25" x14ac:dyDescent="0.25">
      <c r="A5290" t="str">
        <f>'Page 1 - General Information'!$G$12</f>
        <v>000000000</v>
      </c>
      <c r="B5290" t="str">
        <f>'Page 1 - General Information'!$G$16</f>
        <v/>
      </c>
      <c r="C5290" s="339" t="s">
        <v>21448</v>
      </c>
      <c r="N5290" t="s">
        <v>8218</v>
      </c>
      <c r="P5290" s="345">
        <f>INDEX('Page 3 - Financial Information'!$K$16:$X$190,Y5290,X5290)</f>
        <v>0</v>
      </c>
      <c r="S5290" t="s">
        <v>8938</v>
      </c>
      <c r="X5290" s="341">
        <v>6</v>
      </c>
      <c r="Y5290" s="341">
        <v>66</v>
      </c>
    </row>
    <row r="5291" spans="1:25" x14ac:dyDescent="0.25">
      <c r="A5291" t="str">
        <f>'Page 1 - General Information'!$G$12</f>
        <v>000000000</v>
      </c>
      <c r="B5291" t="str">
        <f>'Page 1 - General Information'!$G$16</f>
        <v/>
      </c>
      <c r="C5291" s="339" t="s">
        <v>21448</v>
      </c>
      <c r="N5291" t="s">
        <v>8218</v>
      </c>
      <c r="P5291" s="345">
        <f>INDEX('Page 3 - Financial Information'!$K$16:$X$190,Y5291,X5291)</f>
        <v>0</v>
      </c>
      <c r="S5291" t="s">
        <v>8939</v>
      </c>
      <c r="X5291" s="341">
        <v>7</v>
      </c>
      <c r="Y5291" s="341">
        <v>66</v>
      </c>
    </row>
    <row r="5292" spans="1:25" x14ac:dyDescent="0.25">
      <c r="A5292" t="str">
        <f>'Page 1 - General Information'!$G$12</f>
        <v>000000000</v>
      </c>
      <c r="B5292" t="str">
        <f>'Page 1 - General Information'!$G$16</f>
        <v/>
      </c>
      <c r="C5292" s="339" t="s">
        <v>21448</v>
      </c>
      <c r="N5292" t="s">
        <v>8218</v>
      </c>
      <c r="P5292" s="345">
        <f>INDEX('Page 3 - Financial Information'!$K$16:$X$190,Y5292,X5292)</f>
        <v>0</v>
      </c>
      <c r="S5292" t="s">
        <v>8940</v>
      </c>
      <c r="X5292" s="341">
        <v>8</v>
      </c>
      <c r="Y5292" s="341">
        <v>66</v>
      </c>
    </row>
    <row r="5293" spans="1:25" x14ac:dyDescent="0.25">
      <c r="A5293" t="str">
        <f>'Page 1 - General Information'!$G$12</f>
        <v>000000000</v>
      </c>
      <c r="B5293" t="str">
        <f>'Page 1 - General Information'!$G$16</f>
        <v/>
      </c>
      <c r="C5293" s="339" t="s">
        <v>21448</v>
      </c>
      <c r="N5293" t="s">
        <v>8218</v>
      </c>
      <c r="P5293" s="345">
        <f>INDEX('Page 3 - Financial Information'!$K$16:$X$190,Y5293,X5293)</f>
        <v>0</v>
      </c>
      <c r="S5293" t="s">
        <v>8941</v>
      </c>
      <c r="X5293" s="341">
        <v>9</v>
      </c>
      <c r="Y5293" s="341">
        <v>66</v>
      </c>
    </row>
    <row r="5294" spans="1:25" x14ac:dyDescent="0.25">
      <c r="A5294" t="str">
        <f>'Page 1 - General Information'!$G$12</f>
        <v>000000000</v>
      </c>
      <c r="B5294" t="str">
        <f>'Page 1 - General Information'!$G$16</f>
        <v/>
      </c>
      <c r="C5294" s="339" t="s">
        <v>21448</v>
      </c>
      <c r="N5294" t="s">
        <v>8218</v>
      </c>
      <c r="P5294" s="345">
        <f>INDEX('Page 3 - Financial Information'!$K$16:$X$190,Y5294,X5294)</f>
        <v>0</v>
      </c>
      <c r="S5294" t="s">
        <v>8942</v>
      </c>
      <c r="X5294" s="341">
        <v>10</v>
      </c>
      <c r="Y5294" s="341">
        <v>66</v>
      </c>
    </row>
    <row r="5295" spans="1:25" x14ac:dyDescent="0.25">
      <c r="A5295" t="str">
        <f>'Page 1 - General Information'!$G$12</f>
        <v>000000000</v>
      </c>
      <c r="B5295" t="str">
        <f>'Page 1 - General Information'!$G$16</f>
        <v/>
      </c>
      <c r="C5295" s="339" t="s">
        <v>21448</v>
      </c>
      <c r="N5295" t="s">
        <v>8218</v>
      </c>
      <c r="P5295" s="345">
        <f>INDEX('Page 3 - Financial Information'!$K$16:$X$190,Y5295,X5295)</f>
        <v>0</v>
      </c>
      <c r="S5295" t="s">
        <v>8943</v>
      </c>
      <c r="X5295" s="341">
        <v>13</v>
      </c>
      <c r="Y5295" s="341">
        <v>66</v>
      </c>
    </row>
    <row r="5296" spans="1:25" x14ac:dyDescent="0.25">
      <c r="A5296" t="str">
        <f>'Page 1 - General Information'!$G$12</f>
        <v>000000000</v>
      </c>
      <c r="B5296" t="str">
        <f>'Page 1 - General Information'!$G$16</f>
        <v/>
      </c>
      <c r="C5296" s="339" t="s">
        <v>21448</v>
      </c>
      <c r="N5296" t="s">
        <v>8218</v>
      </c>
      <c r="P5296" s="345">
        <f>INDEX('Page 3 - Financial Information'!$K$16:$X$190,Y5296,X5296)</f>
        <v>0</v>
      </c>
      <c r="S5296" t="s">
        <v>8944</v>
      </c>
      <c r="X5296" s="341">
        <v>14</v>
      </c>
      <c r="Y5296" s="341">
        <v>66</v>
      </c>
    </row>
    <row r="5297" spans="1:25" x14ac:dyDescent="0.25">
      <c r="A5297" t="str">
        <f>'Page 1 - General Information'!$G$12</f>
        <v>000000000</v>
      </c>
      <c r="B5297" t="str">
        <f>'Page 1 - General Information'!$G$16</f>
        <v/>
      </c>
      <c r="C5297" s="339" t="s">
        <v>21448</v>
      </c>
      <c r="N5297" t="s">
        <v>8218</v>
      </c>
      <c r="P5297" s="345">
        <f>INDEX('Page 3 - Financial Information'!$K$16:$X$190,Y5297,X5297)</f>
        <v>0</v>
      </c>
      <c r="S5297" s="249" t="s">
        <v>8945</v>
      </c>
      <c r="X5297" s="341">
        <v>1</v>
      </c>
      <c r="Y5297" s="341">
        <v>67</v>
      </c>
    </row>
    <row r="5298" spans="1:25" x14ac:dyDescent="0.25">
      <c r="A5298" t="str">
        <f>'Page 1 - General Information'!$G$12</f>
        <v>000000000</v>
      </c>
      <c r="B5298" t="str">
        <f>'Page 1 - General Information'!$G$16</f>
        <v/>
      </c>
      <c r="C5298" s="339" t="s">
        <v>21448</v>
      </c>
      <c r="N5298" t="s">
        <v>8218</v>
      </c>
      <c r="P5298" s="345">
        <f>INDEX('Page 3 - Financial Information'!$K$16:$X$190,Y5298,X5298)</f>
        <v>0</v>
      </c>
      <c r="S5298" s="249" t="s">
        <v>8946</v>
      </c>
      <c r="X5298" s="341">
        <v>3</v>
      </c>
      <c r="Y5298" s="341">
        <v>67</v>
      </c>
    </row>
    <row r="5299" spans="1:25" x14ac:dyDescent="0.25">
      <c r="A5299" t="str">
        <f>'Page 1 - General Information'!$G$12</f>
        <v>000000000</v>
      </c>
      <c r="B5299" t="str">
        <f>'Page 1 - General Information'!$G$16</f>
        <v/>
      </c>
      <c r="C5299" s="339" t="s">
        <v>21448</v>
      </c>
      <c r="N5299" t="s">
        <v>8218</v>
      </c>
      <c r="P5299" s="345">
        <f>INDEX('Page 3 - Financial Information'!$K$16:$X$190,Y5299,X5299)</f>
        <v>0</v>
      </c>
      <c r="S5299" t="s">
        <v>8947</v>
      </c>
      <c r="X5299" s="341">
        <v>4</v>
      </c>
      <c r="Y5299" s="341">
        <v>67</v>
      </c>
    </row>
    <row r="5300" spans="1:25" x14ac:dyDescent="0.25">
      <c r="A5300" t="str">
        <f>'Page 1 - General Information'!$G$12</f>
        <v>000000000</v>
      </c>
      <c r="B5300" t="str">
        <f>'Page 1 - General Information'!$G$16</f>
        <v/>
      </c>
      <c r="C5300" s="339" t="s">
        <v>21448</v>
      </c>
      <c r="N5300" t="s">
        <v>8218</v>
      </c>
      <c r="P5300" s="345">
        <f>INDEX('Page 3 - Financial Information'!$K$16:$X$190,Y5300,X5300)</f>
        <v>0</v>
      </c>
      <c r="S5300" t="s">
        <v>8948</v>
      </c>
      <c r="X5300" s="341">
        <v>5</v>
      </c>
      <c r="Y5300" s="341">
        <v>67</v>
      </c>
    </row>
    <row r="5301" spans="1:25" x14ac:dyDescent="0.25">
      <c r="A5301" t="str">
        <f>'Page 1 - General Information'!$G$12</f>
        <v>000000000</v>
      </c>
      <c r="B5301" t="str">
        <f>'Page 1 - General Information'!$G$16</f>
        <v/>
      </c>
      <c r="C5301" s="339" t="s">
        <v>21448</v>
      </c>
      <c r="N5301" t="s">
        <v>8218</v>
      </c>
      <c r="P5301" s="345">
        <f>INDEX('Page 3 - Financial Information'!$K$16:$X$190,Y5301,X5301)</f>
        <v>0</v>
      </c>
      <c r="S5301" t="s">
        <v>8949</v>
      </c>
      <c r="X5301" s="341">
        <v>6</v>
      </c>
      <c r="Y5301" s="341">
        <v>67</v>
      </c>
    </row>
    <row r="5302" spans="1:25" x14ac:dyDescent="0.25">
      <c r="A5302" t="str">
        <f>'Page 1 - General Information'!$G$12</f>
        <v>000000000</v>
      </c>
      <c r="B5302" t="str">
        <f>'Page 1 - General Information'!$G$16</f>
        <v/>
      </c>
      <c r="C5302" s="339" t="s">
        <v>21448</v>
      </c>
      <c r="N5302" t="s">
        <v>8218</v>
      </c>
      <c r="P5302" s="345">
        <f>INDEX('Page 3 - Financial Information'!$K$16:$X$190,Y5302,X5302)</f>
        <v>0</v>
      </c>
      <c r="S5302" t="s">
        <v>8950</v>
      </c>
      <c r="X5302" s="341">
        <v>7</v>
      </c>
      <c r="Y5302" s="341">
        <v>67</v>
      </c>
    </row>
    <row r="5303" spans="1:25" x14ac:dyDescent="0.25">
      <c r="A5303" t="str">
        <f>'Page 1 - General Information'!$G$12</f>
        <v>000000000</v>
      </c>
      <c r="B5303" t="str">
        <f>'Page 1 - General Information'!$G$16</f>
        <v/>
      </c>
      <c r="C5303" s="339" t="s">
        <v>21448</v>
      </c>
      <c r="N5303" t="s">
        <v>8218</v>
      </c>
      <c r="P5303" s="345">
        <f>INDEX('Page 3 - Financial Information'!$K$16:$X$190,Y5303,X5303)</f>
        <v>0</v>
      </c>
      <c r="S5303" t="s">
        <v>8951</v>
      </c>
      <c r="X5303" s="341">
        <v>8</v>
      </c>
      <c r="Y5303" s="341">
        <v>67</v>
      </c>
    </row>
    <row r="5304" spans="1:25" x14ac:dyDescent="0.25">
      <c r="A5304" t="str">
        <f>'Page 1 - General Information'!$G$12</f>
        <v>000000000</v>
      </c>
      <c r="B5304" t="str">
        <f>'Page 1 - General Information'!$G$16</f>
        <v/>
      </c>
      <c r="C5304" s="339" t="s">
        <v>21448</v>
      </c>
      <c r="N5304" t="s">
        <v>8218</v>
      </c>
      <c r="P5304" s="345">
        <f>INDEX('Page 3 - Financial Information'!$K$16:$X$190,Y5304,X5304)</f>
        <v>0</v>
      </c>
      <c r="S5304" t="s">
        <v>8952</v>
      </c>
      <c r="X5304" s="341">
        <v>9</v>
      </c>
      <c r="Y5304" s="341">
        <v>67</v>
      </c>
    </row>
    <row r="5305" spans="1:25" x14ac:dyDescent="0.25">
      <c r="A5305" t="str">
        <f>'Page 1 - General Information'!$G$12</f>
        <v>000000000</v>
      </c>
      <c r="B5305" t="str">
        <f>'Page 1 - General Information'!$G$16</f>
        <v/>
      </c>
      <c r="C5305" s="339" t="s">
        <v>21448</v>
      </c>
      <c r="N5305" t="s">
        <v>8218</v>
      </c>
      <c r="P5305" s="345">
        <f>INDEX('Page 3 - Financial Information'!$K$16:$X$190,Y5305,X5305)</f>
        <v>0</v>
      </c>
      <c r="S5305" t="s">
        <v>8953</v>
      </c>
      <c r="X5305" s="341">
        <v>10</v>
      </c>
      <c r="Y5305" s="341">
        <v>67</v>
      </c>
    </row>
    <row r="5306" spans="1:25" x14ac:dyDescent="0.25">
      <c r="A5306" t="str">
        <f>'Page 1 - General Information'!$G$12</f>
        <v>000000000</v>
      </c>
      <c r="B5306" t="str">
        <f>'Page 1 - General Information'!$G$16</f>
        <v/>
      </c>
      <c r="C5306" s="339" t="s">
        <v>21448</v>
      </c>
      <c r="N5306" t="s">
        <v>8218</v>
      </c>
      <c r="P5306" s="345">
        <f>INDEX('Page 3 - Financial Information'!$K$16:$X$190,Y5306,X5306)</f>
        <v>0</v>
      </c>
      <c r="S5306" t="s">
        <v>8954</v>
      </c>
      <c r="X5306" s="341">
        <v>13</v>
      </c>
      <c r="Y5306" s="341">
        <v>67</v>
      </c>
    </row>
    <row r="5307" spans="1:25" x14ac:dyDescent="0.25">
      <c r="A5307" t="str">
        <f>'Page 1 - General Information'!$G$12</f>
        <v>000000000</v>
      </c>
      <c r="B5307" t="str">
        <f>'Page 1 - General Information'!$G$16</f>
        <v/>
      </c>
      <c r="C5307" s="339" t="s">
        <v>21448</v>
      </c>
      <c r="N5307" t="s">
        <v>8218</v>
      </c>
      <c r="P5307" s="345">
        <f>INDEX('Page 3 - Financial Information'!$K$16:$X$190,Y5307,X5307)</f>
        <v>0</v>
      </c>
      <c r="S5307" t="s">
        <v>8955</v>
      </c>
      <c r="X5307" s="341">
        <v>14</v>
      </c>
      <c r="Y5307" s="341">
        <v>67</v>
      </c>
    </row>
    <row r="5308" spans="1:25" x14ac:dyDescent="0.25">
      <c r="A5308" t="str">
        <f>'Page 1 - General Information'!$G$12</f>
        <v>000000000</v>
      </c>
      <c r="B5308" t="str">
        <f>'Page 1 - General Information'!$G$16</f>
        <v/>
      </c>
      <c r="C5308" s="339" t="s">
        <v>21448</v>
      </c>
      <c r="N5308" t="s">
        <v>8218</v>
      </c>
      <c r="P5308" s="345">
        <f>INDEX('Page 3 - Financial Information'!$K$16:$X$190,Y5308,X5308)</f>
        <v>0</v>
      </c>
      <c r="S5308" s="249" t="s">
        <v>8956</v>
      </c>
      <c r="X5308" s="341">
        <v>1</v>
      </c>
      <c r="Y5308" s="341">
        <v>68</v>
      </c>
    </row>
    <row r="5309" spans="1:25" x14ac:dyDescent="0.25">
      <c r="A5309" t="str">
        <f>'Page 1 - General Information'!$G$12</f>
        <v>000000000</v>
      </c>
      <c r="B5309" t="str">
        <f>'Page 1 - General Information'!$G$16</f>
        <v/>
      </c>
      <c r="C5309" s="339" t="s">
        <v>21448</v>
      </c>
      <c r="N5309" t="s">
        <v>8218</v>
      </c>
      <c r="P5309" s="345">
        <f>INDEX('Page 3 - Financial Information'!$K$16:$X$190,Y5309,X5309)</f>
        <v>0</v>
      </c>
      <c r="S5309" s="249" t="s">
        <v>8957</v>
      </c>
      <c r="X5309" s="341">
        <v>3</v>
      </c>
      <c r="Y5309" s="341">
        <v>68</v>
      </c>
    </row>
    <row r="5310" spans="1:25" x14ac:dyDescent="0.25">
      <c r="A5310" t="str">
        <f>'Page 1 - General Information'!$G$12</f>
        <v>000000000</v>
      </c>
      <c r="B5310" t="str">
        <f>'Page 1 - General Information'!$G$16</f>
        <v/>
      </c>
      <c r="C5310" s="339" t="s">
        <v>21448</v>
      </c>
      <c r="N5310" t="s">
        <v>8218</v>
      </c>
      <c r="P5310" s="345">
        <f>INDEX('Page 3 - Financial Information'!$K$16:$X$190,Y5310,X5310)</f>
        <v>0</v>
      </c>
      <c r="S5310" t="s">
        <v>8958</v>
      </c>
      <c r="X5310" s="341">
        <v>4</v>
      </c>
      <c r="Y5310" s="341">
        <v>68</v>
      </c>
    </row>
    <row r="5311" spans="1:25" x14ac:dyDescent="0.25">
      <c r="A5311" t="str">
        <f>'Page 1 - General Information'!$G$12</f>
        <v>000000000</v>
      </c>
      <c r="B5311" t="str">
        <f>'Page 1 - General Information'!$G$16</f>
        <v/>
      </c>
      <c r="C5311" s="339" t="s">
        <v>21448</v>
      </c>
      <c r="N5311" t="s">
        <v>8218</v>
      </c>
      <c r="P5311" s="345">
        <f>INDEX('Page 3 - Financial Information'!$K$16:$X$190,Y5311,X5311)</f>
        <v>0</v>
      </c>
      <c r="S5311" t="s">
        <v>8959</v>
      </c>
      <c r="X5311" s="341">
        <v>5</v>
      </c>
      <c r="Y5311" s="341">
        <v>68</v>
      </c>
    </row>
    <row r="5312" spans="1:25" x14ac:dyDescent="0.25">
      <c r="A5312" t="str">
        <f>'Page 1 - General Information'!$G$12</f>
        <v>000000000</v>
      </c>
      <c r="B5312" t="str">
        <f>'Page 1 - General Information'!$G$16</f>
        <v/>
      </c>
      <c r="C5312" s="339" t="s">
        <v>21448</v>
      </c>
      <c r="N5312" t="s">
        <v>8218</v>
      </c>
      <c r="P5312" s="345">
        <f>INDEX('Page 3 - Financial Information'!$K$16:$X$190,Y5312,X5312)</f>
        <v>0</v>
      </c>
      <c r="S5312" t="s">
        <v>8960</v>
      </c>
      <c r="X5312" s="341">
        <v>6</v>
      </c>
      <c r="Y5312" s="341">
        <v>68</v>
      </c>
    </row>
    <row r="5313" spans="1:25" x14ac:dyDescent="0.25">
      <c r="A5313" t="str">
        <f>'Page 1 - General Information'!$G$12</f>
        <v>000000000</v>
      </c>
      <c r="B5313" t="str">
        <f>'Page 1 - General Information'!$G$16</f>
        <v/>
      </c>
      <c r="C5313" s="339" t="s">
        <v>21448</v>
      </c>
      <c r="N5313" t="s">
        <v>8218</v>
      </c>
      <c r="P5313" s="345">
        <f>INDEX('Page 3 - Financial Information'!$K$16:$X$190,Y5313,X5313)</f>
        <v>0</v>
      </c>
      <c r="S5313" t="s">
        <v>8961</v>
      </c>
      <c r="X5313" s="341">
        <v>7</v>
      </c>
      <c r="Y5313" s="341">
        <v>68</v>
      </c>
    </row>
    <row r="5314" spans="1:25" x14ac:dyDescent="0.25">
      <c r="A5314" t="str">
        <f>'Page 1 - General Information'!$G$12</f>
        <v>000000000</v>
      </c>
      <c r="B5314" t="str">
        <f>'Page 1 - General Information'!$G$16</f>
        <v/>
      </c>
      <c r="C5314" s="339" t="s">
        <v>21448</v>
      </c>
      <c r="N5314" t="s">
        <v>8218</v>
      </c>
      <c r="P5314" s="345">
        <f>INDEX('Page 3 - Financial Information'!$K$16:$X$190,Y5314,X5314)</f>
        <v>0</v>
      </c>
      <c r="S5314" t="s">
        <v>8962</v>
      </c>
      <c r="X5314" s="341">
        <v>8</v>
      </c>
      <c r="Y5314" s="341">
        <v>68</v>
      </c>
    </row>
    <row r="5315" spans="1:25" x14ac:dyDescent="0.25">
      <c r="A5315" t="str">
        <f>'Page 1 - General Information'!$G$12</f>
        <v>000000000</v>
      </c>
      <c r="B5315" t="str">
        <f>'Page 1 - General Information'!$G$16</f>
        <v/>
      </c>
      <c r="C5315" s="339" t="s">
        <v>21448</v>
      </c>
      <c r="N5315" t="s">
        <v>8218</v>
      </c>
      <c r="P5315" s="345">
        <f>INDEX('Page 3 - Financial Information'!$K$16:$X$190,Y5315,X5315)</f>
        <v>0</v>
      </c>
      <c r="S5315" t="s">
        <v>8963</v>
      </c>
      <c r="X5315" s="341">
        <v>9</v>
      </c>
      <c r="Y5315" s="341">
        <v>68</v>
      </c>
    </row>
    <row r="5316" spans="1:25" x14ac:dyDescent="0.25">
      <c r="A5316" t="str">
        <f>'Page 1 - General Information'!$G$12</f>
        <v>000000000</v>
      </c>
      <c r="B5316" t="str">
        <f>'Page 1 - General Information'!$G$16</f>
        <v/>
      </c>
      <c r="C5316" s="339" t="s">
        <v>21448</v>
      </c>
      <c r="N5316" t="s">
        <v>8218</v>
      </c>
      <c r="P5316" s="345">
        <f>INDEX('Page 3 - Financial Information'!$K$16:$X$190,Y5316,X5316)</f>
        <v>0</v>
      </c>
      <c r="S5316" t="s">
        <v>8964</v>
      </c>
      <c r="X5316" s="341">
        <v>10</v>
      </c>
      <c r="Y5316" s="341">
        <v>68</v>
      </c>
    </row>
    <row r="5317" spans="1:25" x14ac:dyDescent="0.25">
      <c r="A5317" t="str">
        <f>'Page 1 - General Information'!$G$12</f>
        <v>000000000</v>
      </c>
      <c r="B5317" t="str">
        <f>'Page 1 - General Information'!$G$16</f>
        <v/>
      </c>
      <c r="C5317" s="339" t="s">
        <v>21448</v>
      </c>
      <c r="N5317" t="s">
        <v>8218</v>
      </c>
      <c r="P5317" s="345">
        <f>INDEX('Page 3 - Financial Information'!$K$16:$X$190,Y5317,X5317)</f>
        <v>0</v>
      </c>
      <c r="S5317" t="s">
        <v>8965</v>
      </c>
      <c r="X5317" s="341">
        <v>13</v>
      </c>
      <c r="Y5317" s="341">
        <v>68</v>
      </c>
    </row>
    <row r="5318" spans="1:25" x14ac:dyDescent="0.25">
      <c r="A5318" t="str">
        <f>'Page 1 - General Information'!$G$12</f>
        <v>000000000</v>
      </c>
      <c r="B5318" t="str">
        <f>'Page 1 - General Information'!$G$16</f>
        <v/>
      </c>
      <c r="C5318" s="339" t="s">
        <v>21448</v>
      </c>
      <c r="N5318" t="s">
        <v>8218</v>
      </c>
      <c r="P5318" s="345">
        <f>INDEX('Page 3 - Financial Information'!$K$16:$X$190,Y5318,X5318)</f>
        <v>0</v>
      </c>
      <c r="S5318" t="s">
        <v>8966</v>
      </c>
      <c r="X5318" s="341">
        <v>14</v>
      </c>
      <c r="Y5318" s="341">
        <v>68</v>
      </c>
    </row>
    <row r="5319" spans="1:25" x14ac:dyDescent="0.25">
      <c r="A5319" t="str">
        <f>'Page 1 - General Information'!$G$12</f>
        <v>000000000</v>
      </c>
      <c r="B5319" t="str">
        <f>'Page 1 - General Information'!$G$16</f>
        <v/>
      </c>
      <c r="C5319" s="339" t="s">
        <v>21448</v>
      </c>
      <c r="N5319" t="s">
        <v>8218</v>
      </c>
      <c r="P5319" s="345">
        <f>INDEX('Page 3 - Financial Information'!$K$16:$X$190,Y5319,X5319)</f>
        <v>0</v>
      </c>
      <c r="S5319" s="249" t="s">
        <v>8967</v>
      </c>
      <c r="X5319" s="341">
        <v>1</v>
      </c>
      <c r="Y5319" s="341">
        <v>69</v>
      </c>
    </row>
    <row r="5320" spans="1:25" x14ac:dyDescent="0.25">
      <c r="A5320" t="str">
        <f>'Page 1 - General Information'!$G$12</f>
        <v>000000000</v>
      </c>
      <c r="B5320" t="str">
        <f>'Page 1 - General Information'!$G$16</f>
        <v/>
      </c>
      <c r="C5320" s="339" t="s">
        <v>21448</v>
      </c>
      <c r="N5320" t="s">
        <v>8218</v>
      </c>
      <c r="P5320" s="345">
        <f>INDEX('Page 3 - Financial Information'!$K$16:$X$190,Y5320,X5320)</f>
        <v>0</v>
      </c>
      <c r="S5320" s="249" t="s">
        <v>8968</v>
      </c>
      <c r="X5320" s="341">
        <v>3</v>
      </c>
      <c r="Y5320" s="341">
        <v>69</v>
      </c>
    </row>
    <row r="5321" spans="1:25" x14ac:dyDescent="0.25">
      <c r="A5321" t="str">
        <f>'Page 1 - General Information'!$G$12</f>
        <v>000000000</v>
      </c>
      <c r="B5321" t="str">
        <f>'Page 1 - General Information'!$G$16</f>
        <v/>
      </c>
      <c r="C5321" s="339" t="s">
        <v>21448</v>
      </c>
      <c r="N5321" t="s">
        <v>8218</v>
      </c>
      <c r="P5321" s="345">
        <f>INDEX('Page 3 - Financial Information'!$K$16:$X$190,Y5321,X5321)</f>
        <v>0</v>
      </c>
      <c r="S5321" t="s">
        <v>8969</v>
      </c>
      <c r="X5321" s="341">
        <v>4</v>
      </c>
      <c r="Y5321" s="341">
        <v>69</v>
      </c>
    </row>
    <row r="5322" spans="1:25" x14ac:dyDescent="0.25">
      <c r="A5322" t="str">
        <f>'Page 1 - General Information'!$G$12</f>
        <v>000000000</v>
      </c>
      <c r="B5322" t="str">
        <f>'Page 1 - General Information'!$G$16</f>
        <v/>
      </c>
      <c r="C5322" s="339" t="s">
        <v>21448</v>
      </c>
      <c r="N5322" t="s">
        <v>8218</v>
      </c>
      <c r="P5322" s="345">
        <f>INDEX('Page 3 - Financial Information'!$K$16:$X$190,Y5322,X5322)</f>
        <v>0</v>
      </c>
      <c r="S5322" t="s">
        <v>8970</v>
      </c>
      <c r="X5322" s="341">
        <v>5</v>
      </c>
      <c r="Y5322" s="341">
        <v>69</v>
      </c>
    </row>
    <row r="5323" spans="1:25" x14ac:dyDescent="0.25">
      <c r="A5323" t="str">
        <f>'Page 1 - General Information'!$G$12</f>
        <v>000000000</v>
      </c>
      <c r="B5323" t="str">
        <f>'Page 1 - General Information'!$G$16</f>
        <v/>
      </c>
      <c r="C5323" s="339" t="s">
        <v>21448</v>
      </c>
      <c r="N5323" t="s">
        <v>8218</v>
      </c>
      <c r="P5323" s="345">
        <f>INDEX('Page 3 - Financial Information'!$K$16:$X$190,Y5323,X5323)</f>
        <v>0</v>
      </c>
      <c r="S5323" t="s">
        <v>8971</v>
      </c>
      <c r="X5323" s="341">
        <v>6</v>
      </c>
      <c r="Y5323" s="341">
        <v>69</v>
      </c>
    </row>
    <row r="5324" spans="1:25" x14ac:dyDescent="0.25">
      <c r="A5324" t="str">
        <f>'Page 1 - General Information'!$G$12</f>
        <v>000000000</v>
      </c>
      <c r="B5324" t="str">
        <f>'Page 1 - General Information'!$G$16</f>
        <v/>
      </c>
      <c r="C5324" s="339" t="s">
        <v>21448</v>
      </c>
      <c r="N5324" t="s">
        <v>8218</v>
      </c>
      <c r="P5324" s="345">
        <f>INDEX('Page 3 - Financial Information'!$K$16:$X$190,Y5324,X5324)</f>
        <v>0</v>
      </c>
      <c r="S5324" t="s">
        <v>8972</v>
      </c>
      <c r="X5324" s="341">
        <v>7</v>
      </c>
      <c r="Y5324" s="341">
        <v>69</v>
      </c>
    </row>
    <row r="5325" spans="1:25" x14ac:dyDescent="0.25">
      <c r="A5325" t="str">
        <f>'Page 1 - General Information'!$G$12</f>
        <v>000000000</v>
      </c>
      <c r="B5325" t="str">
        <f>'Page 1 - General Information'!$G$16</f>
        <v/>
      </c>
      <c r="C5325" s="339" t="s">
        <v>21448</v>
      </c>
      <c r="N5325" t="s">
        <v>8218</v>
      </c>
      <c r="P5325" s="345">
        <f>INDEX('Page 3 - Financial Information'!$K$16:$X$190,Y5325,X5325)</f>
        <v>0</v>
      </c>
      <c r="S5325" t="s">
        <v>8973</v>
      </c>
      <c r="X5325" s="341">
        <v>8</v>
      </c>
      <c r="Y5325" s="341">
        <v>69</v>
      </c>
    </row>
    <row r="5326" spans="1:25" x14ac:dyDescent="0.25">
      <c r="A5326" t="str">
        <f>'Page 1 - General Information'!$G$12</f>
        <v>000000000</v>
      </c>
      <c r="B5326" t="str">
        <f>'Page 1 - General Information'!$G$16</f>
        <v/>
      </c>
      <c r="C5326" s="339" t="s">
        <v>21448</v>
      </c>
      <c r="N5326" t="s">
        <v>8218</v>
      </c>
      <c r="P5326" s="345">
        <f>INDEX('Page 3 - Financial Information'!$K$16:$X$190,Y5326,X5326)</f>
        <v>0</v>
      </c>
      <c r="S5326" t="s">
        <v>8974</v>
      </c>
      <c r="X5326" s="341">
        <v>9</v>
      </c>
      <c r="Y5326" s="341">
        <v>69</v>
      </c>
    </row>
    <row r="5327" spans="1:25" x14ac:dyDescent="0.25">
      <c r="A5327" t="str">
        <f>'Page 1 - General Information'!$G$12</f>
        <v>000000000</v>
      </c>
      <c r="B5327" t="str">
        <f>'Page 1 - General Information'!$G$16</f>
        <v/>
      </c>
      <c r="C5327" s="339" t="s">
        <v>21448</v>
      </c>
      <c r="N5327" t="s">
        <v>8218</v>
      </c>
      <c r="P5327" s="345">
        <f>INDEX('Page 3 - Financial Information'!$K$16:$X$190,Y5327,X5327)</f>
        <v>0</v>
      </c>
      <c r="S5327" t="s">
        <v>8975</v>
      </c>
      <c r="X5327" s="341">
        <v>10</v>
      </c>
      <c r="Y5327" s="341">
        <v>69</v>
      </c>
    </row>
    <row r="5328" spans="1:25" x14ac:dyDescent="0.25">
      <c r="A5328" t="str">
        <f>'Page 1 - General Information'!$G$12</f>
        <v>000000000</v>
      </c>
      <c r="B5328" t="str">
        <f>'Page 1 - General Information'!$G$16</f>
        <v/>
      </c>
      <c r="C5328" s="339" t="s">
        <v>21448</v>
      </c>
      <c r="N5328" t="s">
        <v>8218</v>
      </c>
      <c r="P5328" s="345">
        <f>INDEX('Page 3 - Financial Information'!$K$16:$X$190,Y5328,X5328)</f>
        <v>0</v>
      </c>
      <c r="S5328" t="s">
        <v>8976</v>
      </c>
      <c r="X5328" s="341">
        <v>13</v>
      </c>
      <c r="Y5328" s="341">
        <v>69</v>
      </c>
    </row>
    <row r="5329" spans="1:25" x14ac:dyDescent="0.25">
      <c r="A5329" t="str">
        <f>'Page 1 - General Information'!$G$12</f>
        <v>000000000</v>
      </c>
      <c r="B5329" t="str">
        <f>'Page 1 - General Information'!$G$16</f>
        <v/>
      </c>
      <c r="C5329" s="339" t="s">
        <v>21448</v>
      </c>
      <c r="N5329" t="s">
        <v>8218</v>
      </c>
      <c r="P5329" s="345">
        <f>INDEX('Page 3 - Financial Information'!$K$16:$X$190,Y5329,X5329)</f>
        <v>0</v>
      </c>
      <c r="S5329" t="s">
        <v>8977</v>
      </c>
      <c r="X5329" s="341">
        <v>14</v>
      </c>
      <c r="Y5329" s="341">
        <v>69</v>
      </c>
    </row>
    <row r="5330" spans="1:25" x14ac:dyDescent="0.25">
      <c r="A5330" t="str">
        <f>'Page 1 - General Information'!$G$12</f>
        <v>000000000</v>
      </c>
      <c r="B5330" t="str">
        <f>'Page 1 - General Information'!$G$16</f>
        <v/>
      </c>
      <c r="C5330" s="339" t="s">
        <v>21448</v>
      </c>
      <c r="N5330" t="s">
        <v>8218</v>
      </c>
      <c r="P5330" s="345">
        <f>INDEX('Page 3 - Financial Information'!$K$16:$X$190,Y5330,X5330)</f>
        <v>0</v>
      </c>
      <c r="S5330" s="249" t="s">
        <v>8978</v>
      </c>
      <c r="X5330" s="341">
        <v>1</v>
      </c>
      <c r="Y5330" s="341">
        <v>70</v>
      </c>
    </row>
    <row r="5331" spans="1:25" x14ac:dyDescent="0.25">
      <c r="A5331" t="str">
        <f>'Page 1 - General Information'!$G$12</f>
        <v>000000000</v>
      </c>
      <c r="B5331" t="str">
        <f>'Page 1 - General Information'!$G$16</f>
        <v/>
      </c>
      <c r="C5331" s="339" t="s">
        <v>21448</v>
      </c>
      <c r="N5331" t="s">
        <v>8218</v>
      </c>
      <c r="P5331" s="345">
        <f>INDEX('Page 3 - Financial Information'!$K$16:$X$190,Y5331,X5331)</f>
        <v>0</v>
      </c>
      <c r="S5331" s="249" t="s">
        <v>8979</v>
      </c>
      <c r="X5331" s="341">
        <v>3</v>
      </c>
      <c r="Y5331" s="341">
        <v>70</v>
      </c>
    </row>
    <row r="5332" spans="1:25" x14ac:dyDescent="0.25">
      <c r="A5332" t="str">
        <f>'Page 1 - General Information'!$G$12</f>
        <v>000000000</v>
      </c>
      <c r="B5332" t="str">
        <f>'Page 1 - General Information'!$G$16</f>
        <v/>
      </c>
      <c r="C5332" s="339" t="s">
        <v>21448</v>
      </c>
      <c r="N5332" t="s">
        <v>8218</v>
      </c>
      <c r="P5332" s="345">
        <f>INDEX('Page 3 - Financial Information'!$K$16:$X$190,Y5332,X5332)</f>
        <v>0</v>
      </c>
      <c r="S5332" t="s">
        <v>8980</v>
      </c>
      <c r="X5332" s="341">
        <v>4</v>
      </c>
      <c r="Y5332" s="341">
        <v>70</v>
      </c>
    </row>
    <row r="5333" spans="1:25" x14ac:dyDescent="0.25">
      <c r="A5333" t="str">
        <f>'Page 1 - General Information'!$G$12</f>
        <v>000000000</v>
      </c>
      <c r="B5333" t="str">
        <f>'Page 1 - General Information'!$G$16</f>
        <v/>
      </c>
      <c r="C5333" s="339" t="s">
        <v>21448</v>
      </c>
      <c r="N5333" t="s">
        <v>8218</v>
      </c>
      <c r="P5333" s="345">
        <f>INDEX('Page 3 - Financial Information'!$K$16:$X$190,Y5333,X5333)</f>
        <v>0</v>
      </c>
      <c r="S5333" t="s">
        <v>8981</v>
      </c>
      <c r="X5333" s="341">
        <v>5</v>
      </c>
      <c r="Y5333" s="341">
        <v>70</v>
      </c>
    </row>
    <row r="5334" spans="1:25" x14ac:dyDescent="0.25">
      <c r="A5334" t="str">
        <f>'Page 1 - General Information'!$G$12</f>
        <v>000000000</v>
      </c>
      <c r="B5334" t="str">
        <f>'Page 1 - General Information'!$G$16</f>
        <v/>
      </c>
      <c r="C5334" s="339" t="s">
        <v>21448</v>
      </c>
      <c r="N5334" t="s">
        <v>8218</v>
      </c>
      <c r="P5334" s="345">
        <f>INDEX('Page 3 - Financial Information'!$K$16:$X$190,Y5334,X5334)</f>
        <v>0</v>
      </c>
      <c r="S5334" t="s">
        <v>8982</v>
      </c>
      <c r="X5334" s="341">
        <v>6</v>
      </c>
      <c r="Y5334" s="341">
        <v>70</v>
      </c>
    </row>
    <row r="5335" spans="1:25" x14ac:dyDescent="0.25">
      <c r="A5335" t="str">
        <f>'Page 1 - General Information'!$G$12</f>
        <v>000000000</v>
      </c>
      <c r="B5335" t="str">
        <f>'Page 1 - General Information'!$G$16</f>
        <v/>
      </c>
      <c r="C5335" s="339" t="s">
        <v>21448</v>
      </c>
      <c r="N5335" t="s">
        <v>8218</v>
      </c>
      <c r="P5335" s="345">
        <f>INDEX('Page 3 - Financial Information'!$K$16:$X$190,Y5335,X5335)</f>
        <v>0</v>
      </c>
      <c r="S5335" t="s">
        <v>8983</v>
      </c>
      <c r="X5335" s="341">
        <v>7</v>
      </c>
      <c r="Y5335" s="341">
        <v>70</v>
      </c>
    </row>
    <row r="5336" spans="1:25" x14ac:dyDescent="0.25">
      <c r="A5336" t="str">
        <f>'Page 1 - General Information'!$G$12</f>
        <v>000000000</v>
      </c>
      <c r="B5336" t="str">
        <f>'Page 1 - General Information'!$G$16</f>
        <v/>
      </c>
      <c r="C5336" s="339" t="s">
        <v>21448</v>
      </c>
      <c r="N5336" t="s">
        <v>8218</v>
      </c>
      <c r="P5336" s="345">
        <f>INDEX('Page 3 - Financial Information'!$K$16:$X$190,Y5336,X5336)</f>
        <v>0</v>
      </c>
      <c r="S5336" t="s">
        <v>8984</v>
      </c>
      <c r="X5336" s="341">
        <v>8</v>
      </c>
      <c r="Y5336" s="341">
        <v>70</v>
      </c>
    </row>
    <row r="5337" spans="1:25" x14ac:dyDescent="0.25">
      <c r="A5337" t="str">
        <f>'Page 1 - General Information'!$G$12</f>
        <v>000000000</v>
      </c>
      <c r="B5337" t="str">
        <f>'Page 1 - General Information'!$G$16</f>
        <v/>
      </c>
      <c r="C5337" s="339" t="s">
        <v>21448</v>
      </c>
      <c r="N5337" t="s">
        <v>8218</v>
      </c>
      <c r="P5337" s="345">
        <f>INDEX('Page 3 - Financial Information'!$K$16:$X$190,Y5337,X5337)</f>
        <v>0</v>
      </c>
      <c r="S5337" t="s">
        <v>8985</v>
      </c>
      <c r="X5337" s="341">
        <v>9</v>
      </c>
      <c r="Y5337" s="341">
        <v>70</v>
      </c>
    </row>
    <row r="5338" spans="1:25" x14ac:dyDescent="0.25">
      <c r="A5338" t="str">
        <f>'Page 1 - General Information'!$G$12</f>
        <v>000000000</v>
      </c>
      <c r="B5338" t="str">
        <f>'Page 1 - General Information'!$G$16</f>
        <v/>
      </c>
      <c r="C5338" s="339" t="s">
        <v>21448</v>
      </c>
      <c r="N5338" t="s">
        <v>8218</v>
      </c>
      <c r="P5338" s="345">
        <f>INDEX('Page 3 - Financial Information'!$K$16:$X$190,Y5338,X5338)</f>
        <v>0</v>
      </c>
      <c r="S5338" t="s">
        <v>8986</v>
      </c>
      <c r="X5338" s="341">
        <v>10</v>
      </c>
      <c r="Y5338" s="341">
        <v>70</v>
      </c>
    </row>
    <row r="5339" spans="1:25" x14ac:dyDescent="0.25">
      <c r="A5339" t="str">
        <f>'Page 1 - General Information'!$G$12</f>
        <v>000000000</v>
      </c>
      <c r="B5339" t="str">
        <f>'Page 1 - General Information'!$G$16</f>
        <v/>
      </c>
      <c r="C5339" s="339" t="s">
        <v>21448</v>
      </c>
      <c r="N5339" t="s">
        <v>8218</v>
      </c>
      <c r="P5339" s="345">
        <f>INDEX('Page 3 - Financial Information'!$K$16:$X$190,Y5339,X5339)</f>
        <v>0</v>
      </c>
      <c r="S5339" t="s">
        <v>8987</v>
      </c>
      <c r="X5339" s="341">
        <v>13</v>
      </c>
      <c r="Y5339" s="341">
        <v>70</v>
      </c>
    </row>
    <row r="5340" spans="1:25" x14ac:dyDescent="0.25">
      <c r="A5340" t="str">
        <f>'Page 1 - General Information'!$G$12</f>
        <v>000000000</v>
      </c>
      <c r="B5340" t="str">
        <f>'Page 1 - General Information'!$G$16</f>
        <v/>
      </c>
      <c r="C5340" s="339" t="s">
        <v>21448</v>
      </c>
      <c r="N5340" t="s">
        <v>8218</v>
      </c>
      <c r="P5340" s="345">
        <f>INDEX('Page 3 - Financial Information'!$K$16:$X$190,Y5340,X5340)</f>
        <v>0</v>
      </c>
      <c r="S5340" t="s">
        <v>8988</v>
      </c>
      <c r="X5340" s="341">
        <v>14</v>
      </c>
      <c r="Y5340" s="341">
        <v>70</v>
      </c>
    </row>
    <row r="5341" spans="1:25" x14ac:dyDescent="0.25">
      <c r="A5341" t="str">
        <f>'Page 1 - General Information'!$G$12</f>
        <v>000000000</v>
      </c>
      <c r="B5341" t="str">
        <f>'Page 1 - General Information'!$G$16</f>
        <v/>
      </c>
      <c r="C5341" s="339" t="s">
        <v>21448</v>
      </c>
      <c r="N5341" t="s">
        <v>8218</v>
      </c>
      <c r="P5341" s="345">
        <f>INDEX('Page 3 - Financial Information'!$K$16:$X$190,Y5341,X5341)</f>
        <v>0</v>
      </c>
      <c r="S5341" s="249" t="s">
        <v>8989</v>
      </c>
      <c r="X5341" s="341">
        <v>1</v>
      </c>
      <c r="Y5341" s="341">
        <v>71</v>
      </c>
    </row>
    <row r="5342" spans="1:25" x14ac:dyDescent="0.25">
      <c r="A5342" t="str">
        <f>'Page 1 - General Information'!$G$12</f>
        <v>000000000</v>
      </c>
      <c r="B5342" t="str">
        <f>'Page 1 - General Information'!$G$16</f>
        <v/>
      </c>
      <c r="C5342" s="339" t="s">
        <v>21448</v>
      </c>
      <c r="N5342" t="s">
        <v>8218</v>
      </c>
      <c r="P5342" s="345">
        <f>INDEX('Page 3 - Financial Information'!$K$16:$X$190,Y5342,X5342)</f>
        <v>0</v>
      </c>
      <c r="S5342" s="249" t="s">
        <v>8990</v>
      </c>
      <c r="X5342" s="341">
        <v>3</v>
      </c>
      <c r="Y5342" s="341">
        <v>71</v>
      </c>
    </row>
    <row r="5343" spans="1:25" x14ac:dyDescent="0.25">
      <c r="A5343" t="str">
        <f>'Page 1 - General Information'!$G$12</f>
        <v>000000000</v>
      </c>
      <c r="B5343" t="str">
        <f>'Page 1 - General Information'!$G$16</f>
        <v/>
      </c>
      <c r="C5343" s="339" t="s">
        <v>21448</v>
      </c>
      <c r="N5343" t="s">
        <v>8218</v>
      </c>
      <c r="P5343" s="345">
        <f>INDEX('Page 3 - Financial Information'!$K$16:$X$190,Y5343,X5343)</f>
        <v>0</v>
      </c>
      <c r="S5343" t="s">
        <v>8991</v>
      </c>
      <c r="X5343" s="341">
        <v>4</v>
      </c>
      <c r="Y5343" s="341">
        <v>71</v>
      </c>
    </row>
    <row r="5344" spans="1:25" x14ac:dyDescent="0.25">
      <c r="A5344" t="str">
        <f>'Page 1 - General Information'!$G$12</f>
        <v>000000000</v>
      </c>
      <c r="B5344" t="str">
        <f>'Page 1 - General Information'!$G$16</f>
        <v/>
      </c>
      <c r="C5344" s="339" t="s">
        <v>21448</v>
      </c>
      <c r="N5344" t="s">
        <v>8218</v>
      </c>
      <c r="P5344" s="345">
        <f>INDEX('Page 3 - Financial Information'!$K$16:$X$190,Y5344,X5344)</f>
        <v>0</v>
      </c>
      <c r="S5344" t="s">
        <v>8992</v>
      </c>
      <c r="X5344" s="341">
        <v>5</v>
      </c>
      <c r="Y5344" s="341">
        <v>71</v>
      </c>
    </row>
    <row r="5345" spans="1:25" x14ac:dyDescent="0.25">
      <c r="A5345" t="str">
        <f>'Page 1 - General Information'!$G$12</f>
        <v>000000000</v>
      </c>
      <c r="B5345" t="str">
        <f>'Page 1 - General Information'!$G$16</f>
        <v/>
      </c>
      <c r="C5345" s="339" t="s">
        <v>21448</v>
      </c>
      <c r="N5345" t="s">
        <v>8218</v>
      </c>
      <c r="P5345" s="345">
        <f>INDEX('Page 3 - Financial Information'!$K$16:$X$190,Y5345,X5345)</f>
        <v>0</v>
      </c>
      <c r="S5345" t="s">
        <v>8993</v>
      </c>
      <c r="X5345" s="341">
        <v>6</v>
      </c>
      <c r="Y5345" s="341">
        <v>71</v>
      </c>
    </row>
    <row r="5346" spans="1:25" x14ac:dyDescent="0.25">
      <c r="A5346" t="str">
        <f>'Page 1 - General Information'!$G$12</f>
        <v>000000000</v>
      </c>
      <c r="B5346" t="str">
        <f>'Page 1 - General Information'!$G$16</f>
        <v/>
      </c>
      <c r="C5346" s="339" t="s">
        <v>21448</v>
      </c>
      <c r="N5346" t="s">
        <v>8218</v>
      </c>
      <c r="P5346" s="345">
        <f>INDEX('Page 3 - Financial Information'!$K$16:$X$190,Y5346,X5346)</f>
        <v>0</v>
      </c>
      <c r="S5346" t="s">
        <v>8994</v>
      </c>
      <c r="X5346" s="341">
        <v>7</v>
      </c>
      <c r="Y5346" s="341">
        <v>71</v>
      </c>
    </row>
    <row r="5347" spans="1:25" x14ac:dyDescent="0.25">
      <c r="A5347" t="str">
        <f>'Page 1 - General Information'!$G$12</f>
        <v>000000000</v>
      </c>
      <c r="B5347" t="str">
        <f>'Page 1 - General Information'!$G$16</f>
        <v/>
      </c>
      <c r="C5347" s="339" t="s">
        <v>21448</v>
      </c>
      <c r="N5347" t="s">
        <v>8218</v>
      </c>
      <c r="P5347" s="345">
        <f>INDEX('Page 3 - Financial Information'!$K$16:$X$190,Y5347,X5347)</f>
        <v>0</v>
      </c>
      <c r="S5347" t="s">
        <v>8995</v>
      </c>
      <c r="X5347" s="341">
        <v>8</v>
      </c>
      <c r="Y5347" s="341">
        <v>71</v>
      </c>
    </row>
    <row r="5348" spans="1:25" x14ac:dyDescent="0.25">
      <c r="A5348" t="str">
        <f>'Page 1 - General Information'!$G$12</f>
        <v>000000000</v>
      </c>
      <c r="B5348" t="str">
        <f>'Page 1 - General Information'!$G$16</f>
        <v/>
      </c>
      <c r="C5348" s="339" t="s">
        <v>21448</v>
      </c>
      <c r="N5348" t="s">
        <v>8218</v>
      </c>
      <c r="P5348" s="345">
        <f>INDEX('Page 3 - Financial Information'!$K$16:$X$190,Y5348,X5348)</f>
        <v>0</v>
      </c>
      <c r="S5348" t="s">
        <v>8996</v>
      </c>
      <c r="X5348" s="341">
        <v>9</v>
      </c>
      <c r="Y5348" s="341">
        <v>71</v>
      </c>
    </row>
    <row r="5349" spans="1:25" x14ac:dyDescent="0.25">
      <c r="A5349" t="str">
        <f>'Page 1 - General Information'!$G$12</f>
        <v>000000000</v>
      </c>
      <c r="B5349" t="str">
        <f>'Page 1 - General Information'!$G$16</f>
        <v/>
      </c>
      <c r="C5349" s="339" t="s">
        <v>21448</v>
      </c>
      <c r="N5349" t="s">
        <v>8218</v>
      </c>
      <c r="P5349" s="345">
        <f>INDEX('Page 3 - Financial Information'!$K$16:$X$190,Y5349,X5349)</f>
        <v>0</v>
      </c>
      <c r="S5349" t="s">
        <v>8997</v>
      </c>
      <c r="X5349" s="341">
        <v>10</v>
      </c>
      <c r="Y5349" s="341">
        <v>71</v>
      </c>
    </row>
    <row r="5350" spans="1:25" x14ac:dyDescent="0.25">
      <c r="A5350" t="str">
        <f>'Page 1 - General Information'!$G$12</f>
        <v>000000000</v>
      </c>
      <c r="B5350" t="str">
        <f>'Page 1 - General Information'!$G$16</f>
        <v/>
      </c>
      <c r="C5350" s="339" t="s">
        <v>21448</v>
      </c>
      <c r="N5350" t="s">
        <v>8218</v>
      </c>
      <c r="P5350" s="345">
        <f>INDEX('Page 3 - Financial Information'!$K$16:$X$190,Y5350,X5350)</f>
        <v>0</v>
      </c>
      <c r="S5350" t="s">
        <v>8998</v>
      </c>
      <c r="X5350" s="341">
        <v>13</v>
      </c>
      <c r="Y5350" s="341">
        <v>71</v>
      </c>
    </row>
    <row r="5351" spans="1:25" x14ac:dyDescent="0.25">
      <c r="A5351" t="str">
        <f>'Page 1 - General Information'!$G$12</f>
        <v>000000000</v>
      </c>
      <c r="B5351" t="str">
        <f>'Page 1 - General Information'!$G$16</f>
        <v/>
      </c>
      <c r="C5351" s="339" t="s">
        <v>21448</v>
      </c>
      <c r="N5351" t="s">
        <v>8218</v>
      </c>
      <c r="P5351" s="345">
        <f>INDEX('Page 3 - Financial Information'!$K$16:$X$190,Y5351,X5351)</f>
        <v>0</v>
      </c>
      <c r="S5351" t="s">
        <v>8999</v>
      </c>
      <c r="X5351" s="341">
        <v>14</v>
      </c>
      <c r="Y5351" s="341">
        <v>71</v>
      </c>
    </row>
    <row r="5352" spans="1:25" x14ac:dyDescent="0.25">
      <c r="A5352" t="str">
        <f>'Page 1 - General Information'!$G$12</f>
        <v>000000000</v>
      </c>
      <c r="B5352" t="str">
        <f>'Page 1 - General Information'!$G$16</f>
        <v/>
      </c>
      <c r="C5352" s="339" t="s">
        <v>21448</v>
      </c>
      <c r="N5352" t="s">
        <v>8218</v>
      </c>
      <c r="P5352" s="345">
        <f>INDEX('Page 3 - Financial Information'!$K$16:$X$190,Y5352,X5352)</f>
        <v>0</v>
      </c>
      <c r="S5352" s="249" t="s">
        <v>9000</v>
      </c>
      <c r="X5352" s="341">
        <v>1</v>
      </c>
      <c r="Y5352" s="341">
        <v>72</v>
      </c>
    </row>
    <row r="5353" spans="1:25" x14ac:dyDescent="0.25">
      <c r="A5353" t="str">
        <f>'Page 1 - General Information'!$G$12</f>
        <v>000000000</v>
      </c>
      <c r="B5353" t="str">
        <f>'Page 1 - General Information'!$G$16</f>
        <v/>
      </c>
      <c r="C5353" s="339" t="s">
        <v>21448</v>
      </c>
      <c r="N5353" t="s">
        <v>8218</v>
      </c>
      <c r="P5353" s="345">
        <f>INDEX('Page 3 - Financial Information'!$K$16:$X$190,Y5353,X5353)</f>
        <v>0</v>
      </c>
      <c r="S5353" s="249" t="s">
        <v>9001</v>
      </c>
      <c r="X5353" s="341">
        <v>3</v>
      </c>
      <c r="Y5353" s="341">
        <v>72</v>
      </c>
    </row>
    <row r="5354" spans="1:25" x14ac:dyDescent="0.25">
      <c r="A5354" t="str">
        <f>'Page 1 - General Information'!$G$12</f>
        <v>000000000</v>
      </c>
      <c r="B5354" t="str">
        <f>'Page 1 - General Information'!$G$16</f>
        <v/>
      </c>
      <c r="C5354" s="339" t="s">
        <v>21448</v>
      </c>
      <c r="N5354" t="s">
        <v>8218</v>
      </c>
      <c r="P5354" s="345">
        <f>INDEX('Page 3 - Financial Information'!$K$16:$X$190,Y5354,X5354)</f>
        <v>0</v>
      </c>
      <c r="S5354" t="s">
        <v>9002</v>
      </c>
      <c r="X5354" s="341">
        <v>4</v>
      </c>
      <c r="Y5354" s="341">
        <v>72</v>
      </c>
    </row>
    <row r="5355" spans="1:25" x14ac:dyDescent="0.25">
      <c r="A5355" t="str">
        <f>'Page 1 - General Information'!$G$12</f>
        <v>000000000</v>
      </c>
      <c r="B5355" t="str">
        <f>'Page 1 - General Information'!$G$16</f>
        <v/>
      </c>
      <c r="C5355" s="339" t="s">
        <v>21448</v>
      </c>
      <c r="N5355" t="s">
        <v>8218</v>
      </c>
      <c r="P5355" s="345">
        <f>INDEX('Page 3 - Financial Information'!$K$16:$X$190,Y5355,X5355)</f>
        <v>0</v>
      </c>
      <c r="S5355" t="s">
        <v>9003</v>
      </c>
      <c r="X5355" s="341">
        <v>5</v>
      </c>
      <c r="Y5355" s="341">
        <v>72</v>
      </c>
    </row>
    <row r="5356" spans="1:25" x14ac:dyDescent="0.25">
      <c r="A5356" t="str">
        <f>'Page 1 - General Information'!$G$12</f>
        <v>000000000</v>
      </c>
      <c r="B5356" t="str">
        <f>'Page 1 - General Information'!$G$16</f>
        <v/>
      </c>
      <c r="C5356" s="339" t="s">
        <v>21448</v>
      </c>
      <c r="N5356" t="s">
        <v>8218</v>
      </c>
      <c r="P5356" s="345">
        <f>INDEX('Page 3 - Financial Information'!$K$16:$X$190,Y5356,X5356)</f>
        <v>0</v>
      </c>
      <c r="S5356" t="s">
        <v>9004</v>
      </c>
      <c r="X5356" s="341">
        <v>6</v>
      </c>
      <c r="Y5356" s="341">
        <v>72</v>
      </c>
    </row>
    <row r="5357" spans="1:25" x14ac:dyDescent="0.25">
      <c r="A5357" t="str">
        <f>'Page 1 - General Information'!$G$12</f>
        <v>000000000</v>
      </c>
      <c r="B5357" t="str">
        <f>'Page 1 - General Information'!$G$16</f>
        <v/>
      </c>
      <c r="C5357" s="339" t="s">
        <v>21448</v>
      </c>
      <c r="N5357" t="s">
        <v>8218</v>
      </c>
      <c r="P5357" s="345">
        <f>INDEX('Page 3 - Financial Information'!$K$16:$X$190,Y5357,X5357)</f>
        <v>0</v>
      </c>
      <c r="S5357" t="s">
        <v>9005</v>
      </c>
      <c r="X5357" s="341">
        <v>7</v>
      </c>
      <c r="Y5357" s="341">
        <v>72</v>
      </c>
    </row>
    <row r="5358" spans="1:25" x14ac:dyDescent="0.25">
      <c r="A5358" t="str">
        <f>'Page 1 - General Information'!$G$12</f>
        <v>000000000</v>
      </c>
      <c r="B5358" t="str">
        <f>'Page 1 - General Information'!$G$16</f>
        <v/>
      </c>
      <c r="C5358" s="339" t="s">
        <v>21448</v>
      </c>
      <c r="N5358" t="s">
        <v>8218</v>
      </c>
      <c r="P5358" s="345">
        <f>INDEX('Page 3 - Financial Information'!$K$16:$X$190,Y5358,X5358)</f>
        <v>0</v>
      </c>
      <c r="S5358" t="s">
        <v>9006</v>
      </c>
      <c r="X5358" s="341">
        <v>8</v>
      </c>
      <c r="Y5358" s="341">
        <v>72</v>
      </c>
    </row>
    <row r="5359" spans="1:25" x14ac:dyDescent="0.25">
      <c r="A5359" t="str">
        <f>'Page 1 - General Information'!$G$12</f>
        <v>000000000</v>
      </c>
      <c r="B5359" t="str">
        <f>'Page 1 - General Information'!$G$16</f>
        <v/>
      </c>
      <c r="C5359" s="339" t="s">
        <v>21448</v>
      </c>
      <c r="N5359" t="s">
        <v>8218</v>
      </c>
      <c r="P5359" s="345">
        <f>INDEX('Page 3 - Financial Information'!$K$16:$X$190,Y5359,X5359)</f>
        <v>0</v>
      </c>
      <c r="S5359" t="s">
        <v>9007</v>
      </c>
      <c r="X5359" s="341">
        <v>9</v>
      </c>
      <c r="Y5359" s="341">
        <v>72</v>
      </c>
    </row>
    <row r="5360" spans="1:25" x14ac:dyDescent="0.25">
      <c r="A5360" t="str">
        <f>'Page 1 - General Information'!$G$12</f>
        <v>000000000</v>
      </c>
      <c r="B5360" t="str">
        <f>'Page 1 - General Information'!$G$16</f>
        <v/>
      </c>
      <c r="C5360" s="339" t="s">
        <v>21448</v>
      </c>
      <c r="N5360" t="s">
        <v>8218</v>
      </c>
      <c r="P5360" s="345">
        <f>INDEX('Page 3 - Financial Information'!$K$16:$X$190,Y5360,X5360)</f>
        <v>0</v>
      </c>
      <c r="S5360" t="s">
        <v>9008</v>
      </c>
      <c r="X5360" s="341">
        <v>10</v>
      </c>
      <c r="Y5360" s="341">
        <v>72</v>
      </c>
    </row>
    <row r="5361" spans="1:25" x14ac:dyDescent="0.25">
      <c r="A5361" t="str">
        <f>'Page 1 - General Information'!$G$12</f>
        <v>000000000</v>
      </c>
      <c r="B5361" t="str">
        <f>'Page 1 - General Information'!$G$16</f>
        <v/>
      </c>
      <c r="C5361" s="339" t="s">
        <v>21448</v>
      </c>
      <c r="N5361" t="s">
        <v>8218</v>
      </c>
      <c r="P5361" s="345">
        <f>INDEX('Page 3 - Financial Information'!$K$16:$X$190,Y5361,X5361)</f>
        <v>0</v>
      </c>
      <c r="S5361" t="s">
        <v>9009</v>
      </c>
      <c r="X5361" s="341">
        <v>13</v>
      </c>
      <c r="Y5361" s="341">
        <v>72</v>
      </c>
    </row>
    <row r="5362" spans="1:25" x14ac:dyDescent="0.25">
      <c r="A5362" t="str">
        <f>'Page 1 - General Information'!$G$12</f>
        <v>000000000</v>
      </c>
      <c r="B5362" t="str">
        <f>'Page 1 - General Information'!$G$16</f>
        <v/>
      </c>
      <c r="C5362" s="339" t="s">
        <v>21448</v>
      </c>
      <c r="N5362" t="s">
        <v>8218</v>
      </c>
      <c r="P5362" s="345">
        <f>INDEX('Page 3 - Financial Information'!$K$16:$X$190,Y5362,X5362)</f>
        <v>0</v>
      </c>
      <c r="S5362" t="s">
        <v>9010</v>
      </c>
      <c r="X5362" s="341">
        <v>14</v>
      </c>
      <c r="Y5362" s="341">
        <v>72</v>
      </c>
    </row>
    <row r="5363" spans="1:25" x14ac:dyDescent="0.25">
      <c r="A5363" t="str">
        <f>'Page 1 - General Information'!$G$12</f>
        <v>000000000</v>
      </c>
      <c r="B5363" t="str">
        <f>'Page 1 - General Information'!$G$16</f>
        <v/>
      </c>
      <c r="C5363" s="339" t="s">
        <v>21448</v>
      </c>
      <c r="N5363" t="s">
        <v>8218</v>
      </c>
      <c r="P5363" s="345">
        <f>INDEX('Page 3 - Financial Information'!$K$16:$X$190,Y5363,X5363)</f>
        <v>0</v>
      </c>
      <c r="S5363" s="249" t="s">
        <v>9011</v>
      </c>
      <c r="X5363" s="341">
        <v>1</v>
      </c>
      <c r="Y5363" s="341">
        <v>73</v>
      </c>
    </row>
    <row r="5364" spans="1:25" x14ac:dyDescent="0.25">
      <c r="A5364" t="str">
        <f>'Page 1 - General Information'!$G$12</f>
        <v>000000000</v>
      </c>
      <c r="B5364" t="str">
        <f>'Page 1 - General Information'!$G$16</f>
        <v/>
      </c>
      <c r="C5364" s="339" t="s">
        <v>21448</v>
      </c>
      <c r="N5364" t="s">
        <v>8218</v>
      </c>
      <c r="P5364" s="345">
        <f>INDEX('Page 3 - Financial Information'!$K$16:$X$190,Y5364,X5364)</f>
        <v>0</v>
      </c>
      <c r="S5364" s="249" t="s">
        <v>9012</v>
      </c>
      <c r="X5364" s="341">
        <v>3</v>
      </c>
      <c r="Y5364" s="341">
        <v>73</v>
      </c>
    </row>
    <row r="5365" spans="1:25" x14ac:dyDescent="0.25">
      <c r="A5365" t="str">
        <f>'Page 1 - General Information'!$G$12</f>
        <v>000000000</v>
      </c>
      <c r="B5365" t="str">
        <f>'Page 1 - General Information'!$G$16</f>
        <v/>
      </c>
      <c r="C5365" s="339" t="s">
        <v>21448</v>
      </c>
      <c r="N5365" t="s">
        <v>8218</v>
      </c>
      <c r="P5365" s="345">
        <f>INDEX('Page 3 - Financial Information'!$K$16:$X$190,Y5365,X5365)</f>
        <v>0</v>
      </c>
      <c r="S5365" t="s">
        <v>9013</v>
      </c>
      <c r="X5365" s="341">
        <v>4</v>
      </c>
      <c r="Y5365" s="341">
        <v>73</v>
      </c>
    </row>
    <row r="5366" spans="1:25" x14ac:dyDescent="0.25">
      <c r="A5366" t="str">
        <f>'Page 1 - General Information'!$G$12</f>
        <v>000000000</v>
      </c>
      <c r="B5366" t="str">
        <f>'Page 1 - General Information'!$G$16</f>
        <v/>
      </c>
      <c r="C5366" s="339" t="s">
        <v>21448</v>
      </c>
      <c r="N5366" t="s">
        <v>8218</v>
      </c>
      <c r="P5366" s="345">
        <f>INDEX('Page 3 - Financial Information'!$K$16:$X$190,Y5366,X5366)</f>
        <v>0</v>
      </c>
      <c r="S5366" t="s">
        <v>9014</v>
      </c>
      <c r="X5366" s="341">
        <v>5</v>
      </c>
      <c r="Y5366" s="341">
        <v>73</v>
      </c>
    </row>
    <row r="5367" spans="1:25" x14ac:dyDescent="0.25">
      <c r="A5367" t="str">
        <f>'Page 1 - General Information'!$G$12</f>
        <v>000000000</v>
      </c>
      <c r="B5367" t="str">
        <f>'Page 1 - General Information'!$G$16</f>
        <v/>
      </c>
      <c r="C5367" s="339" t="s">
        <v>21448</v>
      </c>
      <c r="N5367" t="s">
        <v>8218</v>
      </c>
      <c r="P5367" s="345">
        <f>INDEX('Page 3 - Financial Information'!$K$16:$X$190,Y5367,X5367)</f>
        <v>0</v>
      </c>
      <c r="S5367" t="s">
        <v>9015</v>
      </c>
      <c r="X5367" s="341">
        <v>6</v>
      </c>
      <c r="Y5367" s="341">
        <v>73</v>
      </c>
    </row>
    <row r="5368" spans="1:25" x14ac:dyDescent="0.25">
      <c r="A5368" t="str">
        <f>'Page 1 - General Information'!$G$12</f>
        <v>000000000</v>
      </c>
      <c r="B5368" t="str">
        <f>'Page 1 - General Information'!$G$16</f>
        <v/>
      </c>
      <c r="C5368" s="339" t="s">
        <v>21448</v>
      </c>
      <c r="N5368" t="s">
        <v>8218</v>
      </c>
      <c r="P5368" s="345">
        <f>INDEX('Page 3 - Financial Information'!$K$16:$X$190,Y5368,X5368)</f>
        <v>0</v>
      </c>
      <c r="S5368" t="s">
        <v>9016</v>
      </c>
      <c r="X5368" s="341">
        <v>7</v>
      </c>
      <c r="Y5368" s="341">
        <v>73</v>
      </c>
    </row>
    <row r="5369" spans="1:25" x14ac:dyDescent="0.25">
      <c r="A5369" t="str">
        <f>'Page 1 - General Information'!$G$12</f>
        <v>000000000</v>
      </c>
      <c r="B5369" t="str">
        <f>'Page 1 - General Information'!$G$16</f>
        <v/>
      </c>
      <c r="C5369" s="339" t="s">
        <v>21448</v>
      </c>
      <c r="N5369" t="s">
        <v>8218</v>
      </c>
      <c r="P5369" s="345">
        <f>INDEX('Page 3 - Financial Information'!$K$16:$X$190,Y5369,X5369)</f>
        <v>0</v>
      </c>
      <c r="S5369" t="s">
        <v>9017</v>
      </c>
      <c r="X5369" s="341">
        <v>8</v>
      </c>
      <c r="Y5369" s="341">
        <v>73</v>
      </c>
    </row>
    <row r="5370" spans="1:25" x14ac:dyDescent="0.25">
      <c r="A5370" t="str">
        <f>'Page 1 - General Information'!$G$12</f>
        <v>000000000</v>
      </c>
      <c r="B5370" t="str">
        <f>'Page 1 - General Information'!$G$16</f>
        <v/>
      </c>
      <c r="C5370" s="339" t="s">
        <v>21448</v>
      </c>
      <c r="N5370" t="s">
        <v>8218</v>
      </c>
      <c r="P5370" s="345">
        <f>INDEX('Page 3 - Financial Information'!$K$16:$X$190,Y5370,X5370)</f>
        <v>0</v>
      </c>
      <c r="S5370" t="s">
        <v>9018</v>
      </c>
      <c r="X5370" s="341">
        <v>9</v>
      </c>
      <c r="Y5370" s="341">
        <v>73</v>
      </c>
    </row>
    <row r="5371" spans="1:25" x14ac:dyDescent="0.25">
      <c r="A5371" t="str">
        <f>'Page 1 - General Information'!$G$12</f>
        <v>000000000</v>
      </c>
      <c r="B5371" t="str">
        <f>'Page 1 - General Information'!$G$16</f>
        <v/>
      </c>
      <c r="C5371" s="339" t="s">
        <v>21448</v>
      </c>
      <c r="N5371" t="s">
        <v>8218</v>
      </c>
      <c r="P5371" s="345">
        <f>INDEX('Page 3 - Financial Information'!$K$16:$X$190,Y5371,X5371)</f>
        <v>0</v>
      </c>
      <c r="S5371" t="s">
        <v>9019</v>
      </c>
      <c r="X5371" s="341">
        <v>10</v>
      </c>
      <c r="Y5371" s="341">
        <v>73</v>
      </c>
    </row>
    <row r="5372" spans="1:25" x14ac:dyDescent="0.25">
      <c r="A5372" t="str">
        <f>'Page 1 - General Information'!$G$12</f>
        <v>000000000</v>
      </c>
      <c r="B5372" t="str">
        <f>'Page 1 - General Information'!$G$16</f>
        <v/>
      </c>
      <c r="C5372" s="339" t="s">
        <v>21448</v>
      </c>
      <c r="N5372" t="s">
        <v>8218</v>
      </c>
      <c r="P5372" s="345">
        <f>INDEX('Page 3 - Financial Information'!$K$16:$X$190,Y5372,X5372)</f>
        <v>0</v>
      </c>
      <c r="S5372" t="s">
        <v>9020</v>
      </c>
      <c r="X5372" s="341">
        <v>13</v>
      </c>
      <c r="Y5372" s="341">
        <v>73</v>
      </c>
    </row>
    <row r="5373" spans="1:25" x14ac:dyDescent="0.25">
      <c r="A5373" t="str">
        <f>'Page 1 - General Information'!$G$12</f>
        <v>000000000</v>
      </c>
      <c r="B5373" t="str">
        <f>'Page 1 - General Information'!$G$16</f>
        <v/>
      </c>
      <c r="C5373" s="339" t="s">
        <v>21448</v>
      </c>
      <c r="N5373" t="s">
        <v>8218</v>
      </c>
      <c r="P5373" s="345">
        <f>INDEX('Page 3 - Financial Information'!$K$16:$X$190,Y5373,X5373)</f>
        <v>0</v>
      </c>
      <c r="S5373" t="s">
        <v>9021</v>
      </c>
      <c r="X5373" s="341">
        <v>14</v>
      </c>
      <c r="Y5373" s="341">
        <v>73</v>
      </c>
    </row>
    <row r="5374" spans="1:25" x14ac:dyDescent="0.25">
      <c r="A5374" t="str">
        <f>'Page 1 - General Information'!$G$12</f>
        <v>000000000</v>
      </c>
      <c r="B5374" t="str">
        <f>'Page 1 - General Information'!$G$16</f>
        <v/>
      </c>
      <c r="C5374" s="339" t="s">
        <v>21448</v>
      </c>
      <c r="N5374" t="s">
        <v>8218</v>
      </c>
      <c r="P5374" s="345">
        <f>INDEX('Page 3 - Financial Information'!$K$16:$X$190,Y5374,X5374)</f>
        <v>0</v>
      </c>
      <c r="S5374" s="249" t="s">
        <v>9022</v>
      </c>
      <c r="X5374" s="341">
        <v>1</v>
      </c>
      <c r="Y5374" s="341">
        <v>74</v>
      </c>
    </row>
    <row r="5375" spans="1:25" x14ac:dyDescent="0.25">
      <c r="A5375" t="str">
        <f>'Page 1 - General Information'!$G$12</f>
        <v>000000000</v>
      </c>
      <c r="B5375" t="str">
        <f>'Page 1 - General Information'!$G$16</f>
        <v/>
      </c>
      <c r="C5375" s="339" t="s">
        <v>21448</v>
      </c>
      <c r="N5375" t="s">
        <v>8218</v>
      </c>
      <c r="P5375" s="345">
        <f>INDEX('Page 3 - Financial Information'!$K$16:$X$190,Y5375,X5375)</f>
        <v>0</v>
      </c>
      <c r="S5375" s="249" t="s">
        <v>9023</v>
      </c>
      <c r="X5375" s="341">
        <v>3</v>
      </c>
      <c r="Y5375" s="341">
        <v>74</v>
      </c>
    </row>
    <row r="5376" spans="1:25" x14ac:dyDescent="0.25">
      <c r="A5376" t="str">
        <f>'Page 1 - General Information'!$G$12</f>
        <v>000000000</v>
      </c>
      <c r="B5376" t="str">
        <f>'Page 1 - General Information'!$G$16</f>
        <v/>
      </c>
      <c r="C5376" s="339" t="s">
        <v>21448</v>
      </c>
      <c r="N5376" t="s">
        <v>8218</v>
      </c>
      <c r="P5376" s="345">
        <f>INDEX('Page 3 - Financial Information'!$K$16:$X$190,Y5376,X5376)</f>
        <v>0</v>
      </c>
      <c r="S5376" t="s">
        <v>9024</v>
      </c>
      <c r="X5376" s="341">
        <v>4</v>
      </c>
      <c r="Y5376" s="341">
        <v>74</v>
      </c>
    </row>
    <row r="5377" spans="1:25" x14ac:dyDescent="0.25">
      <c r="A5377" t="str">
        <f>'Page 1 - General Information'!$G$12</f>
        <v>000000000</v>
      </c>
      <c r="B5377" t="str">
        <f>'Page 1 - General Information'!$G$16</f>
        <v/>
      </c>
      <c r="C5377" s="339" t="s">
        <v>21448</v>
      </c>
      <c r="N5377" t="s">
        <v>8218</v>
      </c>
      <c r="P5377" s="345">
        <f>INDEX('Page 3 - Financial Information'!$K$16:$X$190,Y5377,X5377)</f>
        <v>0</v>
      </c>
      <c r="S5377" t="s">
        <v>9025</v>
      </c>
      <c r="X5377" s="341">
        <v>5</v>
      </c>
      <c r="Y5377" s="341">
        <v>74</v>
      </c>
    </row>
    <row r="5378" spans="1:25" x14ac:dyDescent="0.25">
      <c r="A5378" t="str">
        <f>'Page 1 - General Information'!$G$12</f>
        <v>000000000</v>
      </c>
      <c r="B5378" t="str">
        <f>'Page 1 - General Information'!$G$16</f>
        <v/>
      </c>
      <c r="C5378" s="339" t="s">
        <v>21448</v>
      </c>
      <c r="N5378" t="s">
        <v>8218</v>
      </c>
      <c r="P5378" s="345">
        <f>INDEX('Page 3 - Financial Information'!$K$16:$X$190,Y5378,X5378)</f>
        <v>0</v>
      </c>
      <c r="S5378" t="s">
        <v>9026</v>
      </c>
      <c r="X5378" s="341">
        <v>6</v>
      </c>
      <c r="Y5378" s="341">
        <v>74</v>
      </c>
    </row>
    <row r="5379" spans="1:25" x14ac:dyDescent="0.25">
      <c r="A5379" t="str">
        <f>'Page 1 - General Information'!$G$12</f>
        <v>000000000</v>
      </c>
      <c r="B5379" t="str">
        <f>'Page 1 - General Information'!$G$16</f>
        <v/>
      </c>
      <c r="C5379" s="339" t="s">
        <v>21448</v>
      </c>
      <c r="N5379" t="s">
        <v>8218</v>
      </c>
      <c r="P5379" s="345">
        <f>INDEX('Page 3 - Financial Information'!$K$16:$X$190,Y5379,X5379)</f>
        <v>0</v>
      </c>
      <c r="S5379" t="s">
        <v>9027</v>
      </c>
      <c r="X5379" s="341">
        <v>7</v>
      </c>
      <c r="Y5379" s="341">
        <v>74</v>
      </c>
    </row>
    <row r="5380" spans="1:25" x14ac:dyDescent="0.25">
      <c r="A5380" t="str">
        <f>'Page 1 - General Information'!$G$12</f>
        <v>000000000</v>
      </c>
      <c r="B5380" t="str">
        <f>'Page 1 - General Information'!$G$16</f>
        <v/>
      </c>
      <c r="C5380" s="339" t="s">
        <v>21448</v>
      </c>
      <c r="N5380" t="s">
        <v>8218</v>
      </c>
      <c r="P5380" s="345">
        <f>INDEX('Page 3 - Financial Information'!$K$16:$X$190,Y5380,X5380)</f>
        <v>0</v>
      </c>
      <c r="S5380" t="s">
        <v>9028</v>
      </c>
      <c r="X5380" s="341">
        <v>8</v>
      </c>
      <c r="Y5380" s="341">
        <v>74</v>
      </c>
    </row>
    <row r="5381" spans="1:25" x14ac:dyDescent="0.25">
      <c r="A5381" t="str">
        <f>'Page 1 - General Information'!$G$12</f>
        <v>000000000</v>
      </c>
      <c r="B5381" t="str">
        <f>'Page 1 - General Information'!$G$16</f>
        <v/>
      </c>
      <c r="C5381" s="339" t="s">
        <v>21448</v>
      </c>
      <c r="N5381" t="s">
        <v>8218</v>
      </c>
      <c r="P5381" s="345">
        <f>INDEX('Page 3 - Financial Information'!$K$16:$X$190,Y5381,X5381)</f>
        <v>0</v>
      </c>
      <c r="S5381" t="s">
        <v>9029</v>
      </c>
      <c r="X5381" s="341">
        <v>9</v>
      </c>
      <c r="Y5381" s="341">
        <v>74</v>
      </c>
    </row>
    <row r="5382" spans="1:25" x14ac:dyDescent="0.25">
      <c r="A5382" t="str">
        <f>'Page 1 - General Information'!$G$12</f>
        <v>000000000</v>
      </c>
      <c r="B5382" t="str">
        <f>'Page 1 - General Information'!$G$16</f>
        <v/>
      </c>
      <c r="C5382" s="339" t="s">
        <v>21448</v>
      </c>
      <c r="N5382" t="s">
        <v>8218</v>
      </c>
      <c r="P5382" s="345">
        <f>INDEX('Page 3 - Financial Information'!$K$16:$X$190,Y5382,X5382)</f>
        <v>0</v>
      </c>
      <c r="S5382" t="s">
        <v>9030</v>
      </c>
      <c r="X5382" s="341">
        <v>10</v>
      </c>
      <c r="Y5382" s="341">
        <v>74</v>
      </c>
    </row>
    <row r="5383" spans="1:25" x14ac:dyDescent="0.25">
      <c r="A5383" t="str">
        <f>'Page 1 - General Information'!$G$12</f>
        <v>000000000</v>
      </c>
      <c r="B5383" t="str">
        <f>'Page 1 - General Information'!$G$16</f>
        <v/>
      </c>
      <c r="C5383" s="339" t="s">
        <v>21448</v>
      </c>
      <c r="N5383" t="s">
        <v>8218</v>
      </c>
      <c r="P5383" s="345">
        <f>INDEX('Page 3 - Financial Information'!$K$16:$X$190,Y5383,X5383)</f>
        <v>0</v>
      </c>
      <c r="S5383" t="s">
        <v>9031</v>
      </c>
      <c r="X5383" s="341">
        <v>13</v>
      </c>
      <c r="Y5383" s="341">
        <v>74</v>
      </c>
    </row>
    <row r="5384" spans="1:25" x14ac:dyDescent="0.25">
      <c r="A5384" t="str">
        <f>'Page 1 - General Information'!$G$12</f>
        <v>000000000</v>
      </c>
      <c r="B5384" t="str">
        <f>'Page 1 - General Information'!$G$16</f>
        <v/>
      </c>
      <c r="C5384" s="339" t="s">
        <v>21448</v>
      </c>
      <c r="N5384" t="s">
        <v>8218</v>
      </c>
      <c r="P5384" s="345">
        <f>INDEX('Page 3 - Financial Information'!$K$16:$X$190,Y5384,X5384)</f>
        <v>0</v>
      </c>
      <c r="S5384" t="s">
        <v>9032</v>
      </c>
      <c r="X5384" s="341">
        <v>14</v>
      </c>
      <c r="Y5384" s="341">
        <v>74</v>
      </c>
    </row>
    <row r="5385" spans="1:25" x14ac:dyDescent="0.25">
      <c r="A5385" t="str">
        <f>'Page 1 - General Information'!$G$12</f>
        <v>000000000</v>
      </c>
      <c r="B5385" t="str">
        <f>'Page 1 - General Information'!$G$16</f>
        <v/>
      </c>
      <c r="C5385" s="339" t="s">
        <v>21448</v>
      </c>
      <c r="N5385" t="s">
        <v>8218</v>
      </c>
      <c r="P5385" s="345">
        <f>INDEX('Page 3 - Financial Information'!$K$16:$X$190,Y5385,X5385)</f>
        <v>0</v>
      </c>
      <c r="S5385" s="249" t="s">
        <v>9033</v>
      </c>
      <c r="X5385" s="341">
        <v>1</v>
      </c>
      <c r="Y5385" s="341">
        <v>75</v>
      </c>
    </row>
    <row r="5386" spans="1:25" x14ac:dyDescent="0.25">
      <c r="A5386" t="str">
        <f>'Page 1 - General Information'!$G$12</f>
        <v>000000000</v>
      </c>
      <c r="B5386" t="str">
        <f>'Page 1 - General Information'!$G$16</f>
        <v/>
      </c>
      <c r="C5386" s="339" t="s">
        <v>21448</v>
      </c>
      <c r="N5386" t="s">
        <v>8218</v>
      </c>
      <c r="P5386" s="345">
        <f>INDEX('Page 3 - Financial Information'!$K$16:$X$190,Y5386,X5386)</f>
        <v>0</v>
      </c>
      <c r="S5386" s="249" t="s">
        <v>9034</v>
      </c>
      <c r="X5386" s="341">
        <v>3</v>
      </c>
      <c r="Y5386" s="341">
        <v>75</v>
      </c>
    </row>
    <row r="5387" spans="1:25" x14ac:dyDescent="0.25">
      <c r="A5387" t="str">
        <f>'Page 1 - General Information'!$G$12</f>
        <v>000000000</v>
      </c>
      <c r="B5387" t="str">
        <f>'Page 1 - General Information'!$G$16</f>
        <v/>
      </c>
      <c r="C5387" s="339" t="s">
        <v>21448</v>
      </c>
      <c r="N5387" t="s">
        <v>8218</v>
      </c>
      <c r="P5387" s="345">
        <f>INDEX('Page 3 - Financial Information'!$K$16:$X$190,Y5387,X5387)</f>
        <v>0</v>
      </c>
      <c r="S5387" t="s">
        <v>9035</v>
      </c>
      <c r="X5387" s="341">
        <v>4</v>
      </c>
      <c r="Y5387" s="341">
        <v>75</v>
      </c>
    </row>
    <row r="5388" spans="1:25" x14ac:dyDescent="0.25">
      <c r="A5388" t="str">
        <f>'Page 1 - General Information'!$G$12</f>
        <v>000000000</v>
      </c>
      <c r="B5388" t="str">
        <f>'Page 1 - General Information'!$G$16</f>
        <v/>
      </c>
      <c r="C5388" s="339" t="s">
        <v>21448</v>
      </c>
      <c r="N5388" t="s">
        <v>8218</v>
      </c>
      <c r="P5388" s="345">
        <f>INDEX('Page 3 - Financial Information'!$K$16:$X$190,Y5388,X5388)</f>
        <v>0</v>
      </c>
      <c r="S5388" t="s">
        <v>9036</v>
      </c>
      <c r="X5388" s="341">
        <v>5</v>
      </c>
      <c r="Y5388" s="341">
        <v>75</v>
      </c>
    </row>
    <row r="5389" spans="1:25" x14ac:dyDescent="0.25">
      <c r="A5389" t="str">
        <f>'Page 1 - General Information'!$G$12</f>
        <v>000000000</v>
      </c>
      <c r="B5389" t="str">
        <f>'Page 1 - General Information'!$G$16</f>
        <v/>
      </c>
      <c r="C5389" s="339" t="s">
        <v>21448</v>
      </c>
      <c r="N5389" t="s">
        <v>8218</v>
      </c>
      <c r="P5389" s="345">
        <f>INDEX('Page 3 - Financial Information'!$K$16:$X$190,Y5389,X5389)</f>
        <v>0</v>
      </c>
      <c r="S5389" t="s">
        <v>9037</v>
      </c>
      <c r="X5389" s="341">
        <v>6</v>
      </c>
      <c r="Y5389" s="341">
        <v>75</v>
      </c>
    </row>
    <row r="5390" spans="1:25" x14ac:dyDescent="0.25">
      <c r="A5390" t="str">
        <f>'Page 1 - General Information'!$G$12</f>
        <v>000000000</v>
      </c>
      <c r="B5390" t="str">
        <f>'Page 1 - General Information'!$G$16</f>
        <v/>
      </c>
      <c r="C5390" s="339" t="s">
        <v>21448</v>
      </c>
      <c r="N5390" t="s">
        <v>8218</v>
      </c>
      <c r="P5390" s="345">
        <f>INDEX('Page 3 - Financial Information'!$K$16:$X$190,Y5390,X5390)</f>
        <v>0</v>
      </c>
      <c r="S5390" t="s">
        <v>9038</v>
      </c>
      <c r="X5390" s="341">
        <v>7</v>
      </c>
      <c r="Y5390" s="341">
        <v>75</v>
      </c>
    </row>
    <row r="5391" spans="1:25" x14ac:dyDescent="0.25">
      <c r="A5391" t="str">
        <f>'Page 1 - General Information'!$G$12</f>
        <v>000000000</v>
      </c>
      <c r="B5391" t="str">
        <f>'Page 1 - General Information'!$G$16</f>
        <v/>
      </c>
      <c r="C5391" s="339" t="s">
        <v>21448</v>
      </c>
      <c r="N5391" t="s">
        <v>8218</v>
      </c>
      <c r="P5391" s="345">
        <f>INDEX('Page 3 - Financial Information'!$K$16:$X$190,Y5391,X5391)</f>
        <v>0</v>
      </c>
      <c r="S5391" t="s">
        <v>9039</v>
      </c>
      <c r="X5391" s="341">
        <v>8</v>
      </c>
      <c r="Y5391" s="341">
        <v>75</v>
      </c>
    </row>
    <row r="5392" spans="1:25" x14ac:dyDescent="0.25">
      <c r="A5392" t="str">
        <f>'Page 1 - General Information'!$G$12</f>
        <v>000000000</v>
      </c>
      <c r="B5392" t="str">
        <f>'Page 1 - General Information'!$G$16</f>
        <v/>
      </c>
      <c r="C5392" s="339" t="s">
        <v>21448</v>
      </c>
      <c r="N5392" t="s">
        <v>8218</v>
      </c>
      <c r="P5392" s="345">
        <f>INDEX('Page 3 - Financial Information'!$K$16:$X$190,Y5392,X5392)</f>
        <v>0</v>
      </c>
      <c r="S5392" t="s">
        <v>9040</v>
      </c>
      <c r="X5392" s="341">
        <v>9</v>
      </c>
      <c r="Y5392" s="341">
        <v>75</v>
      </c>
    </row>
    <row r="5393" spans="1:25" x14ac:dyDescent="0.25">
      <c r="A5393" t="str">
        <f>'Page 1 - General Information'!$G$12</f>
        <v>000000000</v>
      </c>
      <c r="B5393" t="str">
        <f>'Page 1 - General Information'!$G$16</f>
        <v/>
      </c>
      <c r="C5393" s="339" t="s">
        <v>21448</v>
      </c>
      <c r="N5393" t="s">
        <v>8218</v>
      </c>
      <c r="P5393" s="345">
        <f>INDEX('Page 3 - Financial Information'!$K$16:$X$190,Y5393,X5393)</f>
        <v>0</v>
      </c>
      <c r="S5393" t="s">
        <v>9041</v>
      </c>
      <c r="X5393" s="341">
        <v>10</v>
      </c>
      <c r="Y5393" s="341">
        <v>75</v>
      </c>
    </row>
    <row r="5394" spans="1:25" x14ac:dyDescent="0.25">
      <c r="A5394" t="str">
        <f>'Page 1 - General Information'!$G$12</f>
        <v>000000000</v>
      </c>
      <c r="B5394" t="str">
        <f>'Page 1 - General Information'!$G$16</f>
        <v/>
      </c>
      <c r="C5394" s="339" t="s">
        <v>21448</v>
      </c>
      <c r="N5394" t="s">
        <v>8218</v>
      </c>
      <c r="P5394" s="345">
        <f>INDEX('Page 3 - Financial Information'!$K$16:$X$190,Y5394,X5394)</f>
        <v>0</v>
      </c>
      <c r="S5394" t="s">
        <v>9042</v>
      </c>
      <c r="X5394" s="341">
        <v>13</v>
      </c>
      <c r="Y5394" s="341">
        <v>75</v>
      </c>
    </row>
    <row r="5395" spans="1:25" x14ac:dyDescent="0.25">
      <c r="A5395" t="str">
        <f>'Page 1 - General Information'!$G$12</f>
        <v>000000000</v>
      </c>
      <c r="B5395" t="str">
        <f>'Page 1 - General Information'!$G$16</f>
        <v/>
      </c>
      <c r="C5395" s="339" t="s">
        <v>21448</v>
      </c>
      <c r="N5395" t="s">
        <v>8218</v>
      </c>
      <c r="P5395" s="345">
        <f>INDEX('Page 3 - Financial Information'!$K$16:$X$190,Y5395,X5395)</f>
        <v>0</v>
      </c>
      <c r="S5395" t="s">
        <v>9043</v>
      </c>
      <c r="X5395" s="341">
        <v>14</v>
      </c>
      <c r="Y5395" s="341">
        <v>75</v>
      </c>
    </row>
    <row r="5396" spans="1:25" x14ac:dyDescent="0.25">
      <c r="A5396" t="str">
        <f>'Page 1 - General Information'!$G$12</f>
        <v>000000000</v>
      </c>
      <c r="B5396" t="str">
        <f>'Page 1 - General Information'!$G$16</f>
        <v/>
      </c>
      <c r="C5396" s="339" t="s">
        <v>21448</v>
      </c>
      <c r="N5396" t="s">
        <v>8218</v>
      </c>
      <c r="P5396" s="345">
        <f>INDEX('Page 3 - Financial Information'!$K$16:$X$190,Y5396,X5396)</f>
        <v>0</v>
      </c>
      <c r="S5396" s="249" t="s">
        <v>9044</v>
      </c>
      <c r="X5396" s="341">
        <v>1</v>
      </c>
      <c r="Y5396" s="341">
        <v>76</v>
      </c>
    </row>
    <row r="5397" spans="1:25" x14ac:dyDescent="0.25">
      <c r="A5397" t="str">
        <f>'Page 1 - General Information'!$G$12</f>
        <v>000000000</v>
      </c>
      <c r="B5397" t="str">
        <f>'Page 1 - General Information'!$G$16</f>
        <v/>
      </c>
      <c r="C5397" s="339" t="s">
        <v>21448</v>
      </c>
      <c r="N5397" t="s">
        <v>8218</v>
      </c>
      <c r="P5397" s="345">
        <f>INDEX('Page 3 - Financial Information'!$K$16:$X$190,Y5397,X5397)</f>
        <v>0</v>
      </c>
      <c r="S5397" s="249" t="s">
        <v>9045</v>
      </c>
      <c r="X5397" s="341">
        <v>3</v>
      </c>
      <c r="Y5397" s="341">
        <v>76</v>
      </c>
    </row>
    <row r="5398" spans="1:25" x14ac:dyDescent="0.25">
      <c r="A5398" t="str">
        <f>'Page 1 - General Information'!$G$12</f>
        <v>000000000</v>
      </c>
      <c r="B5398" t="str">
        <f>'Page 1 - General Information'!$G$16</f>
        <v/>
      </c>
      <c r="C5398" s="339" t="s">
        <v>21448</v>
      </c>
      <c r="N5398" t="s">
        <v>8218</v>
      </c>
      <c r="P5398" s="345">
        <f>INDEX('Page 3 - Financial Information'!$K$16:$X$190,Y5398,X5398)</f>
        <v>0</v>
      </c>
      <c r="S5398" t="s">
        <v>9046</v>
      </c>
      <c r="X5398" s="341">
        <v>4</v>
      </c>
      <c r="Y5398" s="341">
        <v>76</v>
      </c>
    </row>
    <row r="5399" spans="1:25" x14ac:dyDescent="0.25">
      <c r="A5399" t="str">
        <f>'Page 1 - General Information'!$G$12</f>
        <v>000000000</v>
      </c>
      <c r="B5399" t="str">
        <f>'Page 1 - General Information'!$G$16</f>
        <v/>
      </c>
      <c r="C5399" s="339" t="s">
        <v>21448</v>
      </c>
      <c r="N5399" t="s">
        <v>8218</v>
      </c>
      <c r="P5399" s="345">
        <f>INDEX('Page 3 - Financial Information'!$K$16:$X$190,Y5399,X5399)</f>
        <v>0</v>
      </c>
      <c r="S5399" t="s">
        <v>9047</v>
      </c>
      <c r="X5399" s="341">
        <v>5</v>
      </c>
      <c r="Y5399" s="341">
        <v>76</v>
      </c>
    </row>
    <row r="5400" spans="1:25" x14ac:dyDescent="0.25">
      <c r="A5400" t="str">
        <f>'Page 1 - General Information'!$G$12</f>
        <v>000000000</v>
      </c>
      <c r="B5400" t="str">
        <f>'Page 1 - General Information'!$G$16</f>
        <v/>
      </c>
      <c r="C5400" s="339" t="s">
        <v>21448</v>
      </c>
      <c r="N5400" t="s">
        <v>8218</v>
      </c>
      <c r="P5400" s="345">
        <f>INDEX('Page 3 - Financial Information'!$K$16:$X$190,Y5400,X5400)</f>
        <v>0</v>
      </c>
      <c r="S5400" t="s">
        <v>9048</v>
      </c>
      <c r="X5400" s="341">
        <v>6</v>
      </c>
      <c r="Y5400" s="341">
        <v>76</v>
      </c>
    </row>
    <row r="5401" spans="1:25" x14ac:dyDescent="0.25">
      <c r="A5401" t="str">
        <f>'Page 1 - General Information'!$G$12</f>
        <v>000000000</v>
      </c>
      <c r="B5401" t="str">
        <f>'Page 1 - General Information'!$G$16</f>
        <v/>
      </c>
      <c r="C5401" s="339" t="s">
        <v>21448</v>
      </c>
      <c r="N5401" t="s">
        <v>8218</v>
      </c>
      <c r="P5401" s="345">
        <f>INDEX('Page 3 - Financial Information'!$K$16:$X$190,Y5401,X5401)</f>
        <v>0</v>
      </c>
      <c r="S5401" t="s">
        <v>9049</v>
      </c>
      <c r="X5401" s="341">
        <v>7</v>
      </c>
      <c r="Y5401" s="341">
        <v>76</v>
      </c>
    </row>
    <row r="5402" spans="1:25" x14ac:dyDescent="0.25">
      <c r="A5402" t="str">
        <f>'Page 1 - General Information'!$G$12</f>
        <v>000000000</v>
      </c>
      <c r="B5402" t="str">
        <f>'Page 1 - General Information'!$G$16</f>
        <v/>
      </c>
      <c r="C5402" s="339" t="s">
        <v>21448</v>
      </c>
      <c r="N5402" t="s">
        <v>8218</v>
      </c>
      <c r="P5402" s="345">
        <f>INDEX('Page 3 - Financial Information'!$K$16:$X$190,Y5402,X5402)</f>
        <v>0</v>
      </c>
      <c r="S5402" t="s">
        <v>9050</v>
      </c>
      <c r="X5402" s="341">
        <v>8</v>
      </c>
      <c r="Y5402" s="341">
        <v>76</v>
      </c>
    </row>
    <row r="5403" spans="1:25" x14ac:dyDescent="0.25">
      <c r="A5403" t="str">
        <f>'Page 1 - General Information'!$G$12</f>
        <v>000000000</v>
      </c>
      <c r="B5403" t="str">
        <f>'Page 1 - General Information'!$G$16</f>
        <v/>
      </c>
      <c r="C5403" s="339" t="s">
        <v>21448</v>
      </c>
      <c r="N5403" t="s">
        <v>8218</v>
      </c>
      <c r="P5403" s="345">
        <f>INDEX('Page 3 - Financial Information'!$K$16:$X$190,Y5403,X5403)</f>
        <v>0</v>
      </c>
      <c r="S5403" t="s">
        <v>9051</v>
      </c>
      <c r="X5403" s="341">
        <v>9</v>
      </c>
      <c r="Y5403" s="341">
        <v>76</v>
      </c>
    </row>
    <row r="5404" spans="1:25" x14ac:dyDescent="0.25">
      <c r="A5404" t="str">
        <f>'Page 1 - General Information'!$G$12</f>
        <v>000000000</v>
      </c>
      <c r="B5404" t="str">
        <f>'Page 1 - General Information'!$G$16</f>
        <v/>
      </c>
      <c r="C5404" s="339" t="s">
        <v>21448</v>
      </c>
      <c r="N5404" t="s">
        <v>8218</v>
      </c>
      <c r="P5404" s="345">
        <f>INDEX('Page 3 - Financial Information'!$K$16:$X$190,Y5404,X5404)</f>
        <v>0</v>
      </c>
      <c r="S5404" t="s">
        <v>9052</v>
      </c>
      <c r="X5404" s="341">
        <v>10</v>
      </c>
      <c r="Y5404" s="341">
        <v>76</v>
      </c>
    </row>
    <row r="5405" spans="1:25" x14ac:dyDescent="0.25">
      <c r="A5405" t="str">
        <f>'Page 1 - General Information'!$G$12</f>
        <v>000000000</v>
      </c>
      <c r="B5405" t="str">
        <f>'Page 1 - General Information'!$G$16</f>
        <v/>
      </c>
      <c r="C5405" s="339" t="s">
        <v>21448</v>
      </c>
      <c r="N5405" t="s">
        <v>8218</v>
      </c>
      <c r="P5405" s="345">
        <f>INDEX('Page 3 - Financial Information'!$K$16:$X$190,Y5405,X5405)</f>
        <v>0</v>
      </c>
      <c r="S5405" t="s">
        <v>9053</v>
      </c>
      <c r="X5405" s="341">
        <v>13</v>
      </c>
      <c r="Y5405" s="341">
        <v>76</v>
      </c>
    </row>
    <row r="5406" spans="1:25" x14ac:dyDescent="0.25">
      <c r="A5406" t="str">
        <f>'Page 1 - General Information'!$G$12</f>
        <v>000000000</v>
      </c>
      <c r="B5406" t="str">
        <f>'Page 1 - General Information'!$G$16</f>
        <v/>
      </c>
      <c r="C5406" s="339" t="s">
        <v>21448</v>
      </c>
      <c r="N5406" t="s">
        <v>8218</v>
      </c>
      <c r="P5406" s="345">
        <f>INDEX('Page 3 - Financial Information'!$K$16:$X$190,Y5406,X5406)</f>
        <v>0</v>
      </c>
      <c r="S5406" t="s">
        <v>9054</v>
      </c>
      <c r="X5406" s="341">
        <v>14</v>
      </c>
      <c r="Y5406" s="341">
        <v>76</v>
      </c>
    </row>
    <row r="5407" spans="1:25" x14ac:dyDescent="0.25">
      <c r="A5407" t="str">
        <f>'Page 1 - General Information'!$G$12</f>
        <v>000000000</v>
      </c>
      <c r="B5407" t="str">
        <f>'Page 1 - General Information'!$G$16</f>
        <v/>
      </c>
      <c r="C5407" s="339" t="s">
        <v>21448</v>
      </c>
      <c r="N5407" t="s">
        <v>8218</v>
      </c>
      <c r="P5407" s="345">
        <f>INDEX('Page 3 - Financial Information'!$K$16:$X$190,Y5407,X5407)</f>
        <v>0</v>
      </c>
      <c r="S5407" s="249" t="s">
        <v>9055</v>
      </c>
      <c r="X5407" s="341">
        <v>1</v>
      </c>
      <c r="Y5407" s="341">
        <v>77</v>
      </c>
    </row>
    <row r="5408" spans="1:25" x14ac:dyDescent="0.25">
      <c r="A5408" t="str">
        <f>'Page 1 - General Information'!$G$12</f>
        <v>000000000</v>
      </c>
      <c r="B5408" t="str">
        <f>'Page 1 - General Information'!$G$16</f>
        <v/>
      </c>
      <c r="C5408" s="339" t="s">
        <v>21448</v>
      </c>
      <c r="N5408" t="s">
        <v>8218</v>
      </c>
      <c r="P5408" s="345">
        <f>INDEX('Page 3 - Financial Information'!$K$16:$X$190,Y5408,X5408)</f>
        <v>0</v>
      </c>
      <c r="S5408" s="249" t="s">
        <v>9056</v>
      </c>
      <c r="X5408" s="341">
        <v>3</v>
      </c>
      <c r="Y5408" s="341">
        <v>77</v>
      </c>
    </row>
    <row r="5409" spans="1:25" x14ac:dyDescent="0.25">
      <c r="A5409" t="str">
        <f>'Page 1 - General Information'!$G$12</f>
        <v>000000000</v>
      </c>
      <c r="B5409" t="str">
        <f>'Page 1 - General Information'!$G$16</f>
        <v/>
      </c>
      <c r="C5409" s="339" t="s">
        <v>21448</v>
      </c>
      <c r="N5409" t="s">
        <v>8218</v>
      </c>
      <c r="P5409" s="345">
        <f>INDEX('Page 3 - Financial Information'!$K$16:$X$190,Y5409,X5409)</f>
        <v>0</v>
      </c>
      <c r="S5409" t="s">
        <v>9057</v>
      </c>
      <c r="X5409" s="341">
        <v>4</v>
      </c>
      <c r="Y5409" s="341">
        <v>77</v>
      </c>
    </row>
    <row r="5410" spans="1:25" x14ac:dyDescent="0.25">
      <c r="A5410" t="str">
        <f>'Page 1 - General Information'!$G$12</f>
        <v>000000000</v>
      </c>
      <c r="B5410" t="str">
        <f>'Page 1 - General Information'!$G$16</f>
        <v/>
      </c>
      <c r="C5410" s="339" t="s">
        <v>21448</v>
      </c>
      <c r="N5410" t="s">
        <v>8218</v>
      </c>
      <c r="P5410" s="345">
        <f>INDEX('Page 3 - Financial Information'!$K$16:$X$190,Y5410,X5410)</f>
        <v>0</v>
      </c>
      <c r="S5410" t="s">
        <v>9058</v>
      </c>
      <c r="X5410" s="341">
        <v>5</v>
      </c>
      <c r="Y5410" s="341">
        <v>77</v>
      </c>
    </row>
    <row r="5411" spans="1:25" x14ac:dyDescent="0.25">
      <c r="A5411" t="str">
        <f>'Page 1 - General Information'!$G$12</f>
        <v>000000000</v>
      </c>
      <c r="B5411" t="str">
        <f>'Page 1 - General Information'!$G$16</f>
        <v/>
      </c>
      <c r="C5411" s="339" t="s">
        <v>21448</v>
      </c>
      <c r="N5411" t="s">
        <v>8218</v>
      </c>
      <c r="P5411" s="345">
        <f>INDEX('Page 3 - Financial Information'!$K$16:$X$190,Y5411,X5411)</f>
        <v>0</v>
      </c>
      <c r="S5411" t="s">
        <v>9059</v>
      </c>
      <c r="X5411" s="341">
        <v>6</v>
      </c>
      <c r="Y5411" s="341">
        <v>77</v>
      </c>
    </row>
    <row r="5412" spans="1:25" x14ac:dyDescent="0.25">
      <c r="A5412" t="str">
        <f>'Page 1 - General Information'!$G$12</f>
        <v>000000000</v>
      </c>
      <c r="B5412" t="str">
        <f>'Page 1 - General Information'!$G$16</f>
        <v/>
      </c>
      <c r="C5412" s="339" t="s">
        <v>21448</v>
      </c>
      <c r="N5412" t="s">
        <v>8218</v>
      </c>
      <c r="P5412" s="345">
        <f>INDEX('Page 3 - Financial Information'!$K$16:$X$190,Y5412,X5412)</f>
        <v>0</v>
      </c>
      <c r="S5412" t="s">
        <v>9060</v>
      </c>
      <c r="X5412" s="341">
        <v>7</v>
      </c>
      <c r="Y5412" s="341">
        <v>77</v>
      </c>
    </row>
    <row r="5413" spans="1:25" x14ac:dyDescent="0.25">
      <c r="A5413" t="str">
        <f>'Page 1 - General Information'!$G$12</f>
        <v>000000000</v>
      </c>
      <c r="B5413" t="str">
        <f>'Page 1 - General Information'!$G$16</f>
        <v/>
      </c>
      <c r="C5413" s="339" t="s">
        <v>21448</v>
      </c>
      <c r="N5413" t="s">
        <v>8218</v>
      </c>
      <c r="P5413" s="345">
        <f>INDEX('Page 3 - Financial Information'!$K$16:$X$190,Y5413,X5413)</f>
        <v>0</v>
      </c>
      <c r="S5413" t="s">
        <v>9061</v>
      </c>
      <c r="X5413" s="341">
        <v>8</v>
      </c>
      <c r="Y5413" s="341">
        <v>77</v>
      </c>
    </row>
    <row r="5414" spans="1:25" x14ac:dyDescent="0.25">
      <c r="A5414" t="str">
        <f>'Page 1 - General Information'!$G$12</f>
        <v>000000000</v>
      </c>
      <c r="B5414" t="str">
        <f>'Page 1 - General Information'!$G$16</f>
        <v/>
      </c>
      <c r="C5414" s="339" t="s">
        <v>21448</v>
      </c>
      <c r="N5414" t="s">
        <v>8218</v>
      </c>
      <c r="P5414" s="345">
        <f>INDEX('Page 3 - Financial Information'!$K$16:$X$190,Y5414,X5414)</f>
        <v>0</v>
      </c>
      <c r="S5414" t="s">
        <v>9062</v>
      </c>
      <c r="X5414" s="341">
        <v>9</v>
      </c>
      <c r="Y5414" s="341">
        <v>77</v>
      </c>
    </row>
    <row r="5415" spans="1:25" x14ac:dyDescent="0.25">
      <c r="A5415" t="str">
        <f>'Page 1 - General Information'!$G$12</f>
        <v>000000000</v>
      </c>
      <c r="B5415" t="str">
        <f>'Page 1 - General Information'!$G$16</f>
        <v/>
      </c>
      <c r="C5415" s="339" t="s">
        <v>21448</v>
      </c>
      <c r="N5415" t="s">
        <v>8218</v>
      </c>
      <c r="P5415" s="345">
        <f>INDEX('Page 3 - Financial Information'!$K$16:$X$190,Y5415,X5415)</f>
        <v>0</v>
      </c>
      <c r="S5415" t="s">
        <v>9063</v>
      </c>
      <c r="X5415" s="341">
        <v>10</v>
      </c>
      <c r="Y5415" s="341">
        <v>77</v>
      </c>
    </row>
    <row r="5416" spans="1:25" x14ac:dyDescent="0.25">
      <c r="A5416" t="str">
        <f>'Page 1 - General Information'!$G$12</f>
        <v>000000000</v>
      </c>
      <c r="B5416" t="str">
        <f>'Page 1 - General Information'!$G$16</f>
        <v/>
      </c>
      <c r="C5416" s="339" t="s">
        <v>21448</v>
      </c>
      <c r="N5416" t="s">
        <v>8218</v>
      </c>
      <c r="P5416" s="345">
        <f>INDEX('Page 3 - Financial Information'!$K$16:$X$190,Y5416,X5416)</f>
        <v>0</v>
      </c>
      <c r="S5416" t="s">
        <v>9064</v>
      </c>
      <c r="X5416" s="341">
        <v>13</v>
      </c>
      <c r="Y5416" s="341">
        <v>77</v>
      </c>
    </row>
    <row r="5417" spans="1:25" x14ac:dyDescent="0.25">
      <c r="A5417" t="str">
        <f>'Page 1 - General Information'!$G$12</f>
        <v>000000000</v>
      </c>
      <c r="B5417" t="str">
        <f>'Page 1 - General Information'!$G$16</f>
        <v/>
      </c>
      <c r="C5417" s="339" t="s">
        <v>21448</v>
      </c>
      <c r="N5417" t="s">
        <v>8218</v>
      </c>
      <c r="P5417" s="345">
        <f>INDEX('Page 3 - Financial Information'!$K$16:$X$190,Y5417,X5417)</f>
        <v>0</v>
      </c>
      <c r="S5417" t="s">
        <v>9065</v>
      </c>
      <c r="X5417" s="341">
        <v>14</v>
      </c>
      <c r="Y5417" s="341">
        <v>77</v>
      </c>
    </row>
    <row r="5418" spans="1:25" x14ac:dyDescent="0.25">
      <c r="A5418" t="str">
        <f>'Page 1 - General Information'!$G$12</f>
        <v>000000000</v>
      </c>
      <c r="B5418" t="str">
        <f>'Page 1 - General Information'!$G$16</f>
        <v/>
      </c>
      <c r="C5418" s="339" t="s">
        <v>21448</v>
      </c>
      <c r="N5418" t="s">
        <v>8218</v>
      </c>
      <c r="P5418" s="345">
        <f>INDEX('Page 3 - Financial Information'!$K$16:$X$190,Y5418,X5418)</f>
        <v>0</v>
      </c>
      <c r="S5418" s="249" t="s">
        <v>9066</v>
      </c>
      <c r="X5418" s="341">
        <v>1</v>
      </c>
      <c r="Y5418" s="341">
        <v>78</v>
      </c>
    </row>
    <row r="5419" spans="1:25" x14ac:dyDescent="0.25">
      <c r="A5419" t="str">
        <f>'Page 1 - General Information'!$G$12</f>
        <v>000000000</v>
      </c>
      <c r="B5419" t="str">
        <f>'Page 1 - General Information'!$G$16</f>
        <v/>
      </c>
      <c r="C5419" s="339" t="s">
        <v>21448</v>
      </c>
      <c r="N5419" t="s">
        <v>8218</v>
      </c>
      <c r="P5419" s="345">
        <f>INDEX('Page 3 - Financial Information'!$K$16:$X$190,Y5419,X5419)</f>
        <v>0</v>
      </c>
      <c r="S5419" s="249" t="s">
        <v>9067</v>
      </c>
      <c r="X5419" s="341">
        <v>3</v>
      </c>
      <c r="Y5419" s="341">
        <v>78</v>
      </c>
    </row>
    <row r="5420" spans="1:25" x14ac:dyDescent="0.25">
      <c r="A5420" t="str">
        <f>'Page 1 - General Information'!$G$12</f>
        <v>000000000</v>
      </c>
      <c r="B5420" t="str">
        <f>'Page 1 - General Information'!$G$16</f>
        <v/>
      </c>
      <c r="C5420" s="339" t="s">
        <v>21448</v>
      </c>
      <c r="N5420" t="s">
        <v>8218</v>
      </c>
      <c r="P5420" s="345">
        <f>INDEX('Page 3 - Financial Information'!$K$16:$X$190,Y5420,X5420)</f>
        <v>0</v>
      </c>
      <c r="S5420" t="s">
        <v>9068</v>
      </c>
      <c r="X5420" s="341">
        <v>4</v>
      </c>
      <c r="Y5420" s="341">
        <v>78</v>
      </c>
    </row>
    <row r="5421" spans="1:25" x14ac:dyDescent="0.25">
      <c r="A5421" t="str">
        <f>'Page 1 - General Information'!$G$12</f>
        <v>000000000</v>
      </c>
      <c r="B5421" t="str">
        <f>'Page 1 - General Information'!$G$16</f>
        <v/>
      </c>
      <c r="C5421" s="339" t="s">
        <v>21448</v>
      </c>
      <c r="N5421" t="s">
        <v>8218</v>
      </c>
      <c r="P5421" s="345">
        <f>INDEX('Page 3 - Financial Information'!$K$16:$X$190,Y5421,X5421)</f>
        <v>0</v>
      </c>
      <c r="S5421" t="s">
        <v>9069</v>
      </c>
      <c r="X5421" s="341">
        <v>5</v>
      </c>
      <c r="Y5421" s="341">
        <v>78</v>
      </c>
    </row>
    <row r="5422" spans="1:25" x14ac:dyDescent="0.25">
      <c r="A5422" t="str">
        <f>'Page 1 - General Information'!$G$12</f>
        <v>000000000</v>
      </c>
      <c r="B5422" t="str">
        <f>'Page 1 - General Information'!$G$16</f>
        <v/>
      </c>
      <c r="C5422" s="339" t="s">
        <v>21448</v>
      </c>
      <c r="N5422" t="s">
        <v>8218</v>
      </c>
      <c r="P5422" s="345">
        <f>INDEX('Page 3 - Financial Information'!$K$16:$X$190,Y5422,X5422)</f>
        <v>0</v>
      </c>
      <c r="S5422" t="s">
        <v>9070</v>
      </c>
      <c r="X5422" s="341">
        <v>6</v>
      </c>
      <c r="Y5422" s="341">
        <v>78</v>
      </c>
    </row>
    <row r="5423" spans="1:25" x14ac:dyDescent="0.25">
      <c r="A5423" t="str">
        <f>'Page 1 - General Information'!$G$12</f>
        <v>000000000</v>
      </c>
      <c r="B5423" t="str">
        <f>'Page 1 - General Information'!$G$16</f>
        <v/>
      </c>
      <c r="C5423" s="339" t="s">
        <v>21448</v>
      </c>
      <c r="N5423" t="s">
        <v>8218</v>
      </c>
      <c r="P5423" s="345">
        <f>INDEX('Page 3 - Financial Information'!$K$16:$X$190,Y5423,X5423)</f>
        <v>0</v>
      </c>
      <c r="S5423" t="s">
        <v>9071</v>
      </c>
      <c r="X5423" s="341">
        <v>7</v>
      </c>
      <c r="Y5423" s="341">
        <v>78</v>
      </c>
    </row>
    <row r="5424" spans="1:25" x14ac:dyDescent="0.25">
      <c r="A5424" t="str">
        <f>'Page 1 - General Information'!$G$12</f>
        <v>000000000</v>
      </c>
      <c r="B5424" t="str">
        <f>'Page 1 - General Information'!$G$16</f>
        <v/>
      </c>
      <c r="C5424" s="339" t="s">
        <v>21448</v>
      </c>
      <c r="N5424" t="s">
        <v>8218</v>
      </c>
      <c r="P5424" s="345">
        <f>INDEX('Page 3 - Financial Information'!$K$16:$X$190,Y5424,X5424)</f>
        <v>0</v>
      </c>
      <c r="S5424" t="s">
        <v>9072</v>
      </c>
      <c r="X5424" s="341">
        <v>8</v>
      </c>
      <c r="Y5424" s="341">
        <v>78</v>
      </c>
    </row>
    <row r="5425" spans="1:25" x14ac:dyDescent="0.25">
      <c r="A5425" t="str">
        <f>'Page 1 - General Information'!$G$12</f>
        <v>000000000</v>
      </c>
      <c r="B5425" t="str">
        <f>'Page 1 - General Information'!$G$16</f>
        <v/>
      </c>
      <c r="C5425" s="339" t="s">
        <v>21448</v>
      </c>
      <c r="N5425" t="s">
        <v>8218</v>
      </c>
      <c r="P5425" s="345">
        <f>INDEX('Page 3 - Financial Information'!$K$16:$X$190,Y5425,X5425)</f>
        <v>0</v>
      </c>
      <c r="S5425" t="s">
        <v>9073</v>
      </c>
      <c r="X5425" s="341">
        <v>9</v>
      </c>
      <c r="Y5425" s="341">
        <v>78</v>
      </c>
    </row>
    <row r="5426" spans="1:25" x14ac:dyDescent="0.25">
      <c r="A5426" t="str">
        <f>'Page 1 - General Information'!$G$12</f>
        <v>000000000</v>
      </c>
      <c r="B5426" t="str">
        <f>'Page 1 - General Information'!$G$16</f>
        <v/>
      </c>
      <c r="C5426" s="339" t="s">
        <v>21448</v>
      </c>
      <c r="N5426" t="s">
        <v>8218</v>
      </c>
      <c r="P5426" s="345">
        <f>INDEX('Page 3 - Financial Information'!$K$16:$X$190,Y5426,X5426)</f>
        <v>0</v>
      </c>
      <c r="S5426" t="s">
        <v>9074</v>
      </c>
      <c r="X5426" s="341">
        <v>10</v>
      </c>
      <c r="Y5426" s="341">
        <v>78</v>
      </c>
    </row>
    <row r="5427" spans="1:25" x14ac:dyDescent="0.25">
      <c r="A5427" t="str">
        <f>'Page 1 - General Information'!$G$12</f>
        <v>000000000</v>
      </c>
      <c r="B5427" t="str">
        <f>'Page 1 - General Information'!$G$16</f>
        <v/>
      </c>
      <c r="C5427" s="339" t="s">
        <v>21448</v>
      </c>
      <c r="N5427" t="s">
        <v>8218</v>
      </c>
      <c r="P5427" s="345">
        <f>INDEX('Page 3 - Financial Information'!$K$16:$X$190,Y5427,X5427)</f>
        <v>0</v>
      </c>
      <c r="S5427" t="s">
        <v>9075</v>
      </c>
      <c r="X5427" s="341">
        <v>13</v>
      </c>
      <c r="Y5427" s="341">
        <v>78</v>
      </c>
    </row>
    <row r="5428" spans="1:25" x14ac:dyDescent="0.25">
      <c r="A5428" t="str">
        <f>'Page 1 - General Information'!$G$12</f>
        <v>000000000</v>
      </c>
      <c r="B5428" t="str">
        <f>'Page 1 - General Information'!$G$16</f>
        <v/>
      </c>
      <c r="C5428" s="339" t="s">
        <v>21448</v>
      </c>
      <c r="N5428" t="s">
        <v>8218</v>
      </c>
      <c r="P5428" s="345">
        <f>INDEX('Page 3 - Financial Information'!$K$16:$X$190,Y5428,X5428)</f>
        <v>0</v>
      </c>
      <c r="S5428" t="s">
        <v>9076</v>
      </c>
      <c r="X5428" s="341">
        <v>14</v>
      </c>
      <c r="Y5428" s="341">
        <v>78</v>
      </c>
    </row>
    <row r="5429" spans="1:25" x14ac:dyDescent="0.25">
      <c r="A5429" t="str">
        <f>'Page 1 - General Information'!$G$12</f>
        <v>000000000</v>
      </c>
      <c r="B5429" t="str">
        <f>'Page 1 - General Information'!$G$16</f>
        <v/>
      </c>
      <c r="C5429" s="339" t="s">
        <v>21448</v>
      </c>
      <c r="N5429" t="s">
        <v>8218</v>
      </c>
      <c r="P5429" s="345">
        <f>INDEX('Page 3 - Financial Information'!$K$16:$X$190,Y5429,X5429)</f>
        <v>0</v>
      </c>
      <c r="S5429" s="249" t="s">
        <v>9077</v>
      </c>
      <c r="X5429" s="341">
        <v>1</v>
      </c>
      <c r="Y5429" s="341">
        <v>79</v>
      </c>
    </row>
    <row r="5430" spans="1:25" x14ac:dyDescent="0.25">
      <c r="A5430" t="str">
        <f>'Page 1 - General Information'!$G$12</f>
        <v>000000000</v>
      </c>
      <c r="B5430" t="str">
        <f>'Page 1 - General Information'!$G$16</f>
        <v/>
      </c>
      <c r="C5430" s="339" t="s">
        <v>21448</v>
      </c>
      <c r="N5430" t="s">
        <v>8218</v>
      </c>
      <c r="P5430" s="345">
        <f>INDEX('Page 3 - Financial Information'!$K$16:$X$190,Y5430,X5430)</f>
        <v>0</v>
      </c>
      <c r="S5430" s="249" t="s">
        <v>9078</v>
      </c>
      <c r="X5430" s="341">
        <v>3</v>
      </c>
      <c r="Y5430" s="341">
        <v>79</v>
      </c>
    </row>
    <row r="5431" spans="1:25" x14ac:dyDescent="0.25">
      <c r="A5431" t="str">
        <f>'Page 1 - General Information'!$G$12</f>
        <v>000000000</v>
      </c>
      <c r="B5431" t="str">
        <f>'Page 1 - General Information'!$G$16</f>
        <v/>
      </c>
      <c r="C5431" s="339" t="s">
        <v>21448</v>
      </c>
      <c r="N5431" t="s">
        <v>8218</v>
      </c>
      <c r="P5431" s="345">
        <f>INDEX('Page 3 - Financial Information'!$K$16:$X$190,Y5431,X5431)</f>
        <v>0</v>
      </c>
      <c r="S5431" t="s">
        <v>9079</v>
      </c>
      <c r="X5431" s="341">
        <v>4</v>
      </c>
      <c r="Y5431" s="341">
        <v>79</v>
      </c>
    </row>
    <row r="5432" spans="1:25" x14ac:dyDescent="0.25">
      <c r="A5432" t="str">
        <f>'Page 1 - General Information'!$G$12</f>
        <v>000000000</v>
      </c>
      <c r="B5432" t="str">
        <f>'Page 1 - General Information'!$G$16</f>
        <v/>
      </c>
      <c r="C5432" s="339" t="s">
        <v>21448</v>
      </c>
      <c r="N5432" t="s">
        <v>8218</v>
      </c>
      <c r="P5432" s="345">
        <f>INDEX('Page 3 - Financial Information'!$K$16:$X$190,Y5432,X5432)</f>
        <v>0</v>
      </c>
      <c r="S5432" t="s">
        <v>9080</v>
      </c>
      <c r="X5432" s="341">
        <v>5</v>
      </c>
      <c r="Y5432" s="341">
        <v>79</v>
      </c>
    </row>
    <row r="5433" spans="1:25" x14ac:dyDescent="0.25">
      <c r="A5433" t="str">
        <f>'Page 1 - General Information'!$G$12</f>
        <v>000000000</v>
      </c>
      <c r="B5433" t="str">
        <f>'Page 1 - General Information'!$G$16</f>
        <v/>
      </c>
      <c r="C5433" s="339" t="s">
        <v>21448</v>
      </c>
      <c r="N5433" t="s">
        <v>8218</v>
      </c>
      <c r="P5433" s="345">
        <f>INDEX('Page 3 - Financial Information'!$K$16:$X$190,Y5433,X5433)</f>
        <v>0</v>
      </c>
      <c r="S5433" t="s">
        <v>9081</v>
      </c>
      <c r="X5433" s="341">
        <v>6</v>
      </c>
      <c r="Y5433" s="341">
        <v>79</v>
      </c>
    </row>
    <row r="5434" spans="1:25" x14ac:dyDescent="0.25">
      <c r="A5434" t="str">
        <f>'Page 1 - General Information'!$G$12</f>
        <v>000000000</v>
      </c>
      <c r="B5434" t="str">
        <f>'Page 1 - General Information'!$G$16</f>
        <v/>
      </c>
      <c r="C5434" s="339" t="s">
        <v>21448</v>
      </c>
      <c r="N5434" t="s">
        <v>8218</v>
      </c>
      <c r="P5434" s="345">
        <f>INDEX('Page 3 - Financial Information'!$K$16:$X$190,Y5434,X5434)</f>
        <v>0</v>
      </c>
      <c r="S5434" t="s">
        <v>9082</v>
      </c>
      <c r="X5434" s="341">
        <v>7</v>
      </c>
      <c r="Y5434" s="341">
        <v>79</v>
      </c>
    </row>
    <row r="5435" spans="1:25" x14ac:dyDescent="0.25">
      <c r="A5435" t="str">
        <f>'Page 1 - General Information'!$G$12</f>
        <v>000000000</v>
      </c>
      <c r="B5435" t="str">
        <f>'Page 1 - General Information'!$G$16</f>
        <v/>
      </c>
      <c r="C5435" s="339" t="s">
        <v>21448</v>
      </c>
      <c r="N5435" t="s">
        <v>8218</v>
      </c>
      <c r="P5435" s="345">
        <f>INDEX('Page 3 - Financial Information'!$K$16:$X$190,Y5435,X5435)</f>
        <v>0</v>
      </c>
      <c r="S5435" t="s">
        <v>9083</v>
      </c>
      <c r="X5435" s="341">
        <v>8</v>
      </c>
      <c r="Y5435" s="341">
        <v>79</v>
      </c>
    </row>
    <row r="5436" spans="1:25" x14ac:dyDescent="0.25">
      <c r="A5436" t="str">
        <f>'Page 1 - General Information'!$G$12</f>
        <v>000000000</v>
      </c>
      <c r="B5436" t="str">
        <f>'Page 1 - General Information'!$G$16</f>
        <v/>
      </c>
      <c r="C5436" s="339" t="s">
        <v>21448</v>
      </c>
      <c r="N5436" t="s">
        <v>8218</v>
      </c>
      <c r="P5436" s="345">
        <f>INDEX('Page 3 - Financial Information'!$K$16:$X$190,Y5436,X5436)</f>
        <v>0</v>
      </c>
      <c r="S5436" t="s">
        <v>9084</v>
      </c>
      <c r="X5436" s="341">
        <v>9</v>
      </c>
      <c r="Y5436" s="341">
        <v>79</v>
      </c>
    </row>
    <row r="5437" spans="1:25" x14ac:dyDescent="0.25">
      <c r="A5437" t="str">
        <f>'Page 1 - General Information'!$G$12</f>
        <v>000000000</v>
      </c>
      <c r="B5437" t="str">
        <f>'Page 1 - General Information'!$G$16</f>
        <v/>
      </c>
      <c r="C5437" s="339" t="s">
        <v>21448</v>
      </c>
      <c r="N5437" t="s">
        <v>8218</v>
      </c>
      <c r="P5437" s="345">
        <f>INDEX('Page 3 - Financial Information'!$K$16:$X$190,Y5437,X5437)</f>
        <v>0</v>
      </c>
      <c r="S5437" t="s">
        <v>9085</v>
      </c>
      <c r="X5437" s="341">
        <v>10</v>
      </c>
      <c r="Y5437" s="341">
        <v>79</v>
      </c>
    </row>
    <row r="5438" spans="1:25" x14ac:dyDescent="0.25">
      <c r="A5438" t="str">
        <f>'Page 1 - General Information'!$G$12</f>
        <v>000000000</v>
      </c>
      <c r="B5438" t="str">
        <f>'Page 1 - General Information'!$G$16</f>
        <v/>
      </c>
      <c r="C5438" s="339" t="s">
        <v>21448</v>
      </c>
      <c r="N5438" t="s">
        <v>8218</v>
      </c>
      <c r="P5438" s="345">
        <f>INDEX('Page 3 - Financial Information'!$K$16:$X$190,Y5438,X5438)</f>
        <v>0</v>
      </c>
      <c r="S5438" t="s">
        <v>9086</v>
      </c>
      <c r="X5438" s="341">
        <v>13</v>
      </c>
      <c r="Y5438" s="341">
        <v>79</v>
      </c>
    </row>
    <row r="5439" spans="1:25" x14ac:dyDescent="0.25">
      <c r="A5439" t="str">
        <f>'Page 1 - General Information'!$G$12</f>
        <v>000000000</v>
      </c>
      <c r="B5439" t="str">
        <f>'Page 1 - General Information'!$G$16</f>
        <v/>
      </c>
      <c r="C5439" s="339" t="s">
        <v>21448</v>
      </c>
      <c r="N5439" t="s">
        <v>8218</v>
      </c>
      <c r="P5439" s="345">
        <f>INDEX('Page 3 - Financial Information'!$K$16:$X$190,Y5439,X5439)</f>
        <v>0</v>
      </c>
      <c r="S5439" t="s">
        <v>9087</v>
      </c>
      <c r="X5439" s="341">
        <v>14</v>
      </c>
      <c r="Y5439" s="341">
        <v>79</v>
      </c>
    </row>
    <row r="5440" spans="1:25" x14ac:dyDescent="0.25">
      <c r="A5440" t="str">
        <f>'Page 1 - General Information'!$G$12</f>
        <v>000000000</v>
      </c>
      <c r="B5440" t="str">
        <f>'Page 1 - General Information'!$G$16</f>
        <v/>
      </c>
      <c r="C5440" s="339" t="s">
        <v>21448</v>
      </c>
      <c r="N5440" t="s">
        <v>8218</v>
      </c>
      <c r="P5440" s="345">
        <f>INDEX('Page 3 - Financial Information'!$K$16:$X$190,Y5440,X5440)</f>
        <v>0</v>
      </c>
      <c r="S5440" s="249" t="s">
        <v>9088</v>
      </c>
      <c r="X5440" s="341">
        <v>1</v>
      </c>
      <c r="Y5440" s="341">
        <v>80</v>
      </c>
    </row>
    <row r="5441" spans="1:25" x14ac:dyDescent="0.25">
      <c r="A5441" t="str">
        <f>'Page 1 - General Information'!$G$12</f>
        <v>000000000</v>
      </c>
      <c r="B5441" t="str">
        <f>'Page 1 - General Information'!$G$16</f>
        <v/>
      </c>
      <c r="C5441" s="339" t="s">
        <v>21448</v>
      </c>
      <c r="N5441" t="s">
        <v>8218</v>
      </c>
      <c r="P5441" s="345">
        <f>INDEX('Page 3 - Financial Information'!$K$16:$X$190,Y5441,X5441)</f>
        <v>0</v>
      </c>
      <c r="S5441" s="249" t="s">
        <v>9089</v>
      </c>
      <c r="X5441" s="341">
        <v>3</v>
      </c>
      <c r="Y5441" s="341">
        <v>80</v>
      </c>
    </row>
    <row r="5442" spans="1:25" x14ac:dyDescent="0.25">
      <c r="A5442" t="str">
        <f>'Page 1 - General Information'!$G$12</f>
        <v>000000000</v>
      </c>
      <c r="B5442" t="str">
        <f>'Page 1 - General Information'!$G$16</f>
        <v/>
      </c>
      <c r="C5442" s="339" t="s">
        <v>21448</v>
      </c>
      <c r="N5442" t="s">
        <v>8218</v>
      </c>
      <c r="P5442" s="345">
        <f>INDEX('Page 3 - Financial Information'!$K$16:$X$190,Y5442,X5442)</f>
        <v>0</v>
      </c>
      <c r="S5442" t="s">
        <v>9090</v>
      </c>
      <c r="X5442" s="341">
        <v>4</v>
      </c>
      <c r="Y5442" s="341">
        <v>80</v>
      </c>
    </row>
    <row r="5443" spans="1:25" x14ac:dyDescent="0.25">
      <c r="A5443" t="str">
        <f>'Page 1 - General Information'!$G$12</f>
        <v>000000000</v>
      </c>
      <c r="B5443" t="str">
        <f>'Page 1 - General Information'!$G$16</f>
        <v/>
      </c>
      <c r="C5443" s="339" t="s">
        <v>21448</v>
      </c>
      <c r="N5443" t="s">
        <v>8218</v>
      </c>
      <c r="P5443" s="345">
        <f>INDEX('Page 3 - Financial Information'!$K$16:$X$190,Y5443,X5443)</f>
        <v>0</v>
      </c>
      <c r="S5443" t="s">
        <v>9091</v>
      </c>
      <c r="X5443" s="341">
        <v>5</v>
      </c>
      <c r="Y5443" s="341">
        <v>80</v>
      </c>
    </row>
    <row r="5444" spans="1:25" x14ac:dyDescent="0.25">
      <c r="A5444" t="str">
        <f>'Page 1 - General Information'!$G$12</f>
        <v>000000000</v>
      </c>
      <c r="B5444" t="str">
        <f>'Page 1 - General Information'!$G$16</f>
        <v/>
      </c>
      <c r="C5444" s="339" t="s">
        <v>21448</v>
      </c>
      <c r="N5444" t="s">
        <v>8218</v>
      </c>
      <c r="P5444" s="345">
        <f>INDEX('Page 3 - Financial Information'!$K$16:$X$190,Y5444,X5444)</f>
        <v>0</v>
      </c>
      <c r="S5444" t="s">
        <v>9092</v>
      </c>
      <c r="X5444" s="341">
        <v>6</v>
      </c>
      <c r="Y5444" s="341">
        <v>80</v>
      </c>
    </row>
    <row r="5445" spans="1:25" x14ac:dyDescent="0.25">
      <c r="A5445" t="str">
        <f>'Page 1 - General Information'!$G$12</f>
        <v>000000000</v>
      </c>
      <c r="B5445" t="str">
        <f>'Page 1 - General Information'!$G$16</f>
        <v/>
      </c>
      <c r="C5445" s="339" t="s">
        <v>21448</v>
      </c>
      <c r="N5445" t="s">
        <v>8218</v>
      </c>
      <c r="P5445" s="345">
        <f>INDEX('Page 3 - Financial Information'!$K$16:$X$190,Y5445,X5445)</f>
        <v>0</v>
      </c>
      <c r="S5445" t="s">
        <v>9093</v>
      </c>
      <c r="X5445" s="341">
        <v>7</v>
      </c>
      <c r="Y5445" s="341">
        <v>80</v>
      </c>
    </row>
    <row r="5446" spans="1:25" x14ac:dyDescent="0.25">
      <c r="A5446" t="str">
        <f>'Page 1 - General Information'!$G$12</f>
        <v>000000000</v>
      </c>
      <c r="B5446" t="str">
        <f>'Page 1 - General Information'!$G$16</f>
        <v/>
      </c>
      <c r="C5446" s="339" t="s">
        <v>21448</v>
      </c>
      <c r="N5446" t="s">
        <v>8218</v>
      </c>
      <c r="P5446" s="345">
        <f>INDEX('Page 3 - Financial Information'!$K$16:$X$190,Y5446,X5446)</f>
        <v>0</v>
      </c>
      <c r="S5446" t="s">
        <v>9094</v>
      </c>
      <c r="X5446" s="341">
        <v>8</v>
      </c>
      <c r="Y5446" s="341">
        <v>80</v>
      </c>
    </row>
    <row r="5447" spans="1:25" x14ac:dyDescent="0.25">
      <c r="A5447" t="str">
        <f>'Page 1 - General Information'!$G$12</f>
        <v>000000000</v>
      </c>
      <c r="B5447" t="str">
        <f>'Page 1 - General Information'!$G$16</f>
        <v/>
      </c>
      <c r="C5447" s="339" t="s">
        <v>21448</v>
      </c>
      <c r="N5447" t="s">
        <v>8218</v>
      </c>
      <c r="P5447" s="345">
        <f>INDEX('Page 3 - Financial Information'!$K$16:$X$190,Y5447,X5447)</f>
        <v>0</v>
      </c>
      <c r="S5447" t="s">
        <v>9095</v>
      </c>
      <c r="X5447" s="341">
        <v>9</v>
      </c>
      <c r="Y5447" s="341">
        <v>80</v>
      </c>
    </row>
    <row r="5448" spans="1:25" x14ac:dyDescent="0.25">
      <c r="A5448" t="str">
        <f>'Page 1 - General Information'!$G$12</f>
        <v>000000000</v>
      </c>
      <c r="B5448" t="str">
        <f>'Page 1 - General Information'!$G$16</f>
        <v/>
      </c>
      <c r="C5448" s="339" t="s">
        <v>21448</v>
      </c>
      <c r="N5448" t="s">
        <v>8218</v>
      </c>
      <c r="P5448" s="345">
        <f>INDEX('Page 3 - Financial Information'!$K$16:$X$190,Y5448,X5448)</f>
        <v>0</v>
      </c>
      <c r="S5448" t="s">
        <v>9096</v>
      </c>
      <c r="X5448" s="341">
        <v>10</v>
      </c>
      <c r="Y5448" s="341">
        <v>80</v>
      </c>
    </row>
    <row r="5449" spans="1:25" x14ac:dyDescent="0.25">
      <c r="A5449" t="str">
        <f>'Page 1 - General Information'!$G$12</f>
        <v>000000000</v>
      </c>
      <c r="B5449" t="str">
        <f>'Page 1 - General Information'!$G$16</f>
        <v/>
      </c>
      <c r="C5449" s="339" t="s">
        <v>21448</v>
      </c>
      <c r="N5449" t="s">
        <v>8218</v>
      </c>
      <c r="P5449" s="345">
        <f>INDEX('Page 3 - Financial Information'!$K$16:$X$190,Y5449,X5449)</f>
        <v>0</v>
      </c>
      <c r="S5449" t="s">
        <v>9097</v>
      </c>
      <c r="X5449" s="341">
        <v>13</v>
      </c>
      <c r="Y5449" s="341">
        <v>80</v>
      </c>
    </row>
    <row r="5450" spans="1:25" x14ac:dyDescent="0.25">
      <c r="A5450" t="str">
        <f>'Page 1 - General Information'!$G$12</f>
        <v>000000000</v>
      </c>
      <c r="B5450" t="str">
        <f>'Page 1 - General Information'!$G$16</f>
        <v/>
      </c>
      <c r="C5450" s="339" t="s">
        <v>21448</v>
      </c>
      <c r="N5450" t="s">
        <v>8218</v>
      </c>
      <c r="P5450" s="345">
        <f>INDEX('Page 3 - Financial Information'!$K$16:$X$190,Y5450,X5450)</f>
        <v>0</v>
      </c>
      <c r="S5450" t="s">
        <v>9098</v>
      </c>
      <c r="X5450" s="341">
        <v>14</v>
      </c>
      <c r="Y5450" s="341">
        <v>80</v>
      </c>
    </row>
    <row r="5451" spans="1:25" x14ac:dyDescent="0.25">
      <c r="A5451" t="str">
        <f>'Page 1 - General Information'!$G$12</f>
        <v>000000000</v>
      </c>
      <c r="B5451" t="str">
        <f>'Page 1 - General Information'!$G$16</f>
        <v/>
      </c>
      <c r="C5451" s="339" t="s">
        <v>21448</v>
      </c>
      <c r="N5451" t="s">
        <v>8218</v>
      </c>
      <c r="P5451" s="345">
        <f>INDEX('Page 3 - Financial Information'!$K$16:$X$190,Y5451,X5451)</f>
        <v>0</v>
      </c>
      <c r="S5451" s="249" t="s">
        <v>9099</v>
      </c>
      <c r="X5451" s="341">
        <v>1</v>
      </c>
      <c r="Y5451" s="341">
        <v>81</v>
      </c>
    </row>
    <row r="5452" spans="1:25" x14ac:dyDescent="0.25">
      <c r="A5452" t="str">
        <f>'Page 1 - General Information'!$G$12</f>
        <v>000000000</v>
      </c>
      <c r="B5452" t="str">
        <f>'Page 1 - General Information'!$G$16</f>
        <v/>
      </c>
      <c r="C5452" s="339" t="s">
        <v>21448</v>
      </c>
      <c r="N5452" t="s">
        <v>8218</v>
      </c>
      <c r="P5452" s="345">
        <f>INDEX('Page 3 - Financial Information'!$K$16:$X$190,Y5452,X5452)</f>
        <v>0</v>
      </c>
      <c r="S5452" s="249" t="s">
        <v>9100</v>
      </c>
      <c r="X5452" s="341">
        <v>3</v>
      </c>
      <c r="Y5452" s="341">
        <v>81</v>
      </c>
    </row>
    <row r="5453" spans="1:25" x14ac:dyDescent="0.25">
      <c r="A5453" t="str">
        <f>'Page 1 - General Information'!$G$12</f>
        <v>000000000</v>
      </c>
      <c r="B5453" t="str">
        <f>'Page 1 - General Information'!$G$16</f>
        <v/>
      </c>
      <c r="C5453" s="339" t="s">
        <v>21448</v>
      </c>
      <c r="N5453" t="s">
        <v>8218</v>
      </c>
      <c r="P5453" s="345">
        <f>INDEX('Page 3 - Financial Information'!$K$16:$X$190,Y5453,X5453)</f>
        <v>0</v>
      </c>
      <c r="S5453" t="s">
        <v>9101</v>
      </c>
      <c r="X5453" s="341">
        <v>4</v>
      </c>
      <c r="Y5453" s="341">
        <v>81</v>
      </c>
    </row>
    <row r="5454" spans="1:25" x14ac:dyDescent="0.25">
      <c r="A5454" t="str">
        <f>'Page 1 - General Information'!$G$12</f>
        <v>000000000</v>
      </c>
      <c r="B5454" t="str">
        <f>'Page 1 - General Information'!$G$16</f>
        <v/>
      </c>
      <c r="C5454" s="339" t="s">
        <v>21448</v>
      </c>
      <c r="N5454" t="s">
        <v>8218</v>
      </c>
      <c r="P5454" s="345">
        <f>INDEX('Page 3 - Financial Information'!$K$16:$X$190,Y5454,X5454)</f>
        <v>0</v>
      </c>
      <c r="S5454" t="s">
        <v>9102</v>
      </c>
      <c r="X5454" s="341">
        <v>5</v>
      </c>
      <c r="Y5454" s="341">
        <v>81</v>
      </c>
    </row>
    <row r="5455" spans="1:25" x14ac:dyDescent="0.25">
      <c r="A5455" t="str">
        <f>'Page 1 - General Information'!$G$12</f>
        <v>000000000</v>
      </c>
      <c r="B5455" t="str">
        <f>'Page 1 - General Information'!$G$16</f>
        <v/>
      </c>
      <c r="C5455" s="339" t="s">
        <v>21448</v>
      </c>
      <c r="N5455" t="s">
        <v>8218</v>
      </c>
      <c r="P5455" s="345">
        <f>INDEX('Page 3 - Financial Information'!$K$16:$X$190,Y5455,X5455)</f>
        <v>0</v>
      </c>
      <c r="S5455" t="s">
        <v>9103</v>
      </c>
      <c r="X5455" s="341">
        <v>6</v>
      </c>
      <c r="Y5455" s="341">
        <v>81</v>
      </c>
    </row>
    <row r="5456" spans="1:25" x14ac:dyDescent="0.25">
      <c r="A5456" t="str">
        <f>'Page 1 - General Information'!$G$12</f>
        <v>000000000</v>
      </c>
      <c r="B5456" t="str">
        <f>'Page 1 - General Information'!$G$16</f>
        <v/>
      </c>
      <c r="C5456" s="339" t="s">
        <v>21448</v>
      </c>
      <c r="N5456" t="s">
        <v>8218</v>
      </c>
      <c r="P5456" s="345">
        <f>INDEX('Page 3 - Financial Information'!$K$16:$X$190,Y5456,X5456)</f>
        <v>0</v>
      </c>
      <c r="S5456" t="s">
        <v>9104</v>
      </c>
      <c r="X5456" s="341">
        <v>7</v>
      </c>
      <c r="Y5456" s="341">
        <v>81</v>
      </c>
    </row>
    <row r="5457" spans="1:25" x14ac:dyDescent="0.25">
      <c r="A5457" t="str">
        <f>'Page 1 - General Information'!$G$12</f>
        <v>000000000</v>
      </c>
      <c r="B5457" t="str">
        <f>'Page 1 - General Information'!$G$16</f>
        <v/>
      </c>
      <c r="C5457" s="339" t="s">
        <v>21448</v>
      </c>
      <c r="N5457" t="s">
        <v>8218</v>
      </c>
      <c r="P5457" s="345">
        <f>INDEX('Page 3 - Financial Information'!$K$16:$X$190,Y5457,X5457)</f>
        <v>0</v>
      </c>
      <c r="S5457" t="s">
        <v>9105</v>
      </c>
      <c r="X5457" s="341">
        <v>8</v>
      </c>
      <c r="Y5457" s="341">
        <v>81</v>
      </c>
    </row>
    <row r="5458" spans="1:25" x14ac:dyDescent="0.25">
      <c r="A5458" t="str">
        <f>'Page 1 - General Information'!$G$12</f>
        <v>000000000</v>
      </c>
      <c r="B5458" t="str">
        <f>'Page 1 - General Information'!$G$16</f>
        <v/>
      </c>
      <c r="C5458" s="339" t="s">
        <v>21448</v>
      </c>
      <c r="N5458" t="s">
        <v>8218</v>
      </c>
      <c r="P5458" s="345">
        <f>INDEX('Page 3 - Financial Information'!$K$16:$X$190,Y5458,X5458)</f>
        <v>0</v>
      </c>
      <c r="S5458" t="s">
        <v>9106</v>
      </c>
      <c r="X5458" s="341">
        <v>9</v>
      </c>
      <c r="Y5458" s="341">
        <v>81</v>
      </c>
    </row>
    <row r="5459" spans="1:25" x14ac:dyDescent="0.25">
      <c r="A5459" t="str">
        <f>'Page 1 - General Information'!$G$12</f>
        <v>000000000</v>
      </c>
      <c r="B5459" t="str">
        <f>'Page 1 - General Information'!$G$16</f>
        <v/>
      </c>
      <c r="C5459" s="339" t="s">
        <v>21448</v>
      </c>
      <c r="N5459" t="s">
        <v>8218</v>
      </c>
      <c r="P5459" s="345">
        <f>INDEX('Page 3 - Financial Information'!$K$16:$X$190,Y5459,X5459)</f>
        <v>0</v>
      </c>
      <c r="S5459" t="s">
        <v>9107</v>
      </c>
      <c r="X5459" s="341">
        <v>10</v>
      </c>
      <c r="Y5459" s="341">
        <v>81</v>
      </c>
    </row>
    <row r="5460" spans="1:25" x14ac:dyDescent="0.25">
      <c r="A5460" t="str">
        <f>'Page 1 - General Information'!$G$12</f>
        <v>000000000</v>
      </c>
      <c r="B5460" t="str">
        <f>'Page 1 - General Information'!$G$16</f>
        <v/>
      </c>
      <c r="C5460" s="339" t="s">
        <v>21448</v>
      </c>
      <c r="N5460" t="s">
        <v>8218</v>
      </c>
      <c r="P5460" s="345">
        <f>INDEX('Page 3 - Financial Information'!$K$16:$X$190,Y5460,X5460)</f>
        <v>0</v>
      </c>
      <c r="S5460" t="s">
        <v>9108</v>
      </c>
      <c r="X5460" s="341">
        <v>13</v>
      </c>
      <c r="Y5460" s="341">
        <v>81</v>
      </c>
    </row>
    <row r="5461" spans="1:25" x14ac:dyDescent="0.25">
      <c r="A5461" t="str">
        <f>'Page 1 - General Information'!$G$12</f>
        <v>000000000</v>
      </c>
      <c r="B5461" t="str">
        <f>'Page 1 - General Information'!$G$16</f>
        <v/>
      </c>
      <c r="C5461" s="339" t="s">
        <v>21448</v>
      </c>
      <c r="N5461" t="s">
        <v>8218</v>
      </c>
      <c r="P5461" s="345">
        <f>INDEX('Page 3 - Financial Information'!$K$16:$X$190,Y5461,X5461)</f>
        <v>0</v>
      </c>
      <c r="S5461" t="s">
        <v>9109</v>
      </c>
      <c r="X5461" s="341">
        <v>14</v>
      </c>
      <c r="Y5461" s="341">
        <v>81</v>
      </c>
    </row>
    <row r="5462" spans="1:25" x14ac:dyDescent="0.25">
      <c r="A5462" t="str">
        <f>'Page 1 - General Information'!$G$12</f>
        <v>000000000</v>
      </c>
      <c r="B5462" t="str">
        <f>'Page 1 - General Information'!$G$16</f>
        <v/>
      </c>
      <c r="C5462" s="339" t="s">
        <v>21448</v>
      </c>
      <c r="N5462" t="s">
        <v>8218</v>
      </c>
      <c r="P5462" s="345">
        <f>INDEX('Page 3 - Financial Information'!$K$16:$X$190,Y5462,X5462)</f>
        <v>0</v>
      </c>
      <c r="S5462" s="249" t="s">
        <v>9110</v>
      </c>
      <c r="X5462" s="341">
        <v>1</v>
      </c>
      <c r="Y5462" s="341">
        <v>82</v>
      </c>
    </row>
    <row r="5463" spans="1:25" x14ac:dyDescent="0.25">
      <c r="A5463" t="str">
        <f>'Page 1 - General Information'!$G$12</f>
        <v>000000000</v>
      </c>
      <c r="B5463" t="str">
        <f>'Page 1 - General Information'!$G$16</f>
        <v/>
      </c>
      <c r="C5463" s="339" t="s">
        <v>21448</v>
      </c>
      <c r="N5463" t="s">
        <v>8218</v>
      </c>
      <c r="P5463" s="345">
        <f>INDEX('Page 3 - Financial Information'!$K$16:$X$190,Y5463,X5463)</f>
        <v>0</v>
      </c>
      <c r="S5463" s="249" t="s">
        <v>9111</v>
      </c>
      <c r="X5463" s="341">
        <v>3</v>
      </c>
      <c r="Y5463" s="341">
        <v>82</v>
      </c>
    </row>
    <row r="5464" spans="1:25" x14ac:dyDescent="0.25">
      <c r="A5464" t="str">
        <f>'Page 1 - General Information'!$G$12</f>
        <v>000000000</v>
      </c>
      <c r="B5464" t="str">
        <f>'Page 1 - General Information'!$G$16</f>
        <v/>
      </c>
      <c r="C5464" s="339" t="s">
        <v>21448</v>
      </c>
      <c r="N5464" t="s">
        <v>8218</v>
      </c>
      <c r="P5464" s="345">
        <f>INDEX('Page 3 - Financial Information'!$K$16:$X$190,Y5464,X5464)</f>
        <v>0</v>
      </c>
      <c r="S5464" t="s">
        <v>9112</v>
      </c>
      <c r="X5464" s="341">
        <v>4</v>
      </c>
      <c r="Y5464" s="341">
        <v>82</v>
      </c>
    </row>
    <row r="5465" spans="1:25" x14ac:dyDescent="0.25">
      <c r="A5465" t="str">
        <f>'Page 1 - General Information'!$G$12</f>
        <v>000000000</v>
      </c>
      <c r="B5465" t="str">
        <f>'Page 1 - General Information'!$G$16</f>
        <v/>
      </c>
      <c r="C5465" s="339" t="s">
        <v>21448</v>
      </c>
      <c r="N5465" t="s">
        <v>8218</v>
      </c>
      <c r="P5465" s="345">
        <f>INDEX('Page 3 - Financial Information'!$K$16:$X$190,Y5465,X5465)</f>
        <v>0</v>
      </c>
      <c r="S5465" t="s">
        <v>9113</v>
      </c>
      <c r="X5465" s="341">
        <v>5</v>
      </c>
      <c r="Y5465" s="341">
        <v>82</v>
      </c>
    </row>
    <row r="5466" spans="1:25" x14ac:dyDescent="0.25">
      <c r="A5466" t="str">
        <f>'Page 1 - General Information'!$G$12</f>
        <v>000000000</v>
      </c>
      <c r="B5466" t="str">
        <f>'Page 1 - General Information'!$G$16</f>
        <v/>
      </c>
      <c r="C5466" s="339" t="s">
        <v>21448</v>
      </c>
      <c r="N5466" t="s">
        <v>8218</v>
      </c>
      <c r="P5466" s="345">
        <f>INDEX('Page 3 - Financial Information'!$K$16:$X$190,Y5466,X5466)</f>
        <v>0</v>
      </c>
      <c r="S5466" t="s">
        <v>9114</v>
      </c>
      <c r="X5466" s="341">
        <v>6</v>
      </c>
      <c r="Y5466" s="341">
        <v>82</v>
      </c>
    </row>
    <row r="5467" spans="1:25" x14ac:dyDescent="0.25">
      <c r="A5467" t="str">
        <f>'Page 1 - General Information'!$G$12</f>
        <v>000000000</v>
      </c>
      <c r="B5467" t="str">
        <f>'Page 1 - General Information'!$G$16</f>
        <v/>
      </c>
      <c r="C5467" s="339" t="s">
        <v>21448</v>
      </c>
      <c r="N5467" t="s">
        <v>8218</v>
      </c>
      <c r="P5467" s="345">
        <f>INDEX('Page 3 - Financial Information'!$K$16:$X$190,Y5467,X5467)</f>
        <v>0</v>
      </c>
      <c r="S5467" t="s">
        <v>9115</v>
      </c>
      <c r="X5467" s="341">
        <v>7</v>
      </c>
      <c r="Y5467" s="341">
        <v>82</v>
      </c>
    </row>
    <row r="5468" spans="1:25" x14ac:dyDescent="0.25">
      <c r="A5468" t="str">
        <f>'Page 1 - General Information'!$G$12</f>
        <v>000000000</v>
      </c>
      <c r="B5468" t="str">
        <f>'Page 1 - General Information'!$G$16</f>
        <v/>
      </c>
      <c r="C5468" s="339" t="s">
        <v>21448</v>
      </c>
      <c r="N5468" t="s">
        <v>8218</v>
      </c>
      <c r="P5468" s="345">
        <f>INDEX('Page 3 - Financial Information'!$K$16:$X$190,Y5468,X5468)</f>
        <v>0</v>
      </c>
      <c r="S5468" t="s">
        <v>9116</v>
      </c>
      <c r="X5468" s="341">
        <v>8</v>
      </c>
      <c r="Y5468" s="341">
        <v>82</v>
      </c>
    </row>
    <row r="5469" spans="1:25" x14ac:dyDescent="0.25">
      <c r="A5469" t="str">
        <f>'Page 1 - General Information'!$G$12</f>
        <v>000000000</v>
      </c>
      <c r="B5469" t="str">
        <f>'Page 1 - General Information'!$G$16</f>
        <v/>
      </c>
      <c r="C5469" s="339" t="s">
        <v>21448</v>
      </c>
      <c r="N5469" t="s">
        <v>8218</v>
      </c>
      <c r="P5469" s="345">
        <f>INDEX('Page 3 - Financial Information'!$K$16:$X$190,Y5469,X5469)</f>
        <v>0</v>
      </c>
      <c r="S5469" t="s">
        <v>9117</v>
      </c>
      <c r="X5469" s="341">
        <v>9</v>
      </c>
      <c r="Y5469" s="341">
        <v>82</v>
      </c>
    </row>
    <row r="5470" spans="1:25" x14ac:dyDescent="0.25">
      <c r="A5470" t="str">
        <f>'Page 1 - General Information'!$G$12</f>
        <v>000000000</v>
      </c>
      <c r="B5470" t="str">
        <f>'Page 1 - General Information'!$G$16</f>
        <v/>
      </c>
      <c r="C5470" s="339" t="s">
        <v>21448</v>
      </c>
      <c r="N5470" t="s">
        <v>8218</v>
      </c>
      <c r="P5470" s="345">
        <f>INDEX('Page 3 - Financial Information'!$K$16:$X$190,Y5470,X5470)</f>
        <v>0</v>
      </c>
      <c r="S5470" t="s">
        <v>9118</v>
      </c>
      <c r="X5470" s="341">
        <v>10</v>
      </c>
      <c r="Y5470" s="341">
        <v>82</v>
      </c>
    </row>
    <row r="5471" spans="1:25" x14ac:dyDescent="0.25">
      <c r="A5471" t="str">
        <f>'Page 1 - General Information'!$G$12</f>
        <v>000000000</v>
      </c>
      <c r="B5471" t="str">
        <f>'Page 1 - General Information'!$G$16</f>
        <v/>
      </c>
      <c r="C5471" s="339" t="s">
        <v>21448</v>
      </c>
      <c r="N5471" t="s">
        <v>8218</v>
      </c>
      <c r="P5471" s="345">
        <f>INDEX('Page 3 - Financial Information'!$K$16:$X$190,Y5471,X5471)</f>
        <v>0</v>
      </c>
      <c r="S5471" t="s">
        <v>9119</v>
      </c>
      <c r="X5471" s="341">
        <v>13</v>
      </c>
      <c r="Y5471" s="341">
        <v>82</v>
      </c>
    </row>
    <row r="5472" spans="1:25" x14ac:dyDescent="0.25">
      <c r="A5472" t="str">
        <f>'Page 1 - General Information'!$G$12</f>
        <v>000000000</v>
      </c>
      <c r="B5472" t="str">
        <f>'Page 1 - General Information'!$G$16</f>
        <v/>
      </c>
      <c r="C5472" s="339" t="s">
        <v>21448</v>
      </c>
      <c r="N5472" t="s">
        <v>8218</v>
      </c>
      <c r="P5472" s="345">
        <f>INDEX('Page 3 - Financial Information'!$K$16:$X$190,Y5472,X5472)</f>
        <v>0</v>
      </c>
      <c r="S5472" t="s">
        <v>9120</v>
      </c>
      <c r="X5472" s="341">
        <v>14</v>
      </c>
      <c r="Y5472" s="341">
        <v>82</v>
      </c>
    </row>
    <row r="5473" spans="1:25" x14ac:dyDescent="0.25">
      <c r="A5473" t="str">
        <f>'Page 1 - General Information'!$G$12</f>
        <v>000000000</v>
      </c>
      <c r="B5473" t="str">
        <f>'Page 1 - General Information'!$G$16</f>
        <v/>
      </c>
      <c r="C5473" s="339" t="s">
        <v>21448</v>
      </c>
      <c r="N5473" t="s">
        <v>8218</v>
      </c>
      <c r="P5473" s="345">
        <f>INDEX('Page 3 - Financial Information'!$K$16:$X$190,Y5473,X5473)</f>
        <v>0</v>
      </c>
      <c r="S5473" s="249" t="s">
        <v>9121</v>
      </c>
      <c r="X5473" s="341">
        <v>1</v>
      </c>
      <c r="Y5473" s="341">
        <v>83</v>
      </c>
    </row>
    <row r="5474" spans="1:25" x14ac:dyDescent="0.25">
      <c r="A5474" t="str">
        <f>'Page 1 - General Information'!$G$12</f>
        <v>000000000</v>
      </c>
      <c r="B5474" t="str">
        <f>'Page 1 - General Information'!$G$16</f>
        <v/>
      </c>
      <c r="C5474" s="339" t="s">
        <v>21448</v>
      </c>
      <c r="N5474" t="s">
        <v>8218</v>
      </c>
      <c r="P5474" s="345">
        <f>INDEX('Page 3 - Financial Information'!$K$16:$X$190,Y5474,X5474)</f>
        <v>0</v>
      </c>
      <c r="S5474" s="249" t="s">
        <v>9122</v>
      </c>
      <c r="X5474" s="341">
        <v>3</v>
      </c>
      <c r="Y5474" s="341">
        <v>83</v>
      </c>
    </row>
    <row r="5475" spans="1:25" x14ac:dyDescent="0.25">
      <c r="A5475" t="str">
        <f>'Page 1 - General Information'!$G$12</f>
        <v>000000000</v>
      </c>
      <c r="B5475" t="str">
        <f>'Page 1 - General Information'!$G$16</f>
        <v/>
      </c>
      <c r="C5475" s="339" t="s">
        <v>21448</v>
      </c>
      <c r="N5475" t="s">
        <v>8218</v>
      </c>
      <c r="P5475" s="345">
        <f>INDEX('Page 3 - Financial Information'!$K$16:$X$190,Y5475,X5475)</f>
        <v>0</v>
      </c>
      <c r="S5475" t="s">
        <v>9123</v>
      </c>
      <c r="X5475" s="341">
        <v>4</v>
      </c>
      <c r="Y5475" s="341">
        <v>83</v>
      </c>
    </row>
    <row r="5476" spans="1:25" x14ac:dyDescent="0.25">
      <c r="A5476" t="str">
        <f>'Page 1 - General Information'!$G$12</f>
        <v>000000000</v>
      </c>
      <c r="B5476" t="str">
        <f>'Page 1 - General Information'!$G$16</f>
        <v/>
      </c>
      <c r="C5476" s="339" t="s">
        <v>21448</v>
      </c>
      <c r="N5476" t="s">
        <v>8218</v>
      </c>
      <c r="P5476" s="345">
        <f>INDEX('Page 3 - Financial Information'!$K$16:$X$190,Y5476,X5476)</f>
        <v>0</v>
      </c>
      <c r="S5476" t="s">
        <v>9124</v>
      </c>
      <c r="X5476" s="341">
        <v>5</v>
      </c>
      <c r="Y5476" s="341">
        <v>83</v>
      </c>
    </row>
    <row r="5477" spans="1:25" x14ac:dyDescent="0.25">
      <c r="A5477" t="str">
        <f>'Page 1 - General Information'!$G$12</f>
        <v>000000000</v>
      </c>
      <c r="B5477" t="str">
        <f>'Page 1 - General Information'!$G$16</f>
        <v/>
      </c>
      <c r="C5477" s="339" t="s">
        <v>21448</v>
      </c>
      <c r="N5477" t="s">
        <v>8218</v>
      </c>
      <c r="P5477" s="345">
        <f>INDEX('Page 3 - Financial Information'!$K$16:$X$190,Y5477,X5477)</f>
        <v>0</v>
      </c>
      <c r="S5477" t="s">
        <v>9125</v>
      </c>
      <c r="X5477" s="341">
        <v>6</v>
      </c>
      <c r="Y5477" s="341">
        <v>83</v>
      </c>
    </row>
    <row r="5478" spans="1:25" x14ac:dyDescent="0.25">
      <c r="A5478" t="str">
        <f>'Page 1 - General Information'!$G$12</f>
        <v>000000000</v>
      </c>
      <c r="B5478" t="str">
        <f>'Page 1 - General Information'!$G$16</f>
        <v/>
      </c>
      <c r="C5478" s="339" t="s">
        <v>21448</v>
      </c>
      <c r="N5478" t="s">
        <v>8218</v>
      </c>
      <c r="P5478" s="345">
        <f>INDEX('Page 3 - Financial Information'!$K$16:$X$190,Y5478,X5478)</f>
        <v>0</v>
      </c>
      <c r="S5478" t="s">
        <v>9126</v>
      </c>
      <c r="X5478" s="341">
        <v>7</v>
      </c>
      <c r="Y5478" s="341">
        <v>83</v>
      </c>
    </row>
    <row r="5479" spans="1:25" x14ac:dyDescent="0.25">
      <c r="A5479" t="str">
        <f>'Page 1 - General Information'!$G$12</f>
        <v>000000000</v>
      </c>
      <c r="B5479" t="str">
        <f>'Page 1 - General Information'!$G$16</f>
        <v/>
      </c>
      <c r="C5479" s="339" t="s">
        <v>21448</v>
      </c>
      <c r="N5479" t="s">
        <v>8218</v>
      </c>
      <c r="P5479" s="345">
        <f>INDEX('Page 3 - Financial Information'!$K$16:$X$190,Y5479,X5479)</f>
        <v>0</v>
      </c>
      <c r="S5479" t="s">
        <v>9127</v>
      </c>
      <c r="X5479" s="341">
        <v>8</v>
      </c>
      <c r="Y5479" s="341">
        <v>83</v>
      </c>
    </row>
    <row r="5480" spans="1:25" x14ac:dyDescent="0.25">
      <c r="A5480" t="str">
        <f>'Page 1 - General Information'!$G$12</f>
        <v>000000000</v>
      </c>
      <c r="B5480" t="str">
        <f>'Page 1 - General Information'!$G$16</f>
        <v/>
      </c>
      <c r="C5480" s="339" t="s">
        <v>21448</v>
      </c>
      <c r="N5480" t="s">
        <v>8218</v>
      </c>
      <c r="P5480" s="345">
        <f>INDEX('Page 3 - Financial Information'!$K$16:$X$190,Y5480,X5480)</f>
        <v>0</v>
      </c>
      <c r="S5480" t="s">
        <v>9128</v>
      </c>
      <c r="X5480" s="341">
        <v>9</v>
      </c>
      <c r="Y5480" s="341">
        <v>83</v>
      </c>
    </row>
    <row r="5481" spans="1:25" x14ac:dyDescent="0.25">
      <c r="A5481" t="str">
        <f>'Page 1 - General Information'!$G$12</f>
        <v>000000000</v>
      </c>
      <c r="B5481" t="str">
        <f>'Page 1 - General Information'!$G$16</f>
        <v/>
      </c>
      <c r="C5481" s="339" t="s">
        <v>21448</v>
      </c>
      <c r="N5481" t="s">
        <v>8218</v>
      </c>
      <c r="P5481" s="345">
        <f>INDEX('Page 3 - Financial Information'!$K$16:$X$190,Y5481,X5481)</f>
        <v>0</v>
      </c>
      <c r="S5481" t="s">
        <v>9129</v>
      </c>
      <c r="X5481" s="341">
        <v>10</v>
      </c>
      <c r="Y5481" s="341">
        <v>83</v>
      </c>
    </row>
    <row r="5482" spans="1:25" x14ac:dyDescent="0.25">
      <c r="A5482" t="str">
        <f>'Page 1 - General Information'!$G$12</f>
        <v>000000000</v>
      </c>
      <c r="B5482" t="str">
        <f>'Page 1 - General Information'!$G$16</f>
        <v/>
      </c>
      <c r="C5482" s="339" t="s">
        <v>21448</v>
      </c>
      <c r="N5482" t="s">
        <v>8218</v>
      </c>
      <c r="P5482" s="345">
        <f>INDEX('Page 3 - Financial Information'!$K$16:$X$190,Y5482,X5482)</f>
        <v>0</v>
      </c>
      <c r="S5482" t="s">
        <v>9130</v>
      </c>
      <c r="X5482" s="341">
        <v>13</v>
      </c>
      <c r="Y5482" s="341">
        <v>83</v>
      </c>
    </row>
    <row r="5483" spans="1:25" x14ac:dyDescent="0.25">
      <c r="A5483" t="str">
        <f>'Page 1 - General Information'!$G$12</f>
        <v>000000000</v>
      </c>
      <c r="B5483" t="str">
        <f>'Page 1 - General Information'!$G$16</f>
        <v/>
      </c>
      <c r="C5483" s="339" t="s">
        <v>21448</v>
      </c>
      <c r="N5483" t="s">
        <v>8218</v>
      </c>
      <c r="P5483" s="345">
        <f>INDEX('Page 3 - Financial Information'!$K$16:$X$190,Y5483,X5483)</f>
        <v>0</v>
      </c>
      <c r="S5483" t="s">
        <v>9131</v>
      </c>
      <c r="X5483" s="341">
        <v>14</v>
      </c>
      <c r="Y5483" s="341">
        <v>83</v>
      </c>
    </row>
    <row r="5484" spans="1:25" x14ac:dyDescent="0.25">
      <c r="A5484" t="str">
        <f>'Page 1 - General Information'!$G$12</f>
        <v>000000000</v>
      </c>
      <c r="B5484" t="str">
        <f>'Page 1 - General Information'!$G$16</f>
        <v/>
      </c>
      <c r="C5484" s="339" t="s">
        <v>21448</v>
      </c>
      <c r="N5484" t="s">
        <v>8218</v>
      </c>
      <c r="P5484" s="345">
        <f>INDEX('Page 3 - Financial Information'!$K$16:$X$190,Y5484,X5484)</f>
        <v>0</v>
      </c>
      <c r="S5484" s="249" t="s">
        <v>9132</v>
      </c>
      <c r="X5484" s="341">
        <v>1</v>
      </c>
      <c r="Y5484" s="341">
        <v>84</v>
      </c>
    </row>
    <row r="5485" spans="1:25" x14ac:dyDescent="0.25">
      <c r="A5485" t="str">
        <f>'Page 1 - General Information'!$G$12</f>
        <v>000000000</v>
      </c>
      <c r="B5485" t="str">
        <f>'Page 1 - General Information'!$G$16</f>
        <v/>
      </c>
      <c r="C5485" s="339" t="s">
        <v>21448</v>
      </c>
      <c r="N5485" t="s">
        <v>8218</v>
      </c>
      <c r="P5485" s="345">
        <f>INDEX('Page 3 - Financial Information'!$K$16:$X$190,Y5485,X5485)</f>
        <v>0</v>
      </c>
      <c r="S5485" s="249" t="s">
        <v>9133</v>
      </c>
      <c r="X5485" s="341">
        <v>3</v>
      </c>
      <c r="Y5485" s="341">
        <v>84</v>
      </c>
    </row>
    <row r="5486" spans="1:25" x14ac:dyDescent="0.25">
      <c r="A5486" t="str">
        <f>'Page 1 - General Information'!$G$12</f>
        <v>000000000</v>
      </c>
      <c r="B5486" t="str">
        <f>'Page 1 - General Information'!$G$16</f>
        <v/>
      </c>
      <c r="C5486" s="339" t="s">
        <v>21448</v>
      </c>
      <c r="N5486" t="s">
        <v>8218</v>
      </c>
      <c r="P5486" s="345">
        <f>INDEX('Page 3 - Financial Information'!$K$16:$X$190,Y5486,X5486)</f>
        <v>0</v>
      </c>
      <c r="S5486" t="s">
        <v>9134</v>
      </c>
      <c r="X5486" s="341">
        <v>4</v>
      </c>
      <c r="Y5486" s="341">
        <v>84</v>
      </c>
    </row>
    <row r="5487" spans="1:25" x14ac:dyDescent="0.25">
      <c r="A5487" t="str">
        <f>'Page 1 - General Information'!$G$12</f>
        <v>000000000</v>
      </c>
      <c r="B5487" t="str">
        <f>'Page 1 - General Information'!$G$16</f>
        <v/>
      </c>
      <c r="C5487" s="339" t="s">
        <v>21448</v>
      </c>
      <c r="N5487" t="s">
        <v>8218</v>
      </c>
      <c r="P5487" s="345">
        <f>INDEX('Page 3 - Financial Information'!$K$16:$X$190,Y5487,X5487)</f>
        <v>0</v>
      </c>
      <c r="S5487" t="s">
        <v>9135</v>
      </c>
      <c r="X5487" s="341">
        <v>5</v>
      </c>
      <c r="Y5487" s="341">
        <v>84</v>
      </c>
    </row>
    <row r="5488" spans="1:25" x14ac:dyDescent="0.25">
      <c r="A5488" t="str">
        <f>'Page 1 - General Information'!$G$12</f>
        <v>000000000</v>
      </c>
      <c r="B5488" t="str">
        <f>'Page 1 - General Information'!$G$16</f>
        <v/>
      </c>
      <c r="C5488" s="339" t="s">
        <v>21448</v>
      </c>
      <c r="N5488" t="s">
        <v>8218</v>
      </c>
      <c r="P5488" s="345">
        <f>INDEX('Page 3 - Financial Information'!$K$16:$X$190,Y5488,X5488)</f>
        <v>0</v>
      </c>
      <c r="S5488" t="s">
        <v>9136</v>
      </c>
      <c r="X5488" s="341">
        <v>6</v>
      </c>
      <c r="Y5488" s="341">
        <v>84</v>
      </c>
    </row>
    <row r="5489" spans="1:25" x14ac:dyDescent="0.25">
      <c r="A5489" t="str">
        <f>'Page 1 - General Information'!$G$12</f>
        <v>000000000</v>
      </c>
      <c r="B5489" t="str">
        <f>'Page 1 - General Information'!$G$16</f>
        <v/>
      </c>
      <c r="C5489" s="339" t="s">
        <v>21448</v>
      </c>
      <c r="N5489" t="s">
        <v>8218</v>
      </c>
      <c r="P5489" s="345">
        <f>INDEX('Page 3 - Financial Information'!$K$16:$X$190,Y5489,X5489)</f>
        <v>0</v>
      </c>
      <c r="S5489" t="s">
        <v>9137</v>
      </c>
      <c r="X5489" s="341">
        <v>7</v>
      </c>
      <c r="Y5489" s="341">
        <v>84</v>
      </c>
    </row>
    <row r="5490" spans="1:25" x14ac:dyDescent="0.25">
      <c r="A5490" t="str">
        <f>'Page 1 - General Information'!$G$12</f>
        <v>000000000</v>
      </c>
      <c r="B5490" t="str">
        <f>'Page 1 - General Information'!$G$16</f>
        <v/>
      </c>
      <c r="C5490" s="339" t="s">
        <v>21448</v>
      </c>
      <c r="N5490" t="s">
        <v>8218</v>
      </c>
      <c r="P5490" s="345">
        <f>INDEX('Page 3 - Financial Information'!$K$16:$X$190,Y5490,X5490)</f>
        <v>0</v>
      </c>
      <c r="S5490" t="s">
        <v>9138</v>
      </c>
      <c r="X5490" s="341">
        <v>8</v>
      </c>
      <c r="Y5490" s="341">
        <v>84</v>
      </c>
    </row>
    <row r="5491" spans="1:25" x14ac:dyDescent="0.25">
      <c r="A5491" t="str">
        <f>'Page 1 - General Information'!$G$12</f>
        <v>000000000</v>
      </c>
      <c r="B5491" t="str">
        <f>'Page 1 - General Information'!$G$16</f>
        <v/>
      </c>
      <c r="C5491" s="339" t="s">
        <v>21448</v>
      </c>
      <c r="N5491" t="s">
        <v>8218</v>
      </c>
      <c r="P5491" s="345">
        <f>INDEX('Page 3 - Financial Information'!$K$16:$X$190,Y5491,X5491)</f>
        <v>0</v>
      </c>
      <c r="S5491" t="s">
        <v>9139</v>
      </c>
      <c r="X5491" s="341">
        <v>9</v>
      </c>
      <c r="Y5491" s="341">
        <v>84</v>
      </c>
    </row>
    <row r="5492" spans="1:25" x14ac:dyDescent="0.25">
      <c r="A5492" t="str">
        <f>'Page 1 - General Information'!$G$12</f>
        <v>000000000</v>
      </c>
      <c r="B5492" t="str">
        <f>'Page 1 - General Information'!$G$16</f>
        <v/>
      </c>
      <c r="C5492" s="339" t="s">
        <v>21448</v>
      </c>
      <c r="N5492" t="s">
        <v>8218</v>
      </c>
      <c r="P5492" s="345">
        <f>INDEX('Page 3 - Financial Information'!$K$16:$X$190,Y5492,X5492)</f>
        <v>0</v>
      </c>
      <c r="S5492" t="s">
        <v>9140</v>
      </c>
      <c r="X5492" s="341">
        <v>10</v>
      </c>
      <c r="Y5492" s="341">
        <v>84</v>
      </c>
    </row>
    <row r="5493" spans="1:25" x14ac:dyDescent="0.25">
      <c r="A5493" t="str">
        <f>'Page 1 - General Information'!$G$12</f>
        <v>000000000</v>
      </c>
      <c r="B5493" t="str">
        <f>'Page 1 - General Information'!$G$16</f>
        <v/>
      </c>
      <c r="C5493" s="339" t="s">
        <v>21448</v>
      </c>
      <c r="N5493" t="s">
        <v>8218</v>
      </c>
      <c r="P5493" s="345">
        <f>INDEX('Page 3 - Financial Information'!$K$16:$X$190,Y5493,X5493)</f>
        <v>0</v>
      </c>
      <c r="S5493" t="s">
        <v>9141</v>
      </c>
      <c r="X5493" s="341">
        <v>13</v>
      </c>
      <c r="Y5493" s="341">
        <v>84</v>
      </c>
    </row>
    <row r="5494" spans="1:25" x14ac:dyDescent="0.25">
      <c r="A5494" t="str">
        <f>'Page 1 - General Information'!$G$12</f>
        <v>000000000</v>
      </c>
      <c r="B5494" t="str">
        <f>'Page 1 - General Information'!$G$16</f>
        <v/>
      </c>
      <c r="C5494" s="339" t="s">
        <v>21448</v>
      </c>
      <c r="N5494" t="s">
        <v>8218</v>
      </c>
      <c r="P5494" s="345">
        <f>INDEX('Page 3 - Financial Information'!$K$16:$X$190,Y5494,X5494)</f>
        <v>0</v>
      </c>
      <c r="S5494" t="s">
        <v>9142</v>
      </c>
      <c r="X5494" s="341">
        <v>14</v>
      </c>
      <c r="Y5494" s="341">
        <v>84</v>
      </c>
    </row>
    <row r="5495" spans="1:25" x14ac:dyDescent="0.25">
      <c r="A5495" t="str">
        <f>'Page 1 - General Information'!$G$12</f>
        <v>000000000</v>
      </c>
      <c r="B5495" t="str">
        <f>'Page 1 - General Information'!$G$16</f>
        <v/>
      </c>
      <c r="C5495" s="339" t="s">
        <v>21448</v>
      </c>
      <c r="N5495" t="s">
        <v>8218</v>
      </c>
      <c r="P5495" s="345">
        <f>INDEX('Page 3 - Financial Information'!$K$16:$X$190,Y5495,X5495)</f>
        <v>0</v>
      </c>
      <c r="S5495" s="249" t="s">
        <v>9143</v>
      </c>
      <c r="X5495" s="341">
        <v>1</v>
      </c>
      <c r="Y5495" s="341">
        <v>85</v>
      </c>
    </row>
    <row r="5496" spans="1:25" x14ac:dyDescent="0.25">
      <c r="A5496" t="str">
        <f>'Page 1 - General Information'!$G$12</f>
        <v>000000000</v>
      </c>
      <c r="B5496" t="str">
        <f>'Page 1 - General Information'!$G$16</f>
        <v/>
      </c>
      <c r="C5496" s="339" t="s">
        <v>21448</v>
      </c>
      <c r="N5496" t="s">
        <v>8218</v>
      </c>
      <c r="P5496" s="345">
        <f>INDEX('Page 3 - Financial Information'!$K$16:$X$190,Y5496,X5496)</f>
        <v>0</v>
      </c>
      <c r="S5496" s="249" t="s">
        <v>9144</v>
      </c>
      <c r="X5496" s="341">
        <v>3</v>
      </c>
      <c r="Y5496" s="341">
        <v>85</v>
      </c>
    </row>
    <row r="5497" spans="1:25" x14ac:dyDescent="0.25">
      <c r="A5497" t="str">
        <f>'Page 1 - General Information'!$G$12</f>
        <v>000000000</v>
      </c>
      <c r="B5497" t="str">
        <f>'Page 1 - General Information'!$G$16</f>
        <v/>
      </c>
      <c r="C5497" s="339" t="s">
        <v>21448</v>
      </c>
      <c r="N5497" t="s">
        <v>8218</v>
      </c>
      <c r="P5497" s="345">
        <f>INDEX('Page 3 - Financial Information'!$K$16:$X$190,Y5497,X5497)</f>
        <v>0</v>
      </c>
      <c r="S5497" t="s">
        <v>9145</v>
      </c>
      <c r="X5497" s="341">
        <v>4</v>
      </c>
      <c r="Y5497" s="341">
        <v>85</v>
      </c>
    </row>
    <row r="5498" spans="1:25" x14ac:dyDescent="0.25">
      <c r="A5498" t="str">
        <f>'Page 1 - General Information'!$G$12</f>
        <v>000000000</v>
      </c>
      <c r="B5498" t="str">
        <f>'Page 1 - General Information'!$G$16</f>
        <v/>
      </c>
      <c r="C5498" s="339" t="s">
        <v>21448</v>
      </c>
      <c r="N5498" t="s">
        <v>8218</v>
      </c>
      <c r="P5498" s="345">
        <f>INDEX('Page 3 - Financial Information'!$K$16:$X$190,Y5498,X5498)</f>
        <v>0</v>
      </c>
      <c r="S5498" t="s">
        <v>9146</v>
      </c>
      <c r="X5498" s="341">
        <v>5</v>
      </c>
      <c r="Y5498" s="341">
        <v>85</v>
      </c>
    </row>
    <row r="5499" spans="1:25" x14ac:dyDescent="0.25">
      <c r="A5499" t="str">
        <f>'Page 1 - General Information'!$G$12</f>
        <v>000000000</v>
      </c>
      <c r="B5499" t="str">
        <f>'Page 1 - General Information'!$G$16</f>
        <v/>
      </c>
      <c r="C5499" s="339" t="s">
        <v>21448</v>
      </c>
      <c r="N5499" t="s">
        <v>8218</v>
      </c>
      <c r="P5499" s="345">
        <f>INDEX('Page 3 - Financial Information'!$K$16:$X$190,Y5499,X5499)</f>
        <v>0</v>
      </c>
      <c r="S5499" t="s">
        <v>9147</v>
      </c>
      <c r="X5499" s="341">
        <v>6</v>
      </c>
      <c r="Y5499" s="341">
        <v>85</v>
      </c>
    </row>
    <row r="5500" spans="1:25" x14ac:dyDescent="0.25">
      <c r="A5500" t="str">
        <f>'Page 1 - General Information'!$G$12</f>
        <v>000000000</v>
      </c>
      <c r="B5500" t="str">
        <f>'Page 1 - General Information'!$G$16</f>
        <v/>
      </c>
      <c r="C5500" s="339" t="s">
        <v>21448</v>
      </c>
      <c r="N5500" t="s">
        <v>8218</v>
      </c>
      <c r="P5500" s="345">
        <f>INDEX('Page 3 - Financial Information'!$K$16:$X$190,Y5500,X5500)</f>
        <v>0</v>
      </c>
      <c r="S5500" t="s">
        <v>9148</v>
      </c>
      <c r="X5500" s="341">
        <v>7</v>
      </c>
      <c r="Y5500" s="341">
        <v>85</v>
      </c>
    </row>
    <row r="5501" spans="1:25" x14ac:dyDescent="0.25">
      <c r="A5501" t="str">
        <f>'Page 1 - General Information'!$G$12</f>
        <v>000000000</v>
      </c>
      <c r="B5501" t="str">
        <f>'Page 1 - General Information'!$G$16</f>
        <v/>
      </c>
      <c r="C5501" s="339" t="s">
        <v>21448</v>
      </c>
      <c r="N5501" t="s">
        <v>8218</v>
      </c>
      <c r="P5501" s="345">
        <f>INDEX('Page 3 - Financial Information'!$K$16:$X$190,Y5501,X5501)</f>
        <v>0</v>
      </c>
      <c r="S5501" t="s">
        <v>9149</v>
      </c>
      <c r="X5501" s="341">
        <v>8</v>
      </c>
      <c r="Y5501" s="341">
        <v>85</v>
      </c>
    </row>
    <row r="5502" spans="1:25" x14ac:dyDescent="0.25">
      <c r="A5502" t="str">
        <f>'Page 1 - General Information'!$G$12</f>
        <v>000000000</v>
      </c>
      <c r="B5502" t="str">
        <f>'Page 1 - General Information'!$G$16</f>
        <v/>
      </c>
      <c r="C5502" s="339" t="s">
        <v>21448</v>
      </c>
      <c r="N5502" t="s">
        <v>8218</v>
      </c>
      <c r="P5502" s="345">
        <f>INDEX('Page 3 - Financial Information'!$K$16:$X$190,Y5502,X5502)</f>
        <v>0</v>
      </c>
      <c r="S5502" t="s">
        <v>9150</v>
      </c>
      <c r="X5502" s="341">
        <v>9</v>
      </c>
      <c r="Y5502" s="341">
        <v>85</v>
      </c>
    </row>
    <row r="5503" spans="1:25" x14ac:dyDescent="0.25">
      <c r="A5503" t="str">
        <f>'Page 1 - General Information'!$G$12</f>
        <v>000000000</v>
      </c>
      <c r="B5503" t="str">
        <f>'Page 1 - General Information'!$G$16</f>
        <v/>
      </c>
      <c r="C5503" s="339" t="s">
        <v>21448</v>
      </c>
      <c r="N5503" t="s">
        <v>8218</v>
      </c>
      <c r="P5503" s="345">
        <f>INDEX('Page 3 - Financial Information'!$K$16:$X$190,Y5503,X5503)</f>
        <v>0</v>
      </c>
      <c r="S5503" t="s">
        <v>9151</v>
      </c>
      <c r="X5503" s="341">
        <v>10</v>
      </c>
      <c r="Y5503" s="341">
        <v>85</v>
      </c>
    </row>
    <row r="5504" spans="1:25" x14ac:dyDescent="0.25">
      <c r="A5504" t="str">
        <f>'Page 1 - General Information'!$G$12</f>
        <v>000000000</v>
      </c>
      <c r="B5504" t="str">
        <f>'Page 1 - General Information'!$G$16</f>
        <v/>
      </c>
      <c r="C5504" s="339" t="s">
        <v>21448</v>
      </c>
      <c r="N5504" t="s">
        <v>8218</v>
      </c>
      <c r="P5504" s="345">
        <f>INDEX('Page 3 - Financial Information'!$K$16:$X$190,Y5504,X5504)</f>
        <v>0</v>
      </c>
      <c r="S5504" t="s">
        <v>9152</v>
      </c>
      <c r="X5504" s="341">
        <v>13</v>
      </c>
      <c r="Y5504" s="341">
        <v>85</v>
      </c>
    </row>
    <row r="5505" spans="1:25" x14ac:dyDescent="0.25">
      <c r="A5505" t="str">
        <f>'Page 1 - General Information'!$G$12</f>
        <v>000000000</v>
      </c>
      <c r="B5505" t="str">
        <f>'Page 1 - General Information'!$G$16</f>
        <v/>
      </c>
      <c r="C5505" s="339" t="s">
        <v>21448</v>
      </c>
      <c r="N5505" t="s">
        <v>8218</v>
      </c>
      <c r="P5505" s="345">
        <f>INDEX('Page 3 - Financial Information'!$K$16:$X$190,Y5505,X5505)</f>
        <v>0</v>
      </c>
      <c r="S5505" t="s">
        <v>9153</v>
      </c>
      <c r="X5505" s="341">
        <v>14</v>
      </c>
      <c r="Y5505" s="341">
        <v>85</v>
      </c>
    </row>
    <row r="5506" spans="1:25" x14ac:dyDescent="0.25">
      <c r="A5506" t="str">
        <f>'Page 1 - General Information'!$G$12</f>
        <v>000000000</v>
      </c>
      <c r="B5506" t="str">
        <f>'Page 1 - General Information'!$G$16</f>
        <v/>
      </c>
      <c r="C5506" s="339" t="s">
        <v>21448</v>
      </c>
      <c r="N5506" t="s">
        <v>8218</v>
      </c>
      <c r="P5506" s="345">
        <f>INDEX('Page 3 - Financial Information'!$K$16:$X$190,Y5506,X5506)</f>
        <v>0</v>
      </c>
      <c r="S5506" s="249" t="s">
        <v>20838</v>
      </c>
      <c r="X5506" s="341">
        <v>1</v>
      </c>
      <c r="Y5506" s="406">
        <v>86</v>
      </c>
    </row>
    <row r="5507" spans="1:25" x14ac:dyDescent="0.25">
      <c r="A5507" t="str">
        <f>'Page 1 - General Information'!$G$12</f>
        <v>000000000</v>
      </c>
      <c r="B5507" t="str">
        <f>'Page 1 - General Information'!$G$16</f>
        <v/>
      </c>
      <c r="C5507" s="339" t="s">
        <v>21448</v>
      </c>
      <c r="N5507" t="s">
        <v>8218</v>
      </c>
      <c r="P5507" s="345">
        <f>INDEX('Page 3 - Financial Information'!$K$16:$X$190,Y5507,X5507)</f>
        <v>0</v>
      </c>
      <c r="S5507" s="249" t="s">
        <v>20839</v>
      </c>
      <c r="X5507" s="341">
        <v>3</v>
      </c>
      <c r="Y5507" s="406">
        <v>86</v>
      </c>
    </row>
    <row r="5508" spans="1:25" x14ac:dyDescent="0.25">
      <c r="A5508" t="str">
        <f>'Page 1 - General Information'!$G$12</f>
        <v>000000000</v>
      </c>
      <c r="B5508" t="str">
        <f>'Page 1 - General Information'!$G$16</f>
        <v/>
      </c>
      <c r="C5508" s="339" t="s">
        <v>21448</v>
      </c>
      <c r="N5508" t="s">
        <v>8218</v>
      </c>
      <c r="P5508" s="345">
        <f>INDEX('Page 3 - Financial Information'!$K$16:$X$190,Y5508,X5508)</f>
        <v>0</v>
      </c>
      <c r="S5508" s="347" t="s">
        <v>20840</v>
      </c>
      <c r="X5508" s="341">
        <v>4</v>
      </c>
      <c r="Y5508" s="406">
        <v>86</v>
      </c>
    </row>
    <row r="5509" spans="1:25" x14ac:dyDescent="0.25">
      <c r="A5509" t="str">
        <f>'Page 1 - General Information'!$G$12</f>
        <v>000000000</v>
      </c>
      <c r="B5509" t="str">
        <f>'Page 1 - General Information'!$G$16</f>
        <v/>
      </c>
      <c r="C5509" s="339" t="s">
        <v>21448</v>
      </c>
      <c r="N5509" t="s">
        <v>8218</v>
      </c>
      <c r="P5509" s="345">
        <f>INDEX('Page 3 - Financial Information'!$K$16:$X$190,Y5509,X5509)</f>
        <v>0</v>
      </c>
      <c r="S5509" s="347" t="s">
        <v>20841</v>
      </c>
      <c r="X5509" s="341">
        <v>5</v>
      </c>
      <c r="Y5509" s="406">
        <v>86</v>
      </c>
    </row>
    <row r="5510" spans="1:25" x14ac:dyDescent="0.25">
      <c r="A5510" t="str">
        <f>'Page 1 - General Information'!$G$12</f>
        <v>000000000</v>
      </c>
      <c r="B5510" t="str">
        <f>'Page 1 - General Information'!$G$16</f>
        <v/>
      </c>
      <c r="C5510" s="339" t="s">
        <v>21448</v>
      </c>
      <c r="N5510" t="s">
        <v>8218</v>
      </c>
      <c r="P5510" s="345">
        <f>INDEX('Page 3 - Financial Information'!$K$16:$X$190,Y5510,X5510)</f>
        <v>0</v>
      </c>
      <c r="S5510" s="347" t="s">
        <v>20842</v>
      </c>
      <c r="X5510" s="341">
        <v>6</v>
      </c>
      <c r="Y5510" s="406">
        <v>86</v>
      </c>
    </row>
    <row r="5511" spans="1:25" x14ac:dyDescent="0.25">
      <c r="A5511" t="str">
        <f>'Page 1 - General Information'!$G$12</f>
        <v>000000000</v>
      </c>
      <c r="B5511" t="str">
        <f>'Page 1 - General Information'!$G$16</f>
        <v/>
      </c>
      <c r="C5511" s="339" t="s">
        <v>21448</v>
      </c>
      <c r="N5511" t="s">
        <v>8218</v>
      </c>
      <c r="P5511" s="345">
        <f>INDEX('Page 3 - Financial Information'!$K$16:$X$190,Y5511,X5511)</f>
        <v>0</v>
      </c>
      <c r="S5511" s="347" t="s">
        <v>20843</v>
      </c>
      <c r="X5511" s="341">
        <v>7</v>
      </c>
      <c r="Y5511" s="406">
        <v>86</v>
      </c>
    </row>
    <row r="5512" spans="1:25" x14ac:dyDescent="0.25">
      <c r="A5512" t="str">
        <f>'Page 1 - General Information'!$G$12</f>
        <v>000000000</v>
      </c>
      <c r="B5512" t="str">
        <f>'Page 1 - General Information'!$G$16</f>
        <v/>
      </c>
      <c r="C5512" s="339" t="s">
        <v>21448</v>
      </c>
      <c r="N5512" t="s">
        <v>8218</v>
      </c>
      <c r="P5512" s="345">
        <f>INDEX('Page 3 - Financial Information'!$K$16:$X$190,Y5512,X5512)</f>
        <v>0</v>
      </c>
      <c r="S5512" s="347" t="s">
        <v>20844</v>
      </c>
      <c r="X5512" s="341">
        <v>8</v>
      </c>
      <c r="Y5512" s="406">
        <v>86</v>
      </c>
    </row>
    <row r="5513" spans="1:25" x14ac:dyDescent="0.25">
      <c r="A5513" t="str">
        <f>'Page 1 - General Information'!$G$12</f>
        <v>000000000</v>
      </c>
      <c r="B5513" t="str">
        <f>'Page 1 - General Information'!$G$16</f>
        <v/>
      </c>
      <c r="C5513" s="339" t="s">
        <v>21448</v>
      </c>
      <c r="N5513" t="s">
        <v>8218</v>
      </c>
      <c r="P5513" s="345">
        <f>INDEX('Page 3 - Financial Information'!$K$16:$X$190,Y5513,X5513)</f>
        <v>0</v>
      </c>
      <c r="S5513" s="347" t="s">
        <v>20845</v>
      </c>
      <c r="X5513" s="341">
        <v>9</v>
      </c>
      <c r="Y5513" s="406">
        <v>86</v>
      </c>
    </row>
    <row r="5514" spans="1:25" x14ac:dyDescent="0.25">
      <c r="A5514" t="str">
        <f>'Page 1 - General Information'!$G$12</f>
        <v>000000000</v>
      </c>
      <c r="B5514" t="str">
        <f>'Page 1 - General Information'!$G$16</f>
        <v/>
      </c>
      <c r="C5514" s="339" t="s">
        <v>21448</v>
      </c>
      <c r="N5514" t="s">
        <v>8218</v>
      </c>
      <c r="P5514" s="345">
        <f>INDEX('Page 3 - Financial Information'!$K$16:$X$190,Y5514,X5514)</f>
        <v>0</v>
      </c>
      <c r="S5514" s="347" t="s">
        <v>20846</v>
      </c>
      <c r="X5514" s="341">
        <v>10</v>
      </c>
      <c r="Y5514" s="406">
        <v>86</v>
      </c>
    </row>
    <row r="5515" spans="1:25" x14ac:dyDescent="0.25">
      <c r="A5515" t="str">
        <f>'Page 1 - General Information'!$G$12</f>
        <v>000000000</v>
      </c>
      <c r="B5515" t="str">
        <f>'Page 1 - General Information'!$G$16</f>
        <v/>
      </c>
      <c r="C5515" s="339" t="s">
        <v>21448</v>
      </c>
      <c r="N5515" t="s">
        <v>8218</v>
      </c>
      <c r="P5515" s="345">
        <f>INDEX('Page 3 - Financial Information'!$K$16:$X$190,Y5515,X5515)</f>
        <v>0</v>
      </c>
      <c r="S5515" s="347" t="s">
        <v>20847</v>
      </c>
      <c r="X5515" s="341">
        <v>13</v>
      </c>
      <c r="Y5515" s="406">
        <v>86</v>
      </c>
    </row>
    <row r="5516" spans="1:25" x14ac:dyDescent="0.25">
      <c r="A5516" t="str">
        <f>'Page 1 - General Information'!$G$12</f>
        <v>000000000</v>
      </c>
      <c r="B5516" t="str">
        <f>'Page 1 - General Information'!$G$16</f>
        <v/>
      </c>
      <c r="C5516" s="339" t="s">
        <v>21448</v>
      </c>
      <c r="N5516" t="s">
        <v>8218</v>
      </c>
      <c r="P5516" s="345">
        <f>INDEX('Page 3 - Financial Information'!$K$16:$X$190,Y5516,X5516)</f>
        <v>0</v>
      </c>
      <c r="S5516" s="347" t="s">
        <v>20848</v>
      </c>
      <c r="X5516" s="341">
        <v>14</v>
      </c>
      <c r="Y5516" s="406">
        <v>86</v>
      </c>
    </row>
    <row r="5517" spans="1:25" x14ac:dyDescent="0.25">
      <c r="A5517" t="str">
        <f>'Page 1 - General Information'!$G$12</f>
        <v>000000000</v>
      </c>
      <c r="B5517" t="str">
        <f>'Page 1 - General Information'!$G$16</f>
        <v/>
      </c>
      <c r="C5517" s="339" t="s">
        <v>21448</v>
      </c>
      <c r="N5517" t="s">
        <v>8218</v>
      </c>
      <c r="P5517" s="345">
        <f>INDEX('Page 3 - Financial Information'!$K$16:$X$190,Y5517,X5517)</f>
        <v>0</v>
      </c>
      <c r="S5517" s="249" t="s">
        <v>9154</v>
      </c>
      <c r="X5517" s="341">
        <v>1</v>
      </c>
      <c r="Y5517" s="341">
        <v>87</v>
      </c>
    </row>
    <row r="5518" spans="1:25" x14ac:dyDescent="0.25">
      <c r="A5518" t="str">
        <f>'Page 1 - General Information'!$G$12</f>
        <v>000000000</v>
      </c>
      <c r="B5518" t="str">
        <f>'Page 1 - General Information'!$G$16</f>
        <v/>
      </c>
      <c r="C5518" s="339" t="s">
        <v>21448</v>
      </c>
      <c r="N5518" t="s">
        <v>8218</v>
      </c>
      <c r="P5518" s="345">
        <f>INDEX('Page 3 - Financial Information'!$K$16:$X$190,Y5518,X5518)</f>
        <v>0</v>
      </c>
      <c r="S5518" s="249" t="s">
        <v>9155</v>
      </c>
      <c r="X5518" s="341">
        <v>3</v>
      </c>
      <c r="Y5518" s="341">
        <v>87</v>
      </c>
    </row>
    <row r="5519" spans="1:25" x14ac:dyDescent="0.25">
      <c r="A5519" t="str">
        <f>'Page 1 - General Information'!$G$12</f>
        <v>000000000</v>
      </c>
      <c r="B5519" t="str">
        <f>'Page 1 - General Information'!$G$16</f>
        <v/>
      </c>
      <c r="C5519" s="339" t="s">
        <v>21448</v>
      </c>
      <c r="N5519" t="s">
        <v>8218</v>
      </c>
      <c r="P5519" s="345">
        <f>INDEX('Page 3 - Financial Information'!$K$16:$X$190,Y5519,X5519)</f>
        <v>0</v>
      </c>
      <c r="S5519" t="s">
        <v>9156</v>
      </c>
      <c r="X5519" s="341">
        <v>4</v>
      </c>
      <c r="Y5519" s="341">
        <v>87</v>
      </c>
    </row>
    <row r="5520" spans="1:25" x14ac:dyDescent="0.25">
      <c r="A5520" t="str">
        <f>'Page 1 - General Information'!$G$12</f>
        <v>000000000</v>
      </c>
      <c r="B5520" t="str">
        <f>'Page 1 - General Information'!$G$16</f>
        <v/>
      </c>
      <c r="C5520" s="339" t="s">
        <v>21448</v>
      </c>
      <c r="N5520" t="s">
        <v>8218</v>
      </c>
      <c r="P5520" s="345">
        <f>INDEX('Page 3 - Financial Information'!$K$16:$X$190,Y5520,X5520)</f>
        <v>0</v>
      </c>
      <c r="S5520" t="s">
        <v>9157</v>
      </c>
      <c r="X5520" s="341">
        <v>5</v>
      </c>
      <c r="Y5520" s="341">
        <v>87</v>
      </c>
    </row>
    <row r="5521" spans="1:25" x14ac:dyDescent="0.25">
      <c r="A5521" t="str">
        <f>'Page 1 - General Information'!$G$12</f>
        <v>000000000</v>
      </c>
      <c r="B5521" t="str">
        <f>'Page 1 - General Information'!$G$16</f>
        <v/>
      </c>
      <c r="C5521" s="339" t="s">
        <v>21448</v>
      </c>
      <c r="N5521" t="s">
        <v>8218</v>
      </c>
      <c r="P5521" s="345">
        <f>INDEX('Page 3 - Financial Information'!$K$16:$X$190,Y5521,X5521)</f>
        <v>0</v>
      </c>
      <c r="S5521" t="s">
        <v>9158</v>
      </c>
      <c r="X5521" s="341">
        <v>6</v>
      </c>
      <c r="Y5521" s="341">
        <v>87</v>
      </c>
    </row>
    <row r="5522" spans="1:25" x14ac:dyDescent="0.25">
      <c r="A5522" t="str">
        <f>'Page 1 - General Information'!$G$12</f>
        <v>000000000</v>
      </c>
      <c r="B5522" t="str">
        <f>'Page 1 - General Information'!$G$16</f>
        <v/>
      </c>
      <c r="C5522" s="339" t="s">
        <v>21448</v>
      </c>
      <c r="N5522" t="s">
        <v>8218</v>
      </c>
      <c r="P5522" s="345">
        <f>INDEX('Page 3 - Financial Information'!$K$16:$X$190,Y5522,X5522)</f>
        <v>0</v>
      </c>
      <c r="S5522" t="s">
        <v>9159</v>
      </c>
      <c r="X5522" s="341">
        <v>7</v>
      </c>
      <c r="Y5522" s="341">
        <v>87</v>
      </c>
    </row>
    <row r="5523" spans="1:25" x14ac:dyDescent="0.25">
      <c r="A5523" t="str">
        <f>'Page 1 - General Information'!$G$12</f>
        <v>000000000</v>
      </c>
      <c r="B5523" t="str">
        <f>'Page 1 - General Information'!$G$16</f>
        <v/>
      </c>
      <c r="C5523" s="339" t="s">
        <v>21448</v>
      </c>
      <c r="N5523" t="s">
        <v>8218</v>
      </c>
      <c r="P5523" s="345">
        <f>INDEX('Page 3 - Financial Information'!$K$16:$X$190,Y5523,X5523)</f>
        <v>0</v>
      </c>
      <c r="S5523" t="s">
        <v>9160</v>
      </c>
      <c r="X5523" s="341">
        <v>8</v>
      </c>
      <c r="Y5523" s="341">
        <v>87</v>
      </c>
    </row>
    <row r="5524" spans="1:25" x14ac:dyDescent="0.25">
      <c r="A5524" t="str">
        <f>'Page 1 - General Information'!$G$12</f>
        <v>000000000</v>
      </c>
      <c r="B5524" t="str">
        <f>'Page 1 - General Information'!$G$16</f>
        <v/>
      </c>
      <c r="C5524" s="339" t="s">
        <v>21448</v>
      </c>
      <c r="N5524" t="s">
        <v>8218</v>
      </c>
      <c r="P5524" s="345">
        <f>INDEX('Page 3 - Financial Information'!$K$16:$X$190,Y5524,X5524)</f>
        <v>0</v>
      </c>
      <c r="S5524" t="s">
        <v>9161</v>
      </c>
      <c r="X5524" s="341">
        <v>9</v>
      </c>
      <c r="Y5524" s="341">
        <v>87</v>
      </c>
    </row>
    <row r="5525" spans="1:25" x14ac:dyDescent="0.25">
      <c r="A5525" t="str">
        <f>'Page 1 - General Information'!$G$12</f>
        <v>000000000</v>
      </c>
      <c r="B5525" t="str">
        <f>'Page 1 - General Information'!$G$16</f>
        <v/>
      </c>
      <c r="C5525" s="339" t="s">
        <v>21448</v>
      </c>
      <c r="N5525" t="s">
        <v>8218</v>
      </c>
      <c r="P5525" s="345">
        <f>INDEX('Page 3 - Financial Information'!$K$16:$X$190,Y5525,X5525)</f>
        <v>0</v>
      </c>
      <c r="S5525" t="s">
        <v>9162</v>
      </c>
      <c r="X5525" s="341">
        <v>10</v>
      </c>
      <c r="Y5525" s="341">
        <v>87</v>
      </c>
    </row>
    <row r="5526" spans="1:25" x14ac:dyDescent="0.25">
      <c r="A5526" t="str">
        <f>'Page 1 - General Information'!$G$12</f>
        <v>000000000</v>
      </c>
      <c r="B5526" t="str">
        <f>'Page 1 - General Information'!$G$16</f>
        <v/>
      </c>
      <c r="C5526" s="339" t="s">
        <v>21448</v>
      </c>
      <c r="N5526" t="s">
        <v>8218</v>
      </c>
      <c r="P5526" s="345">
        <f>INDEX('Page 3 - Financial Information'!$K$16:$X$190,Y5526,X5526)</f>
        <v>0</v>
      </c>
      <c r="S5526" t="s">
        <v>9163</v>
      </c>
      <c r="X5526" s="341">
        <v>13</v>
      </c>
      <c r="Y5526" s="341">
        <v>87</v>
      </c>
    </row>
    <row r="5527" spans="1:25" x14ac:dyDescent="0.25">
      <c r="A5527" t="str">
        <f>'Page 1 - General Information'!$G$12</f>
        <v>000000000</v>
      </c>
      <c r="B5527" t="str">
        <f>'Page 1 - General Information'!$G$16</f>
        <v/>
      </c>
      <c r="C5527" s="339" t="s">
        <v>21448</v>
      </c>
      <c r="N5527" t="s">
        <v>8218</v>
      </c>
      <c r="P5527" s="345">
        <f>INDEX('Page 3 - Financial Information'!$K$16:$X$190,Y5527,X5527)</f>
        <v>0</v>
      </c>
      <c r="S5527" t="s">
        <v>9164</v>
      </c>
      <c r="X5527" s="341">
        <v>14</v>
      </c>
      <c r="Y5527" s="341">
        <v>87</v>
      </c>
    </row>
    <row r="5528" spans="1:25" x14ac:dyDescent="0.25">
      <c r="A5528" t="str">
        <f>'Page 1 - General Information'!$G$12</f>
        <v>000000000</v>
      </c>
      <c r="B5528" t="str">
        <f>'Page 1 - General Information'!$G$16</f>
        <v/>
      </c>
      <c r="C5528" s="339" t="s">
        <v>21448</v>
      </c>
      <c r="N5528" t="s">
        <v>8218</v>
      </c>
      <c r="P5528" s="345">
        <f>INDEX('Page 3 - Financial Information'!$K$16:$X$190,Y5528,X5528)</f>
        <v>0</v>
      </c>
      <c r="S5528" s="249" t="s">
        <v>9165</v>
      </c>
      <c r="X5528" s="341">
        <v>1</v>
      </c>
      <c r="Y5528" s="341">
        <v>88</v>
      </c>
    </row>
    <row r="5529" spans="1:25" x14ac:dyDescent="0.25">
      <c r="A5529" t="str">
        <f>'Page 1 - General Information'!$G$12</f>
        <v>000000000</v>
      </c>
      <c r="B5529" t="str">
        <f>'Page 1 - General Information'!$G$16</f>
        <v/>
      </c>
      <c r="C5529" s="339" t="s">
        <v>21448</v>
      </c>
      <c r="N5529" t="s">
        <v>8218</v>
      </c>
      <c r="P5529" s="345">
        <f>INDEX('Page 3 - Financial Information'!$K$16:$X$190,Y5529,X5529)</f>
        <v>0</v>
      </c>
      <c r="S5529" s="249" t="s">
        <v>9166</v>
      </c>
      <c r="X5529" s="341">
        <v>3</v>
      </c>
      <c r="Y5529" s="341">
        <v>88</v>
      </c>
    </row>
    <row r="5530" spans="1:25" x14ac:dyDescent="0.25">
      <c r="A5530" t="str">
        <f>'Page 1 - General Information'!$G$12</f>
        <v>000000000</v>
      </c>
      <c r="B5530" t="str">
        <f>'Page 1 - General Information'!$G$16</f>
        <v/>
      </c>
      <c r="C5530" s="339" t="s">
        <v>21448</v>
      </c>
      <c r="N5530" t="s">
        <v>8218</v>
      </c>
      <c r="P5530" s="345">
        <f>INDEX('Page 3 - Financial Information'!$K$16:$X$190,Y5530,X5530)</f>
        <v>0</v>
      </c>
      <c r="S5530" t="s">
        <v>9167</v>
      </c>
      <c r="X5530" s="341">
        <v>4</v>
      </c>
      <c r="Y5530" s="341">
        <v>88</v>
      </c>
    </row>
    <row r="5531" spans="1:25" x14ac:dyDescent="0.25">
      <c r="A5531" t="str">
        <f>'Page 1 - General Information'!$G$12</f>
        <v>000000000</v>
      </c>
      <c r="B5531" t="str">
        <f>'Page 1 - General Information'!$G$16</f>
        <v/>
      </c>
      <c r="C5531" s="339" t="s">
        <v>21448</v>
      </c>
      <c r="N5531" t="s">
        <v>8218</v>
      </c>
      <c r="P5531" s="345">
        <f>INDEX('Page 3 - Financial Information'!$K$16:$X$190,Y5531,X5531)</f>
        <v>0</v>
      </c>
      <c r="S5531" t="s">
        <v>9168</v>
      </c>
      <c r="X5531" s="341">
        <v>5</v>
      </c>
      <c r="Y5531" s="341">
        <v>88</v>
      </c>
    </row>
    <row r="5532" spans="1:25" x14ac:dyDescent="0.25">
      <c r="A5532" t="str">
        <f>'Page 1 - General Information'!$G$12</f>
        <v>000000000</v>
      </c>
      <c r="B5532" t="str">
        <f>'Page 1 - General Information'!$G$16</f>
        <v/>
      </c>
      <c r="C5532" s="339" t="s">
        <v>21448</v>
      </c>
      <c r="N5532" t="s">
        <v>8218</v>
      </c>
      <c r="P5532" s="345">
        <f>INDEX('Page 3 - Financial Information'!$K$16:$X$190,Y5532,X5532)</f>
        <v>0</v>
      </c>
      <c r="S5532" t="s">
        <v>9169</v>
      </c>
      <c r="X5532" s="341">
        <v>6</v>
      </c>
      <c r="Y5532" s="341">
        <v>88</v>
      </c>
    </row>
    <row r="5533" spans="1:25" x14ac:dyDescent="0.25">
      <c r="A5533" t="str">
        <f>'Page 1 - General Information'!$G$12</f>
        <v>000000000</v>
      </c>
      <c r="B5533" t="str">
        <f>'Page 1 - General Information'!$G$16</f>
        <v/>
      </c>
      <c r="C5533" s="339" t="s">
        <v>21448</v>
      </c>
      <c r="N5533" t="s">
        <v>8218</v>
      </c>
      <c r="P5533" s="345">
        <f>INDEX('Page 3 - Financial Information'!$K$16:$X$190,Y5533,X5533)</f>
        <v>0</v>
      </c>
      <c r="S5533" t="s">
        <v>9170</v>
      </c>
      <c r="X5533" s="341">
        <v>7</v>
      </c>
      <c r="Y5533" s="341">
        <v>88</v>
      </c>
    </row>
    <row r="5534" spans="1:25" x14ac:dyDescent="0.25">
      <c r="A5534" t="str">
        <f>'Page 1 - General Information'!$G$12</f>
        <v>000000000</v>
      </c>
      <c r="B5534" t="str">
        <f>'Page 1 - General Information'!$G$16</f>
        <v/>
      </c>
      <c r="C5534" s="339" t="s">
        <v>21448</v>
      </c>
      <c r="N5534" t="s">
        <v>8218</v>
      </c>
      <c r="P5534" s="345">
        <f>INDEX('Page 3 - Financial Information'!$K$16:$X$190,Y5534,X5534)</f>
        <v>0</v>
      </c>
      <c r="S5534" t="s">
        <v>9171</v>
      </c>
      <c r="X5534" s="341">
        <v>8</v>
      </c>
      <c r="Y5534" s="341">
        <v>88</v>
      </c>
    </row>
    <row r="5535" spans="1:25" x14ac:dyDescent="0.25">
      <c r="A5535" t="str">
        <f>'Page 1 - General Information'!$G$12</f>
        <v>000000000</v>
      </c>
      <c r="B5535" t="str">
        <f>'Page 1 - General Information'!$G$16</f>
        <v/>
      </c>
      <c r="C5535" s="339" t="s">
        <v>21448</v>
      </c>
      <c r="N5535" t="s">
        <v>8218</v>
      </c>
      <c r="P5535" s="345">
        <f>INDEX('Page 3 - Financial Information'!$K$16:$X$190,Y5535,X5535)</f>
        <v>0</v>
      </c>
      <c r="S5535" t="s">
        <v>9172</v>
      </c>
      <c r="X5535" s="341">
        <v>9</v>
      </c>
      <c r="Y5535" s="341">
        <v>88</v>
      </c>
    </row>
    <row r="5536" spans="1:25" x14ac:dyDescent="0.25">
      <c r="A5536" t="str">
        <f>'Page 1 - General Information'!$G$12</f>
        <v>000000000</v>
      </c>
      <c r="B5536" t="str">
        <f>'Page 1 - General Information'!$G$16</f>
        <v/>
      </c>
      <c r="C5536" s="339" t="s">
        <v>21448</v>
      </c>
      <c r="N5536" t="s">
        <v>8218</v>
      </c>
      <c r="P5536" s="345">
        <f>INDEX('Page 3 - Financial Information'!$K$16:$X$190,Y5536,X5536)</f>
        <v>0</v>
      </c>
      <c r="S5536" t="s">
        <v>9173</v>
      </c>
      <c r="X5536" s="341">
        <v>10</v>
      </c>
      <c r="Y5536" s="341">
        <v>88</v>
      </c>
    </row>
    <row r="5537" spans="1:25" x14ac:dyDescent="0.25">
      <c r="A5537" t="str">
        <f>'Page 1 - General Information'!$G$12</f>
        <v>000000000</v>
      </c>
      <c r="B5537" t="str">
        <f>'Page 1 - General Information'!$G$16</f>
        <v/>
      </c>
      <c r="C5537" s="339" t="s">
        <v>21448</v>
      </c>
      <c r="N5537" t="s">
        <v>8218</v>
      </c>
      <c r="P5537" s="345">
        <f>INDEX('Page 3 - Financial Information'!$K$16:$X$190,Y5537,X5537)</f>
        <v>0</v>
      </c>
      <c r="S5537" t="s">
        <v>9174</v>
      </c>
      <c r="X5537" s="341">
        <v>13</v>
      </c>
      <c r="Y5537" s="341">
        <v>88</v>
      </c>
    </row>
    <row r="5538" spans="1:25" x14ac:dyDescent="0.25">
      <c r="A5538" t="str">
        <f>'Page 1 - General Information'!$G$12</f>
        <v>000000000</v>
      </c>
      <c r="B5538" t="str">
        <f>'Page 1 - General Information'!$G$16</f>
        <v/>
      </c>
      <c r="C5538" s="339" t="s">
        <v>21448</v>
      </c>
      <c r="N5538" t="s">
        <v>8218</v>
      </c>
      <c r="P5538" s="345">
        <f>INDEX('Page 3 - Financial Information'!$K$16:$X$190,Y5538,X5538)</f>
        <v>0</v>
      </c>
      <c r="S5538" t="s">
        <v>9175</v>
      </c>
      <c r="X5538" s="341">
        <v>14</v>
      </c>
      <c r="Y5538" s="341">
        <v>88</v>
      </c>
    </row>
    <row r="5539" spans="1:25" x14ac:dyDescent="0.25">
      <c r="A5539" t="str">
        <f>'Page 1 - General Information'!$G$12</f>
        <v>000000000</v>
      </c>
      <c r="B5539" t="str">
        <f>'Page 1 - General Information'!$G$16</f>
        <v/>
      </c>
      <c r="C5539" s="339" t="s">
        <v>21448</v>
      </c>
      <c r="N5539" t="s">
        <v>8218</v>
      </c>
      <c r="P5539" s="345">
        <f>INDEX('Page 3 - Financial Information'!$K$16:$X$190,Y5539,X5539)</f>
        <v>0</v>
      </c>
      <c r="S5539" s="249" t="s">
        <v>9176</v>
      </c>
      <c r="X5539" s="341">
        <v>1</v>
      </c>
      <c r="Y5539" s="341">
        <v>89</v>
      </c>
    </row>
    <row r="5540" spans="1:25" x14ac:dyDescent="0.25">
      <c r="A5540" t="str">
        <f>'Page 1 - General Information'!$G$12</f>
        <v>000000000</v>
      </c>
      <c r="B5540" t="str">
        <f>'Page 1 - General Information'!$G$16</f>
        <v/>
      </c>
      <c r="C5540" s="339" t="s">
        <v>21448</v>
      </c>
      <c r="N5540" t="s">
        <v>8218</v>
      </c>
      <c r="P5540" s="345">
        <f>INDEX('Page 3 - Financial Information'!$K$16:$X$190,Y5540,X5540)</f>
        <v>0</v>
      </c>
      <c r="S5540" s="249" t="s">
        <v>9177</v>
      </c>
      <c r="X5540" s="341">
        <v>3</v>
      </c>
      <c r="Y5540" s="341">
        <v>89</v>
      </c>
    </row>
    <row r="5541" spans="1:25" x14ac:dyDescent="0.25">
      <c r="A5541" t="str">
        <f>'Page 1 - General Information'!$G$12</f>
        <v>000000000</v>
      </c>
      <c r="B5541" t="str">
        <f>'Page 1 - General Information'!$G$16</f>
        <v/>
      </c>
      <c r="C5541" s="339" t="s">
        <v>21448</v>
      </c>
      <c r="N5541" t="s">
        <v>8218</v>
      </c>
      <c r="P5541" s="345">
        <f>INDEX('Page 3 - Financial Information'!$K$16:$X$190,Y5541,X5541)</f>
        <v>0</v>
      </c>
      <c r="S5541" t="s">
        <v>9178</v>
      </c>
      <c r="X5541" s="341">
        <v>4</v>
      </c>
      <c r="Y5541" s="341">
        <v>89</v>
      </c>
    </row>
    <row r="5542" spans="1:25" x14ac:dyDescent="0.25">
      <c r="A5542" t="str">
        <f>'Page 1 - General Information'!$G$12</f>
        <v>000000000</v>
      </c>
      <c r="B5542" t="str">
        <f>'Page 1 - General Information'!$G$16</f>
        <v/>
      </c>
      <c r="C5542" s="339" t="s">
        <v>21448</v>
      </c>
      <c r="N5542" t="s">
        <v>8218</v>
      </c>
      <c r="P5542" s="345">
        <f>INDEX('Page 3 - Financial Information'!$K$16:$X$190,Y5542,X5542)</f>
        <v>0</v>
      </c>
      <c r="S5542" t="s">
        <v>9179</v>
      </c>
      <c r="X5542" s="341">
        <v>5</v>
      </c>
      <c r="Y5542" s="341">
        <v>89</v>
      </c>
    </row>
    <row r="5543" spans="1:25" x14ac:dyDescent="0.25">
      <c r="A5543" t="str">
        <f>'Page 1 - General Information'!$G$12</f>
        <v>000000000</v>
      </c>
      <c r="B5543" t="str">
        <f>'Page 1 - General Information'!$G$16</f>
        <v/>
      </c>
      <c r="C5543" s="339" t="s">
        <v>21448</v>
      </c>
      <c r="N5543" t="s">
        <v>8218</v>
      </c>
      <c r="P5543" s="345">
        <f>INDEX('Page 3 - Financial Information'!$K$16:$X$190,Y5543,X5543)</f>
        <v>0</v>
      </c>
      <c r="S5543" t="s">
        <v>9180</v>
      </c>
      <c r="X5543" s="341">
        <v>6</v>
      </c>
      <c r="Y5543" s="341">
        <v>89</v>
      </c>
    </row>
    <row r="5544" spans="1:25" x14ac:dyDescent="0.25">
      <c r="A5544" t="str">
        <f>'Page 1 - General Information'!$G$12</f>
        <v>000000000</v>
      </c>
      <c r="B5544" t="str">
        <f>'Page 1 - General Information'!$G$16</f>
        <v/>
      </c>
      <c r="C5544" s="339" t="s">
        <v>21448</v>
      </c>
      <c r="N5544" t="s">
        <v>8218</v>
      </c>
      <c r="P5544" s="345">
        <f>INDEX('Page 3 - Financial Information'!$K$16:$X$190,Y5544,X5544)</f>
        <v>0</v>
      </c>
      <c r="S5544" t="s">
        <v>9181</v>
      </c>
      <c r="X5544" s="341">
        <v>7</v>
      </c>
      <c r="Y5544" s="341">
        <v>89</v>
      </c>
    </row>
    <row r="5545" spans="1:25" x14ac:dyDescent="0.25">
      <c r="A5545" t="str">
        <f>'Page 1 - General Information'!$G$12</f>
        <v>000000000</v>
      </c>
      <c r="B5545" t="str">
        <f>'Page 1 - General Information'!$G$16</f>
        <v/>
      </c>
      <c r="C5545" s="339" t="s">
        <v>21448</v>
      </c>
      <c r="N5545" t="s">
        <v>8218</v>
      </c>
      <c r="P5545" s="345">
        <f>INDEX('Page 3 - Financial Information'!$K$16:$X$190,Y5545,X5545)</f>
        <v>0</v>
      </c>
      <c r="S5545" t="s">
        <v>9182</v>
      </c>
      <c r="X5545" s="341">
        <v>8</v>
      </c>
      <c r="Y5545" s="341">
        <v>89</v>
      </c>
    </row>
    <row r="5546" spans="1:25" x14ac:dyDescent="0.25">
      <c r="A5546" t="str">
        <f>'Page 1 - General Information'!$G$12</f>
        <v>000000000</v>
      </c>
      <c r="B5546" t="str">
        <f>'Page 1 - General Information'!$G$16</f>
        <v/>
      </c>
      <c r="C5546" s="339" t="s">
        <v>21448</v>
      </c>
      <c r="N5546" t="s">
        <v>8218</v>
      </c>
      <c r="P5546" s="345">
        <f>INDEX('Page 3 - Financial Information'!$K$16:$X$190,Y5546,X5546)</f>
        <v>0</v>
      </c>
      <c r="S5546" t="s">
        <v>9183</v>
      </c>
      <c r="X5546" s="341">
        <v>9</v>
      </c>
      <c r="Y5546" s="341">
        <v>89</v>
      </c>
    </row>
    <row r="5547" spans="1:25" x14ac:dyDescent="0.25">
      <c r="A5547" t="str">
        <f>'Page 1 - General Information'!$G$12</f>
        <v>000000000</v>
      </c>
      <c r="B5547" t="str">
        <f>'Page 1 - General Information'!$G$16</f>
        <v/>
      </c>
      <c r="C5547" s="339" t="s">
        <v>21448</v>
      </c>
      <c r="N5547" t="s">
        <v>8218</v>
      </c>
      <c r="P5547" s="345">
        <f>INDEX('Page 3 - Financial Information'!$K$16:$X$190,Y5547,X5547)</f>
        <v>0</v>
      </c>
      <c r="S5547" t="s">
        <v>9184</v>
      </c>
      <c r="X5547" s="341">
        <v>10</v>
      </c>
      <c r="Y5547" s="341">
        <v>89</v>
      </c>
    </row>
    <row r="5548" spans="1:25" x14ac:dyDescent="0.25">
      <c r="A5548" t="str">
        <f>'Page 1 - General Information'!$G$12</f>
        <v>000000000</v>
      </c>
      <c r="B5548" t="str">
        <f>'Page 1 - General Information'!$G$16</f>
        <v/>
      </c>
      <c r="C5548" s="339" t="s">
        <v>21448</v>
      </c>
      <c r="N5548" t="s">
        <v>8218</v>
      </c>
      <c r="P5548" s="345">
        <f>INDEX('Page 3 - Financial Information'!$K$16:$X$190,Y5548,X5548)</f>
        <v>0</v>
      </c>
      <c r="S5548" t="s">
        <v>9185</v>
      </c>
      <c r="X5548" s="341">
        <v>13</v>
      </c>
      <c r="Y5548" s="341">
        <v>89</v>
      </c>
    </row>
    <row r="5549" spans="1:25" x14ac:dyDescent="0.25">
      <c r="A5549" t="str">
        <f>'Page 1 - General Information'!$G$12</f>
        <v>000000000</v>
      </c>
      <c r="B5549" t="str">
        <f>'Page 1 - General Information'!$G$16</f>
        <v/>
      </c>
      <c r="C5549" s="339" t="s">
        <v>21448</v>
      </c>
      <c r="N5549" t="s">
        <v>8218</v>
      </c>
      <c r="P5549" s="345">
        <f>INDEX('Page 3 - Financial Information'!$K$16:$X$190,Y5549,X5549)</f>
        <v>0</v>
      </c>
      <c r="S5549" t="s">
        <v>9186</v>
      </c>
      <c r="X5549" s="341">
        <v>14</v>
      </c>
      <c r="Y5549" s="341">
        <v>89</v>
      </c>
    </row>
    <row r="5550" spans="1:25" x14ac:dyDescent="0.25">
      <c r="A5550" t="str">
        <f>'Page 1 - General Information'!$G$12</f>
        <v>000000000</v>
      </c>
      <c r="B5550" t="str">
        <f>'Page 1 - General Information'!$G$16</f>
        <v/>
      </c>
      <c r="C5550" s="339" t="s">
        <v>21448</v>
      </c>
      <c r="N5550" t="s">
        <v>8218</v>
      </c>
      <c r="P5550" s="345">
        <f>INDEX('Page 3 - Financial Information'!$K$16:$X$190,Y5550,X5550)</f>
        <v>0</v>
      </c>
      <c r="S5550" s="249" t="s">
        <v>9187</v>
      </c>
      <c r="X5550" s="341">
        <v>1</v>
      </c>
      <c r="Y5550" s="341">
        <v>90</v>
      </c>
    </row>
    <row r="5551" spans="1:25" x14ac:dyDescent="0.25">
      <c r="A5551" t="str">
        <f>'Page 1 - General Information'!$G$12</f>
        <v>000000000</v>
      </c>
      <c r="B5551" t="str">
        <f>'Page 1 - General Information'!$G$16</f>
        <v/>
      </c>
      <c r="C5551" s="339" t="s">
        <v>21448</v>
      </c>
      <c r="N5551" t="s">
        <v>8218</v>
      </c>
      <c r="P5551" s="345">
        <f>INDEX('Page 3 - Financial Information'!$K$16:$X$190,Y5551,X5551)</f>
        <v>0</v>
      </c>
      <c r="S5551" s="249" t="s">
        <v>9188</v>
      </c>
      <c r="X5551" s="341">
        <v>3</v>
      </c>
      <c r="Y5551" s="341">
        <v>90</v>
      </c>
    </row>
    <row r="5552" spans="1:25" x14ac:dyDescent="0.25">
      <c r="A5552" t="str">
        <f>'Page 1 - General Information'!$G$12</f>
        <v>000000000</v>
      </c>
      <c r="B5552" t="str">
        <f>'Page 1 - General Information'!$G$16</f>
        <v/>
      </c>
      <c r="C5552" s="339" t="s">
        <v>21448</v>
      </c>
      <c r="N5552" t="s">
        <v>8218</v>
      </c>
      <c r="P5552" s="345">
        <f>INDEX('Page 3 - Financial Information'!$K$16:$X$190,Y5552,X5552)</f>
        <v>0</v>
      </c>
      <c r="S5552" t="s">
        <v>9189</v>
      </c>
      <c r="X5552" s="341">
        <v>4</v>
      </c>
      <c r="Y5552" s="341">
        <v>90</v>
      </c>
    </row>
    <row r="5553" spans="1:25" x14ac:dyDescent="0.25">
      <c r="A5553" t="str">
        <f>'Page 1 - General Information'!$G$12</f>
        <v>000000000</v>
      </c>
      <c r="B5553" t="str">
        <f>'Page 1 - General Information'!$G$16</f>
        <v/>
      </c>
      <c r="C5553" s="339" t="s">
        <v>21448</v>
      </c>
      <c r="N5553" t="s">
        <v>8218</v>
      </c>
      <c r="P5553" s="345">
        <f>INDEX('Page 3 - Financial Information'!$K$16:$X$190,Y5553,X5553)</f>
        <v>0</v>
      </c>
      <c r="S5553" t="s">
        <v>9190</v>
      </c>
      <c r="X5553" s="341">
        <v>5</v>
      </c>
      <c r="Y5553" s="341">
        <v>90</v>
      </c>
    </row>
    <row r="5554" spans="1:25" x14ac:dyDescent="0.25">
      <c r="A5554" t="str">
        <f>'Page 1 - General Information'!$G$12</f>
        <v>000000000</v>
      </c>
      <c r="B5554" t="str">
        <f>'Page 1 - General Information'!$G$16</f>
        <v/>
      </c>
      <c r="C5554" s="339" t="s">
        <v>21448</v>
      </c>
      <c r="N5554" t="s">
        <v>8218</v>
      </c>
      <c r="P5554" s="345">
        <f>INDEX('Page 3 - Financial Information'!$K$16:$X$190,Y5554,X5554)</f>
        <v>0</v>
      </c>
      <c r="S5554" t="s">
        <v>9191</v>
      </c>
      <c r="X5554" s="341">
        <v>6</v>
      </c>
      <c r="Y5554" s="341">
        <v>90</v>
      </c>
    </row>
    <row r="5555" spans="1:25" x14ac:dyDescent="0.25">
      <c r="A5555" t="str">
        <f>'Page 1 - General Information'!$G$12</f>
        <v>000000000</v>
      </c>
      <c r="B5555" t="str">
        <f>'Page 1 - General Information'!$G$16</f>
        <v/>
      </c>
      <c r="C5555" s="339" t="s">
        <v>21448</v>
      </c>
      <c r="N5555" t="s">
        <v>8218</v>
      </c>
      <c r="P5555" s="345">
        <f>INDEX('Page 3 - Financial Information'!$K$16:$X$190,Y5555,X5555)</f>
        <v>0</v>
      </c>
      <c r="S5555" t="s">
        <v>9192</v>
      </c>
      <c r="X5555" s="341">
        <v>7</v>
      </c>
      <c r="Y5555" s="341">
        <v>90</v>
      </c>
    </row>
    <row r="5556" spans="1:25" x14ac:dyDescent="0.25">
      <c r="A5556" t="str">
        <f>'Page 1 - General Information'!$G$12</f>
        <v>000000000</v>
      </c>
      <c r="B5556" t="str">
        <f>'Page 1 - General Information'!$G$16</f>
        <v/>
      </c>
      <c r="C5556" s="339" t="s">
        <v>21448</v>
      </c>
      <c r="N5556" t="s">
        <v>8218</v>
      </c>
      <c r="P5556" s="345">
        <f>INDEX('Page 3 - Financial Information'!$K$16:$X$190,Y5556,X5556)</f>
        <v>0</v>
      </c>
      <c r="S5556" t="s">
        <v>9193</v>
      </c>
      <c r="X5556" s="341">
        <v>8</v>
      </c>
      <c r="Y5556" s="341">
        <v>90</v>
      </c>
    </row>
    <row r="5557" spans="1:25" x14ac:dyDescent="0.25">
      <c r="A5557" t="str">
        <f>'Page 1 - General Information'!$G$12</f>
        <v>000000000</v>
      </c>
      <c r="B5557" t="str">
        <f>'Page 1 - General Information'!$G$16</f>
        <v/>
      </c>
      <c r="C5557" s="339" t="s">
        <v>21448</v>
      </c>
      <c r="N5557" t="s">
        <v>8218</v>
      </c>
      <c r="P5557" s="345">
        <f>INDEX('Page 3 - Financial Information'!$K$16:$X$190,Y5557,X5557)</f>
        <v>0</v>
      </c>
      <c r="S5557" t="s">
        <v>9194</v>
      </c>
      <c r="X5557" s="341">
        <v>9</v>
      </c>
      <c r="Y5557" s="341">
        <v>90</v>
      </c>
    </row>
    <row r="5558" spans="1:25" x14ac:dyDescent="0.25">
      <c r="A5558" t="str">
        <f>'Page 1 - General Information'!$G$12</f>
        <v>000000000</v>
      </c>
      <c r="B5558" t="str">
        <f>'Page 1 - General Information'!$G$16</f>
        <v/>
      </c>
      <c r="C5558" s="339" t="s">
        <v>21448</v>
      </c>
      <c r="N5558" t="s">
        <v>8218</v>
      </c>
      <c r="P5558" s="345">
        <f>INDEX('Page 3 - Financial Information'!$K$16:$X$190,Y5558,X5558)</f>
        <v>0</v>
      </c>
      <c r="S5558" t="s">
        <v>9195</v>
      </c>
      <c r="X5558" s="341">
        <v>10</v>
      </c>
      <c r="Y5558" s="341">
        <v>90</v>
      </c>
    </row>
    <row r="5559" spans="1:25" x14ac:dyDescent="0.25">
      <c r="A5559" t="str">
        <f>'Page 1 - General Information'!$G$12</f>
        <v>000000000</v>
      </c>
      <c r="B5559" t="str">
        <f>'Page 1 - General Information'!$G$16</f>
        <v/>
      </c>
      <c r="C5559" s="339" t="s">
        <v>21448</v>
      </c>
      <c r="N5559" t="s">
        <v>8218</v>
      </c>
      <c r="P5559" s="345">
        <f>INDEX('Page 3 - Financial Information'!$K$16:$X$190,Y5559,X5559)</f>
        <v>0</v>
      </c>
      <c r="S5559" t="s">
        <v>9196</v>
      </c>
      <c r="X5559" s="341">
        <v>13</v>
      </c>
      <c r="Y5559" s="341">
        <v>90</v>
      </c>
    </row>
    <row r="5560" spans="1:25" x14ac:dyDescent="0.25">
      <c r="A5560" t="str">
        <f>'Page 1 - General Information'!$G$12</f>
        <v>000000000</v>
      </c>
      <c r="B5560" t="str">
        <f>'Page 1 - General Information'!$G$16</f>
        <v/>
      </c>
      <c r="C5560" s="339" t="s">
        <v>21448</v>
      </c>
      <c r="N5560" t="s">
        <v>8218</v>
      </c>
      <c r="P5560" s="345">
        <f>INDEX('Page 3 - Financial Information'!$K$16:$X$190,Y5560,X5560)</f>
        <v>0</v>
      </c>
      <c r="S5560" t="s">
        <v>9197</v>
      </c>
      <c r="X5560" s="341">
        <v>14</v>
      </c>
      <c r="Y5560" s="341">
        <v>90</v>
      </c>
    </row>
    <row r="5561" spans="1:25" x14ac:dyDescent="0.25">
      <c r="A5561" t="str">
        <f>'Page 1 - General Information'!$G$12</f>
        <v>000000000</v>
      </c>
      <c r="B5561" t="str">
        <f>'Page 1 - General Information'!$G$16</f>
        <v/>
      </c>
      <c r="C5561" s="339" t="s">
        <v>21448</v>
      </c>
      <c r="N5561" t="s">
        <v>8218</v>
      </c>
      <c r="P5561" s="345">
        <f>INDEX('Page 3 - Financial Information'!$K$16:$X$190,Y5561,X5561)</f>
        <v>0</v>
      </c>
      <c r="S5561" s="249" t="s">
        <v>9198</v>
      </c>
      <c r="X5561" s="341">
        <v>1</v>
      </c>
      <c r="Y5561" s="341">
        <v>91</v>
      </c>
    </row>
    <row r="5562" spans="1:25" x14ac:dyDescent="0.25">
      <c r="A5562" t="str">
        <f>'Page 1 - General Information'!$G$12</f>
        <v>000000000</v>
      </c>
      <c r="B5562" t="str">
        <f>'Page 1 - General Information'!$G$16</f>
        <v/>
      </c>
      <c r="C5562" s="339" t="s">
        <v>21448</v>
      </c>
      <c r="N5562" t="s">
        <v>8218</v>
      </c>
      <c r="P5562" s="345">
        <f>INDEX('Page 3 - Financial Information'!$K$16:$X$190,Y5562,X5562)</f>
        <v>0</v>
      </c>
      <c r="S5562" s="249" t="s">
        <v>9199</v>
      </c>
      <c r="X5562" s="341">
        <v>3</v>
      </c>
      <c r="Y5562" s="341">
        <v>91</v>
      </c>
    </row>
    <row r="5563" spans="1:25" x14ac:dyDescent="0.25">
      <c r="A5563" t="str">
        <f>'Page 1 - General Information'!$G$12</f>
        <v>000000000</v>
      </c>
      <c r="B5563" t="str">
        <f>'Page 1 - General Information'!$G$16</f>
        <v/>
      </c>
      <c r="C5563" s="339" t="s">
        <v>21448</v>
      </c>
      <c r="N5563" t="s">
        <v>8218</v>
      </c>
      <c r="P5563" s="345">
        <f>INDEX('Page 3 - Financial Information'!$K$16:$X$190,Y5563,X5563)</f>
        <v>0</v>
      </c>
      <c r="S5563" t="s">
        <v>9200</v>
      </c>
      <c r="X5563" s="341">
        <v>4</v>
      </c>
      <c r="Y5563" s="341">
        <v>91</v>
      </c>
    </row>
    <row r="5564" spans="1:25" x14ac:dyDescent="0.25">
      <c r="A5564" t="str">
        <f>'Page 1 - General Information'!$G$12</f>
        <v>000000000</v>
      </c>
      <c r="B5564" t="str">
        <f>'Page 1 - General Information'!$G$16</f>
        <v/>
      </c>
      <c r="C5564" s="339" t="s">
        <v>21448</v>
      </c>
      <c r="N5564" t="s">
        <v>8218</v>
      </c>
      <c r="P5564" s="345">
        <f>INDEX('Page 3 - Financial Information'!$K$16:$X$190,Y5564,X5564)</f>
        <v>0</v>
      </c>
      <c r="S5564" t="s">
        <v>9201</v>
      </c>
      <c r="X5564" s="341">
        <v>5</v>
      </c>
      <c r="Y5564" s="341">
        <v>91</v>
      </c>
    </row>
    <row r="5565" spans="1:25" x14ac:dyDescent="0.25">
      <c r="A5565" t="str">
        <f>'Page 1 - General Information'!$G$12</f>
        <v>000000000</v>
      </c>
      <c r="B5565" t="str">
        <f>'Page 1 - General Information'!$G$16</f>
        <v/>
      </c>
      <c r="C5565" s="339" t="s">
        <v>21448</v>
      </c>
      <c r="N5565" t="s">
        <v>8218</v>
      </c>
      <c r="P5565" s="345">
        <f>INDEX('Page 3 - Financial Information'!$K$16:$X$190,Y5565,X5565)</f>
        <v>0</v>
      </c>
      <c r="S5565" t="s">
        <v>9202</v>
      </c>
      <c r="X5565" s="341">
        <v>6</v>
      </c>
      <c r="Y5565" s="341">
        <v>91</v>
      </c>
    </row>
    <row r="5566" spans="1:25" x14ac:dyDescent="0.25">
      <c r="A5566" t="str">
        <f>'Page 1 - General Information'!$G$12</f>
        <v>000000000</v>
      </c>
      <c r="B5566" t="str">
        <f>'Page 1 - General Information'!$G$16</f>
        <v/>
      </c>
      <c r="C5566" s="339" t="s">
        <v>21448</v>
      </c>
      <c r="N5566" t="s">
        <v>8218</v>
      </c>
      <c r="P5566" s="345">
        <f>INDEX('Page 3 - Financial Information'!$K$16:$X$190,Y5566,X5566)</f>
        <v>0</v>
      </c>
      <c r="S5566" t="s">
        <v>9203</v>
      </c>
      <c r="X5566" s="341">
        <v>7</v>
      </c>
      <c r="Y5566" s="341">
        <v>91</v>
      </c>
    </row>
    <row r="5567" spans="1:25" x14ac:dyDescent="0.25">
      <c r="A5567" t="str">
        <f>'Page 1 - General Information'!$G$12</f>
        <v>000000000</v>
      </c>
      <c r="B5567" t="str">
        <f>'Page 1 - General Information'!$G$16</f>
        <v/>
      </c>
      <c r="C5567" s="339" t="s">
        <v>21448</v>
      </c>
      <c r="N5567" t="s">
        <v>8218</v>
      </c>
      <c r="P5567" s="345">
        <f>INDEX('Page 3 - Financial Information'!$K$16:$X$190,Y5567,X5567)</f>
        <v>0</v>
      </c>
      <c r="S5567" t="s">
        <v>9204</v>
      </c>
      <c r="X5567" s="341">
        <v>8</v>
      </c>
      <c r="Y5567" s="341">
        <v>91</v>
      </c>
    </row>
    <row r="5568" spans="1:25" x14ac:dyDescent="0.25">
      <c r="A5568" t="str">
        <f>'Page 1 - General Information'!$G$12</f>
        <v>000000000</v>
      </c>
      <c r="B5568" t="str">
        <f>'Page 1 - General Information'!$G$16</f>
        <v/>
      </c>
      <c r="C5568" s="339" t="s">
        <v>21448</v>
      </c>
      <c r="N5568" t="s">
        <v>8218</v>
      </c>
      <c r="P5568" s="345">
        <f>INDEX('Page 3 - Financial Information'!$K$16:$X$190,Y5568,X5568)</f>
        <v>0</v>
      </c>
      <c r="S5568" t="s">
        <v>9205</v>
      </c>
      <c r="X5568" s="341">
        <v>9</v>
      </c>
      <c r="Y5568" s="341">
        <v>91</v>
      </c>
    </row>
    <row r="5569" spans="1:25" x14ac:dyDescent="0.25">
      <c r="A5569" t="str">
        <f>'Page 1 - General Information'!$G$12</f>
        <v>000000000</v>
      </c>
      <c r="B5569" t="str">
        <f>'Page 1 - General Information'!$G$16</f>
        <v/>
      </c>
      <c r="C5569" s="339" t="s">
        <v>21448</v>
      </c>
      <c r="N5569" t="s">
        <v>8218</v>
      </c>
      <c r="P5569" s="345">
        <f>INDEX('Page 3 - Financial Information'!$K$16:$X$190,Y5569,X5569)</f>
        <v>0</v>
      </c>
      <c r="S5569" t="s">
        <v>9206</v>
      </c>
      <c r="X5569" s="341">
        <v>10</v>
      </c>
      <c r="Y5569" s="341">
        <v>91</v>
      </c>
    </row>
    <row r="5570" spans="1:25" x14ac:dyDescent="0.25">
      <c r="A5570" t="str">
        <f>'Page 1 - General Information'!$G$12</f>
        <v>000000000</v>
      </c>
      <c r="B5570" t="str">
        <f>'Page 1 - General Information'!$G$16</f>
        <v/>
      </c>
      <c r="C5570" s="339" t="s">
        <v>21448</v>
      </c>
      <c r="N5570" t="s">
        <v>8218</v>
      </c>
      <c r="P5570" s="345">
        <f>INDEX('Page 3 - Financial Information'!$K$16:$X$190,Y5570,X5570)</f>
        <v>0</v>
      </c>
      <c r="S5570" t="s">
        <v>9207</v>
      </c>
      <c r="X5570" s="341">
        <v>13</v>
      </c>
      <c r="Y5570" s="341">
        <v>91</v>
      </c>
    </row>
    <row r="5571" spans="1:25" x14ac:dyDescent="0.25">
      <c r="A5571" t="str">
        <f>'Page 1 - General Information'!$G$12</f>
        <v>000000000</v>
      </c>
      <c r="B5571" t="str">
        <f>'Page 1 - General Information'!$G$16</f>
        <v/>
      </c>
      <c r="C5571" s="339" t="s">
        <v>21448</v>
      </c>
      <c r="N5571" t="s">
        <v>8218</v>
      </c>
      <c r="P5571" s="345">
        <f>INDEX('Page 3 - Financial Information'!$K$16:$X$190,Y5571,X5571)</f>
        <v>0</v>
      </c>
      <c r="S5571" t="s">
        <v>9208</v>
      </c>
      <c r="X5571" s="341">
        <v>14</v>
      </c>
      <c r="Y5571" s="341">
        <v>91</v>
      </c>
    </row>
    <row r="5572" spans="1:25" x14ac:dyDescent="0.25">
      <c r="A5572" t="str">
        <f>'Page 1 - General Information'!$G$12</f>
        <v>000000000</v>
      </c>
      <c r="B5572" t="str">
        <f>'Page 1 - General Information'!$G$16</f>
        <v/>
      </c>
      <c r="C5572" s="339" t="s">
        <v>21448</v>
      </c>
      <c r="N5572" t="s">
        <v>8218</v>
      </c>
      <c r="P5572" s="345">
        <f>INDEX('Page 3 - Financial Information'!$K$16:$X$190,Y5572,X5572)</f>
        <v>0</v>
      </c>
      <c r="S5572" s="249" t="s">
        <v>10148</v>
      </c>
      <c r="X5572" s="341">
        <v>1</v>
      </c>
      <c r="Y5572" s="341">
        <v>92</v>
      </c>
    </row>
    <row r="5573" spans="1:25" x14ac:dyDescent="0.25">
      <c r="A5573" t="str">
        <f>'Page 1 - General Information'!$G$12</f>
        <v>000000000</v>
      </c>
      <c r="B5573" t="str">
        <f>'Page 1 - General Information'!$G$16</f>
        <v/>
      </c>
      <c r="C5573" s="339" t="s">
        <v>21448</v>
      </c>
      <c r="N5573" t="s">
        <v>8218</v>
      </c>
      <c r="P5573" s="345">
        <f>INDEX('Page 3 - Financial Information'!$K$16:$X$190,Y5573,X5573)</f>
        <v>0</v>
      </c>
      <c r="S5573" s="249" t="s">
        <v>10149</v>
      </c>
      <c r="X5573" s="341">
        <v>3</v>
      </c>
      <c r="Y5573" s="341">
        <v>92</v>
      </c>
    </row>
    <row r="5574" spans="1:25" x14ac:dyDescent="0.25">
      <c r="A5574" t="str">
        <f>'Page 1 - General Information'!$G$12</f>
        <v>000000000</v>
      </c>
      <c r="B5574" t="str">
        <f>'Page 1 - General Information'!$G$16</f>
        <v/>
      </c>
      <c r="C5574" s="339" t="s">
        <v>21448</v>
      </c>
      <c r="N5574" t="s">
        <v>8218</v>
      </c>
      <c r="P5574" s="345">
        <f>INDEX('Page 3 - Financial Information'!$K$16:$X$190,Y5574,X5574)</f>
        <v>0</v>
      </c>
      <c r="S5574" t="s">
        <v>10150</v>
      </c>
      <c r="X5574" s="341">
        <v>4</v>
      </c>
      <c r="Y5574" s="341">
        <v>92</v>
      </c>
    </row>
    <row r="5575" spans="1:25" x14ac:dyDescent="0.25">
      <c r="A5575" t="str">
        <f>'Page 1 - General Information'!$G$12</f>
        <v>000000000</v>
      </c>
      <c r="B5575" t="str">
        <f>'Page 1 - General Information'!$G$16</f>
        <v/>
      </c>
      <c r="C5575" s="339" t="s">
        <v>21448</v>
      </c>
      <c r="N5575" t="s">
        <v>8218</v>
      </c>
      <c r="P5575" s="345">
        <f>INDEX('Page 3 - Financial Information'!$K$16:$X$190,Y5575,X5575)</f>
        <v>0</v>
      </c>
      <c r="S5575" t="s">
        <v>10151</v>
      </c>
      <c r="X5575" s="341">
        <v>5</v>
      </c>
      <c r="Y5575" s="341">
        <v>92</v>
      </c>
    </row>
    <row r="5576" spans="1:25" x14ac:dyDescent="0.25">
      <c r="A5576" t="str">
        <f>'Page 1 - General Information'!$G$12</f>
        <v>000000000</v>
      </c>
      <c r="B5576" t="str">
        <f>'Page 1 - General Information'!$G$16</f>
        <v/>
      </c>
      <c r="C5576" s="339" t="s">
        <v>21448</v>
      </c>
      <c r="N5576" t="s">
        <v>8218</v>
      </c>
      <c r="P5576" s="345">
        <f>INDEX('Page 3 - Financial Information'!$K$16:$X$190,Y5576,X5576)</f>
        <v>0</v>
      </c>
      <c r="S5576" t="s">
        <v>10152</v>
      </c>
      <c r="X5576" s="341">
        <v>6</v>
      </c>
      <c r="Y5576" s="341">
        <v>92</v>
      </c>
    </row>
    <row r="5577" spans="1:25" x14ac:dyDescent="0.25">
      <c r="A5577" t="str">
        <f>'Page 1 - General Information'!$G$12</f>
        <v>000000000</v>
      </c>
      <c r="B5577" t="str">
        <f>'Page 1 - General Information'!$G$16</f>
        <v/>
      </c>
      <c r="C5577" s="339" t="s">
        <v>21448</v>
      </c>
      <c r="N5577" t="s">
        <v>8218</v>
      </c>
      <c r="P5577" s="345">
        <f>INDEX('Page 3 - Financial Information'!$K$16:$X$190,Y5577,X5577)</f>
        <v>0</v>
      </c>
      <c r="S5577" t="s">
        <v>10153</v>
      </c>
      <c r="X5577" s="341">
        <v>7</v>
      </c>
      <c r="Y5577" s="341">
        <v>92</v>
      </c>
    </row>
    <row r="5578" spans="1:25" x14ac:dyDescent="0.25">
      <c r="A5578" t="str">
        <f>'Page 1 - General Information'!$G$12</f>
        <v>000000000</v>
      </c>
      <c r="B5578" t="str">
        <f>'Page 1 - General Information'!$G$16</f>
        <v/>
      </c>
      <c r="C5578" s="339" t="s">
        <v>21448</v>
      </c>
      <c r="N5578" t="s">
        <v>8218</v>
      </c>
      <c r="P5578" s="345">
        <f>INDEX('Page 3 - Financial Information'!$K$16:$X$190,Y5578,X5578)</f>
        <v>0</v>
      </c>
      <c r="S5578" t="s">
        <v>10154</v>
      </c>
      <c r="X5578" s="341">
        <v>8</v>
      </c>
      <c r="Y5578" s="341">
        <v>92</v>
      </c>
    </row>
    <row r="5579" spans="1:25" x14ac:dyDescent="0.25">
      <c r="A5579" t="str">
        <f>'Page 1 - General Information'!$G$12</f>
        <v>000000000</v>
      </c>
      <c r="B5579" t="str">
        <f>'Page 1 - General Information'!$G$16</f>
        <v/>
      </c>
      <c r="C5579" s="339" t="s">
        <v>21448</v>
      </c>
      <c r="N5579" t="s">
        <v>8218</v>
      </c>
      <c r="P5579" s="345">
        <f>INDEX('Page 3 - Financial Information'!$K$16:$X$190,Y5579,X5579)</f>
        <v>0</v>
      </c>
      <c r="S5579" t="s">
        <v>10155</v>
      </c>
      <c r="X5579" s="341">
        <v>9</v>
      </c>
      <c r="Y5579" s="341">
        <v>92</v>
      </c>
    </row>
    <row r="5580" spans="1:25" x14ac:dyDescent="0.25">
      <c r="A5580" t="str">
        <f>'Page 1 - General Information'!$G$12</f>
        <v>000000000</v>
      </c>
      <c r="B5580" t="str">
        <f>'Page 1 - General Information'!$G$16</f>
        <v/>
      </c>
      <c r="C5580" s="339" t="s">
        <v>21448</v>
      </c>
      <c r="N5580" t="s">
        <v>8218</v>
      </c>
      <c r="P5580" s="345">
        <f>INDEX('Page 3 - Financial Information'!$K$16:$X$190,Y5580,X5580)</f>
        <v>0</v>
      </c>
      <c r="S5580" t="s">
        <v>10156</v>
      </c>
      <c r="X5580" s="341">
        <v>10</v>
      </c>
      <c r="Y5580" s="341">
        <v>92</v>
      </c>
    </row>
    <row r="5581" spans="1:25" x14ac:dyDescent="0.25">
      <c r="A5581" t="str">
        <f>'Page 1 - General Information'!$G$12</f>
        <v>000000000</v>
      </c>
      <c r="B5581" t="str">
        <f>'Page 1 - General Information'!$G$16</f>
        <v/>
      </c>
      <c r="C5581" s="339" t="s">
        <v>21448</v>
      </c>
      <c r="N5581" t="s">
        <v>8218</v>
      </c>
      <c r="P5581" s="345">
        <f>INDEX('Page 3 - Financial Information'!$K$16:$X$190,Y5581,X5581)</f>
        <v>0</v>
      </c>
      <c r="S5581" t="s">
        <v>10157</v>
      </c>
      <c r="X5581" s="341">
        <v>13</v>
      </c>
      <c r="Y5581" s="341">
        <v>92</v>
      </c>
    </row>
    <row r="5582" spans="1:25" x14ac:dyDescent="0.25">
      <c r="A5582" t="str">
        <f>'Page 1 - General Information'!$G$12</f>
        <v>000000000</v>
      </c>
      <c r="B5582" t="str">
        <f>'Page 1 - General Information'!$G$16</f>
        <v/>
      </c>
      <c r="C5582" s="339" t="s">
        <v>21448</v>
      </c>
      <c r="N5582" t="s">
        <v>8218</v>
      </c>
      <c r="P5582" s="345">
        <f>INDEX('Page 3 - Financial Information'!$K$16:$X$190,Y5582,X5582)</f>
        <v>0</v>
      </c>
      <c r="S5582" t="s">
        <v>10158</v>
      </c>
      <c r="X5582" s="341">
        <v>14</v>
      </c>
      <c r="Y5582" s="341">
        <v>92</v>
      </c>
    </row>
    <row r="5583" spans="1:25" x14ac:dyDescent="0.25">
      <c r="A5583" t="str">
        <f>'Page 1 - General Information'!$G$12</f>
        <v>000000000</v>
      </c>
      <c r="B5583" t="str">
        <f>'Page 1 - General Information'!$G$16</f>
        <v/>
      </c>
      <c r="C5583" s="339" t="s">
        <v>21448</v>
      </c>
      <c r="N5583" t="s">
        <v>8218</v>
      </c>
      <c r="P5583" s="345">
        <f>INDEX('Page 3 - Financial Information'!$K$16:$X$190,Y5583,X5583)</f>
        <v>0</v>
      </c>
      <c r="S5583" s="249" t="s">
        <v>9209</v>
      </c>
      <c r="X5583" s="341">
        <v>1</v>
      </c>
      <c r="Y5583" s="341">
        <v>93</v>
      </c>
    </row>
    <row r="5584" spans="1:25" x14ac:dyDescent="0.25">
      <c r="A5584" t="str">
        <f>'Page 1 - General Information'!$G$12</f>
        <v>000000000</v>
      </c>
      <c r="B5584" t="str">
        <f>'Page 1 - General Information'!$G$16</f>
        <v/>
      </c>
      <c r="C5584" s="339" t="s">
        <v>21448</v>
      </c>
      <c r="N5584" t="s">
        <v>8218</v>
      </c>
      <c r="P5584" s="345">
        <f>INDEX('Page 3 - Financial Information'!$K$16:$X$190,Y5584,X5584)</f>
        <v>0</v>
      </c>
      <c r="S5584" s="249" t="s">
        <v>9210</v>
      </c>
      <c r="X5584" s="341">
        <v>3</v>
      </c>
      <c r="Y5584" s="341">
        <v>93</v>
      </c>
    </row>
    <row r="5585" spans="1:25" x14ac:dyDescent="0.25">
      <c r="A5585" t="str">
        <f>'Page 1 - General Information'!$G$12</f>
        <v>000000000</v>
      </c>
      <c r="B5585" t="str">
        <f>'Page 1 - General Information'!$G$16</f>
        <v/>
      </c>
      <c r="C5585" s="339" t="s">
        <v>21448</v>
      </c>
      <c r="N5585" t="s">
        <v>8218</v>
      </c>
      <c r="P5585" s="345">
        <f>INDEX('Page 3 - Financial Information'!$K$16:$X$190,Y5585,X5585)</f>
        <v>0</v>
      </c>
      <c r="S5585" t="s">
        <v>9211</v>
      </c>
      <c r="X5585" s="341">
        <v>4</v>
      </c>
      <c r="Y5585" s="341">
        <v>93</v>
      </c>
    </row>
    <row r="5586" spans="1:25" x14ac:dyDescent="0.25">
      <c r="A5586" t="str">
        <f>'Page 1 - General Information'!$G$12</f>
        <v>000000000</v>
      </c>
      <c r="B5586" t="str">
        <f>'Page 1 - General Information'!$G$16</f>
        <v/>
      </c>
      <c r="C5586" s="339" t="s">
        <v>21448</v>
      </c>
      <c r="N5586" t="s">
        <v>8218</v>
      </c>
      <c r="P5586" s="345">
        <f>INDEX('Page 3 - Financial Information'!$K$16:$X$190,Y5586,X5586)</f>
        <v>0</v>
      </c>
      <c r="S5586" t="s">
        <v>9212</v>
      </c>
      <c r="X5586" s="341">
        <v>5</v>
      </c>
      <c r="Y5586" s="341">
        <v>93</v>
      </c>
    </row>
    <row r="5587" spans="1:25" x14ac:dyDescent="0.25">
      <c r="A5587" t="str">
        <f>'Page 1 - General Information'!$G$12</f>
        <v>000000000</v>
      </c>
      <c r="B5587" t="str">
        <f>'Page 1 - General Information'!$G$16</f>
        <v/>
      </c>
      <c r="C5587" s="339" t="s">
        <v>21448</v>
      </c>
      <c r="N5587" t="s">
        <v>8218</v>
      </c>
      <c r="P5587" s="345">
        <f>INDEX('Page 3 - Financial Information'!$K$16:$X$190,Y5587,X5587)</f>
        <v>0</v>
      </c>
      <c r="S5587" t="s">
        <v>9213</v>
      </c>
      <c r="X5587" s="341">
        <v>6</v>
      </c>
      <c r="Y5587" s="341">
        <v>93</v>
      </c>
    </row>
    <row r="5588" spans="1:25" x14ac:dyDescent="0.25">
      <c r="A5588" t="str">
        <f>'Page 1 - General Information'!$G$12</f>
        <v>000000000</v>
      </c>
      <c r="B5588" t="str">
        <f>'Page 1 - General Information'!$G$16</f>
        <v/>
      </c>
      <c r="C5588" s="339" t="s">
        <v>21448</v>
      </c>
      <c r="N5588" t="s">
        <v>8218</v>
      </c>
      <c r="P5588" s="345">
        <f>INDEX('Page 3 - Financial Information'!$K$16:$X$190,Y5588,X5588)</f>
        <v>0</v>
      </c>
      <c r="S5588" t="s">
        <v>9214</v>
      </c>
      <c r="X5588" s="341">
        <v>7</v>
      </c>
      <c r="Y5588" s="341">
        <v>93</v>
      </c>
    </row>
    <row r="5589" spans="1:25" x14ac:dyDescent="0.25">
      <c r="A5589" t="str">
        <f>'Page 1 - General Information'!$G$12</f>
        <v>000000000</v>
      </c>
      <c r="B5589" t="str">
        <f>'Page 1 - General Information'!$G$16</f>
        <v/>
      </c>
      <c r="C5589" s="339" t="s">
        <v>21448</v>
      </c>
      <c r="N5589" t="s">
        <v>8218</v>
      </c>
      <c r="P5589" s="345">
        <f>INDEX('Page 3 - Financial Information'!$K$16:$X$190,Y5589,X5589)</f>
        <v>0</v>
      </c>
      <c r="S5589" t="s">
        <v>9215</v>
      </c>
      <c r="X5589" s="341">
        <v>8</v>
      </c>
      <c r="Y5589" s="341">
        <v>93</v>
      </c>
    </row>
    <row r="5590" spans="1:25" x14ac:dyDescent="0.25">
      <c r="A5590" t="str">
        <f>'Page 1 - General Information'!$G$12</f>
        <v>000000000</v>
      </c>
      <c r="B5590" t="str">
        <f>'Page 1 - General Information'!$G$16</f>
        <v/>
      </c>
      <c r="C5590" s="339" t="s">
        <v>21448</v>
      </c>
      <c r="N5590" t="s">
        <v>8218</v>
      </c>
      <c r="P5590" s="345">
        <f>INDEX('Page 3 - Financial Information'!$K$16:$X$190,Y5590,X5590)</f>
        <v>0</v>
      </c>
      <c r="S5590" t="s">
        <v>9216</v>
      </c>
      <c r="X5590" s="341">
        <v>9</v>
      </c>
      <c r="Y5590" s="341">
        <v>93</v>
      </c>
    </row>
    <row r="5591" spans="1:25" x14ac:dyDescent="0.25">
      <c r="A5591" t="str">
        <f>'Page 1 - General Information'!$G$12</f>
        <v>000000000</v>
      </c>
      <c r="B5591" t="str">
        <f>'Page 1 - General Information'!$G$16</f>
        <v/>
      </c>
      <c r="C5591" s="339" t="s">
        <v>21448</v>
      </c>
      <c r="N5591" t="s">
        <v>8218</v>
      </c>
      <c r="P5591" s="345">
        <f>INDEX('Page 3 - Financial Information'!$K$16:$X$190,Y5591,X5591)</f>
        <v>0</v>
      </c>
      <c r="S5591" t="s">
        <v>9217</v>
      </c>
      <c r="X5591" s="341">
        <v>10</v>
      </c>
      <c r="Y5591" s="341">
        <v>93</v>
      </c>
    </row>
    <row r="5592" spans="1:25" x14ac:dyDescent="0.25">
      <c r="A5592" t="str">
        <f>'Page 1 - General Information'!$G$12</f>
        <v>000000000</v>
      </c>
      <c r="B5592" t="str">
        <f>'Page 1 - General Information'!$G$16</f>
        <v/>
      </c>
      <c r="C5592" s="339" t="s">
        <v>21448</v>
      </c>
      <c r="N5592" t="s">
        <v>8218</v>
      </c>
      <c r="P5592" s="345">
        <f>INDEX('Page 3 - Financial Information'!$K$16:$X$190,Y5592,X5592)</f>
        <v>0</v>
      </c>
      <c r="S5592" t="s">
        <v>9218</v>
      </c>
      <c r="X5592" s="341">
        <v>13</v>
      </c>
      <c r="Y5592" s="341">
        <v>93</v>
      </c>
    </row>
    <row r="5593" spans="1:25" x14ac:dyDescent="0.25">
      <c r="A5593" t="str">
        <f>'Page 1 - General Information'!$G$12</f>
        <v>000000000</v>
      </c>
      <c r="B5593" t="str">
        <f>'Page 1 - General Information'!$G$16</f>
        <v/>
      </c>
      <c r="C5593" s="339" t="s">
        <v>21448</v>
      </c>
      <c r="N5593" t="s">
        <v>8218</v>
      </c>
      <c r="P5593" s="345">
        <f>INDEX('Page 3 - Financial Information'!$K$16:$X$190,Y5593,X5593)</f>
        <v>0</v>
      </c>
      <c r="S5593" t="s">
        <v>9219</v>
      </c>
      <c r="X5593" s="341">
        <v>14</v>
      </c>
      <c r="Y5593" s="341">
        <v>93</v>
      </c>
    </row>
    <row r="5594" spans="1:25" x14ac:dyDescent="0.25">
      <c r="A5594" t="str">
        <f>'Page 1 - General Information'!$G$12</f>
        <v>000000000</v>
      </c>
      <c r="B5594" t="str">
        <f>'Page 1 - General Information'!$G$16</f>
        <v/>
      </c>
      <c r="C5594" s="339" t="s">
        <v>21448</v>
      </c>
      <c r="N5594" t="s">
        <v>8218</v>
      </c>
      <c r="P5594" s="345">
        <f>INDEX('Page 3 - Financial Information'!$K$16:$X$190,Y5594,X5594)</f>
        <v>0</v>
      </c>
      <c r="S5594" s="249" t="s">
        <v>9220</v>
      </c>
      <c r="X5594" s="341">
        <v>1</v>
      </c>
      <c r="Y5594" s="341">
        <v>94</v>
      </c>
    </row>
    <row r="5595" spans="1:25" x14ac:dyDescent="0.25">
      <c r="A5595" t="str">
        <f>'Page 1 - General Information'!$G$12</f>
        <v>000000000</v>
      </c>
      <c r="B5595" t="str">
        <f>'Page 1 - General Information'!$G$16</f>
        <v/>
      </c>
      <c r="C5595" s="339" t="s">
        <v>21448</v>
      </c>
      <c r="N5595" t="s">
        <v>8218</v>
      </c>
      <c r="P5595" s="345">
        <f>INDEX('Page 3 - Financial Information'!$K$16:$X$190,Y5595,X5595)</f>
        <v>0</v>
      </c>
      <c r="S5595" s="249" t="s">
        <v>9221</v>
      </c>
      <c r="X5595" s="341">
        <v>3</v>
      </c>
      <c r="Y5595" s="341">
        <v>94</v>
      </c>
    </row>
    <row r="5596" spans="1:25" x14ac:dyDescent="0.25">
      <c r="A5596" t="str">
        <f>'Page 1 - General Information'!$G$12</f>
        <v>000000000</v>
      </c>
      <c r="B5596" t="str">
        <f>'Page 1 - General Information'!$G$16</f>
        <v/>
      </c>
      <c r="C5596" s="339" t="s">
        <v>21448</v>
      </c>
      <c r="N5596" t="s">
        <v>8218</v>
      </c>
      <c r="P5596" s="345">
        <f>INDEX('Page 3 - Financial Information'!$K$16:$X$190,Y5596,X5596)</f>
        <v>0</v>
      </c>
      <c r="S5596" t="s">
        <v>9222</v>
      </c>
      <c r="X5596" s="341">
        <v>4</v>
      </c>
      <c r="Y5596" s="341">
        <v>94</v>
      </c>
    </row>
    <row r="5597" spans="1:25" x14ac:dyDescent="0.25">
      <c r="A5597" t="str">
        <f>'Page 1 - General Information'!$G$12</f>
        <v>000000000</v>
      </c>
      <c r="B5597" t="str">
        <f>'Page 1 - General Information'!$G$16</f>
        <v/>
      </c>
      <c r="C5597" s="339" t="s">
        <v>21448</v>
      </c>
      <c r="N5597" t="s">
        <v>8218</v>
      </c>
      <c r="P5597" s="345">
        <f>INDEX('Page 3 - Financial Information'!$K$16:$X$190,Y5597,X5597)</f>
        <v>0</v>
      </c>
      <c r="S5597" t="s">
        <v>9223</v>
      </c>
      <c r="X5597" s="341">
        <v>5</v>
      </c>
      <c r="Y5597" s="341">
        <v>94</v>
      </c>
    </row>
    <row r="5598" spans="1:25" x14ac:dyDescent="0.25">
      <c r="A5598" t="str">
        <f>'Page 1 - General Information'!$G$12</f>
        <v>000000000</v>
      </c>
      <c r="B5598" t="str">
        <f>'Page 1 - General Information'!$G$16</f>
        <v/>
      </c>
      <c r="C5598" s="339" t="s">
        <v>21448</v>
      </c>
      <c r="N5598" t="s">
        <v>8218</v>
      </c>
      <c r="P5598" s="345">
        <f>INDEX('Page 3 - Financial Information'!$K$16:$X$190,Y5598,X5598)</f>
        <v>0</v>
      </c>
      <c r="S5598" t="s">
        <v>9224</v>
      </c>
      <c r="X5598" s="341">
        <v>6</v>
      </c>
      <c r="Y5598" s="341">
        <v>94</v>
      </c>
    </row>
    <row r="5599" spans="1:25" x14ac:dyDescent="0.25">
      <c r="A5599" t="str">
        <f>'Page 1 - General Information'!$G$12</f>
        <v>000000000</v>
      </c>
      <c r="B5599" t="str">
        <f>'Page 1 - General Information'!$G$16</f>
        <v/>
      </c>
      <c r="C5599" s="339" t="s">
        <v>21448</v>
      </c>
      <c r="N5599" t="s">
        <v>8218</v>
      </c>
      <c r="P5599" s="345">
        <f>INDEX('Page 3 - Financial Information'!$K$16:$X$190,Y5599,X5599)</f>
        <v>0</v>
      </c>
      <c r="S5599" t="s">
        <v>9225</v>
      </c>
      <c r="X5599" s="341">
        <v>7</v>
      </c>
      <c r="Y5599" s="341">
        <v>94</v>
      </c>
    </row>
    <row r="5600" spans="1:25" x14ac:dyDescent="0.25">
      <c r="A5600" t="str">
        <f>'Page 1 - General Information'!$G$12</f>
        <v>000000000</v>
      </c>
      <c r="B5600" t="str">
        <f>'Page 1 - General Information'!$G$16</f>
        <v/>
      </c>
      <c r="C5600" s="339" t="s">
        <v>21448</v>
      </c>
      <c r="N5600" t="s">
        <v>8218</v>
      </c>
      <c r="P5600" s="345">
        <f>INDEX('Page 3 - Financial Information'!$K$16:$X$190,Y5600,X5600)</f>
        <v>0</v>
      </c>
      <c r="S5600" t="s">
        <v>9226</v>
      </c>
      <c r="X5600" s="341">
        <v>8</v>
      </c>
      <c r="Y5600" s="341">
        <v>94</v>
      </c>
    </row>
    <row r="5601" spans="1:25" x14ac:dyDescent="0.25">
      <c r="A5601" t="str">
        <f>'Page 1 - General Information'!$G$12</f>
        <v>000000000</v>
      </c>
      <c r="B5601" t="str">
        <f>'Page 1 - General Information'!$G$16</f>
        <v/>
      </c>
      <c r="C5601" s="339" t="s">
        <v>21448</v>
      </c>
      <c r="N5601" t="s">
        <v>8218</v>
      </c>
      <c r="P5601" s="345">
        <f>INDEX('Page 3 - Financial Information'!$K$16:$X$190,Y5601,X5601)</f>
        <v>0</v>
      </c>
      <c r="S5601" t="s">
        <v>9227</v>
      </c>
      <c r="X5601" s="341">
        <v>9</v>
      </c>
      <c r="Y5601" s="341">
        <v>94</v>
      </c>
    </row>
    <row r="5602" spans="1:25" x14ac:dyDescent="0.25">
      <c r="A5602" t="str">
        <f>'Page 1 - General Information'!$G$12</f>
        <v>000000000</v>
      </c>
      <c r="B5602" t="str">
        <f>'Page 1 - General Information'!$G$16</f>
        <v/>
      </c>
      <c r="C5602" s="339" t="s">
        <v>21448</v>
      </c>
      <c r="N5602" t="s">
        <v>8218</v>
      </c>
      <c r="P5602" s="345">
        <f>INDEX('Page 3 - Financial Information'!$K$16:$X$190,Y5602,X5602)</f>
        <v>0</v>
      </c>
      <c r="S5602" t="s">
        <v>9228</v>
      </c>
      <c r="X5602" s="341">
        <v>10</v>
      </c>
      <c r="Y5602" s="341">
        <v>94</v>
      </c>
    </row>
    <row r="5603" spans="1:25" x14ac:dyDescent="0.25">
      <c r="A5603" t="str">
        <f>'Page 1 - General Information'!$G$12</f>
        <v>000000000</v>
      </c>
      <c r="B5603" t="str">
        <f>'Page 1 - General Information'!$G$16</f>
        <v/>
      </c>
      <c r="C5603" s="339" t="s">
        <v>21448</v>
      </c>
      <c r="N5603" t="s">
        <v>8218</v>
      </c>
      <c r="P5603" s="345">
        <f>INDEX('Page 3 - Financial Information'!$K$16:$X$190,Y5603,X5603)</f>
        <v>0</v>
      </c>
      <c r="S5603" t="s">
        <v>9229</v>
      </c>
      <c r="X5603" s="341">
        <v>13</v>
      </c>
      <c r="Y5603" s="341">
        <v>94</v>
      </c>
    </row>
    <row r="5604" spans="1:25" x14ac:dyDescent="0.25">
      <c r="A5604" t="str">
        <f>'Page 1 - General Information'!$G$12</f>
        <v>000000000</v>
      </c>
      <c r="B5604" t="str">
        <f>'Page 1 - General Information'!$G$16</f>
        <v/>
      </c>
      <c r="C5604" s="339" t="s">
        <v>21448</v>
      </c>
      <c r="N5604" t="s">
        <v>8218</v>
      </c>
      <c r="P5604" s="345">
        <f>INDEX('Page 3 - Financial Information'!$K$16:$X$190,Y5604,X5604)</f>
        <v>0</v>
      </c>
      <c r="S5604" t="s">
        <v>9230</v>
      </c>
      <c r="X5604" s="341">
        <v>14</v>
      </c>
      <c r="Y5604" s="341">
        <v>94</v>
      </c>
    </row>
    <row r="5605" spans="1:25" x14ac:dyDescent="0.25">
      <c r="A5605" t="str">
        <f>'Page 1 - General Information'!$G$12</f>
        <v>000000000</v>
      </c>
      <c r="B5605" t="str">
        <f>'Page 1 - General Information'!$G$16</f>
        <v/>
      </c>
      <c r="C5605" s="339" t="s">
        <v>21448</v>
      </c>
      <c r="N5605" t="s">
        <v>8218</v>
      </c>
      <c r="P5605" s="345">
        <f>INDEX('Page 3 - Financial Information'!$K$16:$X$190,Y5605,X5605)</f>
        <v>0</v>
      </c>
      <c r="S5605" s="249" t="s">
        <v>9231</v>
      </c>
      <c r="X5605" s="341">
        <v>1</v>
      </c>
      <c r="Y5605" s="341">
        <v>95</v>
      </c>
    </row>
    <row r="5606" spans="1:25" x14ac:dyDescent="0.25">
      <c r="A5606" t="str">
        <f>'Page 1 - General Information'!$G$12</f>
        <v>000000000</v>
      </c>
      <c r="B5606" t="str">
        <f>'Page 1 - General Information'!$G$16</f>
        <v/>
      </c>
      <c r="C5606" s="339" t="s">
        <v>21448</v>
      </c>
      <c r="N5606" t="s">
        <v>8218</v>
      </c>
      <c r="P5606" s="345">
        <f>INDEX('Page 3 - Financial Information'!$K$16:$X$190,Y5606,X5606)</f>
        <v>0</v>
      </c>
      <c r="S5606" s="249" t="s">
        <v>9232</v>
      </c>
      <c r="X5606" s="341">
        <v>3</v>
      </c>
      <c r="Y5606" s="341">
        <v>95</v>
      </c>
    </row>
    <row r="5607" spans="1:25" x14ac:dyDescent="0.25">
      <c r="A5607" t="str">
        <f>'Page 1 - General Information'!$G$12</f>
        <v>000000000</v>
      </c>
      <c r="B5607" t="str">
        <f>'Page 1 - General Information'!$G$16</f>
        <v/>
      </c>
      <c r="C5607" s="339" t="s">
        <v>21448</v>
      </c>
      <c r="N5607" t="s">
        <v>8218</v>
      </c>
      <c r="P5607" s="345">
        <f>INDEX('Page 3 - Financial Information'!$K$16:$X$190,Y5607,X5607)</f>
        <v>0</v>
      </c>
      <c r="S5607" t="s">
        <v>9233</v>
      </c>
      <c r="X5607" s="341">
        <v>4</v>
      </c>
      <c r="Y5607" s="341">
        <v>95</v>
      </c>
    </row>
    <row r="5608" spans="1:25" x14ac:dyDescent="0.25">
      <c r="A5608" t="str">
        <f>'Page 1 - General Information'!$G$12</f>
        <v>000000000</v>
      </c>
      <c r="B5608" t="str">
        <f>'Page 1 - General Information'!$G$16</f>
        <v/>
      </c>
      <c r="C5608" s="339" t="s">
        <v>21448</v>
      </c>
      <c r="N5608" t="s">
        <v>8218</v>
      </c>
      <c r="P5608" s="345">
        <f>INDEX('Page 3 - Financial Information'!$K$16:$X$190,Y5608,X5608)</f>
        <v>0</v>
      </c>
      <c r="S5608" t="s">
        <v>9234</v>
      </c>
      <c r="X5608" s="341">
        <v>5</v>
      </c>
      <c r="Y5608" s="341">
        <v>95</v>
      </c>
    </row>
    <row r="5609" spans="1:25" x14ac:dyDescent="0.25">
      <c r="A5609" t="str">
        <f>'Page 1 - General Information'!$G$12</f>
        <v>000000000</v>
      </c>
      <c r="B5609" t="str">
        <f>'Page 1 - General Information'!$G$16</f>
        <v/>
      </c>
      <c r="C5609" s="339" t="s">
        <v>21448</v>
      </c>
      <c r="N5609" t="s">
        <v>8218</v>
      </c>
      <c r="P5609" s="345">
        <f>INDEX('Page 3 - Financial Information'!$K$16:$X$190,Y5609,X5609)</f>
        <v>0</v>
      </c>
      <c r="S5609" t="s">
        <v>9235</v>
      </c>
      <c r="X5609" s="341">
        <v>6</v>
      </c>
      <c r="Y5609" s="341">
        <v>95</v>
      </c>
    </row>
    <row r="5610" spans="1:25" x14ac:dyDescent="0.25">
      <c r="A5610" t="str">
        <f>'Page 1 - General Information'!$G$12</f>
        <v>000000000</v>
      </c>
      <c r="B5610" t="str">
        <f>'Page 1 - General Information'!$G$16</f>
        <v/>
      </c>
      <c r="C5610" s="339" t="s">
        <v>21448</v>
      </c>
      <c r="N5610" t="s">
        <v>8218</v>
      </c>
      <c r="P5610" s="345">
        <f>INDEX('Page 3 - Financial Information'!$K$16:$X$190,Y5610,X5610)</f>
        <v>0</v>
      </c>
      <c r="S5610" t="s">
        <v>9236</v>
      </c>
      <c r="X5610" s="341">
        <v>7</v>
      </c>
      <c r="Y5610" s="341">
        <v>95</v>
      </c>
    </row>
    <row r="5611" spans="1:25" x14ac:dyDescent="0.25">
      <c r="A5611" t="str">
        <f>'Page 1 - General Information'!$G$12</f>
        <v>000000000</v>
      </c>
      <c r="B5611" t="str">
        <f>'Page 1 - General Information'!$G$16</f>
        <v/>
      </c>
      <c r="C5611" s="339" t="s">
        <v>21448</v>
      </c>
      <c r="N5611" t="s">
        <v>8218</v>
      </c>
      <c r="P5611" s="345">
        <f>INDEX('Page 3 - Financial Information'!$K$16:$X$190,Y5611,X5611)</f>
        <v>0</v>
      </c>
      <c r="S5611" t="s">
        <v>9237</v>
      </c>
      <c r="X5611" s="341">
        <v>8</v>
      </c>
      <c r="Y5611" s="341">
        <v>95</v>
      </c>
    </row>
    <row r="5612" spans="1:25" x14ac:dyDescent="0.25">
      <c r="A5612" t="str">
        <f>'Page 1 - General Information'!$G$12</f>
        <v>000000000</v>
      </c>
      <c r="B5612" t="str">
        <f>'Page 1 - General Information'!$G$16</f>
        <v/>
      </c>
      <c r="C5612" s="339" t="s">
        <v>21448</v>
      </c>
      <c r="N5612" t="s">
        <v>8218</v>
      </c>
      <c r="P5612" s="345">
        <f>INDEX('Page 3 - Financial Information'!$K$16:$X$190,Y5612,X5612)</f>
        <v>0</v>
      </c>
      <c r="S5612" t="s">
        <v>9238</v>
      </c>
      <c r="X5612" s="341">
        <v>9</v>
      </c>
      <c r="Y5612" s="341">
        <v>95</v>
      </c>
    </row>
    <row r="5613" spans="1:25" x14ac:dyDescent="0.25">
      <c r="A5613" t="str">
        <f>'Page 1 - General Information'!$G$12</f>
        <v>000000000</v>
      </c>
      <c r="B5613" t="str">
        <f>'Page 1 - General Information'!$G$16</f>
        <v/>
      </c>
      <c r="C5613" s="339" t="s">
        <v>21448</v>
      </c>
      <c r="N5613" t="s">
        <v>8218</v>
      </c>
      <c r="P5613" s="345">
        <f>INDEX('Page 3 - Financial Information'!$K$16:$X$190,Y5613,X5613)</f>
        <v>0</v>
      </c>
      <c r="S5613" t="s">
        <v>9239</v>
      </c>
      <c r="X5613" s="341">
        <v>10</v>
      </c>
      <c r="Y5613" s="341">
        <v>95</v>
      </c>
    </row>
    <row r="5614" spans="1:25" x14ac:dyDescent="0.25">
      <c r="A5614" t="str">
        <f>'Page 1 - General Information'!$G$12</f>
        <v>000000000</v>
      </c>
      <c r="B5614" t="str">
        <f>'Page 1 - General Information'!$G$16</f>
        <v/>
      </c>
      <c r="C5614" s="339" t="s">
        <v>21448</v>
      </c>
      <c r="N5614" t="s">
        <v>8218</v>
      </c>
      <c r="P5614" s="345">
        <f>INDEX('Page 3 - Financial Information'!$K$16:$X$190,Y5614,X5614)</f>
        <v>0</v>
      </c>
      <c r="S5614" t="s">
        <v>9240</v>
      </c>
      <c r="X5614" s="341">
        <v>13</v>
      </c>
      <c r="Y5614" s="341">
        <v>95</v>
      </c>
    </row>
    <row r="5615" spans="1:25" x14ac:dyDescent="0.25">
      <c r="A5615" t="str">
        <f>'Page 1 - General Information'!$G$12</f>
        <v>000000000</v>
      </c>
      <c r="B5615" t="str">
        <f>'Page 1 - General Information'!$G$16</f>
        <v/>
      </c>
      <c r="C5615" s="339" t="s">
        <v>21448</v>
      </c>
      <c r="N5615" t="s">
        <v>8218</v>
      </c>
      <c r="P5615" s="345">
        <f>INDEX('Page 3 - Financial Information'!$K$16:$X$190,Y5615,X5615)</f>
        <v>0</v>
      </c>
      <c r="S5615" t="s">
        <v>9241</v>
      </c>
      <c r="X5615" s="341">
        <v>14</v>
      </c>
      <c r="Y5615" s="341">
        <v>95</v>
      </c>
    </row>
    <row r="5616" spans="1:25" x14ac:dyDescent="0.25">
      <c r="A5616" t="str">
        <f>'Page 1 - General Information'!$G$12</f>
        <v>000000000</v>
      </c>
      <c r="B5616" t="str">
        <f>'Page 1 - General Information'!$G$16</f>
        <v/>
      </c>
      <c r="C5616" s="339" t="s">
        <v>21448</v>
      </c>
      <c r="N5616" t="s">
        <v>8218</v>
      </c>
      <c r="P5616" s="345">
        <f>INDEX('Page 3 - Financial Information'!$K$16:$X$190,Y5616,X5616)</f>
        <v>0</v>
      </c>
      <c r="S5616" s="249" t="s">
        <v>9242</v>
      </c>
      <c r="X5616" s="341">
        <v>1</v>
      </c>
      <c r="Y5616" s="341">
        <v>96</v>
      </c>
    </row>
    <row r="5617" spans="1:25" x14ac:dyDescent="0.25">
      <c r="A5617" t="str">
        <f>'Page 1 - General Information'!$G$12</f>
        <v>000000000</v>
      </c>
      <c r="B5617" t="str">
        <f>'Page 1 - General Information'!$G$16</f>
        <v/>
      </c>
      <c r="C5617" s="339" t="s">
        <v>21448</v>
      </c>
      <c r="N5617" t="s">
        <v>8218</v>
      </c>
      <c r="P5617" s="345">
        <f>INDEX('Page 3 - Financial Information'!$K$16:$X$190,Y5617,X5617)</f>
        <v>0</v>
      </c>
      <c r="S5617" s="249" t="s">
        <v>9243</v>
      </c>
      <c r="X5617" s="341">
        <v>3</v>
      </c>
      <c r="Y5617" s="341">
        <v>96</v>
      </c>
    </row>
    <row r="5618" spans="1:25" x14ac:dyDescent="0.25">
      <c r="A5618" t="str">
        <f>'Page 1 - General Information'!$G$12</f>
        <v>000000000</v>
      </c>
      <c r="B5618" t="str">
        <f>'Page 1 - General Information'!$G$16</f>
        <v/>
      </c>
      <c r="C5618" s="339" t="s">
        <v>21448</v>
      </c>
      <c r="N5618" t="s">
        <v>8218</v>
      </c>
      <c r="P5618" s="345">
        <f>INDEX('Page 3 - Financial Information'!$K$16:$X$190,Y5618,X5618)</f>
        <v>0</v>
      </c>
      <c r="S5618" t="s">
        <v>9244</v>
      </c>
      <c r="X5618" s="341">
        <v>4</v>
      </c>
      <c r="Y5618" s="341">
        <v>96</v>
      </c>
    </row>
    <row r="5619" spans="1:25" x14ac:dyDescent="0.25">
      <c r="A5619" t="str">
        <f>'Page 1 - General Information'!$G$12</f>
        <v>000000000</v>
      </c>
      <c r="B5619" t="str">
        <f>'Page 1 - General Information'!$G$16</f>
        <v/>
      </c>
      <c r="C5619" s="339" t="s">
        <v>21448</v>
      </c>
      <c r="N5619" t="s">
        <v>8218</v>
      </c>
      <c r="P5619" s="345">
        <f>INDEX('Page 3 - Financial Information'!$K$16:$X$190,Y5619,X5619)</f>
        <v>0</v>
      </c>
      <c r="S5619" t="s">
        <v>9245</v>
      </c>
      <c r="X5619" s="341">
        <v>5</v>
      </c>
      <c r="Y5619" s="341">
        <v>96</v>
      </c>
    </row>
    <row r="5620" spans="1:25" x14ac:dyDescent="0.25">
      <c r="A5620" t="str">
        <f>'Page 1 - General Information'!$G$12</f>
        <v>000000000</v>
      </c>
      <c r="B5620" t="str">
        <f>'Page 1 - General Information'!$G$16</f>
        <v/>
      </c>
      <c r="C5620" s="339" t="s">
        <v>21448</v>
      </c>
      <c r="N5620" t="s">
        <v>8218</v>
      </c>
      <c r="P5620" s="345">
        <f>INDEX('Page 3 - Financial Information'!$K$16:$X$190,Y5620,X5620)</f>
        <v>0</v>
      </c>
      <c r="S5620" t="s">
        <v>9246</v>
      </c>
      <c r="X5620" s="341">
        <v>6</v>
      </c>
      <c r="Y5620" s="341">
        <v>96</v>
      </c>
    </row>
    <row r="5621" spans="1:25" x14ac:dyDescent="0.25">
      <c r="A5621" t="str">
        <f>'Page 1 - General Information'!$G$12</f>
        <v>000000000</v>
      </c>
      <c r="B5621" t="str">
        <f>'Page 1 - General Information'!$G$16</f>
        <v/>
      </c>
      <c r="C5621" s="339" t="s">
        <v>21448</v>
      </c>
      <c r="N5621" t="s">
        <v>8218</v>
      </c>
      <c r="P5621" s="345">
        <f>INDEX('Page 3 - Financial Information'!$K$16:$X$190,Y5621,X5621)</f>
        <v>0</v>
      </c>
      <c r="S5621" t="s">
        <v>9247</v>
      </c>
      <c r="X5621" s="341">
        <v>7</v>
      </c>
      <c r="Y5621" s="341">
        <v>96</v>
      </c>
    </row>
    <row r="5622" spans="1:25" x14ac:dyDescent="0.25">
      <c r="A5622" t="str">
        <f>'Page 1 - General Information'!$G$12</f>
        <v>000000000</v>
      </c>
      <c r="B5622" t="str">
        <f>'Page 1 - General Information'!$G$16</f>
        <v/>
      </c>
      <c r="C5622" s="339" t="s">
        <v>21448</v>
      </c>
      <c r="N5622" t="s">
        <v>8218</v>
      </c>
      <c r="P5622" s="345">
        <f>INDEX('Page 3 - Financial Information'!$K$16:$X$190,Y5622,X5622)</f>
        <v>0</v>
      </c>
      <c r="S5622" t="s">
        <v>9248</v>
      </c>
      <c r="X5622" s="341">
        <v>8</v>
      </c>
      <c r="Y5622" s="341">
        <v>96</v>
      </c>
    </row>
    <row r="5623" spans="1:25" x14ac:dyDescent="0.25">
      <c r="A5623" t="str">
        <f>'Page 1 - General Information'!$G$12</f>
        <v>000000000</v>
      </c>
      <c r="B5623" t="str">
        <f>'Page 1 - General Information'!$G$16</f>
        <v/>
      </c>
      <c r="C5623" s="339" t="s">
        <v>21448</v>
      </c>
      <c r="N5623" t="s">
        <v>8218</v>
      </c>
      <c r="P5623" s="345">
        <f>INDEX('Page 3 - Financial Information'!$K$16:$X$190,Y5623,X5623)</f>
        <v>0</v>
      </c>
      <c r="S5623" t="s">
        <v>9249</v>
      </c>
      <c r="X5623" s="341">
        <v>9</v>
      </c>
      <c r="Y5623" s="341">
        <v>96</v>
      </c>
    </row>
    <row r="5624" spans="1:25" x14ac:dyDescent="0.25">
      <c r="A5624" t="str">
        <f>'Page 1 - General Information'!$G$12</f>
        <v>000000000</v>
      </c>
      <c r="B5624" t="str">
        <f>'Page 1 - General Information'!$G$16</f>
        <v/>
      </c>
      <c r="C5624" s="339" t="s">
        <v>21448</v>
      </c>
      <c r="N5624" t="s">
        <v>8218</v>
      </c>
      <c r="P5624" s="345">
        <f>INDEX('Page 3 - Financial Information'!$K$16:$X$190,Y5624,X5624)</f>
        <v>0</v>
      </c>
      <c r="S5624" t="s">
        <v>9250</v>
      </c>
      <c r="X5624" s="341">
        <v>10</v>
      </c>
      <c r="Y5624" s="341">
        <v>96</v>
      </c>
    </row>
    <row r="5625" spans="1:25" x14ac:dyDescent="0.25">
      <c r="A5625" t="str">
        <f>'Page 1 - General Information'!$G$12</f>
        <v>000000000</v>
      </c>
      <c r="B5625" t="str">
        <f>'Page 1 - General Information'!$G$16</f>
        <v/>
      </c>
      <c r="C5625" s="339" t="s">
        <v>21448</v>
      </c>
      <c r="N5625" t="s">
        <v>8218</v>
      </c>
      <c r="P5625" s="345">
        <f>INDEX('Page 3 - Financial Information'!$K$16:$X$190,Y5625,X5625)</f>
        <v>0</v>
      </c>
      <c r="S5625" t="s">
        <v>9251</v>
      </c>
      <c r="X5625" s="341">
        <v>13</v>
      </c>
      <c r="Y5625" s="341">
        <v>96</v>
      </c>
    </row>
    <row r="5626" spans="1:25" x14ac:dyDescent="0.25">
      <c r="A5626" t="str">
        <f>'Page 1 - General Information'!$G$12</f>
        <v>000000000</v>
      </c>
      <c r="B5626" t="str">
        <f>'Page 1 - General Information'!$G$16</f>
        <v/>
      </c>
      <c r="C5626" s="339" t="s">
        <v>21448</v>
      </c>
      <c r="N5626" t="s">
        <v>8218</v>
      </c>
      <c r="P5626" s="345">
        <f>INDEX('Page 3 - Financial Information'!$K$16:$X$190,Y5626,X5626)</f>
        <v>0</v>
      </c>
      <c r="S5626" t="s">
        <v>9252</v>
      </c>
      <c r="X5626" s="341">
        <v>14</v>
      </c>
      <c r="Y5626" s="341">
        <v>96</v>
      </c>
    </row>
    <row r="5627" spans="1:25" x14ac:dyDescent="0.25">
      <c r="A5627" t="str">
        <f>'Page 1 - General Information'!$G$12</f>
        <v>000000000</v>
      </c>
      <c r="B5627" t="str">
        <f>'Page 1 - General Information'!$G$16</f>
        <v/>
      </c>
      <c r="C5627" s="339" t="s">
        <v>21448</v>
      </c>
      <c r="N5627" t="s">
        <v>8218</v>
      </c>
      <c r="P5627" s="345">
        <f>INDEX('Page 3 - Financial Information'!$K$16:$X$190,Y5627,X5627)</f>
        <v>0</v>
      </c>
      <c r="S5627" s="249" t="s">
        <v>9253</v>
      </c>
      <c r="X5627" s="341">
        <v>1</v>
      </c>
      <c r="Y5627" s="341">
        <v>97</v>
      </c>
    </row>
    <row r="5628" spans="1:25" x14ac:dyDescent="0.25">
      <c r="A5628" t="str">
        <f>'Page 1 - General Information'!$G$12</f>
        <v>000000000</v>
      </c>
      <c r="B5628" t="str">
        <f>'Page 1 - General Information'!$G$16</f>
        <v/>
      </c>
      <c r="C5628" s="339" t="s">
        <v>21448</v>
      </c>
      <c r="N5628" t="s">
        <v>8218</v>
      </c>
      <c r="P5628" s="345">
        <f>INDEX('Page 3 - Financial Information'!$K$16:$X$190,Y5628,X5628)</f>
        <v>0</v>
      </c>
      <c r="S5628" s="249" t="s">
        <v>9254</v>
      </c>
      <c r="X5628" s="341">
        <v>3</v>
      </c>
      <c r="Y5628" s="341">
        <v>97</v>
      </c>
    </row>
    <row r="5629" spans="1:25" x14ac:dyDescent="0.25">
      <c r="A5629" t="str">
        <f>'Page 1 - General Information'!$G$12</f>
        <v>000000000</v>
      </c>
      <c r="B5629" t="str">
        <f>'Page 1 - General Information'!$G$16</f>
        <v/>
      </c>
      <c r="C5629" s="339" t="s">
        <v>21448</v>
      </c>
      <c r="N5629" t="s">
        <v>8218</v>
      </c>
      <c r="P5629" s="345">
        <f>INDEX('Page 3 - Financial Information'!$K$16:$X$190,Y5629,X5629)</f>
        <v>0</v>
      </c>
      <c r="S5629" t="s">
        <v>9255</v>
      </c>
      <c r="X5629" s="341">
        <v>4</v>
      </c>
      <c r="Y5629" s="341">
        <v>97</v>
      </c>
    </row>
    <row r="5630" spans="1:25" x14ac:dyDescent="0.25">
      <c r="A5630" t="str">
        <f>'Page 1 - General Information'!$G$12</f>
        <v>000000000</v>
      </c>
      <c r="B5630" t="str">
        <f>'Page 1 - General Information'!$G$16</f>
        <v/>
      </c>
      <c r="C5630" s="339" t="s">
        <v>21448</v>
      </c>
      <c r="N5630" t="s">
        <v>8218</v>
      </c>
      <c r="P5630" s="345">
        <f>INDEX('Page 3 - Financial Information'!$K$16:$X$190,Y5630,X5630)</f>
        <v>0</v>
      </c>
      <c r="S5630" t="s">
        <v>9256</v>
      </c>
      <c r="X5630" s="341">
        <v>5</v>
      </c>
      <c r="Y5630" s="341">
        <v>97</v>
      </c>
    </row>
    <row r="5631" spans="1:25" x14ac:dyDescent="0.25">
      <c r="A5631" t="str">
        <f>'Page 1 - General Information'!$G$12</f>
        <v>000000000</v>
      </c>
      <c r="B5631" t="str">
        <f>'Page 1 - General Information'!$G$16</f>
        <v/>
      </c>
      <c r="C5631" s="339" t="s">
        <v>21448</v>
      </c>
      <c r="N5631" t="s">
        <v>8218</v>
      </c>
      <c r="P5631" s="345">
        <f>INDEX('Page 3 - Financial Information'!$K$16:$X$190,Y5631,X5631)</f>
        <v>0</v>
      </c>
      <c r="S5631" t="s">
        <v>9257</v>
      </c>
      <c r="X5631" s="341">
        <v>6</v>
      </c>
      <c r="Y5631" s="341">
        <v>97</v>
      </c>
    </row>
    <row r="5632" spans="1:25" x14ac:dyDescent="0.25">
      <c r="A5632" t="str">
        <f>'Page 1 - General Information'!$G$12</f>
        <v>000000000</v>
      </c>
      <c r="B5632" t="str">
        <f>'Page 1 - General Information'!$G$16</f>
        <v/>
      </c>
      <c r="C5632" s="339" t="s">
        <v>21448</v>
      </c>
      <c r="N5632" t="s">
        <v>8218</v>
      </c>
      <c r="P5632" s="345">
        <f>INDEX('Page 3 - Financial Information'!$K$16:$X$190,Y5632,X5632)</f>
        <v>0</v>
      </c>
      <c r="S5632" t="s">
        <v>9258</v>
      </c>
      <c r="X5632" s="341">
        <v>7</v>
      </c>
      <c r="Y5632" s="341">
        <v>97</v>
      </c>
    </row>
    <row r="5633" spans="1:25" x14ac:dyDescent="0.25">
      <c r="A5633" t="str">
        <f>'Page 1 - General Information'!$G$12</f>
        <v>000000000</v>
      </c>
      <c r="B5633" t="str">
        <f>'Page 1 - General Information'!$G$16</f>
        <v/>
      </c>
      <c r="C5633" s="339" t="s">
        <v>21448</v>
      </c>
      <c r="N5633" t="s">
        <v>8218</v>
      </c>
      <c r="P5633" s="345">
        <f>INDEX('Page 3 - Financial Information'!$K$16:$X$190,Y5633,X5633)</f>
        <v>0</v>
      </c>
      <c r="S5633" t="s">
        <v>9259</v>
      </c>
      <c r="X5633" s="341">
        <v>8</v>
      </c>
      <c r="Y5633" s="341">
        <v>97</v>
      </c>
    </row>
    <row r="5634" spans="1:25" x14ac:dyDescent="0.25">
      <c r="A5634" t="str">
        <f>'Page 1 - General Information'!$G$12</f>
        <v>000000000</v>
      </c>
      <c r="B5634" t="str">
        <f>'Page 1 - General Information'!$G$16</f>
        <v/>
      </c>
      <c r="C5634" s="339" t="s">
        <v>21448</v>
      </c>
      <c r="N5634" t="s">
        <v>8218</v>
      </c>
      <c r="P5634" s="345">
        <f>INDEX('Page 3 - Financial Information'!$K$16:$X$190,Y5634,X5634)</f>
        <v>0</v>
      </c>
      <c r="S5634" t="s">
        <v>9260</v>
      </c>
      <c r="X5634" s="341">
        <v>9</v>
      </c>
      <c r="Y5634" s="341">
        <v>97</v>
      </c>
    </row>
    <row r="5635" spans="1:25" x14ac:dyDescent="0.25">
      <c r="A5635" t="str">
        <f>'Page 1 - General Information'!$G$12</f>
        <v>000000000</v>
      </c>
      <c r="B5635" t="str">
        <f>'Page 1 - General Information'!$G$16</f>
        <v/>
      </c>
      <c r="C5635" s="339" t="s">
        <v>21448</v>
      </c>
      <c r="N5635" t="s">
        <v>8218</v>
      </c>
      <c r="P5635" s="345">
        <f>INDEX('Page 3 - Financial Information'!$K$16:$X$190,Y5635,X5635)</f>
        <v>0</v>
      </c>
      <c r="S5635" t="s">
        <v>9261</v>
      </c>
      <c r="X5635" s="341">
        <v>10</v>
      </c>
      <c r="Y5635" s="341">
        <v>97</v>
      </c>
    </row>
    <row r="5636" spans="1:25" x14ac:dyDescent="0.25">
      <c r="A5636" t="str">
        <f>'Page 1 - General Information'!$G$12</f>
        <v>000000000</v>
      </c>
      <c r="B5636" t="str">
        <f>'Page 1 - General Information'!$G$16</f>
        <v/>
      </c>
      <c r="C5636" s="339" t="s">
        <v>21448</v>
      </c>
      <c r="N5636" t="s">
        <v>8218</v>
      </c>
      <c r="P5636" s="345">
        <f>INDEX('Page 3 - Financial Information'!$K$16:$X$190,Y5636,X5636)</f>
        <v>0</v>
      </c>
      <c r="S5636" t="s">
        <v>9262</v>
      </c>
      <c r="X5636" s="341">
        <v>13</v>
      </c>
      <c r="Y5636" s="341">
        <v>97</v>
      </c>
    </row>
    <row r="5637" spans="1:25" x14ac:dyDescent="0.25">
      <c r="A5637" t="str">
        <f>'Page 1 - General Information'!$G$12</f>
        <v>000000000</v>
      </c>
      <c r="B5637" t="str">
        <f>'Page 1 - General Information'!$G$16</f>
        <v/>
      </c>
      <c r="C5637" s="339" t="s">
        <v>21448</v>
      </c>
      <c r="N5637" t="s">
        <v>8218</v>
      </c>
      <c r="P5637" s="345">
        <f>INDEX('Page 3 - Financial Information'!$K$16:$X$190,Y5637,X5637)</f>
        <v>0</v>
      </c>
      <c r="S5637" t="s">
        <v>9263</v>
      </c>
      <c r="X5637" s="341">
        <v>14</v>
      </c>
      <c r="Y5637" s="341">
        <v>97</v>
      </c>
    </row>
    <row r="5638" spans="1:25" x14ac:dyDescent="0.25">
      <c r="A5638" t="str">
        <f>'Page 1 - General Information'!$G$12</f>
        <v>000000000</v>
      </c>
      <c r="B5638" t="str">
        <f>'Page 1 - General Information'!$G$16</f>
        <v/>
      </c>
      <c r="C5638" s="339" t="s">
        <v>21448</v>
      </c>
      <c r="N5638" t="s">
        <v>8218</v>
      </c>
      <c r="P5638" s="345">
        <f>INDEX('Page 3 - Financial Information'!$K$16:$X$190,Y5638,X5638)</f>
        <v>0</v>
      </c>
      <c r="S5638" s="249" t="s">
        <v>9264</v>
      </c>
      <c r="X5638" s="341">
        <v>1</v>
      </c>
      <c r="Y5638" s="341">
        <v>98</v>
      </c>
    </row>
    <row r="5639" spans="1:25" x14ac:dyDescent="0.25">
      <c r="A5639" t="str">
        <f>'Page 1 - General Information'!$G$12</f>
        <v>000000000</v>
      </c>
      <c r="B5639" t="str">
        <f>'Page 1 - General Information'!$G$16</f>
        <v/>
      </c>
      <c r="C5639" s="339" t="s">
        <v>21448</v>
      </c>
      <c r="N5639" t="s">
        <v>8218</v>
      </c>
      <c r="P5639" s="345">
        <f>INDEX('Page 3 - Financial Information'!$K$16:$X$190,Y5639,X5639)</f>
        <v>0</v>
      </c>
      <c r="S5639" s="249" t="s">
        <v>9265</v>
      </c>
      <c r="X5639" s="341">
        <v>3</v>
      </c>
      <c r="Y5639" s="341">
        <v>98</v>
      </c>
    </row>
    <row r="5640" spans="1:25" x14ac:dyDescent="0.25">
      <c r="A5640" t="str">
        <f>'Page 1 - General Information'!$G$12</f>
        <v>000000000</v>
      </c>
      <c r="B5640" t="str">
        <f>'Page 1 - General Information'!$G$16</f>
        <v/>
      </c>
      <c r="C5640" s="339" t="s">
        <v>21448</v>
      </c>
      <c r="N5640" t="s">
        <v>8218</v>
      </c>
      <c r="P5640" s="345">
        <f>INDEX('Page 3 - Financial Information'!$K$16:$X$190,Y5640,X5640)</f>
        <v>0</v>
      </c>
      <c r="S5640" t="s">
        <v>9266</v>
      </c>
      <c r="X5640" s="341">
        <v>4</v>
      </c>
      <c r="Y5640" s="341">
        <v>98</v>
      </c>
    </row>
    <row r="5641" spans="1:25" x14ac:dyDescent="0.25">
      <c r="A5641" t="str">
        <f>'Page 1 - General Information'!$G$12</f>
        <v>000000000</v>
      </c>
      <c r="B5641" t="str">
        <f>'Page 1 - General Information'!$G$16</f>
        <v/>
      </c>
      <c r="C5641" s="339" t="s">
        <v>21448</v>
      </c>
      <c r="N5641" t="s">
        <v>8218</v>
      </c>
      <c r="P5641" s="345">
        <f>INDEX('Page 3 - Financial Information'!$K$16:$X$190,Y5641,X5641)</f>
        <v>0</v>
      </c>
      <c r="S5641" t="s">
        <v>9267</v>
      </c>
      <c r="X5641" s="341">
        <v>5</v>
      </c>
      <c r="Y5641" s="341">
        <v>98</v>
      </c>
    </row>
    <row r="5642" spans="1:25" x14ac:dyDescent="0.25">
      <c r="A5642" t="str">
        <f>'Page 1 - General Information'!$G$12</f>
        <v>000000000</v>
      </c>
      <c r="B5642" t="str">
        <f>'Page 1 - General Information'!$G$16</f>
        <v/>
      </c>
      <c r="C5642" s="339" t="s">
        <v>21448</v>
      </c>
      <c r="N5642" t="s">
        <v>8218</v>
      </c>
      <c r="P5642" s="345">
        <f>INDEX('Page 3 - Financial Information'!$K$16:$X$190,Y5642,X5642)</f>
        <v>0</v>
      </c>
      <c r="S5642" t="s">
        <v>9268</v>
      </c>
      <c r="X5642" s="341">
        <v>6</v>
      </c>
      <c r="Y5642" s="341">
        <v>98</v>
      </c>
    </row>
    <row r="5643" spans="1:25" x14ac:dyDescent="0.25">
      <c r="A5643" t="str">
        <f>'Page 1 - General Information'!$G$12</f>
        <v>000000000</v>
      </c>
      <c r="B5643" t="str">
        <f>'Page 1 - General Information'!$G$16</f>
        <v/>
      </c>
      <c r="C5643" s="339" t="s">
        <v>21448</v>
      </c>
      <c r="N5643" t="s">
        <v>8218</v>
      </c>
      <c r="P5643" s="345">
        <f>INDEX('Page 3 - Financial Information'!$K$16:$X$190,Y5643,X5643)</f>
        <v>0</v>
      </c>
      <c r="S5643" t="s">
        <v>9269</v>
      </c>
      <c r="X5643" s="341">
        <v>7</v>
      </c>
      <c r="Y5643" s="341">
        <v>98</v>
      </c>
    </row>
    <row r="5644" spans="1:25" x14ac:dyDescent="0.25">
      <c r="A5644" t="str">
        <f>'Page 1 - General Information'!$G$12</f>
        <v>000000000</v>
      </c>
      <c r="B5644" t="str">
        <f>'Page 1 - General Information'!$G$16</f>
        <v/>
      </c>
      <c r="C5644" s="339" t="s">
        <v>21448</v>
      </c>
      <c r="N5644" t="s">
        <v>8218</v>
      </c>
      <c r="P5644" s="345">
        <f>INDEX('Page 3 - Financial Information'!$K$16:$X$190,Y5644,X5644)</f>
        <v>0</v>
      </c>
      <c r="S5644" t="s">
        <v>9270</v>
      </c>
      <c r="X5644" s="341">
        <v>8</v>
      </c>
      <c r="Y5644" s="341">
        <v>98</v>
      </c>
    </row>
    <row r="5645" spans="1:25" x14ac:dyDescent="0.25">
      <c r="A5645" t="str">
        <f>'Page 1 - General Information'!$G$12</f>
        <v>000000000</v>
      </c>
      <c r="B5645" t="str">
        <f>'Page 1 - General Information'!$G$16</f>
        <v/>
      </c>
      <c r="C5645" s="339" t="s">
        <v>21448</v>
      </c>
      <c r="N5645" t="s">
        <v>8218</v>
      </c>
      <c r="P5645" s="345">
        <f>INDEX('Page 3 - Financial Information'!$K$16:$X$190,Y5645,X5645)</f>
        <v>0</v>
      </c>
      <c r="S5645" t="s">
        <v>9271</v>
      </c>
      <c r="X5645" s="341">
        <v>9</v>
      </c>
      <c r="Y5645" s="341">
        <v>98</v>
      </c>
    </row>
    <row r="5646" spans="1:25" x14ac:dyDescent="0.25">
      <c r="A5646" t="str">
        <f>'Page 1 - General Information'!$G$12</f>
        <v>000000000</v>
      </c>
      <c r="B5646" t="str">
        <f>'Page 1 - General Information'!$G$16</f>
        <v/>
      </c>
      <c r="C5646" s="339" t="s">
        <v>21448</v>
      </c>
      <c r="N5646" t="s">
        <v>8218</v>
      </c>
      <c r="P5646" s="345">
        <f>INDEX('Page 3 - Financial Information'!$K$16:$X$190,Y5646,X5646)</f>
        <v>0</v>
      </c>
      <c r="S5646" t="s">
        <v>9272</v>
      </c>
      <c r="X5646" s="341">
        <v>10</v>
      </c>
      <c r="Y5646" s="341">
        <v>98</v>
      </c>
    </row>
    <row r="5647" spans="1:25" x14ac:dyDescent="0.25">
      <c r="A5647" t="str">
        <f>'Page 1 - General Information'!$G$12</f>
        <v>000000000</v>
      </c>
      <c r="B5647" t="str">
        <f>'Page 1 - General Information'!$G$16</f>
        <v/>
      </c>
      <c r="C5647" s="339" t="s">
        <v>21448</v>
      </c>
      <c r="N5647" t="s">
        <v>8218</v>
      </c>
      <c r="P5647" s="345">
        <f>INDEX('Page 3 - Financial Information'!$K$16:$X$190,Y5647,X5647)</f>
        <v>0</v>
      </c>
      <c r="S5647" t="s">
        <v>9273</v>
      </c>
      <c r="X5647" s="341">
        <v>13</v>
      </c>
      <c r="Y5647" s="341">
        <v>98</v>
      </c>
    </row>
    <row r="5648" spans="1:25" x14ac:dyDescent="0.25">
      <c r="A5648" t="str">
        <f>'Page 1 - General Information'!$G$12</f>
        <v>000000000</v>
      </c>
      <c r="B5648" t="str">
        <f>'Page 1 - General Information'!$G$16</f>
        <v/>
      </c>
      <c r="C5648" s="339" t="s">
        <v>21448</v>
      </c>
      <c r="N5648" t="s">
        <v>8218</v>
      </c>
      <c r="P5648" s="345">
        <f>INDEX('Page 3 - Financial Information'!$K$16:$X$190,Y5648,X5648)</f>
        <v>0</v>
      </c>
      <c r="S5648" t="s">
        <v>9274</v>
      </c>
      <c r="X5648" s="341">
        <v>14</v>
      </c>
      <c r="Y5648" s="341">
        <v>98</v>
      </c>
    </row>
    <row r="5649" spans="1:25" x14ac:dyDescent="0.25">
      <c r="A5649" t="str">
        <f>'Page 1 - General Information'!$G$12</f>
        <v>000000000</v>
      </c>
      <c r="B5649" t="str">
        <f>'Page 1 - General Information'!$G$16</f>
        <v/>
      </c>
      <c r="C5649" s="339" t="s">
        <v>21448</v>
      </c>
      <c r="N5649" t="s">
        <v>8218</v>
      </c>
      <c r="P5649" s="345">
        <f>INDEX('Page 3 - Financial Information'!$K$16:$X$190,Y5649,X5649)</f>
        <v>0</v>
      </c>
      <c r="S5649" s="249" t="s">
        <v>17044</v>
      </c>
      <c r="X5649" s="341">
        <v>1</v>
      </c>
      <c r="Y5649" s="341">
        <v>99</v>
      </c>
    </row>
    <row r="5650" spans="1:25" x14ac:dyDescent="0.25">
      <c r="A5650" t="str">
        <f>'Page 1 - General Information'!$G$12</f>
        <v>000000000</v>
      </c>
      <c r="B5650" t="str">
        <f>'Page 1 - General Information'!$G$16</f>
        <v/>
      </c>
      <c r="C5650" s="339" t="s">
        <v>21448</v>
      </c>
      <c r="N5650" t="s">
        <v>8218</v>
      </c>
      <c r="P5650" s="345">
        <f>INDEX('Page 3 - Financial Information'!$K$16:$X$190,Y5650,X5650)</f>
        <v>0</v>
      </c>
      <c r="S5650" s="249" t="s">
        <v>17045</v>
      </c>
      <c r="X5650" s="341">
        <v>3</v>
      </c>
      <c r="Y5650" s="341">
        <v>99</v>
      </c>
    </row>
    <row r="5651" spans="1:25" x14ac:dyDescent="0.25">
      <c r="A5651" t="str">
        <f>'Page 1 - General Information'!$G$12</f>
        <v>000000000</v>
      </c>
      <c r="B5651" t="str">
        <f>'Page 1 - General Information'!$G$16</f>
        <v/>
      </c>
      <c r="C5651" s="339" t="s">
        <v>21448</v>
      </c>
      <c r="N5651" t="s">
        <v>8218</v>
      </c>
      <c r="P5651" s="345">
        <f>INDEX('Page 3 - Financial Information'!$K$16:$X$190,Y5651,X5651)</f>
        <v>0</v>
      </c>
      <c r="S5651" t="s">
        <v>17046</v>
      </c>
      <c r="X5651" s="341">
        <v>4</v>
      </c>
      <c r="Y5651" s="341">
        <v>99</v>
      </c>
    </row>
    <row r="5652" spans="1:25" x14ac:dyDescent="0.25">
      <c r="A5652" t="str">
        <f>'Page 1 - General Information'!$G$12</f>
        <v>000000000</v>
      </c>
      <c r="B5652" t="str">
        <f>'Page 1 - General Information'!$G$16</f>
        <v/>
      </c>
      <c r="C5652" s="339" t="s">
        <v>21448</v>
      </c>
      <c r="N5652" t="s">
        <v>8218</v>
      </c>
      <c r="P5652" s="345">
        <f>INDEX('Page 3 - Financial Information'!$K$16:$X$190,Y5652,X5652)</f>
        <v>0</v>
      </c>
      <c r="S5652" t="s">
        <v>17047</v>
      </c>
      <c r="X5652" s="341">
        <v>5</v>
      </c>
      <c r="Y5652" s="341">
        <v>99</v>
      </c>
    </row>
    <row r="5653" spans="1:25" x14ac:dyDescent="0.25">
      <c r="A5653" t="str">
        <f>'Page 1 - General Information'!$G$12</f>
        <v>000000000</v>
      </c>
      <c r="B5653" t="str">
        <f>'Page 1 - General Information'!$G$16</f>
        <v/>
      </c>
      <c r="C5653" s="339" t="s">
        <v>21448</v>
      </c>
      <c r="N5653" t="s">
        <v>8218</v>
      </c>
      <c r="P5653" s="345">
        <f>INDEX('Page 3 - Financial Information'!$K$16:$X$190,Y5653,X5653)</f>
        <v>0</v>
      </c>
      <c r="S5653" t="s">
        <v>17048</v>
      </c>
      <c r="X5653" s="341">
        <v>6</v>
      </c>
      <c r="Y5653" s="341">
        <v>99</v>
      </c>
    </row>
    <row r="5654" spans="1:25" x14ac:dyDescent="0.25">
      <c r="A5654" t="str">
        <f>'Page 1 - General Information'!$G$12</f>
        <v>000000000</v>
      </c>
      <c r="B5654" t="str">
        <f>'Page 1 - General Information'!$G$16</f>
        <v/>
      </c>
      <c r="C5654" s="339" t="s">
        <v>21448</v>
      </c>
      <c r="N5654" t="s">
        <v>8218</v>
      </c>
      <c r="P5654" s="345">
        <f>INDEX('Page 3 - Financial Information'!$K$16:$X$190,Y5654,X5654)</f>
        <v>0</v>
      </c>
      <c r="S5654" t="s">
        <v>17049</v>
      </c>
      <c r="X5654" s="341">
        <v>7</v>
      </c>
      <c r="Y5654" s="341">
        <v>99</v>
      </c>
    </row>
    <row r="5655" spans="1:25" x14ac:dyDescent="0.25">
      <c r="A5655" t="str">
        <f>'Page 1 - General Information'!$G$12</f>
        <v>000000000</v>
      </c>
      <c r="B5655" t="str">
        <f>'Page 1 - General Information'!$G$16</f>
        <v/>
      </c>
      <c r="C5655" s="339" t="s">
        <v>21448</v>
      </c>
      <c r="N5655" t="s">
        <v>8218</v>
      </c>
      <c r="P5655" s="345">
        <f>INDEX('Page 3 - Financial Information'!$K$16:$X$190,Y5655,X5655)</f>
        <v>0</v>
      </c>
      <c r="S5655" t="s">
        <v>17050</v>
      </c>
      <c r="X5655" s="341">
        <v>8</v>
      </c>
      <c r="Y5655" s="341">
        <v>99</v>
      </c>
    </row>
    <row r="5656" spans="1:25" x14ac:dyDescent="0.25">
      <c r="A5656" t="str">
        <f>'Page 1 - General Information'!$G$12</f>
        <v>000000000</v>
      </c>
      <c r="B5656" t="str">
        <f>'Page 1 - General Information'!$G$16</f>
        <v/>
      </c>
      <c r="C5656" s="339" t="s">
        <v>21448</v>
      </c>
      <c r="N5656" t="s">
        <v>8218</v>
      </c>
      <c r="P5656" s="345">
        <f>INDEX('Page 3 - Financial Information'!$K$16:$X$190,Y5656,X5656)</f>
        <v>0</v>
      </c>
      <c r="S5656" t="s">
        <v>17051</v>
      </c>
      <c r="X5656" s="341">
        <v>9</v>
      </c>
      <c r="Y5656" s="341">
        <v>99</v>
      </c>
    </row>
    <row r="5657" spans="1:25" x14ac:dyDescent="0.25">
      <c r="A5657" t="str">
        <f>'Page 1 - General Information'!$G$12</f>
        <v>000000000</v>
      </c>
      <c r="B5657" t="str">
        <f>'Page 1 - General Information'!$G$16</f>
        <v/>
      </c>
      <c r="C5657" s="339" t="s">
        <v>21448</v>
      </c>
      <c r="N5657" t="s">
        <v>8218</v>
      </c>
      <c r="P5657" s="345">
        <f>INDEX('Page 3 - Financial Information'!$K$16:$X$190,Y5657,X5657)</f>
        <v>0</v>
      </c>
      <c r="S5657" t="s">
        <v>17052</v>
      </c>
      <c r="X5657" s="341">
        <v>10</v>
      </c>
      <c r="Y5657" s="341">
        <v>99</v>
      </c>
    </row>
    <row r="5658" spans="1:25" x14ac:dyDescent="0.25">
      <c r="A5658" t="str">
        <f>'Page 1 - General Information'!$G$12</f>
        <v>000000000</v>
      </c>
      <c r="B5658" t="str">
        <f>'Page 1 - General Information'!$G$16</f>
        <v/>
      </c>
      <c r="C5658" s="339" t="s">
        <v>21448</v>
      </c>
      <c r="N5658" t="s">
        <v>8218</v>
      </c>
      <c r="P5658" s="345">
        <f>INDEX('Page 3 - Financial Information'!$K$16:$X$190,Y5658,X5658)</f>
        <v>0</v>
      </c>
      <c r="S5658" t="s">
        <v>17053</v>
      </c>
      <c r="X5658" s="341">
        <v>13</v>
      </c>
      <c r="Y5658" s="341">
        <v>99</v>
      </c>
    </row>
    <row r="5659" spans="1:25" x14ac:dyDescent="0.25">
      <c r="A5659" t="str">
        <f>'Page 1 - General Information'!$G$12</f>
        <v>000000000</v>
      </c>
      <c r="B5659" t="str">
        <f>'Page 1 - General Information'!$G$16</f>
        <v/>
      </c>
      <c r="C5659" s="339" t="s">
        <v>21448</v>
      </c>
      <c r="N5659" t="s">
        <v>8218</v>
      </c>
      <c r="P5659" s="345">
        <f>INDEX('Page 3 - Financial Information'!$K$16:$X$190,Y5659,X5659)</f>
        <v>0</v>
      </c>
      <c r="S5659" t="s">
        <v>17054</v>
      </c>
      <c r="X5659" s="341">
        <v>14</v>
      </c>
      <c r="Y5659" s="341">
        <v>99</v>
      </c>
    </row>
    <row r="5660" spans="1:25" x14ac:dyDescent="0.25">
      <c r="A5660" t="str">
        <f>'Page 1 - General Information'!$G$12</f>
        <v>000000000</v>
      </c>
      <c r="B5660" t="str">
        <f>'Page 1 - General Information'!$G$16</f>
        <v/>
      </c>
      <c r="C5660" s="339" t="s">
        <v>21448</v>
      </c>
      <c r="N5660" t="s">
        <v>8218</v>
      </c>
      <c r="P5660" s="345">
        <f>INDEX('Page 3 - Financial Information'!$K$16:$X$190,Y5660,X5660)</f>
        <v>0</v>
      </c>
      <c r="S5660" s="249" t="s">
        <v>9275</v>
      </c>
      <c r="X5660" s="341">
        <v>1</v>
      </c>
      <c r="Y5660" s="341">
        <v>100</v>
      </c>
    </row>
    <row r="5661" spans="1:25" x14ac:dyDescent="0.25">
      <c r="A5661" t="str">
        <f>'Page 1 - General Information'!$G$12</f>
        <v>000000000</v>
      </c>
      <c r="B5661" t="str">
        <f>'Page 1 - General Information'!$G$16</f>
        <v/>
      </c>
      <c r="C5661" s="339" t="s">
        <v>21448</v>
      </c>
      <c r="N5661" t="s">
        <v>8218</v>
      </c>
      <c r="P5661" s="345">
        <f>INDEX('Page 3 - Financial Information'!$K$16:$X$190,Y5661,X5661)</f>
        <v>0</v>
      </c>
      <c r="S5661" s="249" t="s">
        <v>9276</v>
      </c>
      <c r="X5661" s="341">
        <v>3</v>
      </c>
      <c r="Y5661" s="341">
        <v>100</v>
      </c>
    </row>
    <row r="5662" spans="1:25" x14ac:dyDescent="0.25">
      <c r="A5662" t="str">
        <f>'Page 1 - General Information'!$G$12</f>
        <v>000000000</v>
      </c>
      <c r="B5662" t="str">
        <f>'Page 1 - General Information'!$G$16</f>
        <v/>
      </c>
      <c r="C5662" s="339" t="s">
        <v>21448</v>
      </c>
      <c r="N5662" t="s">
        <v>8218</v>
      </c>
      <c r="P5662" s="345">
        <f>INDEX('Page 3 - Financial Information'!$K$16:$X$190,Y5662,X5662)</f>
        <v>0</v>
      </c>
      <c r="S5662" t="s">
        <v>9277</v>
      </c>
      <c r="X5662" s="341">
        <v>4</v>
      </c>
      <c r="Y5662" s="341">
        <v>100</v>
      </c>
    </row>
    <row r="5663" spans="1:25" x14ac:dyDescent="0.25">
      <c r="A5663" t="str">
        <f>'Page 1 - General Information'!$G$12</f>
        <v>000000000</v>
      </c>
      <c r="B5663" t="str">
        <f>'Page 1 - General Information'!$G$16</f>
        <v/>
      </c>
      <c r="C5663" s="339" t="s">
        <v>21448</v>
      </c>
      <c r="N5663" t="s">
        <v>8218</v>
      </c>
      <c r="P5663" s="345">
        <f>INDEX('Page 3 - Financial Information'!$K$16:$X$190,Y5663,X5663)</f>
        <v>0</v>
      </c>
      <c r="S5663" t="s">
        <v>9278</v>
      </c>
      <c r="X5663" s="341">
        <v>5</v>
      </c>
      <c r="Y5663" s="341">
        <v>100</v>
      </c>
    </row>
    <row r="5664" spans="1:25" x14ac:dyDescent="0.25">
      <c r="A5664" t="str">
        <f>'Page 1 - General Information'!$G$12</f>
        <v>000000000</v>
      </c>
      <c r="B5664" t="str">
        <f>'Page 1 - General Information'!$G$16</f>
        <v/>
      </c>
      <c r="C5664" s="339" t="s">
        <v>21448</v>
      </c>
      <c r="N5664" t="s">
        <v>8218</v>
      </c>
      <c r="P5664" s="345">
        <f>INDEX('Page 3 - Financial Information'!$K$16:$X$190,Y5664,X5664)</f>
        <v>0</v>
      </c>
      <c r="S5664" t="s">
        <v>9279</v>
      </c>
      <c r="X5664" s="341">
        <v>6</v>
      </c>
      <c r="Y5664" s="341">
        <v>100</v>
      </c>
    </row>
    <row r="5665" spans="1:25" x14ac:dyDescent="0.25">
      <c r="A5665" t="str">
        <f>'Page 1 - General Information'!$G$12</f>
        <v>000000000</v>
      </c>
      <c r="B5665" t="str">
        <f>'Page 1 - General Information'!$G$16</f>
        <v/>
      </c>
      <c r="C5665" s="339" t="s">
        <v>21448</v>
      </c>
      <c r="N5665" t="s">
        <v>8218</v>
      </c>
      <c r="P5665" s="345">
        <f>INDEX('Page 3 - Financial Information'!$K$16:$X$190,Y5665,X5665)</f>
        <v>0</v>
      </c>
      <c r="S5665" t="s">
        <v>9280</v>
      </c>
      <c r="X5665" s="341">
        <v>7</v>
      </c>
      <c r="Y5665" s="341">
        <v>100</v>
      </c>
    </row>
    <row r="5666" spans="1:25" x14ac:dyDescent="0.25">
      <c r="A5666" t="str">
        <f>'Page 1 - General Information'!$G$12</f>
        <v>000000000</v>
      </c>
      <c r="B5666" t="str">
        <f>'Page 1 - General Information'!$G$16</f>
        <v/>
      </c>
      <c r="C5666" s="339" t="s">
        <v>21448</v>
      </c>
      <c r="N5666" t="s">
        <v>8218</v>
      </c>
      <c r="P5666" s="345">
        <f>INDEX('Page 3 - Financial Information'!$K$16:$X$190,Y5666,X5666)</f>
        <v>0</v>
      </c>
      <c r="S5666" t="s">
        <v>9281</v>
      </c>
      <c r="X5666" s="341">
        <v>8</v>
      </c>
      <c r="Y5666" s="341">
        <v>100</v>
      </c>
    </row>
    <row r="5667" spans="1:25" x14ac:dyDescent="0.25">
      <c r="A5667" t="str">
        <f>'Page 1 - General Information'!$G$12</f>
        <v>000000000</v>
      </c>
      <c r="B5667" t="str">
        <f>'Page 1 - General Information'!$G$16</f>
        <v/>
      </c>
      <c r="C5667" s="339" t="s">
        <v>21448</v>
      </c>
      <c r="N5667" t="s">
        <v>8218</v>
      </c>
      <c r="P5667" s="345">
        <f>INDEX('Page 3 - Financial Information'!$K$16:$X$190,Y5667,X5667)</f>
        <v>0</v>
      </c>
      <c r="S5667" t="s">
        <v>9282</v>
      </c>
      <c r="X5667" s="341">
        <v>9</v>
      </c>
      <c r="Y5667" s="341">
        <v>100</v>
      </c>
    </row>
    <row r="5668" spans="1:25" x14ac:dyDescent="0.25">
      <c r="A5668" t="str">
        <f>'Page 1 - General Information'!$G$12</f>
        <v>000000000</v>
      </c>
      <c r="B5668" t="str">
        <f>'Page 1 - General Information'!$G$16</f>
        <v/>
      </c>
      <c r="C5668" s="339" t="s">
        <v>21448</v>
      </c>
      <c r="N5668" t="s">
        <v>8218</v>
      </c>
      <c r="P5668" s="345">
        <f>INDEX('Page 3 - Financial Information'!$K$16:$X$190,Y5668,X5668)</f>
        <v>0</v>
      </c>
      <c r="S5668" t="s">
        <v>9283</v>
      </c>
      <c r="X5668" s="341">
        <v>10</v>
      </c>
      <c r="Y5668" s="341">
        <v>100</v>
      </c>
    </row>
    <row r="5669" spans="1:25" x14ac:dyDescent="0.25">
      <c r="A5669" t="str">
        <f>'Page 1 - General Information'!$G$12</f>
        <v>000000000</v>
      </c>
      <c r="B5669" t="str">
        <f>'Page 1 - General Information'!$G$16</f>
        <v/>
      </c>
      <c r="C5669" s="339" t="s">
        <v>21448</v>
      </c>
      <c r="N5669" t="s">
        <v>8218</v>
      </c>
      <c r="P5669" s="345">
        <f>INDEX('Page 3 - Financial Information'!$K$16:$X$190,Y5669,X5669)</f>
        <v>0</v>
      </c>
      <c r="S5669" t="s">
        <v>9284</v>
      </c>
      <c r="X5669" s="341">
        <v>13</v>
      </c>
      <c r="Y5669" s="341">
        <v>100</v>
      </c>
    </row>
    <row r="5670" spans="1:25" x14ac:dyDescent="0.25">
      <c r="A5670" t="str">
        <f>'Page 1 - General Information'!$G$12</f>
        <v>000000000</v>
      </c>
      <c r="B5670" t="str">
        <f>'Page 1 - General Information'!$G$16</f>
        <v/>
      </c>
      <c r="C5670" s="339" t="s">
        <v>21448</v>
      </c>
      <c r="N5670" t="s">
        <v>8218</v>
      </c>
      <c r="P5670" s="345">
        <f>INDEX('Page 3 - Financial Information'!$K$16:$X$190,Y5670,X5670)</f>
        <v>0</v>
      </c>
      <c r="S5670" t="s">
        <v>9285</v>
      </c>
      <c r="X5670" s="341">
        <v>14</v>
      </c>
      <c r="Y5670" s="341">
        <v>100</v>
      </c>
    </row>
    <row r="5671" spans="1:25" x14ac:dyDescent="0.25">
      <c r="A5671" t="str">
        <f>'Page 1 - General Information'!$G$12</f>
        <v>000000000</v>
      </c>
      <c r="B5671" t="str">
        <f>'Page 1 - General Information'!$G$16</f>
        <v/>
      </c>
      <c r="C5671" s="339" t="s">
        <v>21448</v>
      </c>
      <c r="N5671" t="s">
        <v>8218</v>
      </c>
      <c r="P5671" s="345">
        <f>INDEX('Page 3 - Financial Information'!$K$16:$X$190,Y5671,X5671)</f>
        <v>0</v>
      </c>
      <c r="S5671" s="249" t="s">
        <v>9286</v>
      </c>
      <c r="X5671" s="341">
        <v>1</v>
      </c>
      <c r="Y5671" s="341">
        <v>101</v>
      </c>
    </row>
    <row r="5672" spans="1:25" x14ac:dyDescent="0.25">
      <c r="A5672" t="str">
        <f>'Page 1 - General Information'!$G$12</f>
        <v>000000000</v>
      </c>
      <c r="B5672" t="str">
        <f>'Page 1 - General Information'!$G$16</f>
        <v/>
      </c>
      <c r="C5672" s="339" t="s">
        <v>21448</v>
      </c>
      <c r="N5672" t="s">
        <v>8218</v>
      </c>
      <c r="P5672" s="345">
        <f>INDEX('Page 3 - Financial Information'!$K$16:$X$190,Y5672,X5672)</f>
        <v>0</v>
      </c>
      <c r="S5672" s="249" t="s">
        <v>9287</v>
      </c>
      <c r="X5672" s="341">
        <v>3</v>
      </c>
      <c r="Y5672" s="341">
        <v>101</v>
      </c>
    </row>
    <row r="5673" spans="1:25" x14ac:dyDescent="0.25">
      <c r="A5673" t="str">
        <f>'Page 1 - General Information'!$G$12</f>
        <v>000000000</v>
      </c>
      <c r="B5673" t="str">
        <f>'Page 1 - General Information'!$G$16</f>
        <v/>
      </c>
      <c r="C5673" s="339" t="s">
        <v>21448</v>
      </c>
      <c r="N5673" t="s">
        <v>8218</v>
      </c>
      <c r="P5673" s="345">
        <f>INDEX('Page 3 - Financial Information'!$K$16:$X$190,Y5673,X5673)</f>
        <v>0</v>
      </c>
      <c r="S5673" t="s">
        <v>9288</v>
      </c>
      <c r="X5673" s="341">
        <v>4</v>
      </c>
      <c r="Y5673" s="341">
        <v>101</v>
      </c>
    </row>
    <row r="5674" spans="1:25" x14ac:dyDescent="0.25">
      <c r="A5674" t="str">
        <f>'Page 1 - General Information'!$G$12</f>
        <v>000000000</v>
      </c>
      <c r="B5674" t="str">
        <f>'Page 1 - General Information'!$G$16</f>
        <v/>
      </c>
      <c r="C5674" s="339" t="s">
        <v>21448</v>
      </c>
      <c r="N5674" t="s">
        <v>8218</v>
      </c>
      <c r="P5674" s="345">
        <f>INDEX('Page 3 - Financial Information'!$K$16:$X$190,Y5674,X5674)</f>
        <v>0</v>
      </c>
      <c r="S5674" t="s">
        <v>9289</v>
      </c>
      <c r="X5674" s="341">
        <v>5</v>
      </c>
      <c r="Y5674" s="341">
        <v>101</v>
      </c>
    </row>
    <row r="5675" spans="1:25" x14ac:dyDescent="0.25">
      <c r="A5675" t="str">
        <f>'Page 1 - General Information'!$G$12</f>
        <v>000000000</v>
      </c>
      <c r="B5675" t="str">
        <f>'Page 1 - General Information'!$G$16</f>
        <v/>
      </c>
      <c r="C5675" s="339" t="s">
        <v>21448</v>
      </c>
      <c r="N5675" t="s">
        <v>8218</v>
      </c>
      <c r="P5675" s="345">
        <f>INDEX('Page 3 - Financial Information'!$K$16:$X$190,Y5675,X5675)</f>
        <v>0</v>
      </c>
      <c r="S5675" t="s">
        <v>9290</v>
      </c>
      <c r="X5675" s="341">
        <v>6</v>
      </c>
      <c r="Y5675" s="341">
        <v>101</v>
      </c>
    </row>
    <row r="5676" spans="1:25" x14ac:dyDescent="0.25">
      <c r="A5676" t="str">
        <f>'Page 1 - General Information'!$G$12</f>
        <v>000000000</v>
      </c>
      <c r="B5676" t="str">
        <f>'Page 1 - General Information'!$G$16</f>
        <v/>
      </c>
      <c r="C5676" s="339" t="s">
        <v>21448</v>
      </c>
      <c r="N5676" t="s">
        <v>8218</v>
      </c>
      <c r="P5676" s="345">
        <f>INDEX('Page 3 - Financial Information'!$K$16:$X$190,Y5676,X5676)</f>
        <v>0</v>
      </c>
      <c r="S5676" t="s">
        <v>9291</v>
      </c>
      <c r="X5676" s="341">
        <v>7</v>
      </c>
      <c r="Y5676" s="341">
        <v>101</v>
      </c>
    </row>
    <row r="5677" spans="1:25" x14ac:dyDescent="0.25">
      <c r="A5677" t="str">
        <f>'Page 1 - General Information'!$G$12</f>
        <v>000000000</v>
      </c>
      <c r="B5677" t="str">
        <f>'Page 1 - General Information'!$G$16</f>
        <v/>
      </c>
      <c r="C5677" s="339" t="s">
        <v>21448</v>
      </c>
      <c r="N5677" t="s">
        <v>8218</v>
      </c>
      <c r="P5677" s="345">
        <f>INDEX('Page 3 - Financial Information'!$K$16:$X$190,Y5677,X5677)</f>
        <v>0</v>
      </c>
      <c r="S5677" t="s">
        <v>9292</v>
      </c>
      <c r="X5677" s="341">
        <v>8</v>
      </c>
      <c r="Y5677" s="341">
        <v>101</v>
      </c>
    </row>
    <row r="5678" spans="1:25" x14ac:dyDescent="0.25">
      <c r="A5678" t="str">
        <f>'Page 1 - General Information'!$G$12</f>
        <v>000000000</v>
      </c>
      <c r="B5678" t="str">
        <f>'Page 1 - General Information'!$G$16</f>
        <v/>
      </c>
      <c r="C5678" s="339" t="s">
        <v>21448</v>
      </c>
      <c r="N5678" t="s">
        <v>8218</v>
      </c>
      <c r="P5678" s="345">
        <f>INDEX('Page 3 - Financial Information'!$K$16:$X$190,Y5678,X5678)</f>
        <v>0</v>
      </c>
      <c r="S5678" t="s">
        <v>9293</v>
      </c>
      <c r="X5678" s="341">
        <v>9</v>
      </c>
      <c r="Y5678" s="341">
        <v>101</v>
      </c>
    </row>
    <row r="5679" spans="1:25" x14ac:dyDescent="0.25">
      <c r="A5679" t="str">
        <f>'Page 1 - General Information'!$G$12</f>
        <v>000000000</v>
      </c>
      <c r="B5679" t="str">
        <f>'Page 1 - General Information'!$G$16</f>
        <v/>
      </c>
      <c r="C5679" s="339" t="s">
        <v>21448</v>
      </c>
      <c r="N5679" t="s">
        <v>8218</v>
      </c>
      <c r="P5679" s="345">
        <f>INDEX('Page 3 - Financial Information'!$K$16:$X$190,Y5679,X5679)</f>
        <v>0</v>
      </c>
      <c r="S5679" t="s">
        <v>9294</v>
      </c>
      <c r="X5679" s="341">
        <v>10</v>
      </c>
      <c r="Y5679" s="341">
        <v>101</v>
      </c>
    </row>
    <row r="5680" spans="1:25" x14ac:dyDescent="0.25">
      <c r="A5680" t="str">
        <f>'Page 1 - General Information'!$G$12</f>
        <v>000000000</v>
      </c>
      <c r="B5680" t="str">
        <f>'Page 1 - General Information'!$G$16</f>
        <v/>
      </c>
      <c r="C5680" s="339" t="s">
        <v>21448</v>
      </c>
      <c r="N5680" t="s">
        <v>8218</v>
      </c>
      <c r="P5680" s="345">
        <f>INDEX('Page 3 - Financial Information'!$K$16:$X$190,Y5680,X5680)</f>
        <v>0</v>
      </c>
      <c r="S5680" t="s">
        <v>9295</v>
      </c>
      <c r="X5680" s="341">
        <v>13</v>
      </c>
      <c r="Y5680" s="341">
        <v>101</v>
      </c>
    </row>
    <row r="5681" spans="1:25" x14ac:dyDescent="0.25">
      <c r="A5681" t="str">
        <f>'Page 1 - General Information'!$G$12</f>
        <v>000000000</v>
      </c>
      <c r="B5681" t="str">
        <f>'Page 1 - General Information'!$G$16</f>
        <v/>
      </c>
      <c r="C5681" s="339" t="s">
        <v>21448</v>
      </c>
      <c r="N5681" t="s">
        <v>8218</v>
      </c>
      <c r="P5681" s="345">
        <f>INDEX('Page 3 - Financial Information'!$K$16:$X$190,Y5681,X5681)</f>
        <v>0</v>
      </c>
      <c r="S5681" t="s">
        <v>9296</v>
      </c>
      <c r="X5681" s="341">
        <v>14</v>
      </c>
      <c r="Y5681" s="341">
        <v>101</v>
      </c>
    </row>
    <row r="5682" spans="1:25" x14ac:dyDescent="0.25">
      <c r="A5682" t="str">
        <f>'Page 1 - General Information'!$G$12</f>
        <v>000000000</v>
      </c>
      <c r="B5682" t="str">
        <f>'Page 1 - General Information'!$G$16</f>
        <v/>
      </c>
      <c r="C5682" s="339" t="s">
        <v>21448</v>
      </c>
      <c r="N5682" t="s">
        <v>8218</v>
      </c>
      <c r="P5682" s="345">
        <f>INDEX('Page 3 - Financial Information'!$K$16:$X$190,Y5682,X5682)</f>
        <v>0</v>
      </c>
      <c r="S5682" s="249" t="s">
        <v>9297</v>
      </c>
      <c r="X5682" s="341">
        <v>1</v>
      </c>
      <c r="Y5682" s="341">
        <v>102</v>
      </c>
    </row>
    <row r="5683" spans="1:25" x14ac:dyDescent="0.25">
      <c r="A5683" t="str">
        <f>'Page 1 - General Information'!$G$12</f>
        <v>000000000</v>
      </c>
      <c r="B5683" t="str">
        <f>'Page 1 - General Information'!$G$16</f>
        <v/>
      </c>
      <c r="C5683" s="339" t="s">
        <v>21448</v>
      </c>
      <c r="N5683" t="s">
        <v>8218</v>
      </c>
      <c r="P5683" s="345">
        <f>INDEX('Page 3 - Financial Information'!$K$16:$X$190,Y5683,X5683)</f>
        <v>0</v>
      </c>
      <c r="S5683" s="249" t="s">
        <v>9298</v>
      </c>
      <c r="X5683" s="341">
        <v>3</v>
      </c>
      <c r="Y5683" s="341">
        <v>102</v>
      </c>
    </row>
    <row r="5684" spans="1:25" x14ac:dyDescent="0.25">
      <c r="A5684" t="str">
        <f>'Page 1 - General Information'!$G$12</f>
        <v>000000000</v>
      </c>
      <c r="B5684" t="str">
        <f>'Page 1 - General Information'!$G$16</f>
        <v/>
      </c>
      <c r="C5684" s="339" t="s">
        <v>21448</v>
      </c>
      <c r="N5684" t="s">
        <v>8218</v>
      </c>
      <c r="P5684" s="345">
        <f>INDEX('Page 3 - Financial Information'!$K$16:$X$190,Y5684,X5684)</f>
        <v>0</v>
      </c>
      <c r="S5684" t="s">
        <v>9299</v>
      </c>
      <c r="X5684" s="341">
        <v>4</v>
      </c>
      <c r="Y5684" s="341">
        <v>102</v>
      </c>
    </row>
    <row r="5685" spans="1:25" x14ac:dyDescent="0.25">
      <c r="A5685" t="str">
        <f>'Page 1 - General Information'!$G$12</f>
        <v>000000000</v>
      </c>
      <c r="B5685" t="str">
        <f>'Page 1 - General Information'!$G$16</f>
        <v/>
      </c>
      <c r="C5685" s="339" t="s">
        <v>21448</v>
      </c>
      <c r="N5685" t="s">
        <v>8218</v>
      </c>
      <c r="P5685" s="345">
        <f>INDEX('Page 3 - Financial Information'!$K$16:$X$190,Y5685,X5685)</f>
        <v>0</v>
      </c>
      <c r="S5685" t="s">
        <v>9300</v>
      </c>
      <c r="X5685" s="341">
        <v>5</v>
      </c>
      <c r="Y5685" s="341">
        <v>102</v>
      </c>
    </row>
    <row r="5686" spans="1:25" x14ac:dyDescent="0.25">
      <c r="A5686" t="str">
        <f>'Page 1 - General Information'!$G$12</f>
        <v>000000000</v>
      </c>
      <c r="B5686" t="str">
        <f>'Page 1 - General Information'!$G$16</f>
        <v/>
      </c>
      <c r="C5686" s="339" t="s">
        <v>21448</v>
      </c>
      <c r="N5686" t="s">
        <v>8218</v>
      </c>
      <c r="P5686" s="345">
        <f>INDEX('Page 3 - Financial Information'!$K$16:$X$190,Y5686,X5686)</f>
        <v>0</v>
      </c>
      <c r="S5686" t="s">
        <v>9301</v>
      </c>
      <c r="X5686" s="341">
        <v>6</v>
      </c>
      <c r="Y5686" s="341">
        <v>102</v>
      </c>
    </row>
    <row r="5687" spans="1:25" x14ac:dyDescent="0.25">
      <c r="A5687" t="str">
        <f>'Page 1 - General Information'!$G$12</f>
        <v>000000000</v>
      </c>
      <c r="B5687" t="str">
        <f>'Page 1 - General Information'!$G$16</f>
        <v/>
      </c>
      <c r="C5687" s="339" t="s">
        <v>21448</v>
      </c>
      <c r="N5687" t="s">
        <v>8218</v>
      </c>
      <c r="P5687" s="345">
        <f>INDEX('Page 3 - Financial Information'!$K$16:$X$190,Y5687,X5687)</f>
        <v>0</v>
      </c>
      <c r="S5687" t="s">
        <v>9302</v>
      </c>
      <c r="X5687" s="341">
        <v>7</v>
      </c>
      <c r="Y5687" s="341">
        <v>102</v>
      </c>
    </row>
    <row r="5688" spans="1:25" x14ac:dyDescent="0.25">
      <c r="A5688" t="str">
        <f>'Page 1 - General Information'!$G$12</f>
        <v>000000000</v>
      </c>
      <c r="B5688" t="str">
        <f>'Page 1 - General Information'!$G$16</f>
        <v/>
      </c>
      <c r="C5688" s="339" t="s">
        <v>21448</v>
      </c>
      <c r="N5688" t="s">
        <v>8218</v>
      </c>
      <c r="P5688" s="345">
        <f>INDEX('Page 3 - Financial Information'!$K$16:$X$190,Y5688,X5688)</f>
        <v>0</v>
      </c>
      <c r="S5688" t="s">
        <v>9303</v>
      </c>
      <c r="X5688" s="341">
        <v>8</v>
      </c>
      <c r="Y5688" s="341">
        <v>102</v>
      </c>
    </row>
    <row r="5689" spans="1:25" x14ac:dyDescent="0.25">
      <c r="A5689" t="str">
        <f>'Page 1 - General Information'!$G$12</f>
        <v>000000000</v>
      </c>
      <c r="B5689" t="str">
        <f>'Page 1 - General Information'!$G$16</f>
        <v/>
      </c>
      <c r="C5689" s="339" t="s">
        <v>21448</v>
      </c>
      <c r="N5689" t="s">
        <v>8218</v>
      </c>
      <c r="P5689" s="345">
        <f>INDEX('Page 3 - Financial Information'!$K$16:$X$190,Y5689,X5689)</f>
        <v>0</v>
      </c>
      <c r="S5689" t="s">
        <v>9304</v>
      </c>
      <c r="X5689" s="341">
        <v>9</v>
      </c>
      <c r="Y5689" s="341">
        <v>102</v>
      </c>
    </row>
    <row r="5690" spans="1:25" x14ac:dyDescent="0.25">
      <c r="A5690" t="str">
        <f>'Page 1 - General Information'!$G$12</f>
        <v>000000000</v>
      </c>
      <c r="B5690" t="str">
        <f>'Page 1 - General Information'!$G$16</f>
        <v/>
      </c>
      <c r="C5690" s="339" t="s">
        <v>21448</v>
      </c>
      <c r="N5690" t="s">
        <v>8218</v>
      </c>
      <c r="P5690" s="345">
        <f>INDEX('Page 3 - Financial Information'!$K$16:$X$190,Y5690,X5690)</f>
        <v>0</v>
      </c>
      <c r="S5690" t="s">
        <v>9305</v>
      </c>
      <c r="X5690" s="341">
        <v>10</v>
      </c>
      <c r="Y5690" s="341">
        <v>102</v>
      </c>
    </row>
    <row r="5691" spans="1:25" x14ac:dyDescent="0.25">
      <c r="A5691" t="str">
        <f>'Page 1 - General Information'!$G$12</f>
        <v>000000000</v>
      </c>
      <c r="B5691" t="str">
        <f>'Page 1 - General Information'!$G$16</f>
        <v/>
      </c>
      <c r="C5691" s="339" t="s">
        <v>21448</v>
      </c>
      <c r="N5691" t="s">
        <v>8218</v>
      </c>
      <c r="P5691" s="345">
        <f>INDEX('Page 3 - Financial Information'!$K$16:$X$190,Y5691,X5691)</f>
        <v>0</v>
      </c>
      <c r="S5691" t="s">
        <v>9306</v>
      </c>
      <c r="X5691" s="341">
        <v>13</v>
      </c>
      <c r="Y5691" s="341">
        <v>102</v>
      </c>
    </row>
    <row r="5692" spans="1:25" x14ac:dyDescent="0.25">
      <c r="A5692" t="str">
        <f>'Page 1 - General Information'!$G$12</f>
        <v>000000000</v>
      </c>
      <c r="B5692" t="str">
        <f>'Page 1 - General Information'!$G$16</f>
        <v/>
      </c>
      <c r="C5692" s="339" t="s">
        <v>21448</v>
      </c>
      <c r="N5692" t="s">
        <v>8218</v>
      </c>
      <c r="P5692" s="345">
        <f>INDEX('Page 3 - Financial Information'!$K$16:$X$190,Y5692,X5692)</f>
        <v>0</v>
      </c>
      <c r="S5692" t="s">
        <v>9307</v>
      </c>
      <c r="X5692" s="341">
        <v>14</v>
      </c>
      <c r="Y5692" s="341">
        <v>102</v>
      </c>
    </row>
    <row r="5693" spans="1:25" x14ac:dyDescent="0.25">
      <c r="A5693" t="str">
        <f>'Page 1 - General Information'!$G$12</f>
        <v>000000000</v>
      </c>
      <c r="B5693" t="str">
        <f>'Page 1 - General Information'!$G$16</f>
        <v/>
      </c>
      <c r="C5693" s="339" t="s">
        <v>21448</v>
      </c>
      <c r="N5693" t="s">
        <v>8218</v>
      </c>
      <c r="P5693" s="345">
        <f>INDEX('Page 3 - Financial Information'!$K$16:$X$190,Y5693,X5693)</f>
        <v>0</v>
      </c>
      <c r="S5693" s="249" t="s">
        <v>9308</v>
      </c>
      <c r="X5693" s="341">
        <v>1</v>
      </c>
      <c r="Y5693" s="341">
        <v>103</v>
      </c>
    </row>
    <row r="5694" spans="1:25" x14ac:dyDescent="0.25">
      <c r="A5694" t="str">
        <f>'Page 1 - General Information'!$G$12</f>
        <v>000000000</v>
      </c>
      <c r="B5694" t="str">
        <f>'Page 1 - General Information'!$G$16</f>
        <v/>
      </c>
      <c r="C5694" s="339" t="s">
        <v>21448</v>
      </c>
      <c r="N5694" t="s">
        <v>8218</v>
      </c>
      <c r="P5694" s="345">
        <f>INDEX('Page 3 - Financial Information'!$K$16:$X$190,Y5694,X5694)</f>
        <v>0</v>
      </c>
      <c r="S5694" s="249" t="s">
        <v>9309</v>
      </c>
      <c r="X5694" s="341">
        <v>3</v>
      </c>
      <c r="Y5694" s="341">
        <v>103</v>
      </c>
    </row>
    <row r="5695" spans="1:25" x14ac:dyDescent="0.25">
      <c r="A5695" t="str">
        <f>'Page 1 - General Information'!$G$12</f>
        <v>000000000</v>
      </c>
      <c r="B5695" t="str">
        <f>'Page 1 - General Information'!$G$16</f>
        <v/>
      </c>
      <c r="C5695" s="339" t="s">
        <v>21448</v>
      </c>
      <c r="N5695" t="s">
        <v>8218</v>
      </c>
      <c r="P5695" s="345">
        <f>INDEX('Page 3 - Financial Information'!$K$16:$X$190,Y5695,X5695)</f>
        <v>0</v>
      </c>
      <c r="S5695" t="s">
        <v>9310</v>
      </c>
      <c r="X5695" s="341">
        <v>4</v>
      </c>
      <c r="Y5695" s="341">
        <v>103</v>
      </c>
    </row>
    <row r="5696" spans="1:25" x14ac:dyDescent="0.25">
      <c r="A5696" t="str">
        <f>'Page 1 - General Information'!$G$12</f>
        <v>000000000</v>
      </c>
      <c r="B5696" t="str">
        <f>'Page 1 - General Information'!$G$16</f>
        <v/>
      </c>
      <c r="C5696" s="339" t="s">
        <v>21448</v>
      </c>
      <c r="N5696" t="s">
        <v>8218</v>
      </c>
      <c r="P5696" s="345">
        <f>INDEX('Page 3 - Financial Information'!$K$16:$X$190,Y5696,X5696)</f>
        <v>0</v>
      </c>
      <c r="S5696" t="s">
        <v>9311</v>
      </c>
      <c r="X5696" s="341">
        <v>5</v>
      </c>
      <c r="Y5696" s="341">
        <v>103</v>
      </c>
    </row>
    <row r="5697" spans="1:25" x14ac:dyDescent="0.25">
      <c r="A5697" t="str">
        <f>'Page 1 - General Information'!$G$12</f>
        <v>000000000</v>
      </c>
      <c r="B5697" t="str">
        <f>'Page 1 - General Information'!$G$16</f>
        <v/>
      </c>
      <c r="C5697" s="339" t="s">
        <v>21448</v>
      </c>
      <c r="N5697" t="s">
        <v>8218</v>
      </c>
      <c r="P5697" s="345">
        <f>INDEX('Page 3 - Financial Information'!$K$16:$X$190,Y5697,X5697)</f>
        <v>0</v>
      </c>
      <c r="S5697" t="s">
        <v>9312</v>
      </c>
      <c r="X5697" s="341">
        <v>6</v>
      </c>
      <c r="Y5697" s="341">
        <v>103</v>
      </c>
    </row>
    <row r="5698" spans="1:25" x14ac:dyDescent="0.25">
      <c r="A5698" t="str">
        <f>'Page 1 - General Information'!$G$12</f>
        <v>000000000</v>
      </c>
      <c r="B5698" t="str">
        <f>'Page 1 - General Information'!$G$16</f>
        <v/>
      </c>
      <c r="C5698" s="339" t="s">
        <v>21448</v>
      </c>
      <c r="N5698" t="s">
        <v>8218</v>
      </c>
      <c r="P5698" s="345">
        <f>INDEX('Page 3 - Financial Information'!$K$16:$X$190,Y5698,X5698)</f>
        <v>0</v>
      </c>
      <c r="S5698" t="s">
        <v>9313</v>
      </c>
      <c r="X5698" s="341">
        <v>7</v>
      </c>
      <c r="Y5698" s="341">
        <v>103</v>
      </c>
    </row>
    <row r="5699" spans="1:25" x14ac:dyDescent="0.25">
      <c r="A5699" t="str">
        <f>'Page 1 - General Information'!$G$12</f>
        <v>000000000</v>
      </c>
      <c r="B5699" t="str">
        <f>'Page 1 - General Information'!$G$16</f>
        <v/>
      </c>
      <c r="C5699" s="339" t="s">
        <v>21448</v>
      </c>
      <c r="N5699" t="s">
        <v>8218</v>
      </c>
      <c r="P5699" s="345">
        <f>INDEX('Page 3 - Financial Information'!$K$16:$X$190,Y5699,X5699)</f>
        <v>0</v>
      </c>
      <c r="S5699" t="s">
        <v>9314</v>
      </c>
      <c r="X5699" s="341">
        <v>8</v>
      </c>
      <c r="Y5699" s="341">
        <v>103</v>
      </c>
    </row>
    <row r="5700" spans="1:25" x14ac:dyDescent="0.25">
      <c r="A5700" t="str">
        <f>'Page 1 - General Information'!$G$12</f>
        <v>000000000</v>
      </c>
      <c r="B5700" t="str">
        <f>'Page 1 - General Information'!$G$16</f>
        <v/>
      </c>
      <c r="C5700" s="339" t="s">
        <v>21448</v>
      </c>
      <c r="N5700" t="s">
        <v>8218</v>
      </c>
      <c r="P5700" s="345">
        <f>INDEX('Page 3 - Financial Information'!$K$16:$X$190,Y5700,X5700)</f>
        <v>0</v>
      </c>
      <c r="S5700" t="s">
        <v>9315</v>
      </c>
      <c r="X5700" s="341">
        <v>9</v>
      </c>
      <c r="Y5700" s="341">
        <v>103</v>
      </c>
    </row>
    <row r="5701" spans="1:25" x14ac:dyDescent="0.25">
      <c r="A5701" t="str">
        <f>'Page 1 - General Information'!$G$12</f>
        <v>000000000</v>
      </c>
      <c r="B5701" t="str">
        <f>'Page 1 - General Information'!$G$16</f>
        <v/>
      </c>
      <c r="C5701" s="339" t="s">
        <v>21448</v>
      </c>
      <c r="N5701" t="s">
        <v>8218</v>
      </c>
      <c r="P5701" s="345">
        <f>INDEX('Page 3 - Financial Information'!$K$16:$X$190,Y5701,X5701)</f>
        <v>0</v>
      </c>
      <c r="S5701" t="s">
        <v>9316</v>
      </c>
      <c r="X5701" s="341">
        <v>10</v>
      </c>
      <c r="Y5701" s="341">
        <v>103</v>
      </c>
    </row>
    <row r="5702" spans="1:25" x14ac:dyDescent="0.25">
      <c r="A5702" t="str">
        <f>'Page 1 - General Information'!$G$12</f>
        <v>000000000</v>
      </c>
      <c r="B5702" t="str">
        <f>'Page 1 - General Information'!$G$16</f>
        <v/>
      </c>
      <c r="C5702" s="339" t="s">
        <v>21448</v>
      </c>
      <c r="N5702" t="s">
        <v>8218</v>
      </c>
      <c r="P5702" s="345">
        <f>INDEX('Page 3 - Financial Information'!$K$16:$X$190,Y5702,X5702)</f>
        <v>0</v>
      </c>
      <c r="S5702" t="s">
        <v>9317</v>
      </c>
      <c r="X5702" s="341">
        <v>13</v>
      </c>
      <c r="Y5702" s="341">
        <v>103</v>
      </c>
    </row>
    <row r="5703" spans="1:25" x14ac:dyDescent="0.25">
      <c r="A5703" t="str">
        <f>'Page 1 - General Information'!$G$12</f>
        <v>000000000</v>
      </c>
      <c r="B5703" t="str">
        <f>'Page 1 - General Information'!$G$16</f>
        <v/>
      </c>
      <c r="C5703" s="339" t="s">
        <v>21448</v>
      </c>
      <c r="N5703" t="s">
        <v>8218</v>
      </c>
      <c r="P5703" s="345">
        <f>INDEX('Page 3 - Financial Information'!$K$16:$X$190,Y5703,X5703)</f>
        <v>0</v>
      </c>
      <c r="S5703" t="s">
        <v>9318</v>
      </c>
      <c r="X5703" s="341">
        <v>14</v>
      </c>
      <c r="Y5703" s="341">
        <v>103</v>
      </c>
    </row>
    <row r="5704" spans="1:25" x14ac:dyDescent="0.25">
      <c r="A5704" t="str">
        <f>'Page 1 - General Information'!$G$12</f>
        <v>000000000</v>
      </c>
      <c r="B5704" t="str">
        <f>'Page 1 - General Information'!$G$16</f>
        <v/>
      </c>
      <c r="C5704" s="339" t="s">
        <v>21448</v>
      </c>
      <c r="N5704" t="s">
        <v>8218</v>
      </c>
      <c r="P5704" s="345">
        <f>INDEX('Page 3 - Financial Information'!$K$16:$X$190,Y5704,X5704)</f>
        <v>0</v>
      </c>
      <c r="S5704" s="249" t="s">
        <v>9319</v>
      </c>
      <c r="X5704" s="341">
        <v>1</v>
      </c>
      <c r="Y5704" s="341">
        <v>104</v>
      </c>
    </row>
    <row r="5705" spans="1:25" x14ac:dyDescent="0.25">
      <c r="A5705" t="str">
        <f>'Page 1 - General Information'!$G$12</f>
        <v>000000000</v>
      </c>
      <c r="B5705" t="str">
        <f>'Page 1 - General Information'!$G$16</f>
        <v/>
      </c>
      <c r="C5705" s="339" t="s">
        <v>21448</v>
      </c>
      <c r="N5705" t="s">
        <v>8218</v>
      </c>
      <c r="P5705" s="345">
        <f>INDEX('Page 3 - Financial Information'!$K$16:$X$190,Y5705,X5705)</f>
        <v>0</v>
      </c>
      <c r="S5705" s="249" t="s">
        <v>9320</v>
      </c>
      <c r="X5705" s="341">
        <v>3</v>
      </c>
      <c r="Y5705" s="341">
        <v>104</v>
      </c>
    </row>
    <row r="5706" spans="1:25" x14ac:dyDescent="0.25">
      <c r="A5706" t="str">
        <f>'Page 1 - General Information'!$G$12</f>
        <v>000000000</v>
      </c>
      <c r="B5706" t="str">
        <f>'Page 1 - General Information'!$G$16</f>
        <v/>
      </c>
      <c r="C5706" s="339" t="s">
        <v>21448</v>
      </c>
      <c r="N5706" t="s">
        <v>8218</v>
      </c>
      <c r="P5706" s="345">
        <f>INDEX('Page 3 - Financial Information'!$K$16:$X$190,Y5706,X5706)</f>
        <v>0</v>
      </c>
      <c r="S5706" t="s">
        <v>9321</v>
      </c>
      <c r="X5706" s="341">
        <v>4</v>
      </c>
      <c r="Y5706" s="341">
        <v>104</v>
      </c>
    </row>
    <row r="5707" spans="1:25" x14ac:dyDescent="0.25">
      <c r="A5707" t="str">
        <f>'Page 1 - General Information'!$G$12</f>
        <v>000000000</v>
      </c>
      <c r="B5707" t="str">
        <f>'Page 1 - General Information'!$G$16</f>
        <v/>
      </c>
      <c r="C5707" s="339" t="s">
        <v>21448</v>
      </c>
      <c r="N5707" t="s">
        <v>8218</v>
      </c>
      <c r="P5707" s="345">
        <f>INDEX('Page 3 - Financial Information'!$K$16:$X$190,Y5707,X5707)</f>
        <v>0</v>
      </c>
      <c r="S5707" t="s">
        <v>9322</v>
      </c>
      <c r="X5707" s="341">
        <v>5</v>
      </c>
      <c r="Y5707" s="341">
        <v>104</v>
      </c>
    </row>
    <row r="5708" spans="1:25" x14ac:dyDescent="0.25">
      <c r="A5708" t="str">
        <f>'Page 1 - General Information'!$G$12</f>
        <v>000000000</v>
      </c>
      <c r="B5708" t="str">
        <f>'Page 1 - General Information'!$G$16</f>
        <v/>
      </c>
      <c r="C5708" s="339" t="s">
        <v>21448</v>
      </c>
      <c r="N5708" t="s">
        <v>8218</v>
      </c>
      <c r="P5708" s="345">
        <f>INDEX('Page 3 - Financial Information'!$K$16:$X$190,Y5708,X5708)</f>
        <v>0</v>
      </c>
      <c r="S5708" t="s">
        <v>9323</v>
      </c>
      <c r="X5708" s="341">
        <v>6</v>
      </c>
      <c r="Y5708" s="341">
        <v>104</v>
      </c>
    </row>
    <row r="5709" spans="1:25" x14ac:dyDescent="0.25">
      <c r="A5709" t="str">
        <f>'Page 1 - General Information'!$G$12</f>
        <v>000000000</v>
      </c>
      <c r="B5709" t="str">
        <f>'Page 1 - General Information'!$G$16</f>
        <v/>
      </c>
      <c r="C5709" s="339" t="s">
        <v>21448</v>
      </c>
      <c r="N5709" t="s">
        <v>8218</v>
      </c>
      <c r="P5709" s="345">
        <f>INDEX('Page 3 - Financial Information'!$K$16:$X$190,Y5709,X5709)</f>
        <v>0</v>
      </c>
      <c r="S5709" t="s">
        <v>9324</v>
      </c>
      <c r="X5709" s="341">
        <v>7</v>
      </c>
      <c r="Y5709" s="341">
        <v>104</v>
      </c>
    </row>
    <row r="5710" spans="1:25" x14ac:dyDescent="0.25">
      <c r="A5710" t="str">
        <f>'Page 1 - General Information'!$G$12</f>
        <v>000000000</v>
      </c>
      <c r="B5710" t="str">
        <f>'Page 1 - General Information'!$G$16</f>
        <v/>
      </c>
      <c r="C5710" s="339" t="s">
        <v>21448</v>
      </c>
      <c r="N5710" t="s">
        <v>8218</v>
      </c>
      <c r="P5710" s="345">
        <f>INDEX('Page 3 - Financial Information'!$K$16:$X$190,Y5710,X5710)</f>
        <v>0</v>
      </c>
      <c r="S5710" t="s">
        <v>9325</v>
      </c>
      <c r="X5710" s="341">
        <v>8</v>
      </c>
      <c r="Y5710" s="341">
        <v>104</v>
      </c>
    </row>
    <row r="5711" spans="1:25" x14ac:dyDescent="0.25">
      <c r="A5711" t="str">
        <f>'Page 1 - General Information'!$G$12</f>
        <v>000000000</v>
      </c>
      <c r="B5711" t="str">
        <f>'Page 1 - General Information'!$G$16</f>
        <v/>
      </c>
      <c r="C5711" s="339" t="s">
        <v>21448</v>
      </c>
      <c r="N5711" t="s">
        <v>8218</v>
      </c>
      <c r="P5711" s="345">
        <f>INDEX('Page 3 - Financial Information'!$K$16:$X$190,Y5711,X5711)</f>
        <v>0</v>
      </c>
      <c r="S5711" t="s">
        <v>9326</v>
      </c>
      <c r="X5711" s="341">
        <v>9</v>
      </c>
      <c r="Y5711" s="341">
        <v>104</v>
      </c>
    </row>
    <row r="5712" spans="1:25" x14ac:dyDescent="0.25">
      <c r="A5712" t="str">
        <f>'Page 1 - General Information'!$G$12</f>
        <v>000000000</v>
      </c>
      <c r="B5712" t="str">
        <f>'Page 1 - General Information'!$G$16</f>
        <v/>
      </c>
      <c r="C5712" s="339" t="s">
        <v>21448</v>
      </c>
      <c r="N5712" t="s">
        <v>8218</v>
      </c>
      <c r="P5712" s="345">
        <f>INDEX('Page 3 - Financial Information'!$K$16:$X$190,Y5712,X5712)</f>
        <v>0</v>
      </c>
      <c r="S5712" t="s">
        <v>9327</v>
      </c>
      <c r="X5712" s="341">
        <v>10</v>
      </c>
      <c r="Y5712" s="341">
        <v>104</v>
      </c>
    </row>
    <row r="5713" spans="1:25" x14ac:dyDescent="0.25">
      <c r="A5713" t="str">
        <f>'Page 1 - General Information'!$G$12</f>
        <v>000000000</v>
      </c>
      <c r="B5713" t="str">
        <f>'Page 1 - General Information'!$G$16</f>
        <v/>
      </c>
      <c r="C5713" s="339" t="s">
        <v>21448</v>
      </c>
      <c r="N5713" t="s">
        <v>8218</v>
      </c>
      <c r="P5713" s="345">
        <f>INDEX('Page 3 - Financial Information'!$K$16:$X$190,Y5713,X5713)</f>
        <v>0</v>
      </c>
      <c r="S5713" t="s">
        <v>9328</v>
      </c>
      <c r="X5713" s="341">
        <v>13</v>
      </c>
      <c r="Y5713" s="341">
        <v>104</v>
      </c>
    </row>
    <row r="5714" spans="1:25" x14ac:dyDescent="0.25">
      <c r="A5714" t="str">
        <f>'Page 1 - General Information'!$G$12</f>
        <v>000000000</v>
      </c>
      <c r="B5714" t="str">
        <f>'Page 1 - General Information'!$G$16</f>
        <v/>
      </c>
      <c r="C5714" s="339" t="s">
        <v>21448</v>
      </c>
      <c r="N5714" t="s">
        <v>8218</v>
      </c>
      <c r="P5714" s="345">
        <f>INDEX('Page 3 - Financial Information'!$K$16:$X$190,Y5714,X5714)</f>
        <v>0</v>
      </c>
      <c r="S5714" t="s">
        <v>9329</v>
      </c>
      <c r="X5714" s="341">
        <v>14</v>
      </c>
      <c r="Y5714" s="341">
        <v>104</v>
      </c>
    </row>
    <row r="5715" spans="1:25" x14ac:dyDescent="0.25">
      <c r="A5715" t="str">
        <f>'Page 1 - General Information'!$G$12</f>
        <v>000000000</v>
      </c>
      <c r="B5715" t="str">
        <f>'Page 1 - General Information'!$G$16</f>
        <v/>
      </c>
      <c r="C5715" s="339" t="s">
        <v>21448</v>
      </c>
      <c r="N5715" t="s">
        <v>8218</v>
      </c>
      <c r="P5715" s="345">
        <f>INDEX('Page 3 - Financial Information'!$K$16:$X$190,Y5715,X5715)</f>
        <v>0</v>
      </c>
      <c r="S5715" s="249" t="s">
        <v>20849</v>
      </c>
      <c r="X5715" s="341">
        <v>1</v>
      </c>
      <c r="Y5715" s="341">
        <v>105</v>
      </c>
    </row>
    <row r="5716" spans="1:25" x14ac:dyDescent="0.25">
      <c r="A5716" t="str">
        <f>'Page 1 - General Information'!$G$12</f>
        <v>000000000</v>
      </c>
      <c r="B5716" t="str">
        <f>'Page 1 - General Information'!$G$16</f>
        <v/>
      </c>
      <c r="C5716" s="339" t="s">
        <v>21448</v>
      </c>
      <c r="N5716" t="s">
        <v>8218</v>
      </c>
      <c r="P5716" s="345">
        <f>INDEX('Page 3 - Financial Information'!$K$16:$X$190,Y5716,X5716)</f>
        <v>0</v>
      </c>
      <c r="S5716" s="249" t="s">
        <v>20850</v>
      </c>
      <c r="X5716" s="341">
        <v>3</v>
      </c>
      <c r="Y5716" s="341">
        <v>105</v>
      </c>
    </row>
    <row r="5717" spans="1:25" x14ac:dyDescent="0.25">
      <c r="A5717" t="str">
        <f>'Page 1 - General Information'!$G$12</f>
        <v>000000000</v>
      </c>
      <c r="B5717" t="str">
        <f>'Page 1 - General Information'!$G$16</f>
        <v/>
      </c>
      <c r="C5717" s="339" t="s">
        <v>21448</v>
      </c>
      <c r="N5717" t="s">
        <v>8218</v>
      </c>
      <c r="P5717" s="345">
        <f>INDEX('Page 3 - Financial Information'!$K$16:$X$190,Y5717,X5717)</f>
        <v>0</v>
      </c>
      <c r="S5717" s="347" t="s">
        <v>20851</v>
      </c>
      <c r="X5717" s="341">
        <v>4</v>
      </c>
      <c r="Y5717" s="341">
        <v>105</v>
      </c>
    </row>
    <row r="5718" spans="1:25" x14ac:dyDescent="0.25">
      <c r="A5718" t="str">
        <f>'Page 1 - General Information'!$G$12</f>
        <v>000000000</v>
      </c>
      <c r="B5718" t="str">
        <f>'Page 1 - General Information'!$G$16</f>
        <v/>
      </c>
      <c r="C5718" s="339" t="s">
        <v>21448</v>
      </c>
      <c r="N5718" t="s">
        <v>8218</v>
      </c>
      <c r="P5718" s="345">
        <f>INDEX('Page 3 - Financial Information'!$K$16:$X$190,Y5718,X5718)</f>
        <v>0</v>
      </c>
      <c r="S5718" s="347" t="s">
        <v>20852</v>
      </c>
      <c r="X5718" s="341">
        <v>5</v>
      </c>
      <c r="Y5718" s="341">
        <v>105</v>
      </c>
    </row>
    <row r="5719" spans="1:25" x14ac:dyDescent="0.25">
      <c r="A5719" t="str">
        <f>'Page 1 - General Information'!$G$12</f>
        <v>000000000</v>
      </c>
      <c r="B5719" t="str">
        <f>'Page 1 - General Information'!$G$16</f>
        <v/>
      </c>
      <c r="C5719" s="339" t="s">
        <v>21448</v>
      </c>
      <c r="N5719" t="s">
        <v>8218</v>
      </c>
      <c r="P5719" s="345">
        <f>INDEX('Page 3 - Financial Information'!$K$16:$X$190,Y5719,X5719)</f>
        <v>0</v>
      </c>
      <c r="S5719" s="347" t="s">
        <v>20853</v>
      </c>
      <c r="X5719" s="341">
        <v>6</v>
      </c>
      <c r="Y5719" s="341">
        <v>105</v>
      </c>
    </row>
    <row r="5720" spans="1:25" x14ac:dyDescent="0.25">
      <c r="A5720" t="str">
        <f>'Page 1 - General Information'!$G$12</f>
        <v>000000000</v>
      </c>
      <c r="B5720" t="str">
        <f>'Page 1 - General Information'!$G$16</f>
        <v/>
      </c>
      <c r="C5720" s="339" t="s">
        <v>21448</v>
      </c>
      <c r="N5720" t="s">
        <v>8218</v>
      </c>
      <c r="P5720" s="345">
        <f>INDEX('Page 3 - Financial Information'!$K$16:$X$190,Y5720,X5720)</f>
        <v>0</v>
      </c>
      <c r="S5720" s="347" t="s">
        <v>20854</v>
      </c>
      <c r="X5720" s="341">
        <v>7</v>
      </c>
      <c r="Y5720" s="341">
        <v>105</v>
      </c>
    </row>
    <row r="5721" spans="1:25" x14ac:dyDescent="0.25">
      <c r="A5721" t="str">
        <f>'Page 1 - General Information'!$G$12</f>
        <v>000000000</v>
      </c>
      <c r="B5721" t="str">
        <f>'Page 1 - General Information'!$G$16</f>
        <v/>
      </c>
      <c r="C5721" s="339" t="s">
        <v>21448</v>
      </c>
      <c r="N5721" t="s">
        <v>8218</v>
      </c>
      <c r="P5721" s="345">
        <f>INDEX('Page 3 - Financial Information'!$K$16:$X$190,Y5721,X5721)</f>
        <v>0</v>
      </c>
      <c r="S5721" s="347" t="s">
        <v>20855</v>
      </c>
      <c r="X5721" s="341">
        <v>8</v>
      </c>
      <c r="Y5721" s="341">
        <v>105</v>
      </c>
    </row>
    <row r="5722" spans="1:25" x14ac:dyDescent="0.25">
      <c r="A5722" t="str">
        <f>'Page 1 - General Information'!$G$12</f>
        <v>000000000</v>
      </c>
      <c r="B5722" t="str">
        <f>'Page 1 - General Information'!$G$16</f>
        <v/>
      </c>
      <c r="C5722" s="339" t="s">
        <v>21448</v>
      </c>
      <c r="N5722" t="s">
        <v>8218</v>
      </c>
      <c r="P5722" s="345">
        <f>INDEX('Page 3 - Financial Information'!$K$16:$X$190,Y5722,X5722)</f>
        <v>0</v>
      </c>
      <c r="S5722" s="347" t="s">
        <v>20856</v>
      </c>
      <c r="X5722" s="341">
        <v>9</v>
      </c>
      <c r="Y5722" s="341">
        <v>105</v>
      </c>
    </row>
    <row r="5723" spans="1:25" x14ac:dyDescent="0.25">
      <c r="A5723" t="str">
        <f>'Page 1 - General Information'!$G$12</f>
        <v>000000000</v>
      </c>
      <c r="B5723" t="str">
        <f>'Page 1 - General Information'!$G$16</f>
        <v/>
      </c>
      <c r="C5723" s="339" t="s">
        <v>21448</v>
      </c>
      <c r="N5723" t="s">
        <v>8218</v>
      </c>
      <c r="P5723" s="345">
        <f>INDEX('Page 3 - Financial Information'!$K$16:$X$190,Y5723,X5723)</f>
        <v>0</v>
      </c>
      <c r="S5723" s="347" t="s">
        <v>20857</v>
      </c>
      <c r="X5723" s="341">
        <v>10</v>
      </c>
      <c r="Y5723" s="341">
        <v>105</v>
      </c>
    </row>
    <row r="5724" spans="1:25" x14ac:dyDescent="0.25">
      <c r="A5724" t="str">
        <f>'Page 1 - General Information'!$G$12</f>
        <v>000000000</v>
      </c>
      <c r="B5724" t="str">
        <f>'Page 1 - General Information'!$G$16</f>
        <v/>
      </c>
      <c r="C5724" s="339" t="s">
        <v>21448</v>
      </c>
      <c r="N5724" t="s">
        <v>8218</v>
      </c>
      <c r="P5724" s="345">
        <f>INDEX('Page 3 - Financial Information'!$K$16:$X$190,Y5724,X5724)</f>
        <v>0</v>
      </c>
      <c r="S5724" s="347" t="s">
        <v>20858</v>
      </c>
      <c r="X5724" s="341">
        <v>13</v>
      </c>
      <c r="Y5724" s="341">
        <v>105</v>
      </c>
    </row>
    <row r="5725" spans="1:25" x14ac:dyDescent="0.25">
      <c r="A5725" t="str">
        <f>'Page 1 - General Information'!$G$12</f>
        <v>000000000</v>
      </c>
      <c r="B5725" t="str">
        <f>'Page 1 - General Information'!$G$16</f>
        <v/>
      </c>
      <c r="C5725" s="339" t="s">
        <v>21448</v>
      </c>
      <c r="N5725" t="s">
        <v>8218</v>
      </c>
      <c r="P5725" s="345">
        <f>INDEX('Page 3 - Financial Information'!$K$16:$X$190,Y5725,X5725)</f>
        <v>0</v>
      </c>
      <c r="S5725" s="347" t="s">
        <v>20909</v>
      </c>
      <c r="X5725" s="341">
        <v>14</v>
      </c>
      <c r="Y5725" s="341">
        <v>105</v>
      </c>
    </row>
    <row r="5726" spans="1:25" x14ac:dyDescent="0.25">
      <c r="A5726" t="str">
        <f>'Page 1 - General Information'!$G$12</f>
        <v>000000000</v>
      </c>
      <c r="B5726" t="str">
        <f>'Page 1 - General Information'!$G$16</f>
        <v/>
      </c>
      <c r="C5726" s="339" t="s">
        <v>21448</v>
      </c>
      <c r="N5726" t="s">
        <v>8218</v>
      </c>
      <c r="P5726" s="345">
        <f>INDEX('Page 3 - Financial Information'!$K$16:$X$190,Y5726,X5726)</f>
        <v>0</v>
      </c>
      <c r="S5726" s="249" t="s">
        <v>9330</v>
      </c>
      <c r="X5726" s="341">
        <v>1</v>
      </c>
      <c r="Y5726" s="341">
        <v>106</v>
      </c>
    </row>
    <row r="5727" spans="1:25" x14ac:dyDescent="0.25">
      <c r="A5727" t="str">
        <f>'Page 1 - General Information'!$G$12</f>
        <v>000000000</v>
      </c>
      <c r="B5727" t="str">
        <f>'Page 1 - General Information'!$G$16</f>
        <v/>
      </c>
      <c r="C5727" s="339" t="s">
        <v>21448</v>
      </c>
      <c r="N5727" t="s">
        <v>8218</v>
      </c>
      <c r="P5727" s="345">
        <f>INDEX('Page 3 - Financial Information'!$K$16:$X$190,Y5727,X5727)</f>
        <v>0</v>
      </c>
      <c r="S5727" s="249" t="s">
        <v>9331</v>
      </c>
      <c r="X5727" s="341">
        <v>3</v>
      </c>
      <c r="Y5727" s="341">
        <v>106</v>
      </c>
    </row>
    <row r="5728" spans="1:25" x14ac:dyDescent="0.25">
      <c r="A5728" t="str">
        <f>'Page 1 - General Information'!$G$12</f>
        <v>000000000</v>
      </c>
      <c r="B5728" t="str">
        <f>'Page 1 - General Information'!$G$16</f>
        <v/>
      </c>
      <c r="C5728" s="339" t="s">
        <v>21448</v>
      </c>
      <c r="N5728" t="s">
        <v>8218</v>
      </c>
      <c r="P5728" s="345">
        <f>INDEX('Page 3 - Financial Information'!$K$16:$X$190,Y5728,X5728)</f>
        <v>0</v>
      </c>
      <c r="S5728" t="s">
        <v>9332</v>
      </c>
      <c r="X5728" s="341">
        <v>4</v>
      </c>
      <c r="Y5728" s="341">
        <v>106</v>
      </c>
    </row>
    <row r="5729" spans="1:25" x14ac:dyDescent="0.25">
      <c r="A5729" t="str">
        <f>'Page 1 - General Information'!$G$12</f>
        <v>000000000</v>
      </c>
      <c r="B5729" t="str">
        <f>'Page 1 - General Information'!$G$16</f>
        <v/>
      </c>
      <c r="C5729" s="339" t="s">
        <v>21448</v>
      </c>
      <c r="N5729" t="s">
        <v>8218</v>
      </c>
      <c r="P5729" s="345">
        <f>INDEX('Page 3 - Financial Information'!$K$16:$X$190,Y5729,X5729)</f>
        <v>0</v>
      </c>
      <c r="S5729" t="s">
        <v>9333</v>
      </c>
      <c r="X5729" s="341">
        <v>5</v>
      </c>
      <c r="Y5729" s="341">
        <v>106</v>
      </c>
    </row>
    <row r="5730" spans="1:25" x14ac:dyDescent="0.25">
      <c r="A5730" t="str">
        <f>'Page 1 - General Information'!$G$12</f>
        <v>000000000</v>
      </c>
      <c r="B5730" t="str">
        <f>'Page 1 - General Information'!$G$16</f>
        <v/>
      </c>
      <c r="C5730" s="339" t="s">
        <v>21448</v>
      </c>
      <c r="N5730" t="s">
        <v>8218</v>
      </c>
      <c r="P5730" s="345">
        <f>INDEX('Page 3 - Financial Information'!$K$16:$X$190,Y5730,X5730)</f>
        <v>0</v>
      </c>
      <c r="S5730" t="s">
        <v>9334</v>
      </c>
      <c r="X5730" s="341">
        <v>6</v>
      </c>
      <c r="Y5730" s="341">
        <v>106</v>
      </c>
    </row>
    <row r="5731" spans="1:25" x14ac:dyDescent="0.25">
      <c r="A5731" t="str">
        <f>'Page 1 - General Information'!$G$12</f>
        <v>000000000</v>
      </c>
      <c r="B5731" t="str">
        <f>'Page 1 - General Information'!$G$16</f>
        <v/>
      </c>
      <c r="C5731" s="339" t="s">
        <v>21448</v>
      </c>
      <c r="N5731" t="s">
        <v>8218</v>
      </c>
      <c r="P5731" s="345">
        <f>INDEX('Page 3 - Financial Information'!$K$16:$X$190,Y5731,X5731)</f>
        <v>0</v>
      </c>
      <c r="S5731" t="s">
        <v>9335</v>
      </c>
      <c r="X5731" s="341">
        <v>7</v>
      </c>
      <c r="Y5731" s="341">
        <v>106</v>
      </c>
    </row>
    <row r="5732" spans="1:25" x14ac:dyDescent="0.25">
      <c r="A5732" t="str">
        <f>'Page 1 - General Information'!$G$12</f>
        <v>000000000</v>
      </c>
      <c r="B5732" t="str">
        <f>'Page 1 - General Information'!$G$16</f>
        <v/>
      </c>
      <c r="C5732" s="339" t="s">
        <v>21448</v>
      </c>
      <c r="N5732" t="s">
        <v>8218</v>
      </c>
      <c r="P5732" s="345">
        <f>INDEX('Page 3 - Financial Information'!$K$16:$X$190,Y5732,X5732)</f>
        <v>0</v>
      </c>
      <c r="S5732" t="s">
        <v>9336</v>
      </c>
      <c r="X5732" s="341">
        <v>8</v>
      </c>
      <c r="Y5732" s="341">
        <v>106</v>
      </c>
    </row>
    <row r="5733" spans="1:25" x14ac:dyDescent="0.25">
      <c r="A5733" t="str">
        <f>'Page 1 - General Information'!$G$12</f>
        <v>000000000</v>
      </c>
      <c r="B5733" t="str">
        <f>'Page 1 - General Information'!$G$16</f>
        <v/>
      </c>
      <c r="C5733" s="339" t="s">
        <v>21448</v>
      </c>
      <c r="N5733" t="s">
        <v>8218</v>
      </c>
      <c r="P5733" s="345">
        <f>INDEX('Page 3 - Financial Information'!$K$16:$X$190,Y5733,X5733)</f>
        <v>0</v>
      </c>
      <c r="S5733" t="s">
        <v>9337</v>
      </c>
      <c r="X5733" s="341">
        <v>9</v>
      </c>
      <c r="Y5733" s="341">
        <v>106</v>
      </c>
    </row>
    <row r="5734" spans="1:25" x14ac:dyDescent="0.25">
      <c r="A5734" t="str">
        <f>'Page 1 - General Information'!$G$12</f>
        <v>000000000</v>
      </c>
      <c r="B5734" t="str">
        <f>'Page 1 - General Information'!$G$16</f>
        <v/>
      </c>
      <c r="C5734" s="339" t="s">
        <v>21448</v>
      </c>
      <c r="N5734" t="s">
        <v>8218</v>
      </c>
      <c r="P5734" s="345">
        <f>INDEX('Page 3 - Financial Information'!$K$16:$X$190,Y5734,X5734)</f>
        <v>0</v>
      </c>
      <c r="S5734" t="s">
        <v>9338</v>
      </c>
      <c r="X5734" s="341">
        <v>10</v>
      </c>
      <c r="Y5734" s="341">
        <v>106</v>
      </c>
    </row>
    <row r="5735" spans="1:25" x14ac:dyDescent="0.25">
      <c r="A5735" t="str">
        <f>'Page 1 - General Information'!$G$12</f>
        <v>000000000</v>
      </c>
      <c r="B5735" t="str">
        <f>'Page 1 - General Information'!$G$16</f>
        <v/>
      </c>
      <c r="C5735" s="339" t="s">
        <v>21448</v>
      </c>
      <c r="N5735" t="s">
        <v>8218</v>
      </c>
      <c r="P5735" s="345">
        <f>INDEX('Page 3 - Financial Information'!$K$16:$X$190,Y5735,X5735)</f>
        <v>0</v>
      </c>
      <c r="S5735" t="s">
        <v>9339</v>
      </c>
      <c r="X5735" s="341">
        <v>13</v>
      </c>
      <c r="Y5735" s="341">
        <v>106</v>
      </c>
    </row>
    <row r="5736" spans="1:25" x14ac:dyDescent="0.25">
      <c r="A5736" t="str">
        <f>'Page 1 - General Information'!$G$12</f>
        <v>000000000</v>
      </c>
      <c r="B5736" t="str">
        <f>'Page 1 - General Information'!$G$16</f>
        <v/>
      </c>
      <c r="C5736" s="339" t="s">
        <v>21448</v>
      </c>
      <c r="N5736" t="s">
        <v>8218</v>
      </c>
      <c r="P5736" s="345">
        <f>INDEX('Page 3 - Financial Information'!$K$16:$X$190,Y5736,X5736)</f>
        <v>0</v>
      </c>
      <c r="S5736" t="s">
        <v>9340</v>
      </c>
      <c r="X5736" s="341">
        <v>14</v>
      </c>
      <c r="Y5736" s="341">
        <v>106</v>
      </c>
    </row>
    <row r="5737" spans="1:25" x14ac:dyDescent="0.25">
      <c r="A5737" t="str">
        <f>'Page 1 - General Information'!$G$12</f>
        <v>000000000</v>
      </c>
      <c r="B5737" t="str">
        <f>'Page 1 - General Information'!$G$16</f>
        <v/>
      </c>
      <c r="C5737" s="339" t="s">
        <v>21448</v>
      </c>
      <c r="N5737" t="s">
        <v>8218</v>
      </c>
      <c r="P5737" s="345">
        <f>INDEX('Page 3 - Financial Information'!$K$16:$X$190,Y5737,X5737)</f>
        <v>0</v>
      </c>
      <c r="S5737" s="249" t="s">
        <v>9341</v>
      </c>
      <c r="X5737" s="341">
        <v>1</v>
      </c>
      <c r="Y5737" s="341">
        <v>107</v>
      </c>
    </row>
    <row r="5738" spans="1:25" x14ac:dyDescent="0.25">
      <c r="A5738" t="str">
        <f>'Page 1 - General Information'!$G$12</f>
        <v>000000000</v>
      </c>
      <c r="B5738" t="str">
        <f>'Page 1 - General Information'!$G$16</f>
        <v/>
      </c>
      <c r="C5738" s="339" t="s">
        <v>21448</v>
      </c>
      <c r="N5738" t="s">
        <v>8218</v>
      </c>
      <c r="P5738" s="345">
        <f>INDEX('Page 3 - Financial Information'!$K$16:$X$190,Y5738,X5738)</f>
        <v>0</v>
      </c>
      <c r="S5738" s="249" t="s">
        <v>9342</v>
      </c>
      <c r="X5738" s="341">
        <v>3</v>
      </c>
      <c r="Y5738" s="341">
        <v>107</v>
      </c>
    </row>
    <row r="5739" spans="1:25" x14ac:dyDescent="0.25">
      <c r="A5739" t="str">
        <f>'Page 1 - General Information'!$G$12</f>
        <v>000000000</v>
      </c>
      <c r="B5739" t="str">
        <f>'Page 1 - General Information'!$G$16</f>
        <v/>
      </c>
      <c r="C5739" s="339" t="s">
        <v>21448</v>
      </c>
      <c r="N5739" t="s">
        <v>8218</v>
      </c>
      <c r="P5739" s="345">
        <f>INDEX('Page 3 - Financial Information'!$K$16:$X$190,Y5739,X5739)</f>
        <v>0</v>
      </c>
      <c r="S5739" t="s">
        <v>9343</v>
      </c>
      <c r="X5739" s="341">
        <v>4</v>
      </c>
      <c r="Y5739" s="341">
        <v>107</v>
      </c>
    </row>
    <row r="5740" spans="1:25" x14ac:dyDescent="0.25">
      <c r="A5740" t="str">
        <f>'Page 1 - General Information'!$G$12</f>
        <v>000000000</v>
      </c>
      <c r="B5740" t="str">
        <f>'Page 1 - General Information'!$G$16</f>
        <v/>
      </c>
      <c r="C5740" s="339" t="s">
        <v>21448</v>
      </c>
      <c r="N5740" t="s">
        <v>8218</v>
      </c>
      <c r="P5740" s="345">
        <f>INDEX('Page 3 - Financial Information'!$K$16:$X$190,Y5740,X5740)</f>
        <v>0</v>
      </c>
      <c r="S5740" t="s">
        <v>9344</v>
      </c>
      <c r="X5740" s="341">
        <v>5</v>
      </c>
      <c r="Y5740" s="341">
        <v>107</v>
      </c>
    </row>
    <row r="5741" spans="1:25" x14ac:dyDescent="0.25">
      <c r="A5741" t="str">
        <f>'Page 1 - General Information'!$G$12</f>
        <v>000000000</v>
      </c>
      <c r="B5741" t="str">
        <f>'Page 1 - General Information'!$G$16</f>
        <v/>
      </c>
      <c r="C5741" s="339" t="s">
        <v>21448</v>
      </c>
      <c r="N5741" t="s">
        <v>8218</v>
      </c>
      <c r="P5741" s="345">
        <f>INDEX('Page 3 - Financial Information'!$K$16:$X$190,Y5741,X5741)</f>
        <v>0</v>
      </c>
      <c r="S5741" t="s">
        <v>9345</v>
      </c>
      <c r="X5741" s="341">
        <v>6</v>
      </c>
      <c r="Y5741" s="341">
        <v>107</v>
      </c>
    </row>
    <row r="5742" spans="1:25" x14ac:dyDescent="0.25">
      <c r="A5742" t="str">
        <f>'Page 1 - General Information'!$G$12</f>
        <v>000000000</v>
      </c>
      <c r="B5742" t="str">
        <f>'Page 1 - General Information'!$G$16</f>
        <v/>
      </c>
      <c r="C5742" s="339" t="s">
        <v>21448</v>
      </c>
      <c r="N5742" t="s">
        <v>8218</v>
      </c>
      <c r="P5742" s="345">
        <f>INDEX('Page 3 - Financial Information'!$K$16:$X$190,Y5742,X5742)</f>
        <v>0</v>
      </c>
      <c r="S5742" t="s">
        <v>9346</v>
      </c>
      <c r="X5742" s="341">
        <v>7</v>
      </c>
      <c r="Y5742" s="341">
        <v>107</v>
      </c>
    </row>
    <row r="5743" spans="1:25" x14ac:dyDescent="0.25">
      <c r="A5743" t="str">
        <f>'Page 1 - General Information'!$G$12</f>
        <v>000000000</v>
      </c>
      <c r="B5743" t="str">
        <f>'Page 1 - General Information'!$G$16</f>
        <v/>
      </c>
      <c r="C5743" s="339" t="s">
        <v>21448</v>
      </c>
      <c r="N5743" t="s">
        <v>8218</v>
      </c>
      <c r="P5743" s="345">
        <f>INDEX('Page 3 - Financial Information'!$K$16:$X$190,Y5743,X5743)</f>
        <v>0</v>
      </c>
      <c r="S5743" t="s">
        <v>9347</v>
      </c>
      <c r="X5743" s="341">
        <v>8</v>
      </c>
      <c r="Y5743" s="341">
        <v>107</v>
      </c>
    </row>
    <row r="5744" spans="1:25" x14ac:dyDescent="0.25">
      <c r="A5744" t="str">
        <f>'Page 1 - General Information'!$G$12</f>
        <v>000000000</v>
      </c>
      <c r="B5744" t="str">
        <f>'Page 1 - General Information'!$G$16</f>
        <v/>
      </c>
      <c r="C5744" s="339" t="s">
        <v>21448</v>
      </c>
      <c r="N5744" t="s">
        <v>8218</v>
      </c>
      <c r="P5744" s="345">
        <f>INDEX('Page 3 - Financial Information'!$K$16:$X$190,Y5744,X5744)</f>
        <v>0</v>
      </c>
      <c r="S5744" t="s">
        <v>9348</v>
      </c>
      <c r="X5744" s="341">
        <v>9</v>
      </c>
      <c r="Y5744" s="341">
        <v>107</v>
      </c>
    </row>
    <row r="5745" spans="1:25" x14ac:dyDescent="0.25">
      <c r="A5745" t="str">
        <f>'Page 1 - General Information'!$G$12</f>
        <v>000000000</v>
      </c>
      <c r="B5745" t="str">
        <f>'Page 1 - General Information'!$G$16</f>
        <v/>
      </c>
      <c r="C5745" s="339" t="s">
        <v>21448</v>
      </c>
      <c r="N5745" t="s">
        <v>8218</v>
      </c>
      <c r="P5745" s="345">
        <f>INDEX('Page 3 - Financial Information'!$K$16:$X$190,Y5745,X5745)</f>
        <v>0</v>
      </c>
      <c r="S5745" t="s">
        <v>9349</v>
      </c>
      <c r="X5745" s="341">
        <v>10</v>
      </c>
      <c r="Y5745" s="341">
        <v>107</v>
      </c>
    </row>
    <row r="5746" spans="1:25" x14ac:dyDescent="0.25">
      <c r="A5746" t="str">
        <f>'Page 1 - General Information'!$G$12</f>
        <v>000000000</v>
      </c>
      <c r="B5746" t="str">
        <f>'Page 1 - General Information'!$G$16</f>
        <v/>
      </c>
      <c r="C5746" s="339" t="s">
        <v>21448</v>
      </c>
      <c r="N5746" t="s">
        <v>8218</v>
      </c>
      <c r="P5746" s="345">
        <f>INDEX('Page 3 - Financial Information'!$K$16:$X$190,Y5746,X5746)</f>
        <v>0</v>
      </c>
      <c r="S5746" t="s">
        <v>9350</v>
      </c>
      <c r="X5746" s="341">
        <v>13</v>
      </c>
      <c r="Y5746" s="341">
        <v>107</v>
      </c>
    </row>
    <row r="5747" spans="1:25" x14ac:dyDescent="0.25">
      <c r="A5747" t="str">
        <f>'Page 1 - General Information'!$G$12</f>
        <v>000000000</v>
      </c>
      <c r="B5747" t="str">
        <f>'Page 1 - General Information'!$G$16</f>
        <v/>
      </c>
      <c r="C5747" s="339" t="s">
        <v>21448</v>
      </c>
      <c r="N5747" t="s">
        <v>8218</v>
      </c>
      <c r="P5747" s="345">
        <f>INDEX('Page 3 - Financial Information'!$K$16:$X$190,Y5747,X5747)</f>
        <v>0</v>
      </c>
      <c r="S5747" t="s">
        <v>9351</v>
      </c>
      <c r="X5747" s="341">
        <v>14</v>
      </c>
      <c r="Y5747" s="341">
        <v>107</v>
      </c>
    </row>
    <row r="5748" spans="1:25" x14ac:dyDescent="0.25">
      <c r="A5748" t="str">
        <f>'Page 1 - General Information'!$G$12</f>
        <v>000000000</v>
      </c>
      <c r="B5748" t="str">
        <f>'Page 1 - General Information'!$G$16</f>
        <v/>
      </c>
      <c r="C5748" s="339" t="s">
        <v>21448</v>
      </c>
      <c r="N5748" t="s">
        <v>8218</v>
      </c>
      <c r="P5748" s="345">
        <f>INDEX('Page 3 - Financial Information'!$K$16:$X$190,Y5748,X5748)</f>
        <v>0</v>
      </c>
      <c r="S5748" s="249" t="s">
        <v>9352</v>
      </c>
      <c r="X5748" s="341">
        <v>1</v>
      </c>
      <c r="Y5748" s="341">
        <v>108</v>
      </c>
    </row>
    <row r="5749" spans="1:25" x14ac:dyDescent="0.25">
      <c r="A5749" t="str">
        <f>'Page 1 - General Information'!$G$12</f>
        <v>000000000</v>
      </c>
      <c r="B5749" t="str">
        <f>'Page 1 - General Information'!$G$16</f>
        <v/>
      </c>
      <c r="C5749" s="339" t="s">
        <v>21448</v>
      </c>
      <c r="N5749" t="s">
        <v>8218</v>
      </c>
      <c r="P5749" s="345">
        <f>INDEX('Page 3 - Financial Information'!$K$16:$X$190,Y5749,X5749)</f>
        <v>0</v>
      </c>
      <c r="S5749" s="249" t="s">
        <v>9353</v>
      </c>
      <c r="X5749" s="341">
        <v>3</v>
      </c>
      <c r="Y5749" s="341">
        <v>108</v>
      </c>
    </row>
    <row r="5750" spans="1:25" x14ac:dyDescent="0.25">
      <c r="A5750" t="str">
        <f>'Page 1 - General Information'!$G$12</f>
        <v>000000000</v>
      </c>
      <c r="B5750" t="str">
        <f>'Page 1 - General Information'!$G$16</f>
        <v/>
      </c>
      <c r="C5750" s="339" t="s">
        <v>21448</v>
      </c>
      <c r="N5750" t="s">
        <v>8218</v>
      </c>
      <c r="P5750" s="345">
        <f>INDEX('Page 3 - Financial Information'!$K$16:$X$190,Y5750,X5750)</f>
        <v>0</v>
      </c>
      <c r="S5750" t="s">
        <v>9354</v>
      </c>
      <c r="X5750" s="341">
        <v>4</v>
      </c>
      <c r="Y5750" s="341">
        <v>108</v>
      </c>
    </row>
    <row r="5751" spans="1:25" x14ac:dyDescent="0.25">
      <c r="A5751" t="str">
        <f>'Page 1 - General Information'!$G$12</f>
        <v>000000000</v>
      </c>
      <c r="B5751" t="str">
        <f>'Page 1 - General Information'!$G$16</f>
        <v/>
      </c>
      <c r="C5751" s="339" t="s">
        <v>21448</v>
      </c>
      <c r="N5751" t="s">
        <v>8218</v>
      </c>
      <c r="P5751" s="345">
        <f>INDEX('Page 3 - Financial Information'!$K$16:$X$190,Y5751,X5751)</f>
        <v>0</v>
      </c>
      <c r="S5751" t="s">
        <v>9355</v>
      </c>
      <c r="X5751" s="341">
        <v>5</v>
      </c>
      <c r="Y5751" s="341">
        <v>108</v>
      </c>
    </row>
    <row r="5752" spans="1:25" x14ac:dyDescent="0.25">
      <c r="A5752" t="str">
        <f>'Page 1 - General Information'!$G$12</f>
        <v>000000000</v>
      </c>
      <c r="B5752" t="str">
        <f>'Page 1 - General Information'!$G$16</f>
        <v/>
      </c>
      <c r="C5752" s="339" t="s">
        <v>21448</v>
      </c>
      <c r="N5752" t="s">
        <v>8218</v>
      </c>
      <c r="P5752" s="345">
        <f>INDEX('Page 3 - Financial Information'!$K$16:$X$190,Y5752,X5752)</f>
        <v>0</v>
      </c>
      <c r="S5752" t="s">
        <v>9356</v>
      </c>
      <c r="X5752" s="341">
        <v>6</v>
      </c>
      <c r="Y5752" s="341">
        <v>108</v>
      </c>
    </row>
    <row r="5753" spans="1:25" x14ac:dyDescent="0.25">
      <c r="A5753" t="str">
        <f>'Page 1 - General Information'!$G$12</f>
        <v>000000000</v>
      </c>
      <c r="B5753" t="str">
        <f>'Page 1 - General Information'!$G$16</f>
        <v/>
      </c>
      <c r="C5753" s="339" t="s">
        <v>21448</v>
      </c>
      <c r="N5753" t="s">
        <v>8218</v>
      </c>
      <c r="P5753" s="345">
        <f>INDEX('Page 3 - Financial Information'!$K$16:$X$190,Y5753,X5753)</f>
        <v>0</v>
      </c>
      <c r="S5753" t="s">
        <v>9357</v>
      </c>
      <c r="X5753" s="341">
        <v>7</v>
      </c>
      <c r="Y5753" s="341">
        <v>108</v>
      </c>
    </row>
    <row r="5754" spans="1:25" x14ac:dyDescent="0.25">
      <c r="A5754" t="str">
        <f>'Page 1 - General Information'!$G$12</f>
        <v>000000000</v>
      </c>
      <c r="B5754" t="str">
        <f>'Page 1 - General Information'!$G$16</f>
        <v/>
      </c>
      <c r="C5754" s="339" t="s">
        <v>21448</v>
      </c>
      <c r="N5754" t="s">
        <v>8218</v>
      </c>
      <c r="P5754" s="345">
        <f>INDEX('Page 3 - Financial Information'!$K$16:$X$190,Y5754,X5754)</f>
        <v>0</v>
      </c>
      <c r="S5754" t="s">
        <v>9358</v>
      </c>
      <c r="X5754" s="341">
        <v>8</v>
      </c>
      <c r="Y5754" s="341">
        <v>108</v>
      </c>
    </row>
    <row r="5755" spans="1:25" x14ac:dyDescent="0.25">
      <c r="A5755" t="str">
        <f>'Page 1 - General Information'!$G$12</f>
        <v>000000000</v>
      </c>
      <c r="B5755" t="str">
        <f>'Page 1 - General Information'!$G$16</f>
        <v/>
      </c>
      <c r="C5755" s="339" t="s">
        <v>21448</v>
      </c>
      <c r="N5755" t="s">
        <v>8218</v>
      </c>
      <c r="P5755" s="345">
        <f>INDEX('Page 3 - Financial Information'!$K$16:$X$190,Y5755,X5755)</f>
        <v>0</v>
      </c>
      <c r="S5755" t="s">
        <v>9359</v>
      </c>
      <c r="X5755" s="341">
        <v>9</v>
      </c>
      <c r="Y5755" s="341">
        <v>108</v>
      </c>
    </row>
    <row r="5756" spans="1:25" x14ac:dyDescent="0.25">
      <c r="A5756" t="str">
        <f>'Page 1 - General Information'!$G$12</f>
        <v>000000000</v>
      </c>
      <c r="B5756" t="str">
        <f>'Page 1 - General Information'!$G$16</f>
        <v/>
      </c>
      <c r="C5756" s="339" t="s">
        <v>21448</v>
      </c>
      <c r="N5756" t="s">
        <v>8218</v>
      </c>
      <c r="P5756" s="345">
        <f>INDEX('Page 3 - Financial Information'!$K$16:$X$190,Y5756,X5756)</f>
        <v>0</v>
      </c>
      <c r="S5756" t="s">
        <v>9360</v>
      </c>
      <c r="X5756" s="341">
        <v>10</v>
      </c>
      <c r="Y5756" s="341">
        <v>108</v>
      </c>
    </row>
    <row r="5757" spans="1:25" x14ac:dyDescent="0.25">
      <c r="A5757" t="str">
        <f>'Page 1 - General Information'!$G$12</f>
        <v>000000000</v>
      </c>
      <c r="B5757" t="str">
        <f>'Page 1 - General Information'!$G$16</f>
        <v/>
      </c>
      <c r="C5757" s="339" t="s">
        <v>21448</v>
      </c>
      <c r="N5757" t="s">
        <v>8218</v>
      </c>
      <c r="P5757" s="345">
        <f>INDEX('Page 3 - Financial Information'!$K$16:$X$190,Y5757,X5757)</f>
        <v>0</v>
      </c>
      <c r="S5757" t="s">
        <v>9361</v>
      </c>
      <c r="X5757" s="341">
        <v>13</v>
      </c>
      <c r="Y5757" s="341">
        <v>108</v>
      </c>
    </row>
    <row r="5758" spans="1:25" x14ac:dyDescent="0.25">
      <c r="A5758" t="str">
        <f>'Page 1 - General Information'!$G$12</f>
        <v>000000000</v>
      </c>
      <c r="B5758" t="str">
        <f>'Page 1 - General Information'!$G$16</f>
        <v/>
      </c>
      <c r="C5758" s="339" t="s">
        <v>21448</v>
      </c>
      <c r="N5758" t="s">
        <v>8218</v>
      </c>
      <c r="P5758" s="345">
        <f>INDEX('Page 3 - Financial Information'!$K$16:$X$190,Y5758,X5758)</f>
        <v>0</v>
      </c>
      <c r="S5758" t="s">
        <v>9362</v>
      </c>
      <c r="X5758" s="341">
        <v>14</v>
      </c>
      <c r="Y5758" s="341">
        <v>108</v>
      </c>
    </row>
    <row r="5759" spans="1:25" x14ac:dyDescent="0.25">
      <c r="A5759" t="str">
        <f>'Page 1 - General Information'!$G$12</f>
        <v>000000000</v>
      </c>
      <c r="B5759" t="str">
        <f>'Page 1 - General Information'!$G$16</f>
        <v/>
      </c>
      <c r="C5759" s="339" t="s">
        <v>21448</v>
      </c>
      <c r="N5759" t="s">
        <v>8218</v>
      </c>
      <c r="P5759" s="345">
        <f>INDEX('Page 3 - Financial Information'!$K$16:$X$190,Y5759,X5759)</f>
        <v>0</v>
      </c>
      <c r="S5759" s="249" t="s">
        <v>9363</v>
      </c>
      <c r="X5759" s="341">
        <v>1</v>
      </c>
      <c r="Y5759" s="341">
        <v>109</v>
      </c>
    </row>
    <row r="5760" spans="1:25" x14ac:dyDescent="0.25">
      <c r="A5760" t="str">
        <f>'Page 1 - General Information'!$G$12</f>
        <v>000000000</v>
      </c>
      <c r="B5760" t="str">
        <f>'Page 1 - General Information'!$G$16</f>
        <v/>
      </c>
      <c r="C5760" s="339" t="s">
        <v>21448</v>
      </c>
      <c r="N5760" t="s">
        <v>8218</v>
      </c>
      <c r="P5760" s="345">
        <f>INDEX('Page 3 - Financial Information'!$K$16:$X$190,Y5760,X5760)</f>
        <v>0</v>
      </c>
      <c r="S5760" s="249" t="s">
        <v>9364</v>
      </c>
      <c r="X5760" s="341">
        <v>3</v>
      </c>
      <c r="Y5760" s="341">
        <v>109</v>
      </c>
    </row>
    <row r="5761" spans="1:25" x14ac:dyDescent="0.25">
      <c r="A5761" t="str">
        <f>'Page 1 - General Information'!$G$12</f>
        <v>000000000</v>
      </c>
      <c r="B5761" t="str">
        <f>'Page 1 - General Information'!$G$16</f>
        <v/>
      </c>
      <c r="C5761" s="339" t="s">
        <v>21448</v>
      </c>
      <c r="N5761" t="s">
        <v>8218</v>
      </c>
      <c r="P5761" s="345">
        <f>INDEX('Page 3 - Financial Information'!$K$16:$X$190,Y5761,X5761)</f>
        <v>0</v>
      </c>
      <c r="S5761" t="s">
        <v>9365</v>
      </c>
      <c r="X5761" s="341">
        <v>4</v>
      </c>
      <c r="Y5761" s="341">
        <v>109</v>
      </c>
    </row>
    <row r="5762" spans="1:25" x14ac:dyDescent="0.25">
      <c r="A5762" t="str">
        <f>'Page 1 - General Information'!$G$12</f>
        <v>000000000</v>
      </c>
      <c r="B5762" t="str">
        <f>'Page 1 - General Information'!$G$16</f>
        <v/>
      </c>
      <c r="C5762" s="339" t="s">
        <v>21448</v>
      </c>
      <c r="N5762" t="s">
        <v>8218</v>
      </c>
      <c r="P5762" s="345">
        <f>INDEX('Page 3 - Financial Information'!$K$16:$X$190,Y5762,X5762)</f>
        <v>0</v>
      </c>
      <c r="S5762" t="s">
        <v>9366</v>
      </c>
      <c r="X5762" s="341">
        <v>5</v>
      </c>
      <c r="Y5762" s="341">
        <v>109</v>
      </c>
    </row>
    <row r="5763" spans="1:25" x14ac:dyDescent="0.25">
      <c r="A5763" t="str">
        <f>'Page 1 - General Information'!$G$12</f>
        <v>000000000</v>
      </c>
      <c r="B5763" t="str">
        <f>'Page 1 - General Information'!$G$16</f>
        <v/>
      </c>
      <c r="C5763" s="339" t="s">
        <v>21448</v>
      </c>
      <c r="N5763" t="s">
        <v>8218</v>
      </c>
      <c r="P5763" s="345">
        <f>INDEX('Page 3 - Financial Information'!$K$16:$X$190,Y5763,X5763)</f>
        <v>0</v>
      </c>
      <c r="S5763" t="s">
        <v>9367</v>
      </c>
      <c r="X5763" s="341">
        <v>6</v>
      </c>
      <c r="Y5763" s="341">
        <v>109</v>
      </c>
    </row>
    <row r="5764" spans="1:25" x14ac:dyDescent="0.25">
      <c r="A5764" t="str">
        <f>'Page 1 - General Information'!$G$12</f>
        <v>000000000</v>
      </c>
      <c r="B5764" t="str">
        <f>'Page 1 - General Information'!$G$16</f>
        <v/>
      </c>
      <c r="C5764" s="339" t="s">
        <v>21448</v>
      </c>
      <c r="N5764" t="s">
        <v>8218</v>
      </c>
      <c r="P5764" s="345">
        <f>INDEX('Page 3 - Financial Information'!$K$16:$X$190,Y5764,X5764)</f>
        <v>0</v>
      </c>
      <c r="S5764" t="s">
        <v>9368</v>
      </c>
      <c r="X5764" s="341">
        <v>7</v>
      </c>
      <c r="Y5764" s="341">
        <v>109</v>
      </c>
    </row>
    <row r="5765" spans="1:25" x14ac:dyDescent="0.25">
      <c r="A5765" t="str">
        <f>'Page 1 - General Information'!$G$12</f>
        <v>000000000</v>
      </c>
      <c r="B5765" t="str">
        <f>'Page 1 - General Information'!$G$16</f>
        <v/>
      </c>
      <c r="C5765" s="339" t="s">
        <v>21448</v>
      </c>
      <c r="N5765" t="s">
        <v>8218</v>
      </c>
      <c r="P5765" s="345">
        <f>INDEX('Page 3 - Financial Information'!$K$16:$X$190,Y5765,X5765)</f>
        <v>0</v>
      </c>
      <c r="S5765" t="s">
        <v>9369</v>
      </c>
      <c r="X5765" s="341">
        <v>8</v>
      </c>
      <c r="Y5765" s="341">
        <v>109</v>
      </c>
    </row>
    <row r="5766" spans="1:25" x14ac:dyDescent="0.25">
      <c r="A5766" t="str">
        <f>'Page 1 - General Information'!$G$12</f>
        <v>000000000</v>
      </c>
      <c r="B5766" t="str">
        <f>'Page 1 - General Information'!$G$16</f>
        <v/>
      </c>
      <c r="C5766" s="339" t="s">
        <v>21448</v>
      </c>
      <c r="N5766" t="s">
        <v>8218</v>
      </c>
      <c r="P5766" s="345">
        <f>INDEX('Page 3 - Financial Information'!$K$16:$X$190,Y5766,X5766)</f>
        <v>0</v>
      </c>
      <c r="S5766" t="s">
        <v>9370</v>
      </c>
      <c r="X5766" s="341">
        <v>9</v>
      </c>
      <c r="Y5766" s="341">
        <v>109</v>
      </c>
    </row>
    <row r="5767" spans="1:25" x14ac:dyDescent="0.25">
      <c r="A5767" t="str">
        <f>'Page 1 - General Information'!$G$12</f>
        <v>000000000</v>
      </c>
      <c r="B5767" t="str">
        <f>'Page 1 - General Information'!$G$16</f>
        <v/>
      </c>
      <c r="C5767" s="339" t="s">
        <v>21448</v>
      </c>
      <c r="N5767" t="s">
        <v>8218</v>
      </c>
      <c r="P5767" s="345">
        <f>INDEX('Page 3 - Financial Information'!$K$16:$X$190,Y5767,X5767)</f>
        <v>0</v>
      </c>
      <c r="S5767" t="s">
        <v>9371</v>
      </c>
      <c r="X5767" s="341">
        <v>10</v>
      </c>
      <c r="Y5767" s="341">
        <v>109</v>
      </c>
    </row>
    <row r="5768" spans="1:25" x14ac:dyDescent="0.25">
      <c r="A5768" t="str">
        <f>'Page 1 - General Information'!$G$12</f>
        <v>000000000</v>
      </c>
      <c r="B5768" t="str">
        <f>'Page 1 - General Information'!$G$16</f>
        <v/>
      </c>
      <c r="C5768" s="339" t="s">
        <v>21448</v>
      </c>
      <c r="N5768" t="s">
        <v>8218</v>
      </c>
      <c r="P5768" s="345">
        <f>INDEX('Page 3 - Financial Information'!$K$16:$X$190,Y5768,X5768)</f>
        <v>0</v>
      </c>
      <c r="S5768" t="s">
        <v>9372</v>
      </c>
      <c r="X5768" s="341">
        <v>13</v>
      </c>
      <c r="Y5768" s="341">
        <v>109</v>
      </c>
    </row>
    <row r="5769" spans="1:25" x14ac:dyDescent="0.25">
      <c r="A5769" t="str">
        <f>'Page 1 - General Information'!$G$12</f>
        <v>000000000</v>
      </c>
      <c r="B5769" t="str">
        <f>'Page 1 - General Information'!$G$16</f>
        <v/>
      </c>
      <c r="C5769" s="339" t="s">
        <v>21448</v>
      </c>
      <c r="N5769" t="s">
        <v>8218</v>
      </c>
      <c r="P5769" s="345">
        <f>INDEX('Page 3 - Financial Information'!$K$16:$X$190,Y5769,X5769)</f>
        <v>0</v>
      </c>
      <c r="S5769" t="s">
        <v>9373</v>
      </c>
      <c r="X5769" s="341">
        <v>14</v>
      </c>
      <c r="Y5769" s="341">
        <v>109</v>
      </c>
    </row>
    <row r="5770" spans="1:25" x14ac:dyDescent="0.25">
      <c r="A5770" t="str">
        <f>'Page 1 - General Information'!$G$12</f>
        <v>000000000</v>
      </c>
      <c r="B5770" t="str">
        <f>'Page 1 - General Information'!$G$16</f>
        <v/>
      </c>
      <c r="C5770" s="339" t="s">
        <v>21448</v>
      </c>
      <c r="N5770" t="s">
        <v>8218</v>
      </c>
      <c r="P5770" s="345">
        <f>INDEX('Page 3 - Financial Information'!$K$16:$X$190,Y5770,X5770)</f>
        <v>0</v>
      </c>
      <c r="S5770" s="249" t="s">
        <v>9374</v>
      </c>
      <c r="X5770" s="341">
        <v>1</v>
      </c>
      <c r="Y5770" s="341">
        <v>110</v>
      </c>
    </row>
    <row r="5771" spans="1:25" x14ac:dyDescent="0.25">
      <c r="A5771" t="str">
        <f>'Page 1 - General Information'!$G$12</f>
        <v>000000000</v>
      </c>
      <c r="B5771" t="str">
        <f>'Page 1 - General Information'!$G$16</f>
        <v/>
      </c>
      <c r="C5771" s="339" t="s">
        <v>21448</v>
      </c>
      <c r="N5771" t="s">
        <v>8218</v>
      </c>
      <c r="P5771" s="345">
        <f>INDEX('Page 3 - Financial Information'!$K$16:$X$190,Y5771,X5771)</f>
        <v>0</v>
      </c>
      <c r="S5771" s="249" t="s">
        <v>9375</v>
      </c>
      <c r="X5771" s="341">
        <v>3</v>
      </c>
      <c r="Y5771" s="341">
        <v>110</v>
      </c>
    </row>
    <row r="5772" spans="1:25" x14ac:dyDescent="0.25">
      <c r="A5772" t="str">
        <f>'Page 1 - General Information'!$G$12</f>
        <v>000000000</v>
      </c>
      <c r="B5772" t="str">
        <f>'Page 1 - General Information'!$G$16</f>
        <v/>
      </c>
      <c r="C5772" s="339" t="s">
        <v>21448</v>
      </c>
      <c r="N5772" t="s">
        <v>8218</v>
      </c>
      <c r="P5772" s="345">
        <f>INDEX('Page 3 - Financial Information'!$K$16:$X$190,Y5772,X5772)</f>
        <v>0</v>
      </c>
      <c r="S5772" t="s">
        <v>9376</v>
      </c>
      <c r="X5772" s="341">
        <v>4</v>
      </c>
      <c r="Y5772" s="341">
        <v>110</v>
      </c>
    </row>
    <row r="5773" spans="1:25" x14ac:dyDescent="0.25">
      <c r="A5773" t="str">
        <f>'Page 1 - General Information'!$G$12</f>
        <v>000000000</v>
      </c>
      <c r="B5773" t="str">
        <f>'Page 1 - General Information'!$G$16</f>
        <v/>
      </c>
      <c r="C5773" s="339" t="s">
        <v>21448</v>
      </c>
      <c r="N5773" t="s">
        <v>8218</v>
      </c>
      <c r="P5773" s="345">
        <f>INDEX('Page 3 - Financial Information'!$K$16:$X$190,Y5773,X5773)</f>
        <v>0</v>
      </c>
      <c r="S5773" t="s">
        <v>9377</v>
      </c>
      <c r="X5773" s="341">
        <v>5</v>
      </c>
      <c r="Y5773" s="341">
        <v>110</v>
      </c>
    </row>
    <row r="5774" spans="1:25" x14ac:dyDescent="0.25">
      <c r="A5774" t="str">
        <f>'Page 1 - General Information'!$G$12</f>
        <v>000000000</v>
      </c>
      <c r="B5774" t="str">
        <f>'Page 1 - General Information'!$G$16</f>
        <v/>
      </c>
      <c r="C5774" s="339" t="s">
        <v>21448</v>
      </c>
      <c r="N5774" t="s">
        <v>8218</v>
      </c>
      <c r="P5774" s="345">
        <f>INDEX('Page 3 - Financial Information'!$K$16:$X$190,Y5774,X5774)</f>
        <v>0</v>
      </c>
      <c r="S5774" t="s">
        <v>9378</v>
      </c>
      <c r="X5774" s="341">
        <v>6</v>
      </c>
      <c r="Y5774" s="341">
        <v>110</v>
      </c>
    </row>
    <row r="5775" spans="1:25" x14ac:dyDescent="0.25">
      <c r="A5775" t="str">
        <f>'Page 1 - General Information'!$G$12</f>
        <v>000000000</v>
      </c>
      <c r="B5775" t="str">
        <f>'Page 1 - General Information'!$G$16</f>
        <v/>
      </c>
      <c r="C5775" s="339" t="s">
        <v>21448</v>
      </c>
      <c r="N5775" t="s">
        <v>8218</v>
      </c>
      <c r="P5775" s="345">
        <f>INDEX('Page 3 - Financial Information'!$K$16:$X$190,Y5775,X5775)</f>
        <v>0</v>
      </c>
      <c r="S5775" t="s">
        <v>9379</v>
      </c>
      <c r="X5775" s="341">
        <v>7</v>
      </c>
      <c r="Y5775" s="341">
        <v>110</v>
      </c>
    </row>
    <row r="5776" spans="1:25" x14ac:dyDescent="0.25">
      <c r="A5776" t="str">
        <f>'Page 1 - General Information'!$G$12</f>
        <v>000000000</v>
      </c>
      <c r="B5776" t="str">
        <f>'Page 1 - General Information'!$G$16</f>
        <v/>
      </c>
      <c r="C5776" s="339" t="s">
        <v>21448</v>
      </c>
      <c r="N5776" t="s">
        <v>8218</v>
      </c>
      <c r="P5776" s="345">
        <f>INDEX('Page 3 - Financial Information'!$K$16:$X$190,Y5776,X5776)</f>
        <v>0</v>
      </c>
      <c r="S5776" t="s">
        <v>9380</v>
      </c>
      <c r="X5776" s="341">
        <v>8</v>
      </c>
      <c r="Y5776" s="341">
        <v>110</v>
      </c>
    </row>
    <row r="5777" spans="1:25" x14ac:dyDescent="0.25">
      <c r="A5777" t="str">
        <f>'Page 1 - General Information'!$G$12</f>
        <v>000000000</v>
      </c>
      <c r="B5777" t="str">
        <f>'Page 1 - General Information'!$G$16</f>
        <v/>
      </c>
      <c r="C5777" s="339" t="s">
        <v>21448</v>
      </c>
      <c r="N5777" t="s">
        <v>8218</v>
      </c>
      <c r="P5777" s="345">
        <f>INDEX('Page 3 - Financial Information'!$K$16:$X$190,Y5777,X5777)</f>
        <v>0</v>
      </c>
      <c r="S5777" t="s">
        <v>9381</v>
      </c>
      <c r="X5777" s="341">
        <v>9</v>
      </c>
      <c r="Y5777" s="341">
        <v>110</v>
      </c>
    </row>
    <row r="5778" spans="1:25" x14ac:dyDescent="0.25">
      <c r="A5778" t="str">
        <f>'Page 1 - General Information'!$G$12</f>
        <v>000000000</v>
      </c>
      <c r="B5778" t="str">
        <f>'Page 1 - General Information'!$G$16</f>
        <v/>
      </c>
      <c r="C5778" s="339" t="s">
        <v>21448</v>
      </c>
      <c r="N5778" t="s">
        <v>8218</v>
      </c>
      <c r="P5778" s="345">
        <f>INDEX('Page 3 - Financial Information'!$K$16:$X$190,Y5778,X5778)</f>
        <v>0</v>
      </c>
      <c r="S5778" t="s">
        <v>9382</v>
      </c>
      <c r="X5778" s="341">
        <v>10</v>
      </c>
      <c r="Y5778" s="341">
        <v>110</v>
      </c>
    </row>
    <row r="5779" spans="1:25" x14ac:dyDescent="0.25">
      <c r="A5779" t="str">
        <f>'Page 1 - General Information'!$G$12</f>
        <v>000000000</v>
      </c>
      <c r="B5779" t="str">
        <f>'Page 1 - General Information'!$G$16</f>
        <v/>
      </c>
      <c r="C5779" s="339" t="s">
        <v>21448</v>
      </c>
      <c r="N5779" t="s">
        <v>8218</v>
      </c>
      <c r="P5779" s="345">
        <f>INDEX('Page 3 - Financial Information'!$K$16:$X$190,Y5779,X5779)</f>
        <v>0</v>
      </c>
      <c r="S5779" t="s">
        <v>9383</v>
      </c>
      <c r="X5779" s="341">
        <v>13</v>
      </c>
      <c r="Y5779" s="341">
        <v>110</v>
      </c>
    </row>
    <row r="5780" spans="1:25" x14ac:dyDescent="0.25">
      <c r="A5780" t="str">
        <f>'Page 1 - General Information'!$G$12</f>
        <v>000000000</v>
      </c>
      <c r="B5780" t="str">
        <f>'Page 1 - General Information'!$G$16</f>
        <v/>
      </c>
      <c r="C5780" s="339" t="s">
        <v>21448</v>
      </c>
      <c r="N5780" t="s">
        <v>8218</v>
      </c>
      <c r="P5780" s="345">
        <f>INDEX('Page 3 - Financial Information'!$K$16:$X$190,Y5780,X5780)</f>
        <v>0</v>
      </c>
      <c r="S5780" t="s">
        <v>9384</v>
      </c>
      <c r="X5780" s="341">
        <v>14</v>
      </c>
      <c r="Y5780" s="341">
        <v>110</v>
      </c>
    </row>
    <row r="5781" spans="1:25" x14ac:dyDescent="0.25">
      <c r="A5781" t="str">
        <f>'Page 1 - General Information'!$G$12</f>
        <v>000000000</v>
      </c>
      <c r="B5781" t="str">
        <f>'Page 1 - General Information'!$G$16</f>
        <v/>
      </c>
      <c r="C5781" s="339" t="s">
        <v>21448</v>
      </c>
      <c r="N5781" t="s">
        <v>8218</v>
      </c>
      <c r="P5781" s="345">
        <f>INDEX('Page 3 - Financial Information'!$K$16:$X$190,Y5781,X5781)</f>
        <v>0</v>
      </c>
      <c r="S5781" s="249" t="s">
        <v>10159</v>
      </c>
      <c r="X5781" s="341">
        <v>1</v>
      </c>
      <c r="Y5781" s="341">
        <v>111</v>
      </c>
    </row>
    <row r="5782" spans="1:25" x14ac:dyDescent="0.25">
      <c r="A5782" t="str">
        <f>'Page 1 - General Information'!$G$12</f>
        <v>000000000</v>
      </c>
      <c r="B5782" t="str">
        <f>'Page 1 - General Information'!$G$16</f>
        <v/>
      </c>
      <c r="C5782" s="339" t="s">
        <v>21448</v>
      </c>
      <c r="N5782" t="s">
        <v>8218</v>
      </c>
      <c r="P5782" s="345">
        <f>INDEX('Page 3 - Financial Information'!$K$16:$X$190,Y5782,X5782)</f>
        <v>0</v>
      </c>
      <c r="S5782" s="249" t="s">
        <v>10160</v>
      </c>
      <c r="X5782" s="341">
        <v>3</v>
      </c>
      <c r="Y5782" s="341">
        <v>111</v>
      </c>
    </row>
    <row r="5783" spans="1:25" x14ac:dyDescent="0.25">
      <c r="A5783" t="str">
        <f>'Page 1 - General Information'!$G$12</f>
        <v>000000000</v>
      </c>
      <c r="B5783" t="str">
        <f>'Page 1 - General Information'!$G$16</f>
        <v/>
      </c>
      <c r="C5783" s="339" t="s">
        <v>21448</v>
      </c>
      <c r="N5783" t="s">
        <v>8218</v>
      </c>
      <c r="P5783" s="345">
        <f>INDEX('Page 3 - Financial Information'!$K$16:$X$190,Y5783,X5783)</f>
        <v>0</v>
      </c>
      <c r="S5783" t="s">
        <v>10161</v>
      </c>
      <c r="X5783" s="341">
        <v>4</v>
      </c>
      <c r="Y5783" s="341">
        <v>111</v>
      </c>
    </row>
    <row r="5784" spans="1:25" x14ac:dyDescent="0.25">
      <c r="A5784" t="str">
        <f>'Page 1 - General Information'!$G$12</f>
        <v>000000000</v>
      </c>
      <c r="B5784" t="str">
        <f>'Page 1 - General Information'!$G$16</f>
        <v/>
      </c>
      <c r="C5784" s="339" t="s">
        <v>21448</v>
      </c>
      <c r="N5784" t="s">
        <v>8218</v>
      </c>
      <c r="P5784" s="345">
        <f>INDEX('Page 3 - Financial Information'!$K$16:$X$190,Y5784,X5784)</f>
        <v>0</v>
      </c>
      <c r="S5784" t="s">
        <v>10162</v>
      </c>
      <c r="X5784" s="341">
        <v>5</v>
      </c>
      <c r="Y5784" s="341">
        <v>111</v>
      </c>
    </row>
    <row r="5785" spans="1:25" x14ac:dyDescent="0.25">
      <c r="A5785" t="str">
        <f>'Page 1 - General Information'!$G$12</f>
        <v>000000000</v>
      </c>
      <c r="B5785" t="str">
        <f>'Page 1 - General Information'!$G$16</f>
        <v/>
      </c>
      <c r="C5785" s="339" t="s">
        <v>21448</v>
      </c>
      <c r="N5785" t="s">
        <v>8218</v>
      </c>
      <c r="P5785" s="345">
        <f>INDEX('Page 3 - Financial Information'!$K$16:$X$190,Y5785,X5785)</f>
        <v>0</v>
      </c>
      <c r="S5785" t="s">
        <v>10163</v>
      </c>
      <c r="X5785" s="341">
        <v>6</v>
      </c>
      <c r="Y5785" s="341">
        <v>111</v>
      </c>
    </row>
    <row r="5786" spans="1:25" x14ac:dyDescent="0.25">
      <c r="A5786" t="str">
        <f>'Page 1 - General Information'!$G$12</f>
        <v>000000000</v>
      </c>
      <c r="B5786" t="str">
        <f>'Page 1 - General Information'!$G$16</f>
        <v/>
      </c>
      <c r="C5786" s="339" t="s">
        <v>21448</v>
      </c>
      <c r="N5786" t="s">
        <v>8218</v>
      </c>
      <c r="P5786" s="345">
        <f>INDEX('Page 3 - Financial Information'!$K$16:$X$190,Y5786,X5786)</f>
        <v>0</v>
      </c>
      <c r="S5786" t="s">
        <v>10164</v>
      </c>
      <c r="X5786" s="341">
        <v>7</v>
      </c>
      <c r="Y5786" s="341">
        <v>111</v>
      </c>
    </row>
    <row r="5787" spans="1:25" x14ac:dyDescent="0.25">
      <c r="A5787" t="str">
        <f>'Page 1 - General Information'!$G$12</f>
        <v>000000000</v>
      </c>
      <c r="B5787" t="str">
        <f>'Page 1 - General Information'!$G$16</f>
        <v/>
      </c>
      <c r="C5787" s="339" t="s">
        <v>21448</v>
      </c>
      <c r="N5787" t="s">
        <v>8218</v>
      </c>
      <c r="P5787" s="345">
        <f>INDEX('Page 3 - Financial Information'!$K$16:$X$190,Y5787,X5787)</f>
        <v>0</v>
      </c>
      <c r="S5787" t="s">
        <v>10165</v>
      </c>
      <c r="X5787" s="341">
        <v>8</v>
      </c>
      <c r="Y5787" s="341">
        <v>111</v>
      </c>
    </row>
    <row r="5788" spans="1:25" x14ac:dyDescent="0.25">
      <c r="A5788" t="str">
        <f>'Page 1 - General Information'!$G$12</f>
        <v>000000000</v>
      </c>
      <c r="B5788" t="str">
        <f>'Page 1 - General Information'!$G$16</f>
        <v/>
      </c>
      <c r="C5788" s="339" t="s">
        <v>21448</v>
      </c>
      <c r="N5788" t="s">
        <v>8218</v>
      </c>
      <c r="P5788" s="345">
        <f>INDEX('Page 3 - Financial Information'!$K$16:$X$190,Y5788,X5788)</f>
        <v>0</v>
      </c>
      <c r="S5788" t="s">
        <v>10166</v>
      </c>
      <c r="X5788" s="341">
        <v>9</v>
      </c>
      <c r="Y5788" s="341">
        <v>111</v>
      </c>
    </row>
    <row r="5789" spans="1:25" x14ac:dyDescent="0.25">
      <c r="A5789" t="str">
        <f>'Page 1 - General Information'!$G$12</f>
        <v>000000000</v>
      </c>
      <c r="B5789" t="str">
        <f>'Page 1 - General Information'!$G$16</f>
        <v/>
      </c>
      <c r="C5789" s="339" t="s">
        <v>21448</v>
      </c>
      <c r="N5789" t="s">
        <v>8218</v>
      </c>
      <c r="P5789" s="345">
        <f>INDEX('Page 3 - Financial Information'!$K$16:$X$190,Y5789,X5789)</f>
        <v>0</v>
      </c>
      <c r="S5789" t="s">
        <v>10167</v>
      </c>
      <c r="X5789" s="341">
        <v>10</v>
      </c>
      <c r="Y5789" s="341">
        <v>111</v>
      </c>
    </row>
    <row r="5790" spans="1:25" x14ac:dyDescent="0.25">
      <c r="A5790" t="str">
        <f>'Page 1 - General Information'!$G$12</f>
        <v>000000000</v>
      </c>
      <c r="B5790" t="str">
        <f>'Page 1 - General Information'!$G$16</f>
        <v/>
      </c>
      <c r="C5790" s="339" t="s">
        <v>21448</v>
      </c>
      <c r="N5790" t="s">
        <v>8218</v>
      </c>
      <c r="P5790" s="345">
        <f>INDEX('Page 3 - Financial Information'!$K$16:$X$190,Y5790,X5790)</f>
        <v>0</v>
      </c>
      <c r="S5790" t="s">
        <v>10168</v>
      </c>
      <c r="X5790" s="341">
        <v>13</v>
      </c>
      <c r="Y5790" s="341">
        <v>111</v>
      </c>
    </row>
    <row r="5791" spans="1:25" x14ac:dyDescent="0.25">
      <c r="A5791" t="str">
        <f>'Page 1 - General Information'!$G$12</f>
        <v>000000000</v>
      </c>
      <c r="B5791" t="str">
        <f>'Page 1 - General Information'!$G$16</f>
        <v/>
      </c>
      <c r="C5791" s="339" t="s">
        <v>21448</v>
      </c>
      <c r="N5791" t="s">
        <v>8218</v>
      </c>
      <c r="P5791" s="345">
        <f>INDEX('Page 3 - Financial Information'!$K$16:$X$190,Y5791,X5791)</f>
        <v>0</v>
      </c>
      <c r="S5791" t="s">
        <v>10169</v>
      </c>
      <c r="X5791" s="341">
        <v>14</v>
      </c>
      <c r="Y5791" s="341">
        <v>111</v>
      </c>
    </row>
    <row r="5792" spans="1:25" x14ac:dyDescent="0.25">
      <c r="A5792" t="str">
        <f>'Page 1 - General Information'!$G$12</f>
        <v>000000000</v>
      </c>
      <c r="B5792" t="str">
        <f>'Page 1 - General Information'!$G$16</f>
        <v/>
      </c>
      <c r="C5792" s="339" t="s">
        <v>21448</v>
      </c>
      <c r="N5792" t="s">
        <v>8218</v>
      </c>
      <c r="P5792" s="345">
        <f>INDEX('Page 3 - Financial Information'!$K$16:$X$190,Y5792,X5792)</f>
        <v>0</v>
      </c>
      <c r="S5792" s="249" t="s">
        <v>9385</v>
      </c>
      <c r="X5792" s="341">
        <v>1</v>
      </c>
      <c r="Y5792" s="341">
        <v>112</v>
      </c>
    </row>
    <row r="5793" spans="1:25" x14ac:dyDescent="0.25">
      <c r="A5793" t="str">
        <f>'Page 1 - General Information'!$G$12</f>
        <v>000000000</v>
      </c>
      <c r="B5793" t="str">
        <f>'Page 1 - General Information'!$G$16</f>
        <v/>
      </c>
      <c r="C5793" s="339" t="s">
        <v>21448</v>
      </c>
      <c r="N5793" t="s">
        <v>8218</v>
      </c>
      <c r="P5793" s="345">
        <f>INDEX('Page 3 - Financial Information'!$K$16:$X$190,Y5793,X5793)</f>
        <v>0</v>
      </c>
      <c r="S5793" s="249" t="s">
        <v>9386</v>
      </c>
      <c r="X5793" s="341">
        <v>3</v>
      </c>
      <c r="Y5793" s="341">
        <v>112</v>
      </c>
    </row>
    <row r="5794" spans="1:25" x14ac:dyDescent="0.25">
      <c r="A5794" t="str">
        <f>'Page 1 - General Information'!$G$12</f>
        <v>000000000</v>
      </c>
      <c r="B5794" t="str">
        <f>'Page 1 - General Information'!$G$16</f>
        <v/>
      </c>
      <c r="C5794" s="339" t="s">
        <v>21448</v>
      </c>
      <c r="N5794" t="s">
        <v>8218</v>
      </c>
      <c r="P5794" s="345">
        <f>INDEX('Page 3 - Financial Information'!$K$16:$X$190,Y5794,X5794)</f>
        <v>0</v>
      </c>
      <c r="S5794" t="s">
        <v>9387</v>
      </c>
      <c r="X5794" s="341">
        <v>4</v>
      </c>
      <c r="Y5794" s="341">
        <v>112</v>
      </c>
    </row>
    <row r="5795" spans="1:25" x14ac:dyDescent="0.25">
      <c r="A5795" t="str">
        <f>'Page 1 - General Information'!$G$12</f>
        <v>000000000</v>
      </c>
      <c r="B5795" t="str">
        <f>'Page 1 - General Information'!$G$16</f>
        <v/>
      </c>
      <c r="C5795" s="339" t="s">
        <v>21448</v>
      </c>
      <c r="N5795" t="s">
        <v>8218</v>
      </c>
      <c r="P5795" s="345">
        <f>INDEX('Page 3 - Financial Information'!$K$16:$X$190,Y5795,X5795)</f>
        <v>0</v>
      </c>
      <c r="S5795" t="s">
        <v>9388</v>
      </c>
      <c r="X5795" s="341">
        <v>5</v>
      </c>
      <c r="Y5795" s="341">
        <v>112</v>
      </c>
    </row>
    <row r="5796" spans="1:25" x14ac:dyDescent="0.25">
      <c r="A5796" t="str">
        <f>'Page 1 - General Information'!$G$12</f>
        <v>000000000</v>
      </c>
      <c r="B5796" t="str">
        <f>'Page 1 - General Information'!$G$16</f>
        <v/>
      </c>
      <c r="C5796" s="339" t="s">
        <v>21448</v>
      </c>
      <c r="N5796" t="s">
        <v>8218</v>
      </c>
      <c r="P5796" s="345">
        <f>INDEX('Page 3 - Financial Information'!$K$16:$X$190,Y5796,X5796)</f>
        <v>0</v>
      </c>
      <c r="S5796" t="s">
        <v>9389</v>
      </c>
      <c r="X5796" s="341">
        <v>6</v>
      </c>
      <c r="Y5796" s="341">
        <v>112</v>
      </c>
    </row>
    <row r="5797" spans="1:25" x14ac:dyDescent="0.25">
      <c r="A5797" t="str">
        <f>'Page 1 - General Information'!$G$12</f>
        <v>000000000</v>
      </c>
      <c r="B5797" t="str">
        <f>'Page 1 - General Information'!$G$16</f>
        <v/>
      </c>
      <c r="C5797" s="339" t="s">
        <v>21448</v>
      </c>
      <c r="N5797" t="s">
        <v>8218</v>
      </c>
      <c r="P5797" s="345">
        <f>INDEX('Page 3 - Financial Information'!$K$16:$X$190,Y5797,X5797)</f>
        <v>0</v>
      </c>
      <c r="S5797" t="s">
        <v>9390</v>
      </c>
      <c r="X5797" s="341">
        <v>7</v>
      </c>
      <c r="Y5797" s="341">
        <v>112</v>
      </c>
    </row>
    <row r="5798" spans="1:25" x14ac:dyDescent="0.25">
      <c r="A5798" t="str">
        <f>'Page 1 - General Information'!$G$12</f>
        <v>000000000</v>
      </c>
      <c r="B5798" t="str">
        <f>'Page 1 - General Information'!$G$16</f>
        <v/>
      </c>
      <c r="C5798" s="339" t="s">
        <v>21448</v>
      </c>
      <c r="N5798" t="s">
        <v>8218</v>
      </c>
      <c r="P5798" s="345">
        <f>INDEX('Page 3 - Financial Information'!$K$16:$X$190,Y5798,X5798)</f>
        <v>0</v>
      </c>
      <c r="S5798" t="s">
        <v>9391</v>
      </c>
      <c r="X5798" s="341">
        <v>8</v>
      </c>
      <c r="Y5798" s="341">
        <v>112</v>
      </c>
    </row>
    <row r="5799" spans="1:25" x14ac:dyDescent="0.25">
      <c r="A5799" t="str">
        <f>'Page 1 - General Information'!$G$12</f>
        <v>000000000</v>
      </c>
      <c r="B5799" t="str">
        <f>'Page 1 - General Information'!$G$16</f>
        <v/>
      </c>
      <c r="C5799" s="339" t="s">
        <v>21448</v>
      </c>
      <c r="N5799" t="s">
        <v>8218</v>
      </c>
      <c r="P5799" s="345">
        <f>INDEX('Page 3 - Financial Information'!$K$16:$X$190,Y5799,X5799)</f>
        <v>0</v>
      </c>
      <c r="S5799" t="s">
        <v>9392</v>
      </c>
      <c r="X5799" s="341">
        <v>9</v>
      </c>
      <c r="Y5799" s="341">
        <v>112</v>
      </c>
    </row>
    <row r="5800" spans="1:25" x14ac:dyDescent="0.25">
      <c r="A5800" t="str">
        <f>'Page 1 - General Information'!$G$12</f>
        <v>000000000</v>
      </c>
      <c r="B5800" t="str">
        <f>'Page 1 - General Information'!$G$16</f>
        <v/>
      </c>
      <c r="C5800" s="339" t="s">
        <v>21448</v>
      </c>
      <c r="N5800" t="s">
        <v>8218</v>
      </c>
      <c r="P5800" s="345">
        <f>INDEX('Page 3 - Financial Information'!$K$16:$X$190,Y5800,X5800)</f>
        <v>0</v>
      </c>
      <c r="S5800" t="s">
        <v>9393</v>
      </c>
      <c r="X5800" s="341">
        <v>10</v>
      </c>
      <c r="Y5800" s="341">
        <v>112</v>
      </c>
    </row>
    <row r="5801" spans="1:25" x14ac:dyDescent="0.25">
      <c r="A5801" t="str">
        <f>'Page 1 - General Information'!$G$12</f>
        <v>000000000</v>
      </c>
      <c r="B5801" t="str">
        <f>'Page 1 - General Information'!$G$16</f>
        <v/>
      </c>
      <c r="C5801" s="339" t="s">
        <v>21448</v>
      </c>
      <c r="N5801" t="s">
        <v>8218</v>
      </c>
      <c r="P5801" s="345">
        <f>INDEX('Page 3 - Financial Information'!$K$16:$X$190,Y5801,X5801)</f>
        <v>0</v>
      </c>
      <c r="S5801" t="s">
        <v>9394</v>
      </c>
      <c r="X5801" s="341">
        <v>13</v>
      </c>
      <c r="Y5801" s="341">
        <v>112</v>
      </c>
    </row>
    <row r="5802" spans="1:25" x14ac:dyDescent="0.25">
      <c r="A5802" t="str">
        <f>'Page 1 - General Information'!$G$12</f>
        <v>000000000</v>
      </c>
      <c r="B5802" t="str">
        <f>'Page 1 - General Information'!$G$16</f>
        <v/>
      </c>
      <c r="C5802" s="339" t="s">
        <v>21448</v>
      </c>
      <c r="N5802" t="s">
        <v>8218</v>
      </c>
      <c r="P5802" s="345">
        <f>INDEX('Page 3 - Financial Information'!$K$16:$X$190,Y5802,X5802)</f>
        <v>0</v>
      </c>
      <c r="S5802" t="s">
        <v>9395</v>
      </c>
      <c r="X5802" s="341">
        <v>14</v>
      </c>
      <c r="Y5802" s="341">
        <v>112</v>
      </c>
    </row>
    <row r="5803" spans="1:25" x14ac:dyDescent="0.25">
      <c r="A5803" t="str">
        <f>'Page 1 - General Information'!$G$12</f>
        <v>000000000</v>
      </c>
      <c r="B5803" t="str">
        <f>'Page 1 - General Information'!$G$16</f>
        <v/>
      </c>
      <c r="C5803" s="339" t="s">
        <v>21448</v>
      </c>
      <c r="N5803" t="s">
        <v>8218</v>
      </c>
      <c r="P5803" s="345">
        <f>INDEX('Page 3 - Financial Information'!$K$16:$X$190,Y5803,X5803)</f>
        <v>0</v>
      </c>
      <c r="S5803" s="249" t="s">
        <v>9396</v>
      </c>
      <c r="X5803" s="341">
        <v>1</v>
      </c>
      <c r="Y5803" s="341">
        <v>113</v>
      </c>
    </row>
    <row r="5804" spans="1:25" x14ac:dyDescent="0.25">
      <c r="A5804" t="str">
        <f>'Page 1 - General Information'!$G$12</f>
        <v>000000000</v>
      </c>
      <c r="B5804" t="str">
        <f>'Page 1 - General Information'!$G$16</f>
        <v/>
      </c>
      <c r="C5804" s="339" t="s">
        <v>21448</v>
      </c>
      <c r="N5804" t="s">
        <v>8218</v>
      </c>
      <c r="P5804" s="345">
        <f>INDEX('Page 3 - Financial Information'!$K$16:$X$190,Y5804,X5804)</f>
        <v>0</v>
      </c>
      <c r="S5804" s="249" t="s">
        <v>9397</v>
      </c>
      <c r="X5804" s="341">
        <v>3</v>
      </c>
      <c r="Y5804" s="341">
        <v>113</v>
      </c>
    </row>
    <row r="5805" spans="1:25" x14ac:dyDescent="0.25">
      <c r="A5805" t="str">
        <f>'Page 1 - General Information'!$G$12</f>
        <v>000000000</v>
      </c>
      <c r="B5805" t="str">
        <f>'Page 1 - General Information'!$G$16</f>
        <v/>
      </c>
      <c r="C5805" s="339" t="s">
        <v>21448</v>
      </c>
      <c r="N5805" t="s">
        <v>8218</v>
      </c>
      <c r="P5805" s="345">
        <f>INDEX('Page 3 - Financial Information'!$K$16:$X$190,Y5805,X5805)</f>
        <v>0</v>
      </c>
      <c r="S5805" t="s">
        <v>9398</v>
      </c>
      <c r="X5805" s="341">
        <v>4</v>
      </c>
      <c r="Y5805" s="341">
        <v>113</v>
      </c>
    </row>
    <row r="5806" spans="1:25" x14ac:dyDescent="0.25">
      <c r="A5806" t="str">
        <f>'Page 1 - General Information'!$G$12</f>
        <v>000000000</v>
      </c>
      <c r="B5806" t="str">
        <f>'Page 1 - General Information'!$G$16</f>
        <v/>
      </c>
      <c r="C5806" s="339" t="s">
        <v>21448</v>
      </c>
      <c r="N5806" t="s">
        <v>8218</v>
      </c>
      <c r="P5806" s="345">
        <f>INDEX('Page 3 - Financial Information'!$K$16:$X$190,Y5806,X5806)</f>
        <v>0</v>
      </c>
      <c r="S5806" t="s">
        <v>9399</v>
      </c>
      <c r="X5806" s="341">
        <v>5</v>
      </c>
      <c r="Y5806" s="341">
        <v>113</v>
      </c>
    </row>
    <row r="5807" spans="1:25" x14ac:dyDescent="0.25">
      <c r="A5807" t="str">
        <f>'Page 1 - General Information'!$G$12</f>
        <v>000000000</v>
      </c>
      <c r="B5807" t="str">
        <f>'Page 1 - General Information'!$G$16</f>
        <v/>
      </c>
      <c r="C5807" s="339" t="s">
        <v>21448</v>
      </c>
      <c r="N5807" t="s">
        <v>8218</v>
      </c>
      <c r="P5807" s="345">
        <f>INDEX('Page 3 - Financial Information'!$K$16:$X$190,Y5807,X5807)</f>
        <v>0</v>
      </c>
      <c r="S5807" t="s">
        <v>9400</v>
      </c>
      <c r="X5807" s="341">
        <v>6</v>
      </c>
      <c r="Y5807" s="341">
        <v>113</v>
      </c>
    </row>
    <row r="5808" spans="1:25" x14ac:dyDescent="0.25">
      <c r="A5808" t="str">
        <f>'Page 1 - General Information'!$G$12</f>
        <v>000000000</v>
      </c>
      <c r="B5808" t="str">
        <f>'Page 1 - General Information'!$G$16</f>
        <v/>
      </c>
      <c r="C5808" s="339" t="s">
        <v>21448</v>
      </c>
      <c r="N5808" t="s">
        <v>8218</v>
      </c>
      <c r="P5808" s="345">
        <f>INDEX('Page 3 - Financial Information'!$K$16:$X$190,Y5808,X5808)</f>
        <v>0</v>
      </c>
      <c r="S5808" t="s">
        <v>9401</v>
      </c>
      <c r="X5808" s="341">
        <v>7</v>
      </c>
      <c r="Y5808" s="341">
        <v>113</v>
      </c>
    </row>
    <row r="5809" spans="1:25" x14ac:dyDescent="0.25">
      <c r="A5809" t="str">
        <f>'Page 1 - General Information'!$G$12</f>
        <v>000000000</v>
      </c>
      <c r="B5809" t="str">
        <f>'Page 1 - General Information'!$G$16</f>
        <v/>
      </c>
      <c r="C5809" s="339" t="s">
        <v>21448</v>
      </c>
      <c r="N5809" t="s">
        <v>8218</v>
      </c>
      <c r="P5809" s="345">
        <f>INDEX('Page 3 - Financial Information'!$K$16:$X$190,Y5809,X5809)</f>
        <v>0</v>
      </c>
      <c r="S5809" t="s">
        <v>9402</v>
      </c>
      <c r="X5809" s="341">
        <v>8</v>
      </c>
      <c r="Y5809" s="341">
        <v>113</v>
      </c>
    </row>
    <row r="5810" spans="1:25" x14ac:dyDescent="0.25">
      <c r="A5810" t="str">
        <f>'Page 1 - General Information'!$G$12</f>
        <v>000000000</v>
      </c>
      <c r="B5810" t="str">
        <f>'Page 1 - General Information'!$G$16</f>
        <v/>
      </c>
      <c r="C5810" s="339" t="s">
        <v>21448</v>
      </c>
      <c r="N5810" t="s">
        <v>8218</v>
      </c>
      <c r="P5810" s="345">
        <f>INDEX('Page 3 - Financial Information'!$K$16:$X$190,Y5810,X5810)</f>
        <v>0</v>
      </c>
      <c r="S5810" t="s">
        <v>9403</v>
      </c>
      <c r="X5810" s="341">
        <v>9</v>
      </c>
      <c r="Y5810" s="341">
        <v>113</v>
      </c>
    </row>
    <row r="5811" spans="1:25" x14ac:dyDescent="0.25">
      <c r="A5811" t="str">
        <f>'Page 1 - General Information'!$G$12</f>
        <v>000000000</v>
      </c>
      <c r="B5811" t="str">
        <f>'Page 1 - General Information'!$G$16</f>
        <v/>
      </c>
      <c r="C5811" s="339" t="s">
        <v>21448</v>
      </c>
      <c r="N5811" t="s">
        <v>8218</v>
      </c>
      <c r="P5811" s="345">
        <f>INDEX('Page 3 - Financial Information'!$K$16:$X$190,Y5811,X5811)</f>
        <v>0</v>
      </c>
      <c r="S5811" t="s">
        <v>9404</v>
      </c>
      <c r="X5811" s="341">
        <v>10</v>
      </c>
      <c r="Y5811" s="341">
        <v>113</v>
      </c>
    </row>
    <row r="5812" spans="1:25" x14ac:dyDescent="0.25">
      <c r="A5812" t="str">
        <f>'Page 1 - General Information'!$G$12</f>
        <v>000000000</v>
      </c>
      <c r="B5812" t="str">
        <f>'Page 1 - General Information'!$G$16</f>
        <v/>
      </c>
      <c r="C5812" s="339" t="s">
        <v>21448</v>
      </c>
      <c r="N5812" t="s">
        <v>8218</v>
      </c>
      <c r="P5812" s="345">
        <f>INDEX('Page 3 - Financial Information'!$K$16:$X$190,Y5812,X5812)</f>
        <v>0</v>
      </c>
      <c r="S5812" t="s">
        <v>9405</v>
      </c>
      <c r="X5812" s="341">
        <v>13</v>
      </c>
      <c r="Y5812" s="341">
        <v>113</v>
      </c>
    </row>
    <row r="5813" spans="1:25" x14ac:dyDescent="0.25">
      <c r="A5813" t="str">
        <f>'Page 1 - General Information'!$G$12</f>
        <v>000000000</v>
      </c>
      <c r="B5813" t="str">
        <f>'Page 1 - General Information'!$G$16</f>
        <v/>
      </c>
      <c r="C5813" s="339" t="s">
        <v>21448</v>
      </c>
      <c r="N5813" t="s">
        <v>8218</v>
      </c>
      <c r="P5813" s="345">
        <f>INDEX('Page 3 - Financial Information'!$K$16:$X$190,Y5813,X5813)</f>
        <v>0</v>
      </c>
      <c r="S5813" t="s">
        <v>9406</v>
      </c>
      <c r="X5813" s="341">
        <v>14</v>
      </c>
      <c r="Y5813" s="341">
        <v>113</v>
      </c>
    </row>
    <row r="5814" spans="1:25" x14ac:dyDescent="0.25">
      <c r="A5814" t="str">
        <f>'Page 1 - General Information'!$G$12</f>
        <v>000000000</v>
      </c>
      <c r="B5814" t="str">
        <f>'Page 1 - General Information'!$G$16</f>
        <v/>
      </c>
      <c r="C5814" s="339" t="s">
        <v>21448</v>
      </c>
      <c r="N5814" t="s">
        <v>8218</v>
      </c>
      <c r="P5814" s="345">
        <f>INDEX('Page 3 - Financial Information'!$K$16:$X$190,Y5814,X5814)</f>
        <v>0</v>
      </c>
      <c r="S5814" s="249" t="s">
        <v>9407</v>
      </c>
      <c r="X5814" s="341">
        <v>1</v>
      </c>
      <c r="Y5814" s="341">
        <v>114</v>
      </c>
    </row>
    <row r="5815" spans="1:25" x14ac:dyDescent="0.25">
      <c r="A5815" t="str">
        <f>'Page 1 - General Information'!$G$12</f>
        <v>000000000</v>
      </c>
      <c r="B5815" t="str">
        <f>'Page 1 - General Information'!$G$16</f>
        <v/>
      </c>
      <c r="C5815" s="339" t="s">
        <v>21448</v>
      </c>
      <c r="N5815" t="s">
        <v>8218</v>
      </c>
      <c r="P5815" s="345">
        <f>INDEX('Page 3 - Financial Information'!$K$16:$X$190,Y5815,X5815)</f>
        <v>0</v>
      </c>
      <c r="S5815" s="249" t="s">
        <v>9408</v>
      </c>
      <c r="X5815" s="341">
        <v>3</v>
      </c>
      <c r="Y5815" s="341">
        <v>114</v>
      </c>
    </row>
    <row r="5816" spans="1:25" x14ac:dyDescent="0.25">
      <c r="A5816" t="str">
        <f>'Page 1 - General Information'!$G$12</f>
        <v>000000000</v>
      </c>
      <c r="B5816" t="str">
        <f>'Page 1 - General Information'!$G$16</f>
        <v/>
      </c>
      <c r="C5816" s="339" t="s">
        <v>21448</v>
      </c>
      <c r="N5816" t="s">
        <v>8218</v>
      </c>
      <c r="P5816" s="345">
        <f>INDEX('Page 3 - Financial Information'!$K$16:$X$190,Y5816,X5816)</f>
        <v>0</v>
      </c>
      <c r="S5816" t="s">
        <v>9409</v>
      </c>
      <c r="X5816" s="341">
        <v>4</v>
      </c>
      <c r="Y5816" s="341">
        <v>114</v>
      </c>
    </row>
    <row r="5817" spans="1:25" x14ac:dyDescent="0.25">
      <c r="A5817" t="str">
        <f>'Page 1 - General Information'!$G$12</f>
        <v>000000000</v>
      </c>
      <c r="B5817" t="str">
        <f>'Page 1 - General Information'!$G$16</f>
        <v/>
      </c>
      <c r="C5817" s="339" t="s">
        <v>21448</v>
      </c>
      <c r="N5817" t="s">
        <v>8218</v>
      </c>
      <c r="P5817" s="345">
        <f>INDEX('Page 3 - Financial Information'!$K$16:$X$190,Y5817,X5817)</f>
        <v>0</v>
      </c>
      <c r="S5817" t="s">
        <v>9410</v>
      </c>
      <c r="X5817" s="341">
        <v>5</v>
      </c>
      <c r="Y5817" s="341">
        <v>114</v>
      </c>
    </row>
    <row r="5818" spans="1:25" x14ac:dyDescent="0.25">
      <c r="A5818" t="str">
        <f>'Page 1 - General Information'!$G$12</f>
        <v>000000000</v>
      </c>
      <c r="B5818" t="str">
        <f>'Page 1 - General Information'!$G$16</f>
        <v/>
      </c>
      <c r="C5818" s="339" t="s">
        <v>21448</v>
      </c>
      <c r="N5818" t="s">
        <v>8218</v>
      </c>
      <c r="P5818" s="345">
        <f>INDEX('Page 3 - Financial Information'!$K$16:$X$190,Y5818,X5818)</f>
        <v>0</v>
      </c>
      <c r="S5818" t="s">
        <v>9411</v>
      </c>
      <c r="X5818" s="341">
        <v>6</v>
      </c>
      <c r="Y5818" s="341">
        <v>114</v>
      </c>
    </row>
    <row r="5819" spans="1:25" x14ac:dyDescent="0.25">
      <c r="A5819" t="str">
        <f>'Page 1 - General Information'!$G$12</f>
        <v>000000000</v>
      </c>
      <c r="B5819" t="str">
        <f>'Page 1 - General Information'!$G$16</f>
        <v/>
      </c>
      <c r="C5819" s="339" t="s">
        <v>21448</v>
      </c>
      <c r="N5819" t="s">
        <v>8218</v>
      </c>
      <c r="P5819" s="345">
        <f>INDEX('Page 3 - Financial Information'!$K$16:$X$190,Y5819,X5819)</f>
        <v>0</v>
      </c>
      <c r="S5819" t="s">
        <v>9412</v>
      </c>
      <c r="X5819" s="341">
        <v>7</v>
      </c>
      <c r="Y5819" s="341">
        <v>114</v>
      </c>
    </row>
    <row r="5820" spans="1:25" x14ac:dyDescent="0.25">
      <c r="A5820" t="str">
        <f>'Page 1 - General Information'!$G$12</f>
        <v>000000000</v>
      </c>
      <c r="B5820" t="str">
        <f>'Page 1 - General Information'!$G$16</f>
        <v/>
      </c>
      <c r="C5820" s="339" t="s">
        <v>21448</v>
      </c>
      <c r="N5820" t="s">
        <v>8218</v>
      </c>
      <c r="P5820" s="345">
        <f>INDEX('Page 3 - Financial Information'!$K$16:$X$190,Y5820,X5820)</f>
        <v>0</v>
      </c>
      <c r="S5820" t="s">
        <v>9413</v>
      </c>
      <c r="X5820" s="341">
        <v>8</v>
      </c>
      <c r="Y5820" s="341">
        <v>114</v>
      </c>
    </row>
    <row r="5821" spans="1:25" x14ac:dyDescent="0.25">
      <c r="A5821" t="str">
        <f>'Page 1 - General Information'!$G$12</f>
        <v>000000000</v>
      </c>
      <c r="B5821" t="str">
        <f>'Page 1 - General Information'!$G$16</f>
        <v/>
      </c>
      <c r="C5821" s="339" t="s">
        <v>21448</v>
      </c>
      <c r="N5821" t="s">
        <v>8218</v>
      </c>
      <c r="P5821" s="345">
        <f>INDEX('Page 3 - Financial Information'!$K$16:$X$190,Y5821,X5821)</f>
        <v>0</v>
      </c>
      <c r="S5821" t="s">
        <v>9414</v>
      </c>
      <c r="X5821" s="341">
        <v>9</v>
      </c>
      <c r="Y5821" s="341">
        <v>114</v>
      </c>
    </row>
    <row r="5822" spans="1:25" x14ac:dyDescent="0.25">
      <c r="A5822" t="str">
        <f>'Page 1 - General Information'!$G$12</f>
        <v>000000000</v>
      </c>
      <c r="B5822" t="str">
        <f>'Page 1 - General Information'!$G$16</f>
        <v/>
      </c>
      <c r="C5822" s="339" t="s">
        <v>21448</v>
      </c>
      <c r="N5822" t="s">
        <v>8218</v>
      </c>
      <c r="P5822" s="345">
        <f>INDEX('Page 3 - Financial Information'!$K$16:$X$190,Y5822,X5822)</f>
        <v>0</v>
      </c>
      <c r="S5822" t="s">
        <v>9415</v>
      </c>
      <c r="X5822" s="341">
        <v>10</v>
      </c>
      <c r="Y5822" s="341">
        <v>114</v>
      </c>
    </row>
    <row r="5823" spans="1:25" x14ac:dyDescent="0.25">
      <c r="A5823" t="str">
        <f>'Page 1 - General Information'!$G$12</f>
        <v>000000000</v>
      </c>
      <c r="B5823" t="str">
        <f>'Page 1 - General Information'!$G$16</f>
        <v/>
      </c>
      <c r="C5823" s="339" t="s">
        <v>21448</v>
      </c>
      <c r="N5823" t="s">
        <v>8218</v>
      </c>
      <c r="P5823" s="345">
        <f>INDEX('Page 3 - Financial Information'!$K$16:$X$190,Y5823,X5823)</f>
        <v>0</v>
      </c>
      <c r="S5823" t="s">
        <v>9416</v>
      </c>
      <c r="X5823" s="341">
        <v>13</v>
      </c>
      <c r="Y5823" s="341">
        <v>114</v>
      </c>
    </row>
    <row r="5824" spans="1:25" x14ac:dyDescent="0.25">
      <c r="A5824" t="str">
        <f>'Page 1 - General Information'!$G$12</f>
        <v>000000000</v>
      </c>
      <c r="B5824" t="str">
        <f>'Page 1 - General Information'!$G$16</f>
        <v/>
      </c>
      <c r="C5824" s="339" t="s">
        <v>21448</v>
      </c>
      <c r="N5824" t="s">
        <v>8218</v>
      </c>
      <c r="P5824" s="345">
        <f>INDEX('Page 3 - Financial Information'!$K$16:$X$190,Y5824,X5824)</f>
        <v>0</v>
      </c>
      <c r="S5824" t="s">
        <v>9417</v>
      </c>
      <c r="X5824" s="341">
        <v>14</v>
      </c>
      <c r="Y5824" s="341">
        <v>114</v>
      </c>
    </row>
    <row r="5825" spans="1:25" x14ac:dyDescent="0.25">
      <c r="A5825" t="str">
        <f>'Page 1 - General Information'!$G$12</f>
        <v>000000000</v>
      </c>
      <c r="B5825" t="str">
        <f>'Page 1 - General Information'!$G$16</f>
        <v/>
      </c>
      <c r="C5825" s="339" t="s">
        <v>21448</v>
      </c>
      <c r="N5825" t="s">
        <v>8218</v>
      </c>
      <c r="P5825" s="345">
        <f>INDEX('Page 3 - Financial Information'!$K$16:$X$190,Y5825,X5825)</f>
        <v>0</v>
      </c>
      <c r="S5825" s="249" t="s">
        <v>9418</v>
      </c>
      <c r="X5825" s="341">
        <v>1</v>
      </c>
      <c r="Y5825" s="341">
        <v>115</v>
      </c>
    </row>
    <row r="5826" spans="1:25" x14ac:dyDescent="0.25">
      <c r="A5826" t="str">
        <f>'Page 1 - General Information'!$G$12</f>
        <v>000000000</v>
      </c>
      <c r="B5826" t="str">
        <f>'Page 1 - General Information'!$G$16</f>
        <v/>
      </c>
      <c r="C5826" s="339" t="s">
        <v>21448</v>
      </c>
      <c r="N5826" t="s">
        <v>8218</v>
      </c>
      <c r="P5826" s="345">
        <f>INDEX('Page 3 - Financial Information'!$K$16:$X$190,Y5826,X5826)</f>
        <v>0</v>
      </c>
      <c r="S5826" s="249" t="s">
        <v>9419</v>
      </c>
      <c r="X5826" s="341">
        <v>3</v>
      </c>
      <c r="Y5826" s="341">
        <v>115</v>
      </c>
    </row>
    <row r="5827" spans="1:25" x14ac:dyDescent="0.25">
      <c r="A5827" t="str">
        <f>'Page 1 - General Information'!$G$12</f>
        <v>000000000</v>
      </c>
      <c r="B5827" t="str">
        <f>'Page 1 - General Information'!$G$16</f>
        <v/>
      </c>
      <c r="C5827" s="339" t="s">
        <v>21448</v>
      </c>
      <c r="N5827" t="s">
        <v>8218</v>
      </c>
      <c r="P5827" s="345">
        <f>INDEX('Page 3 - Financial Information'!$K$16:$X$190,Y5827,X5827)</f>
        <v>0</v>
      </c>
      <c r="S5827" t="s">
        <v>9420</v>
      </c>
      <c r="X5827" s="341">
        <v>4</v>
      </c>
      <c r="Y5827" s="341">
        <v>115</v>
      </c>
    </row>
    <row r="5828" spans="1:25" x14ac:dyDescent="0.25">
      <c r="A5828" t="str">
        <f>'Page 1 - General Information'!$G$12</f>
        <v>000000000</v>
      </c>
      <c r="B5828" t="str">
        <f>'Page 1 - General Information'!$G$16</f>
        <v/>
      </c>
      <c r="C5828" s="339" t="s">
        <v>21448</v>
      </c>
      <c r="N5828" t="s">
        <v>8218</v>
      </c>
      <c r="P5828" s="345">
        <f>INDEX('Page 3 - Financial Information'!$K$16:$X$190,Y5828,X5828)</f>
        <v>0</v>
      </c>
      <c r="S5828" t="s">
        <v>9421</v>
      </c>
      <c r="X5828" s="341">
        <v>5</v>
      </c>
      <c r="Y5828" s="341">
        <v>115</v>
      </c>
    </row>
    <row r="5829" spans="1:25" x14ac:dyDescent="0.25">
      <c r="A5829" t="str">
        <f>'Page 1 - General Information'!$G$12</f>
        <v>000000000</v>
      </c>
      <c r="B5829" t="str">
        <f>'Page 1 - General Information'!$G$16</f>
        <v/>
      </c>
      <c r="C5829" s="339" t="s">
        <v>21448</v>
      </c>
      <c r="N5829" t="s">
        <v>8218</v>
      </c>
      <c r="P5829" s="345">
        <f>INDEX('Page 3 - Financial Information'!$K$16:$X$190,Y5829,X5829)</f>
        <v>0</v>
      </c>
      <c r="S5829" t="s">
        <v>9422</v>
      </c>
      <c r="X5829" s="341">
        <v>6</v>
      </c>
      <c r="Y5829" s="341">
        <v>115</v>
      </c>
    </row>
    <row r="5830" spans="1:25" x14ac:dyDescent="0.25">
      <c r="A5830" t="str">
        <f>'Page 1 - General Information'!$G$12</f>
        <v>000000000</v>
      </c>
      <c r="B5830" t="str">
        <f>'Page 1 - General Information'!$G$16</f>
        <v/>
      </c>
      <c r="C5830" s="339" t="s">
        <v>21448</v>
      </c>
      <c r="N5830" t="s">
        <v>8218</v>
      </c>
      <c r="P5830" s="345">
        <f>INDEX('Page 3 - Financial Information'!$K$16:$X$190,Y5830,X5830)</f>
        <v>0</v>
      </c>
      <c r="S5830" t="s">
        <v>9423</v>
      </c>
      <c r="X5830" s="341">
        <v>7</v>
      </c>
      <c r="Y5830" s="341">
        <v>115</v>
      </c>
    </row>
    <row r="5831" spans="1:25" x14ac:dyDescent="0.25">
      <c r="A5831" t="str">
        <f>'Page 1 - General Information'!$G$12</f>
        <v>000000000</v>
      </c>
      <c r="B5831" t="str">
        <f>'Page 1 - General Information'!$G$16</f>
        <v/>
      </c>
      <c r="C5831" s="339" t="s">
        <v>21448</v>
      </c>
      <c r="N5831" t="s">
        <v>8218</v>
      </c>
      <c r="P5831" s="345">
        <f>INDEX('Page 3 - Financial Information'!$K$16:$X$190,Y5831,X5831)</f>
        <v>0</v>
      </c>
      <c r="S5831" t="s">
        <v>9424</v>
      </c>
      <c r="X5831" s="341">
        <v>8</v>
      </c>
      <c r="Y5831" s="341">
        <v>115</v>
      </c>
    </row>
    <row r="5832" spans="1:25" x14ac:dyDescent="0.25">
      <c r="A5832" t="str">
        <f>'Page 1 - General Information'!$G$12</f>
        <v>000000000</v>
      </c>
      <c r="B5832" t="str">
        <f>'Page 1 - General Information'!$G$16</f>
        <v/>
      </c>
      <c r="C5832" s="339" t="s">
        <v>21448</v>
      </c>
      <c r="N5832" t="s">
        <v>8218</v>
      </c>
      <c r="P5832" s="345">
        <f>INDEX('Page 3 - Financial Information'!$K$16:$X$190,Y5832,X5832)</f>
        <v>0</v>
      </c>
      <c r="S5832" t="s">
        <v>9425</v>
      </c>
      <c r="X5832" s="341">
        <v>9</v>
      </c>
      <c r="Y5832" s="341">
        <v>115</v>
      </c>
    </row>
    <row r="5833" spans="1:25" x14ac:dyDescent="0.25">
      <c r="A5833" t="str">
        <f>'Page 1 - General Information'!$G$12</f>
        <v>000000000</v>
      </c>
      <c r="B5833" t="str">
        <f>'Page 1 - General Information'!$G$16</f>
        <v/>
      </c>
      <c r="C5833" s="339" t="s">
        <v>21448</v>
      </c>
      <c r="N5833" t="s">
        <v>8218</v>
      </c>
      <c r="P5833" s="345">
        <f>INDEX('Page 3 - Financial Information'!$K$16:$X$190,Y5833,X5833)</f>
        <v>0</v>
      </c>
      <c r="S5833" t="s">
        <v>9426</v>
      </c>
      <c r="X5833" s="341">
        <v>10</v>
      </c>
      <c r="Y5833" s="341">
        <v>115</v>
      </c>
    </row>
    <row r="5834" spans="1:25" x14ac:dyDescent="0.25">
      <c r="A5834" t="str">
        <f>'Page 1 - General Information'!$G$12</f>
        <v>000000000</v>
      </c>
      <c r="B5834" t="str">
        <f>'Page 1 - General Information'!$G$16</f>
        <v/>
      </c>
      <c r="C5834" s="339" t="s">
        <v>21448</v>
      </c>
      <c r="N5834" t="s">
        <v>8218</v>
      </c>
      <c r="P5834" s="345">
        <f>INDEX('Page 3 - Financial Information'!$K$16:$X$190,Y5834,X5834)</f>
        <v>0</v>
      </c>
      <c r="S5834" t="s">
        <v>9427</v>
      </c>
      <c r="X5834" s="341">
        <v>13</v>
      </c>
      <c r="Y5834" s="341">
        <v>115</v>
      </c>
    </row>
    <row r="5835" spans="1:25" x14ac:dyDescent="0.25">
      <c r="A5835" t="str">
        <f>'Page 1 - General Information'!$G$12</f>
        <v>000000000</v>
      </c>
      <c r="B5835" t="str">
        <f>'Page 1 - General Information'!$G$16</f>
        <v/>
      </c>
      <c r="C5835" s="339" t="s">
        <v>21448</v>
      </c>
      <c r="N5835" t="s">
        <v>8218</v>
      </c>
      <c r="P5835" s="345">
        <f>INDEX('Page 3 - Financial Information'!$K$16:$X$190,Y5835,X5835)</f>
        <v>0</v>
      </c>
      <c r="S5835" t="s">
        <v>9428</v>
      </c>
      <c r="X5835" s="341">
        <v>14</v>
      </c>
      <c r="Y5835" s="341">
        <v>115</v>
      </c>
    </row>
    <row r="5836" spans="1:25" x14ac:dyDescent="0.25">
      <c r="A5836" t="str">
        <f>'Page 1 - General Information'!$G$12</f>
        <v>000000000</v>
      </c>
      <c r="B5836" t="str">
        <f>'Page 1 - General Information'!$G$16</f>
        <v/>
      </c>
      <c r="C5836" s="339" t="s">
        <v>21448</v>
      </c>
      <c r="N5836" t="s">
        <v>8218</v>
      </c>
      <c r="P5836" s="345">
        <f>INDEX('Page 3 - Financial Information'!$K$16:$X$190,Y5836,X5836)</f>
        <v>0</v>
      </c>
      <c r="S5836" s="249" t="s">
        <v>9429</v>
      </c>
      <c r="X5836" s="341">
        <v>1</v>
      </c>
      <c r="Y5836" s="341">
        <v>116</v>
      </c>
    </row>
    <row r="5837" spans="1:25" x14ac:dyDescent="0.25">
      <c r="A5837" t="str">
        <f>'Page 1 - General Information'!$G$12</f>
        <v>000000000</v>
      </c>
      <c r="B5837" t="str">
        <f>'Page 1 - General Information'!$G$16</f>
        <v/>
      </c>
      <c r="C5837" s="339" t="s">
        <v>21448</v>
      </c>
      <c r="N5837" t="s">
        <v>8218</v>
      </c>
      <c r="P5837" s="345">
        <f>INDEX('Page 3 - Financial Information'!$K$16:$X$190,Y5837,X5837)</f>
        <v>0</v>
      </c>
      <c r="S5837" s="249" t="s">
        <v>9430</v>
      </c>
      <c r="X5837" s="341">
        <v>3</v>
      </c>
      <c r="Y5837" s="341">
        <v>116</v>
      </c>
    </row>
    <row r="5838" spans="1:25" x14ac:dyDescent="0.25">
      <c r="A5838" t="str">
        <f>'Page 1 - General Information'!$G$12</f>
        <v>000000000</v>
      </c>
      <c r="B5838" t="str">
        <f>'Page 1 - General Information'!$G$16</f>
        <v/>
      </c>
      <c r="C5838" s="339" t="s">
        <v>21448</v>
      </c>
      <c r="N5838" t="s">
        <v>8218</v>
      </c>
      <c r="P5838" s="345">
        <f>INDEX('Page 3 - Financial Information'!$K$16:$X$190,Y5838,X5838)</f>
        <v>0</v>
      </c>
      <c r="S5838" t="s">
        <v>9431</v>
      </c>
      <c r="X5838" s="341">
        <v>4</v>
      </c>
      <c r="Y5838" s="341">
        <v>116</v>
      </c>
    </row>
    <row r="5839" spans="1:25" x14ac:dyDescent="0.25">
      <c r="A5839" t="str">
        <f>'Page 1 - General Information'!$G$12</f>
        <v>000000000</v>
      </c>
      <c r="B5839" t="str">
        <f>'Page 1 - General Information'!$G$16</f>
        <v/>
      </c>
      <c r="C5839" s="339" t="s">
        <v>21448</v>
      </c>
      <c r="N5839" t="s">
        <v>8218</v>
      </c>
      <c r="P5839" s="345">
        <f>INDEX('Page 3 - Financial Information'!$K$16:$X$190,Y5839,X5839)</f>
        <v>0</v>
      </c>
      <c r="S5839" t="s">
        <v>9432</v>
      </c>
      <c r="X5839" s="341">
        <v>5</v>
      </c>
      <c r="Y5839" s="341">
        <v>116</v>
      </c>
    </row>
    <row r="5840" spans="1:25" x14ac:dyDescent="0.25">
      <c r="A5840" t="str">
        <f>'Page 1 - General Information'!$G$12</f>
        <v>000000000</v>
      </c>
      <c r="B5840" t="str">
        <f>'Page 1 - General Information'!$G$16</f>
        <v/>
      </c>
      <c r="C5840" s="339" t="s">
        <v>21448</v>
      </c>
      <c r="N5840" t="s">
        <v>8218</v>
      </c>
      <c r="P5840" s="345">
        <f>INDEX('Page 3 - Financial Information'!$K$16:$X$190,Y5840,X5840)</f>
        <v>0</v>
      </c>
      <c r="S5840" t="s">
        <v>9433</v>
      </c>
      <c r="X5840" s="341">
        <v>6</v>
      </c>
      <c r="Y5840" s="341">
        <v>116</v>
      </c>
    </row>
    <row r="5841" spans="1:25" x14ac:dyDescent="0.25">
      <c r="A5841" t="str">
        <f>'Page 1 - General Information'!$G$12</f>
        <v>000000000</v>
      </c>
      <c r="B5841" t="str">
        <f>'Page 1 - General Information'!$G$16</f>
        <v/>
      </c>
      <c r="C5841" s="339" t="s">
        <v>21448</v>
      </c>
      <c r="N5841" t="s">
        <v>8218</v>
      </c>
      <c r="P5841" s="345">
        <f>INDEX('Page 3 - Financial Information'!$K$16:$X$190,Y5841,X5841)</f>
        <v>0</v>
      </c>
      <c r="S5841" t="s">
        <v>9434</v>
      </c>
      <c r="X5841" s="341">
        <v>7</v>
      </c>
      <c r="Y5841" s="341">
        <v>116</v>
      </c>
    </row>
    <row r="5842" spans="1:25" x14ac:dyDescent="0.25">
      <c r="A5842" t="str">
        <f>'Page 1 - General Information'!$G$12</f>
        <v>000000000</v>
      </c>
      <c r="B5842" t="str">
        <f>'Page 1 - General Information'!$G$16</f>
        <v/>
      </c>
      <c r="C5842" s="339" t="s">
        <v>21448</v>
      </c>
      <c r="N5842" t="s">
        <v>8218</v>
      </c>
      <c r="P5842" s="345">
        <f>INDEX('Page 3 - Financial Information'!$K$16:$X$190,Y5842,X5842)</f>
        <v>0</v>
      </c>
      <c r="S5842" t="s">
        <v>9435</v>
      </c>
      <c r="X5842" s="341">
        <v>8</v>
      </c>
      <c r="Y5842" s="341">
        <v>116</v>
      </c>
    </row>
    <row r="5843" spans="1:25" x14ac:dyDescent="0.25">
      <c r="A5843" t="str">
        <f>'Page 1 - General Information'!$G$12</f>
        <v>000000000</v>
      </c>
      <c r="B5843" t="str">
        <f>'Page 1 - General Information'!$G$16</f>
        <v/>
      </c>
      <c r="C5843" s="339" t="s">
        <v>21448</v>
      </c>
      <c r="N5843" t="s">
        <v>8218</v>
      </c>
      <c r="P5843" s="345">
        <f>INDEX('Page 3 - Financial Information'!$K$16:$X$190,Y5843,X5843)</f>
        <v>0</v>
      </c>
      <c r="S5843" t="s">
        <v>9436</v>
      </c>
      <c r="X5843" s="341">
        <v>9</v>
      </c>
      <c r="Y5843" s="341">
        <v>116</v>
      </c>
    </row>
    <row r="5844" spans="1:25" x14ac:dyDescent="0.25">
      <c r="A5844" t="str">
        <f>'Page 1 - General Information'!$G$12</f>
        <v>000000000</v>
      </c>
      <c r="B5844" t="str">
        <f>'Page 1 - General Information'!$G$16</f>
        <v/>
      </c>
      <c r="C5844" s="339" t="s">
        <v>21448</v>
      </c>
      <c r="N5844" t="s">
        <v>8218</v>
      </c>
      <c r="P5844" s="345">
        <f>INDEX('Page 3 - Financial Information'!$K$16:$X$190,Y5844,X5844)</f>
        <v>0</v>
      </c>
      <c r="S5844" t="s">
        <v>9437</v>
      </c>
      <c r="X5844" s="341">
        <v>10</v>
      </c>
      <c r="Y5844" s="341">
        <v>116</v>
      </c>
    </row>
    <row r="5845" spans="1:25" x14ac:dyDescent="0.25">
      <c r="A5845" t="str">
        <f>'Page 1 - General Information'!$G$12</f>
        <v>000000000</v>
      </c>
      <c r="B5845" t="str">
        <f>'Page 1 - General Information'!$G$16</f>
        <v/>
      </c>
      <c r="C5845" s="339" t="s">
        <v>21448</v>
      </c>
      <c r="N5845" t="s">
        <v>8218</v>
      </c>
      <c r="P5845" s="345">
        <f>INDEX('Page 3 - Financial Information'!$K$16:$X$190,Y5845,X5845)</f>
        <v>0</v>
      </c>
      <c r="S5845" t="s">
        <v>9438</v>
      </c>
      <c r="X5845" s="341">
        <v>13</v>
      </c>
      <c r="Y5845" s="341">
        <v>116</v>
      </c>
    </row>
    <row r="5846" spans="1:25" x14ac:dyDescent="0.25">
      <c r="A5846" t="str">
        <f>'Page 1 - General Information'!$G$12</f>
        <v>000000000</v>
      </c>
      <c r="B5846" t="str">
        <f>'Page 1 - General Information'!$G$16</f>
        <v/>
      </c>
      <c r="C5846" s="339" t="s">
        <v>21448</v>
      </c>
      <c r="N5846" t="s">
        <v>8218</v>
      </c>
      <c r="P5846" s="345">
        <f>INDEX('Page 3 - Financial Information'!$K$16:$X$190,Y5846,X5846)</f>
        <v>0</v>
      </c>
      <c r="S5846" t="s">
        <v>9439</v>
      </c>
      <c r="X5846" s="341">
        <v>14</v>
      </c>
      <c r="Y5846" s="341">
        <v>116</v>
      </c>
    </row>
    <row r="5847" spans="1:25" x14ac:dyDescent="0.25">
      <c r="A5847" t="str">
        <f>'Page 1 - General Information'!$G$12</f>
        <v>000000000</v>
      </c>
      <c r="B5847" t="str">
        <f>'Page 1 - General Information'!$G$16</f>
        <v/>
      </c>
      <c r="C5847" s="339" t="s">
        <v>21448</v>
      </c>
      <c r="N5847" t="s">
        <v>8218</v>
      </c>
      <c r="P5847" s="345">
        <f>INDEX('Page 3 - Financial Information'!$K$16:$X$190,Y5847,X5847)</f>
        <v>0</v>
      </c>
      <c r="S5847" s="249" t="s">
        <v>9440</v>
      </c>
      <c r="X5847" s="341">
        <v>1</v>
      </c>
      <c r="Y5847" s="341">
        <v>117</v>
      </c>
    </row>
    <row r="5848" spans="1:25" x14ac:dyDescent="0.25">
      <c r="A5848" t="str">
        <f>'Page 1 - General Information'!$G$12</f>
        <v>000000000</v>
      </c>
      <c r="B5848" t="str">
        <f>'Page 1 - General Information'!$G$16</f>
        <v/>
      </c>
      <c r="C5848" s="339" t="s">
        <v>21448</v>
      </c>
      <c r="N5848" t="s">
        <v>8218</v>
      </c>
      <c r="P5848" s="345">
        <f>INDEX('Page 3 - Financial Information'!$K$16:$X$190,Y5848,X5848)</f>
        <v>0</v>
      </c>
      <c r="S5848" s="249" t="s">
        <v>9441</v>
      </c>
      <c r="X5848" s="341">
        <v>3</v>
      </c>
      <c r="Y5848" s="341">
        <v>117</v>
      </c>
    </row>
    <row r="5849" spans="1:25" x14ac:dyDescent="0.25">
      <c r="A5849" t="str">
        <f>'Page 1 - General Information'!$G$12</f>
        <v>000000000</v>
      </c>
      <c r="B5849" t="str">
        <f>'Page 1 - General Information'!$G$16</f>
        <v/>
      </c>
      <c r="C5849" s="339" t="s">
        <v>21448</v>
      </c>
      <c r="N5849" t="s">
        <v>8218</v>
      </c>
      <c r="P5849" s="345">
        <f>INDEX('Page 3 - Financial Information'!$K$16:$X$190,Y5849,X5849)</f>
        <v>0</v>
      </c>
      <c r="S5849" t="s">
        <v>9442</v>
      </c>
      <c r="X5849" s="341">
        <v>4</v>
      </c>
      <c r="Y5849" s="341">
        <v>117</v>
      </c>
    </row>
    <row r="5850" spans="1:25" x14ac:dyDescent="0.25">
      <c r="A5850" t="str">
        <f>'Page 1 - General Information'!$G$12</f>
        <v>000000000</v>
      </c>
      <c r="B5850" t="str">
        <f>'Page 1 - General Information'!$G$16</f>
        <v/>
      </c>
      <c r="C5850" s="339" t="s">
        <v>21448</v>
      </c>
      <c r="N5850" t="s">
        <v>8218</v>
      </c>
      <c r="P5850" s="345">
        <f>INDEX('Page 3 - Financial Information'!$K$16:$X$190,Y5850,X5850)</f>
        <v>0</v>
      </c>
      <c r="S5850" t="s">
        <v>9443</v>
      </c>
      <c r="X5850" s="341">
        <v>5</v>
      </c>
      <c r="Y5850" s="341">
        <v>117</v>
      </c>
    </row>
    <row r="5851" spans="1:25" x14ac:dyDescent="0.25">
      <c r="A5851" t="str">
        <f>'Page 1 - General Information'!$G$12</f>
        <v>000000000</v>
      </c>
      <c r="B5851" t="str">
        <f>'Page 1 - General Information'!$G$16</f>
        <v/>
      </c>
      <c r="C5851" s="339" t="s">
        <v>21448</v>
      </c>
      <c r="N5851" t="s">
        <v>8218</v>
      </c>
      <c r="P5851" s="345">
        <f>INDEX('Page 3 - Financial Information'!$K$16:$X$190,Y5851,X5851)</f>
        <v>0</v>
      </c>
      <c r="S5851" t="s">
        <v>9444</v>
      </c>
      <c r="X5851" s="341">
        <v>6</v>
      </c>
      <c r="Y5851" s="341">
        <v>117</v>
      </c>
    </row>
    <row r="5852" spans="1:25" x14ac:dyDescent="0.25">
      <c r="A5852" t="str">
        <f>'Page 1 - General Information'!$G$12</f>
        <v>000000000</v>
      </c>
      <c r="B5852" t="str">
        <f>'Page 1 - General Information'!$G$16</f>
        <v/>
      </c>
      <c r="C5852" s="339" t="s">
        <v>21448</v>
      </c>
      <c r="N5852" t="s">
        <v>8218</v>
      </c>
      <c r="P5852" s="345">
        <f>INDEX('Page 3 - Financial Information'!$K$16:$X$190,Y5852,X5852)</f>
        <v>0</v>
      </c>
      <c r="S5852" t="s">
        <v>9445</v>
      </c>
      <c r="X5852" s="341">
        <v>7</v>
      </c>
      <c r="Y5852" s="341">
        <v>117</v>
      </c>
    </row>
    <row r="5853" spans="1:25" x14ac:dyDescent="0.25">
      <c r="A5853" t="str">
        <f>'Page 1 - General Information'!$G$12</f>
        <v>000000000</v>
      </c>
      <c r="B5853" t="str">
        <f>'Page 1 - General Information'!$G$16</f>
        <v/>
      </c>
      <c r="C5853" s="339" t="s">
        <v>21448</v>
      </c>
      <c r="N5853" t="s">
        <v>8218</v>
      </c>
      <c r="P5853" s="345">
        <f>INDEX('Page 3 - Financial Information'!$K$16:$X$190,Y5853,X5853)</f>
        <v>0</v>
      </c>
      <c r="S5853" t="s">
        <v>9446</v>
      </c>
      <c r="X5853" s="341">
        <v>8</v>
      </c>
      <c r="Y5853" s="341">
        <v>117</v>
      </c>
    </row>
    <row r="5854" spans="1:25" x14ac:dyDescent="0.25">
      <c r="A5854" t="str">
        <f>'Page 1 - General Information'!$G$12</f>
        <v>000000000</v>
      </c>
      <c r="B5854" t="str">
        <f>'Page 1 - General Information'!$G$16</f>
        <v/>
      </c>
      <c r="C5854" s="339" t="s">
        <v>21448</v>
      </c>
      <c r="N5854" t="s">
        <v>8218</v>
      </c>
      <c r="P5854" s="345">
        <f>INDEX('Page 3 - Financial Information'!$K$16:$X$190,Y5854,X5854)</f>
        <v>0</v>
      </c>
      <c r="S5854" t="s">
        <v>9447</v>
      </c>
      <c r="X5854" s="341">
        <v>9</v>
      </c>
      <c r="Y5854" s="341">
        <v>117</v>
      </c>
    </row>
    <row r="5855" spans="1:25" x14ac:dyDescent="0.25">
      <c r="A5855" t="str">
        <f>'Page 1 - General Information'!$G$12</f>
        <v>000000000</v>
      </c>
      <c r="B5855" t="str">
        <f>'Page 1 - General Information'!$G$16</f>
        <v/>
      </c>
      <c r="C5855" s="339" t="s">
        <v>21448</v>
      </c>
      <c r="N5855" t="s">
        <v>8218</v>
      </c>
      <c r="P5855" s="345">
        <f>INDEX('Page 3 - Financial Information'!$K$16:$X$190,Y5855,X5855)</f>
        <v>0</v>
      </c>
      <c r="S5855" t="s">
        <v>9448</v>
      </c>
      <c r="X5855" s="341">
        <v>10</v>
      </c>
      <c r="Y5855" s="341">
        <v>117</v>
      </c>
    </row>
    <row r="5856" spans="1:25" x14ac:dyDescent="0.25">
      <c r="A5856" t="str">
        <f>'Page 1 - General Information'!$G$12</f>
        <v>000000000</v>
      </c>
      <c r="B5856" t="str">
        <f>'Page 1 - General Information'!$G$16</f>
        <v/>
      </c>
      <c r="C5856" s="339" t="s">
        <v>21448</v>
      </c>
      <c r="N5856" t="s">
        <v>8218</v>
      </c>
      <c r="P5856" s="345">
        <f>INDEX('Page 3 - Financial Information'!$K$16:$X$190,Y5856,X5856)</f>
        <v>0</v>
      </c>
      <c r="S5856" t="s">
        <v>9449</v>
      </c>
      <c r="X5856" s="341">
        <v>13</v>
      </c>
      <c r="Y5856" s="341">
        <v>117</v>
      </c>
    </row>
    <row r="5857" spans="1:25" x14ac:dyDescent="0.25">
      <c r="A5857" t="str">
        <f>'Page 1 - General Information'!$G$12</f>
        <v>000000000</v>
      </c>
      <c r="B5857" t="str">
        <f>'Page 1 - General Information'!$G$16</f>
        <v/>
      </c>
      <c r="C5857" s="339" t="s">
        <v>21448</v>
      </c>
      <c r="N5857" t="s">
        <v>8218</v>
      </c>
      <c r="P5857" s="345">
        <f>INDEX('Page 3 - Financial Information'!$K$16:$X$190,Y5857,X5857)</f>
        <v>0</v>
      </c>
      <c r="S5857" t="s">
        <v>9450</v>
      </c>
      <c r="X5857" s="341">
        <v>14</v>
      </c>
      <c r="Y5857" s="341">
        <v>117</v>
      </c>
    </row>
    <row r="5858" spans="1:25" x14ac:dyDescent="0.25">
      <c r="A5858" t="str">
        <f>'Page 1 - General Information'!$G$12</f>
        <v>000000000</v>
      </c>
      <c r="B5858" t="str">
        <f>'Page 1 - General Information'!$G$16</f>
        <v/>
      </c>
      <c r="C5858" s="339" t="s">
        <v>21448</v>
      </c>
      <c r="N5858" t="s">
        <v>8218</v>
      </c>
      <c r="P5858" s="345">
        <f>INDEX('Page 3 - Financial Information'!$K$16:$X$190,Y5858,X5858)</f>
        <v>0</v>
      </c>
      <c r="S5858" s="249" t="s">
        <v>17055</v>
      </c>
      <c r="X5858" s="341">
        <v>1</v>
      </c>
      <c r="Y5858" s="341">
        <v>118</v>
      </c>
    </row>
    <row r="5859" spans="1:25" x14ac:dyDescent="0.25">
      <c r="A5859" t="str">
        <f>'Page 1 - General Information'!$G$12</f>
        <v>000000000</v>
      </c>
      <c r="B5859" t="str">
        <f>'Page 1 - General Information'!$G$16</f>
        <v/>
      </c>
      <c r="C5859" s="339" t="s">
        <v>21448</v>
      </c>
      <c r="N5859" t="s">
        <v>8218</v>
      </c>
      <c r="P5859" s="345">
        <f>INDEX('Page 3 - Financial Information'!$K$16:$X$190,Y5859,X5859)</f>
        <v>0</v>
      </c>
      <c r="S5859" s="249" t="s">
        <v>17056</v>
      </c>
      <c r="X5859" s="341">
        <v>3</v>
      </c>
      <c r="Y5859" s="341">
        <v>118</v>
      </c>
    </row>
    <row r="5860" spans="1:25" x14ac:dyDescent="0.25">
      <c r="A5860" t="str">
        <f>'Page 1 - General Information'!$G$12</f>
        <v>000000000</v>
      </c>
      <c r="B5860" t="str">
        <f>'Page 1 - General Information'!$G$16</f>
        <v/>
      </c>
      <c r="C5860" s="339" t="s">
        <v>21448</v>
      </c>
      <c r="N5860" t="s">
        <v>8218</v>
      </c>
      <c r="P5860" s="345">
        <f>INDEX('Page 3 - Financial Information'!$K$16:$X$190,Y5860,X5860)</f>
        <v>0</v>
      </c>
      <c r="S5860" t="s">
        <v>17057</v>
      </c>
      <c r="X5860" s="341">
        <v>4</v>
      </c>
      <c r="Y5860" s="341">
        <v>118</v>
      </c>
    </row>
    <row r="5861" spans="1:25" x14ac:dyDescent="0.25">
      <c r="A5861" t="str">
        <f>'Page 1 - General Information'!$G$12</f>
        <v>000000000</v>
      </c>
      <c r="B5861" t="str">
        <f>'Page 1 - General Information'!$G$16</f>
        <v/>
      </c>
      <c r="C5861" s="339" t="s">
        <v>21448</v>
      </c>
      <c r="N5861" t="s">
        <v>8218</v>
      </c>
      <c r="P5861" s="345">
        <f>INDEX('Page 3 - Financial Information'!$K$16:$X$190,Y5861,X5861)</f>
        <v>0</v>
      </c>
      <c r="S5861" t="s">
        <v>17058</v>
      </c>
      <c r="X5861" s="341">
        <v>5</v>
      </c>
      <c r="Y5861" s="341">
        <v>118</v>
      </c>
    </row>
    <row r="5862" spans="1:25" x14ac:dyDescent="0.25">
      <c r="A5862" t="str">
        <f>'Page 1 - General Information'!$G$12</f>
        <v>000000000</v>
      </c>
      <c r="B5862" t="str">
        <f>'Page 1 - General Information'!$G$16</f>
        <v/>
      </c>
      <c r="C5862" s="339" t="s">
        <v>21448</v>
      </c>
      <c r="N5862" t="s">
        <v>8218</v>
      </c>
      <c r="P5862" s="345">
        <f>INDEX('Page 3 - Financial Information'!$K$16:$X$190,Y5862,X5862)</f>
        <v>0</v>
      </c>
      <c r="S5862" t="s">
        <v>17059</v>
      </c>
      <c r="X5862" s="341">
        <v>6</v>
      </c>
      <c r="Y5862" s="341">
        <v>118</v>
      </c>
    </row>
    <row r="5863" spans="1:25" x14ac:dyDescent="0.25">
      <c r="A5863" t="str">
        <f>'Page 1 - General Information'!$G$12</f>
        <v>000000000</v>
      </c>
      <c r="B5863" t="str">
        <f>'Page 1 - General Information'!$G$16</f>
        <v/>
      </c>
      <c r="C5863" s="339" t="s">
        <v>21448</v>
      </c>
      <c r="N5863" t="s">
        <v>8218</v>
      </c>
      <c r="P5863" s="345">
        <f>INDEX('Page 3 - Financial Information'!$K$16:$X$190,Y5863,X5863)</f>
        <v>0</v>
      </c>
      <c r="S5863" t="s">
        <v>17060</v>
      </c>
      <c r="X5863" s="341">
        <v>7</v>
      </c>
      <c r="Y5863" s="341">
        <v>118</v>
      </c>
    </row>
    <row r="5864" spans="1:25" x14ac:dyDescent="0.25">
      <c r="A5864" t="str">
        <f>'Page 1 - General Information'!$G$12</f>
        <v>000000000</v>
      </c>
      <c r="B5864" t="str">
        <f>'Page 1 - General Information'!$G$16</f>
        <v/>
      </c>
      <c r="C5864" s="339" t="s">
        <v>21448</v>
      </c>
      <c r="N5864" t="s">
        <v>8218</v>
      </c>
      <c r="P5864" s="345">
        <f>INDEX('Page 3 - Financial Information'!$K$16:$X$190,Y5864,X5864)</f>
        <v>0</v>
      </c>
      <c r="S5864" t="s">
        <v>17061</v>
      </c>
      <c r="X5864" s="341">
        <v>8</v>
      </c>
      <c r="Y5864" s="341">
        <v>118</v>
      </c>
    </row>
    <row r="5865" spans="1:25" x14ac:dyDescent="0.25">
      <c r="A5865" t="str">
        <f>'Page 1 - General Information'!$G$12</f>
        <v>000000000</v>
      </c>
      <c r="B5865" t="str">
        <f>'Page 1 - General Information'!$G$16</f>
        <v/>
      </c>
      <c r="C5865" s="339" t="s">
        <v>21448</v>
      </c>
      <c r="N5865" t="s">
        <v>8218</v>
      </c>
      <c r="P5865" s="345">
        <f>INDEX('Page 3 - Financial Information'!$K$16:$X$190,Y5865,X5865)</f>
        <v>0</v>
      </c>
      <c r="S5865" t="s">
        <v>17062</v>
      </c>
      <c r="X5865" s="341">
        <v>9</v>
      </c>
      <c r="Y5865" s="341">
        <v>118</v>
      </c>
    </row>
    <row r="5866" spans="1:25" x14ac:dyDescent="0.25">
      <c r="A5866" t="str">
        <f>'Page 1 - General Information'!$G$12</f>
        <v>000000000</v>
      </c>
      <c r="B5866" t="str">
        <f>'Page 1 - General Information'!$G$16</f>
        <v/>
      </c>
      <c r="C5866" s="339" t="s">
        <v>21448</v>
      </c>
      <c r="N5866" t="s">
        <v>8218</v>
      </c>
      <c r="P5866" s="345">
        <f>INDEX('Page 3 - Financial Information'!$K$16:$X$190,Y5866,X5866)</f>
        <v>0</v>
      </c>
      <c r="S5866" t="s">
        <v>17063</v>
      </c>
      <c r="X5866" s="341">
        <v>10</v>
      </c>
      <c r="Y5866" s="341">
        <v>118</v>
      </c>
    </row>
    <row r="5867" spans="1:25" x14ac:dyDescent="0.25">
      <c r="A5867" t="str">
        <f>'Page 1 - General Information'!$G$12</f>
        <v>000000000</v>
      </c>
      <c r="B5867" t="str">
        <f>'Page 1 - General Information'!$G$16</f>
        <v/>
      </c>
      <c r="C5867" s="339" t="s">
        <v>21448</v>
      </c>
      <c r="N5867" t="s">
        <v>8218</v>
      </c>
      <c r="P5867" s="345">
        <f>INDEX('Page 3 - Financial Information'!$K$16:$X$190,Y5867,X5867)</f>
        <v>0</v>
      </c>
      <c r="S5867" t="s">
        <v>17064</v>
      </c>
      <c r="X5867" s="341">
        <v>13</v>
      </c>
      <c r="Y5867" s="341">
        <v>118</v>
      </c>
    </row>
    <row r="5868" spans="1:25" x14ac:dyDescent="0.25">
      <c r="A5868" t="str">
        <f>'Page 1 - General Information'!$G$12</f>
        <v>000000000</v>
      </c>
      <c r="B5868" t="str">
        <f>'Page 1 - General Information'!$G$16</f>
        <v/>
      </c>
      <c r="C5868" s="339" t="s">
        <v>21448</v>
      </c>
      <c r="N5868" t="s">
        <v>8218</v>
      </c>
      <c r="P5868" s="345">
        <f>INDEX('Page 3 - Financial Information'!$K$16:$X$190,Y5868,X5868)</f>
        <v>0</v>
      </c>
      <c r="S5868" t="s">
        <v>17065</v>
      </c>
      <c r="X5868" s="341">
        <v>14</v>
      </c>
      <c r="Y5868" s="341">
        <v>118</v>
      </c>
    </row>
    <row r="5869" spans="1:25" x14ac:dyDescent="0.25">
      <c r="A5869" t="str">
        <f>'Page 1 - General Information'!$G$12</f>
        <v>000000000</v>
      </c>
      <c r="B5869" t="str">
        <f>'Page 1 - General Information'!$G$16</f>
        <v/>
      </c>
      <c r="C5869" s="339" t="s">
        <v>21448</v>
      </c>
      <c r="N5869" t="s">
        <v>8218</v>
      </c>
      <c r="P5869" s="345">
        <f>INDEX('Page 3 - Financial Information'!$K$16:$X$190,Y5869,X5869)</f>
        <v>0</v>
      </c>
      <c r="S5869" s="249" t="s">
        <v>9451</v>
      </c>
      <c r="X5869" s="341">
        <v>1</v>
      </c>
      <c r="Y5869" s="341">
        <v>119</v>
      </c>
    </row>
    <row r="5870" spans="1:25" x14ac:dyDescent="0.25">
      <c r="A5870" t="str">
        <f>'Page 1 - General Information'!$G$12</f>
        <v>000000000</v>
      </c>
      <c r="B5870" t="str">
        <f>'Page 1 - General Information'!$G$16</f>
        <v/>
      </c>
      <c r="C5870" s="339" t="s">
        <v>21448</v>
      </c>
      <c r="N5870" t="s">
        <v>8218</v>
      </c>
      <c r="P5870" s="345">
        <f>INDEX('Page 3 - Financial Information'!$K$16:$X$190,Y5870,X5870)</f>
        <v>0</v>
      </c>
      <c r="S5870" s="249" t="s">
        <v>9452</v>
      </c>
      <c r="X5870" s="341">
        <v>3</v>
      </c>
      <c r="Y5870" s="341">
        <v>119</v>
      </c>
    </row>
    <row r="5871" spans="1:25" x14ac:dyDescent="0.25">
      <c r="A5871" t="str">
        <f>'Page 1 - General Information'!$G$12</f>
        <v>000000000</v>
      </c>
      <c r="B5871" t="str">
        <f>'Page 1 - General Information'!$G$16</f>
        <v/>
      </c>
      <c r="C5871" s="339" t="s">
        <v>21448</v>
      </c>
      <c r="N5871" t="s">
        <v>8218</v>
      </c>
      <c r="P5871" s="345">
        <f>INDEX('Page 3 - Financial Information'!$K$16:$X$190,Y5871,X5871)</f>
        <v>0</v>
      </c>
      <c r="S5871" t="s">
        <v>9453</v>
      </c>
      <c r="X5871" s="341">
        <v>4</v>
      </c>
      <c r="Y5871" s="341">
        <v>119</v>
      </c>
    </row>
    <row r="5872" spans="1:25" x14ac:dyDescent="0.25">
      <c r="A5872" t="str">
        <f>'Page 1 - General Information'!$G$12</f>
        <v>000000000</v>
      </c>
      <c r="B5872" t="str">
        <f>'Page 1 - General Information'!$G$16</f>
        <v/>
      </c>
      <c r="C5872" s="339" t="s">
        <v>21448</v>
      </c>
      <c r="N5872" t="s">
        <v>8218</v>
      </c>
      <c r="P5872" s="345">
        <f>INDEX('Page 3 - Financial Information'!$K$16:$X$190,Y5872,X5872)</f>
        <v>0</v>
      </c>
      <c r="S5872" t="s">
        <v>9454</v>
      </c>
      <c r="X5872" s="341">
        <v>5</v>
      </c>
      <c r="Y5872" s="341">
        <v>119</v>
      </c>
    </row>
    <row r="5873" spans="1:25" x14ac:dyDescent="0.25">
      <c r="A5873" t="str">
        <f>'Page 1 - General Information'!$G$12</f>
        <v>000000000</v>
      </c>
      <c r="B5873" t="str">
        <f>'Page 1 - General Information'!$G$16</f>
        <v/>
      </c>
      <c r="C5873" s="339" t="s">
        <v>21448</v>
      </c>
      <c r="N5873" t="s">
        <v>8218</v>
      </c>
      <c r="P5873" s="345">
        <f>INDEX('Page 3 - Financial Information'!$K$16:$X$190,Y5873,X5873)</f>
        <v>0</v>
      </c>
      <c r="S5873" t="s">
        <v>9455</v>
      </c>
      <c r="X5873" s="341">
        <v>6</v>
      </c>
      <c r="Y5873" s="341">
        <v>119</v>
      </c>
    </row>
    <row r="5874" spans="1:25" x14ac:dyDescent="0.25">
      <c r="A5874" t="str">
        <f>'Page 1 - General Information'!$G$12</f>
        <v>000000000</v>
      </c>
      <c r="B5874" t="str">
        <f>'Page 1 - General Information'!$G$16</f>
        <v/>
      </c>
      <c r="C5874" s="339" t="s">
        <v>21448</v>
      </c>
      <c r="N5874" t="s">
        <v>8218</v>
      </c>
      <c r="P5874" s="345">
        <f>INDEX('Page 3 - Financial Information'!$K$16:$X$190,Y5874,X5874)</f>
        <v>0</v>
      </c>
      <c r="S5874" t="s">
        <v>9456</v>
      </c>
      <c r="X5874" s="341">
        <v>7</v>
      </c>
      <c r="Y5874" s="341">
        <v>119</v>
      </c>
    </row>
    <row r="5875" spans="1:25" x14ac:dyDescent="0.25">
      <c r="A5875" t="str">
        <f>'Page 1 - General Information'!$G$12</f>
        <v>000000000</v>
      </c>
      <c r="B5875" t="str">
        <f>'Page 1 - General Information'!$G$16</f>
        <v/>
      </c>
      <c r="C5875" s="339" t="s">
        <v>21448</v>
      </c>
      <c r="N5875" t="s">
        <v>8218</v>
      </c>
      <c r="P5875" s="345">
        <f>INDEX('Page 3 - Financial Information'!$K$16:$X$190,Y5875,X5875)</f>
        <v>0</v>
      </c>
      <c r="S5875" t="s">
        <v>9457</v>
      </c>
      <c r="X5875" s="341">
        <v>8</v>
      </c>
      <c r="Y5875" s="341">
        <v>119</v>
      </c>
    </row>
    <row r="5876" spans="1:25" x14ac:dyDescent="0.25">
      <c r="A5876" t="str">
        <f>'Page 1 - General Information'!$G$12</f>
        <v>000000000</v>
      </c>
      <c r="B5876" t="str">
        <f>'Page 1 - General Information'!$G$16</f>
        <v/>
      </c>
      <c r="C5876" s="339" t="s">
        <v>21448</v>
      </c>
      <c r="N5876" t="s">
        <v>8218</v>
      </c>
      <c r="P5876" s="345">
        <f>INDEX('Page 3 - Financial Information'!$K$16:$X$190,Y5876,X5876)</f>
        <v>0</v>
      </c>
      <c r="S5876" t="s">
        <v>9458</v>
      </c>
      <c r="X5876" s="341">
        <v>9</v>
      </c>
      <c r="Y5876" s="341">
        <v>119</v>
      </c>
    </row>
    <row r="5877" spans="1:25" x14ac:dyDescent="0.25">
      <c r="A5877" t="str">
        <f>'Page 1 - General Information'!$G$12</f>
        <v>000000000</v>
      </c>
      <c r="B5877" t="str">
        <f>'Page 1 - General Information'!$G$16</f>
        <v/>
      </c>
      <c r="C5877" s="339" t="s">
        <v>21448</v>
      </c>
      <c r="N5877" t="s">
        <v>8218</v>
      </c>
      <c r="P5877" s="345">
        <f>INDEX('Page 3 - Financial Information'!$K$16:$X$190,Y5877,X5877)</f>
        <v>0</v>
      </c>
      <c r="S5877" t="s">
        <v>9459</v>
      </c>
      <c r="X5877" s="341">
        <v>10</v>
      </c>
      <c r="Y5877" s="341">
        <v>119</v>
      </c>
    </row>
    <row r="5878" spans="1:25" x14ac:dyDescent="0.25">
      <c r="A5878" t="str">
        <f>'Page 1 - General Information'!$G$12</f>
        <v>000000000</v>
      </c>
      <c r="B5878" t="str">
        <f>'Page 1 - General Information'!$G$16</f>
        <v/>
      </c>
      <c r="C5878" s="339" t="s">
        <v>21448</v>
      </c>
      <c r="N5878" t="s">
        <v>8218</v>
      </c>
      <c r="P5878" s="345">
        <f>INDEX('Page 3 - Financial Information'!$K$16:$X$190,Y5878,X5878)</f>
        <v>0</v>
      </c>
      <c r="S5878" t="s">
        <v>9460</v>
      </c>
      <c r="X5878" s="341">
        <v>13</v>
      </c>
      <c r="Y5878" s="341">
        <v>119</v>
      </c>
    </row>
    <row r="5879" spans="1:25" x14ac:dyDescent="0.25">
      <c r="A5879" t="str">
        <f>'Page 1 - General Information'!$G$12</f>
        <v>000000000</v>
      </c>
      <c r="B5879" t="str">
        <f>'Page 1 - General Information'!$G$16</f>
        <v/>
      </c>
      <c r="C5879" s="339" t="s">
        <v>21448</v>
      </c>
      <c r="N5879" t="s">
        <v>8218</v>
      </c>
      <c r="P5879" s="345">
        <f>INDEX('Page 3 - Financial Information'!$K$16:$X$190,Y5879,X5879)</f>
        <v>0</v>
      </c>
      <c r="S5879" t="s">
        <v>9461</v>
      </c>
      <c r="X5879" s="341">
        <v>14</v>
      </c>
      <c r="Y5879" s="341">
        <v>119</v>
      </c>
    </row>
    <row r="5880" spans="1:25" x14ac:dyDescent="0.25">
      <c r="A5880" t="str">
        <f>'Page 1 - General Information'!$G$12</f>
        <v>000000000</v>
      </c>
      <c r="B5880" t="str">
        <f>'Page 1 - General Information'!$G$16</f>
        <v/>
      </c>
      <c r="C5880" s="339" t="s">
        <v>21448</v>
      </c>
      <c r="N5880" t="s">
        <v>8218</v>
      </c>
      <c r="P5880" s="345">
        <f>INDEX('Page 3 - Financial Information'!$K$16:$X$190,Y5880,X5880)</f>
        <v>0</v>
      </c>
      <c r="S5880" s="249" t="s">
        <v>9462</v>
      </c>
      <c r="X5880" s="341">
        <v>1</v>
      </c>
      <c r="Y5880" s="341">
        <v>120</v>
      </c>
    </row>
    <row r="5881" spans="1:25" x14ac:dyDescent="0.25">
      <c r="A5881" t="str">
        <f>'Page 1 - General Information'!$G$12</f>
        <v>000000000</v>
      </c>
      <c r="B5881" t="str">
        <f>'Page 1 - General Information'!$G$16</f>
        <v/>
      </c>
      <c r="C5881" s="339" t="s">
        <v>21448</v>
      </c>
      <c r="N5881" t="s">
        <v>8218</v>
      </c>
      <c r="P5881" s="345">
        <f>INDEX('Page 3 - Financial Information'!$K$16:$X$190,Y5881,X5881)</f>
        <v>0</v>
      </c>
      <c r="S5881" s="249" t="s">
        <v>9463</v>
      </c>
      <c r="X5881" s="341">
        <v>3</v>
      </c>
      <c r="Y5881" s="341">
        <v>120</v>
      </c>
    </row>
    <row r="5882" spans="1:25" x14ac:dyDescent="0.25">
      <c r="A5882" t="str">
        <f>'Page 1 - General Information'!$G$12</f>
        <v>000000000</v>
      </c>
      <c r="B5882" t="str">
        <f>'Page 1 - General Information'!$G$16</f>
        <v/>
      </c>
      <c r="C5882" s="339" t="s">
        <v>21448</v>
      </c>
      <c r="N5882" t="s">
        <v>8218</v>
      </c>
      <c r="P5882" s="345">
        <f>INDEX('Page 3 - Financial Information'!$K$16:$X$190,Y5882,X5882)</f>
        <v>0</v>
      </c>
      <c r="S5882" t="s">
        <v>9464</v>
      </c>
      <c r="X5882" s="341">
        <v>4</v>
      </c>
      <c r="Y5882" s="341">
        <v>120</v>
      </c>
    </row>
    <row r="5883" spans="1:25" x14ac:dyDescent="0.25">
      <c r="A5883" t="str">
        <f>'Page 1 - General Information'!$G$12</f>
        <v>000000000</v>
      </c>
      <c r="B5883" t="str">
        <f>'Page 1 - General Information'!$G$16</f>
        <v/>
      </c>
      <c r="C5883" s="339" t="s">
        <v>21448</v>
      </c>
      <c r="N5883" t="s">
        <v>8218</v>
      </c>
      <c r="P5883" s="345">
        <f>INDEX('Page 3 - Financial Information'!$K$16:$X$190,Y5883,X5883)</f>
        <v>0</v>
      </c>
      <c r="S5883" t="s">
        <v>9465</v>
      </c>
      <c r="X5883" s="341">
        <v>5</v>
      </c>
      <c r="Y5883" s="341">
        <v>120</v>
      </c>
    </row>
    <row r="5884" spans="1:25" x14ac:dyDescent="0.25">
      <c r="A5884" t="str">
        <f>'Page 1 - General Information'!$G$12</f>
        <v>000000000</v>
      </c>
      <c r="B5884" t="str">
        <f>'Page 1 - General Information'!$G$16</f>
        <v/>
      </c>
      <c r="C5884" s="339" t="s">
        <v>21448</v>
      </c>
      <c r="N5884" t="s">
        <v>8218</v>
      </c>
      <c r="P5884" s="345">
        <f>INDEX('Page 3 - Financial Information'!$K$16:$X$190,Y5884,X5884)</f>
        <v>0</v>
      </c>
      <c r="S5884" t="s">
        <v>9466</v>
      </c>
      <c r="X5884" s="341">
        <v>6</v>
      </c>
      <c r="Y5884" s="341">
        <v>120</v>
      </c>
    </row>
    <row r="5885" spans="1:25" x14ac:dyDescent="0.25">
      <c r="A5885" t="str">
        <f>'Page 1 - General Information'!$G$12</f>
        <v>000000000</v>
      </c>
      <c r="B5885" t="str">
        <f>'Page 1 - General Information'!$G$16</f>
        <v/>
      </c>
      <c r="C5885" s="339" t="s">
        <v>21448</v>
      </c>
      <c r="N5885" t="s">
        <v>8218</v>
      </c>
      <c r="P5885" s="345">
        <f>INDEX('Page 3 - Financial Information'!$K$16:$X$190,Y5885,X5885)</f>
        <v>0</v>
      </c>
      <c r="S5885" t="s">
        <v>9467</v>
      </c>
      <c r="X5885" s="341">
        <v>7</v>
      </c>
      <c r="Y5885" s="341">
        <v>120</v>
      </c>
    </row>
    <row r="5886" spans="1:25" x14ac:dyDescent="0.25">
      <c r="A5886" t="str">
        <f>'Page 1 - General Information'!$G$12</f>
        <v>000000000</v>
      </c>
      <c r="B5886" t="str">
        <f>'Page 1 - General Information'!$G$16</f>
        <v/>
      </c>
      <c r="C5886" s="339" t="s">
        <v>21448</v>
      </c>
      <c r="N5886" t="s">
        <v>8218</v>
      </c>
      <c r="P5886" s="345">
        <f>INDEX('Page 3 - Financial Information'!$K$16:$X$190,Y5886,X5886)</f>
        <v>0</v>
      </c>
      <c r="S5886" t="s">
        <v>9468</v>
      </c>
      <c r="X5886" s="341">
        <v>8</v>
      </c>
      <c r="Y5886" s="341">
        <v>120</v>
      </c>
    </row>
    <row r="5887" spans="1:25" x14ac:dyDescent="0.25">
      <c r="A5887" t="str">
        <f>'Page 1 - General Information'!$G$12</f>
        <v>000000000</v>
      </c>
      <c r="B5887" t="str">
        <f>'Page 1 - General Information'!$G$16</f>
        <v/>
      </c>
      <c r="C5887" s="339" t="s">
        <v>21448</v>
      </c>
      <c r="N5887" t="s">
        <v>8218</v>
      </c>
      <c r="P5887" s="345">
        <f>INDEX('Page 3 - Financial Information'!$K$16:$X$190,Y5887,X5887)</f>
        <v>0</v>
      </c>
      <c r="S5887" t="s">
        <v>9469</v>
      </c>
      <c r="X5887" s="341">
        <v>9</v>
      </c>
      <c r="Y5887" s="341">
        <v>120</v>
      </c>
    </row>
    <row r="5888" spans="1:25" x14ac:dyDescent="0.25">
      <c r="A5888" t="str">
        <f>'Page 1 - General Information'!$G$12</f>
        <v>000000000</v>
      </c>
      <c r="B5888" t="str">
        <f>'Page 1 - General Information'!$G$16</f>
        <v/>
      </c>
      <c r="C5888" s="339" t="s">
        <v>21448</v>
      </c>
      <c r="N5888" t="s">
        <v>8218</v>
      </c>
      <c r="P5888" s="345">
        <f>INDEX('Page 3 - Financial Information'!$K$16:$X$190,Y5888,X5888)</f>
        <v>0</v>
      </c>
      <c r="S5888" t="s">
        <v>9470</v>
      </c>
      <c r="X5888" s="341">
        <v>10</v>
      </c>
      <c r="Y5888" s="341">
        <v>120</v>
      </c>
    </row>
    <row r="5889" spans="1:25" x14ac:dyDescent="0.25">
      <c r="A5889" t="str">
        <f>'Page 1 - General Information'!$G$12</f>
        <v>000000000</v>
      </c>
      <c r="B5889" t="str">
        <f>'Page 1 - General Information'!$G$16</f>
        <v/>
      </c>
      <c r="C5889" s="339" t="s">
        <v>21448</v>
      </c>
      <c r="N5889" t="s">
        <v>8218</v>
      </c>
      <c r="P5889" s="345">
        <f>INDEX('Page 3 - Financial Information'!$K$16:$X$190,Y5889,X5889)</f>
        <v>0</v>
      </c>
      <c r="S5889" t="s">
        <v>9471</v>
      </c>
      <c r="X5889" s="341">
        <v>13</v>
      </c>
      <c r="Y5889" s="341">
        <v>120</v>
      </c>
    </row>
    <row r="5890" spans="1:25" x14ac:dyDescent="0.25">
      <c r="A5890" t="str">
        <f>'Page 1 - General Information'!$G$12</f>
        <v>000000000</v>
      </c>
      <c r="B5890" t="str">
        <f>'Page 1 - General Information'!$G$16</f>
        <v/>
      </c>
      <c r="C5890" s="339" t="s">
        <v>21448</v>
      </c>
      <c r="N5890" t="s">
        <v>8218</v>
      </c>
      <c r="P5890" s="345">
        <f>INDEX('Page 3 - Financial Information'!$K$16:$X$190,Y5890,X5890)</f>
        <v>0</v>
      </c>
      <c r="S5890" t="s">
        <v>9472</v>
      </c>
      <c r="X5890" s="341">
        <v>14</v>
      </c>
      <c r="Y5890" s="341">
        <v>120</v>
      </c>
    </row>
    <row r="5891" spans="1:25" x14ac:dyDescent="0.25">
      <c r="A5891" t="str">
        <f>'Page 1 - General Information'!$G$12</f>
        <v>000000000</v>
      </c>
      <c r="B5891" t="str">
        <f>'Page 1 - General Information'!$G$16</f>
        <v/>
      </c>
      <c r="C5891" s="339" t="s">
        <v>21448</v>
      </c>
      <c r="N5891" t="s">
        <v>8218</v>
      </c>
      <c r="P5891" s="345">
        <f>INDEX('Page 3 - Financial Information'!$K$16:$X$190,Y5891,X5891)</f>
        <v>0</v>
      </c>
      <c r="S5891" s="249" t="s">
        <v>9473</v>
      </c>
      <c r="X5891" s="341">
        <v>1</v>
      </c>
      <c r="Y5891" s="341">
        <v>121</v>
      </c>
    </row>
    <row r="5892" spans="1:25" x14ac:dyDescent="0.25">
      <c r="A5892" t="str">
        <f>'Page 1 - General Information'!$G$12</f>
        <v>000000000</v>
      </c>
      <c r="B5892" t="str">
        <f>'Page 1 - General Information'!$G$16</f>
        <v/>
      </c>
      <c r="C5892" s="339" t="s">
        <v>21448</v>
      </c>
      <c r="N5892" t="s">
        <v>8218</v>
      </c>
      <c r="P5892" s="345">
        <f>INDEX('Page 3 - Financial Information'!$K$16:$X$190,Y5892,X5892)</f>
        <v>0</v>
      </c>
      <c r="S5892" s="249" t="s">
        <v>9474</v>
      </c>
      <c r="X5892" s="341">
        <v>3</v>
      </c>
      <c r="Y5892" s="341">
        <v>121</v>
      </c>
    </row>
    <row r="5893" spans="1:25" x14ac:dyDescent="0.25">
      <c r="A5893" t="str">
        <f>'Page 1 - General Information'!$G$12</f>
        <v>000000000</v>
      </c>
      <c r="B5893" t="str">
        <f>'Page 1 - General Information'!$G$16</f>
        <v/>
      </c>
      <c r="C5893" s="339" t="s">
        <v>21448</v>
      </c>
      <c r="N5893" t="s">
        <v>8218</v>
      </c>
      <c r="P5893" s="345">
        <f>INDEX('Page 3 - Financial Information'!$K$16:$X$190,Y5893,X5893)</f>
        <v>0</v>
      </c>
      <c r="S5893" t="s">
        <v>9475</v>
      </c>
      <c r="X5893" s="341">
        <v>4</v>
      </c>
      <c r="Y5893" s="341">
        <v>121</v>
      </c>
    </row>
    <row r="5894" spans="1:25" x14ac:dyDescent="0.25">
      <c r="A5894" t="str">
        <f>'Page 1 - General Information'!$G$12</f>
        <v>000000000</v>
      </c>
      <c r="B5894" t="str">
        <f>'Page 1 - General Information'!$G$16</f>
        <v/>
      </c>
      <c r="C5894" s="339" t="s">
        <v>21448</v>
      </c>
      <c r="N5894" t="s">
        <v>8218</v>
      </c>
      <c r="P5894" s="345">
        <f>INDEX('Page 3 - Financial Information'!$K$16:$X$190,Y5894,X5894)</f>
        <v>0</v>
      </c>
      <c r="S5894" t="s">
        <v>9476</v>
      </c>
      <c r="X5894" s="341">
        <v>5</v>
      </c>
      <c r="Y5894" s="341">
        <v>121</v>
      </c>
    </row>
    <row r="5895" spans="1:25" x14ac:dyDescent="0.25">
      <c r="A5895" t="str">
        <f>'Page 1 - General Information'!$G$12</f>
        <v>000000000</v>
      </c>
      <c r="B5895" t="str">
        <f>'Page 1 - General Information'!$G$16</f>
        <v/>
      </c>
      <c r="C5895" s="339" t="s">
        <v>21448</v>
      </c>
      <c r="N5895" t="s">
        <v>8218</v>
      </c>
      <c r="P5895" s="345">
        <f>INDEX('Page 3 - Financial Information'!$K$16:$X$190,Y5895,X5895)</f>
        <v>0</v>
      </c>
      <c r="S5895" t="s">
        <v>9477</v>
      </c>
      <c r="X5895" s="341">
        <v>6</v>
      </c>
      <c r="Y5895" s="341">
        <v>121</v>
      </c>
    </row>
    <row r="5896" spans="1:25" x14ac:dyDescent="0.25">
      <c r="A5896" t="str">
        <f>'Page 1 - General Information'!$G$12</f>
        <v>000000000</v>
      </c>
      <c r="B5896" t="str">
        <f>'Page 1 - General Information'!$G$16</f>
        <v/>
      </c>
      <c r="C5896" s="339" t="s">
        <v>21448</v>
      </c>
      <c r="N5896" t="s">
        <v>8218</v>
      </c>
      <c r="P5896" s="345">
        <f>INDEX('Page 3 - Financial Information'!$K$16:$X$190,Y5896,X5896)</f>
        <v>0</v>
      </c>
      <c r="S5896" t="s">
        <v>9478</v>
      </c>
      <c r="X5896" s="341">
        <v>7</v>
      </c>
      <c r="Y5896" s="341">
        <v>121</v>
      </c>
    </row>
    <row r="5897" spans="1:25" x14ac:dyDescent="0.25">
      <c r="A5897" t="str">
        <f>'Page 1 - General Information'!$G$12</f>
        <v>000000000</v>
      </c>
      <c r="B5897" t="str">
        <f>'Page 1 - General Information'!$G$16</f>
        <v/>
      </c>
      <c r="C5897" s="339" t="s">
        <v>21448</v>
      </c>
      <c r="N5897" t="s">
        <v>8218</v>
      </c>
      <c r="P5897" s="345">
        <f>INDEX('Page 3 - Financial Information'!$K$16:$X$190,Y5897,X5897)</f>
        <v>0</v>
      </c>
      <c r="S5897" t="s">
        <v>9479</v>
      </c>
      <c r="X5897" s="341">
        <v>8</v>
      </c>
      <c r="Y5897" s="341">
        <v>121</v>
      </c>
    </row>
    <row r="5898" spans="1:25" x14ac:dyDescent="0.25">
      <c r="A5898" t="str">
        <f>'Page 1 - General Information'!$G$12</f>
        <v>000000000</v>
      </c>
      <c r="B5898" t="str">
        <f>'Page 1 - General Information'!$G$16</f>
        <v/>
      </c>
      <c r="C5898" s="339" t="s">
        <v>21448</v>
      </c>
      <c r="N5898" t="s">
        <v>8218</v>
      </c>
      <c r="P5898" s="345">
        <f>INDEX('Page 3 - Financial Information'!$K$16:$X$190,Y5898,X5898)</f>
        <v>0</v>
      </c>
      <c r="S5898" t="s">
        <v>9480</v>
      </c>
      <c r="X5898" s="341">
        <v>9</v>
      </c>
      <c r="Y5898" s="341">
        <v>121</v>
      </c>
    </row>
    <row r="5899" spans="1:25" x14ac:dyDescent="0.25">
      <c r="A5899" t="str">
        <f>'Page 1 - General Information'!$G$12</f>
        <v>000000000</v>
      </c>
      <c r="B5899" t="str">
        <f>'Page 1 - General Information'!$G$16</f>
        <v/>
      </c>
      <c r="C5899" s="339" t="s">
        <v>21448</v>
      </c>
      <c r="N5899" t="s">
        <v>8218</v>
      </c>
      <c r="P5899" s="345">
        <f>INDEX('Page 3 - Financial Information'!$K$16:$X$190,Y5899,X5899)</f>
        <v>0</v>
      </c>
      <c r="S5899" t="s">
        <v>9481</v>
      </c>
      <c r="X5899" s="341">
        <v>10</v>
      </c>
      <c r="Y5899" s="341">
        <v>121</v>
      </c>
    </row>
    <row r="5900" spans="1:25" x14ac:dyDescent="0.25">
      <c r="A5900" t="str">
        <f>'Page 1 - General Information'!$G$12</f>
        <v>000000000</v>
      </c>
      <c r="B5900" t="str">
        <f>'Page 1 - General Information'!$G$16</f>
        <v/>
      </c>
      <c r="C5900" s="339" t="s">
        <v>21448</v>
      </c>
      <c r="N5900" t="s">
        <v>8218</v>
      </c>
      <c r="P5900" s="345">
        <f>INDEX('Page 3 - Financial Information'!$K$16:$X$190,Y5900,X5900)</f>
        <v>0</v>
      </c>
      <c r="S5900" t="s">
        <v>9482</v>
      </c>
      <c r="X5900" s="341">
        <v>13</v>
      </c>
      <c r="Y5900" s="341">
        <v>121</v>
      </c>
    </row>
    <row r="5901" spans="1:25" x14ac:dyDescent="0.25">
      <c r="A5901" t="str">
        <f>'Page 1 - General Information'!$G$12</f>
        <v>000000000</v>
      </c>
      <c r="B5901" t="str">
        <f>'Page 1 - General Information'!$G$16</f>
        <v/>
      </c>
      <c r="C5901" s="339" t="s">
        <v>21448</v>
      </c>
      <c r="N5901" t="s">
        <v>8218</v>
      </c>
      <c r="P5901" s="345">
        <f>INDEX('Page 3 - Financial Information'!$K$16:$X$190,Y5901,X5901)</f>
        <v>0</v>
      </c>
      <c r="S5901" t="s">
        <v>9483</v>
      </c>
      <c r="X5901" s="341">
        <v>14</v>
      </c>
      <c r="Y5901" s="341">
        <v>121</v>
      </c>
    </row>
    <row r="5902" spans="1:25" x14ac:dyDescent="0.25">
      <c r="A5902" t="str">
        <f>'Page 1 - General Information'!$G$12</f>
        <v>000000000</v>
      </c>
      <c r="B5902" t="str">
        <f>'Page 1 - General Information'!$G$16</f>
        <v/>
      </c>
      <c r="C5902" s="339" t="s">
        <v>21448</v>
      </c>
      <c r="N5902" t="s">
        <v>8218</v>
      </c>
      <c r="P5902" s="345">
        <f>INDEX('Page 3 - Financial Information'!$K$16:$X$190,Y5902,X5902)</f>
        <v>0</v>
      </c>
      <c r="S5902" s="249" t="s">
        <v>9484</v>
      </c>
      <c r="X5902" s="341">
        <v>1</v>
      </c>
      <c r="Y5902" s="341">
        <v>122</v>
      </c>
    </row>
    <row r="5903" spans="1:25" x14ac:dyDescent="0.25">
      <c r="A5903" t="str">
        <f>'Page 1 - General Information'!$G$12</f>
        <v>000000000</v>
      </c>
      <c r="B5903" t="str">
        <f>'Page 1 - General Information'!$G$16</f>
        <v/>
      </c>
      <c r="C5903" s="339" t="s">
        <v>21448</v>
      </c>
      <c r="N5903" t="s">
        <v>8218</v>
      </c>
      <c r="P5903" s="345">
        <f>INDEX('Page 3 - Financial Information'!$K$16:$X$190,Y5903,X5903)</f>
        <v>0</v>
      </c>
      <c r="S5903" s="249" t="s">
        <v>9485</v>
      </c>
      <c r="X5903" s="341">
        <v>3</v>
      </c>
      <c r="Y5903" s="341">
        <v>122</v>
      </c>
    </row>
    <row r="5904" spans="1:25" x14ac:dyDescent="0.25">
      <c r="A5904" t="str">
        <f>'Page 1 - General Information'!$G$12</f>
        <v>000000000</v>
      </c>
      <c r="B5904" t="str">
        <f>'Page 1 - General Information'!$G$16</f>
        <v/>
      </c>
      <c r="C5904" s="339" t="s">
        <v>21448</v>
      </c>
      <c r="N5904" t="s">
        <v>8218</v>
      </c>
      <c r="P5904" s="345">
        <f>INDEX('Page 3 - Financial Information'!$K$16:$X$190,Y5904,X5904)</f>
        <v>0</v>
      </c>
      <c r="S5904" t="s">
        <v>9486</v>
      </c>
      <c r="X5904" s="341">
        <v>4</v>
      </c>
      <c r="Y5904" s="341">
        <v>122</v>
      </c>
    </row>
    <row r="5905" spans="1:25" x14ac:dyDescent="0.25">
      <c r="A5905" t="str">
        <f>'Page 1 - General Information'!$G$12</f>
        <v>000000000</v>
      </c>
      <c r="B5905" t="str">
        <f>'Page 1 - General Information'!$G$16</f>
        <v/>
      </c>
      <c r="C5905" s="339" t="s">
        <v>21448</v>
      </c>
      <c r="N5905" t="s">
        <v>8218</v>
      </c>
      <c r="P5905" s="345">
        <f>INDEX('Page 3 - Financial Information'!$K$16:$X$190,Y5905,X5905)</f>
        <v>0</v>
      </c>
      <c r="S5905" t="s">
        <v>9487</v>
      </c>
      <c r="X5905" s="341">
        <v>5</v>
      </c>
      <c r="Y5905" s="341">
        <v>122</v>
      </c>
    </row>
    <row r="5906" spans="1:25" x14ac:dyDescent="0.25">
      <c r="A5906" t="str">
        <f>'Page 1 - General Information'!$G$12</f>
        <v>000000000</v>
      </c>
      <c r="B5906" t="str">
        <f>'Page 1 - General Information'!$G$16</f>
        <v/>
      </c>
      <c r="C5906" s="339" t="s">
        <v>21448</v>
      </c>
      <c r="N5906" t="s">
        <v>8218</v>
      </c>
      <c r="P5906" s="345">
        <f>INDEX('Page 3 - Financial Information'!$K$16:$X$190,Y5906,X5906)</f>
        <v>0</v>
      </c>
      <c r="S5906" t="s">
        <v>9488</v>
      </c>
      <c r="X5906" s="341">
        <v>6</v>
      </c>
      <c r="Y5906" s="341">
        <v>122</v>
      </c>
    </row>
    <row r="5907" spans="1:25" x14ac:dyDescent="0.25">
      <c r="A5907" t="str">
        <f>'Page 1 - General Information'!$G$12</f>
        <v>000000000</v>
      </c>
      <c r="B5907" t="str">
        <f>'Page 1 - General Information'!$G$16</f>
        <v/>
      </c>
      <c r="C5907" s="339" t="s">
        <v>21448</v>
      </c>
      <c r="N5907" t="s">
        <v>8218</v>
      </c>
      <c r="P5907" s="345">
        <f>INDEX('Page 3 - Financial Information'!$K$16:$X$190,Y5907,X5907)</f>
        <v>0</v>
      </c>
      <c r="S5907" t="s">
        <v>9489</v>
      </c>
      <c r="X5907" s="341">
        <v>7</v>
      </c>
      <c r="Y5907" s="341">
        <v>122</v>
      </c>
    </row>
    <row r="5908" spans="1:25" x14ac:dyDescent="0.25">
      <c r="A5908" t="str">
        <f>'Page 1 - General Information'!$G$12</f>
        <v>000000000</v>
      </c>
      <c r="B5908" t="str">
        <f>'Page 1 - General Information'!$G$16</f>
        <v/>
      </c>
      <c r="C5908" s="339" t="s">
        <v>21448</v>
      </c>
      <c r="N5908" t="s">
        <v>8218</v>
      </c>
      <c r="P5908" s="345">
        <f>INDEX('Page 3 - Financial Information'!$K$16:$X$190,Y5908,X5908)</f>
        <v>0</v>
      </c>
      <c r="S5908" t="s">
        <v>9490</v>
      </c>
      <c r="X5908" s="341">
        <v>8</v>
      </c>
      <c r="Y5908" s="341">
        <v>122</v>
      </c>
    </row>
    <row r="5909" spans="1:25" x14ac:dyDescent="0.25">
      <c r="A5909" t="str">
        <f>'Page 1 - General Information'!$G$12</f>
        <v>000000000</v>
      </c>
      <c r="B5909" t="str">
        <f>'Page 1 - General Information'!$G$16</f>
        <v/>
      </c>
      <c r="C5909" s="339" t="s">
        <v>21448</v>
      </c>
      <c r="N5909" t="s">
        <v>8218</v>
      </c>
      <c r="P5909" s="345">
        <f>INDEX('Page 3 - Financial Information'!$K$16:$X$190,Y5909,X5909)</f>
        <v>0</v>
      </c>
      <c r="S5909" t="s">
        <v>9491</v>
      </c>
      <c r="X5909" s="341">
        <v>9</v>
      </c>
      <c r="Y5909" s="341">
        <v>122</v>
      </c>
    </row>
    <row r="5910" spans="1:25" x14ac:dyDescent="0.25">
      <c r="A5910" t="str">
        <f>'Page 1 - General Information'!$G$12</f>
        <v>000000000</v>
      </c>
      <c r="B5910" t="str">
        <f>'Page 1 - General Information'!$G$16</f>
        <v/>
      </c>
      <c r="C5910" s="339" t="s">
        <v>21448</v>
      </c>
      <c r="N5910" t="s">
        <v>8218</v>
      </c>
      <c r="P5910" s="345">
        <f>INDEX('Page 3 - Financial Information'!$K$16:$X$190,Y5910,X5910)</f>
        <v>0</v>
      </c>
      <c r="S5910" t="s">
        <v>9492</v>
      </c>
      <c r="X5910" s="341">
        <v>10</v>
      </c>
      <c r="Y5910" s="341">
        <v>122</v>
      </c>
    </row>
    <row r="5911" spans="1:25" x14ac:dyDescent="0.25">
      <c r="A5911" t="str">
        <f>'Page 1 - General Information'!$G$12</f>
        <v>000000000</v>
      </c>
      <c r="B5911" t="str">
        <f>'Page 1 - General Information'!$G$16</f>
        <v/>
      </c>
      <c r="C5911" s="339" t="s">
        <v>21448</v>
      </c>
      <c r="N5911" t="s">
        <v>8218</v>
      </c>
      <c r="P5911" s="345">
        <f>INDEX('Page 3 - Financial Information'!$K$16:$X$190,Y5911,X5911)</f>
        <v>0</v>
      </c>
      <c r="S5911" t="s">
        <v>9493</v>
      </c>
      <c r="X5911" s="341">
        <v>13</v>
      </c>
      <c r="Y5911" s="341">
        <v>122</v>
      </c>
    </row>
    <row r="5912" spans="1:25" x14ac:dyDescent="0.25">
      <c r="A5912" t="str">
        <f>'Page 1 - General Information'!$G$12</f>
        <v>000000000</v>
      </c>
      <c r="B5912" t="str">
        <f>'Page 1 - General Information'!$G$16</f>
        <v/>
      </c>
      <c r="C5912" s="339" t="s">
        <v>21448</v>
      </c>
      <c r="N5912" t="s">
        <v>8218</v>
      </c>
      <c r="P5912" s="345">
        <f>INDEX('Page 3 - Financial Information'!$K$16:$X$190,Y5912,X5912)</f>
        <v>0</v>
      </c>
      <c r="S5912" t="s">
        <v>9494</v>
      </c>
      <c r="X5912" s="341">
        <v>14</v>
      </c>
      <c r="Y5912" s="341">
        <v>122</v>
      </c>
    </row>
    <row r="5913" spans="1:25" x14ac:dyDescent="0.25">
      <c r="A5913" t="str">
        <f>'Page 1 - General Information'!$G$12</f>
        <v>000000000</v>
      </c>
      <c r="B5913" t="str">
        <f>'Page 1 - General Information'!$G$16</f>
        <v/>
      </c>
      <c r="C5913" s="339" t="s">
        <v>21448</v>
      </c>
      <c r="N5913" t="s">
        <v>8218</v>
      </c>
      <c r="P5913" s="345">
        <f>INDEX('Page 3 - Financial Information'!$K$16:$X$190,Y5913,X5913)</f>
        <v>0</v>
      </c>
      <c r="S5913" s="249" t="s">
        <v>9495</v>
      </c>
      <c r="X5913" s="341">
        <v>1</v>
      </c>
      <c r="Y5913" s="341">
        <v>123</v>
      </c>
    </row>
    <row r="5914" spans="1:25" x14ac:dyDescent="0.25">
      <c r="A5914" t="str">
        <f>'Page 1 - General Information'!$G$12</f>
        <v>000000000</v>
      </c>
      <c r="B5914" t="str">
        <f>'Page 1 - General Information'!$G$16</f>
        <v/>
      </c>
      <c r="C5914" s="339" t="s">
        <v>21448</v>
      </c>
      <c r="N5914" t="s">
        <v>8218</v>
      </c>
      <c r="P5914" s="345">
        <f>INDEX('Page 3 - Financial Information'!$K$16:$X$190,Y5914,X5914)</f>
        <v>0</v>
      </c>
      <c r="S5914" s="249" t="s">
        <v>9496</v>
      </c>
      <c r="X5914" s="341">
        <v>3</v>
      </c>
      <c r="Y5914" s="341">
        <v>123</v>
      </c>
    </row>
    <row r="5915" spans="1:25" x14ac:dyDescent="0.25">
      <c r="A5915" t="str">
        <f>'Page 1 - General Information'!$G$12</f>
        <v>000000000</v>
      </c>
      <c r="B5915" t="str">
        <f>'Page 1 - General Information'!$G$16</f>
        <v/>
      </c>
      <c r="C5915" s="339" t="s">
        <v>21448</v>
      </c>
      <c r="N5915" t="s">
        <v>8218</v>
      </c>
      <c r="P5915" s="345">
        <f>INDEX('Page 3 - Financial Information'!$K$16:$X$190,Y5915,X5915)</f>
        <v>0</v>
      </c>
      <c r="S5915" t="s">
        <v>9497</v>
      </c>
      <c r="X5915" s="341">
        <v>4</v>
      </c>
      <c r="Y5915" s="341">
        <v>123</v>
      </c>
    </row>
    <row r="5916" spans="1:25" x14ac:dyDescent="0.25">
      <c r="A5916" t="str">
        <f>'Page 1 - General Information'!$G$12</f>
        <v>000000000</v>
      </c>
      <c r="B5916" t="str">
        <f>'Page 1 - General Information'!$G$16</f>
        <v/>
      </c>
      <c r="C5916" s="339" t="s">
        <v>21448</v>
      </c>
      <c r="N5916" t="s">
        <v>8218</v>
      </c>
      <c r="P5916" s="345">
        <f>INDEX('Page 3 - Financial Information'!$K$16:$X$190,Y5916,X5916)</f>
        <v>0</v>
      </c>
      <c r="S5916" t="s">
        <v>9498</v>
      </c>
      <c r="X5916" s="341">
        <v>5</v>
      </c>
      <c r="Y5916" s="341">
        <v>123</v>
      </c>
    </row>
    <row r="5917" spans="1:25" x14ac:dyDescent="0.25">
      <c r="A5917" t="str">
        <f>'Page 1 - General Information'!$G$12</f>
        <v>000000000</v>
      </c>
      <c r="B5917" t="str">
        <f>'Page 1 - General Information'!$G$16</f>
        <v/>
      </c>
      <c r="C5917" s="339" t="s">
        <v>21448</v>
      </c>
      <c r="N5917" t="s">
        <v>8218</v>
      </c>
      <c r="P5917" s="345">
        <f>INDEX('Page 3 - Financial Information'!$K$16:$X$190,Y5917,X5917)</f>
        <v>0</v>
      </c>
      <c r="S5917" t="s">
        <v>9499</v>
      </c>
      <c r="X5917" s="341">
        <v>6</v>
      </c>
      <c r="Y5917" s="341">
        <v>123</v>
      </c>
    </row>
    <row r="5918" spans="1:25" x14ac:dyDescent="0.25">
      <c r="A5918" t="str">
        <f>'Page 1 - General Information'!$G$12</f>
        <v>000000000</v>
      </c>
      <c r="B5918" t="str">
        <f>'Page 1 - General Information'!$G$16</f>
        <v/>
      </c>
      <c r="C5918" s="339" t="s">
        <v>21448</v>
      </c>
      <c r="N5918" t="s">
        <v>8218</v>
      </c>
      <c r="P5918" s="345">
        <f>INDEX('Page 3 - Financial Information'!$K$16:$X$190,Y5918,X5918)</f>
        <v>0</v>
      </c>
      <c r="S5918" t="s">
        <v>9500</v>
      </c>
      <c r="X5918" s="341">
        <v>7</v>
      </c>
      <c r="Y5918" s="341">
        <v>123</v>
      </c>
    </row>
    <row r="5919" spans="1:25" x14ac:dyDescent="0.25">
      <c r="A5919" t="str">
        <f>'Page 1 - General Information'!$G$12</f>
        <v>000000000</v>
      </c>
      <c r="B5919" t="str">
        <f>'Page 1 - General Information'!$G$16</f>
        <v/>
      </c>
      <c r="C5919" s="339" t="s">
        <v>21448</v>
      </c>
      <c r="N5919" t="s">
        <v>8218</v>
      </c>
      <c r="P5919" s="345">
        <f>INDEX('Page 3 - Financial Information'!$K$16:$X$190,Y5919,X5919)</f>
        <v>0</v>
      </c>
      <c r="S5919" t="s">
        <v>9501</v>
      </c>
      <c r="X5919" s="341">
        <v>8</v>
      </c>
      <c r="Y5919" s="341">
        <v>123</v>
      </c>
    </row>
    <row r="5920" spans="1:25" x14ac:dyDescent="0.25">
      <c r="A5920" t="str">
        <f>'Page 1 - General Information'!$G$12</f>
        <v>000000000</v>
      </c>
      <c r="B5920" t="str">
        <f>'Page 1 - General Information'!$G$16</f>
        <v/>
      </c>
      <c r="C5920" s="339" t="s">
        <v>21448</v>
      </c>
      <c r="N5920" t="s">
        <v>8218</v>
      </c>
      <c r="P5920" s="345">
        <f>INDEX('Page 3 - Financial Information'!$K$16:$X$190,Y5920,X5920)</f>
        <v>0</v>
      </c>
      <c r="S5920" t="s">
        <v>9502</v>
      </c>
      <c r="X5920" s="341">
        <v>9</v>
      </c>
      <c r="Y5920" s="341">
        <v>123</v>
      </c>
    </row>
    <row r="5921" spans="1:25" x14ac:dyDescent="0.25">
      <c r="A5921" t="str">
        <f>'Page 1 - General Information'!$G$12</f>
        <v>000000000</v>
      </c>
      <c r="B5921" t="str">
        <f>'Page 1 - General Information'!$G$16</f>
        <v/>
      </c>
      <c r="C5921" s="339" t="s">
        <v>21448</v>
      </c>
      <c r="N5921" t="s">
        <v>8218</v>
      </c>
      <c r="P5921" s="345">
        <f>INDEX('Page 3 - Financial Information'!$K$16:$X$190,Y5921,X5921)</f>
        <v>0</v>
      </c>
      <c r="S5921" t="s">
        <v>9503</v>
      </c>
      <c r="X5921" s="341">
        <v>10</v>
      </c>
      <c r="Y5921" s="341">
        <v>123</v>
      </c>
    </row>
    <row r="5922" spans="1:25" x14ac:dyDescent="0.25">
      <c r="A5922" t="str">
        <f>'Page 1 - General Information'!$G$12</f>
        <v>000000000</v>
      </c>
      <c r="B5922" t="str">
        <f>'Page 1 - General Information'!$G$16</f>
        <v/>
      </c>
      <c r="C5922" s="339" t="s">
        <v>21448</v>
      </c>
      <c r="N5922" t="s">
        <v>8218</v>
      </c>
      <c r="P5922" s="345">
        <f>INDEX('Page 3 - Financial Information'!$K$16:$X$190,Y5922,X5922)</f>
        <v>0</v>
      </c>
      <c r="S5922" t="s">
        <v>9504</v>
      </c>
      <c r="X5922" s="341">
        <v>13</v>
      </c>
      <c r="Y5922" s="341">
        <v>123</v>
      </c>
    </row>
    <row r="5923" spans="1:25" x14ac:dyDescent="0.25">
      <c r="A5923" t="str">
        <f>'Page 1 - General Information'!$G$12</f>
        <v>000000000</v>
      </c>
      <c r="B5923" t="str">
        <f>'Page 1 - General Information'!$G$16</f>
        <v/>
      </c>
      <c r="C5923" s="339" t="s">
        <v>21448</v>
      </c>
      <c r="N5923" t="s">
        <v>8218</v>
      </c>
      <c r="P5923" s="345">
        <f>INDEX('Page 3 - Financial Information'!$K$16:$X$190,Y5923,X5923)</f>
        <v>0</v>
      </c>
      <c r="S5923" t="s">
        <v>9505</v>
      </c>
      <c r="X5923" s="341">
        <v>14</v>
      </c>
      <c r="Y5923" s="341">
        <v>123</v>
      </c>
    </row>
    <row r="5924" spans="1:25" x14ac:dyDescent="0.25">
      <c r="A5924" t="str">
        <f>'Page 1 - General Information'!$G$12</f>
        <v>000000000</v>
      </c>
      <c r="B5924" t="str">
        <f>'Page 1 - General Information'!$G$16</f>
        <v/>
      </c>
      <c r="C5924" s="339" t="s">
        <v>21448</v>
      </c>
      <c r="N5924" t="s">
        <v>8218</v>
      </c>
      <c r="P5924" s="345">
        <f>INDEX('Page 3 - Financial Information'!$K$16:$X$190,Y5924,X5924)</f>
        <v>0</v>
      </c>
      <c r="S5924" s="249" t="s">
        <v>20859</v>
      </c>
      <c r="X5924" s="341">
        <v>1</v>
      </c>
      <c r="Y5924" s="341">
        <v>124</v>
      </c>
    </row>
    <row r="5925" spans="1:25" x14ac:dyDescent="0.25">
      <c r="A5925" t="str">
        <f>'Page 1 - General Information'!$G$12</f>
        <v>000000000</v>
      </c>
      <c r="B5925" t="str">
        <f>'Page 1 - General Information'!$G$16</f>
        <v/>
      </c>
      <c r="C5925" s="339" t="s">
        <v>21448</v>
      </c>
      <c r="N5925" t="s">
        <v>8218</v>
      </c>
      <c r="P5925" s="345">
        <f>INDEX('Page 3 - Financial Information'!$K$16:$X$190,Y5925,X5925)</f>
        <v>0</v>
      </c>
      <c r="S5925" s="249" t="s">
        <v>20860</v>
      </c>
      <c r="X5925" s="341">
        <v>3</v>
      </c>
      <c r="Y5925" s="341">
        <v>124</v>
      </c>
    </row>
    <row r="5926" spans="1:25" x14ac:dyDescent="0.25">
      <c r="A5926" t="str">
        <f>'Page 1 - General Information'!$G$12</f>
        <v>000000000</v>
      </c>
      <c r="B5926" t="str">
        <f>'Page 1 - General Information'!$G$16</f>
        <v/>
      </c>
      <c r="C5926" s="339" t="s">
        <v>21448</v>
      </c>
      <c r="N5926" t="s">
        <v>8218</v>
      </c>
      <c r="P5926" s="345">
        <f>INDEX('Page 3 - Financial Information'!$K$16:$X$190,Y5926,X5926)</f>
        <v>0</v>
      </c>
      <c r="S5926" s="347" t="s">
        <v>20861</v>
      </c>
      <c r="X5926" s="341">
        <v>4</v>
      </c>
      <c r="Y5926" s="341">
        <v>124</v>
      </c>
    </row>
    <row r="5927" spans="1:25" x14ac:dyDescent="0.25">
      <c r="A5927" t="str">
        <f>'Page 1 - General Information'!$G$12</f>
        <v>000000000</v>
      </c>
      <c r="B5927" t="str">
        <f>'Page 1 - General Information'!$G$16</f>
        <v/>
      </c>
      <c r="C5927" s="339" t="s">
        <v>21448</v>
      </c>
      <c r="N5927" t="s">
        <v>8218</v>
      </c>
      <c r="P5927" s="345">
        <f>INDEX('Page 3 - Financial Information'!$K$16:$X$190,Y5927,X5927)</f>
        <v>0</v>
      </c>
      <c r="S5927" s="347" t="s">
        <v>20862</v>
      </c>
      <c r="X5927" s="341">
        <v>5</v>
      </c>
      <c r="Y5927" s="341">
        <v>124</v>
      </c>
    </row>
    <row r="5928" spans="1:25" x14ac:dyDescent="0.25">
      <c r="A5928" t="str">
        <f>'Page 1 - General Information'!$G$12</f>
        <v>000000000</v>
      </c>
      <c r="B5928" t="str">
        <f>'Page 1 - General Information'!$G$16</f>
        <v/>
      </c>
      <c r="C5928" s="339" t="s">
        <v>21448</v>
      </c>
      <c r="N5928" t="s">
        <v>8218</v>
      </c>
      <c r="P5928" s="345">
        <f>INDEX('Page 3 - Financial Information'!$K$16:$X$190,Y5928,X5928)</f>
        <v>0</v>
      </c>
      <c r="S5928" s="347" t="s">
        <v>20863</v>
      </c>
      <c r="X5928" s="341">
        <v>6</v>
      </c>
      <c r="Y5928" s="341">
        <v>124</v>
      </c>
    </row>
    <row r="5929" spans="1:25" x14ac:dyDescent="0.25">
      <c r="A5929" t="str">
        <f>'Page 1 - General Information'!$G$12</f>
        <v>000000000</v>
      </c>
      <c r="B5929" t="str">
        <f>'Page 1 - General Information'!$G$16</f>
        <v/>
      </c>
      <c r="C5929" s="339" t="s">
        <v>21448</v>
      </c>
      <c r="N5929" t="s">
        <v>8218</v>
      </c>
      <c r="P5929" s="345">
        <f>INDEX('Page 3 - Financial Information'!$K$16:$X$190,Y5929,X5929)</f>
        <v>0</v>
      </c>
      <c r="S5929" s="347" t="s">
        <v>20864</v>
      </c>
      <c r="X5929" s="341">
        <v>7</v>
      </c>
      <c r="Y5929" s="341">
        <v>124</v>
      </c>
    </row>
    <row r="5930" spans="1:25" x14ac:dyDescent="0.25">
      <c r="A5930" t="str">
        <f>'Page 1 - General Information'!$G$12</f>
        <v>000000000</v>
      </c>
      <c r="B5930" t="str">
        <f>'Page 1 - General Information'!$G$16</f>
        <v/>
      </c>
      <c r="C5930" s="339" t="s">
        <v>21448</v>
      </c>
      <c r="N5930" t="s">
        <v>8218</v>
      </c>
      <c r="P5930" s="345">
        <f>INDEX('Page 3 - Financial Information'!$K$16:$X$190,Y5930,X5930)</f>
        <v>0</v>
      </c>
      <c r="S5930" s="347" t="s">
        <v>20865</v>
      </c>
      <c r="X5930" s="341">
        <v>8</v>
      </c>
      <c r="Y5930" s="341">
        <v>124</v>
      </c>
    </row>
    <row r="5931" spans="1:25" x14ac:dyDescent="0.25">
      <c r="A5931" t="str">
        <f>'Page 1 - General Information'!$G$12</f>
        <v>000000000</v>
      </c>
      <c r="B5931" t="str">
        <f>'Page 1 - General Information'!$G$16</f>
        <v/>
      </c>
      <c r="C5931" s="339" t="s">
        <v>21448</v>
      </c>
      <c r="N5931" t="s">
        <v>8218</v>
      </c>
      <c r="P5931" s="345">
        <f>INDEX('Page 3 - Financial Information'!$K$16:$X$190,Y5931,X5931)</f>
        <v>0</v>
      </c>
      <c r="S5931" s="347" t="s">
        <v>20866</v>
      </c>
      <c r="X5931" s="341">
        <v>9</v>
      </c>
      <c r="Y5931" s="341">
        <v>124</v>
      </c>
    </row>
    <row r="5932" spans="1:25" x14ac:dyDescent="0.25">
      <c r="A5932" t="str">
        <f>'Page 1 - General Information'!$G$12</f>
        <v>000000000</v>
      </c>
      <c r="B5932" t="str">
        <f>'Page 1 - General Information'!$G$16</f>
        <v/>
      </c>
      <c r="C5932" s="339" t="s">
        <v>21448</v>
      </c>
      <c r="N5932" t="s">
        <v>8218</v>
      </c>
      <c r="P5932" s="345">
        <f>INDEX('Page 3 - Financial Information'!$K$16:$X$190,Y5932,X5932)</f>
        <v>0</v>
      </c>
      <c r="S5932" s="347" t="s">
        <v>20867</v>
      </c>
      <c r="X5932" s="341">
        <v>10</v>
      </c>
      <c r="Y5932" s="341">
        <v>124</v>
      </c>
    </row>
    <row r="5933" spans="1:25" x14ac:dyDescent="0.25">
      <c r="A5933" t="str">
        <f>'Page 1 - General Information'!$G$12</f>
        <v>000000000</v>
      </c>
      <c r="B5933" t="str">
        <f>'Page 1 - General Information'!$G$16</f>
        <v/>
      </c>
      <c r="C5933" s="339" t="s">
        <v>21448</v>
      </c>
      <c r="N5933" t="s">
        <v>8218</v>
      </c>
      <c r="P5933" s="345">
        <f>INDEX('Page 3 - Financial Information'!$K$16:$X$190,Y5933,X5933)</f>
        <v>0</v>
      </c>
      <c r="S5933" s="347" t="s">
        <v>20868</v>
      </c>
      <c r="X5933" s="341">
        <v>13</v>
      </c>
      <c r="Y5933" s="341">
        <v>124</v>
      </c>
    </row>
    <row r="5934" spans="1:25" x14ac:dyDescent="0.25">
      <c r="A5934" t="str">
        <f>'Page 1 - General Information'!$G$12</f>
        <v>000000000</v>
      </c>
      <c r="B5934" t="str">
        <f>'Page 1 - General Information'!$G$16</f>
        <v/>
      </c>
      <c r="C5934" s="339" t="s">
        <v>21448</v>
      </c>
      <c r="N5934" t="s">
        <v>8218</v>
      </c>
      <c r="P5934" s="345">
        <f>INDEX('Page 3 - Financial Information'!$K$16:$X$190,Y5934,X5934)</f>
        <v>0</v>
      </c>
      <c r="S5934" s="347" t="s">
        <v>20869</v>
      </c>
      <c r="X5934" s="341">
        <v>14</v>
      </c>
      <c r="Y5934" s="341">
        <v>124</v>
      </c>
    </row>
    <row r="5935" spans="1:25" x14ac:dyDescent="0.25">
      <c r="A5935" t="str">
        <f>'Page 1 - General Information'!$G$12</f>
        <v>000000000</v>
      </c>
      <c r="B5935" t="str">
        <f>'Page 1 - General Information'!$G$16</f>
        <v/>
      </c>
      <c r="C5935" s="339" t="s">
        <v>21448</v>
      </c>
      <c r="N5935" t="s">
        <v>8218</v>
      </c>
      <c r="P5935" s="345">
        <f>INDEX('Page 3 - Financial Information'!$K$16:$X$190,Y5935,X5935)</f>
        <v>0</v>
      </c>
      <c r="S5935" s="249" t="s">
        <v>9506</v>
      </c>
      <c r="X5935" s="341">
        <v>1</v>
      </c>
      <c r="Y5935" s="341">
        <v>125</v>
      </c>
    </row>
    <row r="5936" spans="1:25" x14ac:dyDescent="0.25">
      <c r="A5936" t="str">
        <f>'Page 1 - General Information'!$G$12</f>
        <v>000000000</v>
      </c>
      <c r="B5936" t="str">
        <f>'Page 1 - General Information'!$G$16</f>
        <v/>
      </c>
      <c r="C5936" s="339" t="s">
        <v>21448</v>
      </c>
      <c r="N5936" t="s">
        <v>8218</v>
      </c>
      <c r="P5936" s="345">
        <f>INDEX('Page 3 - Financial Information'!$K$16:$X$190,Y5936,X5936)</f>
        <v>0</v>
      </c>
      <c r="S5936" s="249" t="s">
        <v>9507</v>
      </c>
      <c r="X5936" s="341">
        <v>3</v>
      </c>
      <c r="Y5936" s="341">
        <v>125</v>
      </c>
    </row>
    <row r="5937" spans="1:25" x14ac:dyDescent="0.25">
      <c r="A5937" t="str">
        <f>'Page 1 - General Information'!$G$12</f>
        <v>000000000</v>
      </c>
      <c r="B5937" t="str">
        <f>'Page 1 - General Information'!$G$16</f>
        <v/>
      </c>
      <c r="C5937" s="339" t="s">
        <v>21448</v>
      </c>
      <c r="N5937" t="s">
        <v>8218</v>
      </c>
      <c r="P5937" s="345">
        <f>INDEX('Page 3 - Financial Information'!$K$16:$X$190,Y5937,X5937)</f>
        <v>0</v>
      </c>
      <c r="S5937" t="s">
        <v>9508</v>
      </c>
      <c r="X5937" s="341">
        <v>4</v>
      </c>
      <c r="Y5937" s="341">
        <v>125</v>
      </c>
    </row>
    <row r="5938" spans="1:25" x14ac:dyDescent="0.25">
      <c r="A5938" t="str">
        <f>'Page 1 - General Information'!$G$12</f>
        <v>000000000</v>
      </c>
      <c r="B5938" t="str">
        <f>'Page 1 - General Information'!$G$16</f>
        <v/>
      </c>
      <c r="C5938" s="339" t="s">
        <v>21448</v>
      </c>
      <c r="N5938" t="s">
        <v>8218</v>
      </c>
      <c r="P5938" s="345">
        <f>INDEX('Page 3 - Financial Information'!$K$16:$X$190,Y5938,X5938)</f>
        <v>0</v>
      </c>
      <c r="S5938" t="s">
        <v>9509</v>
      </c>
      <c r="X5938" s="341">
        <v>5</v>
      </c>
      <c r="Y5938" s="341">
        <v>125</v>
      </c>
    </row>
    <row r="5939" spans="1:25" x14ac:dyDescent="0.25">
      <c r="A5939" t="str">
        <f>'Page 1 - General Information'!$G$12</f>
        <v>000000000</v>
      </c>
      <c r="B5939" t="str">
        <f>'Page 1 - General Information'!$G$16</f>
        <v/>
      </c>
      <c r="C5939" s="339" t="s">
        <v>21448</v>
      </c>
      <c r="N5939" t="s">
        <v>8218</v>
      </c>
      <c r="P5939" s="345">
        <f>INDEX('Page 3 - Financial Information'!$K$16:$X$190,Y5939,X5939)</f>
        <v>0</v>
      </c>
      <c r="S5939" t="s">
        <v>9510</v>
      </c>
      <c r="X5939" s="341">
        <v>6</v>
      </c>
      <c r="Y5939" s="341">
        <v>125</v>
      </c>
    </row>
    <row r="5940" spans="1:25" x14ac:dyDescent="0.25">
      <c r="A5940" t="str">
        <f>'Page 1 - General Information'!$G$12</f>
        <v>000000000</v>
      </c>
      <c r="B5940" t="str">
        <f>'Page 1 - General Information'!$G$16</f>
        <v/>
      </c>
      <c r="C5940" s="339" t="s">
        <v>21448</v>
      </c>
      <c r="N5940" t="s">
        <v>8218</v>
      </c>
      <c r="P5940" s="345">
        <f>INDEX('Page 3 - Financial Information'!$K$16:$X$190,Y5940,X5940)</f>
        <v>0</v>
      </c>
      <c r="S5940" t="s">
        <v>9511</v>
      </c>
      <c r="X5940" s="341">
        <v>7</v>
      </c>
      <c r="Y5940" s="341">
        <v>125</v>
      </c>
    </row>
    <row r="5941" spans="1:25" x14ac:dyDescent="0.25">
      <c r="A5941" t="str">
        <f>'Page 1 - General Information'!$G$12</f>
        <v>000000000</v>
      </c>
      <c r="B5941" t="str">
        <f>'Page 1 - General Information'!$G$16</f>
        <v/>
      </c>
      <c r="C5941" s="339" t="s">
        <v>21448</v>
      </c>
      <c r="N5941" t="s">
        <v>8218</v>
      </c>
      <c r="P5941" s="345">
        <f>INDEX('Page 3 - Financial Information'!$K$16:$X$190,Y5941,X5941)</f>
        <v>0</v>
      </c>
      <c r="S5941" t="s">
        <v>9512</v>
      </c>
      <c r="X5941" s="341">
        <v>8</v>
      </c>
      <c r="Y5941" s="341">
        <v>125</v>
      </c>
    </row>
    <row r="5942" spans="1:25" x14ac:dyDescent="0.25">
      <c r="A5942" t="str">
        <f>'Page 1 - General Information'!$G$12</f>
        <v>000000000</v>
      </c>
      <c r="B5942" t="str">
        <f>'Page 1 - General Information'!$G$16</f>
        <v/>
      </c>
      <c r="C5942" s="339" t="s">
        <v>21448</v>
      </c>
      <c r="N5942" t="s">
        <v>8218</v>
      </c>
      <c r="P5942" s="345">
        <f>INDEX('Page 3 - Financial Information'!$K$16:$X$190,Y5942,X5942)</f>
        <v>0</v>
      </c>
      <c r="S5942" t="s">
        <v>9513</v>
      </c>
      <c r="X5942" s="341">
        <v>9</v>
      </c>
      <c r="Y5942" s="341">
        <v>125</v>
      </c>
    </row>
    <row r="5943" spans="1:25" x14ac:dyDescent="0.25">
      <c r="A5943" t="str">
        <f>'Page 1 - General Information'!$G$12</f>
        <v>000000000</v>
      </c>
      <c r="B5943" t="str">
        <f>'Page 1 - General Information'!$G$16</f>
        <v/>
      </c>
      <c r="C5943" s="339" t="s">
        <v>21448</v>
      </c>
      <c r="N5943" t="s">
        <v>8218</v>
      </c>
      <c r="P5943" s="345">
        <f>INDEX('Page 3 - Financial Information'!$K$16:$X$190,Y5943,X5943)</f>
        <v>0</v>
      </c>
      <c r="S5943" t="s">
        <v>9514</v>
      </c>
      <c r="X5943" s="341">
        <v>10</v>
      </c>
      <c r="Y5943" s="341">
        <v>125</v>
      </c>
    </row>
    <row r="5944" spans="1:25" x14ac:dyDescent="0.25">
      <c r="A5944" t="str">
        <f>'Page 1 - General Information'!$G$12</f>
        <v>000000000</v>
      </c>
      <c r="B5944" t="str">
        <f>'Page 1 - General Information'!$G$16</f>
        <v/>
      </c>
      <c r="C5944" s="339" t="s">
        <v>21448</v>
      </c>
      <c r="N5944" t="s">
        <v>8218</v>
      </c>
      <c r="P5944" s="345">
        <f>INDEX('Page 3 - Financial Information'!$K$16:$X$190,Y5944,X5944)</f>
        <v>0</v>
      </c>
      <c r="S5944" t="s">
        <v>9515</v>
      </c>
      <c r="X5944" s="341">
        <v>13</v>
      </c>
      <c r="Y5944" s="341">
        <v>125</v>
      </c>
    </row>
    <row r="5945" spans="1:25" x14ac:dyDescent="0.25">
      <c r="A5945" t="str">
        <f>'Page 1 - General Information'!$G$12</f>
        <v>000000000</v>
      </c>
      <c r="B5945" t="str">
        <f>'Page 1 - General Information'!$G$16</f>
        <v/>
      </c>
      <c r="C5945" s="339" t="s">
        <v>21448</v>
      </c>
      <c r="N5945" t="s">
        <v>8218</v>
      </c>
      <c r="P5945" s="345">
        <f>INDEX('Page 3 - Financial Information'!$K$16:$X$190,Y5945,X5945)</f>
        <v>0</v>
      </c>
      <c r="S5945" t="s">
        <v>9516</v>
      </c>
      <c r="X5945" s="341">
        <v>14</v>
      </c>
      <c r="Y5945" s="341">
        <v>125</v>
      </c>
    </row>
    <row r="5946" spans="1:25" x14ac:dyDescent="0.25">
      <c r="A5946" t="str">
        <f>'Page 1 - General Information'!$G$12</f>
        <v>000000000</v>
      </c>
      <c r="B5946" t="str">
        <f>'Page 1 - General Information'!$G$16</f>
        <v/>
      </c>
      <c r="C5946" s="339" t="s">
        <v>21448</v>
      </c>
      <c r="N5946" t="s">
        <v>8218</v>
      </c>
      <c r="P5946" s="345">
        <f>INDEX('Page 3 - Financial Information'!$K$16:$X$190,Y5946,X5946)</f>
        <v>0</v>
      </c>
      <c r="S5946" s="249" t="s">
        <v>9517</v>
      </c>
      <c r="X5946" s="341">
        <v>1</v>
      </c>
      <c r="Y5946" s="341">
        <v>126</v>
      </c>
    </row>
    <row r="5947" spans="1:25" x14ac:dyDescent="0.25">
      <c r="A5947" t="str">
        <f>'Page 1 - General Information'!$G$12</f>
        <v>000000000</v>
      </c>
      <c r="B5947" t="str">
        <f>'Page 1 - General Information'!$G$16</f>
        <v/>
      </c>
      <c r="C5947" s="339" t="s">
        <v>21448</v>
      </c>
      <c r="N5947" t="s">
        <v>8218</v>
      </c>
      <c r="P5947" s="345">
        <f>INDEX('Page 3 - Financial Information'!$K$16:$X$190,Y5947,X5947)</f>
        <v>0</v>
      </c>
      <c r="S5947" s="249" t="s">
        <v>9518</v>
      </c>
      <c r="X5947" s="341">
        <v>3</v>
      </c>
      <c r="Y5947" s="341">
        <v>126</v>
      </c>
    </row>
    <row r="5948" spans="1:25" x14ac:dyDescent="0.25">
      <c r="A5948" t="str">
        <f>'Page 1 - General Information'!$G$12</f>
        <v>000000000</v>
      </c>
      <c r="B5948" t="str">
        <f>'Page 1 - General Information'!$G$16</f>
        <v/>
      </c>
      <c r="C5948" s="339" t="s">
        <v>21448</v>
      </c>
      <c r="N5948" t="s">
        <v>8218</v>
      </c>
      <c r="P5948" s="345">
        <f>INDEX('Page 3 - Financial Information'!$K$16:$X$190,Y5948,X5948)</f>
        <v>0</v>
      </c>
      <c r="S5948" t="s">
        <v>9519</v>
      </c>
      <c r="X5948" s="341">
        <v>4</v>
      </c>
      <c r="Y5948" s="341">
        <v>126</v>
      </c>
    </row>
    <row r="5949" spans="1:25" x14ac:dyDescent="0.25">
      <c r="A5949" t="str">
        <f>'Page 1 - General Information'!$G$12</f>
        <v>000000000</v>
      </c>
      <c r="B5949" t="str">
        <f>'Page 1 - General Information'!$G$16</f>
        <v/>
      </c>
      <c r="C5949" s="339" t="s">
        <v>21448</v>
      </c>
      <c r="N5949" t="s">
        <v>8218</v>
      </c>
      <c r="P5949" s="345">
        <f>INDEX('Page 3 - Financial Information'!$K$16:$X$190,Y5949,X5949)</f>
        <v>0</v>
      </c>
      <c r="S5949" t="s">
        <v>9520</v>
      </c>
      <c r="X5949" s="341">
        <v>5</v>
      </c>
      <c r="Y5949" s="341">
        <v>126</v>
      </c>
    </row>
    <row r="5950" spans="1:25" x14ac:dyDescent="0.25">
      <c r="A5950" t="str">
        <f>'Page 1 - General Information'!$G$12</f>
        <v>000000000</v>
      </c>
      <c r="B5950" t="str">
        <f>'Page 1 - General Information'!$G$16</f>
        <v/>
      </c>
      <c r="C5950" s="339" t="s">
        <v>21448</v>
      </c>
      <c r="N5950" t="s">
        <v>8218</v>
      </c>
      <c r="P5950" s="345">
        <f>INDEX('Page 3 - Financial Information'!$K$16:$X$190,Y5950,X5950)</f>
        <v>0</v>
      </c>
      <c r="S5950" t="s">
        <v>9521</v>
      </c>
      <c r="X5950" s="341">
        <v>6</v>
      </c>
      <c r="Y5950" s="341">
        <v>126</v>
      </c>
    </row>
    <row r="5951" spans="1:25" x14ac:dyDescent="0.25">
      <c r="A5951" t="str">
        <f>'Page 1 - General Information'!$G$12</f>
        <v>000000000</v>
      </c>
      <c r="B5951" t="str">
        <f>'Page 1 - General Information'!$G$16</f>
        <v/>
      </c>
      <c r="C5951" s="339" t="s">
        <v>21448</v>
      </c>
      <c r="N5951" t="s">
        <v>8218</v>
      </c>
      <c r="P5951" s="345">
        <f>INDEX('Page 3 - Financial Information'!$K$16:$X$190,Y5951,X5951)</f>
        <v>0</v>
      </c>
      <c r="S5951" t="s">
        <v>9522</v>
      </c>
      <c r="X5951" s="341">
        <v>7</v>
      </c>
      <c r="Y5951" s="341">
        <v>126</v>
      </c>
    </row>
    <row r="5952" spans="1:25" x14ac:dyDescent="0.25">
      <c r="A5952" t="str">
        <f>'Page 1 - General Information'!$G$12</f>
        <v>000000000</v>
      </c>
      <c r="B5952" t="str">
        <f>'Page 1 - General Information'!$G$16</f>
        <v/>
      </c>
      <c r="C5952" s="339" t="s">
        <v>21448</v>
      </c>
      <c r="N5952" t="s">
        <v>8218</v>
      </c>
      <c r="P5952" s="345">
        <f>INDEX('Page 3 - Financial Information'!$K$16:$X$190,Y5952,X5952)</f>
        <v>0</v>
      </c>
      <c r="S5952" t="s">
        <v>9523</v>
      </c>
      <c r="X5952" s="341">
        <v>8</v>
      </c>
      <c r="Y5952" s="341">
        <v>126</v>
      </c>
    </row>
    <row r="5953" spans="1:25" x14ac:dyDescent="0.25">
      <c r="A5953" t="str">
        <f>'Page 1 - General Information'!$G$12</f>
        <v>000000000</v>
      </c>
      <c r="B5953" t="str">
        <f>'Page 1 - General Information'!$G$16</f>
        <v/>
      </c>
      <c r="C5953" s="339" t="s">
        <v>21448</v>
      </c>
      <c r="N5953" t="s">
        <v>8218</v>
      </c>
      <c r="P5953" s="345">
        <f>INDEX('Page 3 - Financial Information'!$K$16:$X$190,Y5953,X5953)</f>
        <v>0</v>
      </c>
      <c r="S5953" t="s">
        <v>9524</v>
      </c>
      <c r="X5953" s="341">
        <v>9</v>
      </c>
      <c r="Y5953" s="341">
        <v>126</v>
      </c>
    </row>
    <row r="5954" spans="1:25" x14ac:dyDescent="0.25">
      <c r="A5954" t="str">
        <f>'Page 1 - General Information'!$G$12</f>
        <v>000000000</v>
      </c>
      <c r="B5954" t="str">
        <f>'Page 1 - General Information'!$G$16</f>
        <v/>
      </c>
      <c r="C5954" s="339" t="s">
        <v>21448</v>
      </c>
      <c r="N5954" t="s">
        <v>8218</v>
      </c>
      <c r="P5954" s="345">
        <f>INDEX('Page 3 - Financial Information'!$K$16:$X$190,Y5954,X5954)</f>
        <v>0</v>
      </c>
      <c r="S5954" t="s">
        <v>9525</v>
      </c>
      <c r="X5954" s="341">
        <v>10</v>
      </c>
      <c r="Y5954" s="341">
        <v>126</v>
      </c>
    </row>
    <row r="5955" spans="1:25" x14ac:dyDescent="0.25">
      <c r="A5955" t="str">
        <f>'Page 1 - General Information'!$G$12</f>
        <v>000000000</v>
      </c>
      <c r="B5955" t="str">
        <f>'Page 1 - General Information'!$G$16</f>
        <v/>
      </c>
      <c r="C5955" s="339" t="s">
        <v>21448</v>
      </c>
      <c r="N5955" t="s">
        <v>8218</v>
      </c>
      <c r="P5955" s="345">
        <f>INDEX('Page 3 - Financial Information'!$K$16:$X$190,Y5955,X5955)</f>
        <v>0</v>
      </c>
      <c r="S5955" t="s">
        <v>9526</v>
      </c>
      <c r="X5955" s="341">
        <v>13</v>
      </c>
      <c r="Y5955" s="341">
        <v>126</v>
      </c>
    </row>
    <row r="5956" spans="1:25" x14ac:dyDescent="0.25">
      <c r="A5956" t="str">
        <f>'Page 1 - General Information'!$G$12</f>
        <v>000000000</v>
      </c>
      <c r="B5956" t="str">
        <f>'Page 1 - General Information'!$G$16</f>
        <v/>
      </c>
      <c r="C5956" s="339" t="s">
        <v>21448</v>
      </c>
      <c r="N5956" t="s">
        <v>8218</v>
      </c>
      <c r="P5956" s="345">
        <f>INDEX('Page 3 - Financial Information'!$K$16:$X$190,Y5956,X5956)</f>
        <v>0</v>
      </c>
      <c r="S5956" t="s">
        <v>9527</v>
      </c>
      <c r="X5956" s="341">
        <v>14</v>
      </c>
      <c r="Y5956" s="341">
        <v>126</v>
      </c>
    </row>
    <row r="5957" spans="1:25" x14ac:dyDescent="0.25">
      <c r="A5957" t="str">
        <f>'Page 1 - General Information'!$G$12</f>
        <v>000000000</v>
      </c>
      <c r="B5957" t="str">
        <f>'Page 1 - General Information'!$G$16</f>
        <v/>
      </c>
      <c r="C5957" s="339" t="s">
        <v>21448</v>
      </c>
      <c r="N5957" t="s">
        <v>8218</v>
      </c>
      <c r="P5957" s="345">
        <f>INDEX('Page 3 - Financial Information'!$K$16:$X$190,Y5957,X5957)</f>
        <v>0</v>
      </c>
      <c r="S5957" s="249" t="s">
        <v>9528</v>
      </c>
      <c r="X5957" s="341">
        <v>1</v>
      </c>
      <c r="Y5957" s="341">
        <v>127</v>
      </c>
    </row>
    <row r="5958" spans="1:25" x14ac:dyDescent="0.25">
      <c r="A5958" t="str">
        <f>'Page 1 - General Information'!$G$12</f>
        <v>000000000</v>
      </c>
      <c r="B5958" t="str">
        <f>'Page 1 - General Information'!$G$16</f>
        <v/>
      </c>
      <c r="C5958" s="339" t="s">
        <v>21448</v>
      </c>
      <c r="N5958" t="s">
        <v>8218</v>
      </c>
      <c r="P5958" s="345">
        <f>INDEX('Page 3 - Financial Information'!$K$16:$X$190,Y5958,X5958)</f>
        <v>0</v>
      </c>
      <c r="S5958" s="249" t="s">
        <v>9529</v>
      </c>
      <c r="X5958" s="341">
        <v>3</v>
      </c>
      <c r="Y5958" s="341">
        <v>127</v>
      </c>
    </row>
    <row r="5959" spans="1:25" x14ac:dyDescent="0.25">
      <c r="A5959" t="str">
        <f>'Page 1 - General Information'!$G$12</f>
        <v>000000000</v>
      </c>
      <c r="B5959" t="str">
        <f>'Page 1 - General Information'!$G$16</f>
        <v/>
      </c>
      <c r="C5959" s="339" t="s">
        <v>21448</v>
      </c>
      <c r="N5959" t="s">
        <v>8218</v>
      </c>
      <c r="P5959" s="345">
        <f>INDEX('Page 3 - Financial Information'!$K$16:$X$190,Y5959,X5959)</f>
        <v>0</v>
      </c>
      <c r="S5959" t="s">
        <v>9530</v>
      </c>
      <c r="X5959" s="341">
        <v>4</v>
      </c>
      <c r="Y5959" s="341">
        <v>127</v>
      </c>
    </row>
    <row r="5960" spans="1:25" x14ac:dyDescent="0.25">
      <c r="A5960" t="str">
        <f>'Page 1 - General Information'!$G$12</f>
        <v>000000000</v>
      </c>
      <c r="B5960" t="str">
        <f>'Page 1 - General Information'!$G$16</f>
        <v/>
      </c>
      <c r="C5960" s="339" t="s">
        <v>21448</v>
      </c>
      <c r="N5960" t="s">
        <v>8218</v>
      </c>
      <c r="P5960" s="345">
        <f>INDEX('Page 3 - Financial Information'!$K$16:$X$190,Y5960,X5960)</f>
        <v>0</v>
      </c>
      <c r="S5960" t="s">
        <v>9531</v>
      </c>
      <c r="X5960" s="341">
        <v>5</v>
      </c>
      <c r="Y5960" s="341">
        <v>127</v>
      </c>
    </row>
    <row r="5961" spans="1:25" x14ac:dyDescent="0.25">
      <c r="A5961" t="str">
        <f>'Page 1 - General Information'!$G$12</f>
        <v>000000000</v>
      </c>
      <c r="B5961" t="str">
        <f>'Page 1 - General Information'!$G$16</f>
        <v/>
      </c>
      <c r="C5961" s="339" t="s">
        <v>21448</v>
      </c>
      <c r="N5961" t="s">
        <v>8218</v>
      </c>
      <c r="P5961" s="345">
        <f>INDEX('Page 3 - Financial Information'!$K$16:$X$190,Y5961,X5961)</f>
        <v>0</v>
      </c>
      <c r="S5961" t="s">
        <v>9532</v>
      </c>
      <c r="X5961" s="341">
        <v>6</v>
      </c>
      <c r="Y5961" s="341">
        <v>127</v>
      </c>
    </row>
    <row r="5962" spans="1:25" x14ac:dyDescent="0.25">
      <c r="A5962" t="str">
        <f>'Page 1 - General Information'!$G$12</f>
        <v>000000000</v>
      </c>
      <c r="B5962" t="str">
        <f>'Page 1 - General Information'!$G$16</f>
        <v/>
      </c>
      <c r="C5962" s="339" t="s">
        <v>21448</v>
      </c>
      <c r="N5962" t="s">
        <v>8218</v>
      </c>
      <c r="P5962" s="345">
        <f>INDEX('Page 3 - Financial Information'!$K$16:$X$190,Y5962,X5962)</f>
        <v>0</v>
      </c>
      <c r="S5962" t="s">
        <v>9533</v>
      </c>
      <c r="X5962" s="341">
        <v>7</v>
      </c>
      <c r="Y5962" s="341">
        <v>127</v>
      </c>
    </row>
    <row r="5963" spans="1:25" x14ac:dyDescent="0.25">
      <c r="A5963" t="str">
        <f>'Page 1 - General Information'!$G$12</f>
        <v>000000000</v>
      </c>
      <c r="B5963" t="str">
        <f>'Page 1 - General Information'!$G$16</f>
        <v/>
      </c>
      <c r="C5963" s="339" t="s">
        <v>21448</v>
      </c>
      <c r="N5963" t="s">
        <v>8218</v>
      </c>
      <c r="P5963" s="345">
        <f>INDEX('Page 3 - Financial Information'!$K$16:$X$190,Y5963,X5963)</f>
        <v>0</v>
      </c>
      <c r="S5963" t="s">
        <v>9534</v>
      </c>
      <c r="X5963" s="341">
        <v>8</v>
      </c>
      <c r="Y5963" s="341">
        <v>127</v>
      </c>
    </row>
    <row r="5964" spans="1:25" x14ac:dyDescent="0.25">
      <c r="A5964" t="str">
        <f>'Page 1 - General Information'!$G$12</f>
        <v>000000000</v>
      </c>
      <c r="B5964" t="str">
        <f>'Page 1 - General Information'!$G$16</f>
        <v/>
      </c>
      <c r="C5964" s="339" t="s">
        <v>21448</v>
      </c>
      <c r="N5964" t="s">
        <v>8218</v>
      </c>
      <c r="P5964" s="345">
        <f>INDEX('Page 3 - Financial Information'!$K$16:$X$190,Y5964,X5964)</f>
        <v>0</v>
      </c>
      <c r="S5964" t="s">
        <v>9535</v>
      </c>
      <c r="X5964" s="341">
        <v>9</v>
      </c>
      <c r="Y5964" s="341">
        <v>127</v>
      </c>
    </row>
    <row r="5965" spans="1:25" x14ac:dyDescent="0.25">
      <c r="A5965" t="str">
        <f>'Page 1 - General Information'!$G$12</f>
        <v>000000000</v>
      </c>
      <c r="B5965" t="str">
        <f>'Page 1 - General Information'!$G$16</f>
        <v/>
      </c>
      <c r="C5965" s="339" t="s">
        <v>21448</v>
      </c>
      <c r="N5965" t="s">
        <v>8218</v>
      </c>
      <c r="P5965" s="345">
        <f>INDEX('Page 3 - Financial Information'!$K$16:$X$190,Y5965,X5965)</f>
        <v>0</v>
      </c>
      <c r="S5965" t="s">
        <v>9536</v>
      </c>
      <c r="X5965" s="341">
        <v>10</v>
      </c>
      <c r="Y5965" s="341">
        <v>127</v>
      </c>
    </row>
    <row r="5966" spans="1:25" x14ac:dyDescent="0.25">
      <c r="A5966" t="str">
        <f>'Page 1 - General Information'!$G$12</f>
        <v>000000000</v>
      </c>
      <c r="B5966" t="str">
        <f>'Page 1 - General Information'!$G$16</f>
        <v/>
      </c>
      <c r="C5966" s="339" t="s">
        <v>21448</v>
      </c>
      <c r="N5966" t="s">
        <v>8218</v>
      </c>
      <c r="P5966" s="345">
        <f>INDEX('Page 3 - Financial Information'!$K$16:$X$190,Y5966,X5966)</f>
        <v>0</v>
      </c>
      <c r="S5966" t="s">
        <v>9537</v>
      </c>
      <c r="X5966" s="341">
        <v>13</v>
      </c>
      <c r="Y5966" s="341">
        <v>127</v>
      </c>
    </row>
    <row r="5967" spans="1:25" x14ac:dyDescent="0.25">
      <c r="A5967" t="str">
        <f>'Page 1 - General Information'!$G$12</f>
        <v>000000000</v>
      </c>
      <c r="B5967" t="str">
        <f>'Page 1 - General Information'!$G$16</f>
        <v/>
      </c>
      <c r="C5967" s="339" t="s">
        <v>21448</v>
      </c>
      <c r="N5967" t="s">
        <v>8218</v>
      </c>
      <c r="P5967" s="345">
        <f>INDEX('Page 3 - Financial Information'!$K$16:$X$190,Y5967,X5967)</f>
        <v>0</v>
      </c>
      <c r="S5967" t="s">
        <v>9538</v>
      </c>
      <c r="X5967" s="341">
        <v>14</v>
      </c>
      <c r="Y5967" s="341">
        <v>127</v>
      </c>
    </row>
    <row r="5968" spans="1:25" x14ac:dyDescent="0.25">
      <c r="A5968" t="str">
        <f>'Page 1 - General Information'!$G$12</f>
        <v>000000000</v>
      </c>
      <c r="B5968" t="str">
        <f>'Page 1 - General Information'!$G$16</f>
        <v/>
      </c>
      <c r="C5968" s="339" t="s">
        <v>21448</v>
      </c>
      <c r="N5968" t="s">
        <v>8218</v>
      </c>
      <c r="P5968" s="345">
        <f>INDEX('Page 3 - Financial Information'!$K$16:$X$190,Y5968,X5968)</f>
        <v>0</v>
      </c>
      <c r="S5968" s="249" t="s">
        <v>9539</v>
      </c>
      <c r="X5968" s="341">
        <v>1</v>
      </c>
      <c r="Y5968" s="341">
        <v>128</v>
      </c>
    </row>
    <row r="5969" spans="1:25" x14ac:dyDescent="0.25">
      <c r="A5969" t="str">
        <f>'Page 1 - General Information'!$G$12</f>
        <v>000000000</v>
      </c>
      <c r="B5969" t="str">
        <f>'Page 1 - General Information'!$G$16</f>
        <v/>
      </c>
      <c r="C5969" s="339" t="s">
        <v>21448</v>
      </c>
      <c r="N5969" t="s">
        <v>8218</v>
      </c>
      <c r="P5969" s="345">
        <f>INDEX('Page 3 - Financial Information'!$K$16:$X$190,Y5969,X5969)</f>
        <v>0</v>
      </c>
      <c r="S5969" s="249" t="s">
        <v>9540</v>
      </c>
      <c r="X5969" s="341">
        <v>3</v>
      </c>
      <c r="Y5969" s="341">
        <v>128</v>
      </c>
    </row>
    <row r="5970" spans="1:25" x14ac:dyDescent="0.25">
      <c r="A5970" t="str">
        <f>'Page 1 - General Information'!$G$12</f>
        <v>000000000</v>
      </c>
      <c r="B5970" t="str">
        <f>'Page 1 - General Information'!$G$16</f>
        <v/>
      </c>
      <c r="C5970" s="339" t="s">
        <v>21448</v>
      </c>
      <c r="N5970" t="s">
        <v>8218</v>
      </c>
      <c r="P5970" s="345">
        <f>INDEX('Page 3 - Financial Information'!$K$16:$X$190,Y5970,X5970)</f>
        <v>0</v>
      </c>
      <c r="S5970" t="s">
        <v>9541</v>
      </c>
      <c r="X5970" s="341">
        <v>4</v>
      </c>
      <c r="Y5970" s="341">
        <v>128</v>
      </c>
    </row>
    <row r="5971" spans="1:25" x14ac:dyDescent="0.25">
      <c r="A5971" t="str">
        <f>'Page 1 - General Information'!$G$12</f>
        <v>000000000</v>
      </c>
      <c r="B5971" t="str">
        <f>'Page 1 - General Information'!$G$16</f>
        <v/>
      </c>
      <c r="C5971" s="339" t="s">
        <v>21448</v>
      </c>
      <c r="N5971" t="s">
        <v>8218</v>
      </c>
      <c r="P5971" s="345">
        <f>INDEX('Page 3 - Financial Information'!$K$16:$X$190,Y5971,X5971)</f>
        <v>0</v>
      </c>
      <c r="S5971" t="s">
        <v>9542</v>
      </c>
      <c r="X5971" s="341">
        <v>5</v>
      </c>
      <c r="Y5971" s="341">
        <v>128</v>
      </c>
    </row>
    <row r="5972" spans="1:25" x14ac:dyDescent="0.25">
      <c r="A5972" t="str">
        <f>'Page 1 - General Information'!$G$12</f>
        <v>000000000</v>
      </c>
      <c r="B5972" t="str">
        <f>'Page 1 - General Information'!$G$16</f>
        <v/>
      </c>
      <c r="C5972" s="339" t="s">
        <v>21448</v>
      </c>
      <c r="N5972" t="s">
        <v>8218</v>
      </c>
      <c r="P5972" s="345">
        <f>INDEX('Page 3 - Financial Information'!$K$16:$X$190,Y5972,X5972)</f>
        <v>0</v>
      </c>
      <c r="S5972" t="s">
        <v>9543</v>
      </c>
      <c r="X5972" s="341">
        <v>6</v>
      </c>
      <c r="Y5972" s="341">
        <v>128</v>
      </c>
    </row>
    <row r="5973" spans="1:25" x14ac:dyDescent="0.25">
      <c r="A5973" t="str">
        <f>'Page 1 - General Information'!$G$12</f>
        <v>000000000</v>
      </c>
      <c r="B5973" t="str">
        <f>'Page 1 - General Information'!$G$16</f>
        <v/>
      </c>
      <c r="C5973" s="339" t="s">
        <v>21448</v>
      </c>
      <c r="N5973" t="s">
        <v>8218</v>
      </c>
      <c r="P5973" s="345">
        <f>INDEX('Page 3 - Financial Information'!$K$16:$X$190,Y5973,X5973)</f>
        <v>0</v>
      </c>
      <c r="S5973" t="s">
        <v>9544</v>
      </c>
      <c r="X5973" s="341">
        <v>7</v>
      </c>
      <c r="Y5973" s="341">
        <v>128</v>
      </c>
    </row>
    <row r="5974" spans="1:25" x14ac:dyDescent="0.25">
      <c r="A5974" t="str">
        <f>'Page 1 - General Information'!$G$12</f>
        <v>000000000</v>
      </c>
      <c r="B5974" t="str">
        <f>'Page 1 - General Information'!$G$16</f>
        <v/>
      </c>
      <c r="C5974" s="339" t="s">
        <v>21448</v>
      </c>
      <c r="N5974" t="s">
        <v>8218</v>
      </c>
      <c r="P5974" s="345">
        <f>INDEX('Page 3 - Financial Information'!$K$16:$X$190,Y5974,X5974)</f>
        <v>0</v>
      </c>
      <c r="S5974" t="s">
        <v>9545</v>
      </c>
      <c r="X5974" s="341">
        <v>8</v>
      </c>
      <c r="Y5974" s="341">
        <v>128</v>
      </c>
    </row>
    <row r="5975" spans="1:25" x14ac:dyDescent="0.25">
      <c r="A5975" t="str">
        <f>'Page 1 - General Information'!$G$12</f>
        <v>000000000</v>
      </c>
      <c r="B5975" t="str">
        <f>'Page 1 - General Information'!$G$16</f>
        <v/>
      </c>
      <c r="C5975" s="339" t="s">
        <v>21448</v>
      </c>
      <c r="N5975" t="s">
        <v>8218</v>
      </c>
      <c r="P5975" s="345">
        <f>INDEX('Page 3 - Financial Information'!$K$16:$X$190,Y5975,X5975)</f>
        <v>0</v>
      </c>
      <c r="S5975" t="s">
        <v>9546</v>
      </c>
      <c r="X5975" s="341">
        <v>9</v>
      </c>
      <c r="Y5975" s="341">
        <v>128</v>
      </c>
    </row>
    <row r="5976" spans="1:25" x14ac:dyDescent="0.25">
      <c r="A5976" t="str">
        <f>'Page 1 - General Information'!$G$12</f>
        <v>000000000</v>
      </c>
      <c r="B5976" t="str">
        <f>'Page 1 - General Information'!$G$16</f>
        <v/>
      </c>
      <c r="C5976" s="339" t="s">
        <v>21448</v>
      </c>
      <c r="N5976" t="s">
        <v>8218</v>
      </c>
      <c r="P5976" s="345">
        <f>INDEX('Page 3 - Financial Information'!$K$16:$X$190,Y5976,X5976)</f>
        <v>0</v>
      </c>
      <c r="S5976" t="s">
        <v>9547</v>
      </c>
      <c r="X5976" s="341">
        <v>10</v>
      </c>
      <c r="Y5976" s="341">
        <v>128</v>
      </c>
    </row>
    <row r="5977" spans="1:25" x14ac:dyDescent="0.25">
      <c r="A5977" t="str">
        <f>'Page 1 - General Information'!$G$12</f>
        <v>000000000</v>
      </c>
      <c r="B5977" t="str">
        <f>'Page 1 - General Information'!$G$16</f>
        <v/>
      </c>
      <c r="C5977" s="339" t="s">
        <v>21448</v>
      </c>
      <c r="N5977" t="s">
        <v>8218</v>
      </c>
      <c r="P5977" s="345">
        <f>INDEX('Page 3 - Financial Information'!$K$16:$X$190,Y5977,X5977)</f>
        <v>0</v>
      </c>
      <c r="S5977" t="s">
        <v>9548</v>
      </c>
      <c r="X5977" s="341">
        <v>13</v>
      </c>
      <c r="Y5977" s="341">
        <v>128</v>
      </c>
    </row>
    <row r="5978" spans="1:25" x14ac:dyDescent="0.25">
      <c r="A5978" t="str">
        <f>'Page 1 - General Information'!$G$12</f>
        <v>000000000</v>
      </c>
      <c r="B5978" t="str">
        <f>'Page 1 - General Information'!$G$16</f>
        <v/>
      </c>
      <c r="C5978" s="339" t="s">
        <v>21448</v>
      </c>
      <c r="N5978" t="s">
        <v>8218</v>
      </c>
      <c r="P5978" s="345">
        <f>INDEX('Page 3 - Financial Information'!$K$16:$X$190,Y5978,X5978)</f>
        <v>0</v>
      </c>
      <c r="S5978" t="s">
        <v>9549</v>
      </c>
      <c r="X5978" s="341">
        <v>14</v>
      </c>
      <c r="Y5978" s="341">
        <v>128</v>
      </c>
    </row>
    <row r="5979" spans="1:25" x14ac:dyDescent="0.25">
      <c r="A5979" t="str">
        <f>'Page 1 - General Information'!$G$12</f>
        <v>000000000</v>
      </c>
      <c r="B5979" t="str">
        <f>'Page 1 - General Information'!$G$16</f>
        <v/>
      </c>
      <c r="C5979" s="339" t="s">
        <v>21448</v>
      </c>
      <c r="N5979" t="s">
        <v>8218</v>
      </c>
      <c r="P5979" s="345">
        <f>INDEX('Page 3 - Financial Information'!$K$16:$X$190,Y5979,X5979)</f>
        <v>0</v>
      </c>
      <c r="S5979" s="249" t="s">
        <v>9550</v>
      </c>
      <c r="X5979" s="341">
        <v>1</v>
      </c>
      <c r="Y5979" s="341">
        <v>129</v>
      </c>
    </row>
    <row r="5980" spans="1:25" x14ac:dyDescent="0.25">
      <c r="A5980" t="str">
        <f>'Page 1 - General Information'!$G$12</f>
        <v>000000000</v>
      </c>
      <c r="B5980" t="str">
        <f>'Page 1 - General Information'!$G$16</f>
        <v/>
      </c>
      <c r="C5980" s="339" t="s">
        <v>21448</v>
      </c>
      <c r="N5980" t="s">
        <v>8218</v>
      </c>
      <c r="P5980" s="345">
        <f>INDEX('Page 3 - Financial Information'!$K$16:$X$190,Y5980,X5980)</f>
        <v>0</v>
      </c>
      <c r="S5980" s="249" t="s">
        <v>9551</v>
      </c>
      <c r="X5980" s="341">
        <v>3</v>
      </c>
      <c r="Y5980" s="341">
        <v>129</v>
      </c>
    </row>
    <row r="5981" spans="1:25" x14ac:dyDescent="0.25">
      <c r="A5981" t="str">
        <f>'Page 1 - General Information'!$G$12</f>
        <v>000000000</v>
      </c>
      <c r="B5981" t="str">
        <f>'Page 1 - General Information'!$G$16</f>
        <v/>
      </c>
      <c r="C5981" s="339" t="s">
        <v>21448</v>
      </c>
      <c r="N5981" t="s">
        <v>8218</v>
      </c>
      <c r="P5981" s="345">
        <f>INDEX('Page 3 - Financial Information'!$K$16:$X$190,Y5981,X5981)</f>
        <v>0</v>
      </c>
      <c r="S5981" t="s">
        <v>9552</v>
      </c>
      <c r="X5981" s="341">
        <v>4</v>
      </c>
      <c r="Y5981" s="341">
        <v>129</v>
      </c>
    </row>
    <row r="5982" spans="1:25" x14ac:dyDescent="0.25">
      <c r="A5982" t="str">
        <f>'Page 1 - General Information'!$G$12</f>
        <v>000000000</v>
      </c>
      <c r="B5982" t="str">
        <f>'Page 1 - General Information'!$G$16</f>
        <v/>
      </c>
      <c r="C5982" s="339" t="s">
        <v>21448</v>
      </c>
      <c r="N5982" t="s">
        <v>8218</v>
      </c>
      <c r="P5982" s="345">
        <f>INDEX('Page 3 - Financial Information'!$K$16:$X$190,Y5982,X5982)</f>
        <v>0</v>
      </c>
      <c r="S5982" t="s">
        <v>9553</v>
      </c>
      <c r="X5982" s="341">
        <v>5</v>
      </c>
      <c r="Y5982" s="341">
        <v>129</v>
      </c>
    </row>
    <row r="5983" spans="1:25" x14ac:dyDescent="0.25">
      <c r="A5983" t="str">
        <f>'Page 1 - General Information'!$G$12</f>
        <v>000000000</v>
      </c>
      <c r="B5983" t="str">
        <f>'Page 1 - General Information'!$G$16</f>
        <v/>
      </c>
      <c r="C5983" s="339" t="s">
        <v>21448</v>
      </c>
      <c r="N5983" t="s">
        <v>8218</v>
      </c>
      <c r="P5983" s="345">
        <f>INDEX('Page 3 - Financial Information'!$K$16:$X$190,Y5983,X5983)</f>
        <v>0</v>
      </c>
      <c r="S5983" t="s">
        <v>9554</v>
      </c>
      <c r="X5983" s="341">
        <v>6</v>
      </c>
      <c r="Y5983" s="341">
        <v>129</v>
      </c>
    </row>
    <row r="5984" spans="1:25" x14ac:dyDescent="0.25">
      <c r="A5984" t="str">
        <f>'Page 1 - General Information'!$G$12</f>
        <v>000000000</v>
      </c>
      <c r="B5984" t="str">
        <f>'Page 1 - General Information'!$G$16</f>
        <v/>
      </c>
      <c r="C5984" s="339" t="s">
        <v>21448</v>
      </c>
      <c r="N5984" t="s">
        <v>8218</v>
      </c>
      <c r="P5984" s="345">
        <f>INDEX('Page 3 - Financial Information'!$K$16:$X$190,Y5984,X5984)</f>
        <v>0</v>
      </c>
      <c r="S5984" t="s">
        <v>9555</v>
      </c>
      <c r="X5984" s="341">
        <v>7</v>
      </c>
      <c r="Y5984" s="341">
        <v>129</v>
      </c>
    </row>
    <row r="5985" spans="1:25" x14ac:dyDescent="0.25">
      <c r="A5985" t="str">
        <f>'Page 1 - General Information'!$G$12</f>
        <v>000000000</v>
      </c>
      <c r="B5985" t="str">
        <f>'Page 1 - General Information'!$G$16</f>
        <v/>
      </c>
      <c r="C5985" s="339" t="s">
        <v>21448</v>
      </c>
      <c r="N5985" t="s">
        <v>8218</v>
      </c>
      <c r="P5985" s="345">
        <f>INDEX('Page 3 - Financial Information'!$K$16:$X$190,Y5985,X5985)</f>
        <v>0</v>
      </c>
      <c r="S5985" t="s">
        <v>9556</v>
      </c>
      <c r="X5985" s="341">
        <v>8</v>
      </c>
      <c r="Y5985" s="341">
        <v>129</v>
      </c>
    </row>
    <row r="5986" spans="1:25" x14ac:dyDescent="0.25">
      <c r="A5986" t="str">
        <f>'Page 1 - General Information'!$G$12</f>
        <v>000000000</v>
      </c>
      <c r="B5986" t="str">
        <f>'Page 1 - General Information'!$G$16</f>
        <v/>
      </c>
      <c r="C5986" s="339" t="s">
        <v>21448</v>
      </c>
      <c r="N5986" t="s">
        <v>8218</v>
      </c>
      <c r="P5986" s="345">
        <f>INDEX('Page 3 - Financial Information'!$K$16:$X$190,Y5986,X5986)</f>
        <v>0</v>
      </c>
      <c r="S5986" t="s">
        <v>9557</v>
      </c>
      <c r="X5986" s="341">
        <v>9</v>
      </c>
      <c r="Y5986" s="341">
        <v>129</v>
      </c>
    </row>
    <row r="5987" spans="1:25" x14ac:dyDescent="0.25">
      <c r="A5987" t="str">
        <f>'Page 1 - General Information'!$G$12</f>
        <v>000000000</v>
      </c>
      <c r="B5987" t="str">
        <f>'Page 1 - General Information'!$G$16</f>
        <v/>
      </c>
      <c r="C5987" s="339" t="s">
        <v>21448</v>
      </c>
      <c r="N5987" t="s">
        <v>8218</v>
      </c>
      <c r="P5987" s="345">
        <f>INDEX('Page 3 - Financial Information'!$K$16:$X$190,Y5987,X5987)</f>
        <v>0</v>
      </c>
      <c r="S5987" t="s">
        <v>9558</v>
      </c>
      <c r="X5987" s="341">
        <v>10</v>
      </c>
      <c r="Y5987" s="341">
        <v>129</v>
      </c>
    </row>
    <row r="5988" spans="1:25" x14ac:dyDescent="0.25">
      <c r="A5988" t="str">
        <f>'Page 1 - General Information'!$G$12</f>
        <v>000000000</v>
      </c>
      <c r="B5988" t="str">
        <f>'Page 1 - General Information'!$G$16</f>
        <v/>
      </c>
      <c r="C5988" s="339" t="s">
        <v>21448</v>
      </c>
      <c r="N5988" t="s">
        <v>8218</v>
      </c>
      <c r="P5988" s="345">
        <f>INDEX('Page 3 - Financial Information'!$K$16:$X$190,Y5988,X5988)</f>
        <v>0</v>
      </c>
      <c r="S5988" t="s">
        <v>9559</v>
      </c>
      <c r="X5988" s="341">
        <v>13</v>
      </c>
      <c r="Y5988" s="341">
        <v>129</v>
      </c>
    </row>
    <row r="5989" spans="1:25" x14ac:dyDescent="0.25">
      <c r="A5989" t="str">
        <f>'Page 1 - General Information'!$G$12</f>
        <v>000000000</v>
      </c>
      <c r="B5989" t="str">
        <f>'Page 1 - General Information'!$G$16</f>
        <v/>
      </c>
      <c r="C5989" s="339" t="s">
        <v>21448</v>
      </c>
      <c r="N5989" t="s">
        <v>8218</v>
      </c>
      <c r="P5989" s="345">
        <f>INDEX('Page 3 - Financial Information'!$K$16:$X$190,Y5989,X5989)</f>
        <v>0</v>
      </c>
      <c r="S5989" t="s">
        <v>9560</v>
      </c>
      <c r="X5989" s="341">
        <v>14</v>
      </c>
      <c r="Y5989" s="341">
        <v>129</v>
      </c>
    </row>
    <row r="5990" spans="1:25" x14ac:dyDescent="0.25">
      <c r="A5990" t="str">
        <f>'Page 1 - General Information'!$G$12</f>
        <v>000000000</v>
      </c>
      <c r="B5990" t="str">
        <f>'Page 1 - General Information'!$G$16</f>
        <v/>
      </c>
      <c r="C5990" s="339" t="s">
        <v>21448</v>
      </c>
      <c r="N5990" t="s">
        <v>8218</v>
      </c>
      <c r="P5990" s="345">
        <f>INDEX('Page 3 - Financial Information'!$K$16:$X$190,Y5990,X5990)</f>
        <v>0</v>
      </c>
      <c r="S5990" s="249" t="s">
        <v>10170</v>
      </c>
      <c r="X5990" s="341">
        <v>1</v>
      </c>
      <c r="Y5990" s="341">
        <v>130</v>
      </c>
    </row>
    <row r="5991" spans="1:25" x14ac:dyDescent="0.25">
      <c r="A5991" t="str">
        <f>'Page 1 - General Information'!$G$12</f>
        <v>000000000</v>
      </c>
      <c r="B5991" t="str">
        <f>'Page 1 - General Information'!$G$16</f>
        <v/>
      </c>
      <c r="C5991" s="339" t="s">
        <v>21448</v>
      </c>
      <c r="N5991" t="s">
        <v>8218</v>
      </c>
      <c r="P5991" s="345">
        <f>INDEX('Page 3 - Financial Information'!$K$16:$X$190,Y5991,X5991)</f>
        <v>0</v>
      </c>
      <c r="S5991" s="249" t="s">
        <v>10171</v>
      </c>
      <c r="X5991" s="341">
        <v>3</v>
      </c>
      <c r="Y5991" s="341">
        <v>130</v>
      </c>
    </row>
    <row r="5992" spans="1:25" x14ac:dyDescent="0.25">
      <c r="A5992" t="str">
        <f>'Page 1 - General Information'!$G$12</f>
        <v>000000000</v>
      </c>
      <c r="B5992" t="str">
        <f>'Page 1 - General Information'!$G$16</f>
        <v/>
      </c>
      <c r="C5992" s="339" t="s">
        <v>21448</v>
      </c>
      <c r="N5992" t="s">
        <v>8218</v>
      </c>
      <c r="P5992" s="345">
        <f>INDEX('Page 3 - Financial Information'!$K$16:$X$190,Y5992,X5992)</f>
        <v>0</v>
      </c>
      <c r="S5992" t="s">
        <v>10172</v>
      </c>
      <c r="X5992" s="341">
        <v>4</v>
      </c>
      <c r="Y5992" s="341">
        <v>130</v>
      </c>
    </row>
    <row r="5993" spans="1:25" x14ac:dyDescent="0.25">
      <c r="A5993" t="str">
        <f>'Page 1 - General Information'!$G$12</f>
        <v>000000000</v>
      </c>
      <c r="B5993" t="str">
        <f>'Page 1 - General Information'!$G$16</f>
        <v/>
      </c>
      <c r="C5993" s="339" t="s">
        <v>21448</v>
      </c>
      <c r="N5993" t="s">
        <v>8218</v>
      </c>
      <c r="P5993" s="345">
        <f>INDEX('Page 3 - Financial Information'!$K$16:$X$190,Y5993,X5993)</f>
        <v>0</v>
      </c>
      <c r="S5993" t="s">
        <v>10173</v>
      </c>
      <c r="X5993" s="341">
        <v>5</v>
      </c>
      <c r="Y5993" s="341">
        <v>130</v>
      </c>
    </row>
    <row r="5994" spans="1:25" x14ac:dyDescent="0.25">
      <c r="A5994" t="str">
        <f>'Page 1 - General Information'!$G$12</f>
        <v>000000000</v>
      </c>
      <c r="B5994" t="str">
        <f>'Page 1 - General Information'!$G$16</f>
        <v/>
      </c>
      <c r="C5994" s="339" t="s">
        <v>21448</v>
      </c>
      <c r="N5994" t="s">
        <v>8218</v>
      </c>
      <c r="P5994" s="345">
        <f>INDEX('Page 3 - Financial Information'!$K$16:$X$190,Y5994,X5994)</f>
        <v>0</v>
      </c>
      <c r="S5994" t="s">
        <v>10174</v>
      </c>
      <c r="X5994" s="341">
        <v>6</v>
      </c>
      <c r="Y5994" s="341">
        <v>130</v>
      </c>
    </row>
    <row r="5995" spans="1:25" x14ac:dyDescent="0.25">
      <c r="A5995" t="str">
        <f>'Page 1 - General Information'!$G$12</f>
        <v>000000000</v>
      </c>
      <c r="B5995" t="str">
        <f>'Page 1 - General Information'!$G$16</f>
        <v/>
      </c>
      <c r="C5995" s="339" t="s">
        <v>21448</v>
      </c>
      <c r="N5995" t="s">
        <v>8218</v>
      </c>
      <c r="P5995" s="345">
        <f>INDEX('Page 3 - Financial Information'!$K$16:$X$190,Y5995,X5995)</f>
        <v>0</v>
      </c>
      <c r="S5995" t="s">
        <v>10175</v>
      </c>
      <c r="X5995" s="341">
        <v>7</v>
      </c>
      <c r="Y5995" s="341">
        <v>130</v>
      </c>
    </row>
    <row r="5996" spans="1:25" x14ac:dyDescent="0.25">
      <c r="A5996" t="str">
        <f>'Page 1 - General Information'!$G$12</f>
        <v>000000000</v>
      </c>
      <c r="B5996" t="str">
        <f>'Page 1 - General Information'!$G$16</f>
        <v/>
      </c>
      <c r="C5996" s="339" t="s">
        <v>21448</v>
      </c>
      <c r="N5996" t="s">
        <v>8218</v>
      </c>
      <c r="P5996" s="345">
        <f>INDEX('Page 3 - Financial Information'!$K$16:$X$190,Y5996,X5996)</f>
        <v>0</v>
      </c>
      <c r="S5996" t="s">
        <v>10176</v>
      </c>
      <c r="X5996" s="341">
        <v>8</v>
      </c>
      <c r="Y5996" s="341">
        <v>130</v>
      </c>
    </row>
    <row r="5997" spans="1:25" x14ac:dyDescent="0.25">
      <c r="A5997" t="str">
        <f>'Page 1 - General Information'!$G$12</f>
        <v>000000000</v>
      </c>
      <c r="B5997" t="str">
        <f>'Page 1 - General Information'!$G$16</f>
        <v/>
      </c>
      <c r="C5997" s="339" t="s">
        <v>21448</v>
      </c>
      <c r="N5997" t="s">
        <v>8218</v>
      </c>
      <c r="P5997" s="345">
        <f>INDEX('Page 3 - Financial Information'!$K$16:$X$190,Y5997,X5997)</f>
        <v>0</v>
      </c>
      <c r="S5997" t="s">
        <v>10177</v>
      </c>
      <c r="X5997" s="341">
        <v>9</v>
      </c>
      <c r="Y5997" s="341">
        <v>130</v>
      </c>
    </row>
    <row r="5998" spans="1:25" x14ac:dyDescent="0.25">
      <c r="A5998" t="str">
        <f>'Page 1 - General Information'!$G$12</f>
        <v>000000000</v>
      </c>
      <c r="B5998" t="str">
        <f>'Page 1 - General Information'!$G$16</f>
        <v/>
      </c>
      <c r="C5998" s="339" t="s">
        <v>21448</v>
      </c>
      <c r="N5998" t="s">
        <v>8218</v>
      </c>
      <c r="P5998" s="345">
        <f>INDEX('Page 3 - Financial Information'!$K$16:$X$190,Y5998,X5998)</f>
        <v>0</v>
      </c>
      <c r="S5998" t="s">
        <v>10178</v>
      </c>
      <c r="X5998" s="341">
        <v>10</v>
      </c>
      <c r="Y5998" s="341">
        <v>130</v>
      </c>
    </row>
    <row r="5999" spans="1:25" x14ac:dyDescent="0.25">
      <c r="A5999" t="str">
        <f>'Page 1 - General Information'!$G$12</f>
        <v>000000000</v>
      </c>
      <c r="B5999" t="str">
        <f>'Page 1 - General Information'!$G$16</f>
        <v/>
      </c>
      <c r="C5999" s="339" t="s">
        <v>21448</v>
      </c>
      <c r="N5999" t="s">
        <v>8218</v>
      </c>
      <c r="P5999" s="345">
        <f>INDEX('Page 3 - Financial Information'!$K$16:$X$190,Y5999,X5999)</f>
        <v>0</v>
      </c>
      <c r="S5999" t="s">
        <v>10179</v>
      </c>
      <c r="X5999" s="341">
        <v>13</v>
      </c>
      <c r="Y5999" s="341">
        <v>130</v>
      </c>
    </row>
    <row r="6000" spans="1:25" x14ac:dyDescent="0.25">
      <c r="A6000" t="str">
        <f>'Page 1 - General Information'!$G$12</f>
        <v>000000000</v>
      </c>
      <c r="B6000" t="str">
        <f>'Page 1 - General Information'!$G$16</f>
        <v/>
      </c>
      <c r="C6000" s="339" t="s">
        <v>21448</v>
      </c>
      <c r="N6000" t="s">
        <v>8218</v>
      </c>
      <c r="P6000" s="345">
        <f>INDEX('Page 3 - Financial Information'!$K$16:$X$190,Y6000,X6000)</f>
        <v>0</v>
      </c>
      <c r="S6000" t="s">
        <v>10180</v>
      </c>
      <c r="X6000" s="341">
        <v>14</v>
      </c>
      <c r="Y6000" s="341">
        <v>130</v>
      </c>
    </row>
    <row r="6001" spans="1:25" x14ac:dyDescent="0.25">
      <c r="A6001" t="str">
        <f>'Page 1 - General Information'!$G$12</f>
        <v>000000000</v>
      </c>
      <c r="B6001" t="str">
        <f>'Page 1 - General Information'!$G$16</f>
        <v/>
      </c>
      <c r="C6001" s="339" t="s">
        <v>21448</v>
      </c>
      <c r="N6001" t="s">
        <v>8218</v>
      </c>
      <c r="P6001" s="345">
        <f>INDEX('Page 3 - Financial Information'!$K$16:$X$190,Y6001,X6001)</f>
        <v>0</v>
      </c>
      <c r="S6001" s="249" t="s">
        <v>9561</v>
      </c>
      <c r="X6001" s="341">
        <v>1</v>
      </c>
      <c r="Y6001" s="341">
        <v>131</v>
      </c>
    </row>
    <row r="6002" spans="1:25" x14ac:dyDescent="0.25">
      <c r="A6002" t="str">
        <f>'Page 1 - General Information'!$G$12</f>
        <v>000000000</v>
      </c>
      <c r="B6002" t="str">
        <f>'Page 1 - General Information'!$G$16</f>
        <v/>
      </c>
      <c r="C6002" s="339" t="s">
        <v>21448</v>
      </c>
      <c r="N6002" t="s">
        <v>8218</v>
      </c>
      <c r="P6002" s="345">
        <f>INDEX('Page 3 - Financial Information'!$K$16:$X$190,Y6002,X6002)</f>
        <v>0</v>
      </c>
      <c r="S6002" s="249" t="s">
        <v>9562</v>
      </c>
      <c r="X6002" s="341">
        <v>3</v>
      </c>
      <c r="Y6002" s="341">
        <v>131</v>
      </c>
    </row>
    <row r="6003" spans="1:25" x14ac:dyDescent="0.25">
      <c r="A6003" t="str">
        <f>'Page 1 - General Information'!$G$12</f>
        <v>000000000</v>
      </c>
      <c r="B6003" t="str">
        <f>'Page 1 - General Information'!$G$16</f>
        <v/>
      </c>
      <c r="C6003" s="339" t="s">
        <v>21448</v>
      </c>
      <c r="N6003" t="s">
        <v>8218</v>
      </c>
      <c r="P6003" s="345">
        <f>INDEX('Page 3 - Financial Information'!$K$16:$X$190,Y6003,X6003)</f>
        <v>0</v>
      </c>
      <c r="S6003" t="s">
        <v>9563</v>
      </c>
      <c r="X6003" s="341">
        <v>4</v>
      </c>
      <c r="Y6003" s="341">
        <v>131</v>
      </c>
    </row>
    <row r="6004" spans="1:25" x14ac:dyDescent="0.25">
      <c r="A6004" t="str">
        <f>'Page 1 - General Information'!$G$12</f>
        <v>000000000</v>
      </c>
      <c r="B6004" t="str">
        <f>'Page 1 - General Information'!$G$16</f>
        <v/>
      </c>
      <c r="C6004" s="339" t="s">
        <v>21448</v>
      </c>
      <c r="N6004" t="s">
        <v>8218</v>
      </c>
      <c r="P6004" s="345">
        <f>INDEX('Page 3 - Financial Information'!$K$16:$X$190,Y6004,X6004)</f>
        <v>0</v>
      </c>
      <c r="S6004" t="s">
        <v>9564</v>
      </c>
      <c r="X6004" s="341">
        <v>5</v>
      </c>
      <c r="Y6004" s="341">
        <v>131</v>
      </c>
    </row>
    <row r="6005" spans="1:25" x14ac:dyDescent="0.25">
      <c r="A6005" t="str">
        <f>'Page 1 - General Information'!$G$12</f>
        <v>000000000</v>
      </c>
      <c r="B6005" t="str">
        <f>'Page 1 - General Information'!$G$16</f>
        <v/>
      </c>
      <c r="C6005" s="339" t="s">
        <v>21448</v>
      </c>
      <c r="N6005" t="s">
        <v>8218</v>
      </c>
      <c r="P6005" s="345">
        <f>INDEX('Page 3 - Financial Information'!$K$16:$X$190,Y6005,X6005)</f>
        <v>0</v>
      </c>
      <c r="S6005" t="s">
        <v>9565</v>
      </c>
      <c r="X6005" s="341">
        <v>6</v>
      </c>
      <c r="Y6005" s="341">
        <v>131</v>
      </c>
    </row>
    <row r="6006" spans="1:25" x14ac:dyDescent="0.25">
      <c r="A6006" t="str">
        <f>'Page 1 - General Information'!$G$12</f>
        <v>000000000</v>
      </c>
      <c r="B6006" t="str">
        <f>'Page 1 - General Information'!$G$16</f>
        <v/>
      </c>
      <c r="C6006" s="339" t="s">
        <v>21448</v>
      </c>
      <c r="N6006" t="s">
        <v>8218</v>
      </c>
      <c r="P6006" s="345">
        <f>INDEX('Page 3 - Financial Information'!$K$16:$X$190,Y6006,X6006)</f>
        <v>0</v>
      </c>
      <c r="S6006" t="s">
        <v>9566</v>
      </c>
      <c r="X6006" s="341">
        <v>7</v>
      </c>
      <c r="Y6006" s="341">
        <v>131</v>
      </c>
    </row>
    <row r="6007" spans="1:25" x14ac:dyDescent="0.25">
      <c r="A6007" t="str">
        <f>'Page 1 - General Information'!$G$12</f>
        <v>000000000</v>
      </c>
      <c r="B6007" t="str">
        <f>'Page 1 - General Information'!$G$16</f>
        <v/>
      </c>
      <c r="C6007" s="339" t="s">
        <v>21448</v>
      </c>
      <c r="N6007" t="s">
        <v>8218</v>
      </c>
      <c r="P6007" s="345">
        <f>INDEX('Page 3 - Financial Information'!$K$16:$X$190,Y6007,X6007)</f>
        <v>0</v>
      </c>
      <c r="S6007" t="s">
        <v>9567</v>
      </c>
      <c r="X6007" s="341">
        <v>8</v>
      </c>
      <c r="Y6007" s="341">
        <v>131</v>
      </c>
    </row>
    <row r="6008" spans="1:25" x14ac:dyDescent="0.25">
      <c r="A6008" t="str">
        <f>'Page 1 - General Information'!$G$12</f>
        <v>000000000</v>
      </c>
      <c r="B6008" t="str">
        <f>'Page 1 - General Information'!$G$16</f>
        <v/>
      </c>
      <c r="C6008" s="339" t="s">
        <v>21448</v>
      </c>
      <c r="N6008" t="s">
        <v>8218</v>
      </c>
      <c r="P6008" s="345">
        <f>INDEX('Page 3 - Financial Information'!$K$16:$X$190,Y6008,X6008)</f>
        <v>0</v>
      </c>
      <c r="S6008" t="s">
        <v>9568</v>
      </c>
      <c r="X6008" s="341">
        <v>9</v>
      </c>
      <c r="Y6008" s="341">
        <v>131</v>
      </c>
    </row>
    <row r="6009" spans="1:25" x14ac:dyDescent="0.25">
      <c r="A6009" t="str">
        <f>'Page 1 - General Information'!$G$12</f>
        <v>000000000</v>
      </c>
      <c r="B6009" t="str">
        <f>'Page 1 - General Information'!$G$16</f>
        <v/>
      </c>
      <c r="C6009" s="339" t="s">
        <v>21448</v>
      </c>
      <c r="N6009" t="s">
        <v>8218</v>
      </c>
      <c r="P6009" s="345">
        <f>INDEX('Page 3 - Financial Information'!$K$16:$X$190,Y6009,X6009)</f>
        <v>0</v>
      </c>
      <c r="S6009" t="s">
        <v>9569</v>
      </c>
      <c r="X6009" s="341">
        <v>10</v>
      </c>
      <c r="Y6009" s="341">
        <v>131</v>
      </c>
    </row>
    <row r="6010" spans="1:25" x14ac:dyDescent="0.25">
      <c r="A6010" t="str">
        <f>'Page 1 - General Information'!$G$12</f>
        <v>000000000</v>
      </c>
      <c r="B6010" t="str">
        <f>'Page 1 - General Information'!$G$16</f>
        <v/>
      </c>
      <c r="C6010" s="339" t="s">
        <v>21448</v>
      </c>
      <c r="N6010" t="s">
        <v>8218</v>
      </c>
      <c r="P6010" s="345">
        <f>INDEX('Page 3 - Financial Information'!$K$16:$X$190,Y6010,X6010)</f>
        <v>0</v>
      </c>
      <c r="S6010" t="s">
        <v>9570</v>
      </c>
      <c r="X6010" s="341">
        <v>13</v>
      </c>
      <c r="Y6010" s="341">
        <v>131</v>
      </c>
    </row>
    <row r="6011" spans="1:25" x14ac:dyDescent="0.25">
      <c r="A6011" t="str">
        <f>'Page 1 - General Information'!$G$12</f>
        <v>000000000</v>
      </c>
      <c r="B6011" t="str">
        <f>'Page 1 - General Information'!$G$16</f>
        <v/>
      </c>
      <c r="C6011" s="339" t="s">
        <v>21448</v>
      </c>
      <c r="N6011" t="s">
        <v>8218</v>
      </c>
      <c r="P6011" s="345">
        <f>INDEX('Page 3 - Financial Information'!$K$16:$X$190,Y6011,X6011)</f>
        <v>0</v>
      </c>
      <c r="S6011" t="s">
        <v>9571</v>
      </c>
      <c r="X6011" s="341">
        <v>14</v>
      </c>
      <c r="Y6011" s="341">
        <v>131</v>
      </c>
    </row>
    <row r="6012" spans="1:25" x14ac:dyDescent="0.25">
      <c r="A6012" t="str">
        <f>'Page 1 - General Information'!$G$12</f>
        <v>000000000</v>
      </c>
      <c r="B6012" t="str">
        <f>'Page 1 - General Information'!$G$16</f>
        <v/>
      </c>
      <c r="C6012" s="339" t="s">
        <v>21448</v>
      </c>
      <c r="N6012" t="s">
        <v>8218</v>
      </c>
      <c r="P6012" s="345">
        <f>INDEX('Page 3 - Financial Information'!$K$16:$X$190,Y6012,X6012)</f>
        <v>0</v>
      </c>
      <c r="S6012" s="249" t="s">
        <v>9572</v>
      </c>
      <c r="X6012" s="341">
        <v>1</v>
      </c>
      <c r="Y6012" s="341">
        <v>132</v>
      </c>
    </row>
    <row r="6013" spans="1:25" x14ac:dyDescent="0.25">
      <c r="A6013" t="str">
        <f>'Page 1 - General Information'!$G$12</f>
        <v>000000000</v>
      </c>
      <c r="B6013" t="str">
        <f>'Page 1 - General Information'!$G$16</f>
        <v/>
      </c>
      <c r="C6013" s="339" t="s">
        <v>21448</v>
      </c>
      <c r="N6013" t="s">
        <v>8218</v>
      </c>
      <c r="P6013" s="345">
        <f>INDEX('Page 3 - Financial Information'!$K$16:$X$190,Y6013,X6013)</f>
        <v>0</v>
      </c>
      <c r="S6013" s="249" t="s">
        <v>9573</v>
      </c>
      <c r="X6013" s="341">
        <v>3</v>
      </c>
      <c r="Y6013" s="341">
        <v>132</v>
      </c>
    </row>
    <row r="6014" spans="1:25" x14ac:dyDescent="0.25">
      <c r="A6014" t="str">
        <f>'Page 1 - General Information'!$G$12</f>
        <v>000000000</v>
      </c>
      <c r="B6014" t="str">
        <f>'Page 1 - General Information'!$G$16</f>
        <v/>
      </c>
      <c r="C6014" s="339" t="s">
        <v>21448</v>
      </c>
      <c r="N6014" t="s">
        <v>8218</v>
      </c>
      <c r="P6014" s="345">
        <f>INDEX('Page 3 - Financial Information'!$K$16:$X$190,Y6014,X6014)</f>
        <v>0</v>
      </c>
      <c r="S6014" t="s">
        <v>9574</v>
      </c>
      <c r="X6014" s="341">
        <v>4</v>
      </c>
      <c r="Y6014" s="341">
        <v>132</v>
      </c>
    </row>
    <row r="6015" spans="1:25" x14ac:dyDescent="0.25">
      <c r="A6015" t="str">
        <f>'Page 1 - General Information'!$G$12</f>
        <v>000000000</v>
      </c>
      <c r="B6015" t="str">
        <f>'Page 1 - General Information'!$G$16</f>
        <v/>
      </c>
      <c r="C6015" s="339" t="s">
        <v>21448</v>
      </c>
      <c r="N6015" t="s">
        <v>8218</v>
      </c>
      <c r="P6015" s="345">
        <f>INDEX('Page 3 - Financial Information'!$K$16:$X$190,Y6015,X6015)</f>
        <v>0</v>
      </c>
      <c r="S6015" t="s">
        <v>9575</v>
      </c>
      <c r="X6015" s="341">
        <v>5</v>
      </c>
      <c r="Y6015" s="341">
        <v>132</v>
      </c>
    </row>
    <row r="6016" spans="1:25" x14ac:dyDescent="0.25">
      <c r="A6016" t="str">
        <f>'Page 1 - General Information'!$G$12</f>
        <v>000000000</v>
      </c>
      <c r="B6016" t="str">
        <f>'Page 1 - General Information'!$G$16</f>
        <v/>
      </c>
      <c r="C6016" s="339" t="s">
        <v>21448</v>
      </c>
      <c r="N6016" t="s">
        <v>8218</v>
      </c>
      <c r="P6016" s="345">
        <f>INDEX('Page 3 - Financial Information'!$K$16:$X$190,Y6016,X6016)</f>
        <v>0</v>
      </c>
      <c r="S6016" t="s">
        <v>9576</v>
      </c>
      <c r="X6016" s="341">
        <v>6</v>
      </c>
      <c r="Y6016" s="341">
        <v>132</v>
      </c>
    </row>
    <row r="6017" spans="1:25" x14ac:dyDescent="0.25">
      <c r="A6017" t="str">
        <f>'Page 1 - General Information'!$G$12</f>
        <v>000000000</v>
      </c>
      <c r="B6017" t="str">
        <f>'Page 1 - General Information'!$G$16</f>
        <v/>
      </c>
      <c r="C6017" s="339" t="s">
        <v>21448</v>
      </c>
      <c r="N6017" t="s">
        <v>8218</v>
      </c>
      <c r="P6017" s="345">
        <f>INDEX('Page 3 - Financial Information'!$K$16:$X$190,Y6017,X6017)</f>
        <v>0</v>
      </c>
      <c r="S6017" t="s">
        <v>9577</v>
      </c>
      <c r="X6017" s="341">
        <v>7</v>
      </c>
      <c r="Y6017" s="341">
        <v>132</v>
      </c>
    </row>
    <row r="6018" spans="1:25" x14ac:dyDescent="0.25">
      <c r="A6018" t="str">
        <f>'Page 1 - General Information'!$G$12</f>
        <v>000000000</v>
      </c>
      <c r="B6018" t="str">
        <f>'Page 1 - General Information'!$G$16</f>
        <v/>
      </c>
      <c r="C6018" s="339" t="s">
        <v>21448</v>
      </c>
      <c r="N6018" t="s">
        <v>8218</v>
      </c>
      <c r="P6018" s="345">
        <f>INDEX('Page 3 - Financial Information'!$K$16:$X$190,Y6018,X6018)</f>
        <v>0</v>
      </c>
      <c r="S6018" t="s">
        <v>9578</v>
      </c>
      <c r="X6018" s="341">
        <v>8</v>
      </c>
      <c r="Y6018" s="341">
        <v>132</v>
      </c>
    </row>
    <row r="6019" spans="1:25" x14ac:dyDescent="0.25">
      <c r="A6019" t="str">
        <f>'Page 1 - General Information'!$G$12</f>
        <v>000000000</v>
      </c>
      <c r="B6019" t="str">
        <f>'Page 1 - General Information'!$G$16</f>
        <v/>
      </c>
      <c r="C6019" s="339" t="s">
        <v>21448</v>
      </c>
      <c r="N6019" t="s">
        <v>8218</v>
      </c>
      <c r="P6019" s="345">
        <f>INDEX('Page 3 - Financial Information'!$K$16:$X$190,Y6019,X6019)</f>
        <v>0</v>
      </c>
      <c r="S6019" t="s">
        <v>9579</v>
      </c>
      <c r="X6019" s="341">
        <v>9</v>
      </c>
      <c r="Y6019" s="341">
        <v>132</v>
      </c>
    </row>
    <row r="6020" spans="1:25" x14ac:dyDescent="0.25">
      <c r="A6020" t="str">
        <f>'Page 1 - General Information'!$G$12</f>
        <v>000000000</v>
      </c>
      <c r="B6020" t="str">
        <f>'Page 1 - General Information'!$G$16</f>
        <v/>
      </c>
      <c r="C6020" s="339" t="s">
        <v>21448</v>
      </c>
      <c r="N6020" t="s">
        <v>8218</v>
      </c>
      <c r="P6020" s="345">
        <f>INDEX('Page 3 - Financial Information'!$K$16:$X$190,Y6020,X6020)</f>
        <v>0</v>
      </c>
      <c r="S6020" t="s">
        <v>9580</v>
      </c>
      <c r="X6020" s="341">
        <v>10</v>
      </c>
      <c r="Y6020" s="341">
        <v>132</v>
      </c>
    </row>
    <row r="6021" spans="1:25" x14ac:dyDescent="0.25">
      <c r="A6021" t="str">
        <f>'Page 1 - General Information'!$G$12</f>
        <v>000000000</v>
      </c>
      <c r="B6021" t="str">
        <f>'Page 1 - General Information'!$G$16</f>
        <v/>
      </c>
      <c r="C6021" s="339" t="s">
        <v>21448</v>
      </c>
      <c r="N6021" t="s">
        <v>8218</v>
      </c>
      <c r="P6021" s="345">
        <f>INDEX('Page 3 - Financial Information'!$K$16:$X$190,Y6021,X6021)</f>
        <v>0</v>
      </c>
      <c r="S6021" t="s">
        <v>9581</v>
      </c>
      <c r="X6021" s="341">
        <v>13</v>
      </c>
      <c r="Y6021" s="341">
        <v>132</v>
      </c>
    </row>
    <row r="6022" spans="1:25" x14ac:dyDescent="0.25">
      <c r="A6022" t="str">
        <f>'Page 1 - General Information'!$G$12</f>
        <v>000000000</v>
      </c>
      <c r="B6022" t="str">
        <f>'Page 1 - General Information'!$G$16</f>
        <v/>
      </c>
      <c r="C6022" s="339" t="s">
        <v>21448</v>
      </c>
      <c r="N6022" t="s">
        <v>8218</v>
      </c>
      <c r="P6022" s="345">
        <f>INDEX('Page 3 - Financial Information'!$K$16:$X$190,Y6022,X6022)</f>
        <v>0</v>
      </c>
      <c r="S6022" t="s">
        <v>9582</v>
      </c>
      <c r="X6022" s="341">
        <v>14</v>
      </c>
      <c r="Y6022" s="341">
        <v>132</v>
      </c>
    </row>
    <row r="6023" spans="1:25" x14ac:dyDescent="0.25">
      <c r="A6023" t="str">
        <f>'Page 1 - General Information'!$G$12</f>
        <v>000000000</v>
      </c>
      <c r="B6023" t="str">
        <f>'Page 1 - General Information'!$G$16</f>
        <v/>
      </c>
      <c r="C6023" s="339" t="s">
        <v>21448</v>
      </c>
      <c r="N6023" t="s">
        <v>8218</v>
      </c>
      <c r="P6023" s="345">
        <f>INDEX('Page 3 - Financial Information'!$K$16:$X$190,Y6023,X6023)</f>
        <v>0</v>
      </c>
      <c r="S6023" s="249" t="s">
        <v>9583</v>
      </c>
      <c r="X6023" s="341">
        <v>1</v>
      </c>
      <c r="Y6023" s="341">
        <v>133</v>
      </c>
    </row>
    <row r="6024" spans="1:25" x14ac:dyDescent="0.25">
      <c r="A6024" t="str">
        <f>'Page 1 - General Information'!$G$12</f>
        <v>000000000</v>
      </c>
      <c r="B6024" t="str">
        <f>'Page 1 - General Information'!$G$16</f>
        <v/>
      </c>
      <c r="C6024" s="339" t="s">
        <v>21448</v>
      </c>
      <c r="N6024" t="s">
        <v>8218</v>
      </c>
      <c r="P6024" s="345">
        <f>INDEX('Page 3 - Financial Information'!$K$16:$X$190,Y6024,X6024)</f>
        <v>0</v>
      </c>
      <c r="S6024" s="249" t="s">
        <v>9584</v>
      </c>
      <c r="X6024" s="341">
        <v>3</v>
      </c>
      <c r="Y6024" s="341">
        <v>133</v>
      </c>
    </row>
    <row r="6025" spans="1:25" x14ac:dyDescent="0.25">
      <c r="A6025" t="str">
        <f>'Page 1 - General Information'!$G$12</f>
        <v>000000000</v>
      </c>
      <c r="B6025" t="str">
        <f>'Page 1 - General Information'!$G$16</f>
        <v/>
      </c>
      <c r="C6025" s="339" t="s">
        <v>21448</v>
      </c>
      <c r="N6025" t="s">
        <v>8218</v>
      </c>
      <c r="P6025" s="345">
        <f>INDEX('Page 3 - Financial Information'!$K$16:$X$190,Y6025,X6025)</f>
        <v>0</v>
      </c>
      <c r="S6025" t="s">
        <v>9585</v>
      </c>
      <c r="X6025" s="341">
        <v>4</v>
      </c>
      <c r="Y6025" s="341">
        <v>133</v>
      </c>
    </row>
    <row r="6026" spans="1:25" x14ac:dyDescent="0.25">
      <c r="A6026" t="str">
        <f>'Page 1 - General Information'!$G$12</f>
        <v>000000000</v>
      </c>
      <c r="B6026" t="str">
        <f>'Page 1 - General Information'!$G$16</f>
        <v/>
      </c>
      <c r="C6026" s="339" t="s">
        <v>21448</v>
      </c>
      <c r="N6026" t="s">
        <v>8218</v>
      </c>
      <c r="P6026" s="345">
        <f>INDEX('Page 3 - Financial Information'!$K$16:$X$190,Y6026,X6026)</f>
        <v>0</v>
      </c>
      <c r="S6026" t="s">
        <v>9586</v>
      </c>
      <c r="X6026" s="341">
        <v>5</v>
      </c>
      <c r="Y6026" s="341">
        <v>133</v>
      </c>
    </row>
    <row r="6027" spans="1:25" x14ac:dyDescent="0.25">
      <c r="A6027" t="str">
        <f>'Page 1 - General Information'!$G$12</f>
        <v>000000000</v>
      </c>
      <c r="B6027" t="str">
        <f>'Page 1 - General Information'!$G$16</f>
        <v/>
      </c>
      <c r="C6027" s="339" t="s">
        <v>21448</v>
      </c>
      <c r="N6027" t="s">
        <v>8218</v>
      </c>
      <c r="P6027" s="345">
        <f>INDEX('Page 3 - Financial Information'!$K$16:$X$190,Y6027,X6027)</f>
        <v>0</v>
      </c>
      <c r="S6027" t="s">
        <v>9587</v>
      </c>
      <c r="X6027" s="341">
        <v>6</v>
      </c>
      <c r="Y6027" s="341">
        <v>133</v>
      </c>
    </row>
    <row r="6028" spans="1:25" x14ac:dyDescent="0.25">
      <c r="A6028" t="str">
        <f>'Page 1 - General Information'!$G$12</f>
        <v>000000000</v>
      </c>
      <c r="B6028" t="str">
        <f>'Page 1 - General Information'!$G$16</f>
        <v/>
      </c>
      <c r="C6028" s="339" t="s">
        <v>21448</v>
      </c>
      <c r="N6028" t="s">
        <v>8218</v>
      </c>
      <c r="P6028" s="345">
        <f>INDEX('Page 3 - Financial Information'!$K$16:$X$190,Y6028,X6028)</f>
        <v>0</v>
      </c>
      <c r="S6028" t="s">
        <v>9588</v>
      </c>
      <c r="X6028" s="341">
        <v>7</v>
      </c>
      <c r="Y6028" s="341">
        <v>133</v>
      </c>
    </row>
    <row r="6029" spans="1:25" x14ac:dyDescent="0.25">
      <c r="A6029" t="str">
        <f>'Page 1 - General Information'!$G$12</f>
        <v>000000000</v>
      </c>
      <c r="B6029" t="str">
        <f>'Page 1 - General Information'!$G$16</f>
        <v/>
      </c>
      <c r="C6029" s="339" t="s">
        <v>21448</v>
      </c>
      <c r="N6029" t="s">
        <v>8218</v>
      </c>
      <c r="P6029" s="345">
        <f>INDEX('Page 3 - Financial Information'!$K$16:$X$190,Y6029,X6029)</f>
        <v>0</v>
      </c>
      <c r="S6029" t="s">
        <v>9589</v>
      </c>
      <c r="X6029" s="341">
        <v>8</v>
      </c>
      <c r="Y6029" s="341">
        <v>133</v>
      </c>
    </row>
    <row r="6030" spans="1:25" x14ac:dyDescent="0.25">
      <c r="A6030" t="str">
        <f>'Page 1 - General Information'!$G$12</f>
        <v>000000000</v>
      </c>
      <c r="B6030" t="str">
        <f>'Page 1 - General Information'!$G$16</f>
        <v/>
      </c>
      <c r="C6030" s="339" t="s">
        <v>21448</v>
      </c>
      <c r="N6030" t="s">
        <v>8218</v>
      </c>
      <c r="P6030" s="345">
        <f>INDEX('Page 3 - Financial Information'!$K$16:$X$190,Y6030,X6030)</f>
        <v>0</v>
      </c>
      <c r="S6030" t="s">
        <v>9590</v>
      </c>
      <c r="X6030" s="341">
        <v>9</v>
      </c>
      <c r="Y6030" s="341">
        <v>133</v>
      </c>
    </row>
    <row r="6031" spans="1:25" x14ac:dyDescent="0.25">
      <c r="A6031" t="str">
        <f>'Page 1 - General Information'!$G$12</f>
        <v>000000000</v>
      </c>
      <c r="B6031" t="str">
        <f>'Page 1 - General Information'!$G$16</f>
        <v/>
      </c>
      <c r="C6031" s="339" t="s">
        <v>21448</v>
      </c>
      <c r="N6031" t="s">
        <v>8218</v>
      </c>
      <c r="P6031" s="345">
        <f>INDEX('Page 3 - Financial Information'!$K$16:$X$190,Y6031,X6031)</f>
        <v>0</v>
      </c>
      <c r="S6031" t="s">
        <v>9591</v>
      </c>
      <c r="X6031" s="341">
        <v>10</v>
      </c>
      <c r="Y6031" s="341">
        <v>133</v>
      </c>
    </row>
    <row r="6032" spans="1:25" x14ac:dyDescent="0.25">
      <c r="A6032" t="str">
        <f>'Page 1 - General Information'!$G$12</f>
        <v>000000000</v>
      </c>
      <c r="B6032" t="str">
        <f>'Page 1 - General Information'!$G$16</f>
        <v/>
      </c>
      <c r="C6032" s="339" t="s">
        <v>21448</v>
      </c>
      <c r="N6032" t="s">
        <v>8218</v>
      </c>
      <c r="P6032" s="345">
        <f>INDEX('Page 3 - Financial Information'!$K$16:$X$190,Y6032,X6032)</f>
        <v>0</v>
      </c>
      <c r="S6032" t="s">
        <v>9592</v>
      </c>
      <c r="X6032" s="341">
        <v>13</v>
      </c>
      <c r="Y6032" s="341">
        <v>133</v>
      </c>
    </row>
    <row r="6033" spans="1:25" x14ac:dyDescent="0.25">
      <c r="A6033" t="str">
        <f>'Page 1 - General Information'!$G$12</f>
        <v>000000000</v>
      </c>
      <c r="B6033" t="str">
        <f>'Page 1 - General Information'!$G$16</f>
        <v/>
      </c>
      <c r="C6033" s="339" t="s">
        <v>21448</v>
      </c>
      <c r="N6033" t="s">
        <v>8218</v>
      </c>
      <c r="P6033" s="345">
        <f>INDEX('Page 3 - Financial Information'!$K$16:$X$190,Y6033,X6033)</f>
        <v>0</v>
      </c>
      <c r="S6033" t="s">
        <v>9593</v>
      </c>
      <c r="X6033" s="341">
        <v>14</v>
      </c>
      <c r="Y6033" s="341">
        <v>133</v>
      </c>
    </row>
    <row r="6034" spans="1:25" x14ac:dyDescent="0.25">
      <c r="A6034" t="str">
        <f>'Page 1 - General Information'!$G$12</f>
        <v>000000000</v>
      </c>
      <c r="B6034" t="str">
        <f>'Page 1 - General Information'!$G$16</f>
        <v/>
      </c>
      <c r="C6034" s="339" t="s">
        <v>21448</v>
      </c>
      <c r="N6034" t="s">
        <v>8218</v>
      </c>
      <c r="P6034" s="345">
        <f>INDEX('Page 3 - Financial Information'!$K$16:$X$190,Y6034,X6034)</f>
        <v>0</v>
      </c>
      <c r="S6034" s="249" t="s">
        <v>9594</v>
      </c>
      <c r="X6034" s="341">
        <v>1</v>
      </c>
      <c r="Y6034" s="341">
        <v>134</v>
      </c>
    </row>
    <row r="6035" spans="1:25" x14ac:dyDescent="0.25">
      <c r="A6035" t="str">
        <f>'Page 1 - General Information'!$G$12</f>
        <v>000000000</v>
      </c>
      <c r="B6035" t="str">
        <f>'Page 1 - General Information'!$G$16</f>
        <v/>
      </c>
      <c r="C6035" s="339" t="s">
        <v>21448</v>
      </c>
      <c r="N6035" t="s">
        <v>8218</v>
      </c>
      <c r="P6035" s="345">
        <f>INDEX('Page 3 - Financial Information'!$K$16:$X$190,Y6035,X6035)</f>
        <v>0</v>
      </c>
      <c r="S6035" s="249" t="s">
        <v>9595</v>
      </c>
      <c r="X6035" s="341">
        <v>3</v>
      </c>
      <c r="Y6035" s="341">
        <v>134</v>
      </c>
    </row>
    <row r="6036" spans="1:25" x14ac:dyDescent="0.25">
      <c r="A6036" t="str">
        <f>'Page 1 - General Information'!$G$12</f>
        <v>000000000</v>
      </c>
      <c r="B6036" t="str">
        <f>'Page 1 - General Information'!$G$16</f>
        <v/>
      </c>
      <c r="C6036" s="339" t="s">
        <v>21448</v>
      </c>
      <c r="N6036" t="s">
        <v>8218</v>
      </c>
      <c r="P6036" s="345">
        <f>INDEX('Page 3 - Financial Information'!$K$16:$X$190,Y6036,X6036)</f>
        <v>0</v>
      </c>
      <c r="S6036" t="s">
        <v>9596</v>
      </c>
      <c r="X6036" s="341">
        <v>4</v>
      </c>
      <c r="Y6036" s="341">
        <v>134</v>
      </c>
    </row>
    <row r="6037" spans="1:25" x14ac:dyDescent="0.25">
      <c r="A6037" t="str">
        <f>'Page 1 - General Information'!$G$12</f>
        <v>000000000</v>
      </c>
      <c r="B6037" t="str">
        <f>'Page 1 - General Information'!$G$16</f>
        <v/>
      </c>
      <c r="C6037" s="339" t="s">
        <v>21448</v>
      </c>
      <c r="N6037" t="s">
        <v>8218</v>
      </c>
      <c r="P6037" s="345">
        <f>INDEX('Page 3 - Financial Information'!$K$16:$X$190,Y6037,X6037)</f>
        <v>0</v>
      </c>
      <c r="S6037" t="s">
        <v>9597</v>
      </c>
      <c r="X6037" s="341">
        <v>5</v>
      </c>
      <c r="Y6037" s="341">
        <v>134</v>
      </c>
    </row>
    <row r="6038" spans="1:25" x14ac:dyDescent="0.25">
      <c r="A6038" t="str">
        <f>'Page 1 - General Information'!$G$12</f>
        <v>000000000</v>
      </c>
      <c r="B6038" t="str">
        <f>'Page 1 - General Information'!$G$16</f>
        <v/>
      </c>
      <c r="C6038" s="339" t="s">
        <v>21448</v>
      </c>
      <c r="N6038" t="s">
        <v>8218</v>
      </c>
      <c r="P6038" s="345">
        <f>INDEX('Page 3 - Financial Information'!$K$16:$X$190,Y6038,X6038)</f>
        <v>0</v>
      </c>
      <c r="S6038" t="s">
        <v>9598</v>
      </c>
      <c r="X6038" s="341">
        <v>6</v>
      </c>
      <c r="Y6038" s="341">
        <v>134</v>
      </c>
    </row>
    <row r="6039" spans="1:25" x14ac:dyDescent="0.25">
      <c r="A6039" t="str">
        <f>'Page 1 - General Information'!$G$12</f>
        <v>000000000</v>
      </c>
      <c r="B6039" t="str">
        <f>'Page 1 - General Information'!$G$16</f>
        <v/>
      </c>
      <c r="C6039" s="339" t="s">
        <v>21448</v>
      </c>
      <c r="N6039" t="s">
        <v>8218</v>
      </c>
      <c r="P6039" s="345">
        <f>INDEX('Page 3 - Financial Information'!$K$16:$X$190,Y6039,X6039)</f>
        <v>0</v>
      </c>
      <c r="S6039" t="s">
        <v>9599</v>
      </c>
      <c r="X6039" s="341">
        <v>7</v>
      </c>
      <c r="Y6039" s="341">
        <v>134</v>
      </c>
    </row>
    <row r="6040" spans="1:25" x14ac:dyDescent="0.25">
      <c r="A6040" t="str">
        <f>'Page 1 - General Information'!$G$12</f>
        <v>000000000</v>
      </c>
      <c r="B6040" t="str">
        <f>'Page 1 - General Information'!$G$16</f>
        <v/>
      </c>
      <c r="C6040" s="339" t="s">
        <v>21448</v>
      </c>
      <c r="N6040" t="s">
        <v>8218</v>
      </c>
      <c r="P6040" s="345">
        <f>INDEX('Page 3 - Financial Information'!$K$16:$X$190,Y6040,X6040)</f>
        <v>0</v>
      </c>
      <c r="S6040" t="s">
        <v>9600</v>
      </c>
      <c r="X6040" s="341">
        <v>8</v>
      </c>
      <c r="Y6040" s="341">
        <v>134</v>
      </c>
    </row>
    <row r="6041" spans="1:25" x14ac:dyDescent="0.25">
      <c r="A6041" t="str">
        <f>'Page 1 - General Information'!$G$12</f>
        <v>000000000</v>
      </c>
      <c r="B6041" t="str">
        <f>'Page 1 - General Information'!$G$16</f>
        <v/>
      </c>
      <c r="C6041" s="339" t="s">
        <v>21448</v>
      </c>
      <c r="N6041" t="s">
        <v>8218</v>
      </c>
      <c r="P6041" s="345">
        <f>INDEX('Page 3 - Financial Information'!$K$16:$X$190,Y6041,X6041)</f>
        <v>0</v>
      </c>
      <c r="S6041" t="s">
        <v>9601</v>
      </c>
      <c r="X6041" s="341">
        <v>9</v>
      </c>
      <c r="Y6041" s="341">
        <v>134</v>
      </c>
    </row>
    <row r="6042" spans="1:25" x14ac:dyDescent="0.25">
      <c r="A6042" t="str">
        <f>'Page 1 - General Information'!$G$12</f>
        <v>000000000</v>
      </c>
      <c r="B6042" t="str">
        <f>'Page 1 - General Information'!$G$16</f>
        <v/>
      </c>
      <c r="C6042" s="339" t="s">
        <v>21448</v>
      </c>
      <c r="N6042" t="s">
        <v>8218</v>
      </c>
      <c r="P6042" s="345">
        <f>INDEX('Page 3 - Financial Information'!$K$16:$X$190,Y6042,X6042)</f>
        <v>0</v>
      </c>
      <c r="S6042" t="s">
        <v>9602</v>
      </c>
      <c r="X6042" s="341">
        <v>10</v>
      </c>
      <c r="Y6042" s="341">
        <v>134</v>
      </c>
    </row>
    <row r="6043" spans="1:25" x14ac:dyDescent="0.25">
      <c r="A6043" t="str">
        <f>'Page 1 - General Information'!$G$12</f>
        <v>000000000</v>
      </c>
      <c r="B6043" t="str">
        <f>'Page 1 - General Information'!$G$16</f>
        <v/>
      </c>
      <c r="C6043" s="339" t="s">
        <v>21448</v>
      </c>
      <c r="N6043" t="s">
        <v>8218</v>
      </c>
      <c r="P6043" s="345">
        <f>INDEX('Page 3 - Financial Information'!$K$16:$X$190,Y6043,X6043)</f>
        <v>0</v>
      </c>
      <c r="S6043" t="s">
        <v>9603</v>
      </c>
      <c r="X6043" s="341">
        <v>13</v>
      </c>
      <c r="Y6043" s="341">
        <v>134</v>
      </c>
    </row>
    <row r="6044" spans="1:25" x14ac:dyDescent="0.25">
      <c r="A6044" t="str">
        <f>'Page 1 - General Information'!$G$12</f>
        <v>000000000</v>
      </c>
      <c r="B6044" t="str">
        <f>'Page 1 - General Information'!$G$16</f>
        <v/>
      </c>
      <c r="C6044" s="339" t="s">
        <v>21448</v>
      </c>
      <c r="N6044" t="s">
        <v>8218</v>
      </c>
      <c r="P6044" s="345">
        <f>INDEX('Page 3 - Financial Information'!$K$16:$X$190,Y6044,X6044)</f>
        <v>0</v>
      </c>
      <c r="S6044" t="s">
        <v>9604</v>
      </c>
      <c r="X6044" s="341">
        <v>14</v>
      </c>
      <c r="Y6044" s="341">
        <v>134</v>
      </c>
    </row>
    <row r="6045" spans="1:25" x14ac:dyDescent="0.25">
      <c r="A6045" t="str">
        <f>'Page 1 - General Information'!$G$12</f>
        <v>000000000</v>
      </c>
      <c r="B6045" t="str">
        <f>'Page 1 - General Information'!$G$16</f>
        <v/>
      </c>
      <c r="C6045" s="339" t="s">
        <v>21448</v>
      </c>
      <c r="N6045" t="s">
        <v>8218</v>
      </c>
      <c r="P6045" s="345">
        <f>INDEX('Page 3 - Financial Information'!$K$16:$X$190,Y6045,X6045)</f>
        <v>0</v>
      </c>
      <c r="S6045" s="249" t="s">
        <v>9605</v>
      </c>
      <c r="X6045" s="341">
        <v>1</v>
      </c>
      <c r="Y6045" s="341">
        <v>135</v>
      </c>
    </row>
    <row r="6046" spans="1:25" x14ac:dyDescent="0.25">
      <c r="A6046" t="str">
        <f>'Page 1 - General Information'!$G$12</f>
        <v>000000000</v>
      </c>
      <c r="B6046" t="str">
        <f>'Page 1 - General Information'!$G$16</f>
        <v/>
      </c>
      <c r="C6046" s="339" t="s">
        <v>21448</v>
      </c>
      <c r="N6046" t="s">
        <v>8218</v>
      </c>
      <c r="P6046" s="345">
        <f>INDEX('Page 3 - Financial Information'!$K$16:$X$190,Y6046,X6046)</f>
        <v>0</v>
      </c>
      <c r="S6046" s="249" t="s">
        <v>9606</v>
      </c>
      <c r="X6046" s="341">
        <v>3</v>
      </c>
      <c r="Y6046" s="341">
        <v>135</v>
      </c>
    </row>
    <row r="6047" spans="1:25" x14ac:dyDescent="0.25">
      <c r="A6047" t="str">
        <f>'Page 1 - General Information'!$G$12</f>
        <v>000000000</v>
      </c>
      <c r="B6047" t="str">
        <f>'Page 1 - General Information'!$G$16</f>
        <v/>
      </c>
      <c r="C6047" s="339" t="s">
        <v>21448</v>
      </c>
      <c r="N6047" t="s">
        <v>8218</v>
      </c>
      <c r="P6047" s="345">
        <f>INDEX('Page 3 - Financial Information'!$K$16:$X$190,Y6047,X6047)</f>
        <v>0</v>
      </c>
      <c r="S6047" t="s">
        <v>9607</v>
      </c>
      <c r="X6047" s="341">
        <v>4</v>
      </c>
      <c r="Y6047" s="341">
        <v>135</v>
      </c>
    </row>
    <row r="6048" spans="1:25" x14ac:dyDescent="0.25">
      <c r="A6048" t="str">
        <f>'Page 1 - General Information'!$G$12</f>
        <v>000000000</v>
      </c>
      <c r="B6048" t="str">
        <f>'Page 1 - General Information'!$G$16</f>
        <v/>
      </c>
      <c r="C6048" s="339" t="s">
        <v>21448</v>
      </c>
      <c r="N6048" t="s">
        <v>8218</v>
      </c>
      <c r="P6048" s="345">
        <f>INDEX('Page 3 - Financial Information'!$K$16:$X$190,Y6048,X6048)</f>
        <v>0</v>
      </c>
      <c r="S6048" t="s">
        <v>9608</v>
      </c>
      <c r="X6048" s="341">
        <v>5</v>
      </c>
      <c r="Y6048" s="341">
        <v>135</v>
      </c>
    </row>
    <row r="6049" spans="1:25" x14ac:dyDescent="0.25">
      <c r="A6049" t="str">
        <f>'Page 1 - General Information'!$G$12</f>
        <v>000000000</v>
      </c>
      <c r="B6049" t="str">
        <f>'Page 1 - General Information'!$G$16</f>
        <v/>
      </c>
      <c r="C6049" s="339" t="s">
        <v>21448</v>
      </c>
      <c r="N6049" t="s">
        <v>8218</v>
      </c>
      <c r="P6049" s="345">
        <f>INDEX('Page 3 - Financial Information'!$K$16:$X$190,Y6049,X6049)</f>
        <v>0</v>
      </c>
      <c r="S6049" t="s">
        <v>9609</v>
      </c>
      <c r="X6049" s="341">
        <v>6</v>
      </c>
      <c r="Y6049" s="341">
        <v>135</v>
      </c>
    </row>
    <row r="6050" spans="1:25" x14ac:dyDescent="0.25">
      <c r="A6050" t="str">
        <f>'Page 1 - General Information'!$G$12</f>
        <v>000000000</v>
      </c>
      <c r="B6050" t="str">
        <f>'Page 1 - General Information'!$G$16</f>
        <v/>
      </c>
      <c r="C6050" s="339" t="s">
        <v>21448</v>
      </c>
      <c r="N6050" t="s">
        <v>8218</v>
      </c>
      <c r="P6050" s="345">
        <f>INDEX('Page 3 - Financial Information'!$K$16:$X$190,Y6050,X6050)</f>
        <v>0</v>
      </c>
      <c r="S6050" t="s">
        <v>9610</v>
      </c>
      <c r="X6050" s="341">
        <v>7</v>
      </c>
      <c r="Y6050" s="341">
        <v>135</v>
      </c>
    </row>
    <row r="6051" spans="1:25" x14ac:dyDescent="0.25">
      <c r="A6051" t="str">
        <f>'Page 1 - General Information'!$G$12</f>
        <v>000000000</v>
      </c>
      <c r="B6051" t="str">
        <f>'Page 1 - General Information'!$G$16</f>
        <v/>
      </c>
      <c r="C6051" s="339" t="s">
        <v>21448</v>
      </c>
      <c r="N6051" t="s">
        <v>8218</v>
      </c>
      <c r="P6051" s="345">
        <f>INDEX('Page 3 - Financial Information'!$K$16:$X$190,Y6051,X6051)</f>
        <v>0</v>
      </c>
      <c r="S6051" t="s">
        <v>9611</v>
      </c>
      <c r="X6051" s="341">
        <v>8</v>
      </c>
      <c r="Y6051" s="341">
        <v>135</v>
      </c>
    </row>
    <row r="6052" spans="1:25" x14ac:dyDescent="0.25">
      <c r="A6052" t="str">
        <f>'Page 1 - General Information'!$G$12</f>
        <v>000000000</v>
      </c>
      <c r="B6052" t="str">
        <f>'Page 1 - General Information'!$G$16</f>
        <v/>
      </c>
      <c r="C6052" s="339" t="s">
        <v>21448</v>
      </c>
      <c r="N6052" t="s">
        <v>8218</v>
      </c>
      <c r="P6052" s="345">
        <f>INDEX('Page 3 - Financial Information'!$K$16:$X$190,Y6052,X6052)</f>
        <v>0</v>
      </c>
      <c r="S6052" t="s">
        <v>9612</v>
      </c>
      <c r="X6052" s="341">
        <v>9</v>
      </c>
      <c r="Y6052" s="341">
        <v>135</v>
      </c>
    </row>
    <row r="6053" spans="1:25" x14ac:dyDescent="0.25">
      <c r="A6053" t="str">
        <f>'Page 1 - General Information'!$G$12</f>
        <v>000000000</v>
      </c>
      <c r="B6053" t="str">
        <f>'Page 1 - General Information'!$G$16</f>
        <v/>
      </c>
      <c r="C6053" s="339" t="s">
        <v>21448</v>
      </c>
      <c r="N6053" t="s">
        <v>8218</v>
      </c>
      <c r="P6053" s="345">
        <f>INDEX('Page 3 - Financial Information'!$K$16:$X$190,Y6053,X6053)</f>
        <v>0</v>
      </c>
      <c r="S6053" t="s">
        <v>9613</v>
      </c>
      <c r="X6053" s="341">
        <v>10</v>
      </c>
      <c r="Y6053" s="341">
        <v>135</v>
      </c>
    </row>
    <row r="6054" spans="1:25" x14ac:dyDescent="0.25">
      <c r="A6054" t="str">
        <f>'Page 1 - General Information'!$G$12</f>
        <v>000000000</v>
      </c>
      <c r="B6054" t="str">
        <f>'Page 1 - General Information'!$G$16</f>
        <v/>
      </c>
      <c r="C6054" s="339" t="s">
        <v>21448</v>
      </c>
      <c r="N6054" t="s">
        <v>8218</v>
      </c>
      <c r="P6054" s="345">
        <f>INDEX('Page 3 - Financial Information'!$K$16:$X$190,Y6054,X6054)</f>
        <v>0</v>
      </c>
      <c r="S6054" t="s">
        <v>9614</v>
      </c>
      <c r="X6054" s="341">
        <v>13</v>
      </c>
      <c r="Y6054" s="341">
        <v>135</v>
      </c>
    </row>
    <row r="6055" spans="1:25" x14ac:dyDescent="0.25">
      <c r="A6055" t="str">
        <f>'Page 1 - General Information'!$G$12</f>
        <v>000000000</v>
      </c>
      <c r="B6055" t="str">
        <f>'Page 1 - General Information'!$G$16</f>
        <v/>
      </c>
      <c r="C6055" s="339" t="s">
        <v>21448</v>
      </c>
      <c r="N6055" t="s">
        <v>8218</v>
      </c>
      <c r="P6055" s="345">
        <f>INDEX('Page 3 - Financial Information'!$K$16:$X$190,Y6055,X6055)</f>
        <v>0</v>
      </c>
      <c r="S6055" t="s">
        <v>9615</v>
      </c>
      <c r="X6055" s="341">
        <v>14</v>
      </c>
      <c r="Y6055" s="341">
        <v>135</v>
      </c>
    </row>
    <row r="6056" spans="1:25" x14ac:dyDescent="0.25">
      <c r="A6056" t="str">
        <f>'Page 1 - General Information'!$G$12</f>
        <v>000000000</v>
      </c>
      <c r="B6056" t="str">
        <f>'Page 1 - General Information'!$G$16</f>
        <v/>
      </c>
      <c r="C6056" s="339" t="s">
        <v>21448</v>
      </c>
      <c r="N6056" t="s">
        <v>8218</v>
      </c>
      <c r="P6056" s="345">
        <f>INDEX('Page 3 - Financial Information'!$K$16:$X$190,Y6056,X6056)</f>
        <v>0</v>
      </c>
      <c r="S6056" s="249" t="s">
        <v>9616</v>
      </c>
      <c r="X6056" s="341">
        <v>1</v>
      </c>
      <c r="Y6056" s="341">
        <v>136</v>
      </c>
    </row>
    <row r="6057" spans="1:25" x14ac:dyDescent="0.25">
      <c r="A6057" t="str">
        <f>'Page 1 - General Information'!$G$12</f>
        <v>000000000</v>
      </c>
      <c r="B6057" t="str">
        <f>'Page 1 - General Information'!$G$16</f>
        <v/>
      </c>
      <c r="C6057" s="339" t="s">
        <v>21448</v>
      </c>
      <c r="N6057" t="s">
        <v>8218</v>
      </c>
      <c r="P6057" s="345">
        <f>INDEX('Page 3 - Financial Information'!$K$16:$X$190,Y6057,X6057)</f>
        <v>0</v>
      </c>
      <c r="S6057" s="249" t="s">
        <v>9617</v>
      </c>
      <c r="X6057" s="341">
        <v>3</v>
      </c>
      <c r="Y6057" s="341">
        <v>136</v>
      </c>
    </row>
    <row r="6058" spans="1:25" x14ac:dyDescent="0.25">
      <c r="A6058" t="str">
        <f>'Page 1 - General Information'!$G$12</f>
        <v>000000000</v>
      </c>
      <c r="B6058" t="str">
        <f>'Page 1 - General Information'!$G$16</f>
        <v/>
      </c>
      <c r="C6058" s="339" t="s">
        <v>21448</v>
      </c>
      <c r="N6058" t="s">
        <v>8218</v>
      </c>
      <c r="P6058" s="345">
        <f>INDEX('Page 3 - Financial Information'!$K$16:$X$190,Y6058,X6058)</f>
        <v>0</v>
      </c>
      <c r="S6058" t="s">
        <v>9618</v>
      </c>
      <c r="X6058" s="341">
        <v>4</v>
      </c>
      <c r="Y6058" s="341">
        <v>136</v>
      </c>
    </row>
    <row r="6059" spans="1:25" x14ac:dyDescent="0.25">
      <c r="A6059" t="str">
        <f>'Page 1 - General Information'!$G$12</f>
        <v>000000000</v>
      </c>
      <c r="B6059" t="str">
        <f>'Page 1 - General Information'!$G$16</f>
        <v/>
      </c>
      <c r="C6059" s="339" t="s">
        <v>21448</v>
      </c>
      <c r="N6059" t="s">
        <v>8218</v>
      </c>
      <c r="P6059" s="345">
        <f>INDEX('Page 3 - Financial Information'!$K$16:$X$190,Y6059,X6059)</f>
        <v>0</v>
      </c>
      <c r="S6059" t="s">
        <v>9619</v>
      </c>
      <c r="X6059" s="341">
        <v>5</v>
      </c>
      <c r="Y6059" s="341">
        <v>136</v>
      </c>
    </row>
    <row r="6060" spans="1:25" x14ac:dyDescent="0.25">
      <c r="A6060" t="str">
        <f>'Page 1 - General Information'!$G$12</f>
        <v>000000000</v>
      </c>
      <c r="B6060" t="str">
        <f>'Page 1 - General Information'!$G$16</f>
        <v/>
      </c>
      <c r="C6060" s="339" t="s">
        <v>21448</v>
      </c>
      <c r="N6060" t="s">
        <v>8218</v>
      </c>
      <c r="P6060" s="345">
        <f>INDEX('Page 3 - Financial Information'!$K$16:$X$190,Y6060,X6060)</f>
        <v>0</v>
      </c>
      <c r="S6060" t="s">
        <v>9620</v>
      </c>
      <c r="X6060" s="341">
        <v>6</v>
      </c>
      <c r="Y6060" s="341">
        <v>136</v>
      </c>
    </row>
    <row r="6061" spans="1:25" x14ac:dyDescent="0.25">
      <c r="A6061" t="str">
        <f>'Page 1 - General Information'!$G$12</f>
        <v>000000000</v>
      </c>
      <c r="B6061" t="str">
        <f>'Page 1 - General Information'!$G$16</f>
        <v/>
      </c>
      <c r="C6061" s="339" t="s">
        <v>21448</v>
      </c>
      <c r="N6061" t="s">
        <v>8218</v>
      </c>
      <c r="P6061" s="345">
        <f>INDEX('Page 3 - Financial Information'!$K$16:$X$190,Y6061,X6061)</f>
        <v>0</v>
      </c>
      <c r="S6061" t="s">
        <v>9621</v>
      </c>
      <c r="X6061" s="341">
        <v>7</v>
      </c>
      <c r="Y6061" s="341">
        <v>136</v>
      </c>
    </row>
    <row r="6062" spans="1:25" x14ac:dyDescent="0.25">
      <c r="A6062" t="str">
        <f>'Page 1 - General Information'!$G$12</f>
        <v>000000000</v>
      </c>
      <c r="B6062" t="str">
        <f>'Page 1 - General Information'!$G$16</f>
        <v/>
      </c>
      <c r="C6062" s="339" t="s">
        <v>21448</v>
      </c>
      <c r="N6062" t="s">
        <v>8218</v>
      </c>
      <c r="P6062" s="345">
        <f>INDEX('Page 3 - Financial Information'!$K$16:$X$190,Y6062,X6062)</f>
        <v>0</v>
      </c>
      <c r="S6062" t="s">
        <v>9622</v>
      </c>
      <c r="X6062" s="341">
        <v>8</v>
      </c>
      <c r="Y6062" s="341">
        <v>136</v>
      </c>
    </row>
    <row r="6063" spans="1:25" x14ac:dyDescent="0.25">
      <c r="A6063" t="str">
        <f>'Page 1 - General Information'!$G$12</f>
        <v>000000000</v>
      </c>
      <c r="B6063" t="str">
        <f>'Page 1 - General Information'!$G$16</f>
        <v/>
      </c>
      <c r="C6063" s="339" t="s">
        <v>21448</v>
      </c>
      <c r="N6063" t="s">
        <v>8218</v>
      </c>
      <c r="P6063" s="345">
        <f>INDEX('Page 3 - Financial Information'!$K$16:$X$190,Y6063,X6063)</f>
        <v>0</v>
      </c>
      <c r="S6063" t="s">
        <v>9623</v>
      </c>
      <c r="X6063" s="341">
        <v>9</v>
      </c>
      <c r="Y6063" s="341">
        <v>136</v>
      </c>
    </row>
    <row r="6064" spans="1:25" x14ac:dyDescent="0.25">
      <c r="A6064" t="str">
        <f>'Page 1 - General Information'!$G$12</f>
        <v>000000000</v>
      </c>
      <c r="B6064" t="str">
        <f>'Page 1 - General Information'!$G$16</f>
        <v/>
      </c>
      <c r="C6064" s="339" t="s">
        <v>21448</v>
      </c>
      <c r="N6064" t="s">
        <v>8218</v>
      </c>
      <c r="P6064" s="345">
        <f>INDEX('Page 3 - Financial Information'!$K$16:$X$190,Y6064,X6064)</f>
        <v>0</v>
      </c>
      <c r="S6064" t="s">
        <v>9624</v>
      </c>
      <c r="X6064" s="341">
        <v>10</v>
      </c>
      <c r="Y6064" s="341">
        <v>136</v>
      </c>
    </row>
    <row r="6065" spans="1:25" x14ac:dyDescent="0.25">
      <c r="A6065" t="str">
        <f>'Page 1 - General Information'!$G$12</f>
        <v>000000000</v>
      </c>
      <c r="B6065" t="str">
        <f>'Page 1 - General Information'!$G$16</f>
        <v/>
      </c>
      <c r="C6065" s="339" t="s">
        <v>21448</v>
      </c>
      <c r="N6065" t="s">
        <v>8218</v>
      </c>
      <c r="P6065" s="345">
        <f>INDEX('Page 3 - Financial Information'!$K$16:$X$190,Y6065,X6065)</f>
        <v>0</v>
      </c>
      <c r="S6065" t="s">
        <v>9625</v>
      </c>
      <c r="X6065" s="341">
        <v>13</v>
      </c>
      <c r="Y6065" s="341">
        <v>136</v>
      </c>
    </row>
    <row r="6066" spans="1:25" x14ac:dyDescent="0.25">
      <c r="A6066" t="str">
        <f>'Page 1 - General Information'!$G$12</f>
        <v>000000000</v>
      </c>
      <c r="B6066" t="str">
        <f>'Page 1 - General Information'!$G$16</f>
        <v/>
      </c>
      <c r="C6066" s="339" t="s">
        <v>21448</v>
      </c>
      <c r="N6066" t="s">
        <v>8218</v>
      </c>
      <c r="P6066" s="345">
        <f>INDEX('Page 3 - Financial Information'!$K$16:$X$190,Y6066,X6066)</f>
        <v>0</v>
      </c>
      <c r="S6066" t="s">
        <v>9626</v>
      </c>
      <c r="X6066" s="341">
        <v>14</v>
      </c>
      <c r="Y6066" s="341">
        <v>136</v>
      </c>
    </row>
    <row r="6067" spans="1:25" x14ac:dyDescent="0.25">
      <c r="A6067" t="str">
        <f>'Page 1 - General Information'!$G$12</f>
        <v>000000000</v>
      </c>
      <c r="B6067" t="str">
        <f>'Page 1 - General Information'!$G$16</f>
        <v/>
      </c>
      <c r="C6067" s="339" t="s">
        <v>21448</v>
      </c>
      <c r="N6067" t="s">
        <v>8218</v>
      </c>
      <c r="P6067" s="345">
        <f>INDEX('Page 3 - Financial Information'!$K$16:$X$190,Y6067,X6067)</f>
        <v>0</v>
      </c>
      <c r="S6067" s="249" t="s">
        <v>17066</v>
      </c>
      <c r="X6067" s="341">
        <v>1</v>
      </c>
      <c r="Y6067" s="341">
        <v>137</v>
      </c>
    </row>
    <row r="6068" spans="1:25" x14ac:dyDescent="0.25">
      <c r="A6068" t="str">
        <f>'Page 1 - General Information'!$G$12</f>
        <v>000000000</v>
      </c>
      <c r="B6068" t="str">
        <f>'Page 1 - General Information'!$G$16</f>
        <v/>
      </c>
      <c r="C6068" s="339" t="s">
        <v>21448</v>
      </c>
      <c r="N6068" t="s">
        <v>8218</v>
      </c>
      <c r="P6068" s="345">
        <f>INDEX('Page 3 - Financial Information'!$K$16:$X$190,Y6068,X6068)</f>
        <v>0</v>
      </c>
      <c r="S6068" s="249" t="s">
        <v>17069</v>
      </c>
      <c r="X6068" s="341">
        <v>3</v>
      </c>
      <c r="Y6068" s="341">
        <v>137</v>
      </c>
    </row>
    <row r="6069" spans="1:25" x14ac:dyDescent="0.25">
      <c r="A6069" t="str">
        <f>'Page 1 - General Information'!$G$12</f>
        <v>000000000</v>
      </c>
      <c r="B6069" t="str">
        <f>'Page 1 - General Information'!$G$16</f>
        <v/>
      </c>
      <c r="C6069" s="339" t="s">
        <v>21448</v>
      </c>
      <c r="N6069" t="s">
        <v>8218</v>
      </c>
      <c r="P6069" s="345">
        <f>INDEX('Page 3 - Financial Information'!$K$16:$X$190,Y6069,X6069)</f>
        <v>0</v>
      </c>
      <c r="S6069" t="s">
        <v>17072</v>
      </c>
      <c r="X6069" s="341">
        <v>4</v>
      </c>
      <c r="Y6069" s="341">
        <v>137</v>
      </c>
    </row>
    <row r="6070" spans="1:25" x14ac:dyDescent="0.25">
      <c r="A6070" t="str">
        <f>'Page 1 - General Information'!$G$12</f>
        <v>000000000</v>
      </c>
      <c r="B6070" t="str">
        <f>'Page 1 - General Information'!$G$16</f>
        <v/>
      </c>
      <c r="C6070" s="339" t="s">
        <v>21448</v>
      </c>
      <c r="N6070" t="s">
        <v>8218</v>
      </c>
      <c r="P6070" s="345">
        <f>INDEX('Page 3 - Financial Information'!$K$16:$X$190,Y6070,X6070)</f>
        <v>0</v>
      </c>
      <c r="S6070" t="s">
        <v>17075</v>
      </c>
      <c r="X6070" s="341">
        <v>5</v>
      </c>
      <c r="Y6070" s="341">
        <v>137</v>
      </c>
    </row>
    <row r="6071" spans="1:25" x14ac:dyDescent="0.25">
      <c r="A6071" t="str">
        <f>'Page 1 - General Information'!$G$12</f>
        <v>000000000</v>
      </c>
      <c r="B6071" t="str">
        <f>'Page 1 - General Information'!$G$16</f>
        <v/>
      </c>
      <c r="C6071" s="339" t="s">
        <v>21448</v>
      </c>
      <c r="N6071" t="s">
        <v>8218</v>
      </c>
      <c r="P6071" s="345">
        <f>INDEX('Page 3 - Financial Information'!$K$16:$X$190,Y6071,X6071)</f>
        <v>0</v>
      </c>
      <c r="S6071" t="s">
        <v>17078</v>
      </c>
      <c r="X6071" s="341">
        <v>6</v>
      </c>
      <c r="Y6071" s="341">
        <v>137</v>
      </c>
    </row>
    <row r="6072" spans="1:25" x14ac:dyDescent="0.25">
      <c r="A6072" t="str">
        <f>'Page 1 - General Information'!$G$12</f>
        <v>000000000</v>
      </c>
      <c r="B6072" t="str">
        <f>'Page 1 - General Information'!$G$16</f>
        <v/>
      </c>
      <c r="C6072" s="339" t="s">
        <v>21448</v>
      </c>
      <c r="N6072" t="s">
        <v>8218</v>
      </c>
      <c r="P6072" s="345">
        <f>INDEX('Page 3 - Financial Information'!$K$16:$X$190,Y6072,X6072)</f>
        <v>0</v>
      </c>
      <c r="S6072" t="s">
        <v>17081</v>
      </c>
      <c r="X6072" s="341">
        <v>7</v>
      </c>
      <c r="Y6072" s="341">
        <v>137</v>
      </c>
    </row>
    <row r="6073" spans="1:25" x14ac:dyDescent="0.25">
      <c r="A6073" t="str">
        <f>'Page 1 - General Information'!$G$12</f>
        <v>000000000</v>
      </c>
      <c r="B6073" t="str">
        <f>'Page 1 - General Information'!$G$16</f>
        <v/>
      </c>
      <c r="C6073" s="339" t="s">
        <v>21448</v>
      </c>
      <c r="N6073" t="s">
        <v>8218</v>
      </c>
      <c r="P6073" s="345">
        <f>INDEX('Page 3 - Financial Information'!$K$16:$X$190,Y6073,X6073)</f>
        <v>0</v>
      </c>
      <c r="S6073" t="s">
        <v>17084</v>
      </c>
      <c r="X6073" s="341">
        <v>8</v>
      </c>
      <c r="Y6073" s="341">
        <v>137</v>
      </c>
    </row>
    <row r="6074" spans="1:25" x14ac:dyDescent="0.25">
      <c r="A6074" t="str">
        <f>'Page 1 - General Information'!$G$12</f>
        <v>000000000</v>
      </c>
      <c r="B6074" t="str">
        <f>'Page 1 - General Information'!$G$16</f>
        <v/>
      </c>
      <c r="C6074" s="339" t="s">
        <v>21448</v>
      </c>
      <c r="N6074" t="s">
        <v>8218</v>
      </c>
      <c r="P6074" s="345">
        <f>INDEX('Page 3 - Financial Information'!$K$16:$X$190,Y6074,X6074)</f>
        <v>0</v>
      </c>
      <c r="S6074" t="s">
        <v>17087</v>
      </c>
      <c r="X6074" s="341">
        <v>9</v>
      </c>
      <c r="Y6074" s="341">
        <v>137</v>
      </c>
    </row>
    <row r="6075" spans="1:25" x14ac:dyDescent="0.25">
      <c r="A6075" t="str">
        <f>'Page 1 - General Information'!$G$12</f>
        <v>000000000</v>
      </c>
      <c r="B6075" t="str">
        <f>'Page 1 - General Information'!$G$16</f>
        <v/>
      </c>
      <c r="C6075" s="339" t="s">
        <v>21448</v>
      </c>
      <c r="N6075" t="s">
        <v>8218</v>
      </c>
      <c r="P6075" s="345">
        <f>INDEX('Page 3 - Financial Information'!$K$16:$X$190,Y6075,X6075)</f>
        <v>0</v>
      </c>
      <c r="S6075" t="s">
        <v>17090</v>
      </c>
      <c r="X6075" s="341">
        <v>10</v>
      </c>
      <c r="Y6075" s="341">
        <v>137</v>
      </c>
    </row>
    <row r="6076" spans="1:25" x14ac:dyDescent="0.25">
      <c r="A6076" t="str">
        <f>'Page 1 - General Information'!$G$12</f>
        <v>000000000</v>
      </c>
      <c r="B6076" t="str">
        <f>'Page 1 - General Information'!$G$16</f>
        <v/>
      </c>
      <c r="C6076" s="339" t="s">
        <v>21448</v>
      </c>
      <c r="N6076" t="s">
        <v>8218</v>
      </c>
      <c r="P6076" s="345">
        <f>INDEX('Page 3 - Financial Information'!$K$16:$X$190,Y6076,X6076)</f>
        <v>0</v>
      </c>
      <c r="S6076" t="s">
        <v>17093</v>
      </c>
      <c r="X6076" s="341">
        <v>13</v>
      </c>
      <c r="Y6076" s="341">
        <v>137</v>
      </c>
    </row>
    <row r="6077" spans="1:25" x14ac:dyDescent="0.25">
      <c r="A6077" t="str">
        <f>'Page 1 - General Information'!$G$12</f>
        <v>000000000</v>
      </c>
      <c r="B6077" t="str">
        <f>'Page 1 - General Information'!$G$16</f>
        <v/>
      </c>
      <c r="C6077" s="339" t="s">
        <v>21448</v>
      </c>
      <c r="N6077" t="s">
        <v>8218</v>
      </c>
      <c r="P6077" s="345">
        <f>INDEX('Page 3 - Financial Information'!$K$16:$X$190,Y6077,X6077)</f>
        <v>0</v>
      </c>
      <c r="S6077" t="s">
        <v>17096</v>
      </c>
      <c r="X6077" s="341">
        <v>14</v>
      </c>
      <c r="Y6077" s="341">
        <v>137</v>
      </c>
    </row>
    <row r="6078" spans="1:25" x14ac:dyDescent="0.25">
      <c r="A6078" t="str">
        <f>'Page 1 - General Information'!$G$12</f>
        <v>000000000</v>
      </c>
      <c r="B6078" t="str">
        <f>'Page 1 - General Information'!$G$16</f>
        <v/>
      </c>
      <c r="C6078" s="339" t="s">
        <v>21448</v>
      </c>
      <c r="N6078" t="s">
        <v>8218</v>
      </c>
      <c r="P6078" s="345">
        <f>INDEX('Page 3 - Financial Information'!$K$16:$X$190,Y6078,X6078)</f>
        <v>0</v>
      </c>
      <c r="S6078" s="249" t="s">
        <v>9627</v>
      </c>
      <c r="X6078" s="341">
        <v>1</v>
      </c>
      <c r="Y6078" s="341">
        <v>138</v>
      </c>
    </row>
    <row r="6079" spans="1:25" x14ac:dyDescent="0.25">
      <c r="A6079" t="str">
        <f>'Page 1 - General Information'!$G$12</f>
        <v>000000000</v>
      </c>
      <c r="B6079" t="str">
        <f>'Page 1 - General Information'!$G$16</f>
        <v/>
      </c>
      <c r="C6079" s="339" t="s">
        <v>21448</v>
      </c>
      <c r="N6079" t="s">
        <v>8218</v>
      </c>
      <c r="P6079" s="345">
        <f>INDEX('Page 3 - Financial Information'!$K$16:$X$190,Y6079,X6079)</f>
        <v>0</v>
      </c>
      <c r="S6079" s="249" t="s">
        <v>9628</v>
      </c>
      <c r="X6079" s="341">
        <v>3</v>
      </c>
      <c r="Y6079" s="341">
        <v>138</v>
      </c>
    </row>
    <row r="6080" spans="1:25" x14ac:dyDescent="0.25">
      <c r="A6080" t="str">
        <f>'Page 1 - General Information'!$G$12</f>
        <v>000000000</v>
      </c>
      <c r="B6080" t="str">
        <f>'Page 1 - General Information'!$G$16</f>
        <v/>
      </c>
      <c r="C6080" s="339" t="s">
        <v>21448</v>
      </c>
      <c r="N6080" t="s">
        <v>8218</v>
      </c>
      <c r="P6080" s="345">
        <f>INDEX('Page 3 - Financial Information'!$K$16:$X$190,Y6080,X6080)</f>
        <v>0</v>
      </c>
      <c r="S6080" t="s">
        <v>9629</v>
      </c>
      <c r="X6080" s="341">
        <v>4</v>
      </c>
      <c r="Y6080" s="341">
        <v>138</v>
      </c>
    </row>
    <row r="6081" spans="1:25" x14ac:dyDescent="0.25">
      <c r="A6081" t="str">
        <f>'Page 1 - General Information'!$G$12</f>
        <v>000000000</v>
      </c>
      <c r="B6081" t="str">
        <f>'Page 1 - General Information'!$G$16</f>
        <v/>
      </c>
      <c r="C6081" s="339" t="s">
        <v>21448</v>
      </c>
      <c r="N6081" t="s">
        <v>8218</v>
      </c>
      <c r="P6081" s="345">
        <f>INDEX('Page 3 - Financial Information'!$K$16:$X$190,Y6081,X6081)</f>
        <v>0</v>
      </c>
      <c r="S6081" t="s">
        <v>9630</v>
      </c>
      <c r="X6081" s="341">
        <v>5</v>
      </c>
      <c r="Y6081" s="341">
        <v>138</v>
      </c>
    </row>
    <row r="6082" spans="1:25" x14ac:dyDescent="0.25">
      <c r="A6082" t="str">
        <f>'Page 1 - General Information'!$G$12</f>
        <v>000000000</v>
      </c>
      <c r="B6082" t="str">
        <f>'Page 1 - General Information'!$G$16</f>
        <v/>
      </c>
      <c r="C6082" s="339" t="s">
        <v>21448</v>
      </c>
      <c r="N6082" t="s">
        <v>8218</v>
      </c>
      <c r="P6082" s="345">
        <f>INDEX('Page 3 - Financial Information'!$K$16:$X$190,Y6082,X6082)</f>
        <v>0</v>
      </c>
      <c r="S6082" t="s">
        <v>9631</v>
      </c>
      <c r="X6082" s="341">
        <v>6</v>
      </c>
      <c r="Y6082" s="341">
        <v>138</v>
      </c>
    </row>
    <row r="6083" spans="1:25" x14ac:dyDescent="0.25">
      <c r="A6083" t="str">
        <f>'Page 1 - General Information'!$G$12</f>
        <v>000000000</v>
      </c>
      <c r="B6083" t="str">
        <f>'Page 1 - General Information'!$G$16</f>
        <v/>
      </c>
      <c r="C6083" s="339" t="s">
        <v>21448</v>
      </c>
      <c r="N6083" t="s">
        <v>8218</v>
      </c>
      <c r="P6083" s="345">
        <f>INDEX('Page 3 - Financial Information'!$K$16:$X$190,Y6083,X6083)</f>
        <v>0</v>
      </c>
      <c r="S6083" t="s">
        <v>9632</v>
      </c>
      <c r="X6083" s="341">
        <v>7</v>
      </c>
      <c r="Y6083" s="341">
        <v>138</v>
      </c>
    </row>
    <row r="6084" spans="1:25" x14ac:dyDescent="0.25">
      <c r="A6084" t="str">
        <f>'Page 1 - General Information'!$G$12</f>
        <v>000000000</v>
      </c>
      <c r="B6084" t="str">
        <f>'Page 1 - General Information'!$G$16</f>
        <v/>
      </c>
      <c r="C6084" s="339" t="s">
        <v>21448</v>
      </c>
      <c r="N6084" t="s">
        <v>8218</v>
      </c>
      <c r="P6084" s="345">
        <f>INDEX('Page 3 - Financial Information'!$K$16:$X$190,Y6084,X6084)</f>
        <v>0</v>
      </c>
      <c r="S6084" t="s">
        <v>9633</v>
      </c>
      <c r="X6084" s="341">
        <v>8</v>
      </c>
      <c r="Y6084" s="341">
        <v>138</v>
      </c>
    </row>
    <row r="6085" spans="1:25" x14ac:dyDescent="0.25">
      <c r="A6085" t="str">
        <f>'Page 1 - General Information'!$G$12</f>
        <v>000000000</v>
      </c>
      <c r="B6085" t="str">
        <f>'Page 1 - General Information'!$G$16</f>
        <v/>
      </c>
      <c r="C6085" s="339" t="s">
        <v>21448</v>
      </c>
      <c r="N6085" t="s">
        <v>8218</v>
      </c>
      <c r="P6085" s="345">
        <f>INDEX('Page 3 - Financial Information'!$K$16:$X$190,Y6085,X6085)</f>
        <v>0</v>
      </c>
      <c r="S6085" t="s">
        <v>9634</v>
      </c>
      <c r="X6085" s="341">
        <v>9</v>
      </c>
      <c r="Y6085" s="341">
        <v>138</v>
      </c>
    </row>
    <row r="6086" spans="1:25" x14ac:dyDescent="0.25">
      <c r="A6086" t="str">
        <f>'Page 1 - General Information'!$G$12</f>
        <v>000000000</v>
      </c>
      <c r="B6086" t="str">
        <f>'Page 1 - General Information'!$G$16</f>
        <v/>
      </c>
      <c r="C6086" s="339" t="s">
        <v>21448</v>
      </c>
      <c r="N6086" t="s">
        <v>8218</v>
      </c>
      <c r="P6086" s="345">
        <f>INDEX('Page 3 - Financial Information'!$K$16:$X$190,Y6086,X6086)</f>
        <v>0</v>
      </c>
      <c r="S6086" t="s">
        <v>9635</v>
      </c>
      <c r="X6086" s="341">
        <v>10</v>
      </c>
      <c r="Y6086" s="341">
        <v>138</v>
      </c>
    </row>
    <row r="6087" spans="1:25" x14ac:dyDescent="0.25">
      <c r="A6087" t="str">
        <f>'Page 1 - General Information'!$G$12</f>
        <v>000000000</v>
      </c>
      <c r="B6087" t="str">
        <f>'Page 1 - General Information'!$G$16</f>
        <v/>
      </c>
      <c r="C6087" s="339" t="s">
        <v>21448</v>
      </c>
      <c r="N6087" t="s">
        <v>8218</v>
      </c>
      <c r="P6087" s="345">
        <f>INDEX('Page 3 - Financial Information'!$K$16:$X$190,Y6087,X6087)</f>
        <v>0</v>
      </c>
      <c r="S6087" t="s">
        <v>9636</v>
      </c>
      <c r="X6087" s="341">
        <v>13</v>
      </c>
      <c r="Y6087" s="341">
        <v>138</v>
      </c>
    </row>
    <row r="6088" spans="1:25" x14ac:dyDescent="0.25">
      <c r="A6088" t="str">
        <f>'Page 1 - General Information'!$G$12</f>
        <v>000000000</v>
      </c>
      <c r="B6088" t="str">
        <f>'Page 1 - General Information'!$G$16</f>
        <v/>
      </c>
      <c r="C6088" s="339" t="s">
        <v>21448</v>
      </c>
      <c r="N6088" t="s">
        <v>8218</v>
      </c>
      <c r="P6088" s="345">
        <f>INDEX('Page 3 - Financial Information'!$K$16:$X$190,Y6088,X6088)</f>
        <v>0</v>
      </c>
      <c r="S6088" t="s">
        <v>9637</v>
      </c>
      <c r="X6088" s="341">
        <v>14</v>
      </c>
      <c r="Y6088" s="341">
        <v>138</v>
      </c>
    </row>
    <row r="6089" spans="1:25" x14ac:dyDescent="0.25">
      <c r="A6089" t="str">
        <f>'Page 1 - General Information'!$G$12</f>
        <v>000000000</v>
      </c>
      <c r="B6089" t="str">
        <f>'Page 1 - General Information'!$G$16</f>
        <v/>
      </c>
      <c r="C6089" s="339" t="s">
        <v>21448</v>
      </c>
      <c r="N6089" t="s">
        <v>8218</v>
      </c>
      <c r="P6089" s="345">
        <f>INDEX('Page 3 - Financial Information'!$K$16:$X$190,Y6089,X6089)</f>
        <v>0</v>
      </c>
      <c r="S6089" s="249" t="s">
        <v>9638</v>
      </c>
      <c r="X6089" s="341">
        <v>1</v>
      </c>
      <c r="Y6089" s="341">
        <v>139</v>
      </c>
    </row>
    <row r="6090" spans="1:25" x14ac:dyDescent="0.25">
      <c r="A6090" t="str">
        <f>'Page 1 - General Information'!$G$12</f>
        <v>000000000</v>
      </c>
      <c r="B6090" t="str">
        <f>'Page 1 - General Information'!$G$16</f>
        <v/>
      </c>
      <c r="C6090" s="339" t="s">
        <v>21448</v>
      </c>
      <c r="N6090" t="s">
        <v>8218</v>
      </c>
      <c r="P6090" s="345">
        <f>INDEX('Page 3 - Financial Information'!$K$16:$X$190,Y6090,X6090)</f>
        <v>0</v>
      </c>
      <c r="S6090" s="249" t="s">
        <v>9639</v>
      </c>
      <c r="X6090" s="341">
        <v>3</v>
      </c>
      <c r="Y6090" s="341">
        <v>139</v>
      </c>
    </row>
    <row r="6091" spans="1:25" x14ac:dyDescent="0.25">
      <c r="A6091" t="str">
        <f>'Page 1 - General Information'!$G$12</f>
        <v>000000000</v>
      </c>
      <c r="B6091" t="str">
        <f>'Page 1 - General Information'!$G$16</f>
        <v/>
      </c>
      <c r="C6091" s="339" t="s">
        <v>21448</v>
      </c>
      <c r="N6091" t="s">
        <v>8218</v>
      </c>
      <c r="P6091" s="345">
        <f>INDEX('Page 3 - Financial Information'!$K$16:$X$190,Y6091,X6091)</f>
        <v>0</v>
      </c>
      <c r="S6091" t="s">
        <v>9640</v>
      </c>
      <c r="X6091" s="341">
        <v>4</v>
      </c>
      <c r="Y6091" s="341">
        <v>139</v>
      </c>
    </row>
    <row r="6092" spans="1:25" x14ac:dyDescent="0.25">
      <c r="A6092" t="str">
        <f>'Page 1 - General Information'!$G$12</f>
        <v>000000000</v>
      </c>
      <c r="B6092" t="str">
        <f>'Page 1 - General Information'!$G$16</f>
        <v/>
      </c>
      <c r="C6092" s="339" t="s">
        <v>21448</v>
      </c>
      <c r="N6092" t="s">
        <v>8218</v>
      </c>
      <c r="P6092" s="345">
        <f>INDEX('Page 3 - Financial Information'!$K$16:$X$190,Y6092,X6092)</f>
        <v>0</v>
      </c>
      <c r="S6092" t="s">
        <v>9641</v>
      </c>
      <c r="X6092" s="341">
        <v>5</v>
      </c>
      <c r="Y6092" s="341">
        <v>139</v>
      </c>
    </row>
    <row r="6093" spans="1:25" x14ac:dyDescent="0.25">
      <c r="A6093" t="str">
        <f>'Page 1 - General Information'!$G$12</f>
        <v>000000000</v>
      </c>
      <c r="B6093" t="str">
        <f>'Page 1 - General Information'!$G$16</f>
        <v/>
      </c>
      <c r="C6093" s="339" t="s">
        <v>21448</v>
      </c>
      <c r="N6093" t="s">
        <v>8218</v>
      </c>
      <c r="P6093" s="345">
        <f>INDEX('Page 3 - Financial Information'!$K$16:$X$190,Y6093,X6093)</f>
        <v>0</v>
      </c>
      <c r="S6093" t="s">
        <v>9642</v>
      </c>
      <c r="X6093" s="341">
        <v>6</v>
      </c>
      <c r="Y6093" s="341">
        <v>139</v>
      </c>
    </row>
    <row r="6094" spans="1:25" x14ac:dyDescent="0.25">
      <c r="A6094" t="str">
        <f>'Page 1 - General Information'!$G$12</f>
        <v>000000000</v>
      </c>
      <c r="B6094" t="str">
        <f>'Page 1 - General Information'!$G$16</f>
        <v/>
      </c>
      <c r="C6094" s="339" t="s">
        <v>21448</v>
      </c>
      <c r="N6094" t="s">
        <v>8218</v>
      </c>
      <c r="P6094" s="345">
        <f>INDEX('Page 3 - Financial Information'!$K$16:$X$190,Y6094,X6094)</f>
        <v>0</v>
      </c>
      <c r="S6094" t="s">
        <v>9643</v>
      </c>
      <c r="X6094" s="341">
        <v>7</v>
      </c>
      <c r="Y6094" s="341">
        <v>139</v>
      </c>
    </row>
    <row r="6095" spans="1:25" x14ac:dyDescent="0.25">
      <c r="A6095" t="str">
        <f>'Page 1 - General Information'!$G$12</f>
        <v>000000000</v>
      </c>
      <c r="B6095" t="str">
        <f>'Page 1 - General Information'!$G$16</f>
        <v/>
      </c>
      <c r="C6095" s="339" t="s">
        <v>21448</v>
      </c>
      <c r="N6095" t="s">
        <v>8218</v>
      </c>
      <c r="P6095" s="345">
        <f>INDEX('Page 3 - Financial Information'!$K$16:$X$190,Y6095,X6095)</f>
        <v>0</v>
      </c>
      <c r="S6095" t="s">
        <v>9644</v>
      </c>
      <c r="X6095" s="341">
        <v>8</v>
      </c>
      <c r="Y6095" s="341">
        <v>139</v>
      </c>
    </row>
    <row r="6096" spans="1:25" x14ac:dyDescent="0.25">
      <c r="A6096" t="str">
        <f>'Page 1 - General Information'!$G$12</f>
        <v>000000000</v>
      </c>
      <c r="B6096" t="str">
        <f>'Page 1 - General Information'!$G$16</f>
        <v/>
      </c>
      <c r="C6096" s="339" t="s">
        <v>21448</v>
      </c>
      <c r="N6096" t="s">
        <v>8218</v>
      </c>
      <c r="P6096" s="345">
        <f>INDEX('Page 3 - Financial Information'!$K$16:$X$190,Y6096,X6096)</f>
        <v>0</v>
      </c>
      <c r="S6096" t="s">
        <v>9645</v>
      </c>
      <c r="X6096" s="341">
        <v>9</v>
      </c>
      <c r="Y6096" s="341">
        <v>139</v>
      </c>
    </row>
    <row r="6097" spans="1:25" x14ac:dyDescent="0.25">
      <c r="A6097" t="str">
        <f>'Page 1 - General Information'!$G$12</f>
        <v>000000000</v>
      </c>
      <c r="B6097" t="str">
        <f>'Page 1 - General Information'!$G$16</f>
        <v/>
      </c>
      <c r="C6097" s="339" t="s">
        <v>21448</v>
      </c>
      <c r="N6097" t="s">
        <v>8218</v>
      </c>
      <c r="P6097" s="345">
        <f>INDEX('Page 3 - Financial Information'!$K$16:$X$190,Y6097,X6097)</f>
        <v>0</v>
      </c>
      <c r="S6097" t="s">
        <v>9646</v>
      </c>
      <c r="X6097" s="341">
        <v>10</v>
      </c>
      <c r="Y6097" s="341">
        <v>139</v>
      </c>
    </row>
    <row r="6098" spans="1:25" x14ac:dyDescent="0.25">
      <c r="A6098" t="str">
        <f>'Page 1 - General Information'!$G$12</f>
        <v>000000000</v>
      </c>
      <c r="B6098" t="str">
        <f>'Page 1 - General Information'!$G$16</f>
        <v/>
      </c>
      <c r="C6098" s="339" t="s">
        <v>21448</v>
      </c>
      <c r="N6098" t="s">
        <v>8218</v>
      </c>
      <c r="P6098" s="345">
        <f>INDEX('Page 3 - Financial Information'!$K$16:$X$190,Y6098,X6098)</f>
        <v>0</v>
      </c>
      <c r="S6098" t="s">
        <v>9647</v>
      </c>
      <c r="X6098" s="341">
        <v>13</v>
      </c>
      <c r="Y6098" s="341">
        <v>139</v>
      </c>
    </row>
    <row r="6099" spans="1:25" x14ac:dyDescent="0.25">
      <c r="A6099" t="str">
        <f>'Page 1 - General Information'!$G$12</f>
        <v>000000000</v>
      </c>
      <c r="B6099" t="str">
        <f>'Page 1 - General Information'!$G$16</f>
        <v/>
      </c>
      <c r="C6099" s="339" t="s">
        <v>21448</v>
      </c>
      <c r="N6099" t="s">
        <v>8218</v>
      </c>
      <c r="P6099" s="345">
        <f>INDEX('Page 3 - Financial Information'!$K$16:$X$190,Y6099,X6099)</f>
        <v>0</v>
      </c>
      <c r="S6099" t="s">
        <v>9648</v>
      </c>
      <c r="X6099" s="341">
        <v>14</v>
      </c>
      <c r="Y6099" s="341">
        <v>139</v>
      </c>
    </row>
    <row r="6100" spans="1:25" x14ac:dyDescent="0.25">
      <c r="A6100" t="str">
        <f>'Page 1 - General Information'!$G$12</f>
        <v>000000000</v>
      </c>
      <c r="B6100" t="str">
        <f>'Page 1 - General Information'!$G$16</f>
        <v/>
      </c>
      <c r="C6100" s="339" t="s">
        <v>21448</v>
      </c>
      <c r="N6100" t="s">
        <v>8218</v>
      </c>
      <c r="P6100" s="345">
        <f>INDEX('Page 3 - Financial Information'!$K$16:$X$190,Y6100,X6100)</f>
        <v>0</v>
      </c>
      <c r="S6100" s="249" t="s">
        <v>9649</v>
      </c>
      <c r="X6100" s="341">
        <v>1</v>
      </c>
      <c r="Y6100" s="341">
        <v>140</v>
      </c>
    </row>
    <row r="6101" spans="1:25" x14ac:dyDescent="0.25">
      <c r="A6101" t="str">
        <f>'Page 1 - General Information'!$G$12</f>
        <v>000000000</v>
      </c>
      <c r="B6101" t="str">
        <f>'Page 1 - General Information'!$G$16</f>
        <v/>
      </c>
      <c r="C6101" s="339" t="s">
        <v>21448</v>
      </c>
      <c r="N6101" t="s">
        <v>8218</v>
      </c>
      <c r="P6101" s="345">
        <f>INDEX('Page 3 - Financial Information'!$K$16:$X$190,Y6101,X6101)</f>
        <v>0</v>
      </c>
      <c r="S6101" s="249" t="s">
        <v>9650</v>
      </c>
      <c r="X6101" s="341">
        <v>3</v>
      </c>
      <c r="Y6101" s="341">
        <v>140</v>
      </c>
    </row>
    <row r="6102" spans="1:25" x14ac:dyDescent="0.25">
      <c r="A6102" t="str">
        <f>'Page 1 - General Information'!$G$12</f>
        <v>000000000</v>
      </c>
      <c r="B6102" t="str">
        <f>'Page 1 - General Information'!$G$16</f>
        <v/>
      </c>
      <c r="C6102" s="339" t="s">
        <v>21448</v>
      </c>
      <c r="N6102" t="s">
        <v>8218</v>
      </c>
      <c r="P6102" s="345">
        <f>INDEX('Page 3 - Financial Information'!$K$16:$X$190,Y6102,X6102)</f>
        <v>0</v>
      </c>
      <c r="S6102" t="s">
        <v>9651</v>
      </c>
      <c r="X6102" s="341">
        <v>4</v>
      </c>
      <c r="Y6102" s="341">
        <v>140</v>
      </c>
    </row>
    <row r="6103" spans="1:25" x14ac:dyDescent="0.25">
      <c r="A6103" t="str">
        <f>'Page 1 - General Information'!$G$12</f>
        <v>000000000</v>
      </c>
      <c r="B6103" t="str">
        <f>'Page 1 - General Information'!$G$16</f>
        <v/>
      </c>
      <c r="C6103" s="339" t="s">
        <v>21448</v>
      </c>
      <c r="N6103" t="s">
        <v>8218</v>
      </c>
      <c r="P6103" s="345">
        <f>INDEX('Page 3 - Financial Information'!$K$16:$X$190,Y6103,X6103)</f>
        <v>0</v>
      </c>
      <c r="S6103" t="s">
        <v>9652</v>
      </c>
      <c r="X6103" s="341">
        <v>5</v>
      </c>
      <c r="Y6103" s="341">
        <v>140</v>
      </c>
    </row>
    <row r="6104" spans="1:25" x14ac:dyDescent="0.25">
      <c r="A6104" t="str">
        <f>'Page 1 - General Information'!$G$12</f>
        <v>000000000</v>
      </c>
      <c r="B6104" t="str">
        <f>'Page 1 - General Information'!$G$16</f>
        <v/>
      </c>
      <c r="C6104" s="339" t="s">
        <v>21448</v>
      </c>
      <c r="N6104" t="s">
        <v>8218</v>
      </c>
      <c r="P6104" s="345">
        <f>INDEX('Page 3 - Financial Information'!$K$16:$X$190,Y6104,X6104)</f>
        <v>0</v>
      </c>
      <c r="S6104" t="s">
        <v>9653</v>
      </c>
      <c r="X6104" s="341">
        <v>6</v>
      </c>
      <c r="Y6104" s="341">
        <v>140</v>
      </c>
    </row>
    <row r="6105" spans="1:25" x14ac:dyDescent="0.25">
      <c r="A6105" t="str">
        <f>'Page 1 - General Information'!$G$12</f>
        <v>000000000</v>
      </c>
      <c r="B6105" t="str">
        <f>'Page 1 - General Information'!$G$16</f>
        <v/>
      </c>
      <c r="C6105" s="339" t="s">
        <v>21448</v>
      </c>
      <c r="N6105" t="s">
        <v>8218</v>
      </c>
      <c r="P6105" s="345">
        <f>INDEX('Page 3 - Financial Information'!$K$16:$X$190,Y6105,X6105)</f>
        <v>0</v>
      </c>
      <c r="S6105" t="s">
        <v>9654</v>
      </c>
      <c r="X6105" s="341">
        <v>7</v>
      </c>
      <c r="Y6105" s="341">
        <v>140</v>
      </c>
    </row>
    <row r="6106" spans="1:25" x14ac:dyDescent="0.25">
      <c r="A6106" t="str">
        <f>'Page 1 - General Information'!$G$12</f>
        <v>000000000</v>
      </c>
      <c r="B6106" t="str">
        <f>'Page 1 - General Information'!$G$16</f>
        <v/>
      </c>
      <c r="C6106" s="339" t="s">
        <v>21448</v>
      </c>
      <c r="N6106" t="s">
        <v>8218</v>
      </c>
      <c r="P6106" s="345">
        <f>INDEX('Page 3 - Financial Information'!$K$16:$X$190,Y6106,X6106)</f>
        <v>0</v>
      </c>
      <c r="S6106" t="s">
        <v>9655</v>
      </c>
      <c r="X6106" s="341">
        <v>8</v>
      </c>
      <c r="Y6106" s="341">
        <v>140</v>
      </c>
    </row>
    <row r="6107" spans="1:25" x14ac:dyDescent="0.25">
      <c r="A6107" t="str">
        <f>'Page 1 - General Information'!$G$12</f>
        <v>000000000</v>
      </c>
      <c r="B6107" t="str">
        <f>'Page 1 - General Information'!$G$16</f>
        <v/>
      </c>
      <c r="C6107" s="339" t="s">
        <v>21448</v>
      </c>
      <c r="N6107" t="s">
        <v>8218</v>
      </c>
      <c r="P6107" s="345">
        <f>INDEX('Page 3 - Financial Information'!$K$16:$X$190,Y6107,X6107)</f>
        <v>0</v>
      </c>
      <c r="S6107" t="s">
        <v>9656</v>
      </c>
      <c r="X6107" s="341">
        <v>9</v>
      </c>
      <c r="Y6107" s="341">
        <v>140</v>
      </c>
    </row>
    <row r="6108" spans="1:25" x14ac:dyDescent="0.25">
      <c r="A6108" t="str">
        <f>'Page 1 - General Information'!$G$12</f>
        <v>000000000</v>
      </c>
      <c r="B6108" t="str">
        <f>'Page 1 - General Information'!$G$16</f>
        <v/>
      </c>
      <c r="C6108" s="339" t="s">
        <v>21448</v>
      </c>
      <c r="N6108" t="s">
        <v>8218</v>
      </c>
      <c r="P6108" s="345">
        <f>INDEX('Page 3 - Financial Information'!$K$16:$X$190,Y6108,X6108)</f>
        <v>0</v>
      </c>
      <c r="S6108" t="s">
        <v>9657</v>
      </c>
      <c r="X6108" s="341">
        <v>10</v>
      </c>
      <c r="Y6108" s="341">
        <v>140</v>
      </c>
    </row>
    <row r="6109" spans="1:25" x14ac:dyDescent="0.25">
      <c r="A6109" t="str">
        <f>'Page 1 - General Information'!$G$12</f>
        <v>000000000</v>
      </c>
      <c r="B6109" t="str">
        <f>'Page 1 - General Information'!$G$16</f>
        <v/>
      </c>
      <c r="C6109" s="339" t="s">
        <v>21448</v>
      </c>
      <c r="N6109" t="s">
        <v>8218</v>
      </c>
      <c r="P6109" s="345">
        <f>INDEX('Page 3 - Financial Information'!$K$16:$X$190,Y6109,X6109)</f>
        <v>0</v>
      </c>
      <c r="S6109" t="s">
        <v>9658</v>
      </c>
      <c r="X6109" s="341">
        <v>13</v>
      </c>
      <c r="Y6109" s="341">
        <v>140</v>
      </c>
    </row>
    <row r="6110" spans="1:25" x14ac:dyDescent="0.25">
      <c r="A6110" t="str">
        <f>'Page 1 - General Information'!$G$12</f>
        <v>000000000</v>
      </c>
      <c r="B6110" t="str">
        <f>'Page 1 - General Information'!$G$16</f>
        <v/>
      </c>
      <c r="C6110" s="339" t="s">
        <v>21448</v>
      </c>
      <c r="N6110" t="s">
        <v>8218</v>
      </c>
      <c r="P6110" s="345">
        <f>INDEX('Page 3 - Financial Information'!$K$16:$X$190,Y6110,X6110)</f>
        <v>0</v>
      </c>
      <c r="S6110" t="s">
        <v>9659</v>
      </c>
      <c r="X6110" s="341">
        <v>14</v>
      </c>
      <c r="Y6110" s="341">
        <v>140</v>
      </c>
    </row>
    <row r="6111" spans="1:25" x14ac:dyDescent="0.25">
      <c r="A6111" t="str">
        <f>'Page 1 - General Information'!$G$12</f>
        <v>000000000</v>
      </c>
      <c r="B6111" t="str">
        <f>'Page 1 - General Information'!$G$16</f>
        <v/>
      </c>
      <c r="C6111" s="339" t="s">
        <v>21448</v>
      </c>
      <c r="N6111" t="s">
        <v>8218</v>
      </c>
      <c r="P6111" s="345">
        <f>INDEX('Page 3 - Financial Information'!$K$16:$X$190,Y6111,X6111)</f>
        <v>0</v>
      </c>
      <c r="S6111" s="249" t="s">
        <v>9660</v>
      </c>
      <c r="X6111" s="341">
        <v>1</v>
      </c>
      <c r="Y6111" s="341">
        <v>141</v>
      </c>
    </row>
    <row r="6112" spans="1:25" x14ac:dyDescent="0.25">
      <c r="A6112" t="str">
        <f>'Page 1 - General Information'!$G$12</f>
        <v>000000000</v>
      </c>
      <c r="B6112" t="str">
        <f>'Page 1 - General Information'!$G$16</f>
        <v/>
      </c>
      <c r="C6112" s="339" t="s">
        <v>21448</v>
      </c>
      <c r="N6112" t="s">
        <v>8218</v>
      </c>
      <c r="P6112" s="345">
        <f>INDEX('Page 3 - Financial Information'!$K$16:$X$190,Y6112,X6112)</f>
        <v>0</v>
      </c>
      <c r="S6112" s="249" t="s">
        <v>9661</v>
      </c>
      <c r="X6112" s="341">
        <v>3</v>
      </c>
      <c r="Y6112" s="341">
        <v>141</v>
      </c>
    </row>
    <row r="6113" spans="1:25" x14ac:dyDescent="0.25">
      <c r="A6113" t="str">
        <f>'Page 1 - General Information'!$G$12</f>
        <v>000000000</v>
      </c>
      <c r="B6113" t="str">
        <f>'Page 1 - General Information'!$G$16</f>
        <v/>
      </c>
      <c r="C6113" s="339" t="s">
        <v>21448</v>
      </c>
      <c r="N6113" t="s">
        <v>8218</v>
      </c>
      <c r="P6113" s="345">
        <f>INDEX('Page 3 - Financial Information'!$K$16:$X$190,Y6113,X6113)</f>
        <v>0</v>
      </c>
      <c r="S6113" t="s">
        <v>9662</v>
      </c>
      <c r="X6113" s="341">
        <v>4</v>
      </c>
      <c r="Y6113" s="341">
        <v>141</v>
      </c>
    </row>
    <row r="6114" spans="1:25" x14ac:dyDescent="0.25">
      <c r="A6114" t="str">
        <f>'Page 1 - General Information'!$G$12</f>
        <v>000000000</v>
      </c>
      <c r="B6114" t="str">
        <f>'Page 1 - General Information'!$G$16</f>
        <v/>
      </c>
      <c r="C6114" s="339" t="s">
        <v>21448</v>
      </c>
      <c r="N6114" t="s">
        <v>8218</v>
      </c>
      <c r="P6114" s="345">
        <f>INDEX('Page 3 - Financial Information'!$K$16:$X$190,Y6114,X6114)</f>
        <v>0</v>
      </c>
      <c r="S6114" t="s">
        <v>9663</v>
      </c>
      <c r="X6114" s="341">
        <v>5</v>
      </c>
      <c r="Y6114" s="341">
        <v>141</v>
      </c>
    </row>
    <row r="6115" spans="1:25" x14ac:dyDescent="0.25">
      <c r="A6115" t="str">
        <f>'Page 1 - General Information'!$G$12</f>
        <v>000000000</v>
      </c>
      <c r="B6115" t="str">
        <f>'Page 1 - General Information'!$G$16</f>
        <v/>
      </c>
      <c r="C6115" s="339" t="s">
        <v>21448</v>
      </c>
      <c r="N6115" t="s">
        <v>8218</v>
      </c>
      <c r="P6115" s="345">
        <f>INDEX('Page 3 - Financial Information'!$K$16:$X$190,Y6115,X6115)</f>
        <v>0</v>
      </c>
      <c r="S6115" t="s">
        <v>9664</v>
      </c>
      <c r="X6115" s="341">
        <v>6</v>
      </c>
      <c r="Y6115" s="341">
        <v>141</v>
      </c>
    </row>
    <row r="6116" spans="1:25" x14ac:dyDescent="0.25">
      <c r="A6116" t="str">
        <f>'Page 1 - General Information'!$G$12</f>
        <v>000000000</v>
      </c>
      <c r="B6116" t="str">
        <f>'Page 1 - General Information'!$G$16</f>
        <v/>
      </c>
      <c r="C6116" s="339" t="s">
        <v>21448</v>
      </c>
      <c r="N6116" t="s">
        <v>8218</v>
      </c>
      <c r="P6116" s="345">
        <f>INDEX('Page 3 - Financial Information'!$K$16:$X$190,Y6116,X6116)</f>
        <v>0</v>
      </c>
      <c r="S6116" t="s">
        <v>9665</v>
      </c>
      <c r="X6116" s="341">
        <v>7</v>
      </c>
      <c r="Y6116" s="341">
        <v>141</v>
      </c>
    </row>
    <row r="6117" spans="1:25" x14ac:dyDescent="0.25">
      <c r="A6117" t="str">
        <f>'Page 1 - General Information'!$G$12</f>
        <v>000000000</v>
      </c>
      <c r="B6117" t="str">
        <f>'Page 1 - General Information'!$G$16</f>
        <v/>
      </c>
      <c r="C6117" s="339" t="s">
        <v>21448</v>
      </c>
      <c r="N6117" t="s">
        <v>8218</v>
      </c>
      <c r="P6117" s="345">
        <f>INDEX('Page 3 - Financial Information'!$K$16:$X$190,Y6117,X6117)</f>
        <v>0</v>
      </c>
      <c r="S6117" t="s">
        <v>9666</v>
      </c>
      <c r="X6117" s="341">
        <v>8</v>
      </c>
      <c r="Y6117" s="341">
        <v>141</v>
      </c>
    </row>
    <row r="6118" spans="1:25" x14ac:dyDescent="0.25">
      <c r="A6118" t="str">
        <f>'Page 1 - General Information'!$G$12</f>
        <v>000000000</v>
      </c>
      <c r="B6118" t="str">
        <f>'Page 1 - General Information'!$G$16</f>
        <v/>
      </c>
      <c r="C6118" s="339" t="s">
        <v>21448</v>
      </c>
      <c r="N6118" t="s">
        <v>8218</v>
      </c>
      <c r="P6118" s="345">
        <f>INDEX('Page 3 - Financial Information'!$K$16:$X$190,Y6118,X6118)</f>
        <v>0</v>
      </c>
      <c r="S6118" t="s">
        <v>9667</v>
      </c>
      <c r="X6118" s="341">
        <v>9</v>
      </c>
      <c r="Y6118" s="341">
        <v>141</v>
      </c>
    </row>
    <row r="6119" spans="1:25" x14ac:dyDescent="0.25">
      <c r="A6119" t="str">
        <f>'Page 1 - General Information'!$G$12</f>
        <v>000000000</v>
      </c>
      <c r="B6119" t="str">
        <f>'Page 1 - General Information'!$G$16</f>
        <v/>
      </c>
      <c r="C6119" s="339" t="s">
        <v>21448</v>
      </c>
      <c r="N6119" t="s">
        <v>8218</v>
      </c>
      <c r="P6119" s="345">
        <f>INDEX('Page 3 - Financial Information'!$K$16:$X$190,Y6119,X6119)</f>
        <v>0</v>
      </c>
      <c r="S6119" t="s">
        <v>9668</v>
      </c>
      <c r="X6119" s="341">
        <v>10</v>
      </c>
      <c r="Y6119" s="341">
        <v>141</v>
      </c>
    </row>
    <row r="6120" spans="1:25" x14ac:dyDescent="0.25">
      <c r="A6120" t="str">
        <f>'Page 1 - General Information'!$G$12</f>
        <v>000000000</v>
      </c>
      <c r="B6120" t="str">
        <f>'Page 1 - General Information'!$G$16</f>
        <v/>
      </c>
      <c r="C6120" s="339" t="s">
        <v>21448</v>
      </c>
      <c r="N6120" t="s">
        <v>8218</v>
      </c>
      <c r="P6120" s="345">
        <f>INDEX('Page 3 - Financial Information'!$K$16:$X$190,Y6120,X6120)</f>
        <v>0</v>
      </c>
      <c r="S6120" t="s">
        <v>9669</v>
      </c>
      <c r="X6120" s="341">
        <v>13</v>
      </c>
      <c r="Y6120" s="341">
        <v>141</v>
      </c>
    </row>
    <row r="6121" spans="1:25" x14ac:dyDescent="0.25">
      <c r="A6121" t="str">
        <f>'Page 1 - General Information'!$G$12</f>
        <v>000000000</v>
      </c>
      <c r="B6121" t="str">
        <f>'Page 1 - General Information'!$G$16</f>
        <v/>
      </c>
      <c r="C6121" s="339" t="s">
        <v>21448</v>
      </c>
      <c r="N6121" t="s">
        <v>8218</v>
      </c>
      <c r="P6121" s="345">
        <f>INDEX('Page 3 - Financial Information'!$K$16:$X$190,Y6121,X6121)</f>
        <v>0</v>
      </c>
      <c r="S6121" t="s">
        <v>9670</v>
      </c>
      <c r="X6121" s="341">
        <v>14</v>
      </c>
      <c r="Y6121" s="341">
        <v>141</v>
      </c>
    </row>
    <row r="6122" spans="1:25" x14ac:dyDescent="0.25">
      <c r="A6122" t="str">
        <f>'Page 1 - General Information'!$G$12</f>
        <v>000000000</v>
      </c>
      <c r="B6122" t="str">
        <f>'Page 1 - General Information'!$G$16</f>
        <v/>
      </c>
      <c r="C6122" s="339" t="s">
        <v>21448</v>
      </c>
      <c r="N6122" t="s">
        <v>8218</v>
      </c>
      <c r="P6122" s="345">
        <f>INDEX('Page 3 - Financial Information'!$K$16:$X$190,Y6122,X6122)</f>
        <v>0</v>
      </c>
      <c r="S6122" s="249" t="s">
        <v>9671</v>
      </c>
      <c r="X6122" s="341">
        <v>1</v>
      </c>
      <c r="Y6122" s="341">
        <v>142</v>
      </c>
    </row>
    <row r="6123" spans="1:25" x14ac:dyDescent="0.25">
      <c r="A6123" t="str">
        <f>'Page 1 - General Information'!$G$12</f>
        <v>000000000</v>
      </c>
      <c r="B6123" t="str">
        <f>'Page 1 - General Information'!$G$16</f>
        <v/>
      </c>
      <c r="C6123" s="339" t="s">
        <v>21448</v>
      </c>
      <c r="N6123" t="s">
        <v>8218</v>
      </c>
      <c r="P6123" s="345">
        <f>INDEX('Page 3 - Financial Information'!$K$16:$X$190,Y6123,X6123)</f>
        <v>0</v>
      </c>
      <c r="S6123" s="249" t="s">
        <v>9672</v>
      </c>
      <c r="X6123" s="341">
        <v>3</v>
      </c>
      <c r="Y6123" s="341">
        <v>142</v>
      </c>
    </row>
    <row r="6124" spans="1:25" x14ac:dyDescent="0.25">
      <c r="A6124" t="str">
        <f>'Page 1 - General Information'!$G$12</f>
        <v>000000000</v>
      </c>
      <c r="B6124" t="str">
        <f>'Page 1 - General Information'!$G$16</f>
        <v/>
      </c>
      <c r="C6124" s="339" t="s">
        <v>21448</v>
      </c>
      <c r="N6124" t="s">
        <v>8218</v>
      </c>
      <c r="P6124" s="345">
        <f>INDEX('Page 3 - Financial Information'!$K$16:$X$190,Y6124,X6124)</f>
        <v>0</v>
      </c>
      <c r="S6124" t="s">
        <v>9673</v>
      </c>
      <c r="X6124" s="341">
        <v>4</v>
      </c>
      <c r="Y6124" s="341">
        <v>142</v>
      </c>
    </row>
    <row r="6125" spans="1:25" x14ac:dyDescent="0.25">
      <c r="A6125" t="str">
        <f>'Page 1 - General Information'!$G$12</f>
        <v>000000000</v>
      </c>
      <c r="B6125" t="str">
        <f>'Page 1 - General Information'!$G$16</f>
        <v/>
      </c>
      <c r="C6125" s="339" t="s">
        <v>21448</v>
      </c>
      <c r="N6125" t="s">
        <v>8218</v>
      </c>
      <c r="P6125" s="345">
        <f>INDEX('Page 3 - Financial Information'!$K$16:$X$190,Y6125,X6125)</f>
        <v>0</v>
      </c>
      <c r="S6125" t="s">
        <v>9674</v>
      </c>
      <c r="X6125" s="341">
        <v>5</v>
      </c>
      <c r="Y6125" s="341">
        <v>142</v>
      </c>
    </row>
    <row r="6126" spans="1:25" x14ac:dyDescent="0.25">
      <c r="A6126" t="str">
        <f>'Page 1 - General Information'!$G$12</f>
        <v>000000000</v>
      </c>
      <c r="B6126" t="str">
        <f>'Page 1 - General Information'!$G$16</f>
        <v/>
      </c>
      <c r="C6126" s="339" t="s">
        <v>21448</v>
      </c>
      <c r="N6126" t="s">
        <v>8218</v>
      </c>
      <c r="P6126" s="345">
        <f>INDEX('Page 3 - Financial Information'!$K$16:$X$190,Y6126,X6126)</f>
        <v>0</v>
      </c>
      <c r="S6126" t="s">
        <v>9675</v>
      </c>
      <c r="X6126" s="341">
        <v>6</v>
      </c>
      <c r="Y6126" s="341">
        <v>142</v>
      </c>
    </row>
    <row r="6127" spans="1:25" x14ac:dyDescent="0.25">
      <c r="A6127" t="str">
        <f>'Page 1 - General Information'!$G$12</f>
        <v>000000000</v>
      </c>
      <c r="B6127" t="str">
        <f>'Page 1 - General Information'!$G$16</f>
        <v/>
      </c>
      <c r="C6127" s="339" t="s">
        <v>21448</v>
      </c>
      <c r="N6127" t="s">
        <v>8218</v>
      </c>
      <c r="P6127" s="345">
        <f>INDEX('Page 3 - Financial Information'!$K$16:$X$190,Y6127,X6127)</f>
        <v>0</v>
      </c>
      <c r="S6127" t="s">
        <v>9676</v>
      </c>
      <c r="X6127" s="341">
        <v>7</v>
      </c>
      <c r="Y6127" s="341">
        <v>142</v>
      </c>
    </row>
    <row r="6128" spans="1:25" x14ac:dyDescent="0.25">
      <c r="A6128" t="str">
        <f>'Page 1 - General Information'!$G$12</f>
        <v>000000000</v>
      </c>
      <c r="B6128" t="str">
        <f>'Page 1 - General Information'!$G$16</f>
        <v/>
      </c>
      <c r="C6128" s="339" t="s">
        <v>21448</v>
      </c>
      <c r="N6128" t="s">
        <v>8218</v>
      </c>
      <c r="P6128" s="345">
        <f>INDEX('Page 3 - Financial Information'!$K$16:$X$190,Y6128,X6128)</f>
        <v>0</v>
      </c>
      <c r="S6128" t="s">
        <v>9677</v>
      </c>
      <c r="X6128" s="341">
        <v>8</v>
      </c>
      <c r="Y6128" s="341">
        <v>142</v>
      </c>
    </row>
    <row r="6129" spans="1:25" x14ac:dyDescent="0.25">
      <c r="A6129" t="str">
        <f>'Page 1 - General Information'!$G$12</f>
        <v>000000000</v>
      </c>
      <c r="B6129" t="str">
        <f>'Page 1 - General Information'!$G$16</f>
        <v/>
      </c>
      <c r="C6129" s="339" t="s">
        <v>21448</v>
      </c>
      <c r="N6129" t="s">
        <v>8218</v>
      </c>
      <c r="P6129" s="345">
        <f>INDEX('Page 3 - Financial Information'!$K$16:$X$190,Y6129,X6129)</f>
        <v>0</v>
      </c>
      <c r="S6129" t="s">
        <v>9678</v>
      </c>
      <c r="X6129" s="341">
        <v>9</v>
      </c>
      <c r="Y6129" s="341">
        <v>142</v>
      </c>
    </row>
    <row r="6130" spans="1:25" x14ac:dyDescent="0.25">
      <c r="A6130" t="str">
        <f>'Page 1 - General Information'!$G$12</f>
        <v>000000000</v>
      </c>
      <c r="B6130" t="str">
        <f>'Page 1 - General Information'!$G$16</f>
        <v/>
      </c>
      <c r="C6130" s="339" t="s">
        <v>21448</v>
      </c>
      <c r="N6130" t="s">
        <v>8218</v>
      </c>
      <c r="P6130" s="345">
        <f>INDEX('Page 3 - Financial Information'!$K$16:$X$190,Y6130,X6130)</f>
        <v>0</v>
      </c>
      <c r="S6130" t="s">
        <v>9679</v>
      </c>
      <c r="X6130" s="341">
        <v>10</v>
      </c>
      <c r="Y6130" s="341">
        <v>142</v>
      </c>
    </row>
    <row r="6131" spans="1:25" x14ac:dyDescent="0.25">
      <c r="A6131" t="str">
        <f>'Page 1 - General Information'!$G$12</f>
        <v>000000000</v>
      </c>
      <c r="B6131" t="str">
        <f>'Page 1 - General Information'!$G$16</f>
        <v/>
      </c>
      <c r="C6131" s="339" t="s">
        <v>21448</v>
      </c>
      <c r="N6131" t="s">
        <v>8218</v>
      </c>
      <c r="P6131" s="345">
        <f>INDEX('Page 3 - Financial Information'!$K$16:$X$190,Y6131,X6131)</f>
        <v>0</v>
      </c>
      <c r="S6131" t="s">
        <v>9680</v>
      </c>
      <c r="X6131" s="341">
        <v>13</v>
      </c>
      <c r="Y6131" s="341">
        <v>142</v>
      </c>
    </row>
    <row r="6132" spans="1:25" x14ac:dyDescent="0.25">
      <c r="A6132" t="str">
        <f>'Page 1 - General Information'!$G$12</f>
        <v>000000000</v>
      </c>
      <c r="B6132" t="str">
        <f>'Page 1 - General Information'!$G$16</f>
        <v/>
      </c>
      <c r="C6132" s="339" t="s">
        <v>21448</v>
      </c>
      <c r="N6132" t="s">
        <v>8218</v>
      </c>
      <c r="P6132" s="345">
        <f>INDEX('Page 3 - Financial Information'!$K$16:$X$190,Y6132,X6132)</f>
        <v>0</v>
      </c>
      <c r="S6132" t="s">
        <v>9681</v>
      </c>
      <c r="X6132" s="341">
        <v>14</v>
      </c>
      <c r="Y6132" s="341">
        <v>142</v>
      </c>
    </row>
    <row r="6133" spans="1:25" x14ac:dyDescent="0.25">
      <c r="A6133" t="str">
        <f>'Page 1 - General Information'!$G$12</f>
        <v>000000000</v>
      </c>
      <c r="B6133" t="str">
        <f>'Page 1 - General Information'!$G$16</f>
        <v/>
      </c>
      <c r="C6133" s="339" t="s">
        <v>21448</v>
      </c>
      <c r="N6133" t="s">
        <v>8218</v>
      </c>
      <c r="P6133" s="345">
        <f>INDEX('Page 3 - Financial Information'!$K$16:$X$190,Y6133,X6133)</f>
        <v>0</v>
      </c>
      <c r="S6133" s="249" t="s">
        <v>20870</v>
      </c>
      <c r="X6133" s="341">
        <v>1</v>
      </c>
      <c r="Y6133" s="341">
        <v>143</v>
      </c>
    </row>
    <row r="6134" spans="1:25" x14ac:dyDescent="0.25">
      <c r="A6134" t="str">
        <f>'Page 1 - General Information'!$G$12</f>
        <v>000000000</v>
      </c>
      <c r="B6134" t="str">
        <f>'Page 1 - General Information'!$G$16</f>
        <v/>
      </c>
      <c r="C6134" s="339" t="s">
        <v>21448</v>
      </c>
      <c r="N6134" t="s">
        <v>8218</v>
      </c>
      <c r="P6134" s="345">
        <f>INDEX('Page 3 - Financial Information'!$K$16:$X$190,Y6134,X6134)</f>
        <v>0</v>
      </c>
      <c r="S6134" s="249" t="s">
        <v>20871</v>
      </c>
      <c r="X6134" s="341">
        <v>3</v>
      </c>
      <c r="Y6134" s="341">
        <v>143</v>
      </c>
    </row>
    <row r="6135" spans="1:25" x14ac:dyDescent="0.25">
      <c r="A6135" t="str">
        <f>'Page 1 - General Information'!$G$12</f>
        <v>000000000</v>
      </c>
      <c r="B6135" t="str">
        <f>'Page 1 - General Information'!$G$16</f>
        <v/>
      </c>
      <c r="C6135" s="339" t="s">
        <v>21448</v>
      </c>
      <c r="N6135" t="s">
        <v>8218</v>
      </c>
      <c r="P6135" s="345">
        <f>INDEX('Page 3 - Financial Information'!$K$16:$X$190,Y6135,X6135)</f>
        <v>0</v>
      </c>
      <c r="S6135" s="347" t="s">
        <v>20872</v>
      </c>
      <c r="X6135" s="341">
        <v>4</v>
      </c>
      <c r="Y6135" s="341">
        <v>143</v>
      </c>
    </row>
    <row r="6136" spans="1:25" x14ac:dyDescent="0.25">
      <c r="A6136" t="str">
        <f>'Page 1 - General Information'!$G$12</f>
        <v>000000000</v>
      </c>
      <c r="B6136" t="str">
        <f>'Page 1 - General Information'!$G$16</f>
        <v/>
      </c>
      <c r="C6136" s="339" t="s">
        <v>21448</v>
      </c>
      <c r="N6136" t="s">
        <v>8218</v>
      </c>
      <c r="P6136" s="345">
        <f>INDEX('Page 3 - Financial Information'!$K$16:$X$190,Y6136,X6136)</f>
        <v>0</v>
      </c>
      <c r="S6136" s="347" t="s">
        <v>20873</v>
      </c>
      <c r="X6136" s="341">
        <v>5</v>
      </c>
      <c r="Y6136" s="341">
        <v>143</v>
      </c>
    </row>
    <row r="6137" spans="1:25" x14ac:dyDescent="0.25">
      <c r="A6137" t="str">
        <f>'Page 1 - General Information'!$G$12</f>
        <v>000000000</v>
      </c>
      <c r="B6137" t="str">
        <f>'Page 1 - General Information'!$G$16</f>
        <v/>
      </c>
      <c r="C6137" s="339" t="s">
        <v>21448</v>
      </c>
      <c r="N6137" t="s">
        <v>8218</v>
      </c>
      <c r="P6137" s="345">
        <f>INDEX('Page 3 - Financial Information'!$K$16:$X$190,Y6137,X6137)</f>
        <v>0</v>
      </c>
      <c r="S6137" s="347" t="s">
        <v>20874</v>
      </c>
      <c r="X6137" s="341">
        <v>6</v>
      </c>
      <c r="Y6137" s="341">
        <v>143</v>
      </c>
    </row>
    <row r="6138" spans="1:25" x14ac:dyDescent="0.25">
      <c r="A6138" t="str">
        <f>'Page 1 - General Information'!$G$12</f>
        <v>000000000</v>
      </c>
      <c r="B6138" t="str">
        <f>'Page 1 - General Information'!$G$16</f>
        <v/>
      </c>
      <c r="C6138" s="339" t="s">
        <v>21448</v>
      </c>
      <c r="N6138" t="s">
        <v>8218</v>
      </c>
      <c r="P6138" s="345">
        <f>INDEX('Page 3 - Financial Information'!$K$16:$X$190,Y6138,X6138)</f>
        <v>0</v>
      </c>
      <c r="S6138" s="347" t="s">
        <v>20875</v>
      </c>
      <c r="X6138" s="341">
        <v>7</v>
      </c>
      <c r="Y6138" s="341">
        <v>143</v>
      </c>
    </row>
    <row r="6139" spans="1:25" x14ac:dyDescent="0.25">
      <c r="A6139" t="str">
        <f>'Page 1 - General Information'!$G$12</f>
        <v>000000000</v>
      </c>
      <c r="B6139" t="str">
        <f>'Page 1 - General Information'!$G$16</f>
        <v/>
      </c>
      <c r="C6139" s="339" t="s">
        <v>21448</v>
      </c>
      <c r="N6139" t="s">
        <v>8218</v>
      </c>
      <c r="P6139" s="345">
        <f>INDEX('Page 3 - Financial Information'!$K$16:$X$190,Y6139,X6139)</f>
        <v>0</v>
      </c>
      <c r="S6139" s="347" t="s">
        <v>20876</v>
      </c>
      <c r="X6139" s="341">
        <v>8</v>
      </c>
      <c r="Y6139" s="341">
        <v>143</v>
      </c>
    </row>
    <row r="6140" spans="1:25" x14ac:dyDescent="0.25">
      <c r="A6140" t="str">
        <f>'Page 1 - General Information'!$G$12</f>
        <v>000000000</v>
      </c>
      <c r="B6140" t="str">
        <f>'Page 1 - General Information'!$G$16</f>
        <v/>
      </c>
      <c r="C6140" s="339" t="s">
        <v>21448</v>
      </c>
      <c r="N6140" t="s">
        <v>8218</v>
      </c>
      <c r="P6140" s="345">
        <f>INDEX('Page 3 - Financial Information'!$K$16:$X$190,Y6140,X6140)</f>
        <v>0</v>
      </c>
      <c r="S6140" s="347" t="s">
        <v>20877</v>
      </c>
      <c r="X6140" s="341">
        <v>9</v>
      </c>
      <c r="Y6140" s="341">
        <v>143</v>
      </c>
    </row>
    <row r="6141" spans="1:25" x14ac:dyDescent="0.25">
      <c r="A6141" t="str">
        <f>'Page 1 - General Information'!$G$12</f>
        <v>000000000</v>
      </c>
      <c r="B6141" t="str">
        <f>'Page 1 - General Information'!$G$16</f>
        <v/>
      </c>
      <c r="C6141" s="339" t="s">
        <v>21448</v>
      </c>
      <c r="N6141" t="s">
        <v>8218</v>
      </c>
      <c r="P6141" s="345">
        <f>INDEX('Page 3 - Financial Information'!$K$16:$X$190,Y6141,X6141)</f>
        <v>0</v>
      </c>
      <c r="S6141" s="347" t="s">
        <v>20878</v>
      </c>
      <c r="X6141" s="341">
        <v>10</v>
      </c>
      <c r="Y6141" s="341">
        <v>143</v>
      </c>
    </row>
    <row r="6142" spans="1:25" x14ac:dyDescent="0.25">
      <c r="A6142" t="str">
        <f>'Page 1 - General Information'!$G$12</f>
        <v>000000000</v>
      </c>
      <c r="B6142" t="str">
        <f>'Page 1 - General Information'!$G$16</f>
        <v/>
      </c>
      <c r="C6142" s="339" t="s">
        <v>21448</v>
      </c>
      <c r="N6142" t="s">
        <v>8218</v>
      </c>
      <c r="P6142" s="345">
        <f>INDEX('Page 3 - Financial Information'!$K$16:$X$190,Y6142,X6142)</f>
        <v>0</v>
      </c>
      <c r="S6142" s="347" t="s">
        <v>20879</v>
      </c>
      <c r="X6142" s="341">
        <v>13</v>
      </c>
      <c r="Y6142" s="341">
        <v>143</v>
      </c>
    </row>
    <row r="6143" spans="1:25" x14ac:dyDescent="0.25">
      <c r="A6143" t="str">
        <f>'Page 1 - General Information'!$G$12</f>
        <v>000000000</v>
      </c>
      <c r="B6143" t="str">
        <f>'Page 1 - General Information'!$G$16</f>
        <v/>
      </c>
      <c r="C6143" s="339" t="s">
        <v>21448</v>
      </c>
      <c r="N6143" t="s">
        <v>8218</v>
      </c>
      <c r="P6143" s="345">
        <f>INDEX('Page 3 - Financial Information'!$K$16:$X$190,Y6143,X6143)</f>
        <v>0</v>
      </c>
      <c r="S6143" s="347" t="s">
        <v>20880</v>
      </c>
      <c r="X6143" s="341">
        <v>14</v>
      </c>
      <c r="Y6143" s="341">
        <v>143</v>
      </c>
    </row>
    <row r="6144" spans="1:25" x14ac:dyDescent="0.25">
      <c r="A6144" t="str">
        <f>'Page 1 - General Information'!$G$12</f>
        <v>000000000</v>
      </c>
      <c r="B6144" t="str">
        <f>'Page 1 - General Information'!$G$16</f>
        <v/>
      </c>
      <c r="C6144" s="339" t="s">
        <v>21448</v>
      </c>
      <c r="N6144" t="s">
        <v>8218</v>
      </c>
      <c r="P6144" s="345">
        <f>INDEX('Page 3 - Financial Information'!$K$16:$X$190,Y6144,X6144)</f>
        <v>0</v>
      </c>
      <c r="S6144" s="249" t="s">
        <v>9682</v>
      </c>
      <c r="X6144" s="341">
        <v>1</v>
      </c>
      <c r="Y6144" s="341">
        <v>144</v>
      </c>
    </row>
    <row r="6145" spans="1:25" x14ac:dyDescent="0.25">
      <c r="A6145" t="str">
        <f>'Page 1 - General Information'!$G$12</f>
        <v>000000000</v>
      </c>
      <c r="B6145" t="str">
        <f>'Page 1 - General Information'!$G$16</f>
        <v/>
      </c>
      <c r="C6145" s="339" t="s">
        <v>21448</v>
      </c>
      <c r="N6145" t="s">
        <v>8218</v>
      </c>
      <c r="P6145" s="345">
        <f>INDEX('Page 3 - Financial Information'!$K$16:$X$190,Y6145,X6145)</f>
        <v>0</v>
      </c>
      <c r="S6145" s="249" t="s">
        <v>9683</v>
      </c>
      <c r="X6145" s="341">
        <v>3</v>
      </c>
      <c r="Y6145" s="341">
        <v>144</v>
      </c>
    </row>
    <row r="6146" spans="1:25" x14ac:dyDescent="0.25">
      <c r="A6146" t="str">
        <f>'Page 1 - General Information'!$G$12</f>
        <v>000000000</v>
      </c>
      <c r="B6146" t="str">
        <f>'Page 1 - General Information'!$G$16</f>
        <v/>
      </c>
      <c r="C6146" s="339" t="s">
        <v>21448</v>
      </c>
      <c r="N6146" t="s">
        <v>8218</v>
      </c>
      <c r="P6146" s="345">
        <f>INDEX('Page 3 - Financial Information'!$K$16:$X$190,Y6146,X6146)</f>
        <v>0</v>
      </c>
      <c r="S6146" t="s">
        <v>9684</v>
      </c>
      <c r="X6146" s="341">
        <v>4</v>
      </c>
      <c r="Y6146" s="341">
        <v>144</v>
      </c>
    </row>
    <row r="6147" spans="1:25" x14ac:dyDescent="0.25">
      <c r="A6147" t="str">
        <f>'Page 1 - General Information'!$G$12</f>
        <v>000000000</v>
      </c>
      <c r="B6147" t="str">
        <f>'Page 1 - General Information'!$G$16</f>
        <v/>
      </c>
      <c r="C6147" s="339" t="s">
        <v>21448</v>
      </c>
      <c r="N6147" t="s">
        <v>8218</v>
      </c>
      <c r="P6147" s="345">
        <f>INDEX('Page 3 - Financial Information'!$K$16:$X$190,Y6147,X6147)</f>
        <v>0</v>
      </c>
      <c r="S6147" t="s">
        <v>9685</v>
      </c>
      <c r="X6147" s="341">
        <v>5</v>
      </c>
      <c r="Y6147" s="341">
        <v>144</v>
      </c>
    </row>
    <row r="6148" spans="1:25" x14ac:dyDescent="0.25">
      <c r="A6148" t="str">
        <f>'Page 1 - General Information'!$G$12</f>
        <v>000000000</v>
      </c>
      <c r="B6148" t="str">
        <f>'Page 1 - General Information'!$G$16</f>
        <v/>
      </c>
      <c r="C6148" s="339" t="s">
        <v>21448</v>
      </c>
      <c r="N6148" t="s">
        <v>8218</v>
      </c>
      <c r="P6148" s="345">
        <f>INDEX('Page 3 - Financial Information'!$K$16:$X$190,Y6148,X6148)</f>
        <v>0</v>
      </c>
      <c r="S6148" t="s">
        <v>9686</v>
      </c>
      <c r="X6148" s="341">
        <v>6</v>
      </c>
      <c r="Y6148" s="341">
        <v>144</v>
      </c>
    </row>
    <row r="6149" spans="1:25" x14ac:dyDescent="0.25">
      <c r="A6149" t="str">
        <f>'Page 1 - General Information'!$G$12</f>
        <v>000000000</v>
      </c>
      <c r="B6149" t="str">
        <f>'Page 1 - General Information'!$G$16</f>
        <v/>
      </c>
      <c r="C6149" s="339" t="s">
        <v>21448</v>
      </c>
      <c r="N6149" t="s">
        <v>8218</v>
      </c>
      <c r="P6149" s="345">
        <f>INDEX('Page 3 - Financial Information'!$K$16:$X$190,Y6149,X6149)</f>
        <v>0</v>
      </c>
      <c r="S6149" t="s">
        <v>9687</v>
      </c>
      <c r="X6149" s="341">
        <v>7</v>
      </c>
      <c r="Y6149" s="341">
        <v>144</v>
      </c>
    </row>
    <row r="6150" spans="1:25" x14ac:dyDescent="0.25">
      <c r="A6150" t="str">
        <f>'Page 1 - General Information'!$G$12</f>
        <v>000000000</v>
      </c>
      <c r="B6150" t="str">
        <f>'Page 1 - General Information'!$G$16</f>
        <v/>
      </c>
      <c r="C6150" s="339" t="s">
        <v>21448</v>
      </c>
      <c r="N6150" t="s">
        <v>8218</v>
      </c>
      <c r="P6150" s="345">
        <f>INDEX('Page 3 - Financial Information'!$K$16:$X$190,Y6150,X6150)</f>
        <v>0</v>
      </c>
      <c r="S6150" t="s">
        <v>9688</v>
      </c>
      <c r="X6150" s="341">
        <v>8</v>
      </c>
      <c r="Y6150" s="341">
        <v>144</v>
      </c>
    </row>
    <row r="6151" spans="1:25" x14ac:dyDescent="0.25">
      <c r="A6151" t="str">
        <f>'Page 1 - General Information'!$G$12</f>
        <v>000000000</v>
      </c>
      <c r="B6151" t="str">
        <f>'Page 1 - General Information'!$G$16</f>
        <v/>
      </c>
      <c r="C6151" s="339" t="s">
        <v>21448</v>
      </c>
      <c r="N6151" t="s">
        <v>8218</v>
      </c>
      <c r="P6151" s="345">
        <f>INDEX('Page 3 - Financial Information'!$K$16:$X$190,Y6151,X6151)</f>
        <v>0</v>
      </c>
      <c r="S6151" t="s">
        <v>9689</v>
      </c>
      <c r="X6151" s="341">
        <v>9</v>
      </c>
      <c r="Y6151" s="341">
        <v>144</v>
      </c>
    </row>
    <row r="6152" spans="1:25" x14ac:dyDescent="0.25">
      <c r="A6152" t="str">
        <f>'Page 1 - General Information'!$G$12</f>
        <v>000000000</v>
      </c>
      <c r="B6152" t="str">
        <f>'Page 1 - General Information'!$G$16</f>
        <v/>
      </c>
      <c r="C6152" s="339" t="s">
        <v>21448</v>
      </c>
      <c r="N6152" t="s">
        <v>8218</v>
      </c>
      <c r="P6152" s="345">
        <f>INDEX('Page 3 - Financial Information'!$K$16:$X$190,Y6152,X6152)</f>
        <v>0</v>
      </c>
      <c r="S6152" t="s">
        <v>9690</v>
      </c>
      <c r="X6152" s="341">
        <v>10</v>
      </c>
      <c r="Y6152" s="341">
        <v>144</v>
      </c>
    </row>
    <row r="6153" spans="1:25" x14ac:dyDescent="0.25">
      <c r="A6153" t="str">
        <f>'Page 1 - General Information'!$G$12</f>
        <v>000000000</v>
      </c>
      <c r="B6153" t="str">
        <f>'Page 1 - General Information'!$G$16</f>
        <v/>
      </c>
      <c r="C6153" s="339" t="s">
        <v>21448</v>
      </c>
      <c r="N6153" t="s">
        <v>8218</v>
      </c>
      <c r="P6153" s="345">
        <f>INDEX('Page 3 - Financial Information'!$K$16:$X$190,Y6153,X6153)</f>
        <v>0</v>
      </c>
      <c r="S6153" t="s">
        <v>9691</v>
      </c>
      <c r="X6153" s="341">
        <v>13</v>
      </c>
      <c r="Y6153" s="341">
        <v>144</v>
      </c>
    </row>
    <row r="6154" spans="1:25" x14ac:dyDescent="0.25">
      <c r="A6154" t="str">
        <f>'Page 1 - General Information'!$G$12</f>
        <v>000000000</v>
      </c>
      <c r="B6154" t="str">
        <f>'Page 1 - General Information'!$G$16</f>
        <v/>
      </c>
      <c r="C6154" s="339" t="s">
        <v>21448</v>
      </c>
      <c r="N6154" t="s">
        <v>8218</v>
      </c>
      <c r="P6154" s="345">
        <f>INDEX('Page 3 - Financial Information'!$K$16:$X$190,Y6154,X6154)</f>
        <v>0</v>
      </c>
      <c r="S6154" t="s">
        <v>9692</v>
      </c>
      <c r="X6154" s="341">
        <v>14</v>
      </c>
      <c r="Y6154" s="341">
        <v>144</v>
      </c>
    </row>
    <row r="6155" spans="1:25" x14ac:dyDescent="0.25">
      <c r="A6155" t="str">
        <f>'Page 1 - General Information'!$G$12</f>
        <v>000000000</v>
      </c>
      <c r="B6155" t="str">
        <f>'Page 1 - General Information'!$G$16</f>
        <v/>
      </c>
      <c r="C6155" s="339" t="s">
        <v>21448</v>
      </c>
      <c r="N6155" t="s">
        <v>8218</v>
      </c>
      <c r="P6155" s="345">
        <f>INDEX('Page 3 - Financial Information'!$K$16:$X$190,Y6155,X6155)</f>
        <v>0</v>
      </c>
      <c r="S6155" s="249" t="s">
        <v>9693</v>
      </c>
      <c r="X6155" s="341">
        <v>1</v>
      </c>
      <c r="Y6155" s="341">
        <v>145</v>
      </c>
    </row>
    <row r="6156" spans="1:25" x14ac:dyDescent="0.25">
      <c r="A6156" t="str">
        <f>'Page 1 - General Information'!$G$12</f>
        <v>000000000</v>
      </c>
      <c r="B6156" t="str">
        <f>'Page 1 - General Information'!$G$16</f>
        <v/>
      </c>
      <c r="C6156" s="339" t="s">
        <v>21448</v>
      </c>
      <c r="N6156" t="s">
        <v>8218</v>
      </c>
      <c r="P6156" s="345">
        <f>INDEX('Page 3 - Financial Information'!$K$16:$X$190,Y6156,X6156)</f>
        <v>0</v>
      </c>
      <c r="S6156" s="249" t="s">
        <v>9694</v>
      </c>
      <c r="X6156" s="341">
        <v>3</v>
      </c>
      <c r="Y6156" s="341">
        <v>145</v>
      </c>
    </row>
    <row r="6157" spans="1:25" x14ac:dyDescent="0.25">
      <c r="A6157" t="str">
        <f>'Page 1 - General Information'!$G$12</f>
        <v>000000000</v>
      </c>
      <c r="B6157" t="str">
        <f>'Page 1 - General Information'!$G$16</f>
        <v/>
      </c>
      <c r="C6157" s="339" t="s">
        <v>21448</v>
      </c>
      <c r="N6157" t="s">
        <v>8218</v>
      </c>
      <c r="P6157" s="345">
        <f>INDEX('Page 3 - Financial Information'!$K$16:$X$190,Y6157,X6157)</f>
        <v>0</v>
      </c>
      <c r="S6157" t="s">
        <v>9695</v>
      </c>
      <c r="X6157" s="341">
        <v>4</v>
      </c>
      <c r="Y6157" s="341">
        <v>145</v>
      </c>
    </row>
    <row r="6158" spans="1:25" x14ac:dyDescent="0.25">
      <c r="A6158" t="str">
        <f>'Page 1 - General Information'!$G$12</f>
        <v>000000000</v>
      </c>
      <c r="B6158" t="str">
        <f>'Page 1 - General Information'!$G$16</f>
        <v/>
      </c>
      <c r="C6158" s="339" t="s">
        <v>21448</v>
      </c>
      <c r="N6158" t="s">
        <v>8218</v>
      </c>
      <c r="P6158" s="345">
        <f>INDEX('Page 3 - Financial Information'!$K$16:$X$190,Y6158,X6158)</f>
        <v>0</v>
      </c>
      <c r="S6158" t="s">
        <v>9696</v>
      </c>
      <c r="X6158" s="341">
        <v>5</v>
      </c>
      <c r="Y6158" s="341">
        <v>145</v>
      </c>
    </row>
    <row r="6159" spans="1:25" x14ac:dyDescent="0.25">
      <c r="A6159" t="str">
        <f>'Page 1 - General Information'!$G$12</f>
        <v>000000000</v>
      </c>
      <c r="B6159" t="str">
        <f>'Page 1 - General Information'!$G$16</f>
        <v/>
      </c>
      <c r="C6159" s="339" t="s">
        <v>21448</v>
      </c>
      <c r="N6159" t="s">
        <v>8218</v>
      </c>
      <c r="P6159" s="345">
        <f>INDEX('Page 3 - Financial Information'!$K$16:$X$190,Y6159,X6159)</f>
        <v>0</v>
      </c>
      <c r="S6159" t="s">
        <v>9697</v>
      </c>
      <c r="X6159" s="341">
        <v>6</v>
      </c>
      <c r="Y6159" s="341">
        <v>145</v>
      </c>
    </row>
    <row r="6160" spans="1:25" x14ac:dyDescent="0.25">
      <c r="A6160" t="str">
        <f>'Page 1 - General Information'!$G$12</f>
        <v>000000000</v>
      </c>
      <c r="B6160" t="str">
        <f>'Page 1 - General Information'!$G$16</f>
        <v/>
      </c>
      <c r="C6160" s="339" t="s">
        <v>21448</v>
      </c>
      <c r="N6160" t="s">
        <v>8218</v>
      </c>
      <c r="P6160" s="345">
        <f>INDEX('Page 3 - Financial Information'!$K$16:$X$190,Y6160,X6160)</f>
        <v>0</v>
      </c>
      <c r="S6160" t="s">
        <v>9698</v>
      </c>
      <c r="X6160" s="341">
        <v>7</v>
      </c>
      <c r="Y6160" s="341">
        <v>145</v>
      </c>
    </row>
    <row r="6161" spans="1:25" x14ac:dyDescent="0.25">
      <c r="A6161" t="str">
        <f>'Page 1 - General Information'!$G$12</f>
        <v>000000000</v>
      </c>
      <c r="B6161" t="str">
        <f>'Page 1 - General Information'!$G$16</f>
        <v/>
      </c>
      <c r="C6161" s="339" t="s">
        <v>21448</v>
      </c>
      <c r="N6161" t="s">
        <v>8218</v>
      </c>
      <c r="P6161" s="345">
        <f>INDEX('Page 3 - Financial Information'!$K$16:$X$190,Y6161,X6161)</f>
        <v>0</v>
      </c>
      <c r="S6161" t="s">
        <v>9699</v>
      </c>
      <c r="X6161" s="341">
        <v>8</v>
      </c>
      <c r="Y6161" s="341">
        <v>145</v>
      </c>
    </row>
    <row r="6162" spans="1:25" x14ac:dyDescent="0.25">
      <c r="A6162" t="str">
        <f>'Page 1 - General Information'!$G$12</f>
        <v>000000000</v>
      </c>
      <c r="B6162" t="str">
        <f>'Page 1 - General Information'!$G$16</f>
        <v/>
      </c>
      <c r="C6162" s="339" t="s">
        <v>21448</v>
      </c>
      <c r="N6162" t="s">
        <v>8218</v>
      </c>
      <c r="P6162" s="345">
        <f>INDEX('Page 3 - Financial Information'!$K$16:$X$190,Y6162,X6162)</f>
        <v>0</v>
      </c>
      <c r="S6162" t="s">
        <v>9700</v>
      </c>
      <c r="X6162" s="341">
        <v>9</v>
      </c>
      <c r="Y6162" s="341">
        <v>145</v>
      </c>
    </row>
    <row r="6163" spans="1:25" x14ac:dyDescent="0.25">
      <c r="A6163" t="str">
        <f>'Page 1 - General Information'!$G$12</f>
        <v>000000000</v>
      </c>
      <c r="B6163" t="str">
        <f>'Page 1 - General Information'!$G$16</f>
        <v/>
      </c>
      <c r="C6163" s="339" t="s">
        <v>21448</v>
      </c>
      <c r="N6163" t="s">
        <v>8218</v>
      </c>
      <c r="P6163" s="345">
        <f>INDEX('Page 3 - Financial Information'!$K$16:$X$190,Y6163,X6163)</f>
        <v>0</v>
      </c>
      <c r="S6163" t="s">
        <v>9701</v>
      </c>
      <c r="X6163" s="341">
        <v>10</v>
      </c>
      <c r="Y6163" s="341">
        <v>145</v>
      </c>
    </row>
    <row r="6164" spans="1:25" x14ac:dyDescent="0.25">
      <c r="A6164" t="str">
        <f>'Page 1 - General Information'!$G$12</f>
        <v>000000000</v>
      </c>
      <c r="B6164" t="str">
        <f>'Page 1 - General Information'!$G$16</f>
        <v/>
      </c>
      <c r="C6164" s="339" t="s">
        <v>21448</v>
      </c>
      <c r="N6164" t="s">
        <v>8218</v>
      </c>
      <c r="P6164" s="345">
        <f>INDEX('Page 3 - Financial Information'!$K$16:$X$190,Y6164,X6164)</f>
        <v>0</v>
      </c>
      <c r="S6164" t="s">
        <v>9702</v>
      </c>
      <c r="X6164" s="341">
        <v>13</v>
      </c>
      <c r="Y6164" s="341">
        <v>145</v>
      </c>
    </row>
    <row r="6165" spans="1:25" x14ac:dyDescent="0.25">
      <c r="A6165" t="str">
        <f>'Page 1 - General Information'!$G$12</f>
        <v>000000000</v>
      </c>
      <c r="B6165" t="str">
        <f>'Page 1 - General Information'!$G$16</f>
        <v/>
      </c>
      <c r="C6165" s="339" t="s">
        <v>21448</v>
      </c>
      <c r="N6165" t="s">
        <v>8218</v>
      </c>
      <c r="P6165" s="345">
        <f>INDEX('Page 3 - Financial Information'!$K$16:$X$190,Y6165,X6165)</f>
        <v>0</v>
      </c>
      <c r="S6165" t="s">
        <v>9703</v>
      </c>
      <c r="X6165" s="341">
        <v>14</v>
      </c>
      <c r="Y6165" s="341">
        <v>145</v>
      </c>
    </row>
    <row r="6166" spans="1:25" x14ac:dyDescent="0.25">
      <c r="A6166" t="str">
        <f>'Page 1 - General Information'!$G$12</f>
        <v>000000000</v>
      </c>
      <c r="B6166" t="str">
        <f>'Page 1 - General Information'!$G$16</f>
        <v/>
      </c>
      <c r="C6166" s="339" t="s">
        <v>21448</v>
      </c>
      <c r="N6166" t="s">
        <v>8218</v>
      </c>
      <c r="P6166" s="345">
        <f>INDEX('Page 3 - Financial Information'!$K$16:$X$190,Y6166,X6166)</f>
        <v>0</v>
      </c>
      <c r="S6166" s="249" t="s">
        <v>9704</v>
      </c>
      <c r="X6166" s="341">
        <v>1</v>
      </c>
      <c r="Y6166" s="341">
        <v>146</v>
      </c>
    </row>
    <row r="6167" spans="1:25" x14ac:dyDescent="0.25">
      <c r="A6167" t="str">
        <f>'Page 1 - General Information'!$G$12</f>
        <v>000000000</v>
      </c>
      <c r="B6167" t="str">
        <f>'Page 1 - General Information'!$G$16</f>
        <v/>
      </c>
      <c r="C6167" s="339" t="s">
        <v>21448</v>
      </c>
      <c r="N6167" t="s">
        <v>8218</v>
      </c>
      <c r="P6167" s="345">
        <f>INDEX('Page 3 - Financial Information'!$K$16:$X$190,Y6167,X6167)</f>
        <v>0</v>
      </c>
      <c r="S6167" s="249" t="s">
        <v>9705</v>
      </c>
      <c r="X6167" s="341">
        <v>3</v>
      </c>
      <c r="Y6167" s="341">
        <v>146</v>
      </c>
    </row>
    <row r="6168" spans="1:25" x14ac:dyDescent="0.25">
      <c r="A6168" t="str">
        <f>'Page 1 - General Information'!$G$12</f>
        <v>000000000</v>
      </c>
      <c r="B6168" t="str">
        <f>'Page 1 - General Information'!$G$16</f>
        <v/>
      </c>
      <c r="C6168" s="339" t="s">
        <v>21448</v>
      </c>
      <c r="N6168" t="s">
        <v>8218</v>
      </c>
      <c r="P6168" s="345">
        <f>INDEX('Page 3 - Financial Information'!$K$16:$X$190,Y6168,X6168)</f>
        <v>0</v>
      </c>
      <c r="S6168" t="s">
        <v>9706</v>
      </c>
      <c r="X6168" s="341">
        <v>4</v>
      </c>
      <c r="Y6168" s="341">
        <v>146</v>
      </c>
    </row>
    <row r="6169" spans="1:25" x14ac:dyDescent="0.25">
      <c r="A6169" t="str">
        <f>'Page 1 - General Information'!$G$12</f>
        <v>000000000</v>
      </c>
      <c r="B6169" t="str">
        <f>'Page 1 - General Information'!$G$16</f>
        <v/>
      </c>
      <c r="C6169" s="339" t="s">
        <v>21448</v>
      </c>
      <c r="N6169" t="s">
        <v>8218</v>
      </c>
      <c r="P6169" s="345">
        <f>INDEX('Page 3 - Financial Information'!$K$16:$X$190,Y6169,X6169)</f>
        <v>0</v>
      </c>
      <c r="S6169" t="s">
        <v>9707</v>
      </c>
      <c r="X6169" s="341">
        <v>5</v>
      </c>
      <c r="Y6169" s="341">
        <v>146</v>
      </c>
    </row>
    <row r="6170" spans="1:25" x14ac:dyDescent="0.25">
      <c r="A6170" t="str">
        <f>'Page 1 - General Information'!$G$12</f>
        <v>000000000</v>
      </c>
      <c r="B6170" t="str">
        <f>'Page 1 - General Information'!$G$16</f>
        <v/>
      </c>
      <c r="C6170" s="339" t="s">
        <v>21448</v>
      </c>
      <c r="N6170" t="s">
        <v>8218</v>
      </c>
      <c r="P6170" s="345">
        <f>INDEX('Page 3 - Financial Information'!$K$16:$X$190,Y6170,X6170)</f>
        <v>0</v>
      </c>
      <c r="S6170" t="s">
        <v>9708</v>
      </c>
      <c r="X6170" s="341">
        <v>6</v>
      </c>
      <c r="Y6170" s="341">
        <v>146</v>
      </c>
    </row>
    <row r="6171" spans="1:25" x14ac:dyDescent="0.25">
      <c r="A6171" t="str">
        <f>'Page 1 - General Information'!$G$12</f>
        <v>000000000</v>
      </c>
      <c r="B6171" t="str">
        <f>'Page 1 - General Information'!$G$16</f>
        <v/>
      </c>
      <c r="C6171" s="339" t="s">
        <v>21448</v>
      </c>
      <c r="N6171" t="s">
        <v>8218</v>
      </c>
      <c r="P6171" s="345">
        <f>INDEX('Page 3 - Financial Information'!$K$16:$X$190,Y6171,X6171)</f>
        <v>0</v>
      </c>
      <c r="S6171" t="s">
        <v>9709</v>
      </c>
      <c r="X6171" s="341">
        <v>7</v>
      </c>
      <c r="Y6171" s="341">
        <v>146</v>
      </c>
    </row>
    <row r="6172" spans="1:25" x14ac:dyDescent="0.25">
      <c r="A6172" t="str">
        <f>'Page 1 - General Information'!$G$12</f>
        <v>000000000</v>
      </c>
      <c r="B6172" t="str">
        <f>'Page 1 - General Information'!$G$16</f>
        <v/>
      </c>
      <c r="C6172" s="339" t="s">
        <v>21448</v>
      </c>
      <c r="N6172" t="s">
        <v>8218</v>
      </c>
      <c r="P6172" s="345">
        <f>INDEX('Page 3 - Financial Information'!$K$16:$X$190,Y6172,X6172)</f>
        <v>0</v>
      </c>
      <c r="S6172" t="s">
        <v>9710</v>
      </c>
      <c r="X6172" s="341">
        <v>8</v>
      </c>
      <c r="Y6172" s="341">
        <v>146</v>
      </c>
    </row>
    <row r="6173" spans="1:25" x14ac:dyDescent="0.25">
      <c r="A6173" t="str">
        <f>'Page 1 - General Information'!$G$12</f>
        <v>000000000</v>
      </c>
      <c r="B6173" t="str">
        <f>'Page 1 - General Information'!$G$16</f>
        <v/>
      </c>
      <c r="C6173" s="339" t="s">
        <v>21448</v>
      </c>
      <c r="N6173" t="s">
        <v>8218</v>
      </c>
      <c r="P6173" s="345">
        <f>INDEX('Page 3 - Financial Information'!$K$16:$X$190,Y6173,X6173)</f>
        <v>0</v>
      </c>
      <c r="S6173" t="s">
        <v>9711</v>
      </c>
      <c r="X6173" s="341">
        <v>9</v>
      </c>
      <c r="Y6173" s="341">
        <v>146</v>
      </c>
    </row>
    <row r="6174" spans="1:25" x14ac:dyDescent="0.25">
      <c r="A6174" t="str">
        <f>'Page 1 - General Information'!$G$12</f>
        <v>000000000</v>
      </c>
      <c r="B6174" t="str">
        <f>'Page 1 - General Information'!$G$16</f>
        <v/>
      </c>
      <c r="C6174" s="339" t="s">
        <v>21448</v>
      </c>
      <c r="N6174" t="s">
        <v>8218</v>
      </c>
      <c r="P6174" s="345">
        <f>INDEX('Page 3 - Financial Information'!$K$16:$X$190,Y6174,X6174)</f>
        <v>0</v>
      </c>
      <c r="S6174" t="s">
        <v>9712</v>
      </c>
      <c r="X6174" s="341">
        <v>10</v>
      </c>
      <c r="Y6174" s="341">
        <v>146</v>
      </c>
    </row>
    <row r="6175" spans="1:25" x14ac:dyDescent="0.25">
      <c r="A6175" t="str">
        <f>'Page 1 - General Information'!$G$12</f>
        <v>000000000</v>
      </c>
      <c r="B6175" t="str">
        <f>'Page 1 - General Information'!$G$16</f>
        <v/>
      </c>
      <c r="C6175" s="339" t="s">
        <v>21448</v>
      </c>
      <c r="N6175" t="s">
        <v>8218</v>
      </c>
      <c r="P6175" s="345">
        <f>INDEX('Page 3 - Financial Information'!$K$16:$X$190,Y6175,X6175)</f>
        <v>0</v>
      </c>
      <c r="S6175" t="s">
        <v>9713</v>
      </c>
      <c r="X6175" s="341">
        <v>13</v>
      </c>
      <c r="Y6175" s="341">
        <v>146</v>
      </c>
    </row>
    <row r="6176" spans="1:25" x14ac:dyDescent="0.25">
      <c r="A6176" t="str">
        <f>'Page 1 - General Information'!$G$12</f>
        <v>000000000</v>
      </c>
      <c r="B6176" t="str">
        <f>'Page 1 - General Information'!$G$16</f>
        <v/>
      </c>
      <c r="C6176" s="339" t="s">
        <v>21448</v>
      </c>
      <c r="N6176" t="s">
        <v>8218</v>
      </c>
      <c r="P6176" s="345">
        <f>INDEX('Page 3 - Financial Information'!$K$16:$X$190,Y6176,X6176)</f>
        <v>0</v>
      </c>
      <c r="S6176" t="s">
        <v>9714</v>
      </c>
      <c r="X6176" s="341">
        <v>14</v>
      </c>
      <c r="Y6176" s="341">
        <v>146</v>
      </c>
    </row>
    <row r="6177" spans="1:25" x14ac:dyDescent="0.25">
      <c r="A6177" t="str">
        <f>'Page 1 - General Information'!$G$12</f>
        <v>000000000</v>
      </c>
      <c r="B6177" t="str">
        <f>'Page 1 - General Information'!$G$16</f>
        <v/>
      </c>
      <c r="C6177" s="339" t="s">
        <v>21448</v>
      </c>
      <c r="N6177" t="s">
        <v>8218</v>
      </c>
      <c r="P6177" s="345">
        <f>INDEX('Page 3 - Financial Information'!$K$16:$X$190,Y6177,X6177)</f>
        <v>0</v>
      </c>
      <c r="S6177" s="249" t="s">
        <v>9715</v>
      </c>
      <c r="X6177" s="341">
        <v>1</v>
      </c>
      <c r="Y6177" s="341">
        <v>147</v>
      </c>
    </row>
    <row r="6178" spans="1:25" x14ac:dyDescent="0.25">
      <c r="A6178" t="str">
        <f>'Page 1 - General Information'!$G$12</f>
        <v>000000000</v>
      </c>
      <c r="B6178" t="str">
        <f>'Page 1 - General Information'!$G$16</f>
        <v/>
      </c>
      <c r="C6178" s="339" t="s">
        <v>21448</v>
      </c>
      <c r="N6178" t="s">
        <v>8218</v>
      </c>
      <c r="P6178" s="345">
        <f>INDEX('Page 3 - Financial Information'!$K$16:$X$190,Y6178,X6178)</f>
        <v>0</v>
      </c>
      <c r="S6178" s="249" t="s">
        <v>9716</v>
      </c>
      <c r="X6178" s="341">
        <v>3</v>
      </c>
      <c r="Y6178" s="341">
        <v>147</v>
      </c>
    </row>
    <row r="6179" spans="1:25" x14ac:dyDescent="0.25">
      <c r="A6179" t="str">
        <f>'Page 1 - General Information'!$G$12</f>
        <v>000000000</v>
      </c>
      <c r="B6179" t="str">
        <f>'Page 1 - General Information'!$G$16</f>
        <v/>
      </c>
      <c r="C6179" s="339" t="s">
        <v>21448</v>
      </c>
      <c r="N6179" t="s">
        <v>8218</v>
      </c>
      <c r="P6179" s="345">
        <f>INDEX('Page 3 - Financial Information'!$K$16:$X$190,Y6179,X6179)</f>
        <v>0</v>
      </c>
      <c r="S6179" t="s">
        <v>9717</v>
      </c>
      <c r="X6179" s="341">
        <v>4</v>
      </c>
      <c r="Y6179" s="341">
        <v>147</v>
      </c>
    </row>
    <row r="6180" spans="1:25" x14ac:dyDescent="0.25">
      <c r="A6180" t="str">
        <f>'Page 1 - General Information'!$G$12</f>
        <v>000000000</v>
      </c>
      <c r="B6180" t="str">
        <f>'Page 1 - General Information'!$G$16</f>
        <v/>
      </c>
      <c r="C6180" s="339" t="s">
        <v>21448</v>
      </c>
      <c r="N6180" t="s">
        <v>8218</v>
      </c>
      <c r="P6180" s="345">
        <f>INDEX('Page 3 - Financial Information'!$K$16:$X$190,Y6180,X6180)</f>
        <v>0</v>
      </c>
      <c r="S6180" t="s">
        <v>9718</v>
      </c>
      <c r="X6180" s="341">
        <v>5</v>
      </c>
      <c r="Y6180" s="341">
        <v>147</v>
      </c>
    </row>
    <row r="6181" spans="1:25" x14ac:dyDescent="0.25">
      <c r="A6181" t="str">
        <f>'Page 1 - General Information'!$G$12</f>
        <v>000000000</v>
      </c>
      <c r="B6181" t="str">
        <f>'Page 1 - General Information'!$G$16</f>
        <v/>
      </c>
      <c r="C6181" s="339" t="s">
        <v>21448</v>
      </c>
      <c r="N6181" t="s">
        <v>8218</v>
      </c>
      <c r="P6181" s="345">
        <f>INDEX('Page 3 - Financial Information'!$K$16:$X$190,Y6181,X6181)</f>
        <v>0</v>
      </c>
      <c r="S6181" t="s">
        <v>9719</v>
      </c>
      <c r="X6181" s="341">
        <v>6</v>
      </c>
      <c r="Y6181" s="341">
        <v>147</v>
      </c>
    </row>
    <row r="6182" spans="1:25" x14ac:dyDescent="0.25">
      <c r="A6182" t="str">
        <f>'Page 1 - General Information'!$G$12</f>
        <v>000000000</v>
      </c>
      <c r="B6182" t="str">
        <f>'Page 1 - General Information'!$G$16</f>
        <v/>
      </c>
      <c r="C6182" s="339" t="s">
        <v>21448</v>
      </c>
      <c r="N6182" t="s">
        <v>8218</v>
      </c>
      <c r="P6182" s="345">
        <f>INDEX('Page 3 - Financial Information'!$K$16:$X$190,Y6182,X6182)</f>
        <v>0</v>
      </c>
      <c r="S6182" t="s">
        <v>9720</v>
      </c>
      <c r="X6182" s="341">
        <v>7</v>
      </c>
      <c r="Y6182" s="341">
        <v>147</v>
      </c>
    </row>
    <row r="6183" spans="1:25" x14ac:dyDescent="0.25">
      <c r="A6183" t="str">
        <f>'Page 1 - General Information'!$G$12</f>
        <v>000000000</v>
      </c>
      <c r="B6183" t="str">
        <f>'Page 1 - General Information'!$G$16</f>
        <v/>
      </c>
      <c r="C6183" s="339" t="s">
        <v>21448</v>
      </c>
      <c r="N6183" t="s">
        <v>8218</v>
      </c>
      <c r="P6183" s="345">
        <f>INDEX('Page 3 - Financial Information'!$K$16:$X$190,Y6183,X6183)</f>
        <v>0</v>
      </c>
      <c r="S6183" t="s">
        <v>9721</v>
      </c>
      <c r="X6183" s="341">
        <v>8</v>
      </c>
      <c r="Y6183" s="341">
        <v>147</v>
      </c>
    </row>
    <row r="6184" spans="1:25" x14ac:dyDescent="0.25">
      <c r="A6184" t="str">
        <f>'Page 1 - General Information'!$G$12</f>
        <v>000000000</v>
      </c>
      <c r="B6184" t="str">
        <f>'Page 1 - General Information'!$G$16</f>
        <v/>
      </c>
      <c r="C6184" s="339" t="s">
        <v>21448</v>
      </c>
      <c r="N6184" t="s">
        <v>8218</v>
      </c>
      <c r="P6184" s="345">
        <f>INDEX('Page 3 - Financial Information'!$K$16:$X$190,Y6184,X6184)</f>
        <v>0</v>
      </c>
      <c r="S6184" t="s">
        <v>9722</v>
      </c>
      <c r="X6184" s="341">
        <v>9</v>
      </c>
      <c r="Y6184" s="341">
        <v>147</v>
      </c>
    </row>
    <row r="6185" spans="1:25" x14ac:dyDescent="0.25">
      <c r="A6185" t="str">
        <f>'Page 1 - General Information'!$G$12</f>
        <v>000000000</v>
      </c>
      <c r="B6185" t="str">
        <f>'Page 1 - General Information'!$G$16</f>
        <v/>
      </c>
      <c r="C6185" s="339" t="s">
        <v>21448</v>
      </c>
      <c r="N6185" t="s">
        <v>8218</v>
      </c>
      <c r="P6185" s="345">
        <f>INDEX('Page 3 - Financial Information'!$K$16:$X$190,Y6185,X6185)</f>
        <v>0</v>
      </c>
      <c r="S6185" t="s">
        <v>9723</v>
      </c>
      <c r="X6185" s="341">
        <v>10</v>
      </c>
      <c r="Y6185" s="341">
        <v>147</v>
      </c>
    </row>
    <row r="6186" spans="1:25" x14ac:dyDescent="0.25">
      <c r="A6186" t="str">
        <f>'Page 1 - General Information'!$G$12</f>
        <v>000000000</v>
      </c>
      <c r="B6186" t="str">
        <f>'Page 1 - General Information'!$G$16</f>
        <v/>
      </c>
      <c r="C6186" s="339" t="s">
        <v>21448</v>
      </c>
      <c r="N6186" t="s">
        <v>8218</v>
      </c>
      <c r="P6186" s="345">
        <f>INDEX('Page 3 - Financial Information'!$K$16:$X$190,Y6186,X6186)</f>
        <v>0</v>
      </c>
      <c r="S6186" t="s">
        <v>9724</v>
      </c>
      <c r="X6186" s="341">
        <v>13</v>
      </c>
      <c r="Y6186" s="341">
        <v>147</v>
      </c>
    </row>
    <row r="6187" spans="1:25" x14ac:dyDescent="0.25">
      <c r="A6187" t="str">
        <f>'Page 1 - General Information'!$G$12</f>
        <v>000000000</v>
      </c>
      <c r="B6187" t="str">
        <f>'Page 1 - General Information'!$G$16</f>
        <v/>
      </c>
      <c r="C6187" s="339" t="s">
        <v>21448</v>
      </c>
      <c r="N6187" t="s">
        <v>8218</v>
      </c>
      <c r="P6187" s="345">
        <f>INDEX('Page 3 - Financial Information'!$K$16:$X$190,Y6187,X6187)</f>
        <v>0</v>
      </c>
      <c r="S6187" t="s">
        <v>9725</v>
      </c>
      <c r="X6187" s="341">
        <v>14</v>
      </c>
      <c r="Y6187" s="341">
        <v>147</v>
      </c>
    </row>
    <row r="6188" spans="1:25" x14ac:dyDescent="0.25">
      <c r="A6188" t="str">
        <f>'Page 1 - General Information'!$G$12</f>
        <v>000000000</v>
      </c>
      <c r="B6188" t="str">
        <f>'Page 1 - General Information'!$G$16</f>
        <v/>
      </c>
      <c r="C6188" s="339" t="s">
        <v>21448</v>
      </c>
      <c r="N6188" t="s">
        <v>8218</v>
      </c>
      <c r="P6188" s="345">
        <f>INDEX('Page 3 - Financial Information'!$K$16:$X$190,Y6188,X6188)</f>
        <v>0</v>
      </c>
      <c r="S6188" s="249" t="s">
        <v>9726</v>
      </c>
      <c r="X6188" s="341">
        <v>1</v>
      </c>
      <c r="Y6188" s="341">
        <v>148</v>
      </c>
    </row>
    <row r="6189" spans="1:25" x14ac:dyDescent="0.25">
      <c r="A6189" t="str">
        <f>'Page 1 - General Information'!$G$12</f>
        <v>000000000</v>
      </c>
      <c r="B6189" t="str">
        <f>'Page 1 - General Information'!$G$16</f>
        <v/>
      </c>
      <c r="C6189" s="339" t="s">
        <v>21448</v>
      </c>
      <c r="N6189" t="s">
        <v>8218</v>
      </c>
      <c r="P6189" s="345">
        <f>INDEX('Page 3 - Financial Information'!$K$16:$X$190,Y6189,X6189)</f>
        <v>0</v>
      </c>
      <c r="S6189" s="249" t="s">
        <v>9727</v>
      </c>
      <c r="X6189" s="341">
        <v>3</v>
      </c>
      <c r="Y6189" s="341">
        <v>148</v>
      </c>
    </row>
    <row r="6190" spans="1:25" x14ac:dyDescent="0.25">
      <c r="A6190" t="str">
        <f>'Page 1 - General Information'!$G$12</f>
        <v>000000000</v>
      </c>
      <c r="B6190" t="str">
        <f>'Page 1 - General Information'!$G$16</f>
        <v/>
      </c>
      <c r="C6190" s="339" t="s">
        <v>21448</v>
      </c>
      <c r="N6190" t="s">
        <v>8218</v>
      </c>
      <c r="P6190" s="345">
        <f>INDEX('Page 3 - Financial Information'!$K$16:$X$190,Y6190,X6190)</f>
        <v>0</v>
      </c>
      <c r="S6190" t="s">
        <v>9728</v>
      </c>
      <c r="X6190" s="341">
        <v>4</v>
      </c>
      <c r="Y6190" s="341">
        <v>148</v>
      </c>
    </row>
    <row r="6191" spans="1:25" x14ac:dyDescent="0.25">
      <c r="A6191" t="str">
        <f>'Page 1 - General Information'!$G$12</f>
        <v>000000000</v>
      </c>
      <c r="B6191" t="str">
        <f>'Page 1 - General Information'!$G$16</f>
        <v/>
      </c>
      <c r="C6191" s="339" t="s">
        <v>21448</v>
      </c>
      <c r="N6191" t="s">
        <v>8218</v>
      </c>
      <c r="P6191" s="345">
        <f>INDEX('Page 3 - Financial Information'!$K$16:$X$190,Y6191,X6191)</f>
        <v>0</v>
      </c>
      <c r="S6191" t="s">
        <v>9729</v>
      </c>
      <c r="X6191" s="341">
        <v>5</v>
      </c>
      <c r="Y6191" s="341">
        <v>148</v>
      </c>
    </row>
    <row r="6192" spans="1:25" x14ac:dyDescent="0.25">
      <c r="A6192" t="str">
        <f>'Page 1 - General Information'!$G$12</f>
        <v>000000000</v>
      </c>
      <c r="B6192" t="str">
        <f>'Page 1 - General Information'!$G$16</f>
        <v/>
      </c>
      <c r="C6192" s="339" t="s">
        <v>21448</v>
      </c>
      <c r="N6192" t="s">
        <v>8218</v>
      </c>
      <c r="P6192" s="345">
        <f>INDEX('Page 3 - Financial Information'!$K$16:$X$190,Y6192,X6192)</f>
        <v>0</v>
      </c>
      <c r="S6192" t="s">
        <v>9730</v>
      </c>
      <c r="X6192" s="341">
        <v>6</v>
      </c>
      <c r="Y6192" s="341">
        <v>148</v>
      </c>
    </row>
    <row r="6193" spans="1:25" x14ac:dyDescent="0.25">
      <c r="A6193" t="str">
        <f>'Page 1 - General Information'!$G$12</f>
        <v>000000000</v>
      </c>
      <c r="B6193" t="str">
        <f>'Page 1 - General Information'!$G$16</f>
        <v/>
      </c>
      <c r="C6193" s="339" t="s">
        <v>21448</v>
      </c>
      <c r="N6193" t="s">
        <v>8218</v>
      </c>
      <c r="P6193" s="345">
        <f>INDEX('Page 3 - Financial Information'!$K$16:$X$190,Y6193,X6193)</f>
        <v>0</v>
      </c>
      <c r="S6193" t="s">
        <v>9731</v>
      </c>
      <c r="X6193" s="341">
        <v>7</v>
      </c>
      <c r="Y6193" s="341">
        <v>148</v>
      </c>
    </row>
    <row r="6194" spans="1:25" x14ac:dyDescent="0.25">
      <c r="A6194" t="str">
        <f>'Page 1 - General Information'!$G$12</f>
        <v>000000000</v>
      </c>
      <c r="B6194" t="str">
        <f>'Page 1 - General Information'!$G$16</f>
        <v/>
      </c>
      <c r="C6194" s="339" t="s">
        <v>21448</v>
      </c>
      <c r="N6194" t="s">
        <v>8218</v>
      </c>
      <c r="P6194" s="345">
        <f>INDEX('Page 3 - Financial Information'!$K$16:$X$190,Y6194,X6194)</f>
        <v>0</v>
      </c>
      <c r="S6194" t="s">
        <v>9732</v>
      </c>
      <c r="X6194" s="341">
        <v>8</v>
      </c>
      <c r="Y6194" s="341">
        <v>148</v>
      </c>
    </row>
    <row r="6195" spans="1:25" x14ac:dyDescent="0.25">
      <c r="A6195" t="str">
        <f>'Page 1 - General Information'!$G$12</f>
        <v>000000000</v>
      </c>
      <c r="B6195" t="str">
        <f>'Page 1 - General Information'!$G$16</f>
        <v/>
      </c>
      <c r="C6195" s="339" t="s">
        <v>21448</v>
      </c>
      <c r="N6195" t="s">
        <v>8218</v>
      </c>
      <c r="P6195" s="345">
        <f>INDEX('Page 3 - Financial Information'!$K$16:$X$190,Y6195,X6195)</f>
        <v>0</v>
      </c>
      <c r="S6195" t="s">
        <v>9733</v>
      </c>
      <c r="X6195" s="341">
        <v>9</v>
      </c>
      <c r="Y6195" s="341">
        <v>148</v>
      </c>
    </row>
    <row r="6196" spans="1:25" x14ac:dyDescent="0.25">
      <c r="A6196" t="str">
        <f>'Page 1 - General Information'!$G$12</f>
        <v>000000000</v>
      </c>
      <c r="B6196" t="str">
        <f>'Page 1 - General Information'!$G$16</f>
        <v/>
      </c>
      <c r="C6196" s="339" t="s">
        <v>21448</v>
      </c>
      <c r="N6196" t="s">
        <v>8218</v>
      </c>
      <c r="P6196" s="345">
        <f>INDEX('Page 3 - Financial Information'!$K$16:$X$190,Y6196,X6196)</f>
        <v>0</v>
      </c>
      <c r="S6196" t="s">
        <v>9734</v>
      </c>
      <c r="X6196" s="341">
        <v>10</v>
      </c>
      <c r="Y6196" s="341">
        <v>148</v>
      </c>
    </row>
    <row r="6197" spans="1:25" x14ac:dyDescent="0.25">
      <c r="A6197" t="str">
        <f>'Page 1 - General Information'!$G$12</f>
        <v>000000000</v>
      </c>
      <c r="B6197" t="str">
        <f>'Page 1 - General Information'!$G$16</f>
        <v/>
      </c>
      <c r="C6197" s="339" t="s">
        <v>21448</v>
      </c>
      <c r="N6197" t="s">
        <v>8218</v>
      </c>
      <c r="P6197" s="345">
        <f>INDEX('Page 3 - Financial Information'!$K$16:$X$190,Y6197,X6197)</f>
        <v>0</v>
      </c>
      <c r="S6197" t="s">
        <v>9735</v>
      </c>
      <c r="X6197" s="341">
        <v>13</v>
      </c>
      <c r="Y6197" s="341">
        <v>148</v>
      </c>
    </row>
    <row r="6198" spans="1:25" x14ac:dyDescent="0.25">
      <c r="A6198" t="str">
        <f>'Page 1 - General Information'!$G$12</f>
        <v>000000000</v>
      </c>
      <c r="B6198" t="str">
        <f>'Page 1 - General Information'!$G$16</f>
        <v/>
      </c>
      <c r="C6198" s="339" t="s">
        <v>21448</v>
      </c>
      <c r="N6198" t="s">
        <v>8218</v>
      </c>
      <c r="P6198" s="345">
        <f>INDEX('Page 3 - Financial Information'!$K$16:$X$190,Y6198,X6198)</f>
        <v>0</v>
      </c>
      <c r="S6198" t="s">
        <v>9736</v>
      </c>
      <c r="X6198" s="341">
        <v>14</v>
      </c>
      <c r="Y6198" s="341">
        <v>148</v>
      </c>
    </row>
    <row r="6199" spans="1:25" x14ac:dyDescent="0.25">
      <c r="A6199" t="str">
        <f>'Page 1 - General Information'!$G$12</f>
        <v>000000000</v>
      </c>
      <c r="B6199" t="str">
        <f>'Page 1 - General Information'!$G$16</f>
        <v/>
      </c>
      <c r="C6199" s="339" t="s">
        <v>21448</v>
      </c>
      <c r="N6199" t="s">
        <v>8218</v>
      </c>
      <c r="P6199" s="345">
        <f>INDEX('Page 3 - Financial Information'!$K$16:$X$190,Y6199,X6199)</f>
        <v>0</v>
      </c>
      <c r="S6199" s="249" t="s">
        <v>10181</v>
      </c>
      <c r="X6199" s="341">
        <v>1</v>
      </c>
      <c r="Y6199" s="341">
        <v>149</v>
      </c>
    </row>
    <row r="6200" spans="1:25" x14ac:dyDescent="0.25">
      <c r="A6200" t="str">
        <f>'Page 1 - General Information'!$G$12</f>
        <v>000000000</v>
      </c>
      <c r="B6200" t="str">
        <f>'Page 1 - General Information'!$G$16</f>
        <v/>
      </c>
      <c r="C6200" s="339" t="s">
        <v>21448</v>
      </c>
      <c r="N6200" t="s">
        <v>8218</v>
      </c>
      <c r="P6200" s="345">
        <f>INDEX('Page 3 - Financial Information'!$K$16:$X$190,Y6200,X6200)</f>
        <v>0</v>
      </c>
      <c r="S6200" s="249" t="s">
        <v>10182</v>
      </c>
      <c r="X6200" s="341">
        <v>3</v>
      </c>
      <c r="Y6200" s="341">
        <v>149</v>
      </c>
    </row>
    <row r="6201" spans="1:25" x14ac:dyDescent="0.25">
      <c r="A6201" t="str">
        <f>'Page 1 - General Information'!$G$12</f>
        <v>000000000</v>
      </c>
      <c r="B6201" t="str">
        <f>'Page 1 - General Information'!$G$16</f>
        <v/>
      </c>
      <c r="C6201" s="339" t="s">
        <v>21448</v>
      </c>
      <c r="N6201" t="s">
        <v>8218</v>
      </c>
      <c r="P6201" s="345">
        <f>INDEX('Page 3 - Financial Information'!$K$16:$X$190,Y6201,X6201)</f>
        <v>0</v>
      </c>
      <c r="S6201" t="s">
        <v>10183</v>
      </c>
      <c r="X6201" s="341">
        <v>4</v>
      </c>
      <c r="Y6201" s="341">
        <v>149</v>
      </c>
    </row>
    <row r="6202" spans="1:25" x14ac:dyDescent="0.25">
      <c r="A6202" t="str">
        <f>'Page 1 - General Information'!$G$12</f>
        <v>000000000</v>
      </c>
      <c r="B6202" t="str">
        <f>'Page 1 - General Information'!$G$16</f>
        <v/>
      </c>
      <c r="C6202" s="339" t="s">
        <v>21448</v>
      </c>
      <c r="N6202" t="s">
        <v>8218</v>
      </c>
      <c r="P6202" s="345">
        <f>INDEX('Page 3 - Financial Information'!$K$16:$X$190,Y6202,X6202)</f>
        <v>0</v>
      </c>
      <c r="S6202" t="s">
        <v>10184</v>
      </c>
      <c r="X6202" s="341">
        <v>5</v>
      </c>
      <c r="Y6202" s="341">
        <v>149</v>
      </c>
    </row>
    <row r="6203" spans="1:25" x14ac:dyDescent="0.25">
      <c r="A6203" t="str">
        <f>'Page 1 - General Information'!$G$12</f>
        <v>000000000</v>
      </c>
      <c r="B6203" t="str">
        <f>'Page 1 - General Information'!$G$16</f>
        <v/>
      </c>
      <c r="C6203" s="339" t="s">
        <v>21448</v>
      </c>
      <c r="N6203" t="s">
        <v>8218</v>
      </c>
      <c r="P6203" s="345">
        <f>INDEX('Page 3 - Financial Information'!$K$16:$X$190,Y6203,X6203)</f>
        <v>0</v>
      </c>
      <c r="S6203" t="s">
        <v>10185</v>
      </c>
      <c r="X6203" s="341">
        <v>6</v>
      </c>
      <c r="Y6203" s="341">
        <v>149</v>
      </c>
    </row>
    <row r="6204" spans="1:25" x14ac:dyDescent="0.25">
      <c r="A6204" t="str">
        <f>'Page 1 - General Information'!$G$12</f>
        <v>000000000</v>
      </c>
      <c r="B6204" t="str">
        <f>'Page 1 - General Information'!$G$16</f>
        <v/>
      </c>
      <c r="C6204" s="339" t="s">
        <v>21448</v>
      </c>
      <c r="N6204" t="s">
        <v>8218</v>
      </c>
      <c r="P6204" s="345">
        <f>INDEX('Page 3 - Financial Information'!$K$16:$X$190,Y6204,X6204)</f>
        <v>0</v>
      </c>
      <c r="S6204" t="s">
        <v>10186</v>
      </c>
      <c r="X6204" s="341">
        <v>7</v>
      </c>
      <c r="Y6204" s="341">
        <v>149</v>
      </c>
    </row>
    <row r="6205" spans="1:25" x14ac:dyDescent="0.25">
      <c r="A6205" t="str">
        <f>'Page 1 - General Information'!$G$12</f>
        <v>000000000</v>
      </c>
      <c r="B6205" t="str">
        <f>'Page 1 - General Information'!$G$16</f>
        <v/>
      </c>
      <c r="C6205" s="339" t="s">
        <v>21448</v>
      </c>
      <c r="N6205" t="s">
        <v>8218</v>
      </c>
      <c r="P6205" s="345">
        <f>INDEX('Page 3 - Financial Information'!$K$16:$X$190,Y6205,X6205)</f>
        <v>0</v>
      </c>
      <c r="S6205" t="s">
        <v>10187</v>
      </c>
      <c r="X6205" s="341">
        <v>8</v>
      </c>
      <c r="Y6205" s="341">
        <v>149</v>
      </c>
    </row>
    <row r="6206" spans="1:25" x14ac:dyDescent="0.25">
      <c r="A6206" t="str">
        <f>'Page 1 - General Information'!$G$12</f>
        <v>000000000</v>
      </c>
      <c r="B6206" t="str">
        <f>'Page 1 - General Information'!$G$16</f>
        <v/>
      </c>
      <c r="C6206" s="339" t="s">
        <v>21448</v>
      </c>
      <c r="N6206" t="s">
        <v>8218</v>
      </c>
      <c r="P6206" s="345">
        <f>INDEX('Page 3 - Financial Information'!$K$16:$X$190,Y6206,X6206)</f>
        <v>0</v>
      </c>
      <c r="S6206" t="s">
        <v>10188</v>
      </c>
      <c r="X6206" s="341">
        <v>9</v>
      </c>
      <c r="Y6206" s="341">
        <v>149</v>
      </c>
    </row>
    <row r="6207" spans="1:25" x14ac:dyDescent="0.25">
      <c r="A6207" t="str">
        <f>'Page 1 - General Information'!$G$12</f>
        <v>000000000</v>
      </c>
      <c r="B6207" t="str">
        <f>'Page 1 - General Information'!$G$16</f>
        <v/>
      </c>
      <c r="C6207" s="339" t="s">
        <v>21448</v>
      </c>
      <c r="N6207" t="s">
        <v>8218</v>
      </c>
      <c r="P6207" s="345">
        <f>INDEX('Page 3 - Financial Information'!$K$16:$X$190,Y6207,X6207)</f>
        <v>0</v>
      </c>
      <c r="S6207" t="s">
        <v>10189</v>
      </c>
      <c r="X6207" s="341">
        <v>10</v>
      </c>
      <c r="Y6207" s="341">
        <v>149</v>
      </c>
    </row>
    <row r="6208" spans="1:25" x14ac:dyDescent="0.25">
      <c r="A6208" t="str">
        <f>'Page 1 - General Information'!$G$12</f>
        <v>000000000</v>
      </c>
      <c r="B6208" t="str">
        <f>'Page 1 - General Information'!$G$16</f>
        <v/>
      </c>
      <c r="C6208" s="339" t="s">
        <v>21448</v>
      </c>
      <c r="N6208" t="s">
        <v>8218</v>
      </c>
      <c r="P6208" s="345">
        <f>INDEX('Page 3 - Financial Information'!$K$16:$X$190,Y6208,X6208)</f>
        <v>0</v>
      </c>
      <c r="S6208" t="s">
        <v>10190</v>
      </c>
      <c r="X6208" s="341">
        <v>13</v>
      </c>
      <c r="Y6208" s="341">
        <v>149</v>
      </c>
    </row>
    <row r="6209" spans="1:25" x14ac:dyDescent="0.25">
      <c r="A6209" t="str">
        <f>'Page 1 - General Information'!$G$12</f>
        <v>000000000</v>
      </c>
      <c r="B6209" t="str">
        <f>'Page 1 - General Information'!$G$16</f>
        <v/>
      </c>
      <c r="C6209" s="339" t="s">
        <v>21448</v>
      </c>
      <c r="N6209" t="s">
        <v>8218</v>
      </c>
      <c r="P6209" s="345">
        <f>INDEX('Page 3 - Financial Information'!$K$16:$X$190,Y6209,X6209)</f>
        <v>0</v>
      </c>
      <c r="S6209" t="s">
        <v>10191</v>
      </c>
      <c r="X6209" s="341">
        <v>14</v>
      </c>
      <c r="Y6209" s="341">
        <v>149</v>
      </c>
    </row>
    <row r="6210" spans="1:25" x14ac:dyDescent="0.25">
      <c r="A6210" t="str">
        <f>'Page 1 - General Information'!$G$12</f>
        <v>000000000</v>
      </c>
      <c r="B6210" t="str">
        <f>'Page 1 - General Information'!$G$16</f>
        <v/>
      </c>
      <c r="C6210" s="339" t="s">
        <v>21448</v>
      </c>
      <c r="N6210" t="s">
        <v>8218</v>
      </c>
      <c r="P6210" s="345">
        <f>INDEX('Page 3 - Financial Information'!$K$16:$X$190,Y6210,X6210)</f>
        <v>0</v>
      </c>
      <c r="S6210" s="249" t="s">
        <v>9737</v>
      </c>
      <c r="X6210" s="341">
        <v>1</v>
      </c>
      <c r="Y6210" s="341">
        <v>150</v>
      </c>
    </row>
    <row r="6211" spans="1:25" x14ac:dyDescent="0.25">
      <c r="A6211" t="str">
        <f>'Page 1 - General Information'!$G$12</f>
        <v>000000000</v>
      </c>
      <c r="B6211" t="str">
        <f>'Page 1 - General Information'!$G$16</f>
        <v/>
      </c>
      <c r="C6211" s="339" t="s">
        <v>21448</v>
      </c>
      <c r="N6211" t="s">
        <v>8218</v>
      </c>
      <c r="P6211" s="345">
        <f>INDEX('Page 3 - Financial Information'!$K$16:$X$190,Y6211,X6211)</f>
        <v>0</v>
      </c>
      <c r="S6211" s="249" t="s">
        <v>9738</v>
      </c>
      <c r="X6211" s="341">
        <v>3</v>
      </c>
      <c r="Y6211" s="341">
        <v>150</v>
      </c>
    </row>
    <row r="6212" spans="1:25" x14ac:dyDescent="0.25">
      <c r="A6212" t="str">
        <f>'Page 1 - General Information'!$G$12</f>
        <v>000000000</v>
      </c>
      <c r="B6212" t="str">
        <f>'Page 1 - General Information'!$G$16</f>
        <v/>
      </c>
      <c r="C6212" s="339" t="s">
        <v>21448</v>
      </c>
      <c r="N6212" t="s">
        <v>8218</v>
      </c>
      <c r="P6212" s="345">
        <f>INDEX('Page 3 - Financial Information'!$K$16:$X$190,Y6212,X6212)</f>
        <v>0</v>
      </c>
      <c r="S6212" t="s">
        <v>9739</v>
      </c>
      <c r="X6212" s="341">
        <v>4</v>
      </c>
      <c r="Y6212" s="341">
        <v>150</v>
      </c>
    </row>
    <row r="6213" spans="1:25" x14ac:dyDescent="0.25">
      <c r="A6213" t="str">
        <f>'Page 1 - General Information'!$G$12</f>
        <v>000000000</v>
      </c>
      <c r="B6213" t="str">
        <f>'Page 1 - General Information'!$G$16</f>
        <v/>
      </c>
      <c r="C6213" s="339" t="s">
        <v>21448</v>
      </c>
      <c r="N6213" t="s">
        <v>8218</v>
      </c>
      <c r="P6213" s="345">
        <f>INDEX('Page 3 - Financial Information'!$K$16:$X$190,Y6213,X6213)</f>
        <v>0</v>
      </c>
      <c r="S6213" t="s">
        <v>9740</v>
      </c>
      <c r="X6213" s="341">
        <v>5</v>
      </c>
      <c r="Y6213" s="341">
        <v>150</v>
      </c>
    </row>
    <row r="6214" spans="1:25" x14ac:dyDescent="0.25">
      <c r="A6214" t="str">
        <f>'Page 1 - General Information'!$G$12</f>
        <v>000000000</v>
      </c>
      <c r="B6214" t="str">
        <f>'Page 1 - General Information'!$G$16</f>
        <v/>
      </c>
      <c r="C6214" s="339" t="s">
        <v>21448</v>
      </c>
      <c r="N6214" t="s">
        <v>8218</v>
      </c>
      <c r="P6214" s="345">
        <f>INDEX('Page 3 - Financial Information'!$K$16:$X$190,Y6214,X6214)</f>
        <v>0</v>
      </c>
      <c r="S6214" t="s">
        <v>9741</v>
      </c>
      <c r="X6214" s="341">
        <v>6</v>
      </c>
      <c r="Y6214" s="341">
        <v>150</v>
      </c>
    </row>
    <row r="6215" spans="1:25" x14ac:dyDescent="0.25">
      <c r="A6215" t="str">
        <f>'Page 1 - General Information'!$G$12</f>
        <v>000000000</v>
      </c>
      <c r="B6215" t="str">
        <f>'Page 1 - General Information'!$G$16</f>
        <v/>
      </c>
      <c r="C6215" s="339" t="s">
        <v>21448</v>
      </c>
      <c r="N6215" t="s">
        <v>8218</v>
      </c>
      <c r="P6215" s="345">
        <f>INDEX('Page 3 - Financial Information'!$K$16:$X$190,Y6215,X6215)</f>
        <v>0</v>
      </c>
      <c r="S6215" t="s">
        <v>9742</v>
      </c>
      <c r="X6215" s="341">
        <v>7</v>
      </c>
      <c r="Y6215" s="341">
        <v>150</v>
      </c>
    </row>
    <row r="6216" spans="1:25" x14ac:dyDescent="0.25">
      <c r="A6216" t="str">
        <f>'Page 1 - General Information'!$G$12</f>
        <v>000000000</v>
      </c>
      <c r="B6216" t="str">
        <f>'Page 1 - General Information'!$G$16</f>
        <v/>
      </c>
      <c r="C6216" s="339" t="s">
        <v>21448</v>
      </c>
      <c r="N6216" t="s">
        <v>8218</v>
      </c>
      <c r="P6216" s="345">
        <f>INDEX('Page 3 - Financial Information'!$K$16:$X$190,Y6216,X6216)</f>
        <v>0</v>
      </c>
      <c r="S6216" t="s">
        <v>9743</v>
      </c>
      <c r="X6216" s="341">
        <v>8</v>
      </c>
      <c r="Y6216" s="341">
        <v>150</v>
      </c>
    </row>
    <row r="6217" spans="1:25" x14ac:dyDescent="0.25">
      <c r="A6217" t="str">
        <f>'Page 1 - General Information'!$G$12</f>
        <v>000000000</v>
      </c>
      <c r="B6217" t="str">
        <f>'Page 1 - General Information'!$G$16</f>
        <v/>
      </c>
      <c r="C6217" s="339" t="s">
        <v>21448</v>
      </c>
      <c r="N6217" t="s">
        <v>8218</v>
      </c>
      <c r="P6217" s="345">
        <f>INDEX('Page 3 - Financial Information'!$K$16:$X$190,Y6217,X6217)</f>
        <v>0</v>
      </c>
      <c r="S6217" t="s">
        <v>9744</v>
      </c>
      <c r="X6217" s="341">
        <v>9</v>
      </c>
      <c r="Y6217" s="341">
        <v>150</v>
      </c>
    </row>
    <row r="6218" spans="1:25" x14ac:dyDescent="0.25">
      <c r="A6218" t="str">
        <f>'Page 1 - General Information'!$G$12</f>
        <v>000000000</v>
      </c>
      <c r="B6218" t="str">
        <f>'Page 1 - General Information'!$G$16</f>
        <v/>
      </c>
      <c r="C6218" s="339" t="s">
        <v>21448</v>
      </c>
      <c r="N6218" t="s">
        <v>8218</v>
      </c>
      <c r="P6218" s="345">
        <f>INDEX('Page 3 - Financial Information'!$K$16:$X$190,Y6218,X6218)</f>
        <v>0</v>
      </c>
      <c r="S6218" t="s">
        <v>9745</v>
      </c>
      <c r="X6218" s="341">
        <v>10</v>
      </c>
      <c r="Y6218" s="341">
        <v>150</v>
      </c>
    </row>
    <row r="6219" spans="1:25" x14ac:dyDescent="0.25">
      <c r="A6219" t="str">
        <f>'Page 1 - General Information'!$G$12</f>
        <v>000000000</v>
      </c>
      <c r="B6219" t="str">
        <f>'Page 1 - General Information'!$G$16</f>
        <v/>
      </c>
      <c r="C6219" s="339" t="s">
        <v>21448</v>
      </c>
      <c r="N6219" t="s">
        <v>8218</v>
      </c>
      <c r="P6219" s="345">
        <f>INDEX('Page 3 - Financial Information'!$K$16:$X$190,Y6219,X6219)</f>
        <v>0</v>
      </c>
      <c r="S6219" t="s">
        <v>9746</v>
      </c>
      <c r="X6219" s="341">
        <v>13</v>
      </c>
      <c r="Y6219" s="341">
        <v>150</v>
      </c>
    </row>
    <row r="6220" spans="1:25" x14ac:dyDescent="0.25">
      <c r="A6220" t="str">
        <f>'Page 1 - General Information'!$G$12</f>
        <v>000000000</v>
      </c>
      <c r="B6220" t="str">
        <f>'Page 1 - General Information'!$G$16</f>
        <v/>
      </c>
      <c r="C6220" s="339" t="s">
        <v>21448</v>
      </c>
      <c r="N6220" t="s">
        <v>8218</v>
      </c>
      <c r="P6220" s="345">
        <f>INDEX('Page 3 - Financial Information'!$K$16:$X$190,Y6220,X6220)</f>
        <v>0</v>
      </c>
      <c r="S6220" t="s">
        <v>9747</v>
      </c>
      <c r="X6220" s="341">
        <v>14</v>
      </c>
      <c r="Y6220" s="341">
        <v>150</v>
      </c>
    </row>
    <row r="6221" spans="1:25" x14ac:dyDescent="0.25">
      <c r="A6221" t="str">
        <f>'Page 1 - General Information'!$G$12</f>
        <v>000000000</v>
      </c>
      <c r="B6221" t="str">
        <f>'Page 1 - General Information'!$G$16</f>
        <v/>
      </c>
      <c r="C6221" s="339" t="s">
        <v>21448</v>
      </c>
      <c r="N6221" t="s">
        <v>8218</v>
      </c>
      <c r="P6221" s="345">
        <f>INDEX('Page 3 - Financial Information'!$K$16:$X$190,Y6221,X6221)</f>
        <v>0</v>
      </c>
      <c r="S6221" s="249" t="s">
        <v>9748</v>
      </c>
      <c r="X6221" s="341">
        <v>1</v>
      </c>
      <c r="Y6221" s="341">
        <v>151</v>
      </c>
    </row>
    <row r="6222" spans="1:25" x14ac:dyDescent="0.25">
      <c r="A6222" t="str">
        <f>'Page 1 - General Information'!$G$12</f>
        <v>000000000</v>
      </c>
      <c r="B6222" t="str">
        <f>'Page 1 - General Information'!$G$16</f>
        <v/>
      </c>
      <c r="C6222" s="339" t="s">
        <v>21448</v>
      </c>
      <c r="N6222" t="s">
        <v>8218</v>
      </c>
      <c r="P6222" s="345">
        <f>INDEX('Page 3 - Financial Information'!$K$16:$X$190,Y6222,X6222)</f>
        <v>0</v>
      </c>
      <c r="S6222" s="249" t="s">
        <v>9749</v>
      </c>
      <c r="X6222" s="341">
        <v>3</v>
      </c>
      <c r="Y6222" s="341">
        <v>151</v>
      </c>
    </row>
    <row r="6223" spans="1:25" x14ac:dyDescent="0.25">
      <c r="A6223" t="str">
        <f>'Page 1 - General Information'!$G$12</f>
        <v>000000000</v>
      </c>
      <c r="B6223" t="str">
        <f>'Page 1 - General Information'!$G$16</f>
        <v/>
      </c>
      <c r="C6223" s="339" t="s">
        <v>21448</v>
      </c>
      <c r="N6223" t="s">
        <v>8218</v>
      </c>
      <c r="P6223" s="345">
        <f>INDEX('Page 3 - Financial Information'!$K$16:$X$190,Y6223,X6223)</f>
        <v>0</v>
      </c>
      <c r="S6223" t="s">
        <v>9750</v>
      </c>
      <c r="X6223" s="341">
        <v>4</v>
      </c>
      <c r="Y6223" s="341">
        <v>151</v>
      </c>
    </row>
    <row r="6224" spans="1:25" x14ac:dyDescent="0.25">
      <c r="A6224" t="str">
        <f>'Page 1 - General Information'!$G$12</f>
        <v>000000000</v>
      </c>
      <c r="B6224" t="str">
        <f>'Page 1 - General Information'!$G$16</f>
        <v/>
      </c>
      <c r="C6224" s="339" t="s">
        <v>21448</v>
      </c>
      <c r="N6224" t="s">
        <v>8218</v>
      </c>
      <c r="P6224" s="345">
        <f>INDEX('Page 3 - Financial Information'!$K$16:$X$190,Y6224,X6224)</f>
        <v>0</v>
      </c>
      <c r="S6224" t="s">
        <v>9751</v>
      </c>
      <c r="X6224" s="341">
        <v>5</v>
      </c>
      <c r="Y6224" s="341">
        <v>151</v>
      </c>
    </row>
    <row r="6225" spans="1:25" x14ac:dyDescent="0.25">
      <c r="A6225" t="str">
        <f>'Page 1 - General Information'!$G$12</f>
        <v>000000000</v>
      </c>
      <c r="B6225" t="str">
        <f>'Page 1 - General Information'!$G$16</f>
        <v/>
      </c>
      <c r="C6225" s="339" t="s">
        <v>21448</v>
      </c>
      <c r="N6225" t="s">
        <v>8218</v>
      </c>
      <c r="P6225" s="345">
        <f>INDEX('Page 3 - Financial Information'!$K$16:$X$190,Y6225,X6225)</f>
        <v>0</v>
      </c>
      <c r="S6225" t="s">
        <v>9752</v>
      </c>
      <c r="X6225" s="341">
        <v>6</v>
      </c>
      <c r="Y6225" s="341">
        <v>151</v>
      </c>
    </row>
    <row r="6226" spans="1:25" x14ac:dyDescent="0.25">
      <c r="A6226" t="str">
        <f>'Page 1 - General Information'!$G$12</f>
        <v>000000000</v>
      </c>
      <c r="B6226" t="str">
        <f>'Page 1 - General Information'!$G$16</f>
        <v/>
      </c>
      <c r="C6226" s="339" t="s">
        <v>21448</v>
      </c>
      <c r="N6226" t="s">
        <v>8218</v>
      </c>
      <c r="P6226" s="345">
        <f>INDEX('Page 3 - Financial Information'!$K$16:$X$190,Y6226,X6226)</f>
        <v>0</v>
      </c>
      <c r="S6226" t="s">
        <v>9753</v>
      </c>
      <c r="X6226" s="341">
        <v>7</v>
      </c>
      <c r="Y6226" s="341">
        <v>151</v>
      </c>
    </row>
    <row r="6227" spans="1:25" x14ac:dyDescent="0.25">
      <c r="A6227" t="str">
        <f>'Page 1 - General Information'!$G$12</f>
        <v>000000000</v>
      </c>
      <c r="B6227" t="str">
        <f>'Page 1 - General Information'!$G$16</f>
        <v/>
      </c>
      <c r="C6227" s="339" t="s">
        <v>21448</v>
      </c>
      <c r="N6227" t="s">
        <v>8218</v>
      </c>
      <c r="P6227" s="345">
        <f>INDEX('Page 3 - Financial Information'!$K$16:$X$190,Y6227,X6227)</f>
        <v>0</v>
      </c>
      <c r="S6227" t="s">
        <v>9754</v>
      </c>
      <c r="X6227" s="341">
        <v>8</v>
      </c>
      <c r="Y6227" s="341">
        <v>151</v>
      </c>
    </row>
    <row r="6228" spans="1:25" x14ac:dyDescent="0.25">
      <c r="A6228" t="str">
        <f>'Page 1 - General Information'!$G$12</f>
        <v>000000000</v>
      </c>
      <c r="B6228" t="str">
        <f>'Page 1 - General Information'!$G$16</f>
        <v/>
      </c>
      <c r="C6228" s="339" t="s">
        <v>21448</v>
      </c>
      <c r="N6228" t="s">
        <v>8218</v>
      </c>
      <c r="P6228" s="345">
        <f>INDEX('Page 3 - Financial Information'!$K$16:$X$190,Y6228,X6228)</f>
        <v>0</v>
      </c>
      <c r="S6228" t="s">
        <v>9755</v>
      </c>
      <c r="X6228" s="341">
        <v>9</v>
      </c>
      <c r="Y6228" s="341">
        <v>151</v>
      </c>
    </row>
    <row r="6229" spans="1:25" x14ac:dyDescent="0.25">
      <c r="A6229" t="str">
        <f>'Page 1 - General Information'!$G$12</f>
        <v>000000000</v>
      </c>
      <c r="B6229" t="str">
        <f>'Page 1 - General Information'!$G$16</f>
        <v/>
      </c>
      <c r="C6229" s="339" t="s">
        <v>21448</v>
      </c>
      <c r="N6229" t="s">
        <v>8218</v>
      </c>
      <c r="P6229" s="345">
        <f>INDEX('Page 3 - Financial Information'!$K$16:$X$190,Y6229,X6229)</f>
        <v>0</v>
      </c>
      <c r="S6229" t="s">
        <v>9756</v>
      </c>
      <c r="X6229" s="341">
        <v>10</v>
      </c>
      <c r="Y6229" s="341">
        <v>151</v>
      </c>
    </row>
    <row r="6230" spans="1:25" x14ac:dyDescent="0.25">
      <c r="A6230" t="str">
        <f>'Page 1 - General Information'!$G$12</f>
        <v>000000000</v>
      </c>
      <c r="B6230" t="str">
        <f>'Page 1 - General Information'!$G$16</f>
        <v/>
      </c>
      <c r="C6230" s="339" t="s">
        <v>21448</v>
      </c>
      <c r="N6230" t="s">
        <v>8218</v>
      </c>
      <c r="P6230" s="345">
        <f>INDEX('Page 3 - Financial Information'!$K$16:$X$190,Y6230,X6230)</f>
        <v>0</v>
      </c>
      <c r="S6230" t="s">
        <v>9757</v>
      </c>
      <c r="X6230" s="341">
        <v>13</v>
      </c>
      <c r="Y6230" s="341">
        <v>151</v>
      </c>
    </row>
    <row r="6231" spans="1:25" x14ac:dyDescent="0.25">
      <c r="A6231" t="str">
        <f>'Page 1 - General Information'!$G$12</f>
        <v>000000000</v>
      </c>
      <c r="B6231" t="str">
        <f>'Page 1 - General Information'!$G$16</f>
        <v/>
      </c>
      <c r="C6231" s="339" t="s">
        <v>21448</v>
      </c>
      <c r="N6231" t="s">
        <v>8218</v>
      </c>
      <c r="P6231" s="345">
        <f>INDEX('Page 3 - Financial Information'!$K$16:$X$190,Y6231,X6231)</f>
        <v>0</v>
      </c>
      <c r="S6231" t="s">
        <v>9758</v>
      </c>
      <c r="X6231" s="341">
        <v>14</v>
      </c>
      <c r="Y6231" s="341">
        <v>151</v>
      </c>
    </row>
    <row r="6232" spans="1:25" x14ac:dyDescent="0.25">
      <c r="A6232" t="str">
        <f>'Page 1 - General Information'!$G$12</f>
        <v>000000000</v>
      </c>
      <c r="B6232" t="str">
        <f>'Page 1 - General Information'!$G$16</f>
        <v/>
      </c>
      <c r="C6232" s="339" t="s">
        <v>21448</v>
      </c>
      <c r="N6232" t="s">
        <v>8218</v>
      </c>
      <c r="P6232" s="345">
        <f>INDEX('Page 3 - Financial Information'!$K$16:$X$190,Y6232,X6232)</f>
        <v>0</v>
      </c>
      <c r="S6232" s="249" t="s">
        <v>9759</v>
      </c>
      <c r="X6232" s="341">
        <v>1</v>
      </c>
      <c r="Y6232" s="341">
        <v>152</v>
      </c>
    </row>
    <row r="6233" spans="1:25" x14ac:dyDescent="0.25">
      <c r="A6233" t="str">
        <f>'Page 1 - General Information'!$G$12</f>
        <v>000000000</v>
      </c>
      <c r="B6233" t="str">
        <f>'Page 1 - General Information'!$G$16</f>
        <v/>
      </c>
      <c r="C6233" s="339" t="s">
        <v>21448</v>
      </c>
      <c r="N6233" t="s">
        <v>8218</v>
      </c>
      <c r="P6233" s="345">
        <f>INDEX('Page 3 - Financial Information'!$K$16:$X$190,Y6233,X6233)</f>
        <v>0</v>
      </c>
      <c r="S6233" s="249" t="s">
        <v>9760</v>
      </c>
      <c r="X6233" s="341">
        <v>3</v>
      </c>
      <c r="Y6233" s="341">
        <v>152</v>
      </c>
    </row>
    <row r="6234" spans="1:25" x14ac:dyDescent="0.25">
      <c r="A6234" t="str">
        <f>'Page 1 - General Information'!$G$12</f>
        <v>000000000</v>
      </c>
      <c r="B6234" t="str">
        <f>'Page 1 - General Information'!$G$16</f>
        <v/>
      </c>
      <c r="C6234" s="339" t="s">
        <v>21448</v>
      </c>
      <c r="N6234" t="s">
        <v>8218</v>
      </c>
      <c r="P6234" s="345">
        <f>INDEX('Page 3 - Financial Information'!$K$16:$X$190,Y6234,X6234)</f>
        <v>0</v>
      </c>
      <c r="S6234" t="s">
        <v>9761</v>
      </c>
      <c r="X6234" s="341">
        <v>4</v>
      </c>
      <c r="Y6234" s="341">
        <v>152</v>
      </c>
    </row>
    <row r="6235" spans="1:25" x14ac:dyDescent="0.25">
      <c r="A6235" t="str">
        <f>'Page 1 - General Information'!$G$12</f>
        <v>000000000</v>
      </c>
      <c r="B6235" t="str">
        <f>'Page 1 - General Information'!$G$16</f>
        <v/>
      </c>
      <c r="C6235" s="339" t="s">
        <v>21448</v>
      </c>
      <c r="N6235" t="s">
        <v>8218</v>
      </c>
      <c r="P6235" s="345">
        <f>INDEX('Page 3 - Financial Information'!$K$16:$X$190,Y6235,X6235)</f>
        <v>0</v>
      </c>
      <c r="S6235" t="s">
        <v>9762</v>
      </c>
      <c r="X6235" s="341">
        <v>5</v>
      </c>
      <c r="Y6235" s="341">
        <v>152</v>
      </c>
    </row>
    <row r="6236" spans="1:25" x14ac:dyDescent="0.25">
      <c r="A6236" t="str">
        <f>'Page 1 - General Information'!$G$12</f>
        <v>000000000</v>
      </c>
      <c r="B6236" t="str">
        <f>'Page 1 - General Information'!$G$16</f>
        <v/>
      </c>
      <c r="C6236" s="339" t="s">
        <v>21448</v>
      </c>
      <c r="N6236" t="s">
        <v>8218</v>
      </c>
      <c r="P6236" s="345">
        <f>INDEX('Page 3 - Financial Information'!$K$16:$X$190,Y6236,X6236)</f>
        <v>0</v>
      </c>
      <c r="S6236" t="s">
        <v>9763</v>
      </c>
      <c r="X6236" s="341">
        <v>6</v>
      </c>
      <c r="Y6236" s="341">
        <v>152</v>
      </c>
    </row>
    <row r="6237" spans="1:25" x14ac:dyDescent="0.25">
      <c r="A6237" t="str">
        <f>'Page 1 - General Information'!$G$12</f>
        <v>000000000</v>
      </c>
      <c r="B6237" t="str">
        <f>'Page 1 - General Information'!$G$16</f>
        <v/>
      </c>
      <c r="C6237" s="339" t="s">
        <v>21448</v>
      </c>
      <c r="N6237" t="s">
        <v>8218</v>
      </c>
      <c r="P6237" s="345">
        <f>INDEX('Page 3 - Financial Information'!$K$16:$X$190,Y6237,X6237)</f>
        <v>0</v>
      </c>
      <c r="S6237" t="s">
        <v>9764</v>
      </c>
      <c r="X6237" s="341">
        <v>7</v>
      </c>
      <c r="Y6237" s="341">
        <v>152</v>
      </c>
    </row>
    <row r="6238" spans="1:25" x14ac:dyDescent="0.25">
      <c r="A6238" t="str">
        <f>'Page 1 - General Information'!$G$12</f>
        <v>000000000</v>
      </c>
      <c r="B6238" t="str">
        <f>'Page 1 - General Information'!$G$16</f>
        <v/>
      </c>
      <c r="C6238" s="339" t="s">
        <v>21448</v>
      </c>
      <c r="N6238" t="s">
        <v>8218</v>
      </c>
      <c r="P6238" s="345">
        <f>INDEX('Page 3 - Financial Information'!$K$16:$X$190,Y6238,X6238)</f>
        <v>0</v>
      </c>
      <c r="S6238" t="s">
        <v>9765</v>
      </c>
      <c r="X6238" s="341">
        <v>8</v>
      </c>
      <c r="Y6238" s="341">
        <v>152</v>
      </c>
    </row>
    <row r="6239" spans="1:25" x14ac:dyDescent="0.25">
      <c r="A6239" t="str">
        <f>'Page 1 - General Information'!$G$12</f>
        <v>000000000</v>
      </c>
      <c r="B6239" t="str">
        <f>'Page 1 - General Information'!$G$16</f>
        <v/>
      </c>
      <c r="C6239" s="339" t="s">
        <v>21448</v>
      </c>
      <c r="N6239" t="s">
        <v>8218</v>
      </c>
      <c r="P6239" s="345">
        <f>INDEX('Page 3 - Financial Information'!$K$16:$X$190,Y6239,X6239)</f>
        <v>0</v>
      </c>
      <c r="S6239" t="s">
        <v>9766</v>
      </c>
      <c r="X6239" s="341">
        <v>9</v>
      </c>
      <c r="Y6239" s="341">
        <v>152</v>
      </c>
    </row>
    <row r="6240" spans="1:25" x14ac:dyDescent="0.25">
      <c r="A6240" t="str">
        <f>'Page 1 - General Information'!$G$12</f>
        <v>000000000</v>
      </c>
      <c r="B6240" t="str">
        <f>'Page 1 - General Information'!$G$16</f>
        <v/>
      </c>
      <c r="C6240" s="339" t="s">
        <v>21448</v>
      </c>
      <c r="N6240" t="s">
        <v>8218</v>
      </c>
      <c r="P6240" s="345">
        <f>INDEX('Page 3 - Financial Information'!$K$16:$X$190,Y6240,X6240)</f>
        <v>0</v>
      </c>
      <c r="S6240" t="s">
        <v>9767</v>
      </c>
      <c r="X6240" s="341">
        <v>10</v>
      </c>
      <c r="Y6240" s="341">
        <v>152</v>
      </c>
    </row>
    <row r="6241" spans="1:25" x14ac:dyDescent="0.25">
      <c r="A6241" t="str">
        <f>'Page 1 - General Information'!$G$12</f>
        <v>000000000</v>
      </c>
      <c r="B6241" t="str">
        <f>'Page 1 - General Information'!$G$16</f>
        <v/>
      </c>
      <c r="C6241" s="339" t="s">
        <v>21448</v>
      </c>
      <c r="N6241" t="s">
        <v>8218</v>
      </c>
      <c r="P6241" s="345">
        <f>INDEX('Page 3 - Financial Information'!$K$16:$X$190,Y6241,X6241)</f>
        <v>0</v>
      </c>
      <c r="S6241" t="s">
        <v>9768</v>
      </c>
      <c r="X6241" s="341">
        <v>13</v>
      </c>
      <c r="Y6241" s="341">
        <v>152</v>
      </c>
    </row>
    <row r="6242" spans="1:25" x14ac:dyDescent="0.25">
      <c r="A6242" t="str">
        <f>'Page 1 - General Information'!$G$12</f>
        <v>000000000</v>
      </c>
      <c r="B6242" t="str">
        <f>'Page 1 - General Information'!$G$16</f>
        <v/>
      </c>
      <c r="C6242" s="339" t="s">
        <v>21448</v>
      </c>
      <c r="N6242" t="s">
        <v>8218</v>
      </c>
      <c r="P6242" s="345">
        <f>INDEX('Page 3 - Financial Information'!$K$16:$X$190,Y6242,X6242)</f>
        <v>0</v>
      </c>
      <c r="S6242" t="s">
        <v>9769</v>
      </c>
      <c r="X6242" s="341">
        <v>14</v>
      </c>
      <c r="Y6242" s="341">
        <v>152</v>
      </c>
    </row>
    <row r="6243" spans="1:25" x14ac:dyDescent="0.25">
      <c r="A6243" t="str">
        <f>'Page 1 - General Information'!$G$12</f>
        <v>000000000</v>
      </c>
      <c r="B6243" t="str">
        <f>'Page 1 - General Information'!$G$16</f>
        <v/>
      </c>
      <c r="C6243" s="339" t="s">
        <v>21448</v>
      </c>
      <c r="N6243" t="s">
        <v>8218</v>
      </c>
      <c r="P6243" s="345">
        <f>INDEX('Page 3 - Financial Information'!$K$16:$X$190,Y6243,X6243)</f>
        <v>0</v>
      </c>
      <c r="S6243" s="249" t="s">
        <v>9770</v>
      </c>
      <c r="X6243" s="341">
        <v>1</v>
      </c>
      <c r="Y6243" s="341">
        <v>153</v>
      </c>
    </row>
    <row r="6244" spans="1:25" x14ac:dyDescent="0.25">
      <c r="A6244" t="str">
        <f>'Page 1 - General Information'!$G$12</f>
        <v>000000000</v>
      </c>
      <c r="B6244" t="str">
        <f>'Page 1 - General Information'!$G$16</f>
        <v/>
      </c>
      <c r="C6244" s="339" t="s">
        <v>21448</v>
      </c>
      <c r="N6244" t="s">
        <v>8218</v>
      </c>
      <c r="P6244" s="345">
        <f>INDEX('Page 3 - Financial Information'!$K$16:$X$190,Y6244,X6244)</f>
        <v>0</v>
      </c>
      <c r="S6244" s="249" t="s">
        <v>9771</v>
      </c>
      <c r="X6244" s="341">
        <v>3</v>
      </c>
      <c r="Y6244" s="341">
        <v>153</v>
      </c>
    </row>
    <row r="6245" spans="1:25" x14ac:dyDescent="0.25">
      <c r="A6245" t="str">
        <f>'Page 1 - General Information'!$G$12</f>
        <v>000000000</v>
      </c>
      <c r="B6245" t="str">
        <f>'Page 1 - General Information'!$G$16</f>
        <v/>
      </c>
      <c r="C6245" s="339" t="s">
        <v>21448</v>
      </c>
      <c r="N6245" t="s">
        <v>8218</v>
      </c>
      <c r="P6245" s="345">
        <f>INDEX('Page 3 - Financial Information'!$K$16:$X$190,Y6245,X6245)</f>
        <v>0</v>
      </c>
      <c r="S6245" t="s">
        <v>9772</v>
      </c>
      <c r="X6245" s="341">
        <v>4</v>
      </c>
      <c r="Y6245" s="341">
        <v>153</v>
      </c>
    </row>
    <row r="6246" spans="1:25" x14ac:dyDescent="0.25">
      <c r="A6246" t="str">
        <f>'Page 1 - General Information'!$G$12</f>
        <v>000000000</v>
      </c>
      <c r="B6246" t="str">
        <f>'Page 1 - General Information'!$G$16</f>
        <v/>
      </c>
      <c r="C6246" s="339" t="s">
        <v>21448</v>
      </c>
      <c r="N6246" t="s">
        <v>8218</v>
      </c>
      <c r="P6246" s="345">
        <f>INDEX('Page 3 - Financial Information'!$K$16:$X$190,Y6246,X6246)</f>
        <v>0</v>
      </c>
      <c r="S6246" t="s">
        <v>9773</v>
      </c>
      <c r="X6246" s="341">
        <v>5</v>
      </c>
      <c r="Y6246" s="341">
        <v>153</v>
      </c>
    </row>
    <row r="6247" spans="1:25" x14ac:dyDescent="0.25">
      <c r="A6247" t="str">
        <f>'Page 1 - General Information'!$G$12</f>
        <v>000000000</v>
      </c>
      <c r="B6247" t="str">
        <f>'Page 1 - General Information'!$G$16</f>
        <v/>
      </c>
      <c r="C6247" s="339" t="s">
        <v>21448</v>
      </c>
      <c r="N6247" t="s">
        <v>8218</v>
      </c>
      <c r="P6247" s="345">
        <f>INDEX('Page 3 - Financial Information'!$K$16:$X$190,Y6247,X6247)</f>
        <v>0</v>
      </c>
      <c r="S6247" t="s">
        <v>9774</v>
      </c>
      <c r="X6247" s="341">
        <v>6</v>
      </c>
      <c r="Y6247" s="341">
        <v>153</v>
      </c>
    </row>
    <row r="6248" spans="1:25" x14ac:dyDescent="0.25">
      <c r="A6248" t="str">
        <f>'Page 1 - General Information'!$G$12</f>
        <v>000000000</v>
      </c>
      <c r="B6248" t="str">
        <f>'Page 1 - General Information'!$G$16</f>
        <v/>
      </c>
      <c r="C6248" s="339" t="s">
        <v>21448</v>
      </c>
      <c r="N6248" t="s">
        <v>8218</v>
      </c>
      <c r="P6248" s="345">
        <f>INDEX('Page 3 - Financial Information'!$K$16:$X$190,Y6248,X6248)</f>
        <v>0</v>
      </c>
      <c r="S6248" t="s">
        <v>9775</v>
      </c>
      <c r="X6248" s="341">
        <v>7</v>
      </c>
      <c r="Y6248" s="341">
        <v>153</v>
      </c>
    </row>
    <row r="6249" spans="1:25" x14ac:dyDescent="0.25">
      <c r="A6249" t="str">
        <f>'Page 1 - General Information'!$G$12</f>
        <v>000000000</v>
      </c>
      <c r="B6249" t="str">
        <f>'Page 1 - General Information'!$G$16</f>
        <v/>
      </c>
      <c r="C6249" s="339" t="s">
        <v>21448</v>
      </c>
      <c r="N6249" t="s">
        <v>8218</v>
      </c>
      <c r="P6249" s="345">
        <f>INDEX('Page 3 - Financial Information'!$K$16:$X$190,Y6249,X6249)</f>
        <v>0</v>
      </c>
      <c r="S6249" t="s">
        <v>9776</v>
      </c>
      <c r="X6249" s="341">
        <v>8</v>
      </c>
      <c r="Y6249" s="341">
        <v>153</v>
      </c>
    </row>
    <row r="6250" spans="1:25" x14ac:dyDescent="0.25">
      <c r="A6250" t="str">
        <f>'Page 1 - General Information'!$G$12</f>
        <v>000000000</v>
      </c>
      <c r="B6250" t="str">
        <f>'Page 1 - General Information'!$G$16</f>
        <v/>
      </c>
      <c r="C6250" s="339" t="s">
        <v>21448</v>
      </c>
      <c r="N6250" t="s">
        <v>8218</v>
      </c>
      <c r="P6250" s="345">
        <f>INDEX('Page 3 - Financial Information'!$K$16:$X$190,Y6250,X6250)</f>
        <v>0</v>
      </c>
      <c r="S6250" t="s">
        <v>9777</v>
      </c>
      <c r="X6250" s="341">
        <v>9</v>
      </c>
      <c r="Y6250" s="341">
        <v>153</v>
      </c>
    </row>
    <row r="6251" spans="1:25" x14ac:dyDescent="0.25">
      <c r="A6251" t="str">
        <f>'Page 1 - General Information'!$G$12</f>
        <v>000000000</v>
      </c>
      <c r="B6251" t="str">
        <f>'Page 1 - General Information'!$G$16</f>
        <v/>
      </c>
      <c r="C6251" s="339" t="s">
        <v>21448</v>
      </c>
      <c r="N6251" t="s">
        <v>8218</v>
      </c>
      <c r="P6251" s="345">
        <f>INDEX('Page 3 - Financial Information'!$K$16:$X$190,Y6251,X6251)</f>
        <v>0</v>
      </c>
      <c r="S6251" t="s">
        <v>9778</v>
      </c>
      <c r="X6251" s="341">
        <v>10</v>
      </c>
      <c r="Y6251" s="341">
        <v>153</v>
      </c>
    </row>
    <row r="6252" spans="1:25" x14ac:dyDescent="0.25">
      <c r="A6252" t="str">
        <f>'Page 1 - General Information'!$G$12</f>
        <v>000000000</v>
      </c>
      <c r="B6252" t="str">
        <f>'Page 1 - General Information'!$G$16</f>
        <v/>
      </c>
      <c r="C6252" s="339" t="s">
        <v>21448</v>
      </c>
      <c r="N6252" t="s">
        <v>8218</v>
      </c>
      <c r="P6252" s="345">
        <f>INDEX('Page 3 - Financial Information'!$K$16:$X$190,Y6252,X6252)</f>
        <v>0</v>
      </c>
      <c r="S6252" t="s">
        <v>9779</v>
      </c>
      <c r="X6252" s="341">
        <v>13</v>
      </c>
      <c r="Y6252" s="341">
        <v>153</v>
      </c>
    </row>
    <row r="6253" spans="1:25" x14ac:dyDescent="0.25">
      <c r="A6253" t="str">
        <f>'Page 1 - General Information'!$G$12</f>
        <v>000000000</v>
      </c>
      <c r="B6253" t="str">
        <f>'Page 1 - General Information'!$G$16</f>
        <v/>
      </c>
      <c r="C6253" s="339" t="s">
        <v>21448</v>
      </c>
      <c r="N6253" t="s">
        <v>8218</v>
      </c>
      <c r="P6253" s="345">
        <f>INDEX('Page 3 - Financial Information'!$K$16:$X$190,Y6253,X6253)</f>
        <v>0</v>
      </c>
      <c r="S6253" t="s">
        <v>9780</v>
      </c>
      <c r="X6253" s="341">
        <v>14</v>
      </c>
      <c r="Y6253" s="341">
        <v>153</v>
      </c>
    </row>
    <row r="6254" spans="1:25" x14ac:dyDescent="0.25">
      <c r="A6254" t="str">
        <f>'Page 1 - General Information'!$G$12</f>
        <v>000000000</v>
      </c>
      <c r="B6254" t="str">
        <f>'Page 1 - General Information'!$G$16</f>
        <v/>
      </c>
      <c r="C6254" s="339" t="s">
        <v>21448</v>
      </c>
      <c r="N6254" t="s">
        <v>8218</v>
      </c>
      <c r="P6254" s="345">
        <f>INDEX('Page 3 - Financial Information'!$K$16:$X$190,Y6254,X6254)</f>
        <v>0</v>
      </c>
      <c r="S6254" s="249" t="s">
        <v>9781</v>
      </c>
      <c r="X6254" s="341">
        <v>1</v>
      </c>
      <c r="Y6254" s="341">
        <v>154</v>
      </c>
    </row>
    <row r="6255" spans="1:25" x14ac:dyDescent="0.25">
      <c r="A6255" t="str">
        <f>'Page 1 - General Information'!$G$12</f>
        <v>000000000</v>
      </c>
      <c r="B6255" t="str">
        <f>'Page 1 - General Information'!$G$16</f>
        <v/>
      </c>
      <c r="C6255" s="339" t="s">
        <v>21448</v>
      </c>
      <c r="N6255" t="s">
        <v>8218</v>
      </c>
      <c r="P6255" s="345">
        <f>INDEX('Page 3 - Financial Information'!$K$16:$X$190,Y6255,X6255)</f>
        <v>0</v>
      </c>
      <c r="S6255" s="249" t="s">
        <v>9782</v>
      </c>
      <c r="X6255" s="341">
        <v>3</v>
      </c>
      <c r="Y6255" s="341">
        <v>154</v>
      </c>
    </row>
    <row r="6256" spans="1:25" x14ac:dyDescent="0.25">
      <c r="A6256" t="str">
        <f>'Page 1 - General Information'!$G$12</f>
        <v>000000000</v>
      </c>
      <c r="B6256" t="str">
        <f>'Page 1 - General Information'!$G$16</f>
        <v/>
      </c>
      <c r="C6256" s="339" t="s">
        <v>21448</v>
      </c>
      <c r="N6256" t="s">
        <v>8218</v>
      </c>
      <c r="P6256" s="345">
        <f>INDEX('Page 3 - Financial Information'!$K$16:$X$190,Y6256,X6256)</f>
        <v>0</v>
      </c>
      <c r="S6256" t="s">
        <v>9783</v>
      </c>
      <c r="X6256" s="341">
        <v>4</v>
      </c>
      <c r="Y6256" s="341">
        <v>154</v>
      </c>
    </row>
    <row r="6257" spans="1:25" x14ac:dyDescent="0.25">
      <c r="A6257" t="str">
        <f>'Page 1 - General Information'!$G$12</f>
        <v>000000000</v>
      </c>
      <c r="B6257" t="str">
        <f>'Page 1 - General Information'!$G$16</f>
        <v/>
      </c>
      <c r="C6257" s="339" t="s">
        <v>21448</v>
      </c>
      <c r="N6257" t="s">
        <v>8218</v>
      </c>
      <c r="P6257" s="345">
        <f>INDEX('Page 3 - Financial Information'!$K$16:$X$190,Y6257,X6257)</f>
        <v>0</v>
      </c>
      <c r="S6257" t="s">
        <v>9784</v>
      </c>
      <c r="X6257" s="341">
        <v>5</v>
      </c>
      <c r="Y6257" s="341">
        <v>154</v>
      </c>
    </row>
    <row r="6258" spans="1:25" x14ac:dyDescent="0.25">
      <c r="A6258" t="str">
        <f>'Page 1 - General Information'!$G$12</f>
        <v>000000000</v>
      </c>
      <c r="B6258" t="str">
        <f>'Page 1 - General Information'!$G$16</f>
        <v/>
      </c>
      <c r="C6258" s="339" t="s">
        <v>21448</v>
      </c>
      <c r="N6258" t="s">
        <v>8218</v>
      </c>
      <c r="P6258" s="345">
        <f>INDEX('Page 3 - Financial Information'!$K$16:$X$190,Y6258,X6258)</f>
        <v>0</v>
      </c>
      <c r="S6258" t="s">
        <v>9785</v>
      </c>
      <c r="X6258" s="341">
        <v>6</v>
      </c>
      <c r="Y6258" s="341">
        <v>154</v>
      </c>
    </row>
    <row r="6259" spans="1:25" x14ac:dyDescent="0.25">
      <c r="A6259" t="str">
        <f>'Page 1 - General Information'!$G$12</f>
        <v>000000000</v>
      </c>
      <c r="B6259" t="str">
        <f>'Page 1 - General Information'!$G$16</f>
        <v/>
      </c>
      <c r="C6259" s="339" t="s">
        <v>21448</v>
      </c>
      <c r="N6259" t="s">
        <v>8218</v>
      </c>
      <c r="P6259" s="345">
        <f>INDEX('Page 3 - Financial Information'!$K$16:$X$190,Y6259,X6259)</f>
        <v>0</v>
      </c>
      <c r="S6259" t="s">
        <v>9786</v>
      </c>
      <c r="X6259" s="341">
        <v>7</v>
      </c>
      <c r="Y6259" s="341">
        <v>154</v>
      </c>
    </row>
    <row r="6260" spans="1:25" x14ac:dyDescent="0.25">
      <c r="A6260" t="str">
        <f>'Page 1 - General Information'!$G$12</f>
        <v>000000000</v>
      </c>
      <c r="B6260" t="str">
        <f>'Page 1 - General Information'!$G$16</f>
        <v/>
      </c>
      <c r="C6260" s="339" t="s">
        <v>21448</v>
      </c>
      <c r="N6260" t="s">
        <v>8218</v>
      </c>
      <c r="P6260" s="345">
        <f>INDEX('Page 3 - Financial Information'!$K$16:$X$190,Y6260,X6260)</f>
        <v>0</v>
      </c>
      <c r="S6260" t="s">
        <v>9787</v>
      </c>
      <c r="X6260" s="341">
        <v>8</v>
      </c>
      <c r="Y6260" s="341">
        <v>154</v>
      </c>
    </row>
    <row r="6261" spans="1:25" x14ac:dyDescent="0.25">
      <c r="A6261" t="str">
        <f>'Page 1 - General Information'!$G$12</f>
        <v>000000000</v>
      </c>
      <c r="B6261" t="str">
        <f>'Page 1 - General Information'!$G$16</f>
        <v/>
      </c>
      <c r="C6261" s="339" t="s">
        <v>21448</v>
      </c>
      <c r="N6261" t="s">
        <v>8218</v>
      </c>
      <c r="P6261" s="345">
        <f>INDEX('Page 3 - Financial Information'!$K$16:$X$190,Y6261,X6261)</f>
        <v>0</v>
      </c>
      <c r="S6261" t="s">
        <v>9788</v>
      </c>
      <c r="X6261" s="341">
        <v>9</v>
      </c>
      <c r="Y6261" s="341">
        <v>154</v>
      </c>
    </row>
    <row r="6262" spans="1:25" x14ac:dyDescent="0.25">
      <c r="A6262" t="str">
        <f>'Page 1 - General Information'!$G$12</f>
        <v>000000000</v>
      </c>
      <c r="B6262" t="str">
        <f>'Page 1 - General Information'!$G$16</f>
        <v/>
      </c>
      <c r="C6262" s="339" t="s">
        <v>21448</v>
      </c>
      <c r="N6262" t="s">
        <v>8218</v>
      </c>
      <c r="P6262" s="345">
        <f>INDEX('Page 3 - Financial Information'!$K$16:$X$190,Y6262,X6262)</f>
        <v>0</v>
      </c>
      <c r="S6262" t="s">
        <v>9789</v>
      </c>
      <c r="X6262" s="341">
        <v>10</v>
      </c>
      <c r="Y6262" s="341">
        <v>154</v>
      </c>
    </row>
    <row r="6263" spans="1:25" x14ac:dyDescent="0.25">
      <c r="A6263" t="str">
        <f>'Page 1 - General Information'!$G$12</f>
        <v>000000000</v>
      </c>
      <c r="B6263" t="str">
        <f>'Page 1 - General Information'!$G$16</f>
        <v/>
      </c>
      <c r="C6263" s="339" t="s">
        <v>21448</v>
      </c>
      <c r="N6263" t="s">
        <v>8218</v>
      </c>
      <c r="P6263" s="345">
        <f>INDEX('Page 3 - Financial Information'!$K$16:$X$190,Y6263,X6263)</f>
        <v>0</v>
      </c>
      <c r="S6263" t="s">
        <v>9790</v>
      </c>
      <c r="X6263" s="341">
        <v>13</v>
      </c>
      <c r="Y6263" s="341">
        <v>154</v>
      </c>
    </row>
    <row r="6264" spans="1:25" x14ac:dyDescent="0.25">
      <c r="A6264" t="str">
        <f>'Page 1 - General Information'!$G$12</f>
        <v>000000000</v>
      </c>
      <c r="B6264" t="str">
        <f>'Page 1 - General Information'!$G$16</f>
        <v/>
      </c>
      <c r="C6264" s="339" t="s">
        <v>21448</v>
      </c>
      <c r="N6264" t="s">
        <v>8218</v>
      </c>
      <c r="P6264" s="345">
        <f>INDEX('Page 3 - Financial Information'!$K$16:$X$190,Y6264,X6264)</f>
        <v>0</v>
      </c>
      <c r="S6264" t="s">
        <v>9791</v>
      </c>
      <c r="X6264" s="341">
        <v>14</v>
      </c>
      <c r="Y6264" s="341">
        <v>154</v>
      </c>
    </row>
    <row r="6265" spans="1:25" x14ac:dyDescent="0.25">
      <c r="A6265" t="str">
        <f>'Page 1 - General Information'!$G$12</f>
        <v>000000000</v>
      </c>
      <c r="B6265" t="str">
        <f>'Page 1 - General Information'!$G$16</f>
        <v/>
      </c>
      <c r="C6265" s="339" t="s">
        <v>21448</v>
      </c>
      <c r="N6265" t="s">
        <v>8218</v>
      </c>
      <c r="P6265" s="345">
        <f>INDEX('Page 3 - Financial Information'!$K$16:$X$190,Y6265,X6265)</f>
        <v>0</v>
      </c>
      <c r="S6265" s="249" t="s">
        <v>9792</v>
      </c>
      <c r="X6265" s="341">
        <v>1</v>
      </c>
      <c r="Y6265" s="341">
        <v>155</v>
      </c>
    </row>
    <row r="6266" spans="1:25" x14ac:dyDescent="0.25">
      <c r="A6266" t="str">
        <f>'Page 1 - General Information'!$G$12</f>
        <v>000000000</v>
      </c>
      <c r="B6266" t="str">
        <f>'Page 1 - General Information'!$G$16</f>
        <v/>
      </c>
      <c r="C6266" s="339" t="s">
        <v>21448</v>
      </c>
      <c r="N6266" t="s">
        <v>8218</v>
      </c>
      <c r="P6266" s="345">
        <f>INDEX('Page 3 - Financial Information'!$K$16:$X$190,Y6266,X6266)</f>
        <v>0</v>
      </c>
      <c r="S6266" s="249" t="s">
        <v>9793</v>
      </c>
      <c r="X6266" s="341">
        <v>3</v>
      </c>
      <c r="Y6266" s="341">
        <v>155</v>
      </c>
    </row>
    <row r="6267" spans="1:25" x14ac:dyDescent="0.25">
      <c r="A6267" t="str">
        <f>'Page 1 - General Information'!$G$12</f>
        <v>000000000</v>
      </c>
      <c r="B6267" t="str">
        <f>'Page 1 - General Information'!$G$16</f>
        <v/>
      </c>
      <c r="C6267" s="339" t="s">
        <v>21448</v>
      </c>
      <c r="N6267" t="s">
        <v>8218</v>
      </c>
      <c r="P6267" s="345">
        <f>INDEX('Page 3 - Financial Information'!$K$16:$X$190,Y6267,X6267)</f>
        <v>0</v>
      </c>
      <c r="S6267" t="s">
        <v>9794</v>
      </c>
      <c r="X6267" s="341">
        <v>4</v>
      </c>
      <c r="Y6267" s="341">
        <v>155</v>
      </c>
    </row>
    <row r="6268" spans="1:25" x14ac:dyDescent="0.25">
      <c r="A6268" t="str">
        <f>'Page 1 - General Information'!$G$12</f>
        <v>000000000</v>
      </c>
      <c r="B6268" t="str">
        <f>'Page 1 - General Information'!$G$16</f>
        <v/>
      </c>
      <c r="C6268" s="339" t="s">
        <v>21448</v>
      </c>
      <c r="N6268" t="s">
        <v>8218</v>
      </c>
      <c r="P6268" s="345">
        <f>INDEX('Page 3 - Financial Information'!$K$16:$X$190,Y6268,X6268)</f>
        <v>0</v>
      </c>
      <c r="S6268" t="s">
        <v>9795</v>
      </c>
      <c r="X6268" s="341">
        <v>5</v>
      </c>
      <c r="Y6268" s="341">
        <v>155</v>
      </c>
    </row>
    <row r="6269" spans="1:25" x14ac:dyDescent="0.25">
      <c r="A6269" t="str">
        <f>'Page 1 - General Information'!$G$12</f>
        <v>000000000</v>
      </c>
      <c r="B6269" t="str">
        <f>'Page 1 - General Information'!$G$16</f>
        <v/>
      </c>
      <c r="C6269" s="339" t="s">
        <v>21448</v>
      </c>
      <c r="N6269" t="s">
        <v>8218</v>
      </c>
      <c r="P6269" s="345">
        <f>INDEX('Page 3 - Financial Information'!$K$16:$X$190,Y6269,X6269)</f>
        <v>0</v>
      </c>
      <c r="S6269" t="s">
        <v>9796</v>
      </c>
      <c r="X6269" s="341">
        <v>6</v>
      </c>
      <c r="Y6269" s="341">
        <v>155</v>
      </c>
    </row>
    <row r="6270" spans="1:25" x14ac:dyDescent="0.25">
      <c r="A6270" t="str">
        <f>'Page 1 - General Information'!$G$12</f>
        <v>000000000</v>
      </c>
      <c r="B6270" t="str">
        <f>'Page 1 - General Information'!$G$16</f>
        <v/>
      </c>
      <c r="C6270" s="339" t="s">
        <v>21448</v>
      </c>
      <c r="N6270" t="s">
        <v>8218</v>
      </c>
      <c r="P6270" s="345">
        <f>INDEX('Page 3 - Financial Information'!$K$16:$X$190,Y6270,X6270)</f>
        <v>0</v>
      </c>
      <c r="S6270" t="s">
        <v>9797</v>
      </c>
      <c r="X6270" s="341">
        <v>7</v>
      </c>
      <c r="Y6270" s="341">
        <v>155</v>
      </c>
    </row>
    <row r="6271" spans="1:25" x14ac:dyDescent="0.25">
      <c r="A6271" t="str">
        <f>'Page 1 - General Information'!$G$12</f>
        <v>000000000</v>
      </c>
      <c r="B6271" t="str">
        <f>'Page 1 - General Information'!$G$16</f>
        <v/>
      </c>
      <c r="C6271" s="339" t="s">
        <v>21448</v>
      </c>
      <c r="N6271" t="s">
        <v>8218</v>
      </c>
      <c r="P6271" s="345">
        <f>INDEX('Page 3 - Financial Information'!$K$16:$X$190,Y6271,X6271)</f>
        <v>0</v>
      </c>
      <c r="S6271" t="s">
        <v>9798</v>
      </c>
      <c r="X6271" s="341">
        <v>8</v>
      </c>
      <c r="Y6271" s="341">
        <v>155</v>
      </c>
    </row>
    <row r="6272" spans="1:25" x14ac:dyDescent="0.25">
      <c r="A6272" t="str">
        <f>'Page 1 - General Information'!$G$12</f>
        <v>000000000</v>
      </c>
      <c r="B6272" t="str">
        <f>'Page 1 - General Information'!$G$16</f>
        <v/>
      </c>
      <c r="C6272" s="339" t="s">
        <v>21448</v>
      </c>
      <c r="N6272" t="s">
        <v>8218</v>
      </c>
      <c r="P6272" s="345">
        <f>INDEX('Page 3 - Financial Information'!$K$16:$X$190,Y6272,X6272)</f>
        <v>0</v>
      </c>
      <c r="S6272" t="s">
        <v>9799</v>
      </c>
      <c r="X6272" s="341">
        <v>9</v>
      </c>
      <c r="Y6272" s="341">
        <v>155</v>
      </c>
    </row>
    <row r="6273" spans="1:25" x14ac:dyDescent="0.25">
      <c r="A6273" t="str">
        <f>'Page 1 - General Information'!$G$12</f>
        <v>000000000</v>
      </c>
      <c r="B6273" t="str">
        <f>'Page 1 - General Information'!$G$16</f>
        <v/>
      </c>
      <c r="C6273" s="339" t="s">
        <v>21448</v>
      </c>
      <c r="N6273" t="s">
        <v>8218</v>
      </c>
      <c r="P6273" s="345">
        <f>INDEX('Page 3 - Financial Information'!$K$16:$X$190,Y6273,X6273)</f>
        <v>0</v>
      </c>
      <c r="S6273" t="s">
        <v>9800</v>
      </c>
      <c r="X6273" s="341">
        <v>10</v>
      </c>
      <c r="Y6273" s="341">
        <v>155</v>
      </c>
    </row>
    <row r="6274" spans="1:25" x14ac:dyDescent="0.25">
      <c r="A6274" t="str">
        <f>'Page 1 - General Information'!$G$12</f>
        <v>000000000</v>
      </c>
      <c r="B6274" t="str">
        <f>'Page 1 - General Information'!$G$16</f>
        <v/>
      </c>
      <c r="C6274" s="339" t="s">
        <v>21448</v>
      </c>
      <c r="N6274" t="s">
        <v>8218</v>
      </c>
      <c r="P6274" s="345">
        <f>INDEX('Page 3 - Financial Information'!$K$16:$X$190,Y6274,X6274)</f>
        <v>0</v>
      </c>
      <c r="S6274" t="s">
        <v>9801</v>
      </c>
      <c r="X6274" s="341">
        <v>13</v>
      </c>
      <c r="Y6274" s="341">
        <v>155</v>
      </c>
    </row>
    <row r="6275" spans="1:25" x14ac:dyDescent="0.25">
      <c r="A6275" t="str">
        <f>'Page 1 - General Information'!$G$12</f>
        <v>000000000</v>
      </c>
      <c r="B6275" t="str">
        <f>'Page 1 - General Information'!$G$16</f>
        <v/>
      </c>
      <c r="C6275" s="339" t="s">
        <v>21448</v>
      </c>
      <c r="N6275" t="s">
        <v>8218</v>
      </c>
      <c r="P6275" s="345">
        <f>INDEX('Page 3 - Financial Information'!$K$16:$X$190,Y6275,X6275)</f>
        <v>0</v>
      </c>
      <c r="S6275" t="s">
        <v>9802</v>
      </c>
      <c r="X6275" s="341">
        <v>14</v>
      </c>
      <c r="Y6275" s="341">
        <v>155</v>
      </c>
    </row>
    <row r="6276" spans="1:25" x14ac:dyDescent="0.25">
      <c r="A6276" t="str">
        <f>'Page 1 - General Information'!$G$12</f>
        <v>000000000</v>
      </c>
      <c r="B6276" t="str">
        <f>'Page 1 - General Information'!$G$16</f>
        <v/>
      </c>
      <c r="C6276" s="339" t="s">
        <v>21448</v>
      </c>
      <c r="N6276" t="s">
        <v>8218</v>
      </c>
      <c r="P6276" s="345">
        <f>INDEX('Page 3 - Financial Information'!$K$16:$X$190,Y6276,X6276)</f>
        <v>0</v>
      </c>
      <c r="S6276" s="249" t="s">
        <v>17067</v>
      </c>
      <c r="X6276" s="341">
        <v>1</v>
      </c>
      <c r="Y6276" s="341">
        <v>156</v>
      </c>
    </row>
    <row r="6277" spans="1:25" x14ac:dyDescent="0.25">
      <c r="A6277" t="str">
        <f>'Page 1 - General Information'!$G$12</f>
        <v>000000000</v>
      </c>
      <c r="B6277" t="str">
        <f>'Page 1 - General Information'!$G$16</f>
        <v/>
      </c>
      <c r="C6277" s="339" t="s">
        <v>21448</v>
      </c>
      <c r="N6277" t="s">
        <v>8218</v>
      </c>
      <c r="P6277" s="345">
        <f>INDEX('Page 3 - Financial Information'!$K$16:$X$190,Y6277,X6277)</f>
        <v>0</v>
      </c>
      <c r="S6277" s="249" t="s">
        <v>17070</v>
      </c>
      <c r="X6277" s="341">
        <v>3</v>
      </c>
      <c r="Y6277" s="341">
        <v>156</v>
      </c>
    </row>
    <row r="6278" spans="1:25" x14ac:dyDescent="0.25">
      <c r="A6278" t="str">
        <f>'Page 1 - General Information'!$G$12</f>
        <v>000000000</v>
      </c>
      <c r="B6278" t="str">
        <f>'Page 1 - General Information'!$G$16</f>
        <v/>
      </c>
      <c r="C6278" s="339" t="s">
        <v>21448</v>
      </c>
      <c r="N6278" t="s">
        <v>8218</v>
      </c>
      <c r="P6278" s="345">
        <f>INDEX('Page 3 - Financial Information'!$K$16:$X$190,Y6278,X6278)</f>
        <v>0</v>
      </c>
      <c r="S6278" t="s">
        <v>17073</v>
      </c>
      <c r="X6278" s="341">
        <v>4</v>
      </c>
      <c r="Y6278" s="341">
        <v>156</v>
      </c>
    </row>
    <row r="6279" spans="1:25" x14ac:dyDescent="0.25">
      <c r="A6279" t="str">
        <f>'Page 1 - General Information'!$G$12</f>
        <v>000000000</v>
      </c>
      <c r="B6279" t="str">
        <f>'Page 1 - General Information'!$G$16</f>
        <v/>
      </c>
      <c r="C6279" s="339" t="s">
        <v>21448</v>
      </c>
      <c r="N6279" t="s">
        <v>8218</v>
      </c>
      <c r="P6279" s="345">
        <f>INDEX('Page 3 - Financial Information'!$K$16:$X$190,Y6279,X6279)</f>
        <v>0</v>
      </c>
      <c r="S6279" t="s">
        <v>17076</v>
      </c>
      <c r="X6279" s="341">
        <v>5</v>
      </c>
      <c r="Y6279" s="341">
        <v>156</v>
      </c>
    </row>
    <row r="6280" spans="1:25" x14ac:dyDescent="0.25">
      <c r="A6280" t="str">
        <f>'Page 1 - General Information'!$G$12</f>
        <v>000000000</v>
      </c>
      <c r="B6280" t="str">
        <f>'Page 1 - General Information'!$G$16</f>
        <v/>
      </c>
      <c r="C6280" s="339" t="s">
        <v>21448</v>
      </c>
      <c r="N6280" t="s">
        <v>8218</v>
      </c>
      <c r="P6280" s="345">
        <f>INDEX('Page 3 - Financial Information'!$K$16:$X$190,Y6280,X6280)</f>
        <v>0</v>
      </c>
      <c r="S6280" t="s">
        <v>17079</v>
      </c>
      <c r="X6280" s="341">
        <v>6</v>
      </c>
      <c r="Y6280" s="341">
        <v>156</v>
      </c>
    </row>
    <row r="6281" spans="1:25" x14ac:dyDescent="0.25">
      <c r="A6281" t="str">
        <f>'Page 1 - General Information'!$G$12</f>
        <v>000000000</v>
      </c>
      <c r="B6281" t="str">
        <f>'Page 1 - General Information'!$G$16</f>
        <v/>
      </c>
      <c r="C6281" s="339" t="s">
        <v>21448</v>
      </c>
      <c r="N6281" t="s">
        <v>8218</v>
      </c>
      <c r="P6281" s="345">
        <f>INDEX('Page 3 - Financial Information'!$K$16:$X$190,Y6281,X6281)</f>
        <v>0</v>
      </c>
      <c r="S6281" t="s">
        <v>17082</v>
      </c>
      <c r="X6281" s="341">
        <v>7</v>
      </c>
      <c r="Y6281" s="341">
        <v>156</v>
      </c>
    </row>
    <row r="6282" spans="1:25" x14ac:dyDescent="0.25">
      <c r="A6282" t="str">
        <f>'Page 1 - General Information'!$G$12</f>
        <v>000000000</v>
      </c>
      <c r="B6282" t="str">
        <f>'Page 1 - General Information'!$G$16</f>
        <v/>
      </c>
      <c r="C6282" s="339" t="s">
        <v>21448</v>
      </c>
      <c r="N6282" t="s">
        <v>8218</v>
      </c>
      <c r="P6282" s="345">
        <f>INDEX('Page 3 - Financial Information'!$K$16:$X$190,Y6282,X6282)</f>
        <v>0</v>
      </c>
      <c r="S6282" t="s">
        <v>17085</v>
      </c>
      <c r="X6282" s="341">
        <v>8</v>
      </c>
      <c r="Y6282" s="341">
        <v>156</v>
      </c>
    </row>
    <row r="6283" spans="1:25" x14ac:dyDescent="0.25">
      <c r="A6283" t="str">
        <f>'Page 1 - General Information'!$G$12</f>
        <v>000000000</v>
      </c>
      <c r="B6283" t="str">
        <f>'Page 1 - General Information'!$G$16</f>
        <v/>
      </c>
      <c r="C6283" s="339" t="s">
        <v>21448</v>
      </c>
      <c r="N6283" t="s">
        <v>8218</v>
      </c>
      <c r="P6283" s="345">
        <f>INDEX('Page 3 - Financial Information'!$K$16:$X$190,Y6283,X6283)</f>
        <v>0</v>
      </c>
      <c r="S6283" t="s">
        <v>17088</v>
      </c>
      <c r="X6283" s="341">
        <v>9</v>
      </c>
      <c r="Y6283" s="341">
        <v>156</v>
      </c>
    </row>
    <row r="6284" spans="1:25" x14ac:dyDescent="0.25">
      <c r="A6284" t="str">
        <f>'Page 1 - General Information'!$G$12</f>
        <v>000000000</v>
      </c>
      <c r="B6284" t="str">
        <f>'Page 1 - General Information'!$G$16</f>
        <v/>
      </c>
      <c r="C6284" s="339" t="s">
        <v>21448</v>
      </c>
      <c r="N6284" t="s">
        <v>8218</v>
      </c>
      <c r="P6284" s="345">
        <f>INDEX('Page 3 - Financial Information'!$K$16:$X$190,Y6284,X6284)</f>
        <v>0</v>
      </c>
      <c r="S6284" t="s">
        <v>17091</v>
      </c>
      <c r="X6284" s="341">
        <v>10</v>
      </c>
      <c r="Y6284" s="341">
        <v>156</v>
      </c>
    </row>
    <row r="6285" spans="1:25" x14ac:dyDescent="0.25">
      <c r="A6285" t="str">
        <f>'Page 1 - General Information'!$G$12</f>
        <v>000000000</v>
      </c>
      <c r="B6285" t="str">
        <f>'Page 1 - General Information'!$G$16</f>
        <v/>
      </c>
      <c r="C6285" s="339" t="s">
        <v>21448</v>
      </c>
      <c r="N6285" t="s">
        <v>8218</v>
      </c>
      <c r="P6285" s="345">
        <f>INDEX('Page 3 - Financial Information'!$K$16:$X$190,Y6285,X6285)</f>
        <v>0</v>
      </c>
      <c r="S6285" t="s">
        <v>17094</v>
      </c>
      <c r="X6285" s="341">
        <v>13</v>
      </c>
      <c r="Y6285" s="341">
        <v>156</v>
      </c>
    </row>
    <row r="6286" spans="1:25" x14ac:dyDescent="0.25">
      <c r="A6286" t="str">
        <f>'Page 1 - General Information'!$G$12</f>
        <v>000000000</v>
      </c>
      <c r="B6286" t="str">
        <f>'Page 1 - General Information'!$G$16</f>
        <v/>
      </c>
      <c r="C6286" s="339" t="s">
        <v>21448</v>
      </c>
      <c r="N6286" t="s">
        <v>8218</v>
      </c>
      <c r="P6286" s="345">
        <f>INDEX('Page 3 - Financial Information'!$K$16:$X$190,Y6286,X6286)</f>
        <v>0</v>
      </c>
      <c r="S6286" t="s">
        <v>17097</v>
      </c>
      <c r="X6286" s="341">
        <v>14</v>
      </c>
      <c r="Y6286" s="341">
        <v>156</v>
      </c>
    </row>
    <row r="6287" spans="1:25" x14ac:dyDescent="0.25">
      <c r="A6287" t="str">
        <f>'Page 1 - General Information'!$G$12</f>
        <v>000000000</v>
      </c>
      <c r="B6287" t="str">
        <f>'Page 1 - General Information'!$G$16</f>
        <v/>
      </c>
      <c r="C6287" s="339" t="s">
        <v>21448</v>
      </c>
      <c r="N6287" t="s">
        <v>8218</v>
      </c>
      <c r="P6287" s="345">
        <f>INDEX('Page 3 - Financial Information'!$K$16:$X$190,Y6287,X6287)</f>
        <v>0</v>
      </c>
      <c r="S6287" s="249" t="s">
        <v>9803</v>
      </c>
      <c r="X6287" s="341">
        <v>1</v>
      </c>
      <c r="Y6287" s="341">
        <v>157</v>
      </c>
    </row>
    <row r="6288" spans="1:25" x14ac:dyDescent="0.25">
      <c r="A6288" t="str">
        <f>'Page 1 - General Information'!$G$12</f>
        <v>000000000</v>
      </c>
      <c r="B6288" t="str">
        <f>'Page 1 - General Information'!$G$16</f>
        <v/>
      </c>
      <c r="C6288" s="339" t="s">
        <v>21448</v>
      </c>
      <c r="N6288" t="s">
        <v>8218</v>
      </c>
      <c r="P6288" s="345">
        <f>INDEX('Page 3 - Financial Information'!$K$16:$X$190,Y6288,X6288)</f>
        <v>0</v>
      </c>
      <c r="S6288" s="249" t="s">
        <v>9804</v>
      </c>
      <c r="X6288" s="341">
        <v>3</v>
      </c>
      <c r="Y6288" s="341">
        <v>157</v>
      </c>
    </row>
    <row r="6289" spans="1:25" x14ac:dyDescent="0.25">
      <c r="A6289" t="str">
        <f>'Page 1 - General Information'!$G$12</f>
        <v>000000000</v>
      </c>
      <c r="B6289" t="str">
        <f>'Page 1 - General Information'!$G$16</f>
        <v/>
      </c>
      <c r="C6289" s="339" t="s">
        <v>21448</v>
      </c>
      <c r="N6289" t="s">
        <v>8218</v>
      </c>
      <c r="P6289" s="345">
        <f>INDEX('Page 3 - Financial Information'!$K$16:$X$190,Y6289,X6289)</f>
        <v>0</v>
      </c>
      <c r="S6289" t="s">
        <v>9805</v>
      </c>
      <c r="X6289" s="341">
        <v>4</v>
      </c>
      <c r="Y6289" s="341">
        <v>157</v>
      </c>
    </row>
    <row r="6290" spans="1:25" x14ac:dyDescent="0.25">
      <c r="A6290" t="str">
        <f>'Page 1 - General Information'!$G$12</f>
        <v>000000000</v>
      </c>
      <c r="B6290" t="str">
        <f>'Page 1 - General Information'!$G$16</f>
        <v/>
      </c>
      <c r="C6290" s="339" t="s">
        <v>21448</v>
      </c>
      <c r="N6290" t="s">
        <v>8218</v>
      </c>
      <c r="P6290" s="345">
        <f>INDEX('Page 3 - Financial Information'!$K$16:$X$190,Y6290,X6290)</f>
        <v>0</v>
      </c>
      <c r="S6290" t="s">
        <v>9806</v>
      </c>
      <c r="X6290" s="341">
        <v>5</v>
      </c>
      <c r="Y6290" s="341">
        <v>157</v>
      </c>
    </row>
    <row r="6291" spans="1:25" x14ac:dyDescent="0.25">
      <c r="A6291" t="str">
        <f>'Page 1 - General Information'!$G$12</f>
        <v>000000000</v>
      </c>
      <c r="B6291" t="str">
        <f>'Page 1 - General Information'!$G$16</f>
        <v/>
      </c>
      <c r="C6291" s="339" t="s">
        <v>21448</v>
      </c>
      <c r="N6291" t="s">
        <v>8218</v>
      </c>
      <c r="P6291" s="345">
        <f>INDEX('Page 3 - Financial Information'!$K$16:$X$190,Y6291,X6291)</f>
        <v>0</v>
      </c>
      <c r="S6291" t="s">
        <v>9807</v>
      </c>
      <c r="X6291" s="341">
        <v>6</v>
      </c>
      <c r="Y6291" s="341">
        <v>157</v>
      </c>
    </row>
    <row r="6292" spans="1:25" x14ac:dyDescent="0.25">
      <c r="A6292" t="str">
        <f>'Page 1 - General Information'!$G$12</f>
        <v>000000000</v>
      </c>
      <c r="B6292" t="str">
        <f>'Page 1 - General Information'!$G$16</f>
        <v/>
      </c>
      <c r="C6292" s="339" t="s">
        <v>21448</v>
      </c>
      <c r="N6292" t="s">
        <v>8218</v>
      </c>
      <c r="P6292" s="345">
        <f>INDEX('Page 3 - Financial Information'!$K$16:$X$190,Y6292,X6292)</f>
        <v>0</v>
      </c>
      <c r="S6292" t="s">
        <v>9808</v>
      </c>
      <c r="X6292" s="341">
        <v>7</v>
      </c>
      <c r="Y6292" s="341">
        <v>157</v>
      </c>
    </row>
    <row r="6293" spans="1:25" x14ac:dyDescent="0.25">
      <c r="A6293" t="str">
        <f>'Page 1 - General Information'!$G$12</f>
        <v>000000000</v>
      </c>
      <c r="B6293" t="str">
        <f>'Page 1 - General Information'!$G$16</f>
        <v/>
      </c>
      <c r="C6293" s="339" t="s">
        <v>21448</v>
      </c>
      <c r="N6293" t="s">
        <v>8218</v>
      </c>
      <c r="P6293" s="345">
        <f>INDEX('Page 3 - Financial Information'!$K$16:$X$190,Y6293,X6293)</f>
        <v>0</v>
      </c>
      <c r="S6293" t="s">
        <v>9809</v>
      </c>
      <c r="X6293" s="341">
        <v>8</v>
      </c>
      <c r="Y6293" s="341">
        <v>157</v>
      </c>
    </row>
    <row r="6294" spans="1:25" x14ac:dyDescent="0.25">
      <c r="A6294" t="str">
        <f>'Page 1 - General Information'!$G$12</f>
        <v>000000000</v>
      </c>
      <c r="B6294" t="str">
        <f>'Page 1 - General Information'!$G$16</f>
        <v/>
      </c>
      <c r="C6294" s="339" t="s">
        <v>21448</v>
      </c>
      <c r="N6294" t="s">
        <v>8218</v>
      </c>
      <c r="P6294" s="345">
        <f>INDEX('Page 3 - Financial Information'!$K$16:$X$190,Y6294,X6294)</f>
        <v>0</v>
      </c>
      <c r="S6294" t="s">
        <v>9810</v>
      </c>
      <c r="X6294" s="341">
        <v>9</v>
      </c>
      <c r="Y6294" s="341">
        <v>157</v>
      </c>
    </row>
    <row r="6295" spans="1:25" x14ac:dyDescent="0.25">
      <c r="A6295" t="str">
        <f>'Page 1 - General Information'!$G$12</f>
        <v>000000000</v>
      </c>
      <c r="B6295" t="str">
        <f>'Page 1 - General Information'!$G$16</f>
        <v/>
      </c>
      <c r="C6295" s="339" t="s">
        <v>21448</v>
      </c>
      <c r="N6295" t="s">
        <v>8218</v>
      </c>
      <c r="P6295" s="345">
        <f>INDEX('Page 3 - Financial Information'!$K$16:$X$190,Y6295,X6295)</f>
        <v>0</v>
      </c>
      <c r="S6295" t="s">
        <v>9811</v>
      </c>
      <c r="X6295" s="341">
        <v>10</v>
      </c>
      <c r="Y6295" s="341">
        <v>157</v>
      </c>
    </row>
    <row r="6296" spans="1:25" x14ac:dyDescent="0.25">
      <c r="A6296" t="str">
        <f>'Page 1 - General Information'!$G$12</f>
        <v>000000000</v>
      </c>
      <c r="B6296" t="str">
        <f>'Page 1 - General Information'!$G$16</f>
        <v/>
      </c>
      <c r="C6296" s="339" t="s">
        <v>21448</v>
      </c>
      <c r="N6296" t="s">
        <v>8218</v>
      </c>
      <c r="P6296" s="345">
        <f>INDEX('Page 3 - Financial Information'!$K$16:$X$190,Y6296,X6296)</f>
        <v>0</v>
      </c>
      <c r="S6296" t="s">
        <v>9812</v>
      </c>
      <c r="X6296" s="341">
        <v>13</v>
      </c>
      <c r="Y6296" s="341">
        <v>157</v>
      </c>
    </row>
    <row r="6297" spans="1:25" x14ac:dyDescent="0.25">
      <c r="A6297" t="str">
        <f>'Page 1 - General Information'!$G$12</f>
        <v>000000000</v>
      </c>
      <c r="B6297" t="str">
        <f>'Page 1 - General Information'!$G$16</f>
        <v/>
      </c>
      <c r="C6297" s="339" t="s">
        <v>21448</v>
      </c>
      <c r="N6297" t="s">
        <v>8218</v>
      </c>
      <c r="P6297" s="345">
        <f>INDEX('Page 3 - Financial Information'!$K$16:$X$190,Y6297,X6297)</f>
        <v>0</v>
      </c>
      <c r="S6297" t="s">
        <v>9813</v>
      </c>
      <c r="X6297" s="341">
        <v>14</v>
      </c>
      <c r="Y6297" s="341">
        <v>157</v>
      </c>
    </row>
    <row r="6298" spans="1:25" x14ac:dyDescent="0.25">
      <c r="A6298" t="str">
        <f>'Page 1 - General Information'!$G$12</f>
        <v>000000000</v>
      </c>
      <c r="B6298" t="str">
        <f>'Page 1 - General Information'!$G$16</f>
        <v/>
      </c>
      <c r="C6298" s="339" t="s">
        <v>21448</v>
      </c>
      <c r="N6298" t="s">
        <v>8218</v>
      </c>
      <c r="P6298" s="345">
        <f>INDEX('Page 3 - Financial Information'!$K$16:$X$190,Y6298,X6298)</f>
        <v>0</v>
      </c>
      <c r="S6298" s="249" t="s">
        <v>9814</v>
      </c>
      <c r="X6298" s="341">
        <v>1</v>
      </c>
      <c r="Y6298" s="341">
        <v>158</v>
      </c>
    </row>
    <row r="6299" spans="1:25" x14ac:dyDescent="0.25">
      <c r="A6299" t="str">
        <f>'Page 1 - General Information'!$G$12</f>
        <v>000000000</v>
      </c>
      <c r="B6299" t="str">
        <f>'Page 1 - General Information'!$G$16</f>
        <v/>
      </c>
      <c r="C6299" s="339" t="s">
        <v>21448</v>
      </c>
      <c r="N6299" t="s">
        <v>8218</v>
      </c>
      <c r="P6299" s="345">
        <f>INDEX('Page 3 - Financial Information'!$K$16:$X$190,Y6299,X6299)</f>
        <v>0</v>
      </c>
      <c r="S6299" s="249" t="s">
        <v>9815</v>
      </c>
      <c r="X6299" s="341">
        <v>3</v>
      </c>
      <c r="Y6299" s="341">
        <v>158</v>
      </c>
    </row>
    <row r="6300" spans="1:25" x14ac:dyDescent="0.25">
      <c r="A6300" t="str">
        <f>'Page 1 - General Information'!$G$12</f>
        <v>000000000</v>
      </c>
      <c r="B6300" t="str">
        <f>'Page 1 - General Information'!$G$16</f>
        <v/>
      </c>
      <c r="C6300" s="339" t="s">
        <v>21448</v>
      </c>
      <c r="N6300" t="s">
        <v>8218</v>
      </c>
      <c r="P6300" s="345">
        <f>INDEX('Page 3 - Financial Information'!$K$16:$X$190,Y6300,X6300)</f>
        <v>0</v>
      </c>
      <c r="S6300" t="s">
        <v>9816</v>
      </c>
      <c r="X6300" s="341">
        <v>4</v>
      </c>
      <c r="Y6300" s="341">
        <v>158</v>
      </c>
    </row>
    <row r="6301" spans="1:25" x14ac:dyDescent="0.25">
      <c r="A6301" t="str">
        <f>'Page 1 - General Information'!$G$12</f>
        <v>000000000</v>
      </c>
      <c r="B6301" t="str">
        <f>'Page 1 - General Information'!$G$16</f>
        <v/>
      </c>
      <c r="C6301" s="339" t="s">
        <v>21448</v>
      </c>
      <c r="N6301" t="s">
        <v>8218</v>
      </c>
      <c r="P6301" s="345">
        <f>INDEX('Page 3 - Financial Information'!$K$16:$X$190,Y6301,X6301)</f>
        <v>0</v>
      </c>
      <c r="S6301" t="s">
        <v>9817</v>
      </c>
      <c r="X6301" s="341">
        <v>5</v>
      </c>
      <c r="Y6301" s="341">
        <v>158</v>
      </c>
    </row>
    <row r="6302" spans="1:25" x14ac:dyDescent="0.25">
      <c r="A6302" t="str">
        <f>'Page 1 - General Information'!$G$12</f>
        <v>000000000</v>
      </c>
      <c r="B6302" t="str">
        <f>'Page 1 - General Information'!$G$16</f>
        <v/>
      </c>
      <c r="C6302" s="339" t="s">
        <v>21448</v>
      </c>
      <c r="N6302" t="s">
        <v>8218</v>
      </c>
      <c r="P6302" s="345">
        <f>INDEX('Page 3 - Financial Information'!$K$16:$X$190,Y6302,X6302)</f>
        <v>0</v>
      </c>
      <c r="S6302" t="s">
        <v>9818</v>
      </c>
      <c r="X6302" s="341">
        <v>6</v>
      </c>
      <c r="Y6302" s="341">
        <v>158</v>
      </c>
    </row>
    <row r="6303" spans="1:25" x14ac:dyDescent="0.25">
      <c r="A6303" t="str">
        <f>'Page 1 - General Information'!$G$12</f>
        <v>000000000</v>
      </c>
      <c r="B6303" t="str">
        <f>'Page 1 - General Information'!$G$16</f>
        <v/>
      </c>
      <c r="C6303" s="339" t="s">
        <v>21448</v>
      </c>
      <c r="N6303" t="s">
        <v>8218</v>
      </c>
      <c r="P6303" s="345">
        <f>INDEX('Page 3 - Financial Information'!$K$16:$X$190,Y6303,X6303)</f>
        <v>0</v>
      </c>
      <c r="S6303" t="s">
        <v>9819</v>
      </c>
      <c r="X6303" s="341">
        <v>7</v>
      </c>
      <c r="Y6303" s="341">
        <v>158</v>
      </c>
    </row>
    <row r="6304" spans="1:25" x14ac:dyDescent="0.25">
      <c r="A6304" t="str">
        <f>'Page 1 - General Information'!$G$12</f>
        <v>000000000</v>
      </c>
      <c r="B6304" t="str">
        <f>'Page 1 - General Information'!$G$16</f>
        <v/>
      </c>
      <c r="C6304" s="339" t="s">
        <v>21448</v>
      </c>
      <c r="N6304" t="s">
        <v>8218</v>
      </c>
      <c r="P6304" s="345">
        <f>INDEX('Page 3 - Financial Information'!$K$16:$X$190,Y6304,X6304)</f>
        <v>0</v>
      </c>
      <c r="S6304" t="s">
        <v>9820</v>
      </c>
      <c r="X6304" s="341">
        <v>8</v>
      </c>
      <c r="Y6304" s="341">
        <v>158</v>
      </c>
    </row>
    <row r="6305" spans="1:25" x14ac:dyDescent="0.25">
      <c r="A6305" t="str">
        <f>'Page 1 - General Information'!$G$12</f>
        <v>000000000</v>
      </c>
      <c r="B6305" t="str">
        <f>'Page 1 - General Information'!$G$16</f>
        <v/>
      </c>
      <c r="C6305" s="339" t="s">
        <v>21448</v>
      </c>
      <c r="N6305" t="s">
        <v>8218</v>
      </c>
      <c r="P6305" s="345">
        <f>INDEX('Page 3 - Financial Information'!$K$16:$X$190,Y6305,X6305)</f>
        <v>0</v>
      </c>
      <c r="S6305" t="s">
        <v>9821</v>
      </c>
      <c r="X6305" s="341">
        <v>9</v>
      </c>
      <c r="Y6305" s="341">
        <v>158</v>
      </c>
    </row>
    <row r="6306" spans="1:25" x14ac:dyDescent="0.25">
      <c r="A6306" t="str">
        <f>'Page 1 - General Information'!$G$12</f>
        <v>000000000</v>
      </c>
      <c r="B6306" t="str">
        <f>'Page 1 - General Information'!$G$16</f>
        <v/>
      </c>
      <c r="C6306" s="339" t="s">
        <v>21448</v>
      </c>
      <c r="N6306" t="s">
        <v>8218</v>
      </c>
      <c r="P6306" s="345">
        <f>INDEX('Page 3 - Financial Information'!$K$16:$X$190,Y6306,X6306)</f>
        <v>0</v>
      </c>
      <c r="S6306" t="s">
        <v>9822</v>
      </c>
      <c r="X6306" s="341">
        <v>10</v>
      </c>
      <c r="Y6306" s="341">
        <v>158</v>
      </c>
    </row>
    <row r="6307" spans="1:25" x14ac:dyDescent="0.25">
      <c r="A6307" t="str">
        <f>'Page 1 - General Information'!$G$12</f>
        <v>000000000</v>
      </c>
      <c r="B6307" t="str">
        <f>'Page 1 - General Information'!$G$16</f>
        <v/>
      </c>
      <c r="C6307" s="339" t="s">
        <v>21448</v>
      </c>
      <c r="N6307" t="s">
        <v>8218</v>
      </c>
      <c r="P6307" s="345">
        <f>INDEX('Page 3 - Financial Information'!$K$16:$X$190,Y6307,X6307)</f>
        <v>0</v>
      </c>
      <c r="S6307" t="s">
        <v>9823</v>
      </c>
      <c r="X6307" s="341">
        <v>13</v>
      </c>
      <c r="Y6307" s="341">
        <v>158</v>
      </c>
    </row>
    <row r="6308" spans="1:25" x14ac:dyDescent="0.25">
      <c r="A6308" t="str">
        <f>'Page 1 - General Information'!$G$12</f>
        <v>000000000</v>
      </c>
      <c r="B6308" t="str">
        <f>'Page 1 - General Information'!$G$16</f>
        <v/>
      </c>
      <c r="C6308" s="339" t="s">
        <v>21448</v>
      </c>
      <c r="N6308" t="s">
        <v>8218</v>
      </c>
      <c r="P6308" s="345">
        <f>INDEX('Page 3 - Financial Information'!$K$16:$X$190,Y6308,X6308)</f>
        <v>0</v>
      </c>
      <c r="S6308" t="s">
        <v>9824</v>
      </c>
      <c r="X6308" s="341">
        <v>14</v>
      </c>
      <c r="Y6308" s="341">
        <v>158</v>
      </c>
    </row>
    <row r="6309" spans="1:25" x14ac:dyDescent="0.25">
      <c r="A6309" t="str">
        <f>'Page 1 - General Information'!$G$12</f>
        <v>000000000</v>
      </c>
      <c r="B6309" t="str">
        <f>'Page 1 - General Information'!$G$16</f>
        <v/>
      </c>
      <c r="C6309" s="339" t="s">
        <v>21448</v>
      </c>
      <c r="N6309" t="s">
        <v>8218</v>
      </c>
      <c r="P6309" s="345">
        <f>INDEX('Page 3 - Financial Information'!$K$16:$X$190,Y6309,X6309)</f>
        <v>0</v>
      </c>
      <c r="S6309" s="249" t="s">
        <v>9825</v>
      </c>
      <c r="X6309" s="341">
        <v>1</v>
      </c>
      <c r="Y6309" s="341">
        <v>159</v>
      </c>
    </row>
    <row r="6310" spans="1:25" x14ac:dyDescent="0.25">
      <c r="A6310" t="str">
        <f>'Page 1 - General Information'!$G$12</f>
        <v>000000000</v>
      </c>
      <c r="B6310" t="str">
        <f>'Page 1 - General Information'!$G$16</f>
        <v/>
      </c>
      <c r="C6310" s="339" t="s">
        <v>21448</v>
      </c>
      <c r="N6310" t="s">
        <v>8218</v>
      </c>
      <c r="P6310" s="345">
        <f>INDEX('Page 3 - Financial Information'!$K$16:$X$190,Y6310,X6310)</f>
        <v>0</v>
      </c>
      <c r="S6310" s="249" t="s">
        <v>9826</v>
      </c>
      <c r="X6310" s="341">
        <v>3</v>
      </c>
      <c r="Y6310" s="341">
        <v>159</v>
      </c>
    </row>
    <row r="6311" spans="1:25" x14ac:dyDescent="0.25">
      <c r="A6311" t="str">
        <f>'Page 1 - General Information'!$G$12</f>
        <v>000000000</v>
      </c>
      <c r="B6311" t="str">
        <f>'Page 1 - General Information'!$G$16</f>
        <v/>
      </c>
      <c r="C6311" s="339" t="s">
        <v>21448</v>
      </c>
      <c r="N6311" t="s">
        <v>8218</v>
      </c>
      <c r="P6311" s="345">
        <f>INDEX('Page 3 - Financial Information'!$K$16:$X$190,Y6311,X6311)</f>
        <v>0</v>
      </c>
      <c r="S6311" t="s">
        <v>9827</v>
      </c>
      <c r="X6311" s="341">
        <v>4</v>
      </c>
      <c r="Y6311" s="341">
        <v>159</v>
      </c>
    </row>
    <row r="6312" spans="1:25" x14ac:dyDescent="0.25">
      <c r="A6312" t="str">
        <f>'Page 1 - General Information'!$G$12</f>
        <v>000000000</v>
      </c>
      <c r="B6312" t="str">
        <f>'Page 1 - General Information'!$G$16</f>
        <v/>
      </c>
      <c r="C6312" s="339" t="s">
        <v>21448</v>
      </c>
      <c r="N6312" t="s">
        <v>8218</v>
      </c>
      <c r="P6312" s="345">
        <f>INDEX('Page 3 - Financial Information'!$K$16:$X$190,Y6312,X6312)</f>
        <v>0</v>
      </c>
      <c r="S6312" t="s">
        <v>9828</v>
      </c>
      <c r="X6312" s="341">
        <v>5</v>
      </c>
      <c r="Y6312" s="341">
        <v>159</v>
      </c>
    </row>
    <row r="6313" spans="1:25" x14ac:dyDescent="0.25">
      <c r="A6313" t="str">
        <f>'Page 1 - General Information'!$G$12</f>
        <v>000000000</v>
      </c>
      <c r="B6313" t="str">
        <f>'Page 1 - General Information'!$G$16</f>
        <v/>
      </c>
      <c r="C6313" s="339" t="s">
        <v>21448</v>
      </c>
      <c r="N6313" t="s">
        <v>8218</v>
      </c>
      <c r="P6313" s="345">
        <f>INDEX('Page 3 - Financial Information'!$K$16:$X$190,Y6313,X6313)</f>
        <v>0</v>
      </c>
      <c r="S6313" t="s">
        <v>9829</v>
      </c>
      <c r="X6313" s="341">
        <v>6</v>
      </c>
      <c r="Y6313" s="341">
        <v>159</v>
      </c>
    </row>
    <row r="6314" spans="1:25" x14ac:dyDescent="0.25">
      <c r="A6314" t="str">
        <f>'Page 1 - General Information'!$G$12</f>
        <v>000000000</v>
      </c>
      <c r="B6314" t="str">
        <f>'Page 1 - General Information'!$G$16</f>
        <v/>
      </c>
      <c r="C6314" s="339" t="s">
        <v>21448</v>
      </c>
      <c r="N6314" t="s">
        <v>8218</v>
      </c>
      <c r="P6314" s="345">
        <f>INDEX('Page 3 - Financial Information'!$K$16:$X$190,Y6314,X6314)</f>
        <v>0</v>
      </c>
      <c r="S6314" t="s">
        <v>9830</v>
      </c>
      <c r="X6314" s="341">
        <v>7</v>
      </c>
      <c r="Y6314" s="341">
        <v>159</v>
      </c>
    </row>
    <row r="6315" spans="1:25" x14ac:dyDescent="0.25">
      <c r="A6315" t="str">
        <f>'Page 1 - General Information'!$G$12</f>
        <v>000000000</v>
      </c>
      <c r="B6315" t="str">
        <f>'Page 1 - General Information'!$G$16</f>
        <v/>
      </c>
      <c r="C6315" s="339" t="s">
        <v>21448</v>
      </c>
      <c r="N6315" t="s">
        <v>8218</v>
      </c>
      <c r="P6315" s="345">
        <f>INDEX('Page 3 - Financial Information'!$K$16:$X$190,Y6315,X6315)</f>
        <v>0</v>
      </c>
      <c r="S6315" t="s">
        <v>9831</v>
      </c>
      <c r="X6315" s="341">
        <v>8</v>
      </c>
      <c r="Y6315" s="341">
        <v>159</v>
      </c>
    </row>
    <row r="6316" spans="1:25" x14ac:dyDescent="0.25">
      <c r="A6316" t="str">
        <f>'Page 1 - General Information'!$G$12</f>
        <v>000000000</v>
      </c>
      <c r="B6316" t="str">
        <f>'Page 1 - General Information'!$G$16</f>
        <v/>
      </c>
      <c r="C6316" s="339" t="s">
        <v>21448</v>
      </c>
      <c r="N6316" t="s">
        <v>8218</v>
      </c>
      <c r="P6316" s="345">
        <f>INDEX('Page 3 - Financial Information'!$K$16:$X$190,Y6316,X6316)</f>
        <v>0</v>
      </c>
      <c r="S6316" t="s">
        <v>9832</v>
      </c>
      <c r="X6316" s="341">
        <v>9</v>
      </c>
      <c r="Y6316" s="341">
        <v>159</v>
      </c>
    </row>
    <row r="6317" spans="1:25" x14ac:dyDescent="0.25">
      <c r="A6317" t="str">
        <f>'Page 1 - General Information'!$G$12</f>
        <v>000000000</v>
      </c>
      <c r="B6317" t="str">
        <f>'Page 1 - General Information'!$G$16</f>
        <v/>
      </c>
      <c r="C6317" s="339" t="s">
        <v>21448</v>
      </c>
      <c r="N6317" t="s">
        <v>8218</v>
      </c>
      <c r="P6317" s="345">
        <f>INDEX('Page 3 - Financial Information'!$K$16:$X$190,Y6317,X6317)</f>
        <v>0</v>
      </c>
      <c r="S6317" t="s">
        <v>9833</v>
      </c>
      <c r="X6317" s="341">
        <v>10</v>
      </c>
      <c r="Y6317" s="341">
        <v>159</v>
      </c>
    </row>
    <row r="6318" spans="1:25" x14ac:dyDescent="0.25">
      <c r="A6318" t="str">
        <f>'Page 1 - General Information'!$G$12</f>
        <v>000000000</v>
      </c>
      <c r="B6318" t="str">
        <f>'Page 1 - General Information'!$G$16</f>
        <v/>
      </c>
      <c r="C6318" s="339" t="s">
        <v>21448</v>
      </c>
      <c r="N6318" t="s">
        <v>8218</v>
      </c>
      <c r="P6318" s="345">
        <f>INDEX('Page 3 - Financial Information'!$K$16:$X$190,Y6318,X6318)</f>
        <v>0</v>
      </c>
      <c r="S6318" t="s">
        <v>9834</v>
      </c>
      <c r="X6318" s="341">
        <v>13</v>
      </c>
      <c r="Y6318" s="341">
        <v>159</v>
      </c>
    </row>
    <row r="6319" spans="1:25" x14ac:dyDescent="0.25">
      <c r="A6319" t="str">
        <f>'Page 1 - General Information'!$G$12</f>
        <v>000000000</v>
      </c>
      <c r="B6319" t="str">
        <f>'Page 1 - General Information'!$G$16</f>
        <v/>
      </c>
      <c r="C6319" s="339" t="s">
        <v>21448</v>
      </c>
      <c r="N6319" t="s">
        <v>8218</v>
      </c>
      <c r="P6319" s="345">
        <f>INDEX('Page 3 - Financial Information'!$K$16:$X$190,Y6319,X6319)</f>
        <v>0</v>
      </c>
      <c r="S6319" t="s">
        <v>9835</v>
      </c>
      <c r="X6319" s="341">
        <v>14</v>
      </c>
      <c r="Y6319" s="341">
        <v>159</v>
      </c>
    </row>
    <row r="6320" spans="1:25" x14ac:dyDescent="0.25">
      <c r="A6320" t="str">
        <f>'Page 1 - General Information'!$G$12</f>
        <v>000000000</v>
      </c>
      <c r="B6320" t="str">
        <f>'Page 1 - General Information'!$G$16</f>
        <v/>
      </c>
      <c r="C6320" s="339" t="s">
        <v>21448</v>
      </c>
      <c r="N6320" t="s">
        <v>8218</v>
      </c>
      <c r="P6320" s="345">
        <f>INDEX('Page 3 - Financial Information'!$K$16:$X$190,Y6320,X6320)</f>
        <v>0</v>
      </c>
      <c r="S6320" s="249" t="s">
        <v>9836</v>
      </c>
      <c r="X6320" s="341">
        <v>1</v>
      </c>
      <c r="Y6320" s="341">
        <v>160</v>
      </c>
    </row>
    <row r="6321" spans="1:25" x14ac:dyDescent="0.25">
      <c r="A6321" t="str">
        <f>'Page 1 - General Information'!$G$12</f>
        <v>000000000</v>
      </c>
      <c r="B6321" t="str">
        <f>'Page 1 - General Information'!$G$16</f>
        <v/>
      </c>
      <c r="C6321" s="339" t="s">
        <v>21448</v>
      </c>
      <c r="N6321" t="s">
        <v>8218</v>
      </c>
      <c r="P6321" s="345">
        <f>INDEX('Page 3 - Financial Information'!$K$16:$X$190,Y6321,X6321)</f>
        <v>0</v>
      </c>
      <c r="S6321" s="249" t="s">
        <v>9837</v>
      </c>
      <c r="X6321" s="341">
        <v>3</v>
      </c>
      <c r="Y6321" s="341">
        <v>160</v>
      </c>
    </row>
    <row r="6322" spans="1:25" x14ac:dyDescent="0.25">
      <c r="A6322" t="str">
        <f>'Page 1 - General Information'!$G$12</f>
        <v>000000000</v>
      </c>
      <c r="B6322" t="str">
        <f>'Page 1 - General Information'!$G$16</f>
        <v/>
      </c>
      <c r="C6322" s="339" t="s">
        <v>21448</v>
      </c>
      <c r="N6322" t="s">
        <v>8218</v>
      </c>
      <c r="P6322" s="345">
        <f>INDEX('Page 3 - Financial Information'!$K$16:$X$190,Y6322,X6322)</f>
        <v>0</v>
      </c>
      <c r="S6322" t="s">
        <v>9838</v>
      </c>
      <c r="X6322" s="341">
        <v>4</v>
      </c>
      <c r="Y6322" s="341">
        <v>160</v>
      </c>
    </row>
    <row r="6323" spans="1:25" x14ac:dyDescent="0.25">
      <c r="A6323" t="str">
        <f>'Page 1 - General Information'!$G$12</f>
        <v>000000000</v>
      </c>
      <c r="B6323" t="str">
        <f>'Page 1 - General Information'!$G$16</f>
        <v/>
      </c>
      <c r="C6323" s="339" t="s">
        <v>21448</v>
      </c>
      <c r="N6323" t="s">
        <v>8218</v>
      </c>
      <c r="P6323" s="345">
        <f>INDEX('Page 3 - Financial Information'!$K$16:$X$190,Y6323,X6323)</f>
        <v>0</v>
      </c>
      <c r="S6323" t="s">
        <v>9839</v>
      </c>
      <c r="X6323" s="341">
        <v>5</v>
      </c>
      <c r="Y6323" s="341">
        <v>160</v>
      </c>
    </row>
    <row r="6324" spans="1:25" x14ac:dyDescent="0.25">
      <c r="A6324" t="str">
        <f>'Page 1 - General Information'!$G$12</f>
        <v>000000000</v>
      </c>
      <c r="B6324" t="str">
        <f>'Page 1 - General Information'!$G$16</f>
        <v/>
      </c>
      <c r="C6324" s="339" t="s">
        <v>21448</v>
      </c>
      <c r="N6324" t="s">
        <v>8218</v>
      </c>
      <c r="P6324" s="345">
        <f>INDEX('Page 3 - Financial Information'!$K$16:$X$190,Y6324,X6324)</f>
        <v>0</v>
      </c>
      <c r="S6324" t="s">
        <v>9840</v>
      </c>
      <c r="X6324" s="341">
        <v>6</v>
      </c>
      <c r="Y6324" s="341">
        <v>160</v>
      </c>
    </row>
    <row r="6325" spans="1:25" x14ac:dyDescent="0.25">
      <c r="A6325" t="str">
        <f>'Page 1 - General Information'!$G$12</f>
        <v>000000000</v>
      </c>
      <c r="B6325" t="str">
        <f>'Page 1 - General Information'!$G$16</f>
        <v/>
      </c>
      <c r="C6325" s="339" t="s">
        <v>21448</v>
      </c>
      <c r="N6325" t="s">
        <v>8218</v>
      </c>
      <c r="P6325" s="345">
        <f>INDEX('Page 3 - Financial Information'!$K$16:$X$190,Y6325,X6325)</f>
        <v>0</v>
      </c>
      <c r="S6325" t="s">
        <v>9841</v>
      </c>
      <c r="X6325" s="341">
        <v>7</v>
      </c>
      <c r="Y6325" s="341">
        <v>160</v>
      </c>
    </row>
    <row r="6326" spans="1:25" x14ac:dyDescent="0.25">
      <c r="A6326" t="str">
        <f>'Page 1 - General Information'!$G$12</f>
        <v>000000000</v>
      </c>
      <c r="B6326" t="str">
        <f>'Page 1 - General Information'!$G$16</f>
        <v/>
      </c>
      <c r="C6326" s="339" t="s">
        <v>21448</v>
      </c>
      <c r="N6326" t="s">
        <v>8218</v>
      </c>
      <c r="P6326" s="345">
        <f>INDEX('Page 3 - Financial Information'!$K$16:$X$190,Y6326,X6326)</f>
        <v>0</v>
      </c>
      <c r="S6326" t="s">
        <v>9842</v>
      </c>
      <c r="X6326" s="341">
        <v>8</v>
      </c>
      <c r="Y6326" s="341">
        <v>160</v>
      </c>
    </row>
    <row r="6327" spans="1:25" x14ac:dyDescent="0.25">
      <c r="A6327" t="str">
        <f>'Page 1 - General Information'!$G$12</f>
        <v>000000000</v>
      </c>
      <c r="B6327" t="str">
        <f>'Page 1 - General Information'!$G$16</f>
        <v/>
      </c>
      <c r="C6327" s="339" t="s">
        <v>21448</v>
      </c>
      <c r="N6327" t="s">
        <v>8218</v>
      </c>
      <c r="P6327" s="345">
        <f>INDEX('Page 3 - Financial Information'!$K$16:$X$190,Y6327,X6327)</f>
        <v>0</v>
      </c>
      <c r="S6327" t="s">
        <v>9843</v>
      </c>
      <c r="X6327" s="341">
        <v>9</v>
      </c>
      <c r="Y6327" s="341">
        <v>160</v>
      </c>
    </row>
    <row r="6328" spans="1:25" x14ac:dyDescent="0.25">
      <c r="A6328" t="str">
        <f>'Page 1 - General Information'!$G$12</f>
        <v>000000000</v>
      </c>
      <c r="B6328" t="str">
        <f>'Page 1 - General Information'!$G$16</f>
        <v/>
      </c>
      <c r="C6328" s="339" t="s">
        <v>21448</v>
      </c>
      <c r="N6328" t="s">
        <v>8218</v>
      </c>
      <c r="P6328" s="345">
        <f>INDEX('Page 3 - Financial Information'!$K$16:$X$190,Y6328,X6328)</f>
        <v>0</v>
      </c>
      <c r="S6328" t="s">
        <v>9844</v>
      </c>
      <c r="X6328" s="341">
        <v>10</v>
      </c>
      <c r="Y6328" s="341">
        <v>160</v>
      </c>
    </row>
    <row r="6329" spans="1:25" x14ac:dyDescent="0.25">
      <c r="A6329" t="str">
        <f>'Page 1 - General Information'!$G$12</f>
        <v>000000000</v>
      </c>
      <c r="B6329" t="str">
        <f>'Page 1 - General Information'!$G$16</f>
        <v/>
      </c>
      <c r="C6329" s="339" t="s">
        <v>21448</v>
      </c>
      <c r="N6329" t="s">
        <v>8218</v>
      </c>
      <c r="P6329" s="345">
        <f>INDEX('Page 3 - Financial Information'!$K$16:$X$190,Y6329,X6329)</f>
        <v>0</v>
      </c>
      <c r="S6329" t="s">
        <v>9845</v>
      </c>
      <c r="X6329" s="341">
        <v>13</v>
      </c>
      <c r="Y6329" s="341">
        <v>160</v>
      </c>
    </row>
    <row r="6330" spans="1:25" x14ac:dyDescent="0.25">
      <c r="A6330" t="str">
        <f>'Page 1 - General Information'!$G$12</f>
        <v>000000000</v>
      </c>
      <c r="B6330" t="str">
        <f>'Page 1 - General Information'!$G$16</f>
        <v/>
      </c>
      <c r="C6330" s="339" t="s">
        <v>21448</v>
      </c>
      <c r="N6330" t="s">
        <v>8218</v>
      </c>
      <c r="P6330" s="345">
        <f>INDEX('Page 3 - Financial Information'!$K$16:$X$190,Y6330,X6330)</f>
        <v>0</v>
      </c>
      <c r="S6330" t="s">
        <v>9846</v>
      </c>
      <c r="X6330" s="341">
        <v>14</v>
      </c>
      <c r="Y6330" s="341">
        <v>160</v>
      </c>
    </row>
    <row r="6331" spans="1:25" x14ac:dyDescent="0.25">
      <c r="A6331" t="str">
        <f>'Page 1 - General Information'!$G$12</f>
        <v>000000000</v>
      </c>
      <c r="B6331" t="str">
        <f>'Page 1 - General Information'!$G$16</f>
        <v/>
      </c>
      <c r="C6331" s="339" t="s">
        <v>21448</v>
      </c>
      <c r="N6331" t="s">
        <v>8218</v>
      </c>
      <c r="P6331" s="345">
        <f>INDEX('Page 3 - Financial Information'!$K$16:$X$190,Y6331,X6331)</f>
        <v>0</v>
      </c>
      <c r="S6331" s="249" t="s">
        <v>9847</v>
      </c>
      <c r="X6331" s="341">
        <v>1</v>
      </c>
      <c r="Y6331" s="341">
        <v>161</v>
      </c>
    </row>
    <row r="6332" spans="1:25" x14ac:dyDescent="0.25">
      <c r="A6332" t="str">
        <f>'Page 1 - General Information'!$G$12</f>
        <v>000000000</v>
      </c>
      <c r="B6332" t="str">
        <f>'Page 1 - General Information'!$G$16</f>
        <v/>
      </c>
      <c r="C6332" s="339" t="s">
        <v>21448</v>
      </c>
      <c r="N6332" t="s">
        <v>8218</v>
      </c>
      <c r="P6332" s="345">
        <f>INDEX('Page 3 - Financial Information'!$K$16:$X$190,Y6332,X6332)</f>
        <v>0</v>
      </c>
      <c r="S6332" s="249" t="s">
        <v>9848</v>
      </c>
      <c r="X6332" s="341">
        <v>3</v>
      </c>
      <c r="Y6332" s="341">
        <v>161</v>
      </c>
    </row>
    <row r="6333" spans="1:25" x14ac:dyDescent="0.25">
      <c r="A6333" t="str">
        <f>'Page 1 - General Information'!$G$12</f>
        <v>000000000</v>
      </c>
      <c r="B6333" t="str">
        <f>'Page 1 - General Information'!$G$16</f>
        <v/>
      </c>
      <c r="C6333" s="339" t="s">
        <v>21448</v>
      </c>
      <c r="N6333" t="s">
        <v>8218</v>
      </c>
      <c r="P6333" s="345">
        <f>INDEX('Page 3 - Financial Information'!$K$16:$X$190,Y6333,X6333)</f>
        <v>0</v>
      </c>
      <c r="S6333" t="s">
        <v>9849</v>
      </c>
      <c r="X6333" s="341">
        <v>4</v>
      </c>
      <c r="Y6333" s="341">
        <v>161</v>
      </c>
    </row>
    <row r="6334" spans="1:25" x14ac:dyDescent="0.25">
      <c r="A6334" t="str">
        <f>'Page 1 - General Information'!$G$12</f>
        <v>000000000</v>
      </c>
      <c r="B6334" t="str">
        <f>'Page 1 - General Information'!$G$16</f>
        <v/>
      </c>
      <c r="C6334" s="339" t="s">
        <v>21448</v>
      </c>
      <c r="N6334" t="s">
        <v>8218</v>
      </c>
      <c r="P6334" s="345">
        <f>INDEX('Page 3 - Financial Information'!$K$16:$X$190,Y6334,X6334)</f>
        <v>0</v>
      </c>
      <c r="S6334" t="s">
        <v>9850</v>
      </c>
      <c r="X6334" s="341">
        <v>5</v>
      </c>
      <c r="Y6334" s="341">
        <v>161</v>
      </c>
    </row>
    <row r="6335" spans="1:25" x14ac:dyDescent="0.25">
      <c r="A6335" t="str">
        <f>'Page 1 - General Information'!$G$12</f>
        <v>000000000</v>
      </c>
      <c r="B6335" t="str">
        <f>'Page 1 - General Information'!$G$16</f>
        <v/>
      </c>
      <c r="C6335" s="339" t="s">
        <v>21448</v>
      </c>
      <c r="N6335" t="s">
        <v>8218</v>
      </c>
      <c r="P6335" s="345">
        <f>INDEX('Page 3 - Financial Information'!$K$16:$X$190,Y6335,X6335)</f>
        <v>0</v>
      </c>
      <c r="S6335" t="s">
        <v>9851</v>
      </c>
      <c r="X6335" s="341">
        <v>6</v>
      </c>
      <c r="Y6335" s="341">
        <v>161</v>
      </c>
    </row>
    <row r="6336" spans="1:25" x14ac:dyDescent="0.25">
      <c r="A6336" t="str">
        <f>'Page 1 - General Information'!$G$12</f>
        <v>000000000</v>
      </c>
      <c r="B6336" t="str">
        <f>'Page 1 - General Information'!$G$16</f>
        <v/>
      </c>
      <c r="C6336" s="339" t="s">
        <v>21448</v>
      </c>
      <c r="N6336" t="s">
        <v>8218</v>
      </c>
      <c r="P6336" s="345">
        <f>INDEX('Page 3 - Financial Information'!$K$16:$X$190,Y6336,X6336)</f>
        <v>0</v>
      </c>
      <c r="S6336" t="s">
        <v>9852</v>
      </c>
      <c r="X6336" s="341">
        <v>7</v>
      </c>
      <c r="Y6336" s="341">
        <v>161</v>
      </c>
    </row>
    <row r="6337" spans="1:25" x14ac:dyDescent="0.25">
      <c r="A6337" t="str">
        <f>'Page 1 - General Information'!$G$12</f>
        <v>000000000</v>
      </c>
      <c r="B6337" t="str">
        <f>'Page 1 - General Information'!$G$16</f>
        <v/>
      </c>
      <c r="C6337" s="339" t="s">
        <v>21448</v>
      </c>
      <c r="N6337" t="s">
        <v>8218</v>
      </c>
      <c r="P6337" s="345">
        <f>INDEX('Page 3 - Financial Information'!$K$16:$X$190,Y6337,X6337)</f>
        <v>0</v>
      </c>
      <c r="S6337" t="s">
        <v>9853</v>
      </c>
      <c r="X6337" s="341">
        <v>8</v>
      </c>
      <c r="Y6337" s="341">
        <v>161</v>
      </c>
    </row>
    <row r="6338" spans="1:25" x14ac:dyDescent="0.25">
      <c r="A6338" t="str">
        <f>'Page 1 - General Information'!$G$12</f>
        <v>000000000</v>
      </c>
      <c r="B6338" t="str">
        <f>'Page 1 - General Information'!$G$16</f>
        <v/>
      </c>
      <c r="C6338" s="339" t="s">
        <v>21448</v>
      </c>
      <c r="N6338" t="s">
        <v>8218</v>
      </c>
      <c r="P6338" s="345">
        <f>INDEX('Page 3 - Financial Information'!$K$16:$X$190,Y6338,X6338)</f>
        <v>0</v>
      </c>
      <c r="S6338" t="s">
        <v>9854</v>
      </c>
      <c r="X6338" s="341">
        <v>9</v>
      </c>
      <c r="Y6338" s="341">
        <v>161</v>
      </c>
    </row>
    <row r="6339" spans="1:25" x14ac:dyDescent="0.25">
      <c r="A6339" t="str">
        <f>'Page 1 - General Information'!$G$12</f>
        <v>000000000</v>
      </c>
      <c r="B6339" t="str">
        <f>'Page 1 - General Information'!$G$16</f>
        <v/>
      </c>
      <c r="C6339" s="339" t="s">
        <v>21448</v>
      </c>
      <c r="N6339" t="s">
        <v>8218</v>
      </c>
      <c r="P6339" s="345">
        <f>INDEX('Page 3 - Financial Information'!$K$16:$X$190,Y6339,X6339)</f>
        <v>0</v>
      </c>
      <c r="S6339" t="s">
        <v>9855</v>
      </c>
      <c r="X6339" s="341">
        <v>10</v>
      </c>
      <c r="Y6339" s="341">
        <v>161</v>
      </c>
    </row>
    <row r="6340" spans="1:25" x14ac:dyDescent="0.25">
      <c r="A6340" t="str">
        <f>'Page 1 - General Information'!$G$12</f>
        <v>000000000</v>
      </c>
      <c r="B6340" t="str">
        <f>'Page 1 - General Information'!$G$16</f>
        <v/>
      </c>
      <c r="C6340" s="339" t="s">
        <v>21448</v>
      </c>
      <c r="N6340" t="s">
        <v>8218</v>
      </c>
      <c r="P6340" s="345">
        <f>INDEX('Page 3 - Financial Information'!$K$16:$X$190,Y6340,X6340)</f>
        <v>0</v>
      </c>
      <c r="S6340" t="s">
        <v>9856</v>
      </c>
      <c r="X6340" s="341">
        <v>13</v>
      </c>
      <c r="Y6340" s="341">
        <v>161</v>
      </c>
    </row>
    <row r="6341" spans="1:25" x14ac:dyDescent="0.25">
      <c r="A6341" t="str">
        <f>'Page 1 - General Information'!$G$12</f>
        <v>000000000</v>
      </c>
      <c r="B6341" t="str">
        <f>'Page 1 - General Information'!$G$16</f>
        <v/>
      </c>
      <c r="C6341" s="339" t="s">
        <v>21448</v>
      </c>
      <c r="N6341" t="s">
        <v>8218</v>
      </c>
      <c r="P6341" s="345">
        <f>INDEX('Page 3 - Financial Information'!$K$16:$X$190,Y6341,X6341)</f>
        <v>0</v>
      </c>
      <c r="S6341" t="s">
        <v>9857</v>
      </c>
      <c r="X6341" s="341">
        <v>14</v>
      </c>
      <c r="Y6341" s="341">
        <v>161</v>
      </c>
    </row>
    <row r="6342" spans="1:25" x14ac:dyDescent="0.25">
      <c r="A6342" t="str">
        <f>'Page 1 - General Information'!$G$12</f>
        <v>000000000</v>
      </c>
      <c r="B6342" t="str">
        <f>'Page 1 - General Information'!$G$16</f>
        <v/>
      </c>
      <c r="C6342" s="339" t="s">
        <v>21448</v>
      </c>
      <c r="N6342" t="s">
        <v>8218</v>
      </c>
      <c r="P6342" s="345">
        <f>INDEX('Page 3 - Financial Information'!$K$16:$X$190,Y6342,X6342)</f>
        <v>0</v>
      </c>
      <c r="S6342" s="249" t="s">
        <v>20891</v>
      </c>
      <c r="X6342" s="341">
        <v>1</v>
      </c>
      <c r="Y6342" s="406">
        <v>162</v>
      </c>
    </row>
    <row r="6343" spans="1:25" x14ac:dyDescent="0.25">
      <c r="A6343" t="str">
        <f>'Page 1 - General Information'!$G$12</f>
        <v>000000000</v>
      </c>
      <c r="B6343" t="str">
        <f>'Page 1 - General Information'!$G$16</f>
        <v/>
      </c>
      <c r="C6343" s="339" t="s">
        <v>21448</v>
      </c>
      <c r="N6343" t="s">
        <v>8218</v>
      </c>
      <c r="P6343" s="345">
        <f>INDEX('Page 3 - Financial Information'!$K$16:$X$190,Y6343,X6343)</f>
        <v>0</v>
      </c>
      <c r="S6343" s="249" t="s">
        <v>20881</v>
      </c>
      <c r="X6343" s="341">
        <v>3</v>
      </c>
      <c r="Y6343" s="406">
        <v>162</v>
      </c>
    </row>
    <row r="6344" spans="1:25" x14ac:dyDescent="0.25">
      <c r="A6344" t="str">
        <f>'Page 1 - General Information'!$G$12</f>
        <v>000000000</v>
      </c>
      <c r="B6344" t="str">
        <f>'Page 1 - General Information'!$G$16</f>
        <v/>
      </c>
      <c r="C6344" s="339" t="s">
        <v>21448</v>
      </c>
      <c r="N6344" t="s">
        <v>8218</v>
      </c>
      <c r="P6344" s="345">
        <f>INDEX('Page 3 - Financial Information'!$K$16:$X$190,Y6344,X6344)</f>
        <v>0</v>
      </c>
      <c r="S6344" s="347" t="s">
        <v>20882</v>
      </c>
      <c r="X6344" s="341">
        <v>4</v>
      </c>
      <c r="Y6344" s="406">
        <v>162</v>
      </c>
    </row>
    <row r="6345" spans="1:25" x14ac:dyDescent="0.25">
      <c r="A6345" t="str">
        <f>'Page 1 - General Information'!$G$12</f>
        <v>000000000</v>
      </c>
      <c r="B6345" t="str">
        <f>'Page 1 - General Information'!$G$16</f>
        <v/>
      </c>
      <c r="C6345" s="339" t="s">
        <v>21448</v>
      </c>
      <c r="N6345" t="s">
        <v>8218</v>
      </c>
      <c r="P6345" s="345">
        <f>INDEX('Page 3 - Financial Information'!$K$16:$X$190,Y6345,X6345)</f>
        <v>0</v>
      </c>
      <c r="S6345" s="347" t="s">
        <v>20883</v>
      </c>
      <c r="X6345" s="341">
        <v>5</v>
      </c>
      <c r="Y6345" s="406">
        <v>162</v>
      </c>
    </row>
    <row r="6346" spans="1:25" x14ac:dyDescent="0.25">
      <c r="A6346" t="str">
        <f>'Page 1 - General Information'!$G$12</f>
        <v>000000000</v>
      </c>
      <c r="B6346" t="str">
        <f>'Page 1 - General Information'!$G$16</f>
        <v/>
      </c>
      <c r="C6346" s="339" t="s">
        <v>21448</v>
      </c>
      <c r="N6346" t="s">
        <v>8218</v>
      </c>
      <c r="P6346" s="345">
        <f>INDEX('Page 3 - Financial Information'!$K$16:$X$190,Y6346,X6346)</f>
        <v>0</v>
      </c>
      <c r="S6346" s="347" t="s">
        <v>20884</v>
      </c>
      <c r="X6346" s="341">
        <v>6</v>
      </c>
      <c r="Y6346" s="341">
        <v>162</v>
      </c>
    </row>
    <row r="6347" spans="1:25" x14ac:dyDescent="0.25">
      <c r="A6347" t="str">
        <f>'Page 1 - General Information'!$G$12</f>
        <v>000000000</v>
      </c>
      <c r="B6347" t="str">
        <f>'Page 1 - General Information'!$G$16</f>
        <v/>
      </c>
      <c r="C6347" s="339" t="s">
        <v>21448</v>
      </c>
      <c r="N6347" t="s">
        <v>8218</v>
      </c>
      <c r="P6347" s="345">
        <f>INDEX('Page 3 - Financial Information'!$K$16:$X$190,Y6347,X6347)</f>
        <v>0</v>
      </c>
      <c r="S6347" s="347" t="s">
        <v>20885</v>
      </c>
      <c r="X6347" s="341">
        <v>7</v>
      </c>
      <c r="Y6347" s="341">
        <v>162</v>
      </c>
    </row>
    <row r="6348" spans="1:25" x14ac:dyDescent="0.25">
      <c r="A6348" t="str">
        <f>'Page 1 - General Information'!$G$12</f>
        <v>000000000</v>
      </c>
      <c r="B6348" t="str">
        <f>'Page 1 - General Information'!$G$16</f>
        <v/>
      </c>
      <c r="C6348" s="339" t="s">
        <v>21448</v>
      </c>
      <c r="N6348" t="s">
        <v>8218</v>
      </c>
      <c r="P6348" s="345">
        <f>INDEX('Page 3 - Financial Information'!$K$16:$X$190,Y6348,X6348)</f>
        <v>0</v>
      </c>
      <c r="S6348" s="347" t="s">
        <v>20886</v>
      </c>
      <c r="X6348" s="341">
        <v>8</v>
      </c>
      <c r="Y6348" s="341">
        <v>162</v>
      </c>
    </row>
    <row r="6349" spans="1:25" x14ac:dyDescent="0.25">
      <c r="A6349" t="str">
        <f>'Page 1 - General Information'!$G$12</f>
        <v>000000000</v>
      </c>
      <c r="B6349" t="str">
        <f>'Page 1 - General Information'!$G$16</f>
        <v/>
      </c>
      <c r="C6349" s="339" t="s">
        <v>21448</v>
      </c>
      <c r="N6349" t="s">
        <v>8218</v>
      </c>
      <c r="P6349" s="345">
        <f>INDEX('Page 3 - Financial Information'!$K$16:$X$190,Y6349,X6349)</f>
        <v>0</v>
      </c>
      <c r="S6349" s="347" t="s">
        <v>20887</v>
      </c>
      <c r="X6349" s="341">
        <v>9</v>
      </c>
      <c r="Y6349" s="341">
        <v>162</v>
      </c>
    </row>
    <row r="6350" spans="1:25" x14ac:dyDescent="0.25">
      <c r="A6350" t="str">
        <f>'Page 1 - General Information'!$G$12</f>
        <v>000000000</v>
      </c>
      <c r="B6350" t="str">
        <f>'Page 1 - General Information'!$G$16</f>
        <v/>
      </c>
      <c r="C6350" s="339" t="s">
        <v>21448</v>
      </c>
      <c r="N6350" t="s">
        <v>8218</v>
      </c>
      <c r="P6350" s="345">
        <f>INDEX('Page 3 - Financial Information'!$K$16:$X$190,Y6350,X6350)</f>
        <v>0</v>
      </c>
      <c r="S6350" s="347" t="s">
        <v>20888</v>
      </c>
      <c r="X6350" s="341">
        <v>10</v>
      </c>
      <c r="Y6350" s="341">
        <v>162</v>
      </c>
    </row>
    <row r="6351" spans="1:25" x14ac:dyDescent="0.25">
      <c r="A6351" t="str">
        <f>'Page 1 - General Information'!$G$12</f>
        <v>000000000</v>
      </c>
      <c r="B6351" t="str">
        <f>'Page 1 - General Information'!$G$16</f>
        <v/>
      </c>
      <c r="C6351" s="339" t="s">
        <v>21448</v>
      </c>
      <c r="N6351" t="s">
        <v>8218</v>
      </c>
      <c r="P6351" s="345">
        <f>INDEX('Page 3 - Financial Information'!$K$16:$X$190,Y6351,X6351)</f>
        <v>0</v>
      </c>
      <c r="S6351" s="347" t="s">
        <v>20889</v>
      </c>
      <c r="X6351" s="341">
        <v>13</v>
      </c>
      <c r="Y6351" s="341">
        <v>162</v>
      </c>
    </row>
    <row r="6352" spans="1:25" x14ac:dyDescent="0.25">
      <c r="A6352" t="str">
        <f>'Page 1 - General Information'!$G$12</f>
        <v>000000000</v>
      </c>
      <c r="B6352" t="str">
        <f>'Page 1 - General Information'!$G$16</f>
        <v/>
      </c>
      <c r="C6352" s="339" t="s">
        <v>21448</v>
      </c>
      <c r="N6352" t="s">
        <v>8218</v>
      </c>
      <c r="P6352" s="345">
        <f>INDEX('Page 3 - Financial Information'!$K$16:$X$190,Y6352,X6352)</f>
        <v>0</v>
      </c>
      <c r="S6352" s="347" t="s">
        <v>20890</v>
      </c>
      <c r="X6352" s="341">
        <v>14</v>
      </c>
      <c r="Y6352" s="341">
        <v>162</v>
      </c>
    </row>
    <row r="6353" spans="1:25" x14ac:dyDescent="0.25">
      <c r="A6353" t="str">
        <f>'Page 1 - General Information'!$G$12</f>
        <v>000000000</v>
      </c>
      <c r="B6353" t="str">
        <f>'Page 1 - General Information'!$G$16</f>
        <v/>
      </c>
      <c r="C6353" s="339" t="s">
        <v>21448</v>
      </c>
      <c r="N6353" t="s">
        <v>8218</v>
      </c>
      <c r="P6353" s="345">
        <f>INDEX('Page 3 - Financial Information'!$K$16:$X$190,Y6353,X6353)</f>
        <v>0</v>
      </c>
      <c r="S6353" s="249" t="s">
        <v>9858</v>
      </c>
      <c r="X6353" s="341">
        <v>1</v>
      </c>
      <c r="Y6353" s="341">
        <v>163</v>
      </c>
    </row>
    <row r="6354" spans="1:25" x14ac:dyDescent="0.25">
      <c r="A6354" t="str">
        <f>'Page 1 - General Information'!$G$12</f>
        <v>000000000</v>
      </c>
      <c r="B6354" t="str">
        <f>'Page 1 - General Information'!$G$16</f>
        <v/>
      </c>
      <c r="C6354" s="339" t="s">
        <v>21448</v>
      </c>
      <c r="N6354" t="s">
        <v>8218</v>
      </c>
      <c r="P6354" s="345">
        <f>INDEX('Page 3 - Financial Information'!$K$16:$X$190,Y6354,X6354)</f>
        <v>0</v>
      </c>
      <c r="S6354" s="249" t="s">
        <v>9859</v>
      </c>
      <c r="X6354" s="341">
        <v>3</v>
      </c>
      <c r="Y6354" s="341">
        <v>163</v>
      </c>
    </row>
    <row r="6355" spans="1:25" x14ac:dyDescent="0.25">
      <c r="A6355" t="str">
        <f>'Page 1 - General Information'!$G$12</f>
        <v>000000000</v>
      </c>
      <c r="B6355" t="str">
        <f>'Page 1 - General Information'!$G$16</f>
        <v/>
      </c>
      <c r="C6355" s="339" t="s">
        <v>21448</v>
      </c>
      <c r="N6355" t="s">
        <v>8218</v>
      </c>
      <c r="P6355" s="345">
        <f>INDEX('Page 3 - Financial Information'!$K$16:$X$190,Y6355,X6355)</f>
        <v>0</v>
      </c>
      <c r="S6355" t="s">
        <v>9860</v>
      </c>
      <c r="X6355" s="341">
        <v>4</v>
      </c>
      <c r="Y6355" s="341">
        <v>163</v>
      </c>
    </row>
    <row r="6356" spans="1:25" x14ac:dyDescent="0.25">
      <c r="A6356" t="str">
        <f>'Page 1 - General Information'!$G$12</f>
        <v>000000000</v>
      </c>
      <c r="B6356" t="str">
        <f>'Page 1 - General Information'!$G$16</f>
        <v/>
      </c>
      <c r="C6356" s="339" t="s">
        <v>21448</v>
      </c>
      <c r="N6356" t="s">
        <v>8218</v>
      </c>
      <c r="P6356" s="345">
        <f>INDEX('Page 3 - Financial Information'!$K$16:$X$190,Y6356,X6356)</f>
        <v>0</v>
      </c>
      <c r="S6356" t="s">
        <v>9861</v>
      </c>
      <c r="X6356" s="341">
        <v>5</v>
      </c>
      <c r="Y6356" s="341">
        <v>163</v>
      </c>
    </row>
    <row r="6357" spans="1:25" x14ac:dyDescent="0.25">
      <c r="A6357" t="str">
        <f>'Page 1 - General Information'!$G$12</f>
        <v>000000000</v>
      </c>
      <c r="B6357" t="str">
        <f>'Page 1 - General Information'!$G$16</f>
        <v/>
      </c>
      <c r="C6357" s="339" t="s">
        <v>21448</v>
      </c>
      <c r="N6357" t="s">
        <v>8218</v>
      </c>
      <c r="P6357" s="345">
        <f>INDEX('Page 3 - Financial Information'!$K$16:$X$190,Y6357,X6357)</f>
        <v>0</v>
      </c>
      <c r="S6357" t="s">
        <v>9862</v>
      </c>
      <c r="X6357" s="341">
        <v>6</v>
      </c>
      <c r="Y6357" s="341">
        <v>163</v>
      </c>
    </row>
    <row r="6358" spans="1:25" x14ac:dyDescent="0.25">
      <c r="A6358" t="str">
        <f>'Page 1 - General Information'!$G$12</f>
        <v>000000000</v>
      </c>
      <c r="B6358" t="str">
        <f>'Page 1 - General Information'!$G$16</f>
        <v/>
      </c>
      <c r="C6358" s="339" t="s">
        <v>21448</v>
      </c>
      <c r="N6358" t="s">
        <v>8218</v>
      </c>
      <c r="P6358" s="345">
        <f>INDEX('Page 3 - Financial Information'!$K$16:$X$190,Y6358,X6358)</f>
        <v>0</v>
      </c>
      <c r="S6358" t="s">
        <v>9863</v>
      </c>
      <c r="X6358" s="341">
        <v>7</v>
      </c>
      <c r="Y6358" s="341">
        <v>163</v>
      </c>
    </row>
    <row r="6359" spans="1:25" x14ac:dyDescent="0.25">
      <c r="A6359" t="str">
        <f>'Page 1 - General Information'!$G$12</f>
        <v>000000000</v>
      </c>
      <c r="B6359" t="str">
        <f>'Page 1 - General Information'!$G$16</f>
        <v/>
      </c>
      <c r="C6359" s="339" t="s">
        <v>21448</v>
      </c>
      <c r="N6359" t="s">
        <v>8218</v>
      </c>
      <c r="P6359" s="345">
        <f>INDEX('Page 3 - Financial Information'!$K$16:$X$190,Y6359,X6359)</f>
        <v>0</v>
      </c>
      <c r="S6359" t="s">
        <v>9864</v>
      </c>
      <c r="X6359" s="341">
        <v>8</v>
      </c>
      <c r="Y6359" s="341">
        <v>163</v>
      </c>
    </row>
    <row r="6360" spans="1:25" x14ac:dyDescent="0.25">
      <c r="A6360" t="str">
        <f>'Page 1 - General Information'!$G$12</f>
        <v>000000000</v>
      </c>
      <c r="B6360" t="str">
        <f>'Page 1 - General Information'!$G$16</f>
        <v/>
      </c>
      <c r="C6360" s="339" t="s">
        <v>21448</v>
      </c>
      <c r="N6360" t="s">
        <v>8218</v>
      </c>
      <c r="P6360" s="345">
        <f>INDEX('Page 3 - Financial Information'!$K$16:$X$190,Y6360,X6360)</f>
        <v>0</v>
      </c>
      <c r="S6360" t="s">
        <v>9865</v>
      </c>
      <c r="X6360" s="341">
        <v>9</v>
      </c>
      <c r="Y6360" s="341">
        <v>163</v>
      </c>
    </row>
    <row r="6361" spans="1:25" x14ac:dyDescent="0.25">
      <c r="A6361" t="str">
        <f>'Page 1 - General Information'!$G$12</f>
        <v>000000000</v>
      </c>
      <c r="B6361" t="str">
        <f>'Page 1 - General Information'!$G$16</f>
        <v/>
      </c>
      <c r="C6361" s="339" t="s">
        <v>21448</v>
      </c>
      <c r="N6361" t="s">
        <v>8218</v>
      </c>
      <c r="P6361" s="345">
        <f>INDEX('Page 3 - Financial Information'!$K$16:$X$190,Y6361,X6361)</f>
        <v>0</v>
      </c>
      <c r="S6361" t="s">
        <v>9866</v>
      </c>
      <c r="X6361" s="341">
        <v>10</v>
      </c>
      <c r="Y6361" s="341">
        <v>163</v>
      </c>
    </row>
    <row r="6362" spans="1:25" x14ac:dyDescent="0.25">
      <c r="A6362" t="str">
        <f>'Page 1 - General Information'!$G$12</f>
        <v>000000000</v>
      </c>
      <c r="B6362" t="str">
        <f>'Page 1 - General Information'!$G$16</f>
        <v/>
      </c>
      <c r="C6362" s="339" t="s">
        <v>21448</v>
      </c>
      <c r="N6362" t="s">
        <v>8218</v>
      </c>
      <c r="P6362" s="345">
        <f>INDEX('Page 3 - Financial Information'!$K$16:$X$190,Y6362,X6362)</f>
        <v>0</v>
      </c>
      <c r="S6362" t="s">
        <v>9867</v>
      </c>
      <c r="X6362" s="341">
        <v>13</v>
      </c>
      <c r="Y6362" s="341">
        <v>163</v>
      </c>
    </row>
    <row r="6363" spans="1:25" x14ac:dyDescent="0.25">
      <c r="A6363" t="str">
        <f>'Page 1 - General Information'!$G$12</f>
        <v>000000000</v>
      </c>
      <c r="B6363" t="str">
        <f>'Page 1 - General Information'!$G$16</f>
        <v/>
      </c>
      <c r="C6363" s="339" t="s">
        <v>21448</v>
      </c>
      <c r="N6363" t="s">
        <v>8218</v>
      </c>
      <c r="P6363" s="345">
        <f>INDEX('Page 3 - Financial Information'!$K$16:$X$190,Y6363,X6363)</f>
        <v>0</v>
      </c>
      <c r="S6363" t="s">
        <v>9868</v>
      </c>
      <c r="X6363" s="341">
        <v>14</v>
      </c>
      <c r="Y6363" s="341">
        <v>163</v>
      </c>
    </row>
    <row r="6364" spans="1:25" x14ac:dyDescent="0.25">
      <c r="A6364" t="str">
        <f>'Page 1 - General Information'!$G$12</f>
        <v>000000000</v>
      </c>
      <c r="B6364" t="str">
        <f>'Page 1 - General Information'!$G$16</f>
        <v/>
      </c>
      <c r="C6364" s="339" t="s">
        <v>21448</v>
      </c>
      <c r="N6364" t="s">
        <v>8218</v>
      </c>
      <c r="P6364" s="345">
        <f>INDEX('Page 3 - Financial Information'!$K$16:$X$190,Y6364,X6364)</f>
        <v>0</v>
      </c>
      <c r="S6364" s="249" t="s">
        <v>9869</v>
      </c>
      <c r="X6364" s="341">
        <v>1</v>
      </c>
      <c r="Y6364" s="341">
        <v>164</v>
      </c>
    </row>
    <row r="6365" spans="1:25" x14ac:dyDescent="0.25">
      <c r="A6365" t="str">
        <f>'Page 1 - General Information'!$G$12</f>
        <v>000000000</v>
      </c>
      <c r="B6365" t="str">
        <f>'Page 1 - General Information'!$G$16</f>
        <v/>
      </c>
      <c r="C6365" s="339" t="s">
        <v>21448</v>
      </c>
      <c r="N6365" t="s">
        <v>8218</v>
      </c>
      <c r="P6365" s="345">
        <f>INDEX('Page 3 - Financial Information'!$K$16:$X$190,Y6365,X6365)</f>
        <v>0</v>
      </c>
      <c r="S6365" s="249" t="s">
        <v>9870</v>
      </c>
      <c r="X6365" s="341">
        <v>3</v>
      </c>
      <c r="Y6365" s="341">
        <v>164</v>
      </c>
    </row>
    <row r="6366" spans="1:25" x14ac:dyDescent="0.25">
      <c r="A6366" t="str">
        <f>'Page 1 - General Information'!$G$12</f>
        <v>000000000</v>
      </c>
      <c r="B6366" t="str">
        <f>'Page 1 - General Information'!$G$16</f>
        <v/>
      </c>
      <c r="C6366" s="339" t="s">
        <v>21448</v>
      </c>
      <c r="N6366" t="s">
        <v>8218</v>
      </c>
      <c r="P6366" s="345">
        <f>INDEX('Page 3 - Financial Information'!$K$16:$X$190,Y6366,X6366)</f>
        <v>0</v>
      </c>
      <c r="S6366" t="s">
        <v>9871</v>
      </c>
      <c r="X6366" s="341">
        <v>4</v>
      </c>
      <c r="Y6366" s="341">
        <v>164</v>
      </c>
    </row>
    <row r="6367" spans="1:25" x14ac:dyDescent="0.25">
      <c r="A6367" t="str">
        <f>'Page 1 - General Information'!$G$12</f>
        <v>000000000</v>
      </c>
      <c r="B6367" t="str">
        <f>'Page 1 - General Information'!$G$16</f>
        <v/>
      </c>
      <c r="C6367" s="339" t="s">
        <v>21448</v>
      </c>
      <c r="N6367" t="s">
        <v>8218</v>
      </c>
      <c r="P6367" s="345">
        <f>INDEX('Page 3 - Financial Information'!$K$16:$X$190,Y6367,X6367)</f>
        <v>0</v>
      </c>
      <c r="S6367" t="s">
        <v>9872</v>
      </c>
      <c r="X6367" s="341">
        <v>5</v>
      </c>
      <c r="Y6367" s="341">
        <v>164</v>
      </c>
    </row>
    <row r="6368" spans="1:25" x14ac:dyDescent="0.25">
      <c r="A6368" t="str">
        <f>'Page 1 - General Information'!$G$12</f>
        <v>000000000</v>
      </c>
      <c r="B6368" t="str">
        <f>'Page 1 - General Information'!$G$16</f>
        <v/>
      </c>
      <c r="C6368" s="339" t="s">
        <v>21448</v>
      </c>
      <c r="N6368" t="s">
        <v>8218</v>
      </c>
      <c r="P6368" s="345">
        <f>INDEX('Page 3 - Financial Information'!$K$16:$X$190,Y6368,X6368)</f>
        <v>0</v>
      </c>
      <c r="S6368" t="s">
        <v>9873</v>
      </c>
      <c r="X6368" s="341">
        <v>6</v>
      </c>
      <c r="Y6368" s="341">
        <v>164</v>
      </c>
    </row>
    <row r="6369" spans="1:25" x14ac:dyDescent="0.25">
      <c r="A6369" t="str">
        <f>'Page 1 - General Information'!$G$12</f>
        <v>000000000</v>
      </c>
      <c r="B6369" t="str">
        <f>'Page 1 - General Information'!$G$16</f>
        <v/>
      </c>
      <c r="C6369" s="339" t="s">
        <v>21448</v>
      </c>
      <c r="N6369" t="s">
        <v>8218</v>
      </c>
      <c r="P6369" s="345">
        <f>INDEX('Page 3 - Financial Information'!$K$16:$X$190,Y6369,X6369)</f>
        <v>0</v>
      </c>
      <c r="S6369" t="s">
        <v>9874</v>
      </c>
      <c r="X6369" s="341">
        <v>7</v>
      </c>
      <c r="Y6369" s="341">
        <v>164</v>
      </c>
    </row>
    <row r="6370" spans="1:25" x14ac:dyDescent="0.25">
      <c r="A6370" t="str">
        <f>'Page 1 - General Information'!$G$12</f>
        <v>000000000</v>
      </c>
      <c r="B6370" t="str">
        <f>'Page 1 - General Information'!$G$16</f>
        <v/>
      </c>
      <c r="C6370" s="339" t="s">
        <v>21448</v>
      </c>
      <c r="N6370" t="s">
        <v>8218</v>
      </c>
      <c r="P6370" s="345">
        <f>INDEX('Page 3 - Financial Information'!$K$16:$X$190,Y6370,X6370)</f>
        <v>0</v>
      </c>
      <c r="S6370" t="s">
        <v>9875</v>
      </c>
      <c r="X6370" s="341">
        <v>8</v>
      </c>
      <c r="Y6370" s="341">
        <v>164</v>
      </c>
    </row>
    <row r="6371" spans="1:25" x14ac:dyDescent="0.25">
      <c r="A6371" t="str">
        <f>'Page 1 - General Information'!$G$12</f>
        <v>000000000</v>
      </c>
      <c r="B6371" t="str">
        <f>'Page 1 - General Information'!$G$16</f>
        <v/>
      </c>
      <c r="C6371" s="339" t="s">
        <v>21448</v>
      </c>
      <c r="N6371" t="s">
        <v>8218</v>
      </c>
      <c r="P6371" s="345">
        <f>INDEX('Page 3 - Financial Information'!$K$16:$X$190,Y6371,X6371)</f>
        <v>0</v>
      </c>
      <c r="S6371" t="s">
        <v>9876</v>
      </c>
      <c r="X6371" s="341">
        <v>9</v>
      </c>
      <c r="Y6371" s="341">
        <v>164</v>
      </c>
    </row>
    <row r="6372" spans="1:25" x14ac:dyDescent="0.25">
      <c r="A6372" t="str">
        <f>'Page 1 - General Information'!$G$12</f>
        <v>000000000</v>
      </c>
      <c r="B6372" t="str">
        <f>'Page 1 - General Information'!$G$16</f>
        <v/>
      </c>
      <c r="C6372" s="339" t="s">
        <v>21448</v>
      </c>
      <c r="N6372" t="s">
        <v>8218</v>
      </c>
      <c r="P6372" s="345">
        <f>INDEX('Page 3 - Financial Information'!$K$16:$X$190,Y6372,X6372)</f>
        <v>0</v>
      </c>
      <c r="S6372" t="s">
        <v>9877</v>
      </c>
      <c r="X6372" s="341">
        <v>10</v>
      </c>
      <c r="Y6372" s="341">
        <v>164</v>
      </c>
    </row>
    <row r="6373" spans="1:25" x14ac:dyDescent="0.25">
      <c r="A6373" t="str">
        <f>'Page 1 - General Information'!$G$12</f>
        <v>000000000</v>
      </c>
      <c r="B6373" t="str">
        <f>'Page 1 - General Information'!$G$16</f>
        <v/>
      </c>
      <c r="C6373" s="339" t="s">
        <v>21448</v>
      </c>
      <c r="N6373" t="s">
        <v>8218</v>
      </c>
      <c r="P6373" s="345">
        <f>INDEX('Page 3 - Financial Information'!$K$16:$X$190,Y6373,X6373)</f>
        <v>0</v>
      </c>
      <c r="S6373" t="s">
        <v>9878</v>
      </c>
      <c r="X6373" s="341">
        <v>13</v>
      </c>
      <c r="Y6373" s="341">
        <v>164</v>
      </c>
    </row>
    <row r="6374" spans="1:25" x14ac:dyDescent="0.25">
      <c r="A6374" t="str">
        <f>'Page 1 - General Information'!$G$12</f>
        <v>000000000</v>
      </c>
      <c r="B6374" t="str">
        <f>'Page 1 - General Information'!$G$16</f>
        <v/>
      </c>
      <c r="C6374" s="339" t="s">
        <v>21448</v>
      </c>
      <c r="N6374" t="s">
        <v>8218</v>
      </c>
      <c r="P6374" s="345">
        <f>INDEX('Page 3 - Financial Information'!$K$16:$X$190,Y6374,X6374)</f>
        <v>0</v>
      </c>
      <c r="S6374" t="s">
        <v>9879</v>
      </c>
      <c r="X6374" s="341">
        <v>14</v>
      </c>
      <c r="Y6374" s="341">
        <v>164</v>
      </c>
    </row>
    <row r="6375" spans="1:25" x14ac:dyDescent="0.25">
      <c r="A6375" t="str">
        <f>'Page 1 - General Information'!$G$12</f>
        <v>000000000</v>
      </c>
      <c r="B6375" t="str">
        <f>'Page 1 - General Information'!$G$16</f>
        <v/>
      </c>
      <c r="C6375" s="339" t="s">
        <v>21448</v>
      </c>
      <c r="N6375" t="s">
        <v>8218</v>
      </c>
      <c r="P6375" s="345">
        <f>INDEX('Page 3 - Financial Information'!$K$16:$X$190,Y6375,X6375)</f>
        <v>0</v>
      </c>
      <c r="S6375" s="249" t="s">
        <v>9880</v>
      </c>
      <c r="X6375" s="341">
        <v>1</v>
      </c>
      <c r="Y6375" s="341">
        <v>165</v>
      </c>
    </row>
    <row r="6376" spans="1:25" x14ac:dyDescent="0.25">
      <c r="A6376" t="str">
        <f>'Page 1 - General Information'!$G$12</f>
        <v>000000000</v>
      </c>
      <c r="B6376" t="str">
        <f>'Page 1 - General Information'!$G$16</f>
        <v/>
      </c>
      <c r="C6376" s="339" t="s">
        <v>21448</v>
      </c>
      <c r="N6376" t="s">
        <v>8218</v>
      </c>
      <c r="P6376" s="345">
        <f>INDEX('Page 3 - Financial Information'!$K$16:$X$190,Y6376,X6376)</f>
        <v>0</v>
      </c>
      <c r="S6376" s="249" t="s">
        <v>9881</v>
      </c>
      <c r="X6376" s="341">
        <v>3</v>
      </c>
      <c r="Y6376" s="341">
        <v>165</v>
      </c>
    </row>
    <row r="6377" spans="1:25" x14ac:dyDescent="0.25">
      <c r="A6377" t="str">
        <f>'Page 1 - General Information'!$G$12</f>
        <v>000000000</v>
      </c>
      <c r="B6377" t="str">
        <f>'Page 1 - General Information'!$G$16</f>
        <v/>
      </c>
      <c r="C6377" s="339" t="s">
        <v>21448</v>
      </c>
      <c r="N6377" t="s">
        <v>8218</v>
      </c>
      <c r="P6377" s="345">
        <f>INDEX('Page 3 - Financial Information'!$K$16:$X$190,Y6377,X6377)</f>
        <v>0</v>
      </c>
      <c r="S6377" t="s">
        <v>9882</v>
      </c>
      <c r="X6377" s="341">
        <v>4</v>
      </c>
      <c r="Y6377" s="341">
        <v>165</v>
      </c>
    </row>
    <row r="6378" spans="1:25" x14ac:dyDescent="0.25">
      <c r="A6378" t="str">
        <f>'Page 1 - General Information'!$G$12</f>
        <v>000000000</v>
      </c>
      <c r="B6378" t="str">
        <f>'Page 1 - General Information'!$G$16</f>
        <v/>
      </c>
      <c r="C6378" s="339" t="s">
        <v>21448</v>
      </c>
      <c r="N6378" t="s">
        <v>8218</v>
      </c>
      <c r="P6378" s="345">
        <f>INDEX('Page 3 - Financial Information'!$K$16:$X$190,Y6378,X6378)</f>
        <v>0</v>
      </c>
      <c r="S6378" t="s">
        <v>9883</v>
      </c>
      <c r="X6378" s="341">
        <v>5</v>
      </c>
      <c r="Y6378" s="341">
        <v>165</v>
      </c>
    </row>
    <row r="6379" spans="1:25" x14ac:dyDescent="0.25">
      <c r="A6379" t="str">
        <f>'Page 1 - General Information'!$G$12</f>
        <v>000000000</v>
      </c>
      <c r="B6379" t="str">
        <f>'Page 1 - General Information'!$G$16</f>
        <v/>
      </c>
      <c r="C6379" s="339" t="s">
        <v>21448</v>
      </c>
      <c r="N6379" t="s">
        <v>8218</v>
      </c>
      <c r="P6379" s="345">
        <f>INDEX('Page 3 - Financial Information'!$K$16:$X$190,Y6379,X6379)</f>
        <v>0</v>
      </c>
      <c r="S6379" t="s">
        <v>9884</v>
      </c>
      <c r="X6379" s="341">
        <v>6</v>
      </c>
      <c r="Y6379" s="341">
        <v>165</v>
      </c>
    </row>
    <row r="6380" spans="1:25" x14ac:dyDescent="0.25">
      <c r="A6380" t="str">
        <f>'Page 1 - General Information'!$G$12</f>
        <v>000000000</v>
      </c>
      <c r="B6380" t="str">
        <f>'Page 1 - General Information'!$G$16</f>
        <v/>
      </c>
      <c r="C6380" s="339" t="s">
        <v>21448</v>
      </c>
      <c r="N6380" t="s">
        <v>8218</v>
      </c>
      <c r="P6380" s="345">
        <f>INDEX('Page 3 - Financial Information'!$K$16:$X$190,Y6380,X6380)</f>
        <v>0</v>
      </c>
      <c r="S6380" t="s">
        <v>9885</v>
      </c>
      <c r="X6380" s="341">
        <v>7</v>
      </c>
      <c r="Y6380" s="341">
        <v>165</v>
      </c>
    </row>
    <row r="6381" spans="1:25" x14ac:dyDescent="0.25">
      <c r="A6381" t="str">
        <f>'Page 1 - General Information'!$G$12</f>
        <v>000000000</v>
      </c>
      <c r="B6381" t="str">
        <f>'Page 1 - General Information'!$G$16</f>
        <v/>
      </c>
      <c r="C6381" s="339" t="s">
        <v>21448</v>
      </c>
      <c r="N6381" t="s">
        <v>8218</v>
      </c>
      <c r="P6381" s="345">
        <f>INDEX('Page 3 - Financial Information'!$K$16:$X$190,Y6381,X6381)</f>
        <v>0</v>
      </c>
      <c r="S6381" t="s">
        <v>9886</v>
      </c>
      <c r="X6381" s="341">
        <v>8</v>
      </c>
      <c r="Y6381" s="341">
        <v>165</v>
      </c>
    </row>
    <row r="6382" spans="1:25" x14ac:dyDescent="0.25">
      <c r="A6382" t="str">
        <f>'Page 1 - General Information'!$G$12</f>
        <v>000000000</v>
      </c>
      <c r="B6382" t="str">
        <f>'Page 1 - General Information'!$G$16</f>
        <v/>
      </c>
      <c r="C6382" s="339" t="s">
        <v>21448</v>
      </c>
      <c r="N6382" t="s">
        <v>8218</v>
      </c>
      <c r="P6382" s="345">
        <f>INDEX('Page 3 - Financial Information'!$K$16:$X$190,Y6382,X6382)</f>
        <v>0</v>
      </c>
      <c r="S6382" t="s">
        <v>9887</v>
      </c>
      <c r="X6382" s="341">
        <v>9</v>
      </c>
      <c r="Y6382" s="341">
        <v>165</v>
      </c>
    </row>
    <row r="6383" spans="1:25" x14ac:dyDescent="0.25">
      <c r="A6383" t="str">
        <f>'Page 1 - General Information'!$G$12</f>
        <v>000000000</v>
      </c>
      <c r="B6383" t="str">
        <f>'Page 1 - General Information'!$G$16</f>
        <v/>
      </c>
      <c r="C6383" s="339" t="s">
        <v>21448</v>
      </c>
      <c r="N6383" t="s">
        <v>8218</v>
      </c>
      <c r="P6383" s="345">
        <f>INDEX('Page 3 - Financial Information'!$K$16:$X$190,Y6383,X6383)</f>
        <v>0</v>
      </c>
      <c r="S6383" t="s">
        <v>9888</v>
      </c>
      <c r="X6383" s="341">
        <v>10</v>
      </c>
      <c r="Y6383" s="341">
        <v>165</v>
      </c>
    </row>
    <row r="6384" spans="1:25" x14ac:dyDescent="0.25">
      <c r="A6384" t="str">
        <f>'Page 1 - General Information'!$G$12</f>
        <v>000000000</v>
      </c>
      <c r="B6384" t="str">
        <f>'Page 1 - General Information'!$G$16</f>
        <v/>
      </c>
      <c r="C6384" s="339" t="s">
        <v>21448</v>
      </c>
      <c r="N6384" t="s">
        <v>8218</v>
      </c>
      <c r="P6384" s="345">
        <f>INDEX('Page 3 - Financial Information'!$K$16:$X$190,Y6384,X6384)</f>
        <v>0</v>
      </c>
      <c r="S6384" t="s">
        <v>9889</v>
      </c>
      <c r="X6384" s="341">
        <v>13</v>
      </c>
      <c r="Y6384" s="341">
        <v>165</v>
      </c>
    </row>
    <row r="6385" spans="1:25" x14ac:dyDescent="0.25">
      <c r="A6385" t="str">
        <f>'Page 1 - General Information'!$G$12</f>
        <v>000000000</v>
      </c>
      <c r="B6385" t="str">
        <f>'Page 1 - General Information'!$G$16</f>
        <v/>
      </c>
      <c r="C6385" s="339" t="s">
        <v>21448</v>
      </c>
      <c r="N6385" t="s">
        <v>8218</v>
      </c>
      <c r="P6385" s="345">
        <f>INDEX('Page 3 - Financial Information'!$K$16:$X$190,Y6385,X6385)</f>
        <v>0</v>
      </c>
      <c r="S6385" t="s">
        <v>9890</v>
      </c>
      <c r="X6385" s="341">
        <v>14</v>
      </c>
      <c r="Y6385" s="341">
        <v>165</v>
      </c>
    </row>
    <row r="6386" spans="1:25" x14ac:dyDescent="0.25">
      <c r="A6386" t="str">
        <f>'Page 1 - General Information'!$G$12</f>
        <v>000000000</v>
      </c>
      <c r="B6386" t="str">
        <f>'Page 1 - General Information'!$G$16</f>
        <v/>
      </c>
      <c r="C6386" s="339" t="s">
        <v>21448</v>
      </c>
      <c r="N6386" t="s">
        <v>8218</v>
      </c>
      <c r="P6386" s="345">
        <f>INDEX('Page 3 - Financial Information'!$K$16:$X$190,Y6386,X6386)</f>
        <v>0</v>
      </c>
      <c r="S6386" s="249" t="s">
        <v>9891</v>
      </c>
      <c r="X6386" s="341">
        <v>1</v>
      </c>
      <c r="Y6386" s="341">
        <v>166</v>
      </c>
    </row>
    <row r="6387" spans="1:25" x14ac:dyDescent="0.25">
      <c r="A6387" t="str">
        <f>'Page 1 - General Information'!$G$12</f>
        <v>000000000</v>
      </c>
      <c r="B6387" t="str">
        <f>'Page 1 - General Information'!$G$16</f>
        <v/>
      </c>
      <c r="C6387" s="339" t="s">
        <v>21448</v>
      </c>
      <c r="N6387" t="s">
        <v>8218</v>
      </c>
      <c r="P6387" s="345">
        <f>INDEX('Page 3 - Financial Information'!$K$16:$X$190,Y6387,X6387)</f>
        <v>0</v>
      </c>
      <c r="S6387" s="249" t="s">
        <v>9892</v>
      </c>
      <c r="X6387" s="341">
        <v>3</v>
      </c>
      <c r="Y6387" s="341">
        <v>166</v>
      </c>
    </row>
    <row r="6388" spans="1:25" x14ac:dyDescent="0.25">
      <c r="A6388" t="str">
        <f>'Page 1 - General Information'!$G$12</f>
        <v>000000000</v>
      </c>
      <c r="B6388" t="str">
        <f>'Page 1 - General Information'!$G$16</f>
        <v/>
      </c>
      <c r="C6388" s="339" t="s">
        <v>21448</v>
      </c>
      <c r="N6388" t="s">
        <v>8218</v>
      </c>
      <c r="P6388" s="345">
        <f>INDEX('Page 3 - Financial Information'!$K$16:$X$190,Y6388,X6388)</f>
        <v>0</v>
      </c>
      <c r="S6388" t="s">
        <v>9893</v>
      </c>
      <c r="X6388" s="341">
        <v>4</v>
      </c>
      <c r="Y6388" s="341">
        <v>166</v>
      </c>
    </row>
    <row r="6389" spans="1:25" x14ac:dyDescent="0.25">
      <c r="A6389" t="str">
        <f>'Page 1 - General Information'!$G$12</f>
        <v>000000000</v>
      </c>
      <c r="B6389" t="str">
        <f>'Page 1 - General Information'!$G$16</f>
        <v/>
      </c>
      <c r="C6389" s="339" t="s">
        <v>21448</v>
      </c>
      <c r="N6389" t="s">
        <v>8218</v>
      </c>
      <c r="P6389" s="345">
        <f>INDEX('Page 3 - Financial Information'!$K$16:$X$190,Y6389,X6389)</f>
        <v>0</v>
      </c>
      <c r="S6389" t="s">
        <v>9894</v>
      </c>
      <c r="X6389" s="341">
        <v>5</v>
      </c>
      <c r="Y6389" s="341">
        <v>166</v>
      </c>
    </row>
    <row r="6390" spans="1:25" x14ac:dyDescent="0.25">
      <c r="A6390" t="str">
        <f>'Page 1 - General Information'!$G$12</f>
        <v>000000000</v>
      </c>
      <c r="B6390" t="str">
        <f>'Page 1 - General Information'!$G$16</f>
        <v/>
      </c>
      <c r="C6390" s="339" t="s">
        <v>21448</v>
      </c>
      <c r="N6390" t="s">
        <v>8218</v>
      </c>
      <c r="P6390" s="345">
        <f>INDEX('Page 3 - Financial Information'!$K$16:$X$190,Y6390,X6390)</f>
        <v>0</v>
      </c>
      <c r="S6390" t="s">
        <v>9895</v>
      </c>
      <c r="X6390" s="341">
        <v>6</v>
      </c>
      <c r="Y6390" s="341">
        <v>166</v>
      </c>
    </row>
    <row r="6391" spans="1:25" x14ac:dyDescent="0.25">
      <c r="A6391" t="str">
        <f>'Page 1 - General Information'!$G$12</f>
        <v>000000000</v>
      </c>
      <c r="B6391" t="str">
        <f>'Page 1 - General Information'!$G$16</f>
        <v/>
      </c>
      <c r="C6391" s="339" t="s">
        <v>21448</v>
      </c>
      <c r="N6391" t="s">
        <v>8218</v>
      </c>
      <c r="P6391" s="345">
        <f>INDEX('Page 3 - Financial Information'!$K$16:$X$190,Y6391,X6391)</f>
        <v>0</v>
      </c>
      <c r="S6391" t="s">
        <v>9896</v>
      </c>
      <c r="X6391" s="341">
        <v>7</v>
      </c>
      <c r="Y6391" s="341">
        <v>166</v>
      </c>
    </row>
    <row r="6392" spans="1:25" x14ac:dyDescent="0.25">
      <c r="A6392" t="str">
        <f>'Page 1 - General Information'!$G$12</f>
        <v>000000000</v>
      </c>
      <c r="B6392" t="str">
        <f>'Page 1 - General Information'!$G$16</f>
        <v/>
      </c>
      <c r="C6392" s="339" t="s">
        <v>21448</v>
      </c>
      <c r="N6392" t="s">
        <v>8218</v>
      </c>
      <c r="P6392" s="345">
        <f>INDEX('Page 3 - Financial Information'!$K$16:$X$190,Y6392,X6392)</f>
        <v>0</v>
      </c>
      <c r="S6392" t="s">
        <v>9897</v>
      </c>
      <c r="X6392" s="341">
        <v>8</v>
      </c>
      <c r="Y6392" s="341">
        <v>166</v>
      </c>
    </row>
    <row r="6393" spans="1:25" x14ac:dyDescent="0.25">
      <c r="A6393" t="str">
        <f>'Page 1 - General Information'!$G$12</f>
        <v>000000000</v>
      </c>
      <c r="B6393" t="str">
        <f>'Page 1 - General Information'!$G$16</f>
        <v/>
      </c>
      <c r="C6393" s="339" t="s">
        <v>21448</v>
      </c>
      <c r="N6393" t="s">
        <v>8218</v>
      </c>
      <c r="P6393" s="345">
        <f>INDEX('Page 3 - Financial Information'!$K$16:$X$190,Y6393,X6393)</f>
        <v>0</v>
      </c>
      <c r="S6393" t="s">
        <v>9898</v>
      </c>
      <c r="X6393" s="341">
        <v>9</v>
      </c>
      <c r="Y6393" s="341">
        <v>166</v>
      </c>
    </row>
    <row r="6394" spans="1:25" x14ac:dyDescent="0.25">
      <c r="A6394" t="str">
        <f>'Page 1 - General Information'!$G$12</f>
        <v>000000000</v>
      </c>
      <c r="B6394" t="str">
        <f>'Page 1 - General Information'!$G$16</f>
        <v/>
      </c>
      <c r="C6394" s="339" t="s">
        <v>21448</v>
      </c>
      <c r="N6394" t="s">
        <v>8218</v>
      </c>
      <c r="P6394" s="345">
        <f>INDEX('Page 3 - Financial Information'!$K$16:$X$190,Y6394,X6394)</f>
        <v>0</v>
      </c>
      <c r="S6394" t="s">
        <v>9899</v>
      </c>
      <c r="X6394" s="341">
        <v>10</v>
      </c>
      <c r="Y6394" s="341">
        <v>166</v>
      </c>
    </row>
    <row r="6395" spans="1:25" x14ac:dyDescent="0.25">
      <c r="A6395" t="str">
        <f>'Page 1 - General Information'!$G$12</f>
        <v>000000000</v>
      </c>
      <c r="B6395" t="str">
        <f>'Page 1 - General Information'!$G$16</f>
        <v/>
      </c>
      <c r="C6395" s="339" t="s">
        <v>21448</v>
      </c>
      <c r="N6395" t="s">
        <v>8218</v>
      </c>
      <c r="P6395" s="345">
        <f>INDEX('Page 3 - Financial Information'!$K$16:$X$190,Y6395,X6395)</f>
        <v>0</v>
      </c>
      <c r="S6395" t="s">
        <v>9900</v>
      </c>
      <c r="X6395" s="341">
        <v>13</v>
      </c>
      <c r="Y6395" s="341">
        <v>166</v>
      </c>
    </row>
    <row r="6396" spans="1:25" x14ac:dyDescent="0.25">
      <c r="A6396" t="str">
        <f>'Page 1 - General Information'!$G$12</f>
        <v>000000000</v>
      </c>
      <c r="B6396" t="str">
        <f>'Page 1 - General Information'!$G$16</f>
        <v/>
      </c>
      <c r="C6396" s="339" t="s">
        <v>21448</v>
      </c>
      <c r="N6396" t="s">
        <v>8218</v>
      </c>
      <c r="P6396" s="345">
        <f>INDEX('Page 3 - Financial Information'!$K$16:$X$190,Y6396,X6396)</f>
        <v>0</v>
      </c>
      <c r="S6396" t="s">
        <v>9901</v>
      </c>
      <c r="X6396" s="341">
        <v>14</v>
      </c>
      <c r="Y6396" s="341">
        <v>166</v>
      </c>
    </row>
    <row r="6397" spans="1:25" x14ac:dyDescent="0.25">
      <c r="A6397" t="str">
        <f>'Page 1 - General Information'!$G$12</f>
        <v>000000000</v>
      </c>
      <c r="B6397" t="str">
        <f>'Page 1 - General Information'!$G$16</f>
        <v/>
      </c>
      <c r="C6397" s="339" t="s">
        <v>21448</v>
      </c>
      <c r="N6397" t="s">
        <v>8218</v>
      </c>
      <c r="P6397" s="345">
        <f>INDEX('Page 3 - Financial Information'!$K$16:$X$190,Y6397,X6397)</f>
        <v>0</v>
      </c>
      <c r="S6397" s="249" t="s">
        <v>9902</v>
      </c>
      <c r="X6397" s="341">
        <v>1</v>
      </c>
      <c r="Y6397" s="341">
        <v>167</v>
      </c>
    </row>
    <row r="6398" spans="1:25" x14ac:dyDescent="0.25">
      <c r="A6398" t="str">
        <f>'Page 1 - General Information'!$G$12</f>
        <v>000000000</v>
      </c>
      <c r="B6398" t="str">
        <f>'Page 1 - General Information'!$G$16</f>
        <v/>
      </c>
      <c r="C6398" s="339" t="s">
        <v>21448</v>
      </c>
      <c r="N6398" t="s">
        <v>8218</v>
      </c>
      <c r="P6398" s="345">
        <f>INDEX('Page 3 - Financial Information'!$K$16:$X$190,Y6398,X6398)</f>
        <v>0</v>
      </c>
      <c r="S6398" s="249" t="s">
        <v>9903</v>
      </c>
      <c r="X6398" s="341">
        <v>3</v>
      </c>
      <c r="Y6398" s="341">
        <v>167</v>
      </c>
    </row>
    <row r="6399" spans="1:25" x14ac:dyDescent="0.25">
      <c r="A6399" t="str">
        <f>'Page 1 - General Information'!$G$12</f>
        <v>000000000</v>
      </c>
      <c r="B6399" t="str">
        <f>'Page 1 - General Information'!$G$16</f>
        <v/>
      </c>
      <c r="C6399" s="339" t="s">
        <v>21448</v>
      </c>
      <c r="N6399" t="s">
        <v>8218</v>
      </c>
      <c r="P6399" s="345">
        <f>INDEX('Page 3 - Financial Information'!$K$16:$X$190,Y6399,X6399)</f>
        <v>0</v>
      </c>
      <c r="S6399" t="s">
        <v>9904</v>
      </c>
      <c r="X6399" s="341">
        <v>4</v>
      </c>
      <c r="Y6399" s="341">
        <v>167</v>
      </c>
    </row>
    <row r="6400" spans="1:25" x14ac:dyDescent="0.25">
      <c r="A6400" t="str">
        <f>'Page 1 - General Information'!$G$12</f>
        <v>000000000</v>
      </c>
      <c r="B6400" t="str">
        <f>'Page 1 - General Information'!$G$16</f>
        <v/>
      </c>
      <c r="C6400" s="339" t="s">
        <v>21448</v>
      </c>
      <c r="N6400" t="s">
        <v>8218</v>
      </c>
      <c r="P6400" s="345">
        <f>INDEX('Page 3 - Financial Information'!$K$16:$X$190,Y6400,X6400)</f>
        <v>0</v>
      </c>
      <c r="S6400" t="s">
        <v>9905</v>
      </c>
      <c r="X6400" s="341">
        <v>5</v>
      </c>
      <c r="Y6400" s="341">
        <v>167</v>
      </c>
    </row>
    <row r="6401" spans="1:25" x14ac:dyDescent="0.25">
      <c r="A6401" t="str">
        <f>'Page 1 - General Information'!$G$12</f>
        <v>000000000</v>
      </c>
      <c r="B6401" t="str">
        <f>'Page 1 - General Information'!$G$16</f>
        <v/>
      </c>
      <c r="C6401" s="339" t="s">
        <v>21448</v>
      </c>
      <c r="N6401" t="s">
        <v>8218</v>
      </c>
      <c r="P6401" s="345">
        <f>INDEX('Page 3 - Financial Information'!$K$16:$X$190,Y6401,X6401)</f>
        <v>0</v>
      </c>
      <c r="S6401" t="s">
        <v>9906</v>
      </c>
      <c r="X6401" s="341">
        <v>6</v>
      </c>
      <c r="Y6401" s="341">
        <v>167</v>
      </c>
    </row>
    <row r="6402" spans="1:25" x14ac:dyDescent="0.25">
      <c r="A6402" t="str">
        <f>'Page 1 - General Information'!$G$12</f>
        <v>000000000</v>
      </c>
      <c r="B6402" t="str">
        <f>'Page 1 - General Information'!$G$16</f>
        <v/>
      </c>
      <c r="C6402" s="339" t="s">
        <v>21448</v>
      </c>
      <c r="N6402" t="s">
        <v>8218</v>
      </c>
      <c r="P6402" s="345">
        <f>INDEX('Page 3 - Financial Information'!$K$16:$X$190,Y6402,X6402)</f>
        <v>0</v>
      </c>
      <c r="S6402" t="s">
        <v>9907</v>
      </c>
      <c r="X6402" s="341">
        <v>7</v>
      </c>
      <c r="Y6402" s="341">
        <v>167</v>
      </c>
    </row>
    <row r="6403" spans="1:25" x14ac:dyDescent="0.25">
      <c r="A6403" t="str">
        <f>'Page 1 - General Information'!$G$12</f>
        <v>000000000</v>
      </c>
      <c r="B6403" t="str">
        <f>'Page 1 - General Information'!$G$16</f>
        <v/>
      </c>
      <c r="C6403" s="339" t="s">
        <v>21448</v>
      </c>
      <c r="N6403" t="s">
        <v>8218</v>
      </c>
      <c r="P6403" s="345">
        <f>INDEX('Page 3 - Financial Information'!$K$16:$X$190,Y6403,X6403)</f>
        <v>0</v>
      </c>
      <c r="S6403" t="s">
        <v>9908</v>
      </c>
      <c r="X6403" s="341">
        <v>8</v>
      </c>
      <c r="Y6403" s="341">
        <v>167</v>
      </c>
    </row>
    <row r="6404" spans="1:25" x14ac:dyDescent="0.25">
      <c r="A6404" t="str">
        <f>'Page 1 - General Information'!$G$12</f>
        <v>000000000</v>
      </c>
      <c r="B6404" t="str">
        <f>'Page 1 - General Information'!$G$16</f>
        <v/>
      </c>
      <c r="C6404" s="339" t="s">
        <v>21448</v>
      </c>
      <c r="N6404" t="s">
        <v>8218</v>
      </c>
      <c r="P6404" s="345">
        <f>INDEX('Page 3 - Financial Information'!$K$16:$X$190,Y6404,X6404)</f>
        <v>0</v>
      </c>
      <c r="S6404" t="s">
        <v>9909</v>
      </c>
      <c r="X6404" s="341">
        <v>9</v>
      </c>
      <c r="Y6404" s="341">
        <v>167</v>
      </c>
    </row>
    <row r="6405" spans="1:25" x14ac:dyDescent="0.25">
      <c r="A6405" t="str">
        <f>'Page 1 - General Information'!$G$12</f>
        <v>000000000</v>
      </c>
      <c r="B6405" t="str">
        <f>'Page 1 - General Information'!$G$16</f>
        <v/>
      </c>
      <c r="C6405" s="339" t="s">
        <v>21448</v>
      </c>
      <c r="N6405" t="s">
        <v>8218</v>
      </c>
      <c r="P6405" s="345">
        <f>INDEX('Page 3 - Financial Information'!$K$16:$X$190,Y6405,X6405)</f>
        <v>0</v>
      </c>
      <c r="S6405" t="s">
        <v>9910</v>
      </c>
      <c r="X6405" s="341">
        <v>10</v>
      </c>
      <c r="Y6405" s="341">
        <v>167</v>
      </c>
    </row>
    <row r="6406" spans="1:25" x14ac:dyDescent="0.25">
      <c r="A6406" t="str">
        <f>'Page 1 - General Information'!$G$12</f>
        <v>000000000</v>
      </c>
      <c r="B6406" t="str">
        <f>'Page 1 - General Information'!$G$16</f>
        <v/>
      </c>
      <c r="C6406" s="339" t="s">
        <v>21448</v>
      </c>
      <c r="N6406" t="s">
        <v>8218</v>
      </c>
      <c r="P6406" s="345">
        <f>INDEX('Page 3 - Financial Information'!$K$16:$X$190,Y6406,X6406)</f>
        <v>0</v>
      </c>
      <c r="S6406" t="s">
        <v>9911</v>
      </c>
      <c r="X6406" s="341">
        <v>13</v>
      </c>
      <c r="Y6406" s="341">
        <v>167</v>
      </c>
    </row>
    <row r="6407" spans="1:25" x14ac:dyDescent="0.25">
      <c r="A6407" t="str">
        <f>'Page 1 - General Information'!$G$12</f>
        <v>000000000</v>
      </c>
      <c r="B6407" t="str">
        <f>'Page 1 - General Information'!$G$16</f>
        <v/>
      </c>
      <c r="C6407" s="339" t="s">
        <v>21448</v>
      </c>
      <c r="N6407" t="s">
        <v>8218</v>
      </c>
      <c r="P6407" s="345">
        <f>INDEX('Page 3 - Financial Information'!$K$16:$X$190,Y6407,X6407)</f>
        <v>0</v>
      </c>
      <c r="S6407" t="s">
        <v>9912</v>
      </c>
      <c r="X6407" s="341">
        <v>14</v>
      </c>
      <c r="Y6407" s="341">
        <v>167</v>
      </c>
    </row>
    <row r="6408" spans="1:25" x14ac:dyDescent="0.25">
      <c r="A6408" t="str">
        <f>'Page 1 - General Information'!$G$12</f>
        <v>000000000</v>
      </c>
      <c r="B6408" t="str">
        <f>'Page 1 - General Information'!$G$16</f>
        <v/>
      </c>
      <c r="C6408" s="339" t="s">
        <v>21448</v>
      </c>
      <c r="N6408" t="s">
        <v>8218</v>
      </c>
      <c r="P6408" s="345">
        <f>INDEX('Page 3 - Financial Information'!$K$16:$X$190,Y6408,X6408)</f>
        <v>0</v>
      </c>
      <c r="S6408" s="249" t="s">
        <v>10192</v>
      </c>
      <c r="X6408" s="341">
        <v>1</v>
      </c>
      <c r="Y6408" s="341">
        <v>168</v>
      </c>
    </row>
    <row r="6409" spans="1:25" x14ac:dyDescent="0.25">
      <c r="A6409" t="str">
        <f>'Page 1 - General Information'!$G$12</f>
        <v>000000000</v>
      </c>
      <c r="B6409" t="str">
        <f>'Page 1 - General Information'!$G$16</f>
        <v/>
      </c>
      <c r="C6409" s="339" t="s">
        <v>21448</v>
      </c>
      <c r="N6409" t="s">
        <v>8218</v>
      </c>
      <c r="P6409" s="345">
        <f>INDEX('Page 3 - Financial Information'!$K$16:$X$190,Y6409,X6409)</f>
        <v>0</v>
      </c>
      <c r="S6409" s="249" t="s">
        <v>10193</v>
      </c>
      <c r="X6409" s="341">
        <v>3</v>
      </c>
      <c r="Y6409" s="341">
        <v>168</v>
      </c>
    </row>
    <row r="6410" spans="1:25" x14ac:dyDescent="0.25">
      <c r="A6410" t="str">
        <f>'Page 1 - General Information'!$G$12</f>
        <v>000000000</v>
      </c>
      <c r="B6410" t="str">
        <f>'Page 1 - General Information'!$G$16</f>
        <v/>
      </c>
      <c r="C6410" s="339" t="s">
        <v>21448</v>
      </c>
      <c r="N6410" t="s">
        <v>8218</v>
      </c>
      <c r="P6410" s="345">
        <f>INDEX('Page 3 - Financial Information'!$K$16:$X$190,Y6410,X6410)</f>
        <v>0</v>
      </c>
      <c r="S6410" t="s">
        <v>10194</v>
      </c>
      <c r="X6410" s="341">
        <v>4</v>
      </c>
      <c r="Y6410" s="341">
        <v>168</v>
      </c>
    </row>
    <row r="6411" spans="1:25" x14ac:dyDescent="0.25">
      <c r="A6411" t="str">
        <f>'Page 1 - General Information'!$G$12</f>
        <v>000000000</v>
      </c>
      <c r="B6411" t="str">
        <f>'Page 1 - General Information'!$G$16</f>
        <v/>
      </c>
      <c r="C6411" s="339" t="s">
        <v>21448</v>
      </c>
      <c r="N6411" t="s">
        <v>8218</v>
      </c>
      <c r="P6411" s="345">
        <f>INDEX('Page 3 - Financial Information'!$K$16:$X$190,Y6411,X6411)</f>
        <v>0</v>
      </c>
      <c r="S6411" t="s">
        <v>10195</v>
      </c>
      <c r="X6411" s="341">
        <v>5</v>
      </c>
      <c r="Y6411" s="341">
        <v>168</v>
      </c>
    </row>
    <row r="6412" spans="1:25" x14ac:dyDescent="0.25">
      <c r="A6412" t="str">
        <f>'Page 1 - General Information'!$G$12</f>
        <v>000000000</v>
      </c>
      <c r="B6412" t="str">
        <f>'Page 1 - General Information'!$G$16</f>
        <v/>
      </c>
      <c r="C6412" s="339" t="s">
        <v>21448</v>
      </c>
      <c r="N6412" t="s">
        <v>8218</v>
      </c>
      <c r="P6412" s="345">
        <f>INDEX('Page 3 - Financial Information'!$K$16:$X$190,Y6412,X6412)</f>
        <v>0</v>
      </c>
      <c r="S6412" t="s">
        <v>10196</v>
      </c>
      <c r="X6412" s="341">
        <v>6</v>
      </c>
      <c r="Y6412" s="341">
        <v>168</v>
      </c>
    </row>
    <row r="6413" spans="1:25" x14ac:dyDescent="0.25">
      <c r="A6413" t="str">
        <f>'Page 1 - General Information'!$G$12</f>
        <v>000000000</v>
      </c>
      <c r="B6413" t="str">
        <f>'Page 1 - General Information'!$G$16</f>
        <v/>
      </c>
      <c r="C6413" s="339" t="s">
        <v>21448</v>
      </c>
      <c r="N6413" t="s">
        <v>8218</v>
      </c>
      <c r="P6413" s="345">
        <f>INDEX('Page 3 - Financial Information'!$K$16:$X$190,Y6413,X6413)</f>
        <v>0</v>
      </c>
      <c r="S6413" t="s">
        <v>10197</v>
      </c>
      <c r="X6413" s="341">
        <v>7</v>
      </c>
      <c r="Y6413" s="341">
        <v>168</v>
      </c>
    </row>
    <row r="6414" spans="1:25" x14ac:dyDescent="0.25">
      <c r="A6414" t="str">
        <f>'Page 1 - General Information'!$G$12</f>
        <v>000000000</v>
      </c>
      <c r="B6414" t="str">
        <f>'Page 1 - General Information'!$G$16</f>
        <v/>
      </c>
      <c r="C6414" s="339" t="s">
        <v>21448</v>
      </c>
      <c r="N6414" t="s">
        <v>8218</v>
      </c>
      <c r="P6414" s="345">
        <f>INDEX('Page 3 - Financial Information'!$K$16:$X$190,Y6414,X6414)</f>
        <v>0</v>
      </c>
      <c r="S6414" t="s">
        <v>10198</v>
      </c>
      <c r="X6414" s="341">
        <v>8</v>
      </c>
      <c r="Y6414" s="341">
        <v>168</v>
      </c>
    </row>
    <row r="6415" spans="1:25" x14ac:dyDescent="0.25">
      <c r="A6415" t="str">
        <f>'Page 1 - General Information'!$G$12</f>
        <v>000000000</v>
      </c>
      <c r="B6415" t="str">
        <f>'Page 1 - General Information'!$G$16</f>
        <v/>
      </c>
      <c r="C6415" s="339" t="s">
        <v>21448</v>
      </c>
      <c r="N6415" t="s">
        <v>8218</v>
      </c>
      <c r="P6415" s="345">
        <f>INDEX('Page 3 - Financial Information'!$K$16:$X$190,Y6415,X6415)</f>
        <v>0</v>
      </c>
      <c r="S6415" t="s">
        <v>10199</v>
      </c>
      <c r="X6415" s="341">
        <v>9</v>
      </c>
      <c r="Y6415" s="341">
        <v>168</v>
      </c>
    </row>
    <row r="6416" spans="1:25" x14ac:dyDescent="0.25">
      <c r="A6416" t="str">
        <f>'Page 1 - General Information'!$G$12</f>
        <v>000000000</v>
      </c>
      <c r="B6416" t="str">
        <f>'Page 1 - General Information'!$G$16</f>
        <v/>
      </c>
      <c r="C6416" s="339" t="s">
        <v>21448</v>
      </c>
      <c r="N6416" t="s">
        <v>8218</v>
      </c>
      <c r="P6416" s="345">
        <f>INDEX('Page 3 - Financial Information'!$K$16:$X$190,Y6416,X6416)</f>
        <v>0</v>
      </c>
      <c r="S6416" t="s">
        <v>10200</v>
      </c>
      <c r="X6416" s="341">
        <v>10</v>
      </c>
      <c r="Y6416" s="341">
        <v>168</v>
      </c>
    </row>
    <row r="6417" spans="1:25" x14ac:dyDescent="0.25">
      <c r="A6417" t="str">
        <f>'Page 1 - General Information'!$G$12</f>
        <v>000000000</v>
      </c>
      <c r="B6417" t="str">
        <f>'Page 1 - General Information'!$G$16</f>
        <v/>
      </c>
      <c r="C6417" s="339" t="s">
        <v>21448</v>
      </c>
      <c r="N6417" t="s">
        <v>8218</v>
      </c>
      <c r="P6417" s="345">
        <f>INDEX('Page 3 - Financial Information'!$K$16:$X$190,Y6417,X6417)</f>
        <v>0</v>
      </c>
      <c r="S6417" t="s">
        <v>10201</v>
      </c>
      <c r="X6417" s="341">
        <v>13</v>
      </c>
      <c r="Y6417" s="341">
        <v>168</v>
      </c>
    </row>
    <row r="6418" spans="1:25" x14ac:dyDescent="0.25">
      <c r="A6418" t="str">
        <f>'Page 1 - General Information'!$G$12</f>
        <v>000000000</v>
      </c>
      <c r="B6418" t="str">
        <f>'Page 1 - General Information'!$G$16</f>
        <v/>
      </c>
      <c r="C6418" s="339" t="s">
        <v>21448</v>
      </c>
      <c r="N6418" t="s">
        <v>8218</v>
      </c>
      <c r="P6418" s="345">
        <f>INDEX('Page 3 - Financial Information'!$K$16:$X$190,Y6418,X6418)</f>
        <v>0</v>
      </c>
      <c r="S6418" t="s">
        <v>10202</v>
      </c>
      <c r="X6418" s="341">
        <v>14</v>
      </c>
      <c r="Y6418" s="341">
        <v>168</v>
      </c>
    </row>
    <row r="6419" spans="1:25" x14ac:dyDescent="0.25">
      <c r="A6419" t="str">
        <f>'Page 1 - General Information'!$G$12</f>
        <v>000000000</v>
      </c>
      <c r="B6419" t="str">
        <f>'Page 1 - General Information'!$G$16</f>
        <v/>
      </c>
      <c r="C6419" s="339" t="s">
        <v>21448</v>
      </c>
      <c r="N6419" t="s">
        <v>8218</v>
      </c>
      <c r="P6419" s="345">
        <f>INDEX('Page 3 - Financial Information'!$K$16:$X$190,Y6419,X6419)</f>
        <v>0</v>
      </c>
      <c r="S6419" s="249" t="s">
        <v>9913</v>
      </c>
      <c r="X6419" s="341">
        <v>1</v>
      </c>
      <c r="Y6419" s="341">
        <v>169</v>
      </c>
    </row>
    <row r="6420" spans="1:25" x14ac:dyDescent="0.25">
      <c r="A6420" t="str">
        <f>'Page 1 - General Information'!$G$12</f>
        <v>000000000</v>
      </c>
      <c r="B6420" t="str">
        <f>'Page 1 - General Information'!$G$16</f>
        <v/>
      </c>
      <c r="C6420" s="339" t="s">
        <v>21448</v>
      </c>
      <c r="N6420" t="s">
        <v>8218</v>
      </c>
      <c r="P6420" s="345">
        <f>INDEX('Page 3 - Financial Information'!$K$16:$X$190,Y6420,X6420)</f>
        <v>0</v>
      </c>
      <c r="S6420" s="249" t="s">
        <v>9914</v>
      </c>
      <c r="X6420" s="341">
        <v>3</v>
      </c>
      <c r="Y6420" s="341">
        <v>169</v>
      </c>
    </row>
    <row r="6421" spans="1:25" x14ac:dyDescent="0.25">
      <c r="A6421" t="str">
        <f>'Page 1 - General Information'!$G$12</f>
        <v>000000000</v>
      </c>
      <c r="B6421" t="str">
        <f>'Page 1 - General Information'!$G$16</f>
        <v/>
      </c>
      <c r="C6421" s="339" t="s">
        <v>21448</v>
      </c>
      <c r="N6421" t="s">
        <v>8218</v>
      </c>
      <c r="P6421" s="345">
        <f>INDEX('Page 3 - Financial Information'!$K$16:$X$190,Y6421,X6421)</f>
        <v>0</v>
      </c>
      <c r="S6421" t="s">
        <v>9915</v>
      </c>
      <c r="X6421" s="341">
        <v>4</v>
      </c>
      <c r="Y6421" s="341">
        <v>169</v>
      </c>
    </row>
    <row r="6422" spans="1:25" x14ac:dyDescent="0.25">
      <c r="A6422" t="str">
        <f>'Page 1 - General Information'!$G$12</f>
        <v>000000000</v>
      </c>
      <c r="B6422" t="str">
        <f>'Page 1 - General Information'!$G$16</f>
        <v/>
      </c>
      <c r="C6422" s="339" t="s">
        <v>21448</v>
      </c>
      <c r="N6422" t="s">
        <v>8218</v>
      </c>
      <c r="P6422" s="345">
        <f>INDEX('Page 3 - Financial Information'!$K$16:$X$190,Y6422,X6422)</f>
        <v>0</v>
      </c>
      <c r="S6422" t="s">
        <v>9916</v>
      </c>
      <c r="X6422" s="341">
        <v>5</v>
      </c>
      <c r="Y6422" s="341">
        <v>169</v>
      </c>
    </row>
    <row r="6423" spans="1:25" x14ac:dyDescent="0.25">
      <c r="A6423" t="str">
        <f>'Page 1 - General Information'!$G$12</f>
        <v>000000000</v>
      </c>
      <c r="B6423" t="str">
        <f>'Page 1 - General Information'!$G$16</f>
        <v/>
      </c>
      <c r="C6423" s="339" t="s">
        <v>21448</v>
      </c>
      <c r="N6423" t="s">
        <v>8218</v>
      </c>
      <c r="P6423" s="345">
        <f>INDEX('Page 3 - Financial Information'!$K$16:$X$190,Y6423,X6423)</f>
        <v>0</v>
      </c>
      <c r="S6423" t="s">
        <v>9917</v>
      </c>
      <c r="X6423" s="341">
        <v>6</v>
      </c>
      <c r="Y6423" s="341">
        <v>169</v>
      </c>
    </row>
    <row r="6424" spans="1:25" x14ac:dyDescent="0.25">
      <c r="A6424" t="str">
        <f>'Page 1 - General Information'!$G$12</f>
        <v>000000000</v>
      </c>
      <c r="B6424" t="str">
        <f>'Page 1 - General Information'!$G$16</f>
        <v/>
      </c>
      <c r="C6424" s="339" t="s">
        <v>21448</v>
      </c>
      <c r="N6424" t="s">
        <v>8218</v>
      </c>
      <c r="P6424" s="345">
        <f>INDEX('Page 3 - Financial Information'!$K$16:$X$190,Y6424,X6424)</f>
        <v>0</v>
      </c>
      <c r="S6424" t="s">
        <v>9918</v>
      </c>
      <c r="X6424" s="341">
        <v>7</v>
      </c>
      <c r="Y6424" s="341">
        <v>169</v>
      </c>
    </row>
    <row r="6425" spans="1:25" x14ac:dyDescent="0.25">
      <c r="A6425" t="str">
        <f>'Page 1 - General Information'!$G$12</f>
        <v>000000000</v>
      </c>
      <c r="B6425" t="str">
        <f>'Page 1 - General Information'!$G$16</f>
        <v/>
      </c>
      <c r="C6425" s="339" t="s">
        <v>21448</v>
      </c>
      <c r="N6425" t="s">
        <v>8218</v>
      </c>
      <c r="P6425" s="345">
        <f>INDEX('Page 3 - Financial Information'!$K$16:$X$190,Y6425,X6425)</f>
        <v>0</v>
      </c>
      <c r="S6425" t="s">
        <v>9919</v>
      </c>
      <c r="X6425" s="341">
        <v>8</v>
      </c>
      <c r="Y6425" s="341">
        <v>169</v>
      </c>
    </row>
    <row r="6426" spans="1:25" x14ac:dyDescent="0.25">
      <c r="A6426" t="str">
        <f>'Page 1 - General Information'!$G$12</f>
        <v>000000000</v>
      </c>
      <c r="B6426" t="str">
        <f>'Page 1 - General Information'!$G$16</f>
        <v/>
      </c>
      <c r="C6426" s="339" t="s">
        <v>21448</v>
      </c>
      <c r="N6426" t="s">
        <v>8218</v>
      </c>
      <c r="P6426" s="345">
        <f>INDEX('Page 3 - Financial Information'!$K$16:$X$190,Y6426,X6426)</f>
        <v>0</v>
      </c>
      <c r="S6426" t="s">
        <v>9920</v>
      </c>
      <c r="X6426" s="341">
        <v>9</v>
      </c>
      <c r="Y6426" s="341">
        <v>169</v>
      </c>
    </row>
    <row r="6427" spans="1:25" x14ac:dyDescent="0.25">
      <c r="A6427" t="str">
        <f>'Page 1 - General Information'!$G$12</f>
        <v>000000000</v>
      </c>
      <c r="B6427" t="str">
        <f>'Page 1 - General Information'!$G$16</f>
        <v/>
      </c>
      <c r="C6427" s="339" t="s">
        <v>21448</v>
      </c>
      <c r="N6427" t="s">
        <v>8218</v>
      </c>
      <c r="P6427" s="345">
        <f>INDEX('Page 3 - Financial Information'!$K$16:$X$190,Y6427,X6427)</f>
        <v>0</v>
      </c>
      <c r="S6427" t="s">
        <v>9921</v>
      </c>
      <c r="X6427" s="341">
        <v>10</v>
      </c>
      <c r="Y6427" s="341">
        <v>169</v>
      </c>
    </row>
    <row r="6428" spans="1:25" x14ac:dyDescent="0.25">
      <c r="A6428" t="str">
        <f>'Page 1 - General Information'!$G$12</f>
        <v>000000000</v>
      </c>
      <c r="B6428" t="str">
        <f>'Page 1 - General Information'!$G$16</f>
        <v/>
      </c>
      <c r="C6428" s="339" t="s">
        <v>21448</v>
      </c>
      <c r="N6428" t="s">
        <v>8218</v>
      </c>
      <c r="P6428" s="345">
        <f>INDEX('Page 3 - Financial Information'!$K$16:$X$190,Y6428,X6428)</f>
        <v>0</v>
      </c>
      <c r="S6428" t="s">
        <v>9922</v>
      </c>
      <c r="X6428" s="341">
        <v>13</v>
      </c>
      <c r="Y6428" s="341">
        <v>169</v>
      </c>
    </row>
    <row r="6429" spans="1:25" x14ac:dyDescent="0.25">
      <c r="A6429" t="str">
        <f>'Page 1 - General Information'!$G$12</f>
        <v>000000000</v>
      </c>
      <c r="B6429" t="str">
        <f>'Page 1 - General Information'!$G$16</f>
        <v/>
      </c>
      <c r="C6429" s="339" t="s">
        <v>21448</v>
      </c>
      <c r="N6429" t="s">
        <v>8218</v>
      </c>
      <c r="P6429" s="345">
        <f>INDEX('Page 3 - Financial Information'!$K$16:$X$190,Y6429,X6429)</f>
        <v>0</v>
      </c>
      <c r="S6429" t="s">
        <v>9923</v>
      </c>
      <c r="X6429" s="341">
        <v>14</v>
      </c>
      <c r="Y6429" s="341">
        <v>169</v>
      </c>
    </row>
    <row r="6430" spans="1:25" x14ac:dyDescent="0.25">
      <c r="A6430" t="str">
        <f>'Page 1 - General Information'!$G$12</f>
        <v>000000000</v>
      </c>
      <c r="B6430" t="str">
        <f>'Page 1 - General Information'!$G$16</f>
        <v/>
      </c>
      <c r="C6430" s="339" t="s">
        <v>21448</v>
      </c>
      <c r="N6430" t="s">
        <v>8218</v>
      </c>
      <c r="P6430" s="345">
        <f>INDEX('Page 3 - Financial Information'!$K$16:$X$190,Y6430,X6430)</f>
        <v>0</v>
      </c>
      <c r="S6430" s="249" t="s">
        <v>9924</v>
      </c>
      <c r="X6430" s="341">
        <v>1</v>
      </c>
      <c r="Y6430" s="341">
        <v>170</v>
      </c>
    </row>
    <row r="6431" spans="1:25" x14ac:dyDescent="0.25">
      <c r="A6431" t="str">
        <f>'Page 1 - General Information'!$G$12</f>
        <v>000000000</v>
      </c>
      <c r="B6431" t="str">
        <f>'Page 1 - General Information'!$G$16</f>
        <v/>
      </c>
      <c r="C6431" s="339" t="s">
        <v>21448</v>
      </c>
      <c r="N6431" t="s">
        <v>8218</v>
      </c>
      <c r="P6431" s="345">
        <f>INDEX('Page 3 - Financial Information'!$K$16:$X$190,Y6431,X6431)</f>
        <v>0</v>
      </c>
      <c r="S6431" s="249" t="s">
        <v>9925</v>
      </c>
      <c r="X6431" s="341">
        <v>3</v>
      </c>
      <c r="Y6431" s="341">
        <v>170</v>
      </c>
    </row>
    <row r="6432" spans="1:25" x14ac:dyDescent="0.25">
      <c r="A6432" t="str">
        <f>'Page 1 - General Information'!$G$12</f>
        <v>000000000</v>
      </c>
      <c r="B6432" t="str">
        <f>'Page 1 - General Information'!$G$16</f>
        <v/>
      </c>
      <c r="C6432" s="339" t="s">
        <v>21448</v>
      </c>
      <c r="N6432" t="s">
        <v>8218</v>
      </c>
      <c r="P6432" s="345">
        <f>INDEX('Page 3 - Financial Information'!$K$16:$X$190,Y6432,X6432)</f>
        <v>0</v>
      </c>
      <c r="S6432" t="s">
        <v>9926</v>
      </c>
      <c r="X6432" s="341">
        <v>4</v>
      </c>
      <c r="Y6432" s="341">
        <v>170</v>
      </c>
    </row>
    <row r="6433" spans="1:25" x14ac:dyDescent="0.25">
      <c r="A6433" t="str">
        <f>'Page 1 - General Information'!$G$12</f>
        <v>000000000</v>
      </c>
      <c r="B6433" t="str">
        <f>'Page 1 - General Information'!$G$16</f>
        <v/>
      </c>
      <c r="C6433" s="339" t="s">
        <v>21448</v>
      </c>
      <c r="N6433" t="s">
        <v>8218</v>
      </c>
      <c r="P6433" s="345">
        <f>INDEX('Page 3 - Financial Information'!$K$16:$X$190,Y6433,X6433)</f>
        <v>0</v>
      </c>
      <c r="S6433" t="s">
        <v>9927</v>
      </c>
      <c r="X6433" s="341">
        <v>5</v>
      </c>
      <c r="Y6433" s="341">
        <v>170</v>
      </c>
    </row>
    <row r="6434" spans="1:25" x14ac:dyDescent="0.25">
      <c r="A6434" t="str">
        <f>'Page 1 - General Information'!$G$12</f>
        <v>000000000</v>
      </c>
      <c r="B6434" t="str">
        <f>'Page 1 - General Information'!$G$16</f>
        <v/>
      </c>
      <c r="C6434" s="339" t="s">
        <v>21448</v>
      </c>
      <c r="N6434" t="s">
        <v>8218</v>
      </c>
      <c r="P6434" s="345">
        <f>INDEX('Page 3 - Financial Information'!$K$16:$X$190,Y6434,X6434)</f>
        <v>0</v>
      </c>
      <c r="S6434" t="s">
        <v>9928</v>
      </c>
      <c r="X6434" s="341">
        <v>6</v>
      </c>
      <c r="Y6434" s="341">
        <v>170</v>
      </c>
    </row>
    <row r="6435" spans="1:25" x14ac:dyDescent="0.25">
      <c r="A6435" t="str">
        <f>'Page 1 - General Information'!$G$12</f>
        <v>000000000</v>
      </c>
      <c r="B6435" t="str">
        <f>'Page 1 - General Information'!$G$16</f>
        <v/>
      </c>
      <c r="C6435" s="339" t="s">
        <v>21448</v>
      </c>
      <c r="N6435" t="s">
        <v>8218</v>
      </c>
      <c r="P6435" s="345">
        <f>INDEX('Page 3 - Financial Information'!$K$16:$X$190,Y6435,X6435)</f>
        <v>0</v>
      </c>
      <c r="S6435" t="s">
        <v>9929</v>
      </c>
      <c r="X6435" s="341">
        <v>7</v>
      </c>
      <c r="Y6435" s="341">
        <v>170</v>
      </c>
    </row>
    <row r="6436" spans="1:25" x14ac:dyDescent="0.25">
      <c r="A6436" t="str">
        <f>'Page 1 - General Information'!$G$12</f>
        <v>000000000</v>
      </c>
      <c r="B6436" t="str">
        <f>'Page 1 - General Information'!$G$16</f>
        <v/>
      </c>
      <c r="C6436" s="339" t="s">
        <v>21448</v>
      </c>
      <c r="N6436" t="s">
        <v>8218</v>
      </c>
      <c r="P6436" s="345">
        <f>INDEX('Page 3 - Financial Information'!$K$16:$X$190,Y6436,X6436)</f>
        <v>0</v>
      </c>
      <c r="S6436" t="s">
        <v>9930</v>
      </c>
      <c r="X6436" s="341">
        <v>8</v>
      </c>
      <c r="Y6436" s="341">
        <v>170</v>
      </c>
    </row>
    <row r="6437" spans="1:25" x14ac:dyDescent="0.25">
      <c r="A6437" t="str">
        <f>'Page 1 - General Information'!$G$12</f>
        <v>000000000</v>
      </c>
      <c r="B6437" t="str">
        <f>'Page 1 - General Information'!$G$16</f>
        <v/>
      </c>
      <c r="C6437" s="339" t="s">
        <v>21448</v>
      </c>
      <c r="N6437" t="s">
        <v>8218</v>
      </c>
      <c r="P6437" s="345">
        <f>INDEX('Page 3 - Financial Information'!$K$16:$X$190,Y6437,X6437)</f>
        <v>0</v>
      </c>
      <c r="S6437" t="s">
        <v>9931</v>
      </c>
      <c r="X6437" s="341">
        <v>9</v>
      </c>
      <c r="Y6437" s="341">
        <v>170</v>
      </c>
    </row>
    <row r="6438" spans="1:25" x14ac:dyDescent="0.25">
      <c r="A6438" t="str">
        <f>'Page 1 - General Information'!$G$12</f>
        <v>000000000</v>
      </c>
      <c r="B6438" t="str">
        <f>'Page 1 - General Information'!$G$16</f>
        <v/>
      </c>
      <c r="C6438" s="339" t="s">
        <v>21448</v>
      </c>
      <c r="N6438" t="s">
        <v>8218</v>
      </c>
      <c r="P6438" s="345">
        <f>INDEX('Page 3 - Financial Information'!$K$16:$X$190,Y6438,X6438)</f>
        <v>0</v>
      </c>
      <c r="S6438" t="s">
        <v>9932</v>
      </c>
      <c r="X6438" s="341">
        <v>10</v>
      </c>
      <c r="Y6438" s="341">
        <v>170</v>
      </c>
    </row>
    <row r="6439" spans="1:25" x14ac:dyDescent="0.25">
      <c r="A6439" t="str">
        <f>'Page 1 - General Information'!$G$12</f>
        <v>000000000</v>
      </c>
      <c r="B6439" t="str">
        <f>'Page 1 - General Information'!$G$16</f>
        <v/>
      </c>
      <c r="C6439" s="339" t="s">
        <v>21448</v>
      </c>
      <c r="N6439" t="s">
        <v>8218</v>
      </c>
      <c r="P6439" s="345">
        <f>INDEX('Page 3 - Financial Information'!$K$16:$X$190,Y6439,X6439)</f>
        <v>0</v>
      </c>
      <c r="S6439" t="s">
        <v>9933</v>
      </c>
      <c r="X6439" s="341">
        <v>13</v>
      </c>
      <c r="Y6439" s="341">
        <v>170</v>
      </c>
    </row>
    <row r="6440" spans="1:25" x14ac:dyDescent="0.25">
      <c r="A6440" t="str">
        <f>'Page 1 - General Information'!$G$12</f>
        <v>000000000</v>
      </c>
      <c r="B6440" t="str">
        <f>'Page 1 - General Information'!$G$16</f>
        <v/>
      </c>
      <c r="C6440" s="339" t="s">
        <v>21448</v>
      </c>
      <c r="N6440" t="s">
        <v>8218</v>
      </c>
      <c r="P6440" s="345">
        <f>INDEX('Page 3 - Financial Information'!$K$16:$X$190,Y6440,X6440)</f>
        <v>0</v>
      </c>
      <c r="S6440" t="s">
        <v>9934</v>
      </c>
      <c r="X6440" s="341">
        <v>14</v>
      </c>
      <c r="Y6440" s="341">
        <v>170</v>
      </c>
    </row>
    <row r="6441" spans="1:25" x14ac:dyDescent="0.25">
      <c r="A6441" t="str">
        <f>'Page 1 - General Information'!$G$12</f>
        <v>000000000</v>
      </c>
      <c r="B6441" t="str">
        <f>'Page 1 - General Information'!$G$16</f>
        <v/>
      </c>
      <c r="C6441" s="339" t="s">
        <v>21448</v>
      </c>
      <c r="N6441" t="s">
        <v>8218</v>
      </c>
      <c r="P6441" s="345">
        <f>INDEX('Page 3 - Financial Information'!$K$16:$X$190,Y6441,X6441)</f>
        <v>0</v>
      </c>
      <c r="S6441" s="249" t="s">
        <v>9935</v>
      </c>
      <c r="X6441" s="341">
        <v>1</v>
      </c>
      <c r="Y6441" s="341">
        <v>171</v>
      </c>
    </row>
    <row r="6442" spans="1:25" x14ac:dyDescent="0.25">
      <c r="A6442" t="str">
        <f>'Page 1 - General Information'!$G$12</f>
        <v>000000000</v>
      </c>
      <c r="B6442" t="str">
        <f>'Page 1 - General Information'!$G$16</f>
        <v/>
      </c>
      <c r="C6442" s="339" t="s">
        <v>21448</v>
      </c>
      <c r="N6442" t="s">
        <v>8218</v>
      </c>
      <c r="P6442" s="345">
        <f>INDEX('Page 3 - Financial Information'!$K$16:$X$190,Y6442,X6442)</f>
        <v>0</v>
      </c>
      <c r="S6442" s="249" t="s">
        <v>9936</v>
      </c>
      <c r="X6442" s="341">
        <v>3</v>
      </c>
      <c r="Y6442" s="341">
        <v>171</v>
      </c>
    </row>
    <row r="6443" spans="1:25" x14ac:dyDescent="0.25">
      <c r="A6443" t="str">
        <f>'Page 1 - General Information'!$G$12</f>
        <v>000000000</v>
      </c>
      <c r="B6443" t="str">
        <f>'Page 1 - General Information'!$G$16</f>
        <v/>
      </c>
      <c r="C6443" s="339" t="s">
        <v>21448</v>
      </c>
      <c r="N6443" t="s">
        <v>8218</v>
      </c>
      <c r="P6443" s="345">
        <f>INDEX('Page 3 - Financial Information'!$K$16:$X$190,Y6443,X6443)</f>
        <v>0</v>
      </c>
      <c r="S6443" t="s">
        <v>9937</v>
      </c>
      <c r="X6443" s="341">
        <v>4</v>
      </c>
      <c r="Y6443" s="341">
        <v>171</v>
      </c>
    </row>
    <row r="6444" spans="1:25" x14ac:dyDescent="0.25">
      <c r="A6444" t="str">
        <f>'Page 1 - General Information'!$G$12</f>
        <v>000000000</v>
      </c>
      <c r="B6444" t="str">
        <f>'Page 1 - General Information'!$G$16</f>
        <v/>
      </c>
      <c r="C6444" s="339" t="s">
        <v>21448</v>
      </c>
      <c r="N6444" t="s">
        <v>8218</v>
      </c>
      <c r="P6444" s="345">
        <f>INDEX('Page 3 - Financial Information'!$K$16:$X$190,Y6444,X6444)</f>
        <v>0</v>
      </c>
      <c r="S6444" t="s">
        <v>9938</v>
      </c>
      <c r="X6444" s="341">
        <v>5</v>
      </c>
      <c r="Y6444" s="341">
        <v>171</v>
      </c>
    </row>
    <row r="6445" spans="1:25" x14ac:dyDescent="0.25">
      <c r="A6445" t="str">
        <f>'Page 1 - General Information'!$G$12</f>
        <v>000000000</v>
      </c>
      <c r="B6445" t="str">
        <f>'Page 1 - General Information'!$G$16</f>
        <v/>
      </c>
      <c r="C6445" s="339" t="s">
        <v>21448</v>
      </c>
      <c r="N6445" t="s">
        <v>8218</v>
      </c>
      <c r="P6445" s="345">
        <f>INDEX('Page 3 - Financial Information'!$K$16:$X$190,Y6445,X6445)</f>
        <v>0</v>
      </c>
      <c r="S6445" t="s">
        <v>9939</v>
      </c>
      <c r="X6445" s="341">
        <v>6</v>
      </c>
      <c r="Y6445" s="341">
        <v>171</v>
      </c>
    </row>
    <row r="6446" spans="1:25" x14ac:dyDescent="0.25">
      <c r="A6446" t="str">
        <f>'Page 1 - General Information'!$G$12</f>
        <v>000000000</v>
      </c>
      <c r="B6446" t="str">
        <f>'Page 1 - General Information'!$G$16</f>
        <v/>
      </c>
      <c r="C6446" s="339" t="s">
        <v>21448</v>
      </c>
      <c r="N6446" t="s">
        <v>8218</v>
      </c>
      <c r="P6446" s="345">
        <f>INDEX('Page 3 - Financial Information'!$K$16:$X$190,Y6446,X6446)</f>
        <v>0</v>
      </c>
      <c r="S6446" t="s">
        <v>9940</v>
      </c>
      <c r="X6446" s="341">
        <v>7</v>
      </c>
      <c r="Y6446" s="341">
        <v>171</v>
      </c>
    </row>
    <row r="6447" spans="1:25" x14ac:dyDescent="0.25">
      <c r="A6447" t="str">
        <f>'Page 1 - General Information'!$G$12</f>
        <v>000000000</v>
      </c>
      <c r="B6447" t="str">
        <f>'Page 1 - General Information'!$G$16</f>
        <v/>
      </c>
      <c r="C6447" s="339" t="s">
        <v>21448</v>
      </c>
      <c r="N6447" t="s">
        <v>8218</v>
      </c>
      <c r="P6447" s="345">
        <f>INDEX('Page 3 - Financial Information'!$K$16:$X$190,Y6447,X6447)</f>
        <v>0</v>
      </c>
      <c r="S6447" t="s">
        <v>9941</v>
      </c>
      <c r="X6447" s="341">
        <v>8</v>
      </c>
      <c r="Y6447" s="341">
        <v>171</v>
      </c>
    </row>
    <row r="6448" spans="1:25" x14ac:dyDescent="0.25">
      <c r="A6448" t="str">
        <f>'Page 1 - General Information'!$G$12</f>
        <v>000000000</v>
      </c>
      <c r="B6448" t="str">
        <f>'Page 1 - General Information'!$G$16</f>
        <v/>
      </c>
      <c r="C6448" s="339" t="s">
        <v>21448</v>
      </c>
      <c r="N6448" t="s">
        <v>8218</v>
      </c>
      <c r="P6448" s="345">
        <f>INDEX('Page 3 - Financial Information'!$K$16:$X$190,Y6448,X6448)</f>
        <v>0</v>
      </c>
      <c r="S6448" t="s">
        <v>9942</v>
      </c>
      <c r="X6448" s="341">
        <v>9</v>
      </c>
      <c r="Y6448" s="341">
        <v>171</v>
      </c>
    </row>
    <row r="6449" spans="1:25" x14ac:dyDescent="0.25">
      <c r="A6449" t="str">
        <f>'Page 1 - General Information'!$G$12</f>
        <v>000000000</v>
      </c>
      <c r="B6449" t="str">
        <f>'Page 1 - General Information'!$G$16</f>
        <v/>
      </c>
      <c r="C6449" s="339" t="s">
        <v>21448</v>
      </c>
      <c r="N6449" t="s">
        <v>8218</v>
      </c>
      <c r="P6449" s="345">
        <f>INDEX('Page 3 - Financial Information'!$K$16:$X$190,Y6449,X6449)</f>
        <v>0</v>
      </c>
      <c r="S6449" t="s">
        <v>9943</v>
      </c>
      <c r="X6449" s="341">
        <v>10</v>
      </c>
      <c r="Y6449" s="341">
        <v>171</v>
      </c>
    </row>
    <row r="6450" spans="1:25" x14ac:dyDescent="0.25">
      <c r="A6450" t="str">
        <f>'Page 1 - General Information'!$G$12</f>
        <v>000000000</v>
      </c>
      <c r="B6450" t="str">
        <f>'Page 1 - General Information'!$G$16</f>
        <v/>
      </c>
      <c r="C6450" s="339" t="s">
        <v>21448</v>
      </c>
      <c r="N6450" t="s">
        <v>8218</v>
      </c>
      <c r="P6450" s="345">
        <f>INDEX('Page 3 - Financial Information'!$K$16:$X$190,Y6450,X6450)</f>
        <v>0</v>
      </c>
      <c r="S6450" t="s">
        <v>9944</v>
      </c>
      <c r="X6450" s="341">
        <v>13</v>
      </c>
      <c r="Y6450" s="341">
        <v>171</v>
      </c>
    </row>
    <row r="6451" spans="1:25" x14ac:dyDescent="0.25">
      <c r="A6451" t="str">
        <f>'Page 1 - General Information'!$G$12</f>
        <v>000000000</v>
      </c>
      <c r="B6451" t="str">
        <f>'Page 1 - General Information'!$G$16</f>
        <v/>
      </c>
      <c r="C6451" s="339" t="s">
        <v>21448</v>
      </c>
      <c r="N6451" t="s">
        <v>8218</v>
      </c>
      <c r="P6451" s="345">
        <f>INDEX('Page 3 - Financial Information'!$K$16:$X$190,Y6451,X6451)</f>
        <v>0</v>
      </c>
      <c r="S6451" t="s">
        <v>9945</v>
      </c>
      <c r="X6451" s="341">
        <v>14</v>
      </c>
      <c r="Y6451" s="341">
        <v>171</v>
      </c>
    </row>
    <row r="6452" spans="1:25" x14ac:dyDescent="0.25">
      <c r="A6452" t="str">
        <f>'Page 1 - General Information'!$G$12</f>
        <v>000000000</v>
      </c>
      <c r="B6452" t="str">
        <f>'Page 1 - General Information'!$G$16</f>
        <v/>
      </c>
      <c r="C6452" s="339" t="s">
        <v>21448</v>
      </c>
      <c r="N6452" t="s">
        <v>8218</v>
      </c>
      <c r="P6452" s="345">
        <f>INDEX('Page 3 - Financial Information'!$K$16:$X$190,Y6452,X6452)</f>
        <v>0</v>
      </c>
      <c r="S6452" s="249" t="s">
        <v>9946</v>
      </c>
      <c r="X6452" s="341">
        <v>1</v>
      </c>
      <c r="Y6452" s="341">
        <v>172</v>
      </c>
    </row>
    <row r="6453" spans="1:25" x14ac:dyDescent="0.25">
      <c r="A6453" t="str">
        <f>'Page 1 - General Information'!$G$12</f>
        <v>000000000</v>
      </c>
      <c r="B6453" t="str">
        <f>'Page 1 - General Information'!$G$16</f>
        <v/>
      </c>
      <c r="C6453" s="339" t="s">
        <v>21448</v>
      </c>
      <c r="N6453" t="s">
        <v>8218</v>
      </c>
      <c r="P6453" s="345">
        <f>INDEX('Page 3 - Financial Information'!$K$16:$X$190,Y6453,X6453)</f>
        <v>0</v>
      </c>
      <c r="S6453" s="249" t="s">
        <v>9947</v>
      </c>
      <c r="X6453" s="341">
        <v>3</v>
      </c>
      <c r="Y6453" s="341">
        <v>172</v>
      </c>
    </row>
    <row r="6454" spans="1:25" x14ac:dyDescent="0.25">
      <c r="A6454" t="str">
        <f>'Page 1 - General Information'!$G$12</f>
        <v>000000000</v>
      </c>
      <c r="B6454" t="str">
        <f>'Page 1 - General Information'!$G$16</f>
        <v/>
      </c>
      <c r="C6454" s="339" t="s">
        <v>21448</v>
      </c>
      <c r="N6454" t="s">
        <v>8218</v>
      </c>
      <c r="P6454" s="345">
        <f>INDEX('Page 3 - Financial Information'!$K$16:$X$190,Y6454,X6454)</f>
        <v>0</v>
      </c>
      <c r="S6454" t="s">
        <v>9948</v>
      </c>
      <c r="X6454" s="341">
        <v>4</v>
      </c>
      <c r="Y6454" s="341">
        <v>172</v>
      </c>
    </row>
    <row r="6455" spans="1:25" x14ac:dyDescent="0.25">
      <c r="A6455" t="str">
        <f>'Page 1 - General Information'!$G$12</f>
        <v>000000000</v>
      </c>
      <c r="B6455" t="str">
        <f>'Page 1 - General Information'!$G$16</f>
        <v/>
      </c>
      <c r="C6455" s="339" t="s">
        <v>21448</v>
      </c>
      <c r="N6455" t="s">
        <v>8218</v>
      </c>
      <c r="P6455" s="345">
        <f>INDEX('Page 3 - Financial Information'!$K$16:$X$190,Y6455,X6455)</f>
        <v>0</v>
      </c>
      <c r="S6455" t="s">
        <v>9949</v>
      </c>
      <c r="X6455" s="341">
        <v>5</v>
      </c>
      <c r="Y6455" s="341">
        <v>172</v>
      </c>
    </row>
    <row r="6456" spans="1:25" x14ac:dyDescent="0.25">
      <c r="A6456" t="str">
        <f>'Page 1 - General Information'!$G$12</f>
        <v>000000000</v>
      </c>
      <c r="B6456" t="str">
        <f>'Page 1 - General Information'!$G$16</f>
        <v/>
      </c>
      <c r="C6456" s="339" t="s">
        <v>21448</v>
      </c>
      <c r="N6456" t="s">
        <v>8218</v>
      </c>
      <c r="P6456" s="345">
        <f>INDEX('Page 3 - Financial Information'!$K$16:$X$190,Y6456,X6456)</f>
        <v>0</v>
      </c>
      <c r="S6456" t="s">
        <v>9950</v>
      </c>
      <c r="X6456" s="341">
        <v>6</v>
      </c>
      <c r="Y6456" s="341">
        <v>172</v>
      </c>
    </row>
    <row r="6457" spans="1:25" x14ac:dyDescent="0.25">
      <c r="A6457" t="str">
        <f>'Page 1 - General Information'!$G$12</f>
        <v>000000000</v>
      </c>
      <c r="B6457" t="str">
        <f>'Page 1 - General Information'!$G$16</f>
        <v/>
      </c>
      <c r="C6457" s="339" t="s">
        <v>21448</v>
      </c>
      <c r="N6457" t="s">
        <v>8218</v>
      </c>
      <c r="P6457" s="345">
        <f>INDEX('Page 3 - Financial Information'!$K$16:$X$190,Y6457,X6457)</f>
        <v>0</v>
      </c>
      <c r="S6457" t="s">
        <v>9951</v>
      </c>
      <c r="X6457" s="341">
        <v>7</v>
      </c>
      <c r="Y6457" s="341">
        <v>172</v>
      </c>
    </row>
    <row r="6458" spans="1:25" x14ac:dyDescent="0.25">
      <c r="A6458" t="str">
        <f>'Page 1 - General Information'!$G$12</f>
        <v>000000000</v>
      </c>
      <c r="B6458" t="str">
        <f>'Page 1 - General Information'!$G$16</f>
        <v/>
      </c>
      <c r="C6458" s="339" t="s">
        <v>21448</v>
      </c>
      <c r="N6458" t="s">
        <v>8218</v>
      </c>
      <c r="P6458" s="345">
        <f>INDEX('Page 3 - Financial Information'!$K$16:$X$190,Y6458,X6458)</f>
        <v>0</v>
      </c>
      <c r="S6458" t="s">
        <v>9952</v>
      </c>
      <c r="X6458" s="341">
        <v>8</v>
      </c>
      <c r="Y6458" s="341">
        <v>172</v>
      </c>
    </row>
    <row r="6459" spans="1:25" x14ac:dyDescent="0.25">
      <c r="A6459" t="str">
        <f>'Page 1 - General Information'!$G$12</f>
        <v>000000000</v>
      </c>
      <c r="B6459" t="str">
        <f>'Page 1 - General Information'!$G$16</f>
        <v/>
      </c>
      <c r="C6459" s="339" t="s">
        <v>21448</v>
      </c>
      <c r="N6459" t="s">
        <v>8218</v>
      </c>
      <c r="P6459" s="345">
        <f>INDEX('Page 3 - Financial Information'!$K$16:$X$190,Y6459,X6459)</f>
        <v>0</v>
      </c>
      <c r="S6459" t="s">
        <v>9953</v>
      </c>
      <c r="X6459" s="341">
        <v>9</v>
      </c>
      <c r="Y6459" s="341">
        <v>172</v>
      </c>
    </row>
    <row r="6460" spans="1:25" x14ac:dyDescent="0.25">
      <c r="A6460" t="str">
        <f>'Page 1 - General Information'!$G$12</f>
        <v>000000000</v>
      </c>
      <c r="B6460" t="str">
        <f>'Page 1 - General Information'!$G$16</f>
        <v/>
      </c>
      <c r="C6460" s="339" t="s">
        <v>21448</v>
      </c>
      <c r="N6460" t="s">
        <v>8218</v>
      </c>
      <c r="P6460" s="345">
        <f>INDEX('Page 3 - Financial Information'!$K$16:$X$190,Y6460,X6460)</f>
        <v>0</v>
      </c>
      <c r="S6460" t="s">
        <v>9954</v>
      </c>
      <c r="X6460" s="341">
        <v>10</v>
      </c>
      <c r="Y6460" s="341">
        <v>172</v>
      </c>
    </row>
    <row r="6461" spans="1:25" x14ac:dyDescent="0.25">
      <c r="A6461" t="str">
        <f>'Page 1 - General Information'!$G$12</f>
        <v>000000000</v>
      </c>
      <c r="B6461" t="str">
        <f>'Page 1 - General Information'!$G$16</f>
        <v/>
      </c>
      <c r="C6461" s="339" t="s">
        <v>21448</v>
      </c>
      <c r="N6461" t="s">
        <v>8218</v>
      </c>
      <c r="P6461" s="345">
        <f>INDEX('Page 3 - Financial Information'!$K$16:$X$190,Y6461,X6461)</f>
        <v>0</v>
      </c>
      <c r="S6461" t="s">
        <v>9955</v>
      </c>
      <c r="X6461" s="341">
        <v>13</v>
      </c>
      <c r="Y6461" s="341">
        <v>172</v>
      </c>
    </row>
    <row r="6462" spans="1:25" x14ac:dyDescent="0.25">
      <c r="A6462" t="str">
        <f>'Page 1 - General Information'!$G$12</f>
        <v>000000000</v>
      </c>
      <c r="B6462" t="str">
        <f>'Page 1 - General Information'!$G$16</f>
        <v/>
      </c>
      <c r="C6462" s="339" t="s">
        <v>21448</v>
      </c>
      <c r="N6462" t="s">
        <v>8218</v>
      </c>
      <c r="P6462" s="345">
        <f>INDEX('Page 3 - Financial Information'!$K$16:$X$190,Y6462,X6462)</f>
        <v>0</v>
      </c>
      <c r="S6462" t="s">
        <v>9956</v>
      </c>
      <c r="X6462" s="341">
        <v>14</v>
      </c>
      <c r="Y6462" s="341">
        <v>172</v>
      </c>
    </row>
    <row r="6463" spans="1:25" x14ac:dyDescent="0.25">
      <c r="A6463" t="str">
        <f>'Page 1 - General Information'!$G$12</f>
        <v>000000000</v>
      </c>
      <c r="B6463" t="str">
        <f>'Page 1 - General Information'!$G$16</f>
        <v/>
      </c>
      <c r="C6463" s="339" t="s">
        <v>21448</v>
      </c>
      <c r="N6463" t="s">
        <v>8218</v>
      </c>
      <c r="P6463" s="345">
        <f>INDEX('Page 3 - Financial Information'!$K$16:$X$190,Y6463,X6463)</f>
        <v>0</v>
      </c>
      <c r="S6463" s="249" t="s">
        <v>9957</v>
      </c>
      <c r="X6463" s="341">
        <v>1</v>
      </c>
      <c r="Y6463" s="341">
        <v>173</v>
      </c>
    </row>
    <row r="6464" spans="1:25" x14ac:dyDescent="0.25">
      <c r="A6464" t="str">
        <f>'Page 1 - General Information'!$G$12</f>
        <v>000000000</v>
      </c>
      <c r="B6464" t="str">
        <f>'Page 1 - General Information'!$G$16</f>
        <v/>
      </c>
      <c r="C6464" s="339" t="s">
        <v>21448</v>
      </c>
      <c r="N6464" t="s">
        <v>8218</v>
      </c>
      <c r="P6464" s="345">
        <f>INDEX('Page 3 - Financial Information'!$K$16:$X$190,Y6464,X6464)</f>
        <v>0</v>
      </c>
      <c r="S6464" s="249" t="s">
        <v>9958</v>
      </c>
      <c r="X6464" s="341">
        <v>3</v>
      </c>
      <c r="Y6464" s="341">
        <v>173</v>
      </c>
    </row>
    <row r="6465" spans="1:25" x14ac:dyDescent="0.25">
      <c r="A6465" t="str">
        <f>'Page 1 - General Information'!$G$12</f>
        <v>000000000</v>
      </c>
      <c r="B6465" t="str">
        <f>'Page 1 - General Information'!$G$16</f>
        <v/>
      </c>
      <c r="C6465" s="339" t="s">
        <v>21448</v>
      </c>
      <c r="N6465" t="s">
        <v>8218</v>
      </c>
      <c r="P6465" s="345">
        <f>INDEX('Page 3 - Financial Information'!$K$16:$X$190,Y6465,X6465)</f>
        <v>0</v>
      </c>
      <c r="S6465" t="s">
        <v>9959</v>
      </c>
      <c r="X6465" s="341">
        <v>4</v>
      </c>
      <c r="Y6465" s="341">
        <v>173</v>
      </c>
    </row>
    <row r="6466" spans="1:25" x14ac:dyDescent="0.25">
      <c r="A6466" t="str">
        <f>'Page 1 - General Information'!$G$12</f>
        <v>000000000</v>
      </c>
      <c r="B6466" t="str">
        <f>'Page 1 - General Information'!$G$16</f>
        <v/>
      </c>
      <c r="C6466" s="339" t="s">
        <v>21448</v>
      </c>
      <c r="N6466" t="s">
        <v>8218</v>
      </c>
      <c r="P6466" s="345">
        <f>INDEX('Page 3 - Financial Information'!$K$16:$X$190,Y6466,X6466)</f>
        <v>0</v>
      </c>
      <c r="S6466" t="s">
        <v>9960</v>
      </c>
      <c r="X6466" s="341">
        <v>5</v>
      </c>
      <c r="Y6466" s="341">
        <v>173</v>
      </c>
    </row>
    <row r="6467" spans="1:25" x14ac:dyDescent="0.25">
      <c r="A6467" t="str">
        <f>'Page 1 - General Information'!$G$12</f>
        <v>000000000</v>
      </c>
      <c r="B6467" t="str">
        <f>'Page 1 - General Information'!$G$16</f>
        <v/>
      </c>
      <c r="C6467" s="339" t="s">
        <v>21448</v>
      </c>
      <c r="N6467" t="s">
        <v>8218</v>
      </c>
      <c r="P6467" s="345">
        <f>INDEX('Page 3 - Financial Information'!$K$16:$X$190,Y6467,X6467)</f>
        <v>0</v>
      </c>
      <c r="S6467" t="s">
        <v>9961</v>
      </c>
      <c r="X6467" s="341">
        <v>6</v>
      </c>
      <c r="Y6467" s="341">
        <v>173</v>
      </c>
    </row>
    <row r="6468" spans="1:25" x14ac:dyDescent="0.25">
      <c r="A6468" t="str">
        <f>'Page 1 - General Information'!$G$12</f>
        <v>000000000</v>
      </c>
      <c r="B6468" t="str">
        <f>'Page 1 - General Information'!$G$16</f>
        <v/>
      </c>
      <c r="C6468" s="339" t="s">
        <v>21448</v>
      </c>
      <c r="N6468" t="s">
        <v>8218</v>
      </c>
      <c r="P6468" s="345">
        <f>INDEX('Page 3 - Financial Information'!$K$16:$X$190,Y6468,X6468)</f>
        <v>0</v>
      </c>
      <c r="S6468" t="s">
        <v>9962</v>
      </c>
      <c r="X6468" s="341">
        <v>7</v>
      </c>
      <c r="Y6468" s="341">
        <v>173</v>
      </c>
    </row>
    <row r="6469" spans="1:25" x14ac:dyDescent="0.25">
      <c r="A6469" t="str">
        <f>'Page 1 - General Information'!$G$12</f>
        <v>000000000</v>
      </c>
      <c r="B6469" t="str">
        <f>'Page 1 - General Information'!$G$16</f>
        <v/>
      </c>
      <c r="C6469" s="339" t="s">
        <v>21448</v>
      </c>
      <c r="N6469" t="s">
        <v>8218</v>
      </c>
      <c r="P6469" s="345">
        <f>INDEX('Page 3 - Financial Information'!$K$16:$X$190,Y6469,X6469)</f>
        <v>0</v>
      </c>
      <c r="S6469" t="s">
        <v>9963</v>
      </c>
      <c r="X6469" s="341">
        <v>8</v>
      </c>
      <c r="Y6469" s="341">
        <v>173</v>
      </c>
    </row>
    <row r="6470" spans="1:25" x14ac:dyDescent="0.25">
      <c r="A6470" t="str">
        <f>'Page 1 - General Information'!$G$12</f>
        <v>000000000</v>
      </c>
      <c r="B6470" t="str">
        <f>'Page 1 - General Information'!$G$16</f>
        <v/>
      </c>
      <c r="C6470" s="339" t="s">
        <v>21448</v>
      </c>
      <c r="N6470" t="s">
        <v>8218</v>
      </c>
      <c r="P6470" s="345">
        <f>INDEX('Page 3 - Financial Information'!$K$16:$X$190,Y6470,X6470)</f>
        <v>0</v>
      </c>
      <c r="S6470" t="s">
        <v>9964</v>
      </c>
      <c r="X6470" s="341">
        <v>9</v>
      </c>
      <c r="Y6470" s="341">
        <v>173</v>
      </c>
    </row>
    <row r="6471" spans="1:25" x14ac:dyDescent="0.25">
      <c r="A6471" t="str">
        <f>'Page 1 - General Information'!$G$12</f>
        <v>000000000</v>
      </c>
      <c r="B6471" t="str">
        <f>'Page 1 - General Information'!$G$16</f>
        <v/>
      </c>
      <c r="C6471" s="339" t="s">
        <v>21448</v>
      </c>
      <c r="N6471" t="s">
        <v>8218</v>
      </c>
      <c r="P6471" s="345">
        <f>INDEX('Page 3 - Financial Information'!$K$16:$X$190,Y6471,X6471)</f>
        <v>0</v>
      </c>
      <c r="S6471" t="s">
        <v>9965</v>
      </c>
      <c r="X6471" s="341">
        <v>10</v>
      </c>
      <c r="Y6471" s="341">
        <v>173</v>
      </c>
    </row>
    <row r="6472" spans="1:25" x14ac:dyDescent="0.25">
      <c r="A6472" t="str">
        <f>'Page 1 - General Information'!$G$12</f>
        <v>000000000</v>
      </c>
      <c r="B6472" t="str">
        <f>'Page 1 - General Information'!$G$16</f>
        <v/>
      </c>
      <c r="C6472" s="339" t="s">
        <v>21448</v>
      </c>
      <c r="N6472" t="s">
        <v>8218</v>
      </c>
      <c r="P6472" s="345">
        <f>INDEX('Page 3 - Financial Information'!$K$16:$X$190,Y6472,X6472)</f>
        <v>0</v>
      </c>
      <c r="S6472" t="s">
        <v>9966</v>
      </c>
      <c r="X6472" s="341">
        <v>13</v>
      </c>
      <c r="Y6472" s="341">
        <v>173</v>
      </c>
    </row>
    <row r="6473" spans="1:25" x14ac:dyDescent="0.25">
      <c r="A6473" t="str">
        <f>'Page 1 - General Information'!$G$12</f>
        <v>000000000</v>
      </c>
      <c r="B6473" t="str">
        <f>'Page 1 - General Information'!$G$16</f>
        <v/>
      </c>
      <c r="C6473" s="339" t="s">
        <v>21448</v>
      </c>
      <c r="N6473" t="s">
        <v>8218</v>
      </c>
      <c r="P6473" s="345">
        <f>INDEX('Page 3 - Financial Information'!$K$16:$X$190,Y6473,X6473)</f>
        <v>0</v>
      </c>
      <c r="S6473" t="s">
        <v>9967</v>
      </c>
      <c r="X6473" s="341">
        <v>14</v>
      </c>
      <c r="Y6473" s="341">
        <v>173</v>
      </c>
    </row>
    <row r="6474" spans="1:25" x14ac:dyDescent="0.25">
      <c r="A6474" t="str">
        <f>'Page 1 - General Information'!$G$12</f>
        <v>000000000</v>
      </c>
      <c r="B6474" t="str">
        <f>'Page 1 - General Information'!$G$16</f>
        <v/>
      </c>
      <c r="C6474" s="339" t="s">
        <v>21448</v>
      </c>
      <c r="N6474" t="s">
        <v>8218</v>
      </c>
      <c r="P6474" s="345">
        <f>INDEX('Page 3 - Financial Information'!$K$16:$X$190,Y6474,X6474)</f>
        <v>0</v>
      </c>
      <c r="S6474" s="249" t="s">
        <v>9968</v>
      </c>
      <c r="X6474" s="341">
        <v>1</v>
      </c>
      <c r="Y6474" s="341">
        <v>174</v>
      </c>
    </row>
    <row r="6475" spans="1:25" x14ac:dyDescent="0.25">
      <c r="A6475" t="str">
        <f>'Page 1 - General Information'!$G$12</f>
        <v>000000000</v>
      </c>
      <c r="B6475" t="str">
        <f>'Page 1 - General Information'!$G$16</f>
        <v/>
      </c>
      <c r="C6475" s="339" t="s">
        <v>21448</v>
      </c>
      <c r="N6475" t="s">
        <v>8218</v>
      </c>
      <c r="P6475" s="345">
        <f>INDEX('Page 3 - Financial Information'!$K$16:$X$190,Y6475,X6475)</f>
        <v>0</v>
      </c>
      <c r="S6475" s="249" t="s">
        <v>9969</v>
      </c>
      <c r="X6475" s="341">
        <v>3</v>
      </c>
      <c r="Y6475" s="341">
        <v>174</v>
      </c>
    </row>
    <row r="6476" spans="1:25" x14ac:dyDescent="0.25">
      <c r="A6476" t="str">
        <f>'Page 1 - General Information'!$G$12</f>
        <v>000000000</v>
      </c>
      <c r="B6476" t="str">
        <f>'Page 1 - General Information'!$G$16</f>
        <v/>
      </c>
      <c r="C6476" s="339" t="s">
        <v>21448</v>
      </c>
      <c r="N6476" t="s">
        <v>8218</v>
      </c>
      <c r="P6476" s="345">
        <f>INDEX('Page 3 - Financial Information'!$K$16:$X$190,Y6476,X6476)</f>
        <v>0</v>
      </c>
      <c r="S6476" t="s">
        <v>9970</v>
      </c>
      <c r="X6476" s="341">
        <v>4</v>
      </c>
      <c r="Y6476" s="341">
        <v>174</v>
      </c>
    </row>
    <row r="6477" spans="1:25" x14ac:dyDescent="0.25">
      <c r="A6477" t="str">
        <f>'Page 1 - General Information'!$G$12</f>
        <v>000000000</v>
      </c>
      <c r="B6477" t="str">
        <f>'Page 1 - General Information'!$G$16</f>
        <v/>
      </c>
      <c r="C6477" s="339" t="s">
        <v>21448</v>
      </c>
      <c r="N6477" t="s">
        <v>8218</v>
      </c>
      <c r="P6477" s="345">
        <f>INDEX('Page 3 - Financial Information'!$K$16:$X$190,Y6477,X6477)</f>
        <v>0</v>
      </c>
      <c r="S6477" t="s">
        <v>9971</v>
      </c>
      <c r="X6477" s="341">
        <v>5</v>
      </c>
      <c r="Y6477" s="341">
        <v>174</v>
      </c>
    </row>
    <row r="6478" spans="1:25" x14ac:dyDescent="0.25">
      <c r="A6478" t="str">
        <f>'Page 1 - General Information'!$G$12</f>
        <v>000000000</v>
      </c>
      <c r="B6478" t="str">
        <f>'Page 1 - General Information'!$G$16</f>
        <v/>
      </c>
      <c r="C6478" s="339" t="s">
        <v>21448</v>
      </c>
      <c r="N6478" t="s">
        <v>8218</v>
      </c>
      <c r="P6478" s="345">
        <f>INDEX('Page 3 - Financial Information'!$K$16:$X$190,Y6478,X6478)</f>
        <v>0</v>
      </c>
      <c r="S6478" t="s">
        <v>9972</v>
      </c>
      <c r="X6478" s="341">
        <v>6</v>
      </c>
      <c r="Y6478" s="341">
        <v>174</v>
      </c>
    </row>
    <row r="6479" spans="1:25" x14ac:dyDescent="0.25">
      <c r="A6479" t="str">
        <f>'Page 1 - General Information'!$G$12</f>
        <v>000000000</v>
      </c>
      <c r="B6479" t="str">
        <f>'Page 1 - General Information'!$G$16</f>
        <v/>
      </c>
      <c r="C6479" s="339" t="s">
        <v>21448</v>
      </c>
      <c r="N6479" t="s">
        <v>8218</v>
      </c>
      <c r="P6479" s="345">
        <f>INDEX('Page 3 - Financial Information'!$K$16:$X$190,Y6479,X6479)</f>
        <v>0</v>
      </c>
      <c r="S6479" t="s">
        <v>9973</v>
      </c>
      <c r="X6479" s="341">
        <v>7</v>
      </c>
      <c r="Y6479" s="341">
        <v>174</v>
      </c>
    </row>
    <row r="6480" spans="1:25" x14ac:dyDescent="0.25">
      <c r="A6480" t="str">
        <f>'Page 1 - General Information'!$G$12</f>
        <v>000000000</v>
      </c>
      <c r="B6480" t="str">
        <f>'Page 1 - General Information'!$G$16</f>
        <v/>
      </c>
      <c r="C6480" s="339" t="s">
        <v>21448</v>
      </c>
      <c r="N6480" t="s">
        <v>8218</v>
      </c>
      <c r="P6480" s="345">
        <f>INDEX('Page 3 - Financial Information'!$K$16:$X$190,Y6480,X6480)</f>
        <v>0</v>
      </c>
      <c r="S6480" t="s">
        <v>9974</v>
      </c>
      <c r="X6480" s="341">
        <v>8</v>
      </c>
      <c r="Y6480" s="341">
        <v>174</v>
      </c>
    </row>
    <row r="6481" spans="1:25" x14ac:dyDescent="0.25">
      <c r="A6481" t="str">
        <f>'Page 1 - General Information'!$G$12</f>
        <v>000000000</v>
      </c>
      <c r="B6481" t="str">
        <f>'Page 1 - General Information'!$G$16</f>
        <v/>
      </c>
      <c r="C6481" s="339" t="s">
        <v>21448</v>
      </c>
      <c r="N6481" t="s">
        <v>8218</v>
      </c>
      <c r="P6481" s="345">
        <f>INDEX('Page 3 - Financial Information'!$K$16:$X$190,Y6481,X6481)</f>
        <v>0</v>
      </c>
      <c r="S6481" t="s">
        <v>9975</v>
      </c>
      <c r="X6481" s="341">
        <v>9</v>
      </c>
      <c r="Y6481" s="341">
        <v>174</v>
      </c>
    </row>
    <row r="6482" spans="1:25" x14ac:dyDescent="0.25">
      <c r="A6482" t="str">
        <f>'Page 1 - General Information'!$G$12</f>
        <v>000000000</v>
      </c>
      <c r="B6482" t="str">
        <f>'Page 1 - General Information'!$G$16</f>
        <v/>
      </c>
      <c r="C6482" s="339" t="s">
        <v>21448</v>
      </c>
      <c r="N6482" t="s">
        <v>8218</v>
      </c>
      <c r="P6482" s="345">
        <f>INDEX('Page 3 - Financial Information'!$K$16:$X$190,Y6482,X6482)</f>
        <v>0</v>
      </c>
      <c r="S6482" t="s">
        <v>9976</v>
      </c>
      <c r="X6482" s="341">
        <v>10</v>
      </c>
      <c r="Y6482" s="341">
        <v>174</v>
      </c>
    </row>
    <row r="6483" spans="1:25" x14ac:dyDescent="0.25">
      <c r="A6483" t="str">
        <f>'Page 1 - General Information'!$G$12</f>
        <v>000000000</v>
      </c>
      <c r="B6483" t="str">
        <f>'Page 1 - General Information'!$G$16</f>
        <v/>
      </c>
      <c r="C6483" s="339" t="s">
        <v>21448</v>
      </c>
      <c r="N6483" t="s">
        <v>8218</v>
      </c>
      <c r="P6483" s="345">
        <f>INDEX('Page 3 - Financial Information'!$K$16:$X$190,Y6483,X6483)</f>
        <v>0</v>
      </c>
      <c r="S6483" t="s">
        <v>9977</v>
      </c>
      <c r="X6483" s="341">
        <v>13</v>
      </c>
      <c r="Y6483" s="341">
        <v>174</v>
      </c>
    </row>
    <row r="6484" spans="1:25" x14ac:dyDescent="0.25">
      <c r="A6484" t="str">
        <f>'Page 1 - General Information'!$G$12</f>
        <v>000000000</v>
      </c>
      <c r="B6484" t="str">
        <f>'Page 1 - General Information'!$G$16</f>
        <v/>
      </c>
      <c r="C6484" s="339" t="s">
        <v>21448</v>
      </c>
      <c r="N6484" t="s">
        <v>8218</v>
      </c>
      <c r="P6484" s="345">
        <f>INDEX('Page 3 - Financial Information'!$K$16:$X$190,Y6484,X6484)</f>
        <v>0</v>
      </c>
      <c r="S6484" t="s">
        <v>9978</v>
      </c>
      <c r="X6484" s="341">
        <v>14</v>
      </c>
      <c r="Y6484" s="341">
        <v>174</v>
      </c>
    </row>
    <row r="6485" spans="1:25" x14ac:dyDescent="0.25">
      <c r="A6485" t="str">
        <f>'Page 1 - General Information'!$G$12</f>
        <v>000000000</v>
      </c>
      <c r="B6485" t="str">
        <f>'Page 1 - General Information'!$G$16</f>
        <v/>
      </c>
      <c r="C6485" s="339" t="s">
        <v>21448</v>
      </c>
      <c r="N6485" t="s">
        <v>8218</v>
      </c>
      <c r="P6485" s="345">
        <f>INDEX('Page 3 - Financial Information'!$K$16:$X$190,Y6485,X6485)</f>
        <v>0</v>
      </c>
      <c r="S6485" s="249" t="s">
        <v>17068</v>
      </c>
      <c r="X6485" s="341">
        <v>1</v>
      </c>
      <c r="Y6485" s="341">
        <v>175</v>
      </c>
    </row>
    <row r="6486" spans="1:25" x14ac:dyDescent="0.25">
      <c r="A6486" t="str">
        <f>'Page 1 - General Information'!$G$12</f>
        <v>000000000</v>
      </c>
      <c r="B6486" t="str">
        <f>'Page 1 - General Information'!$G$16</f>
        <v/>
      </c>
      <c r="C6486" s="339" t="s">
        <v>21448</v>
      </c>
      <c r="N6486" t="s">
        <v>8218</v>
      </c>
      <c r="P6486" s="345">
        <f>INDEX('Page 3 - Financial Information'!$K$16:$X$190,Y6486,X6486)</f>
        <v>0</v>
      </c>
      <c r="S6486" s="249" t="s">
        <v>17071</v>
      </c>
      <c r="X6486" s="341">
        <v>3</v>
      </c>
      <c r="Y6486" s="341">
        <v>175</v>
      </c>
    </row>
    <row r="6487" spans="1:25" x14ac:dyDescent="0.25">
      <c r="A6487" t="str">
        <f>'Page 1 - General Information'!$G$12</f>
        <v>000000000</v>
      </c>
      <c r="B6487" t="str">
        <f>'Page 1 - General Information'!$G$16</f>
        <v/>
      </c>
      <c r="C6487" s="339" t="s">
        <v>21448</v>
      </c>
      <c r="N6487" t="s">
        <v>8218</v>
      </c>
      <c r="P6487" s="345">
        <f>INDEX('Page 3 - Financial Information'!$K$16:$X$190,Y6487,X6487)</f>
        <v>0</v>
      </c>
      <c r="S6487" t="s">
        <v>17074</v>
      </c>
      <c r="X6487" s="341">
        <v>4</v>
      </c>
      <c r="Y6487" s="341">
        <v>175</v>
      </c>
    </row>
    <row r="6488" spans="1:25" x14ac:dyDescent="0.25">
      <c r="A6488" t="str">
        <f>'Page 1 - General Information'!$G$12</f>
        <v>000000000</v>
      </c>
      <c r="B6488" t="str">
        <f>'Page 1 - General Information'!$G$16</f>
        <v/>
      </c>
      <c r="C6488" s="339" t="s">
        <v>21448</v>
      </c>
      <c r="N6488" t="s">
        <v>8218</v>
      </c>
      <c r="P6488" s="345">
        <f>INDEX('Page 3 - Financial Information'!$K$16:$X$190,Y6488,X6488)</f>
        <v>0</v>
      </c>
      <c r="S6488" t="s">
        <v>17077</v>
      </c>
      <c r="X6488" s="341">
        <v>5</v>
      </c>
      <c r="Y6488" s="341">
        <v>175</v>
      </c>
    </row>
    <row r="6489" spans="1:25" x14ac:dyDescent="0.25">
      <c r="A6489" t="str">
        <f>'Page 1 - General Information'!$G$12</f>
        <v>000000000</v>
      </c>
      <c r="B6489" t="str">
        <f>'Page 1 - General Information'!$G$16</f>
        <v/>
      </c>
      <c r="C6489" s="339" t="s">
        <v>21448</v>
      </c>
      <c r="N6489" t="s">
        <v>8218</v>
      </c>
      <c r="P6489" s="345">
        <f>INDEX('Page 3 - Financial Information'!$K$16:$X$190,Y6489,X6489)</f>
        <v>0</v>
      </c>
      <c r="S6489" t="s">
        <v>17080</v>
      </c>
      <c r="X6489" s="341">
        <v>6</v>
      </c>
      <c r="Y6489" s="341">
        <v>175</v>
      </c>
    </row>
    <row r="6490" spans="1:25" x14ac:dyDescent="0.25">
      <c r="A6490" t="str">
        <f>'Page 1 - General Information'!$G$12</f>
        <v>000000000</v>
      </c>
      <c r="B6490" t="str">
        <f>'Page 1 - General Information'!$G$16</f>
        <v/>
      </c>
      <c r="C6490" s="339" t="s">
        <v>21448</v>
      </c>
      <c r="N6490" t="s">
        <v>8218</v>
      </c>
      <c r="P6490" s="345">
        <f>INDEX('Page 3 - Financial Information'!$K$16:$X$190,Y6490,X6490)</f>
        <v>0</v>
      </c>
      <c r="S6490" t="s">
        <v>17083</v>
      </c>
      <c r="X6490" s="341">
        <v>7</v>
      </c>
      <c r="Y6490" s="341">
        <v>175</v>
      </c>
    </row>
    <row r="6491" spans="1:25" x14ac:dyDescent="0.25">
      <c r="A6491" t="str">
        <f>'Page 1 - General Information'!$G$12</f>
        <v>000000000</v>
      </c>
      <c r="B6491" t="str">
        <f>'Page 1 - General Information'!$G$16</f>
        <v/>
      </c>
      <c r="C6491" s="339" t="s">
        <v>21448</v>
      </c>
      <c r="N6491" t="s">
        <v>8218</v>
      </c>
      <c r="P6491" s="345">
        <f>INDEX('Page 3 - Financial Information'!$K$16:$X$190,Y6491,X6491)</f>
        <v>0</v>
      </c>
      <c r="S6491" t="s">
        <v>17086</v>
      </c>
      <c r="X6491" s="341">
        <v>8</v>
      </c>
      <c r="Y6491" s="341">
        <v>175</v>
      </c>
    </row>
    <row r="6492" spans="1:25" x14ac:dyDescent="0.25">
      <c r="A6492" t="str">
        <f>'Page 1 - General Information'!$G$12</f>
        <v>000000000</v>
      </c>
      <c r="B6492" t="str">
        <f>'Page 1 - General Information'!$G$16</f>
        <v/>
      </c>
      <c r="C6492" s="339" t="s">
        <v>21448</v>
      </c>
      <c r="N6492" t="s">
        <v>8218</v>
      </c>
      <c r="P6492" s="345">
        <f>INDEX('Page 3 - Financial Information'!$K$16:$X$190,Y6492,X6492)</f>
        <v>0</v>
      </c>
      <c r="S6492" t="s">
        <v>17089</v>
      </c>
      <c r="X6492" s="341">
        <v>9</v>
      </c>
      <c r="Y6492" s="341">
        <v>175</v>
      </c>
    </row>
    <row r="6493" spans="1:25" x14ac:dyDescent="0.25">
      <c r="A6493" t="str">
        <f>'Page 1 - General Information'!$G$12</f>
        <v>000000000</v>
      </c>
      <c r="B6493" t="str">
        <f>'Page 1 - General Information'!$G$16</f>
        <v/>
      </c>
      <c r="C6493" s="339" t="s">
        <v>21448</v>
      </c>
      <c r="N6493" t="s">
        <v>8218</v>
      </c>
      <c r="P6493" s="345">
        <f>INDEX('Page 3 - Financial Information'!$K$16:$X$190,Y6493,X6493)</f>
        <v>0</v>
      </c>
      <c r="S6493" t="s">
        <v>17092</v>
      </c>
      <c r="X6493" s="341">
        <v>10</v>
      </c>
      <c r="Y6493" s="341">
        <v>175</v>
      </c>
    </row>
    <row r="6494" spans="1:25" x14ac:dyDescent="0.25">
      <c r="A6494" t="str">
        <f>'Page 1 - General Information'!$G$12</f>
        <v>000000000</v>
      </c>
      <c r="B6494" t="str">
        <f>'Page 1 - General Information'!$G$16</f>
        <v/>
      </c>
      <c r="C6494" s="339" t="s">
        <v>21448</v>
      </c>
      <c r="N6494" t="s">
        <v>8218</v>
      </c>
      <c r="P6494" s="345">
        <f>INDEX('Page 3 - Financial Information'!$K$16:$X$190,Y6494,X6494)</f>
        <v>0</v>
      </c>
      <c r="S6494" t="s">
        <v>17095</v>
      </c>
      <c r="X6494" s="341">
        <v>13</v>
      </c>
      <c r="Y6494" s="341">
        <v>175</v>
      </c>
    </row>
    <row r="6495" spans="1:25" x14ac:dyDescent="0.25">
      <c r="A6495" t="str">
        <f>'Page 1 - General Information'!$G$12</f>
        <v>000000000</v>
      </c>
      <c r="B6495" t="str">
        <f>'Page 1 - General Information'!$G$16</f>
        <v/>
      </c>
      <c r="C6495" s="339" t="s">
        <v>21448</v>
      </c>
      <c r="N6495" t="s">
        <v>8218</v>
      </c>
      <c r="P6495" s="345">
        <f>INDEX('Page 3 - Financial Information'!$K$16:$X$190,Y6495,X6495)</f>
        <v>0</v>
      </c>
      <c r="S6495" t="s">
        <v>17098</v>
      </c>
      <c r="X6495" s="341">
        <v>14</v>
      </c>
      <c r="Y6495" s="341">
        <v>175</v>
      </c>
    </row>
    <row r="6496" spans="1:25" x14ac:dyDescent="0.25">
      <c r="A6496" t="str">
        <f>'Page 1 - General Information'!$G$12</f>
        <v>000000000</v>
      </c>
      <c r="B6496" t="str">
        <f>'Page 1 - General Information'!$G$16</f>
        <v/>
      </c>
      <c r="C6496" s="339" t="s">
        <v>21448</v>
      </c>
      <c r="N6496" t="s">
        <v>8218</v>
      </c>
      <c r="P6496" s="345">
        <f>'Page 3 - Financial Information'!M$14</f>
        <v>0</v>
      </c>
      <c r="S6496" t="s">
        <v>2795</v>
      </c>
      <c r="X6496" s="341"/>
      <c r="Y6496" s="341"/>
    </row>
    <row r="6497" spans="1:25" x14ac:dyDescent="0.25">
      <c r="A6497" t="str">
        <f>'Page 1 - General Information'!$G$12</f>
        <v>000000000</v>
      </c>
      <c r="B6497" t="str">
        <f>'Page 1 - General Information'!$G$16</f>
        <v/>
      </c>
      <c r="C6497" s="339" t="s">
        <v>21448</v>
      </c>
      <c r="N6497" t="s">
        <v>8218</v>
      </c>
      <c r="P6497" s="345">
        <f>'Page 3 - Financial Information'!N$14</f>
        <v>0</v>
      </c>
      <c r="S6497" t="s">
        <v>2796</v>
      </c>
      <c r="X6497" s="341"/>
      <c r="Y6497" s="341"/>
    </row>
    <row r="6498" spans="1:25" x14ac:dyDescent="0.25">
      <c r="A6498" t="str">
        <f>'Page 1 - General Information'!$G$12</f>
        <v>000000000</v>
      </c>
      <c r="B6498" t="str">
        <f>'Page 1 - General Information'!$G$16</f>
        <v/>
      </c>
      <c r="C6498" s="339" t="s">
        <v>21448</v>
      </c>
      <c r="N6498" t="s">
        <v>8218</v>
      </c>
      <c r="P6498" s="345">
        <f>'Page 3 - Financial Information'!O$14</f>
        <v>0</v>
      </c>
      <c r="S6498" t="s">
        <v>2797</v>
      </c>
      <c r="X6498" s="341"/>
      <c r="Y6498" s="341"/>
    </row>
    <row r="6499" spans="1:25" x14ac:dyDescent="0.25">
      <c r="A6499" t="str">
        <f>'Page 1 - General Information'!$G$12</f>
        <v>000000000</v>
      </c>
      <c r="B6499" t="str">
        <f>'Page 1 - General Information'!$G$16</f>
        <v/>
      </c>
      <c r="C6499" s="339" t="s">
        <v>21448</v>
      </c>
      <c r="N6499" t="s">
        <v>8218</v>
      </c>
      <c r="P6499" s="345">
        <f>'Page 3 - Financial Information'!P$14</f>
        <v>0</v>
      </c>
      <c r="S6499" t="s">
        <v>2798</v>
      </c>
      <c r="X6499" s="341"/>
      <c r="Y6499" s="341"/>
    </row>
    <row r="6500" spans="1:25" x14ac:dyDescent="0.25">
      <c r="A6500" t="str">
        <f>'Page 1 - General Information'!$G$12</f>
        <v>000000000</v>
      </c>
      <c r="B6500" t="str">
        <f>'Page 1 - General Information'!$G$16</f>
        <v/>
      </c>
      <c r="C6500" s="339" t="s">
        <v>21448</v>
      </c>
      <c r="N6500" t="s">
        <v>8218</v>
      </c>
      <c r="P6500" s="345">
        <f>'Page 3 - Financial Information'!Q$14</f>
        <v>0</v>
      </c>
      <c r="S6500" t="s">
        <v>2799</v>
      </c>
      <c r="X6500" s="341"/>
      <c r="Y6500" s="341"/>
    </row>
    <row r="6501" spans="1:25" x14ac:dyDescent="0.25">
      <c r="A6501" t="str">
        <f>'Page 1 - General Information'!$G$12</f>
        <v>000000000</v>
      </c>
      <c r="B6501" t="str">
        <f>'Page 1 - General Information'!$G$16</f>
        <v/>
      </c>
      <c r="C6501" s="339" t="s">
        <v>21448</v>
      </c>
      <c r="N6501" t="s">
        <v>8218</v>
      </c>
      <c r="P6501" s="345">
        <f>'Page 3 - Financial Information'!R$14</f>
        <v>0</v>
      </c>
      <c r="S6501" t="s">
        <v>2800</v>
      </c>
      <c r="X6501" s="341"/>
      <c r="Y6501" s="341"/>
    </row>
    <row r="6502" spans="1:25" x14ac:dyDescent="0.25">
      <c r="A6502" t="str">
        <f>'Page 1 - General Information'!$G$12</f>
        <v>000000000</v>
      </c>
      <c r="B6502" t="str">
        <f>'Page 1 - General Information'!$G$16</f>
        <v/>
      </c>
      <c r="C6502" s="339" t="s">
        <v>21448</v>
      </c>
      <c r="N6502" t="s">
        <v>8218</v>
      </c>
      <c r="P6502" s="345">
        <f>'Page 3 - Financial Information'!S$14</f>
        <v>0</v>
      </c>
      <c r="S6502" t="s">
        <v>2801</v>
      </c>
      <c r="X6502" s="341"/>
      <c r="Y6502" s="341"/>
    </row>
    <row r="6503" spans="1:25" x14ac:dyDescent="0.25">
      <c r="A6503" t="str">
        <f>'Page 1 - General Information'!$G$12</f>
        <v>000000000</v>
      </c>
      <c r="B6503" t="str">
        <f>'Page 1 - General Information'!$G$16</f>
        <v/>
      </c>
      <c r="C6503" s="339" t="s">
        <v>21448</v>
      </c>
      <c r="N6503" t="s">
        <v>8218</v>
      </c>
      <c r="P6503" s="345">
        <f>'Page 3 - Financial Information'!T$14</f>
        <v>0</v>
      </c>
      <c r="S6503" t="s">
        <v>2802</v>
      </c>
      <c r="X6503" s="341"/>
      <c r="Y6503" s="341"/>
    </row>
    <row r="6504" spans="1:25" x14ac:dyDescent="0.25">
      <c r="A6504" t="str">
        <f>'Page 1 - General Information'!$G$12</f>
        <v>000000000</v>
      </c>
      <c r="B6504" t="str">
        <f>'Page 1 - General Information'!$G$16</f>
        <v/>
      </c>
      <c r="C6504" s="339" t="s">
        <v>21448</v>
      </c>
      <c r="N6504" t="s">
        <v>8218</v>
      </c>
      <c r="P6504" s="345">
        <f>'Page 3 - Financial Information'!W$14</f>
        <v>0</v>
      </c>
      <c r="S6504" t="s">
        <v>2803</v>
      </c>
      <c r="X6504" s="341"/>
      <c r="Y6504" s="341"/>
    </row>
    <row r="6505" spans="1:25" x14ac:dyDescent="0.25">
      <c r="A6505" t="str">
        <f>'Page 1 - General Information'!$G$12</f>
        <v>000000000</v>
      </c>
      <c r="B6505" t="str">
        <f>'Page 1 - General Information'!$G$16</f>
        <v/>
      </c>
      <c r="C6505" s="339" t="s">
        <v>21448</v>
      </c>
      <c r="N6505" t="s">
        <v>8218</v>
      </c>
      <c r="P6505" s="345">
        <f>'Page 3 - Financial Information'!X$14</f>
        <v>0</v>
      </c>
      <c r="S6505" t="s">
        <v>2804</v>
      </c>
      <c r="X6505" s="341"/>
      <c r="Y6505" s="341"/>
    </row>
    <row r="6506" spans="1:25" x14ac:dyDescent="0.25">
      <c r="A6506" t="str">
        <f>'Page 1 - General Information'!$G$12</f>
        <v>000000000</v>
      </c>
      <c r="B6506" t="str">
        <f>'Page 1 - General Information'!$G$16</f>
        <v/>
      </c>
      <c r="C6506" s="339" t="s">
        <v>21448</v>
      </c>
      <c r="N6506" t="s">
        <v>8218</v>
      </c>
      <c r="P6506" s="345">
        <f>'Page 3 - Financial Information'!U$13</f>
        <v>0</v>
      </c>
      <c r="S6506" t="s">
        <v>2805</v>
      </c>
      <c r="X6506" s="341"/>
      <c r="Y6506" s="341"/>
    </row>
    <row r="6507" spans="1:25" x14ac:dyDescent="0.25">
      <c r="A6507" t="str">
        <f>'Page 1 - General Information'!$G$12</f>
        <v>000000000</v>
      </c>
      <c r="B6507" t="str">
        <f>'Page 1 - General Information'!$G$16</f>
        <v/>
      </c>
      <c r="C6507" s="339" t="s">
        <v>21448</v>
      </c>
      <c r="N6507" t="s">
        <v>4523</v>
      </c>
      <c r="R6507" s="343" t="s">
        <v>10203</v>
      </c>
      <c r="S6507" t="s">
        <v>2755</v>
      </c>
      <c r="T6507" s="346"/>
      <c r="V6507" t="str">
        <f>IF(OR('Page 1 - General Information'!G39="Yes",'Page 1 - General Information'!G39="No"),'Page 1 - General Information'!G39,"")</f>
        <v>No</v>
      </c>
      <c r="X6507" s="341"/>
      <c r="Y6507" s="341"/>
    </row>
    <row r="6508" spans="1:25" x14ac:dyDescent="0.25">
      <c r="A6508" t="str">
        <f>'Page 1 - General Information'!$G$12</f>
        <v>000000000</v>
      </c>
      <c r="B6508" t="str">
        <f>'Page 1 - General Information'!$G$16</f>
        <v/>
      </c>
      <c r="C6508" s="339" t="s">
        <v>21448</v>
      </c>
      <c r="N6508" s="249" t="s">
        <v>4523</v>
      </c>
      <c r="R6508" s="343" t="s">
        <v>10203</v>
      </c>
      <c r="S6508" t="s">
        <v>2756</v>
      </c>
      <c r="T6508" s="346"/>
      <c r="V6508" s="346">
        <f>'Page 1 - General Information'!G30</f>
        <v>0</v>
      </c>
      <c r="X6508" s="341"/>
      <c r="Y6508" s="341"/>
    </row>
    <row r="6509" spans="1:25" x14ac:dyDescent="0.25">
      <c r="A6509" t="str">
        <f>'Page 1 - General Information'!$G$12</f>
        <v>000000000</v>
      </c>
      <c r="B6509" t="str">
        <f>'Page 1 - General Information'!$G$16</f>
        <v/>
      </c>
      <c r="C6509" s="339" t="s">
        <v>21448</v>
      </c>
      <c r="N6509" s="249" t="s">
        <v>4523</v>
      </c>
      <c r="R6509" s="343" t="s">
        <v>10203</v>
      </c>
      <c r="S6509" t="s">
        <v>2757</v>
      </c>
      <c r="T6509" s="346"/>
      <c r="V6509" s="346">
        <f>'Page 1 - General Information'!G31</f>
        <v>0</v>
      </c>
      <c r="X6509" s="341"/>
      <c r="Y6509" s="341"/>
    </row>
    <row r="6510" spans="1:25" x14ac:dyDescent="0.25">
      <c r="A6510" t="str">
        <f>'Page 1 - General Information'!$G$12</f>
        <v>000000000</v>
      </c>
      <c r="B6510" t="str">
        <f>'Page 1 - General Information'!$G$16</f>
        <v/>
      </c>
      <c r="C6510" s="339" t="s">
        <v>21448</v>
      </c>
      <c r="N6510" s="249" t="s">
        <v>4523</v>
      </c>
      <c r="R6510" s="343" t="s">
        <v>10203</v>
      </c>
      <c r="S6510" t="s">
        <v>2758</v>
      </c>
      <c r="T6510" s="346"/>
      <c r="V6510" s="346">
        <f>'Page 1 - General Information'!M31</f>
        <v>0</v>
      </c>
      <c r="X6510" s="341"/>
      <c r="Y6510" s="341"/>
    </row>
    <row r="6511" spans="1:25" x14ac:dyDescent="0.25">
      <c r="A6511" t="str">
        <f>'Page 1 - General Information'!$G$12</f>
        <v>000000000</v>
      </c>
      <c r="B6511" t="str">
        <f>'Page 1 - General Information'!$G$16</f>
        <v/>
      </c>
      <c r="C6511" s="339" t="s">
        <v>21448</v>
      </c>
      <c r="N6511" s="249" t="s">
        <v>4523</v>
      </c>
      <c r="R6511" s="343" t="s">
        <v>10203</v>
      </c>
      <c r="S6511" t="s">
        <v>2807</v>
      </c>
      <c r="T6511" s="346"/>
      <c r="V6511" s="346">
        <f>'Page 1 - General Information'!G32</f>
        <v>0</v>
      </c>
      <c r="X6511" s="341"/>
      <c r="Y6511" s="341"/>
    </row>
    <row r="6512" spans="1:25" x14ac:dyDescent="0.25">
      <c r="A6512" t="str">
        <f>'Page 1 - General Information'!$G$12</f>
        <v>000000000</v>
      </c>
      <c r="B6512" t="str">
        <f>'Page 1 - General Information'!$G$16</f>
        <v/>
      </c>
      <c r="C6512" s="339" t="s">
        <v>21448</v>
      </c>
      <c r="N6512" s="249" t="s">
        <v>4523</v>
      </c>
      <c r="R6512" s="343" t="s">
        <v>10203</v>
      </c>
      <c r="S6512" t="s">
        <v>2759</v>
      </c>
      <c r="T6512" s="346"/>
      <c r="V6512" s="346">
        <f>'Page 1 - General Information'!G34</f>
        <v>0</v>
      </c>
      <c r="X6512" s="341"/>
      <c r="Y6512" s="341"/>
    </row>
    <row r="6513" spans="1:25" x14ac:dyDescent="0.25">
      <c r="A6513" t="str">
        <f>'Page 1 - General Information'!$G$12</f>
        <v>000000000</v>
      </c>
      <c r="B6513" t="str">
        <f>'Page 1 - General Information'!$G$16</f>
        <v/>
      </c>
      <c r="C6513" s="339" t="s">
        <v>21448</v>
      </c>
      <c r="N6513" s="249" t="s">
        <v>4523</v>
      </c>
      <c r="R6513" s="343" t="s">
        <v>10203</v>
      </c>
      <c r="S6513" t="s">
        <v>2760</v>
      </c>
      <c r="T6513" s="346"/>
      <c r="V6513" s="346">
        <f>'Page 1 - General Information'!G35</f>
        <v>0</v>
      </c>
      <c r="X6513" s="341"/>
      <c r="Y6513" s="341"/>
    </row>
    <row r="6514" spans="1:25" x14ac:dyDescent="0.25">
      <c r="A6514" t="str">
        <f>'Page 1 - General Information'!$G$12</f>
        <v>000000000</v>
      </c>
      <c r="B6514" t="str">
        <f>'Page 1 - General Information'!$G$16</f>
        <v/>
      </c>
      <c r="C6514" s="339" t="s">
        <v>21448</v>
      </c>
      <c r="N6514" s="249" t="s">
        <v>4523</v>
      </c>
      <c r="R6514" s="343" t="s">
        <v>10203</v>
      </c>
      <c r="S6514" t="s">
        <v>2761</v>
      </c>
      <c r="T6514" s="346"/>
      <c r="V6514" s="346">
        <f>'Page 1 - General Information'!M35</f>
        <v>0</v>
      </c>
      <c r="X6514" s="341"/>
      <c r="Y6514" s="341"/>
    </row>
    <row r="6515" spans="1:25" x14ac:dyDescent="0.25">
      <c r="A6515" t="str">
        <f>'Page 1 - General Information'!$G$12</f>
        <v>000000000</v>
      </c>
      <c r="B6515" t="str">
        <f>'Page 1 - General Information'!$G$16</f>
        <v/>
      </c>
      <c r="C6515" s="339" t="s">
        <v>21448</v>
      </c>
      <c r="N6515" s="249" t="s">
        <v>4523</v>
      </c>
      <c r="R6515" s="343" t="s">
        <v>10203</v>
      </c>
      <c r="S6515" t="s">
        <v>2806</v>
      </c>
      <c r="T6515" s="346"/>
      <c r="V6515" s="346">
        <f>'Page 1 - General Information'!G36</f>
        <v>0</v>
      </c>
      <c r="X6515" s="341"/>
      <c r="Y6515" s="341"/>
    </row>
    <row r="6516" spans="1:25" x14ac:dyDescent="0.25">
      <c r="A6516" t="str">
        <f>'Page 1 - General Information'!$G$12</f>
        <v>000000000</v>
      </c>
      <c r="B6516" t="str">
        <f>'Page 1 - General Information'!$G$16</f>
        <v/>
      </c>
      <c r="C6516" s="339" t="s">
        <v>21448</v>
      </c>
      <c r="D6516" s="249"/>
      <c r="E6516" s="249"/>
      <c r="F6516" s="347"/>
      <c r="G6516" s="347"/>
      <c r="H6516" s="347"/>
      <c r="I6516" s="347"/>
      <c r="J6516" s="347"/>
      <c r="K6516" s="347"/>
      <c r="L6516" s="347"/>
      <c r="M6516" s="347"/>
      <c r="N6516" s="249" t="s">
        <v>4523</v>
      </c>
      <c r="O6516" s="347"/>
      <c r="P6516" s="347"/>
      <c r="Q6516" s="347"/>
      <c r="R6516" s="20" t="s">
        <v>10203</v>
      </c>
      <c r="S6516" s="249" t="s">
        <v>9980</v>
      </c>
      <c r="T6516" s="348"/>
      <c r="V6516">
        <f>'Page 5 - Comments'!E15</f>
        <v>0</v>
      </c>
      <c r="X6516" s="341"/>
      <c r="Y6516" s="341"/>
    </row>
    <row r="6517" spans="1:25" x14ac:dyDescent="0.25">
      <c r="A6517" t="str">
        <f>'Page 1 - General Information'!$G$12</f>
        <v>000000000</v>
      </c>
      <c r="B6517" t="str">
        <f>'Page 1 - General Information'!$G$16</f>
        <v/>
      </c>
      <c r="C6517" s="339" t="s">
        <v>21448</v>
      </c>
      <c r="N6517" t="s">
        <v>4042</v>
      </c>
      <c r="O6517" s="349">
        <f>'Page 4 - Gender and Race Info'!O$14</f>
        <v>0</v>
      </c>
      <c r="Q6517" s="345"/>
      <c r="S6517" s="339" t="s">
        <v>10406</v>
      </c>
      <c r="X6517" s="341"/>
      <c r="Y6517" s="341"/>
    </row>
    <row r="6518" spans="1:25" x14ac:dyDescent="0.25">
      <c r="A6518" t="str">
        <f>'Page 1 - General Information'!$G$12</f>
        <v>000000000</v>
      </c>
      <c r="B6518" t="str">
        <f>'Page 1 - General Information'!$G$16</f>
        <v/>
      </c>
      <c r="C6518" s="339" t="s">
        <v>21448</v>
      </c>
      <c r="N6518" t="s">
        <v>4042</v>
      </c>
      <c r="O6518" s="349">
        <f>'Page 4 - Gender and Race Info'!P$14</f>
        <v>0</v>
      </c>
      <c r="Q6518" s="345"/>
      <c r="S6518" s="339" t="s">
        <v>10407</v>
      </c>
      <c r="X6518" s="341"/>
      <c r="Y6518" s="341"/>
    </row>
    <row r="6519" spans="1:25" x14ac:dyDescent="0.25">
      <c r="A6519" t="str">
        <f>'Page 1 - General Information'!$G$12</f>
        <v>000000000</v>
      </c>
      <c r="B6519" t="str">
        <f>'Page 1 - General Information'!$G$16</f>
        <v/>
      </c>
      <c r="C6519" s="339" t="s">
        <v>21448</v>
      </c>
      <c r="N6519" t="s">
        <v>4042</v>
      </c>
      <c r="O6519" s="349">
        <f>'Page 4 - Gender and Race Info'!Q$14</f>
        <v>0</v>
      </c>
      <c r="Q6519" s="345"/>
      <c r="S6519" s="339" t="s">
        <v>10408</v>
      </c>
      <c r="X6519" s="341"/>
      <c r="Y6519" s="341"/>
    </row>
    <row r="6520" spans="1:25" x14ac:dyDescent="0.25">
      <c r="A6520" t="str">
        <f>'Page 1 - General Information'!$G$12</f>
        <v>000000000</v>
      </c>
      <c r="B6520" t="str">
        <f>'Page 1 - General Information'!$G$16</f>
        <v/>
      </c>
      <c r="C6520" s="339" t="s">
        <v>21448</v>
      </c>
      <c r="N6520" t="s">
        <v>4042</v>
      </c>
      <c r="O6520" s="349">
        <f>'Page 4 - Gender and Race Info'!R$14</f>
        <v>0</v>
      </c>
      <c r="Q6520" s="345"/>
      <c r="S6520" s="339" t="s">
        <v>10409</v>
      </c>
      <c r="X6520" s="341"/>
      <c r="Y6520" s="341"/>
    </row>
    <row r="6521" spans="1:25" x14ac:dyDescent="0.25">
      <c r="A6521" t="str">
        <f>'Page 1 - General Information'!$G$12</f>
        <v>000000000</v>
      </c>
      <c r="B6521" t="str">
        <f>'Page 1 - General Information'!$G$16</f>
        <v/>
      </c>
      <c r="C6521" s="339" t="s">
        <v>21448</v>
      </c>
      <c r="N6521" t="s">
        <v>4042</v>
      </c>
      <c r="O6521" s="349">
        <f>'Page 4 - Gender and Race Info'!S$14</f>
        <v>0</v>
      </c>
      <c r="Q6521" s="345"/>
      <c r="S6521" s="339" t="s">
        <v>10410</v>
      </c>
      <c r="X6521" s="341"/>
      <c r="Y6521" s="341"/>
    </row>
    <row r="6522" spans="1:25" x14ac:dyDescent="0.25">
      <c r="A6522" t="str">
        <f>'Page 1 - General Information'!$G$12</f>
        <v>000000000</v>
      </c>
      <c r="B6522" t="str">
        <f>'Page 1 - General Information'!$G$16</f>
        <v/>
      </c>
      <c r="C6522" s="339" t="s">
        <v>21448</v>
      </c>
      <c r="N6522" t="s">
        <v>4042</v>
      </c>
      <c r="O6522" s="349">
        <f>'Page 4 - Gender and Race Info'!T$14</f>
        <v>0</v>
      </c>
      <c r="Q6522" s="345"/>
      <c r="S6522" s="339" t="s">
        <v>10411</v>
      </c>
      <c r="X6522" s="341"/>
      <c r="Y6522" s="341"/>
    </row>
    <row r="6523" spans="1:25" x14ac:dyDescent="0.25">
      <c r="A6523" t="str">
        <f>'Page 1 - General Information'!$G$12</f>
        <v>000000000</v>
      </c>
      <c r="B6523" t="str">
        <f>'Page 1 - General Information'!$G$16</f>
        <v/>
      </c>
      <c r="C6523" s="339" t="s">
        <v>21448</v>
      </c>
      <c r="N6523" t="s">
        <v>4042</v>
      </c>
      <c r="O6523" s="349">
        <f>'Page 4 - Gender and Race Info'!U$14</f>
        <v>0</v>
      </c>
      <c r="Q6523" s="345"/>
      <c r="S6523" s="339" t="s">
        <v>10412</v>
      </c>
      <c r="X6523" s="341"/>
      <c r="Y6523" s="341"/>
    </row>
    <row r="6524" spans="1:25" x14ac:dyDescent="0.25">
      <c r="A6524" t="str">
        <f>'Page 1 - General Information'!$G$12</f>
        <v>000000000</v>
      </c>
      <c r="B6524" t="str">
        <f>'Page 1 - General Information'!$G$16</f>
        <v/>
      </c>
      <c r="C6524" s="339" t="s">
        <v>21448</v>
      </c>
      <c r="N6524" t="s">
        <v>4042</v>
      </c>
      <c r="O6524" s="349">
        <f>'Page 4 - Gender and Race Info'!O$15</f>
        <v>0</v>
      </c>
      <c r="Q6524" s="345"/>
      <c r="S6524" s="339" t="s">
        <v>10413</v>
      </c>
      <c r="X6524" s="341"/>
      <c r="Y6524" s="341"/>
    </row>
    <row r="6525" spans="1:25" x14ac:dyDescent="0.25">
      <c r="A6525" t="str">
        <f>'Page 1 - General Information'!$G$12</f>
        <v>000000000</v>
      </c>
      <c r="B6525" t="str">
        <f>'Page 1 - General Information'!$G$16</f>
        <v/>
      </c>
      <c r="C6525" s="339" t="s">
        <v>21448</v>
      </c>
      <c r="N6525" t="s">
        <v>4042</v>
      </c>
      <c r="O6525" s="349">
        <f>'Page 4 - Gender and Race Info'!P$15</f>
        <v>0</v>
      </c>
      <c r="Q6525" s="345"/>
      <c r="S6525" s="339" t="s">
        <v>10414</v>
      </c>
      <c r="X6525" s="341"/>
      <c r="Y6525" s="341"/>
    </row>
    <row r="6526" spans="1:25" x14ac:dyDescent="0.25">
      <c r="A6526" t="str">
        <f>'Page 1 - General Information'!$G$12</f>
        <v>000000000</v>
      </c>
      <c r="B6526" t="str">
        <f>'Page 1 - General Information'!$G$16</f>
        <v/>
      </c>
      <c r="C6526" s="339" t="s">
        <v>21448</v>
      </c>
      <c r="N6526" t="s">
        <v>4042</v>
      </c>
      <c r="O6526" s="349">
        <f>'Page 4 - Gender and Race Info'!Q$15</f>
        <v>0</v>
      </c>
      <c r="Q6526" s="345"/>
      <c r="S6526" s="339" t="s">
        <v>10415</v>
      </c>
      <c r="X6526" s="341"/>
      <c r="Y6526" s="341"/>
    </row>
    <row r="6527" spans="1:25" x14ac:dyDescent="0.25">
      <c r="A6527" t="str">
        <f>'Page 1 - General Information'!$G$12</f>
        <v>000000000</v>
      </c>
      <c r="B6527" t="str">
        <f>'Page 1 - General Information'!$G$16</f>
        <v/>
      </c>
      <c r="C6527" s="339" t="s">
        <v>21448</v>
      </c>
      <c r="N6527" t="s">
        <v>4042</v>
      </c>
      <c r="O6527" s="349">
        <f>'Page 4 - Gender and Race Info'!R$15</f>
        <v>0</v>
      </c>
      <c r="Q6527" s="345"/>
      <c r="S6527" s="339" t="s">
        <v>10416</v>
      </c>
      <c r="X6527" s="341"/>
      <c r="Y6527" s="341"/>
    </row>
    <row r="6528" spans="1:25" x14ac:dyDescent="0.25">
      <c r="A6528" t="str">
        <f>'Page 1 - General Information'!$G$12</f>
        <v>000000000</v>
      </c>
      <c r="B6528" t="str">
        <f>'Page 1 - General Information'!$G$16</f>
        <v/>
      </c>
      <c r="C6528" s="339" t="s">
        <v>21448</v>
      </c>
      <c r="N6528" t="s">
        <v>4042</v>
      </c>
      <c r="O6528" s="349">
        <f>'Page 4 - Gender and Race Info'!S$15</f>
        <v>0</v>
      </c>
      <c r="Q6528" s="345"/>
      <c r="S6528" s="339" t="s">
        <v>10417</v>
      </c>
      <c r="X6528" s="341"/>
      <c r="Y6528" s="341"/>
    </row>
    <row r="6529" spans="1:25" x14ac:dyDescent="0.25">
      <c r="A6529" t="str">
        <f>'Page 1 - General Information'!$G$12</f>
        <v>000000000</v>
      </c>
      <c r="B6529" t="str">
        <f>'Page 1 - General Information'!$G$16</f>
        <v/>
      </c>
      <c r="C6529" s="339" t="s">
        <v>21448</v>
      </c>
      <c r="N6529" t="s">
        <v>4042</v>
      </c>
      <c r="O6529" s="349">
        <f>'Page 4 - Gender and Race Info'!T$15</f>
        <v>0</v>
      </c>
      <c r="Q6529" s="345"/>
      <c r="S6529" s="339" t="s">
        <v>10418</v>
      </c>
      <c r="X6529" s="341"/>
      <c r="Y6529" s="341"/>
    </row>
    <row r="6530" spans="1:25" x14ac:dyDescent="0.25">
      <c r="A6530" t="str">
        <f>'Page 1 - General Information'!$G$12</f>
        <v>000000000</v>
      </c>
      <c r="B6530" t="str">
        <f>'Page 1 - General Information'!$G$16</f>
        <v/>
      </c>
      <c r="C6530" s="339" t="s">
        <v>21448</v>
      </c>
      <c r="N6530" t="s">
        <v>4042</v>
      </c>
      <c r="O6530" s="349">
        <f>'Page 4 - Gender and Race Info'!U$15</f>
        <v>0</v>
      </c>
      <c r="Q6530" s="345"/>
      <c r="S6530" s="339" t="s">
        <v>10419</v>
      </c>
      <c r="X6530" s="341"/>
      <c r="Y6530" s="34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E751"/>
  <sheetViews>
    <sheetView showGridLines="0" showRowColHeaders="0" zoomScale="85" zoomScaleNormal="85" workbookViewId="0">
      <pane ySplit="1" topLeftCell="A2" activePane="bottomLeft" state="frozen"/>
      <selection activeCell="G10" sqref="G10:M10"/>
      <selection pane="bottomLeft" activeCell="G10" sqref="G10:M10"/>
    </sheetView>
  </sheetViews>
  <sheetFormatPr defaultColWidth="8.85546875" defaultRowHeight="12.75" customHeight="1" x14ac:dyDescent="0.25"/>
  <cols>
    <col min="1" max="1" width="12.5703125" style="283" customWidth="1"/>
    <col min="2" max="2" width="45.7109375" style="283" customWidth="1"/>
    <col min="3" max="3" width="14.28515625" style="283" customWidth="1"/>
    <col min="4" max="4" width="24.85546875" style="280" customWidth="1"/>
    <col min="5" max="16384" width="8.85546875" style="280"/>
  </cols>
  <sheetData>
    <row r="1" spans="1:5" s="291" customFormat="1" ht="15.75" thickBot="1" x14ac:dyDescent="0.3">
      <c r="A1" s="353" t="s">
        <v>14</v>
      </c>
      <c r="B1" s="289" t="s">
        <v>2826</v>
      </c>
      <c r="C1" s="289" t="s">
        <v>14</v>
      </c>
      <c r="D1" s="290" t="s">
        <v>2827</v>
      </c>
      <c r="E1" s="404" t="s">
        <v>20911</v>
      </c>
    </row>
    <row r="2" spans="1:5" ht="15" customHeight="1" x14ac:dyDescent="0.25">
      <c r="A2" s="353" t="s">
        <v>15</v>
      </c>
      <c r="B2" s="281" t="s">
        <v>2689</v>
      </c>
      <c r="C2" s="353" t="s">
        <v>15</v>
      </c>
      <c r="D2" s="282"/>
    </row>
    <row r="3" spans="1:5" ht="15" customHeight="1" x14ac:dyDescent="0.25">
      <c r="A3" s="353" t="s">
        <v>17732</v>
      </c>
      <c r="B3" t="s">
        <v>16</v>
      </c>
      <c r="C3" s="353" t="s">
        <v>17732</v>
      </c>
      <c r="D3" t="s">
        <v>16073</v>
      </c>
    </row>
    <row r="4" spans="1:5" ht="15" customHeight="1" x14ac:dyDescent="0.25">
      <c r="A4" s="353" t="s">
        <v>17463</v>
      </c>
      <c r="B4" t="s">
        <v>17</v>
      </c>
      <c r="C4" s="353" t="s">
        <v>17463</v>
      </c>
      <c r="D4" t="s">
        <v>13143</v>
      </c>
    </row>
    <row r="5" spans="1:5" ht="15" customHeight="1" x14ac:dyDescent="0.25">
      <c r="A5" s="353" t="s">
        <v>17315</v>
      </c>
      <c r="B5" t="s">
        <v>18</v>
      </c>
      <c r="C5" s="353" t="s">
        <v>17315</v>
      </c>
      <c r="D5" t="s">
        <v>13143</v>
      </c>
    </row>
    <row r="6" spans="1:5" ht="15" customHeight="1" x14ac:dyDescent="0.25">
      <c r="A6" s="353" t="s">
        <v>17735</v>
      </c>
      <c r="B6" t="s">
        <v>19</v>
      </c>
      <c r="C6" s="353" t="s">
        <v>17735</v>
      </c>
      <c r="D6" t="s">
        <v>16073</v>
      </c>
    </row>
    <row r="7" spans="1:5" ht="15" customHeight="1" x14ac:dyDescent="0.25">
      <c r="A7" s="353" t="s">
        <v>17478</v>
      </c>
      <c r="B7" t="s">
        <v>20</v>
      </c>
      <c r="C7" s="353" t="s">
        <v>17478</v>
      </c>
      <c r="D7" t="s">
        <v>13142</v>
      </c>
    </row>
    <row r="8" spans="1:5" ht="15" customHeight="1" x14ac:dyDescent="0.25">
      <c r="A8" s="353" t="s">
        <v>17324</v>
      </c>
      <c r="B8" t="s">
        <v>21</v>
      </c>
      <c r="C8" s="353" t="s">
        <v>17324</v>
      </c>
      <c r="D8" t="s">
        <v>16073</v>
      </c>
    </row>
    <row r="9" spans="1:5" ht="15" customHeight="1" x14ac:dyDescent="0.25">
      <c r="A9" s="353" t="s">
        <v>17177</v>
      </c>
      <c r="B9" t="s">
        <v>22</v>
      </c>
      <c r="C9" s="353" t="s">
        <v>17177</v>
      </c>
      <c r="D9" t="s">
        <v>13143</v>
      </c>
    </row>
    <row r="10" spans="1:5" ht="15" customHeight="1" x14ac:dyDescent="0.25">
      <c r="A10" s="353" t="s">
        <v>17414</v>
      </c>
      <c r="B10" t="s">
        <v>23</v>
      </c>
      <c r="C10" s="353" t="s">
        <v>17414</v>
      </c>
      <c r="D10" t="s">
        <v>13143</v>
      </c>
    </row>
    <row r="11" spans="1:5" ht="15" customHeight="1" x14ac:dyDescent="0.25">
      <c r="A11" s="353" t="s">
        <v>17348</v>
      </c>
      <c r="B11" t="s">
        <v>24</v>
      </c>
      <c r="C11" s="353" t="s">
        <v>17348</v>
      </c>
      <c r="D11" t="s">
        <v>13143</v>
      </c>
    </row>
    <row r="12" spans="1:5" ht="15" customHeight="1" x14ac:dyDescent="0.25">
      <c r="A12" s="353" t="s">
        <v>17514</v>
      </c>
      <c r="B12" t="s">
        <v>25</v>
      </c>
      <c r="C12" s="353" t="s">
        <v>17514</v>
      </c>
      <c r="D12" t="s">
        <v>13143</v>
      </c>
    </row>
    <row r="13" spans="1:5" ht="15" customHeight="1" x14ac:dyDescent="0.25">
      <c r="A13" s="353" t="s">
        <v>17657</v>
      </c>
      <c r="B13" t="s">
        <v>26</v>
      </c>
      <c r="C13" s="353" t="s">
        <v>17657</v>
      </c>
      <c r="D13" t="s">
        <v>13143</v>
      </c>
    </row>
    <row r="14" spans="1:5" ht="15" customHeight="1" x14ac:dyDescent="0.25">
      <c r="A14" s="353" t="s">
        <v>17327</v>
      </c>
      <c r="B14" t="s">
        <v>27</v>
      </c>
      <c r="C14" s="353" t="s">
        <v>17327</v>
      </c>
      <c r="D14" t="s">
        <v>13142</v>
      </c>
    </row>
    <row r="15" spans="1:5" ht="15" customHeight="1" x14ac:dyDescent="0.25">
      <c r="A15" s="353" t="s">
        <v>17361</v>
      </c>
      <c r="B15" t="s">
        <v>28</v>
      </c>
      <c r="C15" s="353" t="s">
        <v>17361</v>
      </c>
      <c r="D15" t="s">
        <v>13143</v>
      </c>
    </row>
    <row r="16" spans="1:5" ht="15" customHeight="1" x14ac:dyDescent="0.25">
      <c r="A16" s="353" t="s">
        <v>17248</v>
      </c>
      <c r="B16" t="s">
        <v>29</v>
      </c>
      <c r="C16" s="353" t="s">
        <v>17248</v>
      </c>
      <c r="D16" t="s">
        <v>13143</v>
      </c>
    </row>
    <row r="17" spans="1:4" ht="15" customHeight="1" x14ac:dyDescent="0.25">
      <c r="A17" s="353" t="s">
        <v>17137</v>
      </c>
      <c r="B17" t="s">
        <v>30</v>
      </c>
      <c r="C17" s="353" t="s">
        <v>17137</v>
      </c>
      <c r="D17" t="s">
        <v>13143</v>
      </c>
    </row>
    <row r="18" spans="1:4" ht="15" customHeight="1" x14ac:dyDescent="0.25">
      <c r="A18" s="353" t="s">
        <v>17640</v>
      </c>
      <c r="B18" t="s">
        <v>31</v>
      </c>
      <c r="C18" s="353" t="s">
        <v>17640</v>
      </c>
      <c r="D18" t="s">
        <v>13143</v>
      </c>
    </row>
    <row r="19" spans="1:4" ht="15" customHeight="1" x14ac:dyDescent="0.25">
      <c r="A19" s="353" t="s">
        <v>17115</v>
      </c>
      <c r="B19" t="s">
        <v>15901</v>
      </c>
      <c r="C19" s="353" t="s">
        <v>17115</v>
      </c>
      <c r="D19" t="s">
        <v>13142</v>
      </c>
    </row>
    <row r="20" spans="1:4" ht="15" customHeight="1" x14ac:dyDescent="0.25">
      <c r="A20" s="353" t="s">
        <v>17335</v>
      </c>
      <c r="B20" t="s">
        <v>32</v>
      </c>
      <c r="C20" s="353" t="s">
        <v>17335</v>
      </c>
      <c r="D20" t="s">
        <v>13143</v>
      </c>
    </row>
    <row r="21" spans="1:4" ht="15" customHeight="1" x14ac:dyDescent="0.25">
      <c r="A21" s="353" t="s">
        <v>17336</v>
      </c>
      <c r="B21" t="s">
        <v>33</v>
      </c>
      <c r="C21" s="353" t="s">
        <v>17336</v>
      </c>
      <c r="D21" t="s">
        <v>13143</v>
      </c>
    </row>
    <row r="22" spans="1:4" ht="15" customHeight="1" x14ac:dyDescent="0.25">
      <c r="A22" s="353" t="s">
        <v>17573</v>
      </c>
      <c r="B22" t="s">
        <v>2718</v>
      </c>
      <c r="C22" s="353" t="s">
        <v>17573</v>
      </c>
      <c r="D22" t="s">
        <v>13142</v>
      </c>
    </row>
    <row r="23" spans="1:4" ht="15" customHeight="1" x14ac:dyDescent="0.25">
      <c r="A23" s="353" t="s">
        <v>17673</v>
      </c>
      <c r="B23" t="s">
        <v>15902</v>
      </c>
      <c r="C23" s="353" t="s">
        <v>17673</v>
      </c>
      <c r="D23" t="s">
        <v>16073</v>
      </c>
    </row>
    <row r="24" spans="1:4" ht="15" customHeight="1" x14ac:dyDescent="0.25">
      <c r="A24" s="353" t="s">
        <v>17648</v>
      </c>
      <c r="B24" t="s">
        <v>34</v>
      </c>
      <c r="C24" s="353" t="s">
        <v>17648</v>
      </c>
      <c r="D24" t="s">
        <v>13143</v>
      </c>
    </row>
    <row r="25" spans="1:4" ht="15" customHeight="1" x14ac:dyDescent="0.25">
      <c r="A25" s="353" t="s">
        <v>17522</v>
      </c>
      <c r="B25" t="s">
        <v>35</v>
      </c>
      <c r="C25" s="353" t="s">
        <v>17522</v>
      </c>
      <c r="D25" t="s">
        <v>13143</v>
      </c>
    </row>
    <row r="26" spans="1:4" ht="15" customHeight="1" x14ac:dyDescent="0.25">
      <c r="A26" s="353" t="s">
        <v>17257</v>
      </c>
      <c r="B26" t="s">
        <v>36</v>
      </c>
      <c r="C26" s="353" t="s">
        <v>17257</v>
      </c>
      <c r="D26" t="s">
        <v>13143</v>
      </c>
    </row>
    <row r="27" spans="1:4" ht="15" customHeight="1" x14ac:dyDescent="0.25">
      <c r="A27" s="353" t="s">
        <v>17474</v>
      </c>
      <c r="B27" t="s">
        <v>37</v>
      </c>
      <c r="C27" s="353" t="s">
        <v>17474</v>
      </c>
      <c r="D27" t="s">
        <v>13142</v>
      </c>
    </row>
    <row r="28" spans="1:4" ht="15" customHeight="1" x14ac:dyDescent="0.25">
      <c r="A28" s="353" t="s">
        <v>17234</v>
      </c>
      <c r="B28" t="s">
        <v>38</v>
      </c>
      <c r="C28" s="353" t="s">
        <v>17234</v>
      </c>
      <c r="D28" t="s">
        <v>13143</v>
      </c>
    </row>
    <row r="29" spans="1:4" ht="15" customHeight="1" x14ac:dyDescent="0.25">
      <c r="A29" s="353" t="s">
        <v>17260</v>
      </c>
      <c r="B29" t="s">
        <v>39</v>
      </c>
      <c r="C29" s="353" t="s">
        <v>17260</v>
      </c>
      <c r="D29" t="s">
        <v>13143</v>
      </c>
    </row>
    <row r="30" spans="1:4" ht="15" customHeight="1" x14ac:dyDescent="0.25">
      <c r="A30" s="353" t="s">
        <v>17439</v>
      </c>
      <c r="B30" t="s">
        <v>40</v>
      </c>
      <c r="C30" s="353" t="s">
        <v>17439</v>
      </c>
      <c r="D30" t="s">
        <v>13143</v>
      </c>
    </row>
    <row r="31" spans="1:4" ht="15" customHeight="1" x14ac:dyDescent="0.25">
      <c r="A31" s="353" t="s">
        <v>17108</v>
      </c>
      <c r="B31" t="s">
        <v>41</v>
      </c>
      <c r="C31" s="353" t="s">
        <v>17108</v>
      </c>
      <c r="D31" t="s">
        <v>13143</v>
      </c>
    </row>
    <row r="32" spans="1:4" ht="15" customHeight="1" x14ac:dyDescent="0.25">
      <c r="A32" s="353" t="s">
        <v>17721</v>
      </c>
      <c r="B32" t="s">
        <v>42</v>
      </c>
      <c r="C32" s="353" t="s">
        <v>17721</v>
      </c>
      <c r="D32" t="s">
        <v>13143</v>
      </c>
    </row>
    <row r="33" spans="1:4" ht="15" customHeight="1" x14ac:dyDescent="0.25">
      <c r="A33" s="353" t="s">
        <v>17146</v>
      </c>
      <c r="B33" t="s">
        <v>43</v>
      </c>
      <c r="C33" s="353" t="s">
        <v>17146</v>
      </c>
      <c r="D33" t="s">
        <v>13142</v>
      </c>
    </row>
    <row r="34" spans="1:4" ht="15" customHeight="1" x14ac:dyDescent="0.25">
      <c r="A34" s="353" t="s">
        <v>17171</v>
      </c>
      <c r="B34" t="s">
        <v>44</v>
      </c>
      <c r="C34" s="353" t="s">
        <v>17171</v>
      </c>
      <c r="D34" t="s">
        <v>13143</v>
      </c>
    </row>
    <row r="35" spans="1:4" ht="15" customHeight="1" x14ac:dyDescent="0.25">
      <c r="A35" s="353" t="s">
        <v>17360</v>
      </c>
      <c r="B35" t="s">
        <v>45</v>
      </c>
      <c r="C35" s="353" t="s">
        <v>17360</v>
      </c>
      <c r="D35" t="s">
        <v>13143</v>
      </c>
    </row>
    <row r="36" spans="1:4" ht="15" customHeight="1" x14ac:dyDescent="0.25">
      <c r="A36" s="353" t="s">
        <v>17616</v>
      </c>
      <c r="B36" t="s">
        <v>46</v>
      </c>
      <c r="C36" s="353" t="s">
        <v>17616</v>
      </c>
      <c r="D36" t="s">
        <v>13143</v>
      </c>
    </row>
    <row r="37" spans="1:4" ht="15" customHeight="1" x14ac:dyDescent="0.25">
      <c r="A37" s="353" t="s">
        <v>17127</v>
      </c>
      <c r="B37" t="s">
        <v>47</v>
      </c>
      <c r="C37" s="353" t="s">
        <v>17127</v>
      </c>
      <c r="D37" t="s">
        <v>13143</v>
      </c>
    </row>
    <row r="38" spans="1:4" ht="15" customHeight="1" x14ac:dyDescent="0.25">
      <c r="A38" s="353" t="s">
        <v>17518</v>
      </c>
      <c r="B38" t="s">
        <v>48</v>
      </c>
      <c r="C38" s="353" t="s">
        <v>17518</v>
      </c>
      <c r="D38" t="s">
        <v>13143</v>
      </c>
    </row>
    <row r="39" spans="1:4" ht="15" customHeight="1" x14ac:dyDescent="0.25">
      <c r="A39" s="353" t="s">
        <v>17323</v>
      </c>
      <c r="B39" t="s">
        <v>15903</v>
      </c>
      <c r="C39" s="353" t="s">
        <v>17323</v>
      </c>
      <c r="D39" t="s">
        <v>13142</v>
      </c>
    </row>
    <row r="40" spans="1:4" ht="15" customHeight="1" x14ac:dyDescent="0.25">
      <c r="A40" s="353" t="s">
        <v>17311</v>
      </c>
      <c r="B40" t="s">
        <v>49</v>
      </c>
      <c r="C40" s="353" t="s">
        <v>17311</v>
      </c>
      <c r="D40" t="s">
        <v>13143</v>
      </c>
    </row>
    <row r="41" spans="1:4" ht="15" customHeight="1" x14ac:dyDescent="0.25">
      <c r="A41" s="353" t="s">
        <v>17296</v>
      </c>
      <c r="B41" t="s">
        <v>50</v>
      </c>
      <c r="C41" s="353" t="s">
        <v>17296</v>
      </c>
      <c r="D41" t="s">
        <v>13143</v>
      </c>
    </row>
    <row r="42" spans="1:4" ht="15" customHeight="1" x14ac:dyDescent="0.25">
      <c r="A42" s="353" t="s">
        <v>17419</v>
      </c>
      <c r="B42" t="s">
        <v>51</v>
      </c>
      <c r="C42" s="353" t="s">
        <v>17419</v>
      </c>
      <c r="D42" t="s">
        <v>13143</v>
      </c>
    </row>
    <row r="43" spans="1:4" ht="15" customHeight="1" x14ac:dyDescent="0.25">
      <c r="A43" s="353" t="s">
        <v>17520</v>
      </c>
      <c r="B43" t="s">
        <v>52</v>
      </c>
      <c r="C43" s="353" t="s">
        <v>17520</v>
      </c>
      <c r="D43" t="s">
        <v>13143</v>
      </c>
    </row>
    <row r="44" spans="1:4" ht="15" customHeight="1" x14ac:dyDescent="0.25">
      <c r="A44" s="353" t="s">
        <v>17131</v>
      </c>
      <c r="B44" t="s">
        <v>53</v>
      </c>
      <c r="C44" s="353" t="s">
        <v>17131</v>
      </c>
      <c r="D44" t="s">
        <v>13143</v>
      </c>
    </row>
    <row r="45" spans="1:4" ht="15" customHeight="1" x14ac:dyDescent="0.25">
      <c r="A45" s="353" t="s">
        <v>17225</v>
      </c>
      <c r="B45" t="s">
        <v>54</v>
      </c>
      <c r="C45" s="353" t="s">
        <v>17225</v>
      </c>
      <c r="D45" t="s">
        <v>13143</v>
      </c>
    </row>
    <row r="46" spans="1:4" ht="15" customHeight="1" x14ac:dyDescent="0.25">
      <c r="A46" s="353" t="s">
        <v>17680</v>
      </c>
      <c r="B46" t="s">
        <v>55</v>
      </c>
      <c r="C46" s="353" t="s">
        <v>17680</v>
      </c>
      <c r="D46" t="s">
        <v>13143</v>
      </c>
    </row>
    <row r="47" spans="1:4" ht="15" customHeight="1" x14ac:dyDescent="0.25">
      <c r="A47" s="353" t="s">
        <v>17154</v>
      </c>
      <c r="B47" t="s">
        <v>56</v>
      </c>
      <c r="C47" s="353" t="s">
        <v>17154</v>
      </c>
      <c r="D47" t="s">
        <v>13143</v>
      </c>
    </row>
    <row r="48" spans="1:4" ht="15" customHeight="1" x14ac:dyDescent="0.25">
      <c r="A48" s="353" t="s">
        <v>17494</v>
      </c>
      <c r="B48" t="s">
        <v>57</v>
      </c>
      <c r="C48" s="353" t="s">
        <v>17494</v>
      </c>
      <c r="D48" t="s">
        <v>13143</v>
      </c>
    </row>
    <row r="49" spans="1:4" ht="15" customHeight="1" x14ac:dyDescent="0.25">
      <c r="A49" s="353" t="s">
        <v>17591</v>
      </c>
      <c r="B49" t="s">
        <v>58</v>
      </c>
      <c r="C49" s="353" t="s">
        <v>17591</v>
      </c>
      <c r="D49" t="s">
        <v>13143</v>
      </c>
    </row>
    <row r="50" spans="1:4" ht="15" customHeight="1" x14ac:dyDescent="0.25">
      <c r="A50" s="353" t="s">
        <v>17381</v>
      </c>
      <c r="B50" t="s">
        <v>59</v>
      </c>
      <c r="C50" s="353" t="s">
        <v>17381</v>
      </c>
      <c r="D50" t="s">
        <v>13143</v>
      </c>
    </row>
    <row r="51" spans="1:4" ht="15" customHeight="1" x14ac:dyDescent="0.25">
      <c r="A51" s="353" t="s">
        <v>17333</v>
      </c>
      <c r="B51" t="s">
        <v>60</v>
      </c>
      <c r="C51" s="353" t="s">
        <v>17333</v>
      </c>
      <c r="D51" t="s">
        <v>13143</v>
      </c>
    </row>
    <row r="52" spans="1:4" ht="15" customHeight="1" x14ac:dyDescent="0.25">
      <c r="A52" s="353" t="s">
        <v>17698</v>
      </c>
      <c r="B52" t="s">
        <v>61</v>
      </c>
      <c r="C52" s="353" t="s">
        <v>17698</v>
      </c>
      <c r="D52" t="s">
        <v>13143</v>
      </c>
    </row>
    <row r="53" spans="1:4" ht="15" customHeight="1" x14ac:dyDescent="0.25">
      <c r="A53" s="353" t="s">
        <v>17546</v>
      </c>
      <c r="B53" t="s">
        <v>62</v>
      </c>
      <c r="C53" s="353" t="s">
        <v>17546</v>
      </c>
      <c r="D53" t="s">
        <v>13143</v>
      </c>
    </row>
    <row r="54" spans="1:4" ht="15" customHeight="1" x14ac:dyDescent="0.25">
      <c r="A54" s="353" t="s">
        <v>17593</v>
      </c>
      <c r="B54" t="s">
        <v>63</v>
      </c>
      <c r="C54" s="353" t="s">
        <v>17593</v>
      </c>
      <c r="D54" t="s">
        <v>13143</v>
      </c>
    </row>
    <row r="55" spans="1:4" ht="15" customHeight="1" x14ac:dyDescent="0.25">
      <c r="A55" s="353" t="s">
        <v>17565</v>
      </c>
      <c r="B55" t="s">
        <v>64</v>
      </c>
      <c r="C55" s="353" t="s">
        <v>17565</v>
      </c>
      <c r="D55" t="s">
        <v>13143</v>
      </c>
    </row>
    <row r="56" spans="1:4" ht="15" customHeight="1" x14ac:dyDescent="0.25">
      <c r="A56" s="353" t="s">
        <v>17712</v>
      </c>
      <c r="B56" t="s">
        <v>65</v>
      </c>
      <c r="C56" s="353" t="s">
        <v>17712</v>
      </c>
      <c r="D56" t="s">
        <v>13143</v>
      </c>
    </row>
    <row r="57" spans="1:4" ht="15" customHeight="1" x14ac:dyDescent="0.25">
      <c r="A57" s="353" t="s">
        <v>17176</v>
      </c>
      <c r="B57" t="s">
        <v>66</v>
      </c>
      <c r="C57" s="353" t="s">
        <v>17176</v>
      </c>
      <c r="D57" t="s">
        <v>13142</v>
      </c>
    </row>
    <row r="58" spans="1:4" ht="15" customHeight="1" x14ac:dyDescent="0.25">
      <c r="A58" s="353" t="s">
        <v>17125</v>
      </c>
      <c r="B58" t="s">
        <v>67</v>
      </c>
      <c r="C58" s="353" t="s">
        <v>17125</v>
      </c>
      <c r="D58" t="s">
        <v>13143</v>
      </c>
    </row>
    <row r="59" spans="1:4" ht="15" customHeight="1" x14ac:dyDescent="0.25">
      <c r="A59" s="353" t="s">
        <v>17378</v>
      </c>
      <c r="B59" t="s">
        <v>68</v>
      </c>
      <c r="C59" s="353" t="s">
        <v>17378</v>
      </c>
      <c r="D59" t="s">
        <v>13143</v>
      </c>
    </row>
    <row r="60" spans="1:4" ht="15" customHeight="1" x14ac:dyDescent="0.25">
      <c r="A60" s="353" t="s">
        <v>17681</v>
      </c>
      <c r="B60" t="s">
        <v>69</v>
      </c>
      <c r="C60" s="353" t="s">
        <v>17681</v>
      </c>
      <c r="D60" t="s">
        <v>13143</v>
      </c>
    </row>
    <row r="61" spans="1:4" ht="15" customHeight="1" x14ac:dyDescent="0.25">
      <c r="A61" s="353" t="s">
        <v>17466</v>
      </c>
      <c r="B61" t="s">
        <v>70</v>
      </c>
      <c r="C61" s="353" t="s">
        <v>17466</v>
      </c>
      <c r="D61" t="s">
        <v>13143</v>
      </c>
    </row>
    <row r="62" spans="1:4" ht="15" customHeight="1" x14ac:dyDescent="0.25">
      <c r="A62" s="353" t="s">
        <v>17726</v>
      </c>
      <c r="B62" t="s">
        <v>71</v>
      </c>
      <c r="C62" s="353" t="s">
        <v>17726</v>
      </c>
      <c r="D62" t="s">
        <v>13143</v>
      </c>
    </row>
    <row r="63" spans="1:4" ht="15" customHeight="1" x14ac:dyDescent="0.25">
      <c r="A63" s="353" t="s">
        <v>17119</v>
      </c>
      <c r="B63" t="s">
        <v>72</v>
      </c>
      <c r="C63" s="353" t="s">
        <v>17119</v>
      </c>
      <c r="D63" t="s">
        <v>13143</v>
      </c>
    </row>
    <row r="64" spans="1:4" ht="15" customHeight="1" x14ac:dyDescent="0.25">
      <c r="A64" s="353" t="s">
        <v>17428</v>
      </c>
      <c r="B64" t="s">
        <v>73</v>
      </c>
      <c r="C64" s="353" t="s">
        <v>17428</v>
      </c>
      <c r="D64" t="s">
        <v>13143</v>
      </c>
    </row>
    <row r="65" spans="1:4" ht="15" customHeight="1" x14ac:dyDescent="0.25">
      <c r="A65" s="353" t="s">
        <v>17674</v>
      </c>
      <c r="B65" t="s">
        <v>74</v>
      </c>
      <c r="C65" s="353" t="s">
        <v>17674</v>
      </c>
      <c r="D65" t="s">
        <v>13143</v>
      </c>
    </row>
    <row r="66" spans="1:4" ht="15" customHeight="1" x14ac:dyDescent="0.25">
      <c r="A66" s="353" t="s">
        <v>17232</v>
      </c>
      <c r="B66" t="s">
        <v>75</v>
      </c>
      <c r="C66" s="353" t="s">
        <v>17232</v>
      </c>
      <c r="D66" t="s">
        <v>16144</v>
      </c>
    </row>
    <row r="67" spans="1:4" ht="15" customHeight="1" x14ac:dyDescent="0.25">
      <c r="A67" s="353" t="s">
        <v>17104</v>
      </c>
      <c r="B67" t="s">
        <v>76</v>
      </c>
      <c r="C67" s="353" t="s">
        <v>17104</v>
      </c>
      <c r="D67" t="s">
        <v>13143</v>
      </c>
    </row>
    <row r="68" spans="1:4" ht="15" customHeight="1" x14ac:dyDescent="0.25">
      <c r="A68" s="353" t="s">
        <v>17516</v>
      </c>
      <c r="B68" t="s">
        <v>77</v>
      </c>
      <c r="C68" s="353" t="s">
        <v>17516</v>
      </c>
      <c r="D68" t="s">
        <v>13143</v>
      </c>
    </row>
    <row r="69" spans="1:4" ht="15" customHeight="1" x14ac:dyDescent="0.25">
      <c r="A69" s="353" t="s">
        <v>17422</v>
      </c>
      <c r="B69" t="s">
        <v>78</v>
      </c>
      <c r="C69" s="353" t="s">
        <v>17422</v>
      </c>
      <c r="D69" t="s">
        <v>13143</v>
      </c>
    </row>
    <row r="70" spans="1:4" ht="15" customHeight="1" x14ac:dyDescent="0.25">
      <c r="A70" s="353" t="s">
        <v>17677</v>
      </c>
      <c r="B70" t="s">
        <v>16146</v>
      </c>
      <c r="C70" s="353" t="s">
        <v>17677</v>
      </c>
      <c r="D70" t="s">
        <v>13142</v>
      </c>
    </row>
    <row r="71" spans="1:4" ht="15" customHeight="1" x14ac:dyDescent="0.25">
      <c r="A71" s="353" t="s">
        <v>17676</v>
      </c>
      <c r="B71" t="s">
        <v>79</v>
      </c>
      <c r="C71" s="353" t="s">
        <v>17676</v>
      </c>
      <c r="D71" t="s">
        <v>13143</v>
      </c>
    </row>
    <row r="72" spans="1:4" ht="15" customHeight="1" x14ac:dyDescent="0.25">
      <c r="A72" s="353" t="s">
        <v>17437</v>
      </c>
      <c r="B72" t="s">
        <v>80</v>
      </c>
      <c r="C72" s="353" t="s">
        <v>17437</v>
      </c>
      <c r="D72" t="s">
        <v>13143</v>
      </c>
    </row>
    <row r="73" spans="1:4" ht="15" customHeight="1" x14ac:dyDescent="0.25">
      <c r="A73" s="353" t="s">
        <v>17369</v>
      </c>
      <c r="B73" t="s">
        <v>81</v>
      </c>
      <c r="C73" s="353" t="s">
        <v>17369</v>
      </c>
      <c r="D73" t="s">
        <v>13143</v>
      </c>
    </row>
    <row r="74" spans="1:4" ht="15" customHeight="1" x14ac:dyDescent="0.25">
      <c r="A74" s="353" t="s">
        <v>17643</v>
      </c>
      <c r="B74" t="s">
        <v>82</v>
      </c>
      <c r="C74" s="353" t="s">
        <v>17643</v>
      </c>
      <c r="D74" t="s">
        <v>13143</v>
      </c>
    </row>
    <row r="75" spans="1:4" ht="15" customHeight="1" x14ac:dyDescent="0.25">
      <c r="A75" s="353" t="s">
        <v>17258</v>
      </c>
      <c r="B75" t="s">
        <v>83</v>
      </c>
      <c r="C75" s="353" t="s">
        <v>17258</v>
      </c>
      <c r="D75" t="s">
        <v>13143</v>
      </c>
    </row>
    <row r="76" spans="1:4" ht="15" customHeight="1" x14ac:dyDescent="0.25">
      <c r="A76" s="353" t="s">
        <v>17552</v>
      </c>
      <c r="B76" t="s">
        <v>84</v>
      </c>
      <c r="C76" s="353" t="s">
        <v>17552</v>
      </c>
      <c r="D76" t="s">
        <v>13143</v>
      </c>
    </row>
    <row r="77" spans="1:4" ht="15" customHeight="1" x14ac:dyDescent="0.25">
      <c r="A77" s="353" t="s">
        <v>17543</v>
      </c>
      <c r="B77" t="s">
        <v>15904</v>
      </c>
      <c r="C77" s="353" t="s">
        <v>17543</v>
      </c>
      <c r="D77" t="s">
        <v>13142</v>
      </c>
    </row>
    <row r="78" spans="1:4" ht="15" customHeight="1" x14ac:dyDescent="0.25">
      <c r="A78" s="353" t="s">
        <v>17724</v>
      </c>
      <c r="B78" t="s">
        <v>85</v>
      </c>
      <c r="C78" s="353" t="s">
        <v>17724</v>
      </c>
      <c r="D78" t="s">
        <v>16144</v>
      </c>
    </row>
    <row r="79" spans="1:4" ht="15" customHeight="1" x14ac:dyDescent="0.25">
      <c r="A79" s="353" t="s">
        <v>17719</v>
      </c>
      <c r="B79" t="s">
        <v>86</v>
      </c>
      <c r="C79" s="353" t="s">
        <v>17719</v>
      </c>
      <c r="D79" t="s">
        <v>13143</v>
      </c>
    </row>
    <row r="80" spans="1:4" ht="15" customHeight="1" x14ac:dyDescent="0.25">
      <c r="A80" s="353" t="s">
        <v>17217</v>
      </c>
      <c r="B80" t="s">
        <v>87</v>
      </c>
      <c r="C80" s="353" t="s">
        <v>17217</v>
      </c>
      <c r="D80" t="s">
        <v>13143</v>
      </c>
    </row>
    <row r="81" spans="1:4" ht="15" customHeight="1" x14ac:dyDescent="0.25">
      <c r="A81" s="353" t="s">
        <v>17182</v>
      </c>
      <c r="B81" t="s">
        <v>88</v>
      </c>
      <c r="C81" s="353" t="s">
        <v>17182</v>
      </c>
      <c r="D81" t="s">
        <v>13143</v>
      </c>
    </row>
    <row r="82" spans="1:4" ht="15" customHeight="1" x14ac:dyDescent="0.25">
      <c r="A82" s="353" t="s">
        <v>17255</v>
      </c>
      <c r="B82" t="s">
        <v>89</v>
      </c>
      <c r="C82" s="353" t="s">
        <v>17255</v>
      </c>
      <c r="D82" t="s">
        <v>13143</v>
      </c>
    </row>
    <row r="83" spans="1:4" ht="15" customHeight="1" x14ac:dyDescent="0.25">
      <c r="A83" s="353" t="s">
        <v>17157</v>
      </c>
      <c r="B83" t="s">
        <v>90</v>
      </c>
      <c r="C83" s="353" t="s">
        <v>17157</v>
      </c>
      <c r="D83" t="s">
        <v>13143</v>
      </c>
    </row>
    <row r="84" spans="1:4" ht="15" customHeight="1" x14ac:dyDescent="0.25">
      <c r="A84" s="353" t="s">
        <v>17660</v>
      </c>
      <c r="B84" t="s">
        <v>91</v>
      </c>
      <c r="C84" s="353" t="s">
        <v>17660</v>
      </c>
      <c r="D84" t="s">
        <v>13143</v>
      </c>
    </row>
    <row r="85" spans="1:4" ht="15" customHeight="1" x14ac:dyDescent="0.25">
      <c r="A85" s="353" t="s">
        <v>17310</v>
      </c>
      <c r="B85" t="s">
        <v>10459</v>
      </c>
      <c r="C85" s="353" t="s">
        <v>17310</v>
      </c>
      <c r="D85" t="s">
        <v>13142</v>
      </c>
    </row>
    <row r="86" spans="1:4" ht="15" customHeight="1" x14ac:dyDescent="0.25">
      <c r="A86" s="353" t="s">
        <v>17312</v>
      </c>
      <c r="B86" t="s">
        <v>92</v>
      </c>
      <c r="C86" s="353" t="s">
        <v>17312</v>
      </c>
      <c r="D86" t="s">
        <v>13143</v>
      </c>
    </row>
    <row r="87" spans="1:4" ht="15" customHeight="1" x14ac:dyDescent="0.25">
      <c r="A87" s="353" t="s">
        <v>17699</v>
      </c>
      <c r="B87" t="s">
        <v>93</v>
      </c>
      <c r="C87" s="353" t="s">
        <v>17699</v>
      </c>
      <c r="D87" t="s">
        <v>13143</v>
      </c>
    </row>
    <row r="88" spans="1:4" ht="15" customHeight="1" x14ac:dyDescent="0.25">
      <c r="A88" s="353" t="s">
        <v>17547</v>
      </c>
      <c r="B88" t="s">
        <v>94</v>
      </c>
      <c r="C88" s="353" t="s">
        <v>17547</v>
      </c>
      <c r="D88" t="s">
        <v>13143</v>
      </c>
    </row>
    <row r="89" spans="1:4" ht="15" customHeight="1" x14ac:dyDescent="0.25">
      <c r="A89" s="353" t="s">
        <v>17220</v>
      </c>
      <c r="B89" t="s">
        <v>95</v>
      </c>
      <c r="C89" s="353" t="s">
        <v>17220</v>
      </c>
      <c r="D89" t="s">
        <v>13143</v>
      </c>
    </row>
    <row r="90" spans="1:4" ht="15" customHeight="1" x14ac:dyDescent="0.25">
      <c r="A90" s="353" t="s">
        <v>17284</v>
      </c>
      <c r="B90" t="s">
        <v>96</v>
      </c>
      <c r="C90" s="353" t="s">
        <v>17284</v>
      </c>
      <c r="D90" t="s">
        <v>13143</v>
      </c>
    </row>
    <row r="91" spans="1:4" ht="15" customHeight="1" x14ac:dyDescent="0.25">
      <c r="A91" s="353" t="s">
        <v>17103</v>
      </c>
      <c r="B91" t="s">
        <v>97</v>
      </c>
      <c r="C91" s="353" t="s">
        <v>17103</v>
      </c>
      <c r="D91" t="s">
        <v>13143</v>
      </c>
    </row>
    <row r="92" spans="1:4" ht="15" customHeight="1" x14ac:dyDescent="0.25">
      <c r="A92" s="353" t="s">
        <v>17280</v>
      </c>
      <c r="B92" t="s">
        <v>10460</v>
      </c>
      <c r="C92" s="353" t="s">
        <v>17280</v>
      </c>
      <c r="D92" t="s">
        <v>16073</v>
      </c>
    </row>
    <row r="93" spans="1:4" ht="15" customHeight="1" x14ac:dyDescent="0.25">
      <c r="A93" s="353" t="s">
        <v>17483</v>
      </c>
      <c r="B93" t="s">
        <v>98</v>
      </c>
      <c r="C93" s="353" t="s">
        <v>17483</v>
      </c>
      <c r="D93" t="s">
        <v>13143</v>
      </c>
    </row>
    <row r="94" spans="1:4" ht="15" customHeight="1" x14ac:dyDescent="0.25">
      <c r="A94" s="353" t="s">
        <v>17633</v>
      </c>
      <c r="B94" t="s">
        <v>99</v>
      </c>
      <c r="C94" s="353" t="s">
        <v>17633</v>
      </c>
      <c r="D94" t="s">
        <v>13143</v>
      </c>
    </row>
    <row r="95" spans="1:4" ht="15" customHeight="1" x14ac:dyDescent="0.25">
      <c r="A95" s="353" t="s">
        <v>17630</v>
      </c>
      <c r="B95" t="s">
        <v>100</v>
      </c>
      <c r="C95" s="353" t="s">
        <v>17630</v>
      </c>
      <c r="D95" t="s">
        <v>13142</v>
      </c>
    </row>
    <row r="96" spans="1:4" ht="15" customHeight="1" x14ac:dyDescent="0.25">
      <c r="A96" s="353" t="s">
        <v>17525</v>
      </c>
      <c r="B96" t="s">
        <v>101</v>
      </c>
      <c r="C96" s="353" t="s">
        <v>17525</v>
      </c>
      <c r="D96" t="s">
        <v>13143</v>
      </c>
    </row>
    <row r="97" spans="1:4" ht="15" customHeight="1" x14ac:dyDescent="0.25">
      <c r="A97" s="353" t="s">
        <v>17179</v>
      </c>
      <c r="B97" t="s">
        <v>102</v>
      </c>
      <c r="C97" s="353" t="s">
        <v>17179</v>
      </c>
      <c r="D97" t="s">
        <v>13143</v>
      </c>
    </row>
    <row r="98" spans="1:4" ht="15" customHeight="1" x14ac:dyDescent="0.25">
      <c r="A98" s="353" t="s">
        <v>17499</v>
      </c>
      <c r="B98" t="s">
        <v>103</v>
      </c>
      <c r="C98" s="353" t="s">
        <v>17499</v>
      </c>
      <c r="D98" t="s">
        <v>13143</v>
      </c>
    </row>
    <row r="99" spans="1:4" ht="15" customHeight="1" x14ac:dyDescent="0.25">
      <c r="A99" s="353" t="s">
        <v>17495</v>
      </c>
      <c r="B99" t="s">
        <v>104</v>
      </c>
      <c r="C99" s="353" t="s">
        <v>17495</v>
      </c>
      <c r="D99" t="s">
        <v>13143</v>
      </c>
    </row>
    <row r="100" spans="1:4" ht="15" customHeight="1" x14ac:dyDescent="0.25">
      <c r="A100" s="353" t="s">
        <v>17467</v>
      </c>
      <c r="B100" t="s">
        <v>12966</v>
      </c>
      <c r="C100" s="353" t="s">
        <v>17467</v>
      </c>
      <c r="D100" t="s">
        <v>13143</v>
      </c>
    </row>
    <row r="101" spans="1:4" ht="15" customHeight="1" x14ac:dyDescent="0.25">
      <c r="A101" s="353" t="s">
        <v>17322</v>
      </c>
      <c r="B101" t="s">
        <v>15830</v>
      </c>
      <c r="C101" s="353" t="s">
        <v>17322</v>
      </c>
      <c r="D101" t="s">
        <v>13142</v>
      </c>
    </row>
    <row r="102" spans="1:4" ht="15" customHeight="1" x14ac:dyDescent="0.25">
      <c r="A102" s="353" t="s">
        <v>17476</v>
      </c>
      <c r="B102" t="s">
        <v>105</v>
      </c>
      <c r="C102" s="353" t="s">
        <v>17476</v>
      </c>
      <c r="D102" t="s">
        <v>13142</v>
      </c>
    </row>
    <row r="103" spans="1:4" ht="15" customHeight="1" x14ac:dyDescent="0.25">
      <c r="A103" s="353" t="s">
        <v>17475</v>
      </c>
      <c r="B103" t="s">
        <v>106</v>
      </c>
      <c r="C103" s="353" t="s">
        <v>17475</v>
      </c>
      <c r="D103" t="s">
        <v>13143</v>
      </c>
    </row>
    <row r="104" spans="1:4" ht="15" customHeight="1" x14ac:dyDescent="0.25">
      <c r="A104" s="353" t="s">
        <v>17622</v>
      </c>
      <c r="B104" t="s">
        <v>107</v>
      </c>
      <c r="C104" s="353" t="s">
        <v>17622</v>
      </c>
      <c r="D104" t="s">
        <v>13143</v>
      </c>
    </row>
    <row r="105" spans="1:4" ht="15" customHeight="1" x14ac:dyDescent="0.25">
      <c r="A105" s="353" t="s">
        <v>17580</v>
      </c>
      <c r="B105" t="s">
        <v>108</v>
      </c>
      <c r="C105" s="353" t="s">
        <v>17580</v>
      </c>
      <c r="D105" t="s">
        <v>13143</v>
      </c>
    </row>
    <row r="106" spans="1:4" ht="15" customHeight="1" x14ac:dyDescent="0.25">
      <c r="A106" s="353" t="s">
        <v>17410</v>
      </c>
      <c r="B106" t="s">
        <v>109</v>
      </c>
      <c r="C106" s="353" t="s">
        <v>17410</v>
      </c>
      <c r="D106" t="s">
        <v>13142</v>
      </c>
    </row>
    <row r="107" spans="1:4" ht="15" customHeight="1" x14ac:dyDescent="0.25">
      <c r="A107" s="353" t="s">
        <v>17658</v>
      </c>
      <c r="B107" t="s">
        <v>15905</v>
      </c>
      <c r="C107" s="353" t="s">
        <v>17658</v>
      </c>
      <c r="D107" t="s">
        <v>13142</v>
      </c>
    </row>
    <row r="108" spans="1:4" ht="15" customHeight="1" x14ac:dyDescent="0.25">
      <c r="A108" s="353" t="s">
        <v>17106</v>
      </c>
      <c r="B108" t="s">
        <v>110</v>
      </c>
      <c r="C108" s="353" t="s">
        <v>17106</v>
      </c>
      <c r="D108" t="s">
        <v>13142</v>
      </c>
    </row>
    <row r="109" spans="1:4" ht="15" customHeight="1" x14ac:dyDescent="0.25">
      <c r="A109" s="353" t="s">
        <v>17261</v>
      </c>
      <c r="B109" t="s">
        <v>111</v>
      </c>
      <c r="C109" s="353" t="s">
        <v>17261</v>
      </c>
      <c r="D109" t="s">
        <v>13143</v>
      </c>
    </row>
    <row r="110" spans="1:4" ht="15" customHeight="1" x14ac:dyDescent="0.25">
      <c r="A110" s="353" t="s">
        <v>17426</v>
      </c>
      <c r="B110" t="s">
        <v>112</v>
      </c>
      <c r="C110" s="353" t="s">
        <v>17426</v>
      </c>
      <c r="D110" t="s">
        <v>13143</v>
      </c>
    </row>
    <row r="111" spans="1:4" ht="15" customHeight="1" x14ac:dyDescent="0.25">
      <c r="A111" s="353" t="s">
        <v>17277</v>
      </c>
      <c r="B111" t="s">
        <v>113</v>
      </c>
      <c r="C111" s="353" t="s">
        <v>17277</v>
      </c>
      <c r="D111" t="s">
        <v>13143</v>
      </c>
    </row>
    <row r="112" spans="1:4" ht="15" customHeight="1" x14ac:dyDescent="0.25">
      <c r="A112" s="353" t="s">
        <v>17201</v>
      </c>
      <c r="B112" t="s">
        <v>114</v>
      </c>
      <c r="C112" s="353" t="s">
        <v>17201</v>
      </c>
      <c r="D112" t="s">
        <v>13143</v>
      </c>
    </row>
    <row r="113" spans="1:4" ht="15" customHeight="1" x14ac:dyDescent="0.25">
      <c r="A113" s="353" t="s">
        <v>17631</v>
      </c>
      <c r="B113" t="s">
        <v>115</v>
      </c>
      <c r="C113" s="353" t="s">
        <v>17631</v>
      </c>
      <c r="D113" t="s">
        <v>13143</v>
      </c>
    </row>
    <row r="114" spans="1:4" ht="15" customHeight="1" x14ac:dyDescent="0.25">
      <c r="A114" s="353" t="s">
        <v>17663</v>
      </c>
      <c r="B114" t="s">
        <v>116</v>
      </c>
      <c r="C114" s="353" t="s">
        <v>17663</v>
      </c>
      <c r="D114" t="s">
        <v>13143</v>
      </c>
    </row>
    <row r="115" spans="1:4" ht="15" customHeight="1" x14ac:dyDescent="0.25">
      <c r="A115" s="353" t="s">
        <v>17635</v>
      </c>
      <c r="B115" t="s">
        <v>117</v>
      </c>
      <c r="C115" s="353" t="s">
        <v>17635</v>
      </c>
      <c r="D115" t="s">
        <v>13143</v>
      </c>
    </row>
    <row r="116" spans="1:4" ht="15" customHeight="1" x14ac:dyDescent="0.25">
      <c r="A116" s="353" t="s">
        <v>17164</v>
      </c>
      <c r="B116" t="s">
        <v>118</v>
      </c>
      <c r="C116" s="353" t="s">
        <v>17164</v>
      </c>
      <c r="D116" t="s">
        <v>13142</v>
      </c>
    </row>
    <row r="117" spans="1:4" ht="15" customHeight="1" x14ac:dyDescent="0.25">
      <c r="A117" s="353" t="s">
        <v>17577</v>
      </c>
      <c r="B117" t="s">
        <v>119</v>
      </c>
      <c r="C117" s="353" t="s">
        <v>17577</v>
      </c>
      <c r="D117" t="s">
        <v>13143</v>
      </c>
    </row>
    <row r="118" spans="1:4" ht="15" customHeight="1" x14ac:dyDescent="0.25">
      <c r="A118" s="353" t="s">
        <v>17636</v>
      </c>
      <c r="B118" t="s">
        <v>120</v>
      </c>
      <c r="C118" s="353" t="s">
        <v>17636</v>
      </c>
      <c r="D118" t="s">
        <v>13143</v>
      </c>
    </row>
    <row r="119" spans="1:4" ht="15" customHeight="1" x14ac:dyDescent="0.25">
      <c r="A119" s="353" t="s">
        <v>17548</v>
      </c>
      <c r="B119" t="s">
        <v>121</v>
      </c>
      <c r="C119" s="353" t="s">
        <v>17548</v>
      </c>
      <c r="D119" t="s">
        <v>16144</v>
      </c>
    </row>
    <row r="120" spans="1:4" ht="15" customHeight="1" x14ac:dyDescent="0.25">
      <c r="A120" s="353" t="s">
        <v>17611</v>
      </c>
      <c r="B120" t="s">
        <v>122</v>
      </c>
      <c r="C120" s="353" t="s">
        <v>17611</v>
      </c>
      <c r="D120" t="s">
        <v>13143</v>
      </c>
    </row>
    <row r="121" spans="1:4" ht="15" customHeight="1" x14ac:dyDescent="0.25">
      <c r="A121" s="353" t="s">
        <v>17540</v>
      </c>
      <c r="B121" t="s">
        <v>12967</v>
      </c>
      <c r="C121" s="353" t="s">
        <v>17540</v>
      </c>
      <c r="D121" t="s">
        <v>16073</v>
      </c>
    </row>
    <row r="122" spans="1:4" ht="15" customHeight="1" x14ac:dyDescent="0.25">
      <c r="A122" s="353" t="s">
        <v>17408</v>
      </c>
      <c r="B122" t="s">
        <v>123</v>
      </c>
      <c r="C122" s="353" t="s">
        <v>17408</v>
      </c>
      <c r="D122" t="s">
        <v>13142</v>
      </c>
    </row>
    <row r="123" spans="1:4" ht="15" customHeight="1" x14ac:dyDescent="0.25">
      <c r="A123" s="353" t="s">
        <v>17700</v>
      </c>
      <c r="B123" t="s">
        <v>124</v>
      </c>
      <c r="C123" s="353" t="s">
        <v>17700</v>
      </c>
      <c r="D123" t="s">
        <v>13143</v>
      </c>
    </row>
    <row r="124" spans="1:4" ht="15" customHeight="1" x14ac:dyDescent="0.25">
      <c r="A124" s="353" t="s">
        <v>17281</v>
      </c>
      <c r="B124" t="s">
        <v>125</v>
      </c>
      <c r="C124" s="353" t="s">
        <v>17281</v>
      </c>
      <c r="D124" t="s">
        <v>13143</v>
      </c>
    </row>
    <row r="125" spans="1:4" ht="15" customHeight="1" x14ac:dyDescent="0.25">
      <c r="A125" s="353" t="s">
        <v>17708</v>
      </c>
      <c r="B125" t="s">
        <v>126</v>
      </c>
      <c r="C125" s="353" t="s">
        <v>17708</v>
      </c>
      <c r="D125" t="s">
        <v>13143</v>
      </c>
    </row>
    <row r="126" spans="1:4" ht="15" customHeight="1" x14ac:dyDescent="0.25">
      <c r="A126" s="353" t="s">
        <v>17705</v>
      </c>
      <c r="B126" t="s">
        <v>127</v>
      </c>
      <c r="C126" s="353" t="s">
        <v>17705</v>
      </c>
      <c r="D126" t="s">
        <v>13143</v>
      </c>
    </row>
    <row r="127" spans="1:4" ht="15" customHeight="1" x14ac:dyDescent="0.25">
      <c r="A127" s="353" t="s">
        <v>17273</v>
      </c>
      <c r="B127" t="s">
        <v>128</v>
      </c>
      <c r="C127" s="353" t="s">
        <v>17273</v>
      </c>
      <c r="D127" t="s">
        <v>13143</v>
      </c>
    </row>
    <row r="128" spans="1:4" ht="15" customHeight="1" x14ac:dyDescent="0.25">
      <c r="A128" s="353" t="s">
        <v>17597</v>
      </c>
      <c r="B128" t="s">
        <v>10461</v>
      </c>
      <c r="C128" s="353" t="s">
        <v>17597</v>
      </c>
      <c r="D128" t="s">
        <v>16144</v>
      </c>
    </row>
    <row r="129" spans="1:4" ht="15" customHeight="1" x14ac:dyDescent="0.25">
      <c r="A129" s="353" t="s">
        <v>17253</v>
      </c>
      <c r="B129" t="s">
        <v>129</v>
      </c>
      <c r="C129" s="353" t="s">
        <v>17253</v>
      </c>
      <c r="D129" t="s">
        <v>13143</v>
      </c>
    </row>
    <row r="130" spans="1:4" ht="15" customHeight="1" x14ac:dyDescent="0.25">
      <c r="A130" s="353" t="s">
        <v>17213</v>
      </c>
      <c r="B130" t="s">
        <v>130</v>
      </c>
      <c r="C130" s="353" t="s">
        <v>17213</v>
      </c>
      <c r="D130" t="s">
        <v>13143</v>
      </c>
    </row>
    <row r="131" spans="1:4" ht="15" customHeight="1" x14ac:dyDescent="0.25">
      <c r="A131" s="353" t="s">
        <v>17500</v>
      </c>
      <c r="B131" t="s">
        <v>131</v>
      </c>
      <c r="C131" s="353" t="s">
        <v>17500</v>
      </c>
      <c r="D131" t="s">
        <v>13143</v>
      </c>
    </row>
    <row r="132" spans="1:4" ht="15" customHeight="1" x14ac:dyDescent="0.25">
      <c r="A132" s="353" t="s">
        <v>17138</v>
      </c>
      <c r="B132" t="s">
        <v>132</v>
      </c>
      <c r="C132" s="353" t="s">
        <v>17138</v>
      </c>
      <c r="D132" t="s">
        <v>13143</v>
      </c>
    </row>
    <row r="133" spans="1:4" ht="15" customHeight="1" x14ac:dyDescent="0.25">
      <c r="A133" s="353" t="s">
        <v>17275</v>
      </c>
      <c r="B133" t="s">
        <v>133</v>
      </c>
      <c r="C133" s="353" t="s">
        <v>17275</v>
      </c>
      <c r="D133" t="s">
        <v>13143</v>
      </c>
    </row>
    <row r="134" spans="1:4" ht="15" customHeight="1" x14ac:dyDescent="0.25">
      <c r="A134" s="353" t="s">
        <v>17126</v>
      </c>
      <c r="B134" t="s">
        <v>134</v>
      </c>
      <c r="C134" s="353" t="s">
        <v>17126</v>
      </c>
      <c r="D134" t="s">
        <v>13143</v>
      </c>
    </row>
    <row r="135" spans="1:4" ht="15" customHeight="1" x14ac:dyDescent="0.25">
      <c r="A135" s="353" t="s">
        <v>17727</v>
      </c>
      <c r="B135" t="s">
        <v>135</v>
      </c>
      <c r="C135" s="353" t="s">
        <v>17727</v>
      </c>
      <c r="D135" t="s">
        <v>13143</v>
      </c>
    </row>
    <row r="136" spans="1:4" ht="15" customHeight="1" x14ac:dyDescent="0.25">
      <c r="A136" s="353" t="s">
        <v>17357</v>
      </c>
      <c r="B136" t="s">
        <v>136</v>
      </c>
      <c r="C136" s="353" t="s">
        <v>17357</v>
      </c>
      <c r="D136" t="s">
        <v>13143</v>
      </c>
    </row>
    <row r="137" spans="1:4" ht="15" customHeight="1" x14ac:dyDescent="0.25">
      <c r="A137" s="353" t="s">
        <v>17690</v>
      </c>
      <c r="B137" t="s">
        <v>137</v>
      </c>
      <c r="C137" s="353" t="s">
        <v>17690</v>
      </c>
      <c r="D137" t="s">
        <v>13143</v>
      </c>
    </row>
    <row r="138" spans="1:4" ht="15" customHeight="1" x14ac:dyDescent="0.25">
      <c r="A138" s="353" t="s">
        <v>17556</v>
      </c>
      <c r="B138" t="s">
        <v>138</v>
      </c>
      <c r="C138" s="353" t="s">
        <v>17556</v>
      </c>
      <c r="D138" t="s">
        <v>13143</v>
      </c>
    </row>
    <row r="139" spans="1:4" ht="15" customHeight="1" x14ac:dyDescent="0.25">
      <c r="A139" s="353" t="s">
        <v>17530</v>
      </c>
      <c r="B139" t="s">
        <v>13040</v>
      </c>
      <c r="C139" s="353" t="s">
        <v>17530</v>
      </c>
      <c r="D139" t="s">
        <v>13142</v>
      </c>
    </row>
    <row r="140" spans="1:4" ht="15" customHeight="1" x14ac:dyDescent="0.25">
      <c r="A140" s="353" t="s">
        <v>17140</v>
      </c>
      <c r="B140" t="s">
        <v>139</v>
      </c>
      <c r="C140" s="353" t="s">
        <v>17140</v>
      </c>
      <c r="D140" t="s">
        <v>13143</v>
      </c>
    </row>
    <row r="141" spans="1:4" ht="15" customHeight="1" x14ac:dyDescent="0.25">
      <c r="A141" s="353" t="s">
        <v>17441</v>
      </c>
      <c r="B141" t="s">
        <v>140</v>
      </c>
      <c r="C141" s="353" t="s">
        <v>17441</v>
      </c>
      <c r="D141" t="s">
        <v>13143</v>
      </c>
    </row>
    <row r="142" spans="1:4" ht="15" customHeight="1" x14ac:dyDescent="0.25">
      <c r="A142" s="353" t="s">
        <v>17147</v>
      </c>
      <c r="B142" t="s">
        <v>141</v>
      </c>
      <c r="C142" s="353" t="s">
        <v>17147</v>
      </c>
      <c r="D142" t="s">
        <v>13143</v>
      </c>
    </row>
    <row r="143" spans="1:4" ht="15" customHeight="1" x14ac:dyDescent="0.25">
      <c r="A143" s="353" t="s">
        <v>17210</v>
      </c>
      <c r="B143" t="s">
        <v>142</v>
      </c>
      <c r="C143" s="353" t="s">
        <v>17210</v>
      </c>
      <c r="D143" t="s">
        <v>13143</v>
      </c>
    </row>
    <row r="144" spans="1:4" ht="15" customHeight="1" x14ac:dyDescent="0.25">
      <c r="A144" s="353" t="s">
        <v>17292</v>
      </c>
      <c r="B144" t="s">
        <v>143</v>
      </c>
      <c r="C144" s="353" t="s">
        <v>17292</v>
      </c>
      <c r="D144" t="s">
        <v>13143</v>
      </c>
    </row>
    <row r="145" spans="1:4" ht="15" customHeight="1" x14ac:dyDescent="0.25">
      <c r="A145" s="353" t="s">
        <v>17142</v>
      </c>
      <c r="B145" t="s">
        <v>144</v>
      </c>
      <c r="C145" s="353" t="s">
        <v>17142</v>
      </c>
      <c r="D145" t="s">
        <v>13143</v>
      </c>
    </row>
    <row r="146" spans="1:4" ht="15" customHeight="1" x14ac:dyDescent="0.25">
      <c r="A146" s="353" t="s">
        <v>17294</v>
      </c>
      <c r="B146" t="s">
        <v>145</v>
      </c>
      <c r="C146" s="353" t="s">
        <v>17294</v>
      </c>
      <c r="D146" t="s">
        <v>16144</v>
      </c>
    </row>
    <row r="147" spans="1:4" ht="15" customHeight="1" x14ac:dyDescent="0.25">
      <c r="A147" s="353" t="s">
        <v>17262</v>
      </c>
      <c r="B147" t="s">
        <v>146</v>
      </c>
      <c r="C147" s="353" t="s">
        <v>17262</v>
      </c>
      <c r="D147" t="s">
        <v>13143</v>
      </c>
    </row>
    <row r="148" spans="1:4" ht="15" customHeight="1" x14ac:dyDescent="0.25">
      <c r="A148" s="353" t="s">
        <v>17156</v>
      </c>
      <c r="B148" t="s">
        <v>147</v>
      </c>
      <c r="C148" s="353" t="s">
        <v>17156</v>
      </c>
      <c r="D148" t="s">
        <v>13143</v>
      </c>
    </row>
    <row r="149" spans="1:4" ht="15" customHeight="1" x14ac:dyDescent="0.25">
      <c r="A149" s="353" t="s">
        <v>17279</v>
      </c>
      <c r="B149" t="s">
        <v>148</v>
      </c>
      <c r="C149" s="353" t="s">
        <v>17279</v>
      </c>
      <c r="D149" t="s">
        <v>13143</v>
      </c>
    </row>
    <row r="150" spans="1:4" ht="15" customHeight="1" x14ac:dyDescent="0.25">
      <c r="A150" s="353" t="s">
        <v>17645</v>
      </c>
      <c r="B150" t="s">
        <v>149</v>
      </c>
      <c r="C150" s="353" t="s">
        <v>17645</v>
      </c>
      <c r="D150" t="s">
        <v>13143</v>
      </c>
    </row>
    <row r="151" spans="1:4" ht="15" customHeight="1" x14ac:dyDescent="0.25">
      <c r="A151" s="353" t="s">
        <v>17403</v>
      </c>
      <c r="B151" t="s">
        <v>15906</v>
      </c>
      <c r="C151" s="353" t="s">
        <v>17403</v>
      </c>
      <c r="D151" t="s">
        <v>13142</v>
      </c>
    </row>
    <row r="152" spans="1:4" ht="15" customHeight="1" x14ac:dyDescent="0.25">
      <c r="A152" s="353" t="s">
        <v>17290</v>
      </c>
      <c r="B152" t="s">
        <v>150</v>
      </c>
      <c r="C152" s="353" t="s">
        <v>17290</v>
      </c>
      <c r="D152" t="s">
        <v>13143</v>
      </c>
    </row>
    <row r="153" spans="1:4" ht="15" customHeight="1" x14ac:dyDescent="0.25">
      <c r="A153" s="353" t="s">
        <v>17375</v>
      </c>
      <c r="B153" t="s">
        <v>151</v>
      </c>
      <c r="C153" s="353" t="s">
        <v>17375</v>
      </c>
      <c r="D153" t="s">
        <v>13143</v>
      </c>
    </row>
    <row r="154" spans="1:4" ht="15" customHeight="1" x14ac:dyDescent="0.25">
      <c r="A154" s="353" t="s">
        <v>17579</v>
      </c>
      <c r="B154" t="s">
        <v>152</v>
      </c>
      <c r="C154" s="353" t="s">
        <v>17579</v>
      </c>
      <c r="D154" t="s">
        <v>13143</v>
      </c>
    </row>
    <row r="155" spans="1:4" ht="15" customHeight="1" x14ac:dyDescent="0.25">
      <c r="A155" s="353" t="s">
        <v>17431</v>
      </c>
      <c r="B155" t="s">
        <v>13144</v>
      </c>
      <c r="C155" s="353" t="s">
        <v>17431</v>
      </c>
      <c r="D155" t="s">
        <v>13142</v>
      </c>
    </row>
    <row r="156" spans="1:4" ht="15" customHeight="1" x14ac:dyDescent="0.25">
      <c r="A156" s="353" t="s">
        <v>17693</v>
      </c>
      <c r="B156" t="s">
        <v>15982</v>
      </c>
      <c r="C156" s="353" t="s">
        <v>17693</v>
      </c>
      <c r="D156" t="s">
        <v>13143</v>
      </c>
    </row>
    <row r="157" spans="1:4" ht="15" customHeight="1" x14ac:dyDescent="0.25">
      <c r="A157" s="353" t="s">
        <v>17149</v>
      </c>
      <c r="B157" t="s">
        <v>153</v>
      </c>
      <c r="C157" s="353" t="s">
        <v>17149</v>
      </c>
      <c r="D157" t="s">
        <v>13143</v>
      </c>
    </row>
    <row r="158" spans="1:4" ht="15" customHeight="1" x14ac:dyDescent="0.25">
      <c r="A158" s="353" t="s">
        <v>17349</v>
      </c>
      <c r="B158" t="s">
        <v>15985</v>
      </c>
      <c r="C158" s="353" t="s">
        <v>17349</v>
      </c>
      <c r="D158" t="s">
        <v>13143</v>
      </c>
    </row>
    <row r="159" spans="1:4" ht="15" customHeight="1" x14ac:dyDescent="0.25">
      <c r="A159" s="353" t="s">
        <v>17501</v>
      </c>
      <c r="B159" t="s">
        <v>154</v>
      </c>
      <c r="C159" s="353" t="s">
        <v>17501</v>
      </c>
      <c r="D159" t="s">
        <v>13143</v>
      </c>
    </row>
    <row r="160" spans="1:4" ht="15" customHeight="1" x14ac:dyDescent="0.25">
      <c r="A160" s="353" t="s">
        <v>17299</v>
      </c>
      <c r="B160" t="s">
        <v>155</v>
      </c>
      <c r="C160" s="353" t="s">
        <v>17299</v>
      </c>
      <c r="D160" t="s">
        <v>13143</v>
      </c>
    </row>
    <row r="161" spans="1:4" ht="15" customHeight="1" x14ac:dyDescent="0.25">
      <c r="A161" s="353" t="s">
        <v>17158</v>
      </c>
      <c r="B161" t="s">
        <v>156</v>
      </c>
      <c r="C161" s="353" t="s">
        <v>17158</v>
      </c>
      <c r="D161" t="s">
        <v>13143</v>
      </c>
    </row>
    <row r="162" spans="1:4" ht="15" customHeight="1" x14ac:dyDescent="0.25">
      <c r="A162" s="353" t="s">
        <v>17453</v>
      </c>
      <c r="B162" t="s">
        <v>157</v>
      </c>
      <c r="C162" s="353" t="s">
        <v>17453</v>
      </c>
      <c r="D162" t="s">
        <v>13143</v>
      </c>
    </row>
    <row r="163" spans="1:4" ht="15" customHeight="1" x14ac:dyDescent="0.25">
      <c r="A163" s="353" t="s">
        <v>17566</v>
      </c>
      <c r="B163" t="s">
        <v>158</v>
      </c>
      <c r="C163" s="353" t="s">
        <v>17566</v>
      </c>
      <c r="D163" t="s">
        <v>13143</v>
      </c>
    </row>
    <row r="164" spans="1:4" ht="15" customHeight="1" x14ac:dyDescent="0.25">
      <c r="A164" s="353" t="s">
        <v>17134</v>
      </c>
      <c r="B164" t="s">
        <v>159</v>
      </c>
      <c r="C164" s="353" t="s">
        <v>17134</v>
      </c>
      <c r="D164" t="s">
        <v>13143</v>
      </c>
    </row>
    <row r="165" spans="1:4" ht="15" customHeight="1" x14ac:dyDescent="0.25">
      <c r="A165" s="353" t="s">
        <v>17212</v>
      </c>
      <c r="B165" t="s">
        <v>160</v>
      </c>
      <c r="C165" s="353" t="s">
        <v>17212</v>
      </c>
      <c r="D165" t="s">
        <v>13143</v>
      </c>
    </row>
    <row r="166" spans="1:4" ht="15" customHeight="1" x14ac:dyDescent="0.25">
      <c r="A166" s="353" t="s">
        <v>17376</v>
      </c>
      <c r="B166" t="s">
        <v>161</v>
      </c>
      <c r="C166" s="353" t="s">
        <v>17376</v>
      </c>
      <c r="D166" t="s">
        <v>13143</v>
      </c>
    </row>
    <row r="167" spans="1:4" ht="15" customHeight="1" x14ac:dyDescent="0.25">
      <c r="A167" s="353" t="s">
        <v>17723</v>
      </c>
      <c r="B167" t="s">
        <v>162</v>
      </c>
      <c r="C167" s="353" t="s">
        <v>17723</v>
      </c>
      <c r="D167" t="s">
        <v>13143</v>
      </c>
    </row>
    <row r="168" spans="1:4" ht="15" customHeight="1" x14ac:dyDescent="0.25">
      <c r="A168" s="353" t="s">
        <v>17502</v>
      </c>
      <c r="B168" t="s">
        <v>163</v>
      </c>
      <c r="C168" s="353" t="s">
        <v>17502</v>
      </c>
      <c r="D168" t="s">
        <v>13143</v>
      </c>
    </row>
    <row r="169" spans="1:4" ht="15" customHeight="1" x14ac:dyDescent="0.25">
      <c r="A169" s="353" t="s">
        <v>17450</v>
      </c>
      <c r="B169" t="s">
        <v>164</v>
      </c>
      <c r="C169" s="353" t="s">
        <v>17450</v>
      </c>
      <c r="D169" t="s">
        <v>13143</v>
      </c>
    </row>
    <row r="170" spans="1:4" ht="15" customHeight="1" x14ac:dyDescent="0.25">
      <c r="A170" s="353" t="s">
        <v>17653</v>
      </c>
      <c r="B170" t="s">
        <v>165</v>
      </c>
      <c r="C170" s="353" t="s">
        <v>17653</v>
      </c>
      <c r="D170" t="s">
        <v>13143</v>
      </c>
    </row>
    <row r="171" spans="1:4" ht="15" customHeight="1" x14ac:dyDescent="0.25">
      <c r="A171" s="353" t="s">
        <v>17353</v>
      </c>
      <c r="B171" t="s">
        <v>166</v>
      </c>
      <c r="C171" s="353" t="s">
        <v>17353</v>
      </c>
      <c r="D171" t="s">
        <v>13143</v>
      </c>
    </row>
    <row r="172" spans="1:4" ht="15" customHeight="1" x14ac:dyDescent="0.25">
      <c r="A172" s="353" t="s">
        <v>17493</v>
      </c>
      <c r="B172" t="s">
        <v>15907</v>
      </c>
      <c r="C172" s="353" t="s">
        <v>17493</v>
      </c>
      <c r="D172" t="s">
        <v>13142</v>
      </c>
    </row>
    <row r="173" spans="1:4" ht="15" customHeight="1" x14ac:dyDescent="0.25">
      <c r="A173" s="353" t="s">
        <v>17709</v>
      </c>
      <c r="B173" t="s">
        <v>167</v>
      </c>
      <c r="C173" s="353" t="s">
        <v>17709</v>
      </c>
      <c r="D173" t="s">
        <v>13143</v>
      </c>
    </row>
    <row r="174" spans="1:4" ht="15" customHeight="1" x14ac:dyDescent="0.25">
      <c r="A174" s="353" t="s">
        <v>17195</v>
      </c>
      <c r="B174" t="s">
        <v>168</v>
      </c>
      <c r="C174" s="353" t="s">
        <v>17195</v>
      </c>
      <c r="D174" t="s">
        <v>13143</v>
      </c>
    </row>
    <row r="175" spans="1:4" ht="15" customHeight="1" x14ac:dyDescent="0.25">
      <c r="A175" s="353" t="s">
        <v>17331</v>
      </c>
      <c r="B175" t="s">
        <v>15908</v>
      </c>
      <c r="C175" s="353" t="s">
        <v>17331</v>
      </c>
      <c r="D175" t="s">
        <v>13142</v>
      </c>
    </row>
    <row r="176" spans="1:4" ht="15" customHeight="1" x14ac:dyDescent="0.25">
      <c r="A176" s="353" t="s">
        <v>17241</v>
      </c>
      <c r="B176" t="s">
        <v>2724</v>
      </c>
      <c r="C176" s="353" t="s">
        <v>17241</v>
      </c>
      <c r="D176" t="s">
        <v>16073</v>
      </c>
    </row>
    <row r="177" spans="1:5" ht="15" customHeight="1" x14ac:dyDescent="0.25">
      <c r="A177" s="353" t="s">
        <v>17739</v>
      </c>
      <c r="B177" t="s">
        <v>169</v>
      </c>
      <c r="C177" s="353" t="s">
        <v>17739</v>
      </c>
      <c r="D177" t="s">
        <v>13142</v>
      </c>
    </row>
    <row r="178" spans="1:5" ht="15" customHeight="1" x14ac:dyDescent="0.25">
      <c r="A178" s="353" t="s">
        <v>17435</v>
      </c>
      <c r="B178" t="s">
        <v>170</v>
      </c>
      <c r="C178" s="353" t="s">
        <v>17435</v>
      </c>
      <c r="D178" t="s">
        <v>13143</v>
      </c>
    </row>
    <row r="179" spans="1:5" ht="15" customHeight="1" x14ac:dyDescent="0.25">
      <c r="A179" s="353" t="s">
        <v>17229</v>
      </c>
      <c r="B179" t="s">
        <v>171</v>
      </c>
      <c r="C179" s="353" t="s">
        <v>17229</v>
      </c>
      <c r="D179" t="s">
        <v>13142</v>
      </c>
      <c r="E179" s="280" t="s">
        <v>20912</v>
      </c>
    </row>
    <row r="180" spans="1:5" ht="15" customHeight="1" x14ac:dyDescent="0.25">
      <c r="A180" s="353" t="s">
        <v>17659</v>
      </c>
      <c r="B180" t="s">
        <v>15909</v>
      </c>
      <c r="C180" s="353" t="s">
        <v>17659</v>
      </c>
      <c r="D180" t="s">
        <v>13142</v>
      </c>
    </row>
    <row r="181" spans="1:5" ht="15" customHeight="1" x14ac:dyDescent="0.25">
      <c r="A181" s="353" t="s">
        <v>17641</v>
      </c>
      <c r="B181" t="s">
        <v>172</v>
      </c>
      <c r="C181" s="353" t="s">
        <v>17641</v>
      </c>
      <c r="D181" t="s">
        <v>13143</v>
      </c>
    </row>
    <row r="182" spans="1:5" ht="15" customHeight="1" x14ac:dyDescent="0.25">
      <c r="A182" s="353" t="s">
        <v>17286</v>
      </c>
      <c r="B182" t="s">
        <v>173</v>
      </c>
      <c r="C182" s="353" t="s">
        <v>17286</v>
      </c>
      <c r="D182" t="s">
        <v>13143</v>
      </c>
    </row>
    <row r="183" spans="1:5" ht="15" customHeight="1" x14ac:dyDescent="0.25">
      <c r="A183" s="353" t="s">
        <v>17510</v>
      </c>
      <c r="B183" t="s">
        <v>174</v>
      </c>
      <c r="C183" s="353" t="s">
        <v>17510</v>
      </c>
      <c r="D183" t="s">
        <v>13143</v>
      </c>
    </row>
    <row r="184" spans="1:5" ht="15" customHeight="1" x14ac:dyDescent="0.25">
      <c r="A184" s="353" t="s">
        <v>17287</v>
      </c>
      <c r="B184" t="s">
        <v>175</v>
      </c>
      <c r="C184" s="353" t="s">
        <v>17287</v>
      </c>
      <c r="D184" t="s">
        <v>13143</v>
      </c>
    </row>
    <row r="185" spans="1:5" ht="15" customHeight="1" x14ac:dyDescent="0.25">
      <c r="A185" s="353" t="s">
        <v>17688</v>
      </c>
      <c r="B185" t="s">
        <v>176</v>
      </c>
      <c r="C185" s="353" t="s">
        <v>17688</v>
      </c>
      <c r="D185" t="s">
        <v>13143</v>
      </c>
    </row>
    <row r="186" spans="1:5" ht="15" customHeight="1" x14ac:dyDescent="0.25">
      <c r="A186" s="353" t="s">
        <v>17302</v>
      </c>
      <c r="B186" t="s">
        <v>177</v>
      </c>
      <c r="C186" s="353" t="s">
        <v>17302</v>
      </c>
      <c r="D186" t="s">
        <v>13142</v>
      </c>
    </row>
    <row r="187" spans="1:5" ht="15" customHeight="1" x14ac:dyDescent="0.25">
      <c r="A187" s="353" t="s">
        <v>17202</v>
      </c>
      <c r="B187" t="s">
        <v>178</v>
      </c>
      <c r="C187" s="353" t="s">
        <v>17202</v>
      </c>
      <c r="D187" t="s">
        <v>13143</v>
      </c>
    </row>
    <row r="188" spans="1:5" ht="15" customHeight="1" x14ac:dyDescent="0.25">
      <c r="A188" s="353" t="s">
        <v>17342</v>
      </c>
      <c r="B188" t="s">
        <v>15910</v>
      </c>
      <c r="C188" s="353" t="s">
        <v>17342</v>
      </c>
      <c r="D188" t="s">
        <v>13142</v>
      </c>
    </row>
    <row r="189" spans="1:5" ht="15" customHeight="1" x14ac:dyDescent="0.25">
      <c r="A189" s="353" t="s">
        <v>17379</v>
      </c>
      <c r="B189" t="s">
        <v>179</v>
      </c>
      <c r="C189" s="353" t="s">
        <v>17379</v>
      </c>
      <c r="D189" t="s">
        <v>13143</v>
      </c>
    </row>
    <row r="190" spans="1:5" ht="15" customHeight="1" x14ac:dyDescent="0.25">
      <c r="A190" s="353" t="s">
        <v>17583</v>
      </c>
      <c r="B190" t="s">
        <v>180</v>
      </c>
      <c r="C190" s="353" t="s">
        <v>17583</v>
      </c>
      <c r="D190" t="s">
        <v>13142</v>
      </c>
    </row>
    <row r="191" spans="1:5" ht="15" customHeight="1" x14ac:dyDescent="0.25">
      <c r="A191" s="353" t="s">
        <v>17208</v>
      </c>
      <c r="B191" t="s">
        <v>181</v>
      </c>
      <c r="C191" s="353" t="s">
        <v>17208</v>
      </c>
      <c r="D191" t="s">
        <v>13143</v>
      </c>
    </row>
    <row r="192" spans="1:5" ht="15" customHeight="1" x14ac:dyDescent="0.25">
      <c r="A192" s="353" t="s">
        <v>17278</v>
      </c>
      <c r="B192" t="s">
        <v>182</v>
      </c>
      <c r="C192" s="353" t="s">
        <v>17278</v>
      </c>
      <c r="D192" t="s">
        <v>13143</v>
      </c>
    </row>
    <row r="193" spans="1:4" ht="15" customHeight="1" x14ac:dyDescent="0.25">
      <c r="A193" s="353" t="s">
        <v>17388</v>
      </c>
      <c r="B193" t="s">
        <v>183</v>
      </c>
      <c r="C193" s="353" t="s">
        <v>17388</v>
      </c>
      <c r="D193" t="s">
        <v>13143</v>
      </c>
    </row>
    <row r="194" spans="1:4" ht="15" customHeight="1" x14ac:dyDescent="0.25">
      <c r="A194" s="353" t="s">
        <v>17203</v>
      </c>
      <c r="B194" t="s">
        <v>184</v>
      </c>
      <c r="C194" s="353" t="s">
        <v>17203</v>
      </c>
      <c r="D194" t="s">
        <v>13143</v>
      </c>
    </row>
    <row r="195" spans="1:4" ht="15" customHeight="1" x14ac:dyDescent="0.25">
      <c r="A195" s="353" t="s">
        <v>17496</v>
      </c>
      <c r="B195" t="s">
        <v>185</v>
      </c>
      <c r="C195" s="353" t="s">
        <v>17496</v>
      </c>
      <c r="D195" t="s">
        <v>13143</v>
      </c>
    </row>
    <row r="196" spans="1:4" ht="15" customHeight="1" x14ac:dyDescent="0.25">
      <c r="A196" s="353" t="s">
        <v>17691</v>
      </c>
      <c r="B196" t="s">
        <v>186</v>
      </c>
      <c r="C196" s="353" t="s">
        <v>17691</v>
      </c>
      <c r="D196" t="s">
        <v>13143</v>
      </c>
    </row>
    <row r="197" spans="1:4" ht="15" customHeight="1" x14ac:dyDescent="0.25">
      <c r="A197" s="353" t="s">
        <v>17602</v>
      </c>
      <c r="B197" t="s">
        <v>187</v>
      </c>
      <c r="C197" s="353" t="s">
        <v>17602</v>
      </c>
      <c r="D197" t="s">
        <v>13143</v>
      </c>
    </row>
    <row r="198" spans="1:4" ht="15" customHeight="1" x14ac:dyDescent="0.25">
      <c r="A198" s="353" t="s">
        <v>17429</v>
      </c>
      <c r="B198" t="s">
        <v>188</v>
      </c>
      <c r="C198" s="353" t="s">
        <v>17429</v>
      </c>
      <c r="D198" t="s">
        <v>13143</v>
      </c>
    </row>
    <row r="199" spans="1:4" ht="15" customHeight="1" x14ac:dyDescent="0.25">
      <c r="A199" s="353" t="s">
        <v>17430</v>
      </c>
      <c r="B199" t="s">
        <v>189</v>
      </c>
      <c r="C199" s="353" t="s">
        <v>17430</v>
      </c>
      <c r="D199" t="s">
        <v>13143</v>
      </c>
    </row>
    <row r="200" spans="1:4" ht="15" customHeight="1" x14ac:dyDescent="0.25">
      <c r="A200" s="353" t="s">
        <v>17252</v>
      </c>
      <c r="B200" t="s">
        <v>190</v>
      </c>
      <c r="C200" s="353" t="s">
        <v>17252</v>
      </c>
      <c r="D200" t="s">
        <v>13142</v>
      </c>
    </row>
    <row r="201" spans="1:4" ht="15" customHeight="1" x14ac:dyDescent="0.25">
      <c r="A201" s="353" t="s">
        <v>17670</v>
      </c>
      <c r="B201" t="s">
        <v>191</v>
      </c>
      <c r="C201" s="353" t="s">
        <v>17670</v>
      </c>
      <c r="D201" t="s">
        <v>13142</v>
      </c>
    </row>
    <row r="202" spans="1:4" ht="15" customHeight="1" x14ac:dyDescent="0.25">
      <c r="A202" s="353" t="s">
        <v>17102</v>
      </c>
      <c r="B202" t="s">
        <v>192</v>
      </c>
      <c r="C202" s="353" t="s">
        <v>17102</v>
      </c>
      <c r="D202" t="s">
        <v>13143</v>
      </c>
    </row>
    <row r="203" spans="1:4" ht="15" customHeight="1" x14ac:dyDescent="0.25">
      <c r="A203" s="353" t="s">
        <v>17746</v>
      </c>
      <c r="B203" t="s">
        <v>15911</v>
      </c>
      <c r="C203" s="353" t="s">
        <v>17746</v>
      </c>
      <c r="D203" t="s">
        <v>13142</v>
      </c>
    </row>
    <row r="204" spans="1:4" ht="15" customHeight="1" x14ac:dyDescent="0.25">
      <c r="A204" s="353" t="s">
        <v>17748</v>
      </c>
      <c r="B204" t="s">
        <v>193</v>
      </c>
      <c r="C204" s="353" t="s">
        <v>17748</v>
      </c>
      <c r="D204" t="s">
        <v>13143</v>
      </c>
    </row>
    <row r="205" spans="1:4" ht="15" customHeight="1" x14ac:dyDescent="0.25">
      <c r="A205" s="353" t="s">
        <v>17486</v>
      </c>
      <c r="B205" t="s">
        <v>194</v>
      </c>
      <c r="C205" s="353" t="s">
        <v>17486</v>
      </c>
      <c r="D205" t="s">
        <v>13143</v>
      </c>
    </row>
    <row r="206" spans="1:4" ht="15" customHeight="1" x14ac:dyDescent="0.25">
      <c r="A206" s="353" t="s">
        <v>17740</v>
      </c>
      <c r="B206" t="s">
        <v>195</v>
      </c>
      <c r="C206" s="353" t="s">
        <v>17740</v>
      </c>
      <c r="D206" t="s">
        <v>13142</v>
      </c>
    </row>
    <row r="207" spans="1:4" ht="15" customHeight="1" x14ac:dyDescent="0.25">
      <c r="A207" s="353" t="s">
        <v>17372</v>
      </c>
      <c r="B207" t="s">
        <v>196</v>
      </c>
      <c r="C207" s="353" t="s">
        <v>17372</v>
      </c>
      <c r="D207" t="s">
        <v>13143</v>
      </c>
    </row>
    <row r="208" spans="1:4" ht="15" customHeight="1" x14ac:dyDescent="0.25">
      <c r="A208" s="353" t="s">
        <v>17665</v>
      </c>
      <c r="B208" t="s">
        <v>197</v>
      </c>
      <c r="C208" s="353" t="s">
        <v>17665</v>
      </c>
      <c r="D208" t="s">
        <v>13143</v>
      </c>
    </row>
    <row r="209" spans="1:4" ht="15" customHeight="1" x14ac:dyDescent="0.25">
      <c r="A209" s="353" t="s">
        <v>17263</v>
      </c>
      <c r="B209" t="s">
        <v>198</v>
      </c>
      <c r="C209" s="353" t="s">
        <v>17263</v>
      </c>
      <c r="D209" t="s">
        <v>13143</v>
      </c>
    </row>
    <row r="210" spans="1:4" ht="15" customHeight="1" x14ac:dyDescent="0.25">
      <c r="A210" s="353" t="s">
        <v>17355</v>
      </c>
      <c r="B210" t="s">
        <v>199</v>
      </c>
      <c r="C210" s="353" t="s">
        <v>17355</v>
      </c>
      <c r="D210" t="s">
        <v>13143</v>
      </c>
    </row>
    <row r="211" spans="1:4" ht="15" customHeight="1" x14ac:dyDescent="0.25">
      <c r="A211" s="353" t="s">
        <v>17446</v>
      </c>
      <c r="B211" t="s">
        <v>200</v>
      </c>
      <c r="C211" s="353" t="s">
        <v>17446</v>
      </c>
      <c r="D211" t="s">
        <v>13143</v>
      </c>
    </row>
    <row r="212" spans="1:4" ht="15" customHeight="1" x14ac:dyDescent="0.25">
      <c r="A212" s="353" t="s">
        <v>17489</v>
      </c>
      <c r="B212" t="s">
        <v>201</v>
      </c>
      <c r="C212" s="353" t="s">
        <v>17489</v>
      </c>
      <c r="D212" t="s">
        <v>13142</v>
      </c>
    </row>
    <row r="213" spans="1:4" ht="15" customHeight="1" x14ac:dyDescent="0.25">
      <c r="A213" s="353" t="s">
        <v>17197</v>
      </c>
      <c r="B213" t="s">
        <v>202</v>
      </c>
      <c r="C213" s="353" t="s">
        <v>17197</v>
      </c>
      <c r="D213" t="s">
        <v>13143</v>
      </c>
    </row>
    <row r="214" spans="1:4" ht="15" customHeight="1" x14ac:dyDescent="0.25">
      <c r="A214" s="353" t="s">
        <v>17128</v>
      </c>
      <c r="B214" t="s">
        <v>203</v>
      </c>
      <c r="C214" s="353" t="s">
        <v>17128</v>
      </c>
      <c r="D214" t="s">
        <v>13143</v>
      </c>
    </row>
    <row r="215" spans="1:4" ht="15" customHeight="1" x14ac:dyDescent="0.25">
      <c r="A215" s="353" t="s">
        <v>17411</v>
      </c>
      <c r="B215" t="s">
        <v>204</v>
      </c>
      <c r="C215" s="353" t="s">
        <v>17411</v>
      </c>
      <c r="D215" t="s">
        <v>13142</v>
      </c>
    </row>
    <row r="216" spans="1:4" ht="15" customHeight="1" x14ac:dyDescent="0.25">
      <c r="A216" s="353" t="s">
        <v>17169</v>
      </c>
      <c r="B216" t="s">
        <v>13039</v>
      </c>
      <c r="C216" s="353" t="s">
        <v>17169</v>
      </c>
      <c r="D216" t="s">
        <v>13142</v>
      </c>
    </row>
    <row r="217" spans="1:4" ht="15" customHeight="1" x14ac:dyDescent="0.25">
      <c r="A217" s="353" t="s">
        <v>17214</v>
      </c>
      <c r="B217" t="s">
        <v>205</v>
      </c>
      <c r="C217" s="353" t="s">
        <v>17214</v>
      </c>
      <c r="D217" t="s">
        <v>13143</v>
      </c>
    </row>
    <row r="218" spans="1:4" ht="15" customHeight="1" x14ac:dyDescent="0.25">
      <c r="A218" s="353" t="s">
        <v>17733</v>
      </c>
      <c r="B218" t="s">
        <v>206</v>
      </c>
      <c r="C218" s="353" t="s">
        <v>17733</v>
      </c>
      <c r="D218" t="s">
        <v>13143</v>
      </c>
    </row>
    <row r="219" spans="1:4" ht="15" customHeight="1" x14ac:dyDescent="0.25">
      <c r="A219" s="353" t="s">
        <v>17363</v>
      </c>
      <c r="B219" t="s">
        <v>207</v>
      </c>
      <c r="C219" s="353" t="s">
        <v>17363</v>
      </c>
      <c r="D219" t="s">
        <v>13143</v>
      </c>
    </row>
    <row r="220" spans="1:4" ht="15" customHeight="1" x14ac:dyDescent="0.25">
      <c r="A220" s="353" t="s">
        <v>17517</v>
      </c>
      <c r="B220" t="s">
        <v>208</v>
      </c>
      <c r="C220" s="353" t="s">
        <v>17517</v>
      </c>
      <c r="D220" t="s">
        <v>13143</v>
      </c>
    </row>
    <row r="221" spans="1:4" ht="15" customHeight="1" x14ac:dyDescent="0.25">
      <c r="A221" s="353" t="s">
        <v>17717</v>
      </c>
      <c r="B221" t="s">
        <v>209</v>
      </c>
      <c r="C221" s="353" t="s">
        <v>17717</v>
      </c>
      <c r="D221" t="s">
        <v>13143</v>
      </c>
    </row>
    <row r="222" spans="1:4" ht="15" customHeight="1" x14ac:dyDescent="0.25">
      <c r="A222" s="353" t="s">
        <v>17401</v>
      </c>
      <c r="B222" t="s">
        <v>210</v>
      </c>
      <c r="C222" s="353" t="s">
        <v>17401</v>
      </c>
      <c r="D222" t="s">
        <v>13142</v>
      </c>
    </row>
    <row r="223" spans="1:4" ht="15" customHeight="1" x14ac:dyDescent="0.25">
      <c r="A223" s="353" t="s">
        <v>17209</v>
      </c>
      <c r="B223" t="s">
        <v>211</v>
      </c>
      <c r="C223" s="353" t="s">
        <v>17209</v>
      </c>
      <c r="D223" t="s">
        <v>13143</v>
      </c>
    </row>
    <row r="224" spans="1:4" ht="15" customHeight="1" x14ac:dyDescent="0.25">
      <c r="A224" s="353" t="s">
        <v>17432</v>
      </c>
      <c r="B224" t="s">
        <v>212</v>
      </c>
      <c r="C224" s="353" t="s">
        <v>17432</v>
      </c>
      <c r="D224" t="s">
        <v>13143</v>
      </c>
    </row>
    <row r="225" spans="1:4" ht="15" customHeight="1" x14ac:dyDescent="0.25">
      <c r="A225" s="353" t="s">
        <v>17424</v>
      </c>
      <c r="B225" t="s">
        <v>213</v>
      </c>
      <c r="C225" s="353" t="s">
        <v>17424</v>
      </c>
      <c r="D225" t="s">
        <v>13143</v>
      </c>
    </row>
    <row r="226" spans="1:4" ht="15" customHeight="1" x14ac:dyDescent="0.25">
      <c r="A226" s="353" t="s">
        <v>17384</v>
      </c>
      <c r="B226" t="s">
        <v>214</v>
      </c>
      <c r="C226" s="353" t="s">
        <v>17384</v>
      </c>
      <c r="D226" t="s">
        <v>13143</v>
      </c>
    </row>
    <row r="227" spans="1:4" ht="15" customHeight="1" x14ac:dyDescent="0.25">
      <c r="A227" s="353" t="s">
        <v>17272</v>
      </c>
      <c r="B227" t="s">
        <v>215</v>
      </c>
      <c r="C227" s="353" t="s">
        <v>17272</v>
      </c>
      <c r="D227" t="s">
        <v>13143</v>
      </c>
    </row>
    <row r="228" spans="1:4" ht="15" customHeight="1" x14ac:dyDescent="0.25">
      <c r="A228" s="353" t="s">
        <v>17713</v>
      </c>
      <c r="B228" t="s">
        <v>216</v>
      </c>
      <c r="C228" s="353" t="s">
        <v>17713</v>
      </c>
      <c r="D228" t="s">
        <v>13143</v>
      </c>
    </row>
    <row r="229" spans="1:4" ht="15" customHeight="1" x14ac:dyDescent="0.25">
      <c r="A229" s="353" t="s">
        <v>17380</v>
      </c>
      <c r="B229" t="s">
        <v>217</v>
      </c>
      <c r="C229" s="353" t="s">
        <v>17380</v>
      </c>
      <c r="D229" t="s">
        <v>13143</v>
      </c>
    </row>
    <row r="230" spans="1:4" ht="15" customHeight="1" x14ac:dyDescent="0.25">
      <c r="A230" s="353" t="s">
        <v>17109</v>
      </c>
      <c r="B230" t="s">
        <v>218</v>
      </c>
      <c r="C230" s="353" t="s">
        <v>17109</v>
      </c>
      <c r="D230" t="s">
        <v>13143</v>
      </c>
    </row>
    <row r="231" spans="1:4" ht="15" customHeight="1" x14ac:dyDescent="0.25">
      <c r="A231" s="353" t="s">
        <v>17557</v>
      </c>
      <c r="B231" t="s">
        <v>219</v>
      </c>
      <c r="C231" s="353" t="s">
        <v>17557</v>
      </c>
      <c r="D231" t="s">
        <v>13143</v>
      </c>
    </row>
    <row r="232" spans="1:4" ht="15" customHeight="1" x14ac:dyDescent="0.25">
      <c r="A232" s="353" t="s">
        <v>17529</v>
      </c>
      <c r="B232" t="s">
        <v>220</v>
      </c>
      <c r="C232" s="353" t="s">
        <v>17529</v>
      </c>
      <c r="D232" t="s">
        <v>13143</v>
      </c>
    </row>
    <row r="233" spans="1:4" ht="15" customHeight="1" x14ac:dyDescent="0.25">
      <c r="A233" s="353" t="s">
        <v>17737</v>
      </c>
      <c r="B233" t="s">
        <v>10462</v>
      </c>
      <c r="C233" s="353" t="s">
        <v>17737</v>
      </c>
      <c r="D233" t="s">
        <v>13142</v>
      </c>
    </row>
    <row r="234" spans="1:4" ht="15" customHeight="1" x14ac:dyDescent="0.25">
      <c r="A234" s="353" t="s">
        <v>17276</v>
      </c>
      <c r="B234" t="s">
        <v>221</v>
      </c>
      <c r="C234" s="353" t="s">
        <v>17276</v>
      </c>
      <c r="D234" t="s">
        <v>13143</v>
      </c>
    </row>
    <row r="235" spans="1:4" ht="15" customHeight="1" x14ac:dyDescent="0.25">
      <c r="A235" s="353" t="s">
        <v>17703</v>
      </c>
      <c r="B235" t="s">
        <v>222</v>
      </c>
      <c r="C235" s="353" t="s">
        <v>17703</v>
      </c>
      <c r="D235" t="s">
        <v>13143</v>
      </c>
    </row>
    <row r="236" spans="1:4" ht="15" customHeight="1" x14ac:dyDescent="0.25">
      <c r="A236" s="353" t="s">
        <v>17541</v>
      </c>
      <c r="B236" t="s">
        <v>223</v>
      </c>
      <c r="C236" s="353" t="s">
        <v>17541</v>
      </c>
      <c r="D236" t="s">
        <v>13143</v>
      </c>
    </row>
    <row r="237" spans="1:4" ht="15" customHeight="1" x14ac:dyDescent="0.25">
      <c r="A237" s="353" t="s">
        <v>17392</v>
      </c>
      <c r="B237" t="s">
        <v>224</v>
      </c>
      <c r="C237" s="353" t="s">
        <v>17392</v>
      </c>
      <c r="D237" t="s">
        <v>13143</v>
      </c>
    </row>
    <row r="238" spans="1:4" ht="15" customHeight="1" x14ac:dyDescent="0.25">
      <c r="A238" s="353" t="s">
        <v>17321</v>
      </c>
      <c r="B238" t="s">
        <v>225</v>
      </c>
      <c r="C238" s="353" t="s">
        <v>17321</v>
      </c>
      <c r="D238" t="s">
        <v>13143</v>
      </c>
    </row>
    <row r="239" spans="1:4" ht="15" customHeight="1" x14ac:dyDescent="0.25">
      <c r="A239" s="353" t="s">
        <v>17650</v>
      </c>
      <c r="B239" t="s">
        <v>226</v>
      </c>
      <c r="C239" s="353" t="s">
        <v>17650</v>
      </c>
      <c r="D239" t="s">
        <v>13143</v>
      </c>
    </row>
    <row r="240" spans="1:4" ht="15" customHeight="1" x14ac:dyDescent="0.25">
      <c r="A240" s="353" t="s">
        <v>17695</v>
      </c>
      <c r="B240" t="s">
        <v>227</v>
      </c>
      <c r="C240" s="353" t="s">
        <v>17695</v>
      </c>
      <c r="D240" t="s">
        <v>13143</v>
      </c>
    </row>
    <row r="241" spans="1:4" ht="15" customHeight="1" x14ac:dyDescent="0.25">
      <c r="A241" s="353" t="s">
        <v>17710</v>
      </c>
      <c r="B241" t="s">
        <v>15831</v>
      </c>
      <c r="C241" s="353" t="s">
        <v>17710</v>
      </c>
      <c r="D241" t="s">
        <v>13143</v>
      </c>
    </row>
    <row r="242" spans="1:4" ht="15" customHeight="1" x14ac:dyDescent="0.25">
      <c r="A242" s="353" t="s">
        <v>17509</v>
      </c>
      <c r="B242" t="s">
        <v>228</v>
      </c>
      <c r="C242" s="353" t="s">
        <v>17509</v>
      </c>
      <c r="D242" t="s">
        <v>13143</v>
      </c>
    </row>
    <row r="243" spans="1:4" ht="15" customHeight="1" x14ac:dyDescent="0.25">
      <c r="A243" s="353" t="s">
        <v>17184</v>
      </c>
      <c r="B243" t="s">
        <v>229</v>
      </c>
      <c r="C243" s="353" t="s">
        <v>17184</v>
      </c>
      <c r="D243" t="s">
        <v>13143</v>
      </c>
    </row>
    <row r="244" spans="1:4" ht="15" customHeight="1" x14ac:dyDescent="0.25">
      <c r="A244" s="353" t="s">
        <v>17362</v>
      </c>
      <c r="B244" t="s">
        <v>230</v>
      </c>
      <c r="C244" s="353" t="s">
        <v>17362</v>
      </c>
      <c r="D244" t="s">
        <v>13143</v>
      </c>
    </row>
    <row r="245" spans="1:4" ht="15" customHeight="1" x14ac:dyDescent="0.25">
      <c r="A245" s="353" t="s">
        <v>17751</v>
      </c>
      <c r="B245" t="s">
        <v>231</v>
      </c>
      <c r="C245" s="353" t="s">
        <v>17751</v>
      </c>
      <c r="D245" t="s">
        <v>13143</v>
      </c>
    </row>
    <row r="246" spans="1:4" ht="15" customHeight="1" x14ac:dyDescent="0.25">
      <c r="A246" s="353" t="s">
        <v>17749</v>
      </c>
      <c r="B246" t="s">
        <v>232</v>
      </c>
      <c r="C246" s="353" t="s">
        <v>17749</v>
      </c>
      <c r="D246" t="s">
        <v>13143</v>
      </c>
    </row>
    <row r="247" spans="1:4" ht="15" customHeight="1" x14ac:dyDescent="0.25">
      <c r="A247" s="353" t="s">
        <v>17652</v>
      </c>
      <c r="B247" t="s">
        <v>2716</v>
      </c>
      <c r="C247" s="353" t="s">
        <v>17652</v>
      </c>
      <c r="D247" t="s">
        <v>13142</v>
      </c>
    </row>
    <row r="248" spans="1:4" ht="15" customHeight="1" x14ac:dyDescent="0.25">
      <c r="A248" s="353" t="s">
        <v>17443</v>
      </c>
      <c r="B248" t="s">
        <v>233</v>
      </c>
      <c r="C248" s="353" t="s">
        <v>17443</v>
      </c>
      <c r="D248" t="s">
        <v>13143</v>
      </c>
    </row>
    <row r="249" spans="1:4" ht="15" customHeight="1" x14ac:dyDescent="0.25">
      <c r="A249" s="353" t="s">
        <v>17326</v>
      </c>
      <c r="B249" t="s">
        <v>234</v>
      </c>
      <c r="C249" s="353" t="s">
        <v>17326</v>
      </c>
      <c r="D249" t="s">
        <v>13142</v>
      </c>
    </row>
    <row r="250" spans="1:4" ht="15" customHeight="1" x14ac:dyDescent="0.25">
      <c r="A250" s="353" t="s">
        <v>17167</v>
      </c>
      <c r="B250" t="s">
        <v>20915</v>
      </c>
      <c r="C250" s="353" t="s">
        <v>17167</v>
      </c>
      <c r="D250" t="s">
        <v>13142</v>
      </c>
    </row>
    <row r="251" spans="1:4" ht="15" customHeight="1" x14ac:dyDescent="0.25">
      <c r="A251" s="353" t="s">
        <v>17245</v>
      </c>
      <c r="B251" t="s">
        <v>235</v>
      </c>
      <c r="C251" s="353" t="s">
        <v>17245</v>
      </c>
      <c r="D251" t="s">
        <v>13142</v>
      </c>
    </row>
    <row r="252" spans="1:4" ht="15" customHeight="1" x14ac:dyDescent="0.25">
      <c r="A252" s="353" t="s">
        <v>17249</v>
      </c>
      <c r="B252" t="s">
        <v>236</v>
      </c>
      <c r="C252" s="353" t="s">
        <v>17249</v>
      </c>
      <c r="D252" t="s">
        <v>13143</v>
      </c>
    </row>
    <row r="253" spans="1:4" ht="15" customHeight="1" x14ac:dyDescent="0.25">
      <c r="A253" s="353" t="s">
        <v>17141</v>
      </c>
      <c r="B253" t="s">
        <v>237</v>
      </c>
      <c r="C253" s="353" t="s">
        <v>17141</v>
      </c>
      <c r="D253" t="s">
        <v>13142</v>
      </c>
    </row>
    <row r="254" spans="1:4" ht="15" customHeight="1" x14ac:dyDescent="0.25">
      <c r="A254" s="353" t="s">
        <v>17465</v>
      </c>
      <c r="B254" t="s">
        <v>12968</v>
      </c>
      <c r="C254" s="353" t="s">
        <v>17465</v>
      </c>
      <c r="D254" t="s">
        <v>13142</v>
      </c>
    </row>
    <row r="255" spans="1:4" ht="15" customHeight="1" x14ac:dyDescent="0.25">
      <c r="A255" s="353" t="s">
        <v>17163</v>
      </c>
      <c r="B255" t="s">
        <v>13041</v>
      </c>
      <c r="C255" s="353" t="s">
        <v>17163</v>
      </c>
      <c r="D255" t="s">
        <v>16073</v>
      </c>
    </row>
    <row r="256" spans="1:4" ht="15" customHeight="1" x14ac:dyDescent="0.25">
      <c r="A256" s="353" t="s">
        <v>17666</v>
      </c>
      <c r="B256" t="s">
        <v>238</v>
      </c>
      <c r="C256" s="353" t="s">
        <v>17666</v>
      </c>
      <c r="D256" t="s">
        <v>13143</v>
      </c>
    </row>
    <row r="257" spans="1:4" ht="15" customHeight="1" x14ac:dyDescent="0.25">
      <c r="A257" s="353" t="s">
        <v>17614</v>
      </c>
      <c r="B257" t="s">
        <v>239</v>
      </c>
      <c r="C257" s="353" t="s">
        <v>17614</v>
      </c>
      <c r="D257" t="s">
        <v>13143</v>
      </c>
    </row>
    <row r="258" spans="1:4" ht="15" customHeight="1" x14ac:dyDescent="0.25">
      <c r="A258" s="353" t="s">
        <v>17354</v>
      </c>
      <c r="B258" t="s">
        <v>240</v>
      </c>
      <c r="C258" s="353" t="s">
        <v>17354</v>
      </c>
      <c r="D258" t="s">
        <v>13143</v>
      </c>
    </row>
    <row r="259" spans="1:4" ht="15" customHeight="1" x14ac:dyDescent="0.25">
      <c r="A259" s="353" t="s">
        <v>17617</v>
      </c>
      <c r="B259" t="s">
        <v>241</v>
      </c>
      <c r="C259" s="353" t="s">
        <v>17617</v>
      </c>
      <c r="D259" t="s">
        <v>13143</v>
      </c>
    </row>
    <row r="260" spans="1:4" ht="15" customHeight="1" x14ac:dyDescent="0.25">
      <c r="A260" s="353" t="s">
        <v>17694</v>
      </c>
      <c r="B260" t="s">
        <v>242</v>
      </c>
      <c r="C260" s="353" t="s">
        <v>17694</v>
      </c>
      <c r="D260" t="s">
        <v>16144</v>
      </c>
    </row>
    <row r="261" spans="1:4" ht="15" customHeight="1" x14ac:dyDescent="0.25">
      <c r="A261" s="353" t="s">
        <v>17178</v>
      </c>
      <c r="B261" t="s">
        <v>243</v>
      </c>
      <c r="C261" s="353" t="s">
        <v>17178</v>
      </c>
      <c r="D261" t="s">
        <v>13143</v>
      </c>
    </row>
    <row r="262" spans="1:4" ht="15" customHeight="1" x14ac:dyDescent="0.25">
      <c r="A262" s="353" t="s">
        <v>17393</v>
      </c>
      <c r="B262" t="s">
        <v>244</v>
      </c>
      <c r="C262" s="353" t="s">
        <v>17393</v>
      </c>
      <c r="D262" t="s">
        <v>13143</v>
      </c>
    </row>
    <row r="263" spans="1:4" ht="15" customHeight="1" x14ac:dyDescent="0.25">
      <c r="A263" s="353" t="s">
        <v>17460</v>
      </c>
      <c r="B263" t="s">
        <v>245</v>
      </c>
      <c r="C263" s="353" t="s">
        <v>17460</v>
      </c>
      <c r="D263" t="s">
        <v>13143</v>
      </c>
    </row>
    <row r="264" spans="1:4" ht="15" customHeight="1" x14ac:dyDescent="0.25">
      <c r="A264" s="353" t="s">
        <v>17308</v>
      </c>
      <c r="B264" t="s">
        <v>246</v>
      </c>
      <c r="C264" s="353" t="s">
        <v>17308</v>
      </c>
      <c r="D264" t="s">
        <v>13143</v>
      </c>
    </row>
    <row r="265" spans="1:4" ht="15" customHeight="1" x14ac:dyDescent="0.25">
      <c r="A265" s="353" t="s">
        <v>17625</v>
      </c>
      <c r="B265" t="s">
        <v>247</v>
      </c>
      <c r="C265" s="353" t="s">
        <v>17625</v>
      </c>
      <c r="D265" t="s">
        <v>13143</v>
      </c>
    </row>
    <row r="266" spans="1:4" ht="15" customHeight="1" x14ac:dyDescent="0.25">
      <c r="A266" s="353" t="s">
        <v>17444</v>
      </c>
      <c r="B266" t="s">
        <v>248</v>
      </c>
      <c r="C266" s="353" t="s">
        <v>17444</v>
      </c>
      <c r="D266" t="s">
        <v>13143</v>
      </c>
    </row>
    <row r="267" spans="1:4" ht="15" customHeight="1" x14ac:dyDescent="0.25">
      <c r="A267" s="353" t="s">
        <v>17285</v>
      </c>
      <c r="B267" t="s">
        <v>249</v>
      </c>
      <c r="C267" s="353" t="s">
        <v>17285</v>
      </c>
      <c r="D267" t="s">
        <v>13143</v>
      </c>
    </row>
    <row r="268" spans="1:4" ht="15" customHeight="1" x14ac:dyDescent="0.25">
      <c r="A268" s="353" t="s">
        <v>17701</v>
      </c>
      <c r="B268" t="s">
        <v>250</v>
      </c>
      <c r="C268" s="353" t="s">
        <v>17701</v>
      </c>
      <c r="D268" t="s">
        <v>13143</v>
      </c>
    </row>
    <row r="269" spans="1:4" ht="15" customHeight="1" x14ac:dyDescent="0.25">
      <c r="A269" s="353" t="s">
        <v>17187</v>
      </c>
      <c r="B269" t="s">
        <v>251</v>
      </c>
      <c r="C269" s="353" t="s">
        <v>17187</v>
      </c>
      <c r="D269" t="s">
        <v>13143</v>
      </c>
    </row>
    <row r="270" spans="1:4" ht="15" customHeight="1" x14ac:dyDescent="0.25">
      <c r="A270" s="353" t="s">
        <v>17235</v>
      </c>
      <c r="B270" t="s">
        <v>252</v>
      </c>
      <c r="C270" s="353" t="s">
        <v>17235</v>
      </c>
      <c r="D270" t="s">
        <v>13143</v>
      </c>
    </row>
    <row r="271" spans="1:4" ht="15" customHeight="1" x14ac:dyDescent="0.25">
      <c r="A271" s="353" t="s">
        <v>17340</v>
      </c>
      <c r="B271" t="s">
        <v>15912</v>
      </c>
      <c r="C271" s="353" t="s">
        <v>17340</v>
      </c>
      <c r="D271" t="s">
        <v>13142</v>
      </c>
    </row>
    <row r="272" spans="1:4" ht="15" customHeight="1" x14ac:dyDescent="0.25">
      <c r="A272" s="353" t="s">
        <v>17130</v>
      </c>
      <c r="B272" t="s">
        <v>253</v>
      </c>
      <c r="C272" s="353" t="s">
        <v>17130</v>
      </c>
      <c r="D272" t="s">
        <v>13143</v>
      </c>
    </row>
    <row r="273" spans="1:4" ht="15" customHeight="1" x14ac:dyDescent="0.25">
      <c r="A273" s="353" t="s">
        <v>17612</v>
      </c>
      <c r="B273" t="s">
        <v>254</v>
      </c>
      <c r="C273" s="353" t="s">
        <v>17612</v>
      </c>
      <c r="D273" t="s">
        <v>13142</v>
      </c>
    </row>
    <row r="274" spans="1:4" ht="15" customHeight="1" x14ac:dyDescent="0.25">
      <c r="A274" s="353" t="s">
        <v>17351</v>
      </c>
      <c r="B274" t="s">
        <v>255</v>
      </c>
      <c r="C274" s="353" t="s">
        <v>17351</v>
      </c>
      <c r="D274" t="s">
        <v>13143</v>
      </c>
    </row>
    <row r="275" spans="1:4" ht="15" customHeight="1" x14ac:dyDescent="0.25">
      <c r="A275" s="353" t="s">
        <v>17692</v>
      </c>
      <c r="B275" t="s">
        <v>15832</v>
      </c>
      <c r="C275" s="353" t="s">
        <v>17692</v>
      </c>
      <c r="D275" t="s">
        <v>13143</v>
      </c>
    </row>
    <row r="276" spans="1:4" ht="15" customHeight="1" x14ac:dyDescent="0.25">
      <c r="A276" s="353" t="s">
        <v>17480</v>
      </c>
      <c r="B276" t="s">
        <v>15913</v>
      </c>
      <c r="C276" s="353" t="s">
        <v>17480</v>
      </c>
      <c r="D276" t="s">
        <v>13142</v>
      </c>
    </row>
    <row r="277" spans="1:4" ht="15" customHeight="1" x14ac:dyDescent="0.25">
      <c r="A277" s="353" t="s">
        <v>17743</v>
      </c>
      <c r="B277" t="s">
        <v>17744</v>
      </c>
      <c r="C277" s="353" t="s">
        <v>17743</v>
      </c>
      <c r="D277" t="s">
        <v>13142</v>
      </c>
    </row>
    <row r="278" spans="1:4" ht="15" customHeight="1" x14ac:dyDescent="0.25">
      <c r="A278" s="353" t="s">
        <v>17404</v>
      </c>
      <c r="B278" t="s">
        <v>15914</v>
      </c>
      <c r="C278" s="353" t="s">
        <v>17404</v>
      </c>
      <c r="D278" t="s">
        <v>13142</v>
      </c>
    </row>
    <row r="279" spans="1:4" ht="15" customHeight="1" x14ac:dyDescent="0.25">
      <c r="A279" s="353" t="s">
        <v>17745</v>
      </c>
      <c r="B279" t="s">
        <v>15915</v>
      </c>
      <c r="C279" s="353" t="s">
        <v>17745</v>
      </c>
      <c r="D279" t="s">
        <v>13142</v>
      </c>
    </row>
    <row r="280" spans="1:4" ht="15" customHeight="1" x14ac:dyDescent="0.25">
      <c r="A280" s="353" t="s">
        <v>17618</v>
      </c>
      <c r="B280" t="s">
        <v>256</v>
      </c>
      <c r="C280" s="353" t="s">
        <v>17618</v>
      </c>
      <c r="D280" t="s">
        <v>13143</v>
      </c>
    </row>
    <row r="281" spans="1:4" ht="15" customHeight="1" x14ac:dyDescent="0.25">
      <c r="A281" s="353" t="s">
        <v>17188</v>
      </c>
      <c r="B281" t="s">
        <v>16069</v>
      </c>
      <c r="C281" s="353" t="s">
        <v>17188</v>
      </c>
      <c r="D281" t="s">
        <v>13143</v>
      </c>
    </row>
    <row r="282" spans="1:4" ht="15" customHeight="1" x14ac:dyDescent="0.25">
      <c r="A282" s="353" t="s">
        <v>17536</v>
      </c>
      <c r="B282" t="s">
        <v>257</v>
      </c>
      <c r="C282" s="353" t="s">
        <v>17536</v>
      </c>
      <c r="D282" t="s">
        <v>13143</v>
      </c>
    </row>
    <row r="283" spans="1:4" ht="15" customHeight="1" x14ac:dyDescent="0.25">
      <c r="A283" s="353" t="s">
        <v>17532</v>
      </c>
      <c r="B283" t="s">
        <v>15916</v>
      </c>
      <c r="C283" s="353" t="s">
        <v>17532</v>
      </c>
      <c r="D283" t="s">
        <v>13142</v>
      </c>
    </row>
    <row r="284" spans="1:4" ht="15" customHeight="1" x14ac:dyDescent="0.25">
      <c r="A284" s="353" t="s">
        <v>17409</v>
      </c>
      <c r="B284" t="s">
        <v>258</v>
      </c>
      <c r="C284" s="353" t="s">
        <v>17409</v>
      </c>
      <c r="D284" t="s">
        <v>13142</v>
      </c>
    </row>
    <row r="285" spans="1:4" ht="15" customHeight="1" x14ac:dyDescent="0.25">
      <c r="A285" s="353" t="s">
        <v>17153</v>
      </c>
      <c r="B285" t="s">
        <v>259</v>
      </c>
      <c r="C285" s="353" t="s">
        <v>17153</v>
      </c>
      <c r="D285" t="s">
        <v>13143</v>
      </c>
    </row>
    <row r="286" spans="1:4" ht="15" customHeight="1" x14ac:dyDescent="0.25">
      <c r="A286" s="353" t="s">
        <v>17561</v>
      </c>
      <c r="B286" t="s">
        <v>260</v>
      </c>
      <c r="C286" s="353" t="s">
        <v>17561</v>
      </c>
      <c r="D286" t="s">
        <v>13143</v>
      </c>
    </row>
    <row r="287" spans="1:4" ht="15" customHeight="1" x14ac:dyDescent="0.25">
      <c r="A287" s="353" t="s">
        <v>17558</v>
      </c>
      <c r="B287" t="s">
        <v>261</v>
      </c>
      <c r="C287" s="353" t="s">
        <v>17558</v>
      </c>
      <c r="D287" t="s">
        <v>13143</v>
      </c>
    </row>
    <row r="288" spans="1:4" ht="15" customHeight="1" x14ac:dyDescent="0.25">
      <c r="A288" s="353" t="s">
        <v>17191</v>
      </c>
      <c r="B288" t="s">
        <v>262</v>
      </c>
      <c r="C288" s="353" t="s">
        <v>17191</v>
      </c>
      <c r="D288" t="s">
        <v>13143</v>
      </c>
    </row>
    <row r="289" spans="1:4" ht="15" customHeight="1" x14ac:dyDescent="0.25">
      <c r="A289" s="353" t="s">
        <v>17533</v>
      </c>
      <c r="B289" t="s">
        <v>263</v>
      </c>
      <c r="C289" s="353" t="s">
        <v>17533</v>
      </c>
      <c r="D289" t="s">
        <v>13143</v>
      </c>
    </row>
    <row r="290" spans="1:4" ht="15" customHeight="1" x14ac:dyDescent="0.25">
      <c r="A290" s="353" t="s">
        <v>17135</v>
      </c>
      <c r="B290" t="s">
        <v>264</v>
      </c>
      <c r="C290" s="353" t="s">
        <v>17135</v>
      </c>
      <c r="D290" t="s">
        <v>13143</v>
      </c>
    </row>
    <row r="291" spans="1:4" ht="15" customHeight="1" x14ac:dyDescent="0.25">
      <c r="A291" s="353" t="s">
        <v>17254</v>
      </c>
      <c r="B291" t="s">
        <v>265</v>
      </c>
      <c r="C291" s="353" t="s">
        <v>17254</v>
      </c>
      <c r="D291" t="s">
        <v>13143</v>
      </c>
    </row>
    <row r="292" spans="1:4" ht="15" customHeight="1" x14ac:dyDescent="0.25">
      <c r="A292" s="353" t="s">
        <v>17189</v>
      </c>
      <c r="B292" t="s">
        <v>266</v>
      </c>
      <c r="C292" s="353" t="s">
        <v>17189</v>
      </c>
      <c r="D292" t="s">
        <v>13143</v>
      </c>
    </row>
    <row r="293" spans="1:4" ht="15" customHeight="1" x14ac:dyDescent="0.25">
      <c r="A293" s="353" t="s">
        <v>17609</v>
      </c>
      <c r="B293" t="s">
        <v>267</v>
      </c>
      <c r="C293" s="353" t="s">
        <v>17609</v>
      </c>
      <c r="D293" t="s">
        <v>16144</v>
      </c>
    </row>
    <row r="294" spans="1:4" ht="15" customHeight="1" x14ac:dyDescent="0.25">
      <c r="A294" s="353" t="s">
        <v>17637</v>
      </c>
      <c r="B294" t="s">
        <v>268</v>
      </c>
      <c r="C294" s="353" t="s">
        <v>17637</v>
      </c>
      <c r="D294" t="s">
        <v>13143</v>
      </c>
    </row>
    <row r="295" spans="1:4" ht="15" customHeight="1" x14ac:dyDescent="0.25">
      <c r="A295" s="353" t="s">
        <v>17487</v>
      </c>
      <c r="B295" t="s">
        <v>269</v>
      </c>
      <c r="C295" s="353" t="s">
        <v>17487</v>
      </c>
      <c r="D295" t="s">
        <v>13143</v>
      </c>
    </row>
    <row r="296" spans="1:4" ht="15" customHeight="1" x14ac:dyDescent="0.25">
      <c r="A296" s="353" t="s">
        <v>17568</v>
      </c>
      <c r="B296" t="s">
        <v>270</v>
      </c>
      <c r="C296" s="353" t="s">
        <v>17568</v>
      </c>
      <c r="D296" t="s">
        <v>13142</v>
      </c>
    </row>
    <row r="297" spans="1:4" ht="15" customHeight="1" x14ac:dyDescent="0.25">
      <c r="A297" s="353" t="s">
        <v>17722</v>
      </c>
      <c r="B297" t="s">
        <v>10463</v>
      </c>
      <c r="C297" s="353" t="s">
        <v>17722</v>
      </c>
      <c r="D297" t="s">
        <v>13142</v>
      </c>
    </row>
    <row r="298" spans="1:4" ht="15" customHeight="1" x14ac:dyDescent="0.25">
      <c r="A298" s="353" t="s">
        <v>17755</v>
      </c>
      <c r="B298" t="s">
        <v>15917</v>
      </c>
      <c r="C298" s="353" t="s">
        <v>17755</v>
      </c>
      <c r="D298" t="s">
        <v>13142</v>
      </c>
    </row>
    <row r="299" spans="1:4" ht="15" customHeight="1" x14ac:dyDescent="0.25">
      <c r="A299" s="353" t="s">
        <v>17389</v>
      </c>
      <c r="B299" t="s">
        <v>271</v>
      </c>
      <c r="C299" s="353" t="s">
        <v>17389</v>
      </c>
      <c r="D299" t="s">
        <v>13143</v>
      </c>
    </row>
    <row r="300" spans="1:4" ht="15" customHeight="1" x14ac:dyDescent="0.25">
      <c r="A300" s="353" t="s">
        <v>17415</v>
      </c>
      <c r="B300" t="s">
        <v>272</v>
      </c>
      <c r="C300" s="353" t="s">
        <v>17415</v>
      </c>
      <c r="D300" t="s">
        <v>16144</v>
      </c>
    </row>
    <row r="301" spans="1:4" ht="15" customHeight="1" x14ac:dyDescent="0.25">
      <c r="A301" s="353" t="s">
        <v>17551</v>
      </c>
      <c r="B301" t="s">
        <v>273</v>
      </c>
      <c r="C301" s="353" t="s">
        <v>17551</v>
      </c>
      <c r="D301" t="s">
        <v>13143</v>
      </c>
    </row>
    <row r="302" spans="1:4" ht="15" customHeight="1" x14ac:dyDescent="0.25">
      <c r="A302" s="353" t="s">
        <v>17608</v>
      </c>
      <c r="B302" t="s">
        <v>15990</v>
      </c>
      <c r="C302" s="353" t="s">
        <v>17608</v>
      </c>
      <c r="D302" t="s">
        <v>13142</v>
      </c>
    </row>
    <row r="303" spans="1:4" ht="15" customHeight="1" x14ac:dyDescent="0.25">
      <c r="A303" s="353" t="s">
        <v>17619</v>
      </c>
      <c r="B303" t="s">
        <v>274</v>
      </c>
      <c r="C303" s="353" t="s">
        <v>17619</v>
      </c>
      <c r="D303" t="s">
        <v>13143</v>
      </c>
    </row>
    <row r="304" spans="1:4" ht="15" customHeight="1" x14ac:dyDescent="0.25">
      <c r="A304" s="353" t="s">
        <v>20916</v>
      </c>
      <c r="B304" t="s">
        <v>15918</v>
      </c>
      <c r="C304" s="353" t="s">
        <v>20916</v>
      </c>
      <c r="D304" t="s">
        <v>13142</v>
      </c>
    </row>
    <row r="305" spans="1:4" ht="15" customHeight="1" x14ac:dyDescent="0.25">
      <c r="A305" s="353" t="s">
        <v>17590</v>
      </c>
      <c r="B305" t="s">
        <v>275</v>
      </c>
      <c r="C305" s="353" t="s">
        <v>17590</v>
      </c>
      <c r="D305" t="s">
        <v>13142</v>
      </c>
    </row>
    <row r="306" spans="1:4" ht="15" customHeight="1" x14ac:dyDescent="0.25">
      <c r="A306" s="353" t="s">
        <v>17170</v>
      </c>
      <c r="B306" t="s">
        <v>13042</v>
      </c>
      <c r="C306" s="353" t="s">
        <v>17170</v>
      </c>
      <c r="D306" t="s">
        <v>13142</v>
      </c>
    </row>
    <row r="307" spans="1:4" ht="15" customHeight="1" x14ac:dyDescent="0.25">
      <c r="A307" s="353" t="s">
        <v>17646</v>
      </c>
      <c r="B307" t="s">
        <v>276</v>
      </c>
      <c r="C307" s="353" t="s">
        <v>17646</v>
      </c>
      <c r="D307" t="s">
        <v>13143</v>
      </c>
    </row>
    <row r="308" spans="1:4" ht="15" customHeight="1" x14ac:dyDescent="0.25">
      <c r="A308" s="353" t="s">
        <v>17524</v>
      </c>
      <c r="B308" t="s">
        <v>277</v>
      </c>
      <c r="C308" s="353" t="s">
        <v>17524</v>
      </c>
      <c r="D308" t="s">
        <v>13143</v>
      </c>
    </row>
    <row r="309" spans="1:4" ht="15" customHeight="1" x14ac:dyDescent="0.25">
      <c r="A309" s="353" t="s">
        <v>17454</v>
      </c>
      <c r="B309" t="s">
        <v>278</v>
      </c>
      <c r="C309" s="353" t="s">
        <v>17454</v>
      </c>
      <c r="D309" t="s">
        <v>13143</v>
      </c>
    </row>
    <row r="310" spans="1:4" ht="15" customHeight="1" x14ac:dyDescent="0.25">
      <c r="A310" s="353" t="s">
        <v>17468</v>
      </c>
      <c r="B310" t="s">
        <v>279</v>
      </c>
      <c r="C310" s="353" t="s">
        <v>17468</v>
      </c>
      <c r="D310" t="s">
        <v>13143</v>
      </c>
    </row>
    <row r="311" spans="1:4" ht="15" customHeight="1" x14ac:dyDescent="0.25">
      <c r="A311" s="353" t="s">
        <v>17729</v>
      </c>
      <c r="B311" t="s">
        <v>280</v>
      </c>
      <c r="C311" s="353" t="s">
        <v>17729</v>
      </c>
      <c r="D311" t="s">
        <v>13143</v>
      </c>
    </row>
    <row r="312" spans="1:4" ht="15" customHeight="1" x14ac:dyDescent="0.25">
      <c r="A312" s="353" t="s">
        <v>17386</v>
      </c>
      <c r="B312" t="s">
        <v>281</v>
      </c>
      <c r="C312" s="353" t="s">
        <v>17386</v>
      </c>
      <c r="D312" t="s">
        <v>13143</v>
      </c>
    </row>
    <row r="313" spans="1:4" ht="15" customHeight="1" x14ac:dyDescent="0.25">
      <c r="A313" s="353" t="s">
        <v>17174</v>
      </c>
      <c r="B313" t="s">
        <v>282</v>
      </c>
      <c r="C313" s="353" t="s">
        <v>17174</v>
      </c>
      <c r="D313" t="s">
        <v>13143</v>
      </c>
    </row>
    <row r="314" spans="1:4" ht="15" customHeight="1" x14ac:dyDescent="0.25">
      <c r="A314" s="353" t="s">
        <v>17180</v>
      </c>
      <c r="B314" t="s">
        <v>283</v>
      </c>
      <c r="C314" s="353" t="s">
        <v>17180</v>
      </c>
      <c r="D314" t="s">
        <v>13142</v>
      </c>
    </row>
    <row r="315" spans="1:4" ht="15" customHeight="1" x14ac:dyDescent="0.25">
      <c r="A315" s="353" t="s">
        <v>17291</v>
      </c>
      <c r="B315" s="353" t="s">
        <v>284</v>
      </c>
      <c r="C315" s="353" t="s">
        <v>17291</v>
      </c>
      <c r="D315" t="s">
        <v>13143</v>
      </c>
    </row>
    <row r="316" spans="1:4" ht="15" customHeight="1" x14ac:dyDescent="0.25">
      <c r="A316" s="353" t="s">
        <v>17211</v>
      </c>
      <c r="B316" t="s">
        <v>285</v>
      </c>
      <c r="C316" s="353" t="s">
        <v>17211</v>
      </c>
      <c r="D316" t="s">
        <v>13143</v>
      </c>
    </row>
    <row r="317" spans="1:4" ht="15" customHeight="1" x14ac:dyDescent="0.25">
      <c r="A317" s="353" t="s">
        <v>17479</v>
      </c>
      <c r="B317" t="s">
        <v>286</v>
      </c>
      <c r="C317" s="353" t="s">
        <v>17479</v>
      </c>
      <c r="D317" t="s">
        <v>13142</v>
      </c>
    </row>
    <row r="318" spans="1:4" ht="15" customHeight="1" x14ac:dyDescent="0.25">
      <c r="A318" s="353" t="s">
        <v>17488</v>
      </c>
      <c r="B318" t="s">
        <v>287</v>
      </c>
      <c r="C318" s="353" t="s">
        <v>17488</v>
      </c>
      <c r="D318" t="s">
        <v>13143</v>
      </c>
    </row>
    <row r="319" spans="1:4" ht="15" customHeight="1" x14ac:dyDescent="0.25">
      <c r="A319" s="353" t="s">
        <v>17240</v>
      </c>
      <c r="B319" t="s">
        <v>1442</v>
      </c>
      <c r="C319" s="353" t="s">
        <v>17240</v>
      </c>
      <c r="D319" t="s">
        <v>13142</v>
      </c>
    </row>
    <row r="320" spans="1:4" ht="15" customHeight="1" x14ac:dyDescent="0.25">
      <c r="A320" s="353" t="s">
        <v>17582</v>
      </c>
      <c r="B320" t="s">
        <v>288</v>
      </c>
      <c r="C320" s="353" t="s">
        <v>17582</v>
      </c>
      <c r="D320" t="s">
        <v>13143</v>
      </c>
    </row>
    <row r="321" spans="1:4" ht="15" customHeight="1" x14ac:dyDescent="0.25">
      <c r="A321" s="353" t="s">
        <v>17423</v>
      </c>
      <c r="B321" t="s">
        <v>289</v>
      </c>
      <c r="C321" s="353" t="s">
        <v>17423</v>
      </c>
      <c r="D321" t="s">
        <v>13143</v>
      </c>
    </row>
    <row r="322" spans="1:4" ht="15" customHeight="1" x14ac:dyDescent="0.25">
      <c r="A322" s="353" t="s">
        <v>17329</v>
      </c>
      <c r="B322" t="s">
        <v>15833</v>
      </c>
      <c r="C322" s="353" t="s">
        <v>17329</v>
      </c>
      <c r="D322" t="s">
        <v>13142</v>
      </c>
    </row>
    <row r="323" spans="1:4" ht="15" customHeight="1" x14ac:dyDescent="0.25">
      <c r="A323" s="353" t="s">
        <v>17243</v>
      </c>
      <c r="B323" t="s">
        <v>13145</v>
      </c>
      <c r="C323" s="353" t="s">
        <v>17243</v>
      </c>
      <c r="D323" t="s">
        <v>13142</v>
      </c>
    </row>
    <row r="324" spans="1:4" ht="15" customHeight="1" x14ac:dyDescent="0.25">
      <c r="A324" s="353" t="s">
        <v>17585</v>
      </c>
      <c r="B324" t="s">
        <v>15992</v>
      </c>
      <c r="C324" s="353" t="s">
        <v>17585</v>
      </c>
      <c r="D324" t="s">
        <v>13142</v>
      </c>
    </row>
    <row r="325" spans="1:4" ht="15" customHeight="1" x14ac:dyDescent="0.25">
      <c r="A325" s="353" t="s">
        <v>17399</v>
      </c>
      <c r="B325" t="s">
        <v>15919</v>
      </c>
      <c r="C325" s="353" t="s">
        <v>17399</v>
      </c>
      <c r="D325" t="s">
        <v>13142</v>
      </c>
    </row>
    <row r="326" spans="1:4" ht="15" customHeight="1" x14ac:dyDescent="0.25">
      <c r="A326" s="353" t="s">
        <v>17747</v>
      </c>
      <c r="B326" t="s">
        <v>15920</v>
      </c>
      <c r="C326" s="353" t="s">
        <v>17747</v>
      </c>
      <c r="D326" t="s">
        <v>13142</v>
      </c>
    </row>
    <row r="327" spans="1:4" ht="15" customHeight="1" x14ac:dyDescent="0.25">
      <c r="A327" s="353" t="s">
        <v>17481</v>
      </c>
      <c r="B327" t="s">
        <v>15921</v>
      </c>
      <c r="C327" s="353" t="s">
        <v>17481</v>
      </c>
      <c r="D327" t="s">
        <v>13142</v>
      </c>
    </row>
    <row r="328" spans="1:4" ht="15" customHeight="1" x14ac:dyDescent="0.25">
      <c r="A328" s="353" t="s">
        <v>17742</v>
      </c>
      <c r="B328" t="s">
        <v>290</v>
      </c>
      <c r="C328" s="353" t="s">
        <v>17742</v>
      </c>
      <c r="D328" t="s">
        <v>13142</v>
      </c>
    </row>
    <row r="329" spans="1:4" ht="15" customHeight="1" x14ac:dyDescent="0.25">
      <c r="A329" s="353" t="s">
        <v>17588</v>
      </c>
      <c r="B329" t="s">
        <v>15922</v>
      </c>
      <c r="C329" s="353" t="s">
        <v>17588</v>
      </c>
      <c r="D329" t="s">
        <v>13142</v>
      </c>
    </row>
    <row r="330" spans="1:4" ht="15" customHeight="1" x14ac:dyDescent="0.25">
      <c r="A330" s="353" t="s">
        <v>17412</v>
      </c>
      <c r="B330" t="s">
        <v>291</v>
      </c>
      <c r="C330" s="353" t="s">
        <v>17412</v>
      </c>
      <c r="D330" t="s">
        <v>13142</v>
      </c>
    </row>
    <row r="331" spans="1:4" ht="15" customHeight="1" x14ac:dyDescent="0.25">
      <c r="A331" s="353" t="s">
        <v>17595</v>
      </c>
      <c r="B331" t="s">
        <v>292</v>
      </c>
      <c r="C331" s="353" t="s">
        <v>17595</v>
      </c>
      <c r="D331" t="s">
        <v>13142</v>
      </c>
    </row>
    <row r="332" spans="1:4" ht="15" customHeight="1" x14ac:dyDescent="0.25">
      <c r="A332" s="353" t="s">
        <v>17584</v>
      </c>
      <c r="B332" t="s">
        <v>293</v>
      </c>
      <c r="C332" s="353" t="s">
        <v>17584</v>
      </c>
      <c r="D332" t="s">
        <v>13142</v>
      </c>
    </row>
    <row r="333" spans="1:4" ht="15" customHeight="1" x14ac:dyDescent="0.25">
      <c r="A333" s="353" t="s">
        <v>17406</v>
      </c>
      <c r="B333" t="s">
        <v>294</v>
      </c>
      <c r="C333" s="353" t="s">
        <v>17406</v>
      </c>
      <c r="D333" t="s">
        <v>13142</v>
      </c>
    </row>
    <row r="334" spans="1:4" ht="15" customHeight="1" x14ac:dyDescent="0.25">
      <c r="A334" s="353" t="s">
        <v>17343</v>
      </c>
      <c r="B334" t="s">
        <v>295</v>
      </c>
      <c r="C334" s="353" t="s">
        <v>17343</v>
      </c>
      <c r="D334" t="s">
        <v>13143</v>
      </c>
    </row>
    <row r="335" spans="1:4" ht="15" customHeight="1" x14ac:dyDescent="0.25">
      <c r="A335" s="353" t="s">
        <v>17604</v>
      </c>
      <c r="B335" t="s">
        <v>296</v>
      </c>
      <c r="C335" s="353" t="s">
        <v>17604</v>
      </c>
      <c r="D335" t="s">
        <v>13143</v>
      </c>
    </row>
    <row r="336" spans="1:4" ht="15" customHeight="1" x14ac:dyDescent="0.25">
      <c r="A336" s="353" t="s">
        <v>17644</v>
      </c>
      <c r="B336" t="s">
        <v>297</v>
      </c>
      <c r="C336" s="353" t="s">
        <v>17644</v>
      </c>
      <c r="D336" t="s">
        <v>13143</v>
      </c>
    </row>
    <row r="337" spans="1:4" ht="15" customHeight="1" x14ac:dyDescent="0.25">
      <c r="A337" s="353" t="s">
        <v>17482</v>
      </c>
      <c r="B337" t="s">
        <v>2728</v>
      </c>
      <c r="C337" s="353" t="s">
        <v>17482</v>
      </c>
      <c r="D337" t="s">
        <v>13142</v>
      </c>
    </row>
    <row r="338" spans="1:4" ht="15" customHeight="1" x14ac:dyDescent="0.25">
      <c r="A338" s="353" t="s">
        <v>17613</v>
      </c>
      <c r="B338" t="s">
        <v>298</v>
      </c>
      <c r="C338" s="353" t="s">
        <v>17613</v>
      </c>
      <c r="D338" t="s">
        <v>13143</v>
      </c>
    </row>
    <row r="339" spans="1:4" ht="15" customHeight="1" x14ac:dyDescent="0.25">
      <c r="A339" s="353" t="s">
        <v>17730</v>
      </c>
      <c r="B339" t="s">
        <v>299</v>
      </c>
      <c r="C339" s="353" t="s">
        <v>17730</v>
      </c>
      <c r="D339" t="s">
        <v>13143</v>
      </c>
    </row>
    <row r="340" spans="1:4" ht="15" customHeight="1" x14ac:dyDescent="0.25">
      <c r="A340" s="353" t="s">
        <v>17124</v>
      </c>
      <c r="B340" t="s">
        <v>300</v>
      </c>
      <c r="C340" s="353" t="s">
        <v>17124</v>
      </c>
      <c r="D340" t="s">
        <v>13143</v>
      </c>
    </row>
    <row r="341" spans="1:4" ht="15" customHeight="1" x14ac:dyDescent="0.25">
      <c r="A341" s="353" t="s">
        <v>17562</v>
      </c>
      <c r="B341" t="s">
        <v>301</v>
      </c>
      <c r="C341" s="353" t="s">
        <v>17562</v>
      </c>
      <c r="D341" t="s">
        <v>13143</v>
      </c>
    </row>
    <row r="342" spans="1:4" ht="15" customHeight="1" x14ac:dyDescent="0.25">
      <c r="A342" s="353" t="s">
        <v>17542</v>
      </c>
      <c r="B342" t="s">
        <v>302</v>
      </c>
      <c r="C342" s="353" t="s">
        <v>17542</v>
      </c>
      <c r="D342" t="s">
        <v>13143</v>
      </c>
    </row>
    <row r="343" spans="1:4" ht="15" customHeight="1" x14ac:dyDescent="0.25">
      <c r="A343" s="353" t="s">
        <v>17550</v>
      </c>
      <c r="B343" t="s">
        <v>303</v>
      </c>
      <c r="C343" s="353" t="s">
        <v>17550</v>
      </c>
      <c r="D343" t="s">
        <v>13143</v>
      </c>
    </row>
    <row r="344" spans="1:4" ht="15" customHeight="1" x14ac:dyDescent="0.25">
      <c r="A344" s="353" t="s">
        <v>17671</v>
      </c>
      <c r="B344" t="s">
        <v>304</v>
      </c>
      <c r="C344" s="353" t="s">
        <v>17671</v>
      </c>
      <c r="D344" t="s">
        <v>13143</v>
      </c>
    </row>
    <row r="345" spans="1:4" ht="15" customHeight="1" x14ac:dyDescent="0.25">
      <c r="A345" s="353" t="s">
        <v>17445</v>
      </c>
      <c r="B345" t="s">
        <v>305</v>
      </c>
      <c r="C345" s="353" t="s">
        <v>17445</v>
      </c>
      <c r="D345" t="s">
        <v>13143</v>
      </c>
    </row>
    <row r="346" spans="1:4" ht="15" customHeight="1" x14ac:dyDescent="0.25">
      <c r="A346" s="353" t="s">
        <v>17458</v>
      </c>
      <c r="B346" t="s">
        <v>306</v>
      </c>
      <c r="C346" s="353" t="s">
        <v>17458</v>
      </c>
      <c r="D346" t="s">
        <v>13143</v>
      </c>
    </row>
    <row r="347" spans="1:4" ht="15" customHeight="1" x14ac:dyDescent="0.25">
      <c r="A347" s="353" t="s">
        <v>17511</v>
      </c>
      <c r="B347" t="s">
        <v>307</v>
      </c>
      <c r="C347" s="353" t="s">
        <v>17511</v>
      </c>
      <c r="D347" t="s">
        <v>13143</v>
      </c>
    </row>
    <row r="348" spans="1:4" ht="15" customHeight="1" x14ac:dyDescent="0.25">
      <c r="A348" s="353" t="s">
        <v>17221</v>
      </c>
      <c r="B348" t="s">
        <v>308</v>
      </c>
      <c r="C348" s="353" t="s">
        <v>17221</v>
      </c>
      <c r="D348" t="s">
        <v>13143</v>
      </c>
    </row>
    <row r="349" spans="1:4" ht="15" customHeight="1" x14ac:dyDescent="0.25">
      <c r="A349" s="353" t="s">
        <v>17455</v>
      </c>
      <c r="B349" t="s">
        <v>309</v>
      </c>
      <c r="C349" s="353" t="s">
        <v>17455</v>
      </c>
      <c r="D349" t="s">
        <v>13143</v>
      </c>
    </row>
    <row r="350" spans="1:4" ht="15" customHeight="1" x14ac:dyDescent="0.25">
      <c r="A350" s="353" t="s">
        <v>17714</v>
      </c>
      <c r="B350" t="s">
        <v>310</v>
      </c>
      <c r="C350" s="353" t="s">
        <v>17714</v>
      </c>
      <c r="D350" t="s">
        <v>13143</v>
      </c>
    </row>
    <row r="351" spans="1:4" ht="15" customHeight="1" x14ac:dyDescent="0.25">
      <c r="A351" s="353" t="s">
        <v>17752</v>
      </c>
      <c r="B351" t="s">
        <v>311</v>
      </c>
      <c r="C351" s="353" t="s">
        <v>17752</v>
      </c>
      <c r="D351" t="s">
        <v>13143</v>
      </c>
    </row>
    <row r="352" spans="1:4" ht="15" customHeight="1" x14ac:dyDescent="0.25">
      <c r="A352" s="353" t="s">
        <v>17686</v>
      </c>
      <c r="B352" t="s">
        <v>312</v>
      </c>
      <c r="C352" s="353" t="s">
        <v>17686</v>
      </c>
      <c r="D352" t="s">
        <v>13143</v>
      </c>
    </row>
    <row r="353" spans="1:5" ht="15" customHeight="1" x14ac:dyDescent="0.25">
      <c r="A353" s="353" t="s">
        <v>17120</v>
      </c>
      <c r="B353" t="s">
        <v>313</v>
      </c>
      <c r="C353" s="353" t="s">
        <v>17120</v>
      </c>
      <c r="D353" t="s">
        <v>13143</v>
      </c>
    </row>
    <row r="354" spans="1:5" ht="15" customHeight="1" x14ac:dyDescent="0.25">
      <c r="A354" s="353" t="s">
        <v>17506</v>
      </c>
      <c r="B354" t="s">
        <v>314</v>
      </c>
      <c r="C354" s="353" t="s">
        <v>17506</v>
      </c>
      <c r="D354" t="s">
        <v>13143</v>
      </c>
    </row>
    <row r="355" spans="1:5" ht="15" customHeight="1" x14ac:dyDescent="0.25">
      <c r="A355" s="353" t="s">
        <v>17274</v>
      </c>
      <c r="B355" t="s">
        <v>16070</v>
      </c>
      <c r="C355" s="353" t="s">
        <v>17274</v>
      </c>
      <c r="D355" t="s">
        <v>13142</v>
      </c>
    </row>
    <row r="356" spans="1:5" ht="15" customHeight="1" x14ac:dyDescent="0.25">
      <c r="A356" s="353" t="s">
        <v>17300</v>
      </c>
      <c r="B356" t="s">
        <v>315</v>
      </c>
      <c r="C356" s="353" t="s">
        <v>17300</v>
      </c>
      <c r="D356" t="s">
        <v>13143</v>
      </c>
    </row>
    <row r="357" spans="1:5" ht="15" customHeight="1" x14ac:dyDescent="0.25">
      <c r="A357" s="353" t="s">
        <v>17110</v>
      </c>
      <c r="B357" t="s">
        <v>316</v>
      </c>
      <c r="C357" s="353" t="s">
        <v>17110</v>
      </c>
      <c r="D357" t="s">
        <v>13143</v>
      </c>
    </row>
    <row r="358" spans="1:5" ht="15" customHeight="1" x14ac:dyDescent="0.25">
      <c r="A358" s="353" t="s">
        <v>17143</v>
      </c>
      <c r="B358" t="s">
        <v>317</v>
      </c>
      <c r="C358" s="353" t="s">
        <v>17143</v>
      </c>
      <c r="D358" t="s">
        <v>13143</v>
      </c>
    </row>
    <row r="359" spans="1:5" ht="15" customHeight="1" x14ac:dyDescent="0.25">
      <c r="A359" s="353" t="s">
        <v>17151</v>
      </c>
      <c r="B359" t="s">
        <v>318</v>
      </c>
      <c r="C359" s="353" t="s">
        <v>17151</v>
      </c>
      <c r="D359" t="s">
        <v>13143</v>
      </c>
    </row>
    <row r="360" spans="1:5" ht="15" customHeight="1" x14ac:dyDescent="0.25">
      <c r="A360" s="353" t="s">
        <v>17605</v>
      </c>
      <c r="B360" t="s">
        <v>319</v>
      </c>
      <c r="C360" s="353" t="s">
        <v>17605</v>
      </c>
      <c r="D360" t="s">
        <v>13143</v>
      </c>
    </row>
    <row r="361" spans="1:5" ht="15" customHeight="1" x14ac:dyDescent="0.25">
      <c r="A361" s="353" t="s">
        <v>17574</v>
      </c>
      <c r="B361" t="s">
        <v>320</v>
      </c>
      <c r="C361" s="353" t="s">
        <v>17574</v>
      </c>
      <c r="D361" t="s">
        <v>13143</v>
      </c>
      <c r="E361" s="291"/>
    </row>
    <row r="362" spans="1:5" ht="15" customHeight="1" x14ac:dyDescent="0.25">
      <c r="A362" s="353" t="s">
        <v>17632</v>
      </c>
      <c r="B362" t="s">
        <v>321</v>
      </c>
      <c r="C362" s="353" t="s">
        <v>17632</v>
      </c>
      <c r="D362" t="s">
        <v>13143</v>
      </c>
    </row>
    <row r="363" spans="1:5" ht="15" customHeight="1" x14ac:dyDescent="0.25">
      <c r="A363" s="353" t="s">
        <v>17647</v>
      </c>
      <c r="B363" t="s">
        <v>322</v>
      </c>
      <c r="C363" s="353" t="s">
        <v>17647</v>
      </c>
      <c r="D363" t="s">
        <v>13143</v>
      </c>
    </row>
    <row r="364" spans="1:5" ht="15" customHeight="1" x14ac:dyDescent="0.25">
      <c r="A364" s="353" t="s">
        <v>17433</v>
      </c>
      <c r="B364" t="s">
        <v>323</v>
      </c>
      <c r="C364" s="353" t="s">
        <v>17433</v>
      </c>
      <c r="D364" t="s">
        <v>13143</v>
      </c>
    </row>
    <row r="365" spans="1:5" ht="15" customHeight="1" x14ac:dyDescent="0.25">
      <c r="A365" s="353" t="s">
        <v>17523</v>
      </c>
      <c r="B365" t="s">
        <v>324</v>
      </c>
      <c r="C365" s="353" t="s">
        <v>17523</v>
      </c>
      <c r="D365" t="s">
        <v>13143</v>
      </c>
    </row>
    <row r="366" spans="1:5" ht="15" customHeight="1" x14ac:dyDescent="0.25">
      <c r="A366" s="353" t="s">
        <v>17303</v>
      </c>
      <c r="B366" t="s">
        <v>325</v>
      </c>
      <c r="C366" s="353" t="s">
        <v>17303</v>
      </c>
      <c r="D366" t="s">
        <v>13143</v>
      </c>
    </row>
    <row r="367" spans="1:5" ht="15" customHeight="1" x14ac:dyDescent="0.25">
      <c r="A367" s="353" t="s">
        <v>17420</v>
      </c>
      <c r="B367" t="s">
        <v>326</v>
      </c>
      <c r="C367" s="353" t="s">
        <v>17420</v>
      </c>
      <c r="D367" t="s">
        <v>13143</v>
      </c>
    </row>
    <row r="368" spans="1:5" ht="15" customHeight="1" x14ac:dyDescent="0.25">
      <c r="A368" s="353" t="s">
        <v>17537</v>
      </c>
      <c r="B368" t="s">
        <v>327</v>
      </c>
      <c r="C368" s="353" t="s">
        <v>17537</v>
      </c>
      <c r="D368" t="s">
        <v>13143</v>
      </c>
    </row>
    <row r="369" spans="1:4" ht="15" customHeight="1" x14ac:dyDescent="0.25">
      <c r="A369" s="353" t="s">
        <v>17242</v>
      </c>
      <c r="B369" t="s">
        <v>12969</v>
      </c>
      <c r="C369" s="353" t="s">
        <v>17242</v>
      </c>
      <c r="D369" t="s">
        <v>13142</v>
      </c>
    </row>
    <row r="370" spans="1:4" ht="15" customHeight="1" x14ac:dyDescent="0.25">
      <c r="A370" s="353" t="s">
        <v>17144</v>
      </c>
      <c r="B370" t="s">
        <v>328</v>
      </c>
      <c r="C370" s="353" t="s">
        <v>17144</v>
      </c>
      <c r="D370" t="s">
        <v>13143</v>
      </c>
    </row>
    <row r="371" spans="1:4" ht="15" customHeight="1" x14ac:dyDescent="0.25">
      <c r="A371" s="353" t="s">
        <v>17307</v>
      </c>
      <c r="B371" t="s">
        <v>329</v>
      </c>
      <c r="C371" s="353" t="s">
        <v>17307</v>
      </c>
      <c r="D371" t="s">
        <v>13143</v>
      </c>
    </row>
    <row r="372" spans="1:4" ht="15" customHeight="1" x14ac:dyDescent="0.25">
      <c r="A372" s="353" t="s">
        <v>17661</v>
      </c>
      <c r="B372" t="s">
        <v>330</v>
      </c>
      <c r="C372" s="353" t="s">
        <v>17661</v>
      </c>
      <c r="D372" t="s">
        <v>13143</v>
      </c>
    </row>
    <row r="373" spans="1:4" ht="15" customHeight="1" x14ac:dyDescent="0.25">
      <c r="A373" s="353" t="s">
        <v>17508</v>
      </c>
      <c r="B373" t="s">
        <v>331</v>
      </c>
      <c r="C373" s="353" t="s">
        <v>17508</v>
      </c>
      <c r="D373" t="s">
        <v>13143</v>
      </c>
    </row>
    <row r="374" spans="1:4" ht="15" customHeight="1" x14ac:dyDescent="0.25">
      <c r="A374" s="353" t="s">
        <v>17672</v>
      </c>
      <c r="B374" t="s">
        <v>332</v>
      </c>
      <c r="C374" s="353" t="s">
        <v>17672</v>
      </c>
      <c r="D374" t="s">
        <v>13143</v>
      </c>
    </row>
    <row r="375" spans="1:4" ht="15" customHeight="1" x14ac:dyDescent="0.25">
      <c r="A375" s="353" t="s">
        <v>17190</v>
      </c>
      <c r="B375" t="s">
        <v>333</v>
      </c>
      <c r="C375" s="353" t="s">
        <v>17190</v>
      </c>
      <c r="D375" t="s">
        <v>13143</v>
      </c>
    </row>
    <row r="376" spans="1:4" ht="15" customHeight="1" x14ac:dyDescent="0.25">
      <c r="A376" s="353" t="s">
        <v>17374</v>
      </c>
      <c r="B376" t="s">
        <v>15923</v>
      </c>
      <c r="C376" s="353" t="s">
        <v>17374</v>
      </c>
      <c r="D376" t="s">
        <v>13142</v>
      </c>
    </row>
    <row r="377" spans="1:4" ht="15" customHeight="1" x14ac:dyDescent="0.25">
      <c r="A377" s="353" t="s">
        <v>17741</v>
      </c>
      <c r="B377" t="s">
        <v>334</v>
      </c>
      <c r="C377" s="353" t="s">
        <v>17741</v>
      </c>
      <c r="D377" t="s">
        <v>13142</v>
      </c>
    </row>
    <row r="378" spans="1:4" ht="15" customHeight="1" x14ac:dyDescent="0.25">
      <c r="A378" s="353" t="s">
        <v>17391</v>
      </c>
      <c r="B378" t="s">
        <v>335</v>
      </c>
      <c r="C378" s="353" t="s">
        <v>17391</v>
      </c>
      <c r="D378" t="s">
        <v>13143</v>
      </c>
    </row>
    <row r="379" spans="1:4" ht="15" customHeight="1" x14ac:dyDescent="0.25">
      <c r="A379" s="353" t="s">
        <v>17696</v>
      </c>
      <c r="B379" t="s">
        <v>336</v>
      </c>
      <c r="C379" s="353" t="s">
        <v>17696</v>
      </c>
      <c r="D379" t="s">
        <v>13143</v>
      </c>
    </row>
    <row r="380" spans="1:4" ht="15" customHeight="1" x14ac:dyDescent="0.25">
      <c r="A380" s="353" t="s">
        <v>17222</v>
      </c>
      <c r="B380" t="s">
        <v>337</v>
      </c>
      <c r="C380" s="353" t="s">
        <v>17222</v>
      </c>
      <c r="D380" t="s">
        <v>13143</v>
      </c>
    </row>
    <row r="381" spans="1:4" ht="15" customHeight="1" x14ac:dyDescent="0.25">
      <c r="A381" s="353" t="s">
        <v>17160</v>
      </c>
      <c r="B381" t="s">
        <v>338</v>
      </c>
      <c r="C381" s="353" t="s">
        <v>17160</v>
      </c>
      <c r="D381" t="s">
        <v>13143</v>
      </c>
    </row>
    <row r="382" spans="1:4" ht="15" customHeight="1" x14ac:dyDescent="0.25">
      <c r="A382" s="353" t="s">
        <v>17265</v>
      </c>
      <c r="B382" t="s">
        <v>339</v>
      </c>
      <c r="C382" s="353" t="s">
        <v>17265</v>
      </c>
      <c r="D382" t="s">
        <v>13143</v>
      </c>
    </row>
    <row r="383" spans="1:4" ht="15" customHeight="1" x14ac:dyDescent="0.25">
      <c r="A383" s="353" t="s">
        <v>17615</v>
      </c>
      <c r="B383" t="s">
        <v>340</v>
      </c>
      <c r="C383" s="353" t="s">
        <v>17615</v>
      </c>
      <c r="D383" t="s">
        <v>13143</v>
      </c>
    </row>
    <row r="384" spans="1:4" ht="15" customHeight="1" x14ac:dyDescent="0.25">
      <c r="A384" s="353" t="s">
        <v>17512</v>
      </c>
      <c r="B384" t="s">
        <v>341</v>
      </c>
      <c r="C384" s="353" t="s">
        <v>17512</v>
      </c>
      <c r="D384" t="s">
        <v>13143</v>
      </c>
    </row>
    <row r="385" spans="1:4" ht="15" customHeight="1" x14ac:dyDescent="0.25">
      <c r="A385" s="353" t="s">
        <v>17111</v>
      </c>
      <c r="B385" t="s">
        <v>342</v>
      </c>
      <c r="C385" s="353" t="s">
        <v>17111</v>
      </c>
      <c r="D385" t="s">
        <v>13143</v>
      </c>
    </row>
    <row r="386" spans="1:4" ht="15" customHeight="1" x14ac:dyDescent="0.25">
      <c r="A386" s="353" t="s">
        <v>17316</v>
      </c>
      <c r="B386" t="s">
        <v>343</v>
      </c>
      <c r="C386" s="353" t="s">
        <v>17316</v>
      </c>
      <c r="D386" t="s">
        <v>13143</v>
      </c>
    </row>
    <row r="387" spans="1:4" ht="15" customHeight="1" x14ac:dyDescent="0.25">
      <c r="A387" s="353" t="s">
        <v>17150</v>
      </c>
      <c r="B387" t="s">
        <v>344</v>
      </c>
      <c r="C387" s="353" t="s">
        <v>17150</v>
      </c>
      <c r="D387" t="s">
        <v>13143</v>
      </c>
    </row>
    <row r="388" spans="1:4" ht="15" customHeight="1" x14ac:dyDescent="0.25">
      <c r="A388" s="353" t="s">
        <v>17175</v>
      </c>
      <c r="B388" t="s">
        <v>345</v>
      </c>
      <c r="C388" s="353" t="s">
        <v>17175</v>
      </c>
      <c r="D388" t="s">
        <v>13143</v>
      </c>
    </row>
    <row r="389" spans="1:4" ht="15" customHeight="1" x14ac:dyDescent="0.25">
      <c r="A389" s="353" t="s">
        <v>17624</v>
      </c>
      <c r="B389" t="s">
        <v>346</v>
      </c>
      <c r="C389" s="353" t="s">
        <v>17624</v>
      </c>
      <c r="D389" t="s">
        <v>13143</v>
      </c>
    </row>
    <row r="390" spans="1:4" ht="15" customHeight="1" x14ac:dyDescent="0.25">
      <c r="A390" s="353" t="s">
        <v>17655</v>
      </c>
      <c r="B390" t="s">
        <v>347</v>
      </c>
      <c r="C390" s="353" t="s">
        <v>17655</v>
      </c>
      <c r="D390" t="s">
        <v>13143</v>
      </c>
    </row>
    <row r="391" spans="1:4" ht="15" customHeight="1" x14ac:dyDescent="0.25">
      <c r="A391" s="353" t="s">
        <v>17297</v>
      </c>
      <c r="B391" t="s">
        <v>348</v>
      </c>
      <c r="C391" s="353" t="s">
        <v>17297</v>
      </c>
      <c r="D391" t="s">
        <v>13143</v>
      </c>
    </row>
    <row r="392" spans="1:4" ht="15" customHeight="1" x14ac:dyDescent="0.25">
      <c r="A392" s="353" t="s">
        <v>17447</v>
      </c>
      <c r="B392" t="s">
        <v>349</v>
      </c>
      <c r="C392" s="353" t="s">
        <v>17447</v>
      </c>
      <c r="D392" t="s">
        <v>13143</v>
      </c>
    </row>
    <row r="393" spans="1:4" ht="15" customHeight="1" x14ac:dyDescent="0.25">
      <c r="A393" s="353" t="s">
        <v>17623</v>
      </c>
      <c r="B393" t="s">
        <v>350</v>
      </c>
      <c r="C393" s="353" t="s">
        <v>17623</v>
      </c>
      <c r="D393" t="s">
        <v>13143</v>
      </c>
    </row>
    <row r="394" spans="1:4" ht="15" customHeight="1" x14ac:dyDescent="0.25">
      <c r="A394" s="353" t="s">
        <v>17122</v>
      </c>
      <c r="B394" t="s">
        <v>351</v>
      </c>
      <c r="C394" s="353" t="s">
        <v>17122</v>
      </c>
      <c r="D394" t="s">
        <v>13143</v>
      </c>
    </row>
    <row r="395" spans="1:4" ht="15" customHeight="1" x14ac:dyDescent="0.25">
      <c r="A395" s="353" t="s">
        <v>17638</v>
      </c>
      <c r="B395" t="s">
        <v>352</v>
      </c>
      <c r="C395" s="353" t="s">
        <v>17638</v>
      </c>
      <c r="D395" t="s">
        <v>13143</v>
      </c>
    </row>
    <row r="396" spans="1:4" ht="15" customHeight="1" x14ac:dyDescent="0.25">
      <c r="A396" s="353" t="s">
        <v>17159</v>
      </c>
      <c r="B396" t="s">
        <v>353</v>
      </c>
      <c r="C396" s="353" t="s">
        <v>17159</v>
      </c>
      <c r="D396" t="s">
        <v>13143</v>
      </c>
    </row>
    <row r="397" spans="1:4" ht="15" customHeight="1" x14ac:dyDescent="0.25">
      <c r="A397" s="353" t="s">
        <v>17627</v>
      </c>
      <c r="B397" t="s">
        <v>354</v>
      </c>
      <c r="C397" s="353" t="s">
        <v>17627</v>
      </c>
      <c r="D397" t="s">
        <v>13143</v>
      </c>
    </row>
    <row r="398" spans="1:4" ht="15" customHeight="1" x14ac:dyDescent="0.25">
      <c r="A398" s="353" t="s">
        <v>17555</v>
      </c>
      <c r="B398" t="s">
        <v>355</v>
      </c>
      <c r="C398" s="353" t="s">
        <v>17555</v>
      </c>
      <c r="D398" t="s">
        <v>13143</v>
      </c>
    </row>
    <row r="399" spans="1:4" ht="15" customHeight="1" x14ac:dyDescent="0.25">
      <c r="A399" s="353" t="s">
        <v>17224</v>
      </c>
      <c r="B399" t="s">
        <v>356</v>
      </c>
      <c r="C399" s="353" t="s">
        <v>17224</v>
      </c>
      <c r="D399" t="s">
        <v>13143</v>
      </c>
    </row>
    <row r="400" spans="1:4" ht="15" customHeight="1" x14ac:dyDescent="0.25">
      <c r="A400" s="353" t="s">
        <v>17682</v>
      </c>
      <c r="B400" t="s">
        <v>357</v>
      </c>
      <c r="C400" s="353" t="s">
        <v>17682</v>
      </c>
      <c r="D400" t="s">
        <v>13143</v>
      </c>
    </row>
    <row r="401" spans="1:4" ht="15" customHeight="1" x14ac:dyDescent="0.25">
      <c r="A401" s="353" t="s">
        <v>17148</v>
      </c>
      <c r="B401" t="s">
        <v>358</v>
      </c>
      <c r="C401" s="353" t="s">
        <v>17148</v>
      </c>
      <c r="D401" t="s">
        <v>13143</v>
      </c>
    </row>
    <row r="402" spans="1:4" ht="15" customHeight="1" x14ac:dyDescent="0.25">
      <c r="A402" s="353" t="s">
        <v>17231</v>
      </c>
      <c r="B402" t="s">
        <v>359</v>
      </c>
      <c r="C402" s="353" t="s">
        <v>17231</v>
      </c>
      <c r="D402" t="s">
        <v>13143</v>
      </c>
    </row>
    <row r="403" spans="1:4" ht="15" customHeight="1" x14ac:dyDescent="0.25">
      <c r="A403" s="353" t="s">
        <v>17513</v>
      </c>
      <c r="B403" t="s">
        <v>15834</v>
      </c>
      <c r="C403" s="353" t="s">
        <v>17513</v>
      </c>
      <c r="D403" t="s">
        <v>13143</v>
      </c>
    </row>
    <row r="404" spans="1:4" ht="15" customHeight="1" x14ac:dyDescent="0.25">
      <c r="A404" s="353" t="s">
        <v>17405</v>
      </c>
      <c r="B404" t="s">
        <v>360</v>
      </c>
      <c r="C404" s="353" t="s">
        <v>17405</v>
      </c>
      <c r="D404" t="s">
        <v>13142</v>
      </c>
    </row>
    <row r="405" spans="1:4" ht="15" customHeight="1" x14ac:dyDescent="0.25">
      <c r="A405" s="353" t="s">
        <v>17434</v>
      </c>
      <c r="B405" t="s">
        <v>361</v>
      </c>
      <c r="C405" s="353" t="s">
        <v>17434</v>
      </c>
      <c r="D405" t="s">
        <v>13143</v>
      </c>
    </row>
    <row r="406" spans="1:4" ht="15" customHeight="1" x14ac:dyDescent="0.25">
      <c r="A406" s="353" t="s">
        <v>17396</v>
      </c>
      <c r="B406" t="s">
        <v>362</v>
      </c>
      <c r="C406" s="353" t="s">
        <v>17396</v>
      </c>
      <c r="D406" t="s">
        <v>13143</v>
      </c>
    </row>
    <row r="407" spans="1:4" ht="15" customHeight="1" x14ac:dyDescent="0.25">
      <c r="A407" s="353" t="s">
        <v>17199</v>
      </c>
      <c r="B407" t="s">
        <v>363</v>
      </c>
      <c r="C407" s="353" t="s">
        <v>17199</v>
      </c>
      <c r="D407" t="s">
        <v>13143</v>
      </c>
    </row>
    <row r="408" spans="1:4" ht="15" customHeight="1" x14ac:dyDescent="0.25">
      <c r="A408" s="353" t="s">
        <v>17227</v>
      </c>
      <c r="B408" t="s">
        <v>364</v>
      </c>
      <c r="C408" s="353" t="s">
        <v>17227</v>
      </c>
      <c r="D408" t="s">
        <v>13143</v>
      </c>
    </row>
    <row r="409" spans="1:4" ht="15" customHeight="1" x14ac:dyDescent="0.25">
      <c r="A409" s="353" t="s">
        <v>17215</v>
      </c>
      <c r="B409" t="s">
        <v>365</v>
      </c>
      <c r="C409" s="353" t="s">
        <v>17215</v>
      </c>
      <c r="D409" t="s">
        <v>13143</v>
      </c>
    </row>
    <row r="410" spans="1:4" ht="15" customHeight="1" x14ac:dyDescent="0.25">
      <c r="A410" s="353" t="s">
        <v>17628</v>
      </c>
      <c r="B410" t="s">
        <v>366</v>
      </c>
      <c r="C410" s="353" t="s">
        <v>17628</v>
      </c>
      <c r="D410" t="s">
        <v>13143</v>
      </c>
    </row>
    <row r="411" spans="1:4" ht="15" customHeight="1" x14ac:dyDescent="0.25">
      <c r="A411" s="353" t="s">
        <v>17207</v>
      </c>
      <c r="B411" t="s">
        <v>367</v>
      </c>
      <c r="C411" s="353" t="s">
        <v>17207</v>
      </c>
      <c r="D411" t="s">
        <v>13143</v>
      </c>
    </row>
    <row r="412" spans="1:4" ht="15" customHeight="1" x14ac:dyDescent="0.25">
      <c r="A412" s="353" t="s">
        <v>17664</v>
      </c>
      <c r="B412" t="s">
        <v>368</v>
      </c>
      <c r="C412" s="353" t="s">
        <v>17664</v>
      </c>
      <c r="D412" t="s">
        <v>13143</v>
      </c>
    </row>
    <row r="413" spans="1:4" ht="15" customHeight="1" x14ac:dyDescent="0.25">
      <c r="A413" s="353" t="s">
        <v>17319</v>
      </c>
      <c r="B413" t="s">
        <v>369</v>
      </c>
      <c r="C413" s="353" t="s">
        <v>17319</v>
      </c>
      <c r="D413" t="s">
        <v>13143</v>
      </c>
    </row>
    <row r="414" spans="1:4" ht="15" customHeight="1" x14ac:dyDescent="0.25">
      <c r="A414" s="353" t="s">
        <v>17313</v>
      </c>
      <c r="B414" t="s">
        <v>370</v>
      </c>
      <c r="C414" s="353" t="s">
        <v>17313</v>
      </c>
      <c r="D414" t="s">
        <v>13143</v>
      </c>
    </row>
    <row r="415" spans="1:4" ht="15" customHeight="1" x14ac:dyDescent="0.25">
      <c r="A415" s="353" t="s">
        <v>17725</v>
      </c>
      <c r="B415" t="s">
        <v>371</v>
      </c>
      <c r="C415" s="353" t="s">
        <v>17725</v>
      </c>
      <c r="D415" t="s">
        <v>13143</v>
      </c>
    </row>
    <row r="416" spans="1:4" ht="15" customHeight="1" x14ac:dyDescent="0.25">
      <c r="A416" s="353" t="s">
        <v>17639</v>
      </c>
      <c r="B416" t="s">
        <v>372</v>
      </c>
      <c r="C416" s="353" t="s">
        <v>17639</v>
      </c>
      <c r="D416" t="s">
        <v>13143</v>
      </c>
    </row>
    <row r="417" spans="1:4" ht="15" customHeight="1" x14ac:dyDescent="0.25">
      <c r="A417" s="353" t="s">
        <v>17339</v>
      </c>
      <c r="B417" t="s">
        <v>373</v>
      </c>
      <c r="C417" s="353" t="s">
        <v>17339</v>
      </c>
      <c r="D417" t="s">
        <v>13142</v>
      </c>
    </row>
    <row r="418" spans="1:4" ht="15" customHeight="1" x14ac:dyDescent="0.25">
      <c r="A418" s="353" t="s">
        <v>17230</v>
      </c>
      <c r="B418" t="s">
        <v>374</v>
      </c>
      <c r="C418" s="353" t="s">
        <v>17230</v>
      </c>
      <c r="D418" t="s">
        <v>13143</v>
      </c>
    </row>
    <row r="419" spans="1:4" ht="15" customHeight="1" x14ac:dyDescent="0.25">
      <c r="A419" s="353" t="s">
        <v>17309</v>
      </c>
      <c r="B419" t="s">
        <v>375</v>
      </c>
      <c r="C419" s="353" t="s">
        <v>17309</v>
      </c>
      <c r="D419" t="s">
        <v>13143</v>
      </c>
    </row>
    <row r="420" spans="1:4" ht="15" customHeight="1" x14ac:dyDescent="0.25">
      <c r="A420" s="353" t="s">
        <v>17600</v>
      </c>
      <c r="B420" t="s">
        <v>15835</v>
      </c>
      <c r="C420" s="353" t="s">
        <v>17600</v>
      </c>
      <c r="D420" t="s">
        <v>13142</v>
      </c>
    </row>
    <row r="421" spans="1:4" ht="15" customHeight="1" x14ac:dyDescent="0.25">
      <c r="A421" s="353" t="s">
        <v>17155</v>
      </c>
      <c r="B421" t="s">
        <v>376</v>
      </c>
      <c r="C421" s="353" t="s">
        <v>17155</v>
      </c>
      <c r="D421" t="s">
        <v>13143</v>
      </c>
    </row>
    <row r="422" spans="1:4" ht="15" customHeight="1" x14ac:dyDescent="0.25">
      <c r="A422" s="353" t="s">
        <v>17364</v>
      </c>
      <c r="B422" t="s">
        <v>377</v>
      </c>
      <c r="C422" s="353" t="s">
        <v>17364</v>
      </c>
      <c r="D422" t="s">
        <v>13143</v>
      </c>
    </row>
    <row r="423" spans="1:4" ht="15" customHeight="1" x14ac:dyDescent="0.25">
      <c r="A423" s="353" t="s">
        <v>17183</v>
      </c>
      <c r="B423" t="s">
        <v>15924</v>
      </c>
      <c r="C423" s="353" t="s">
        <v>17183</v>
      </c>
      <c r="D423" t="s">
        <v>13142</v>
      </c>
    </row>
    <row r="424" spans="1:4" ht="15" customHeight="1" x14ac:dyDescent="0.25">
      <c r="A424" s="353" t="s">
        <v>17683</v>
      </c>
      <c r="B424" t="s">
        <v>378</v>
      </c>
      <c r="C424" s="353" t="s">
        <v>17683</v>
      </c>
      <c r="D424" t="s">
        <v>13143</v>
      </c>
    </row>
    <row r="425" spans="1:4" ht="15" customHeight="1" x14ac:dyDescent="0.25">
      <c r="A425" s="353" t="s">
        <v>17711</v>
      </c>
      <c r="B425" t="s">
        <v>379</v>
      </c>
      <c r="C425" s="353" t="s">
        <v>17711</v>
      </c>
      <c r="D425" t="s">
        <v>13143</v>
      </c>
    </row>
    <row r="426" spans="1:4" ht="15" customHeight="1" x14ac:dyDescent="0.25">
      <c r="A426" s="353" t="s">
        <v>17194</v>
      </c>
      <c r="B426" t="s">
        <v>380</v>
      </c>
      <c r="C426" s="353" t="s">
        <v>17194</v>
      </c>
      <c r="D426" t="s">
        <v>13143</v>
      </c>
    </row>
    <row r="427" spans="1:4" ht="15" customHeight="1" x14ac:dyDescent="0.25">
      <c r="A427" s="353" t="s">
        <v>17166</v>
      </c>
      <c r="B427" t="s">
        <v>381</v>
      </c>
      <c r="C427" s="353" t="s">
        <v>17166</v>
      </c>
      <c r="D427" t="s">
        <v>13143</v>
      </c>
    </row>
    <row r="428" spans="1:4" ht="15" customHeight="1" x14ac:dyDescent="0.25">
      <c r="A428" s="353" t="s">
        <v>17575</v>
      </c>
      <c r="B428" t="s">
        <v>382</v>
      </c>
      <c r="C428" s="353" t="s">
        <v>17575</v>
      </c>
      <c r="D428" t="s">
        <v>13143</v>
      </c>
    </row>
    <row r="429" spans="1:4" ht="15" customHeight="1" x14ac:dyDescent="0.25">
      <c r="A429" s="353" t="s">
        <v>17250</v>
      </c>
      <c r="B429" t="s">
        <v>383</v>
      </c>
      <c r="C429" s="353" t="s">
        <v>17250</v>
      </c>
      <c r="D429" t="s">
        <v>13143</v>
      </c>
    </row>
    <row r="430" spans="1:4" ht="15" customHeight="1" x14ac:dyDescent="0.25">
      <c r="A430" s="353" t="s">
        <v>17440</v>
      </c>
      <c r="B430" t="s">
        <v>384</v>
      </c>
      <c r="C430" s="353" t="s">
        <v>17440</v>
      </c>
      <c r="D430" t="s">
        <v>13143</v>
      </c>
    </row>
    <row r="431" spans="1:4" ht="15" customHeight="1" x14ac:dyDescent="0.25">
      <c r="A431" s="353" t="s">
        <v>17576</v>
      </c>
      <c r="B431" t="s">
        <v>385</v>
      </c>
      <c r="C431" s="353" t="s">
        <v>17576</v>
      </c>
      <c r="D431" t="s">
        <v>13143</v>
      </c>
    </row>
    <row r="432" spans="1:4" ht="15" customHeight="1" x14ac:dyDescent="0.25">
      <c r="A432" s="353" t="s">
        <v>17334</v>
      </c>
      <c r="B432" t="s">
        <v>386</v>
      </c>
      <c r="C432" s="353" t="s">
        <v>17334</v>
      </c>
      <c r="D432" t="s">
        <v>16073</v>
      </c>
    </row>
    <row r="433" spans="1:4" ht="15" customHeight="1" x14ac:dyDescent="0.25">
      <c r="A433" s="353" t="s">
        <v>17219</v>
      </c>
      <c r="B433" t="s">
        <v>387</v>
      </c>
      <c r="C433" s="353" t="s">
        <v>17219</v>
      </c>
      <c r="D433" t="s">
        <v>16073</v>
      </c>
    </row>
    <row r="434" spans="1:4" ht="15" customHeight="1" x14ac:dyDescent="0.25">
      <c r="A434" s="353" t="s">
        <v>17317</v>
      </c>
      <c r="B434" t="s">
        <v>1770</v>
      </c>
      <c r="C434" s="353" t="s">
        <v>17317</v>
      </c>
      <c r="D434" t="s">
        <v>16073</v>
      </c>
    </row>
    <row r="435" spans="1:4" ht="15" customHeight="1" x14ac:dyDescent="0.25">
      <c r="A435" s="353" t="s">
        <v>17314</v>
      </c>
      <c r="B435" t="s">
        <v>388</v>
      </c>
      <c r="C435" s="353" t="s">
        <v>17314</v>
      </c>
      <c r="D435" t="s">
        <v>16073</v>
      </c>
    </row>
    <row r="436" spans="1:4" ht="15" customHeight="1" x14ac:dyDescent="0.25">
      <c r="A436" s="353" t="s">
        <v>17620</v>
      </c>
      <c r="B436" t="s">
        <v>389</v>
      </c>
      <c r="C436" s="353" t="s">
        <v>17620</v>
      </c>
      <c r="D436" t="s">
        <v>13143</v>
      </c>
    </row>
    <row r="437" spans="1:4" ht="15" customHeight="1" x14ac:dyDescent="0.25">
      <c r="A437" s="353" t="s">
        <v>17527</v>
      </c>
      <c r="B437" t="s">
        <v>17528</v>
      </c>
      <c r="C437" s="353" t="s">
        <v>17527</v>
      </c>
      <c r="D437" t="s">
        <v>16073</v>
      </c>
    </row>
    <row r="438" spans="1:4" ht="15" customHeight="1" x14ac:dyDescent="0.25">
      <c r="A438" s="353" t="s">
        <v>17400</v>
      </c>
      <c r="B438" t="s">
        <v>390</v>
      </c>
      <c r="C438" s="353" t="s">
        <v>17400</v>
      </c>
      <c r="D438" t="s">
        <v>13142</v>
      </c>
    </row>
    <row r="439" spans="1:4" ht="15" customHeight="1" x14ac:dyDescent="0.25">
      <c r="A439" s="353" t="s">
        <v>17534</v>
      </c>
      <c r="B439" t="s">
        <v>391</v>
      </c>
      <c r="C439" s="353" t="s">
        <v>17534</v>
      </c>
      <c r="D439" t="s">
        <v>13143</v>
      </c>
    </row>
    <row r="440" spans="1:4" ht="15" customHeight="1" x14ac:dyDescent="0.25">
      <c r="A440" s="353" t="s">
        <v>17161</v>
      </c>
      <c r="B440" t="s">
        <v>392</v>
      </c>
      <c r="C440" s="353" t="s">
        <v>17161</v>
      </c>
      <c r="D440" t="s">
        <v>13143</v>
      </c>
    </row>
    <row r="441" spans="1:4" ht="15" customHeight="1" x14ac:dyDescent="0.25">
      <c r="A441" s="353" t="s">
        <v>17116</v>
      </c>
      <c r="B441" t="s">
        <v>393</v>
      </c>
      <c r="C441" s="353" t="s">
        <v>17116</v>
      </c>
      <c r="D441" t="s">
        <v>13142</v>
      </c>
    </row>
    <row r="442" spans="1:4" ht="15" customHeight="1" x14ac:dyDescent="0.25">
      <c r="A442" s="353" t="s">
        <v>17598</v>
      </c>
      <c r="B442" t="s">
        <v>394</v>
      </c>
      <c r="C442" s="353" t="s">
        <v>17598</v>
      </c>
      <c r="D442" t="s">
        <v>13143</v>
      </c>
    </row>
    <row r="443" spans="1:4" ht="15" customHeight="1" x14ac:dyDescent="0.25">
      <c r="A443" s="353" t="s">
        <v>17330</v>
      </c>
      <c r="B443" t="s">
        <v>395</v>
      </c>
      <c r="C443" s="353" t="s">
        <v>17330</v>
      </c>
      <c r="D443" t="s">
        <v>13142</v>
      </c>
    </row>
    <row r="444" spans="1:4" ht="15" customHeight="1" x14ac:dyDescent="0.25">
      <c r="A444" s="353" t="s">
        <v>17246</v>
      </c>
      <c r="B444" t="s">
        <v>396</v>
      </c>
      <c r="C444" s="353" t="s">
        <v>17246</v>
      </c>
      <c r="D444" t="s">
        <v>13143</v>
      </c>
    </row>
    <row r="445" spans="1:4" ht="15" customHeight="1" x14ac:dyDescent="0.25">
      <c r="A445" s="353" t="s">
        <v>17477</v>
      </c>
      <c r="B445" t="s">
        <v>397</v>
      </c>
      <c r="C445" s="353" t="s">
        <v>17477</v>
      </c>
      <c r="D445" t="s">
        <v>13142</v>
      </c>
    </row>
    <row r="446" spans="1:4" ht="15" customHeight="1" x14ac:dyDescent="0.25">
      <c r="A446" s="353" t="s">
        <v>20913</v>
      </c>
      <c r="B446" t="s">
        <v>20914</v>
      </c>
      <c r="C446" s="353" t="s">
        <v>20913</v>
      </c>
      <c r="D446" t="s">
        <v>13142</v>
      </c>
    </row>
    <row r="447" spans="1:4" ht="15" customHeight="1" x14ac:dyDescent="0.25">
      <c r="A447" s="353" t="s">
        <v>17244</v>
      </c>
      <c r="B447" t="s">
        <v>398</v>
      </c>
      <c r="C447" s="353" t="s">
        <v>17244</v>
      </c>
      <c r="D447" t="s">
        <v>13142</v>
      </c>
    </row>
    <row r="448" spans="1:4" ht="15" customHeight="1" x14ac:dyDescent="0.25">
      <c r="A448" s="353" t="s">
        <v>17373</v>
      </c>
      <c r="B448" t="s">
        <v>399</v>
      </c>
      <c r="C448" s="353" t="s">
        <v>17373</v>
      </c>
      <c r="D448" t="s">
        <v>13143</v>
      </c>
    </row>
    <row r="449" spans="1:4" ht="15" customHeight="1" x14ac:dyDescent="0.25">
      <c r="A449" s="353" t="s">
        <v>17734</v>
      </c>
      <c r="B449" t="s">
        <v>400</v>
      </c>
      <c r="C449" s="353" t="s">
        <v>17734</v>
      </c>
      <c r="D449" t="s">
        <v>13143</v>
      </c>
    </row>
    <row r="450" spans="1:4" ht="15" customHeight="1" x14ac:dyDescent="0.25">
      <c r="A450" s="353" t="s">
        <v>17594</v>
      </c>
      <c r="B450" t="s">
        <v>401</v>
      </c>
      <c r="C450" s="353" t="s">
        <v>17594</v>
      </c>
      <c r="D450" t="s">
        <v>13143</v>
      </c>
    </row>
    <row r="451" spans="1:4" ht="15" customHeight="1" x14ac:dyDescent="0.25">
      <c r="A451" s="353" t="s">
        <v>17107</v>
      </c>
      <c r="B451" t="s">
        <v>402</v>
      </c>
      <c r="C451" s="353" t="s">
        <v>17107</v>
      </c>
      <c r="D451" t="s">
        <v>13143</v>
      </c>
    </row>
    <row r="452" spans="1:4" ht="15" customHeight="1" x14ac:dyDescent="0.25">
      <c r="A452" s="353" t="s">
        <v>17347</v>
      </c>
      <c r="B452" t="s">
        <v>403</v>
      </c>
      <c r="C452" s="353" t="s">
        <v>17347</v>
      </c>
      <c r="D452" t="s">
        <v>13143</v>
      </c>
    </row>
    <row r="453" spans="1:4" ht="15" customHeight="1" x14ac:dyDescent="0.25">
      <c r="A453" s="353" t="s">
        <v>17559</v>
      </c>
      <c r="B453" t="s">
        <v>404</v>
      </c>
      <c r="C453" s="353" t="s">
        <v>17559</v>
      </c>
      <c r="D453" t="s">
        <v>13143</v>
      </c>
    </row>
    <row r="454" spans="1:4" ht="15" customHeight="1" x14ac:dyDescent="0.25">
      <c r="A454" s="353" t="s">
        <v>17306</v>
      </c>
      <c r="B454" t="s">
        <v>405</v>
      </c>
      <c r="C454" s="353" t="s">
        <v>17306</v>
      </c>
      <c r="D454" t="s">
        <v>13143</v>
      </c>
    </row>
    <row r="455" spans="1:4" ht="15" customHeight="1" x14ac:dyDescent="0.25">
      <c r="A455" s="353" t="s">
        <v>17266</v>
      </c>
      <c r="B455" t="s">
        <v>406</v>
      </c>
      <c r="C455" s="353" t="s">
        <v>17266</v>
      </c>
      <c r="D455" t="s">
        <v>13143</v>
      </c>
    </row>
    <row r="456" spans="1:4" ht="15" customHeight="1" x14ac:dyDescent="0.25">
      <c r="A456" s="353" t="s">
        <v>17567</v>
      </c>
      <c r="B456" t="s">
        <v>407</v>
      </c>
      <c r="C456" s="353" t="s">
        <v>17567</v>
      </c>
      <c r="D456" t="s">
        <v>13143</v>
      </c>
    </row>
    <row r="457" spans="1:4" ht="15" customHeight="1" x14ac:dyDescent="0.25">
      <c r="A457" s="353" t="s">
        <v>17371</v>
      </c>
      <c r="B457" t="s">
        <v>408</v>
      </c>
      <c r="C457" s="353" t="s">
        <v>17371</v>
      </c>
      <c r="D457" t="s">
        <v>13143</v>
      </c>
    </row>
    <row r="458" spans="1:4" ht="15" customHeight="1" x14ac:dyDescent="0.25">
      <c r="A458" s="353" t="s">
        <v>17365</v>
      </c>
      <c r="B458" t="s">
        <v>409</v>
      </c>
      <c r="C458" s="353" t="s">
        <v>17365</v>
      </c>
      <c r="D458" t="s">
        <v>13143</v>
      </c>
    </row>
    <row r="459" spans="1:4" ht="15" customHeight="1" x14ac:dyDescent="0.25">
      <c r="A459" s="353" t="s">
        <v>17578</v>
      </c>
      <c r="B459" t="s">
        <v>410</v>
      </c>
      <c r="C459" s="353" t="s">
        <v>17578</v>
      </c>
      <c r="D459" t="s">
        <v>13143</v>
      </c>
    </row>
    <row r="460" spans="1:4" ht="15" customHeight="1" x14ac:dyDescent="0.25">
      <c r="A460" s="353" t="s">
        <v>17162</v>
      </c>
      <c r="B460" t="s">
        <v>411</v>
      </c>
      <c r="C460" s="353" t="s">
        <v>17162</v>
      </c>
      <c r="D460" t="s">
        <v>13143</v>
      </c>
    </row>
    <row r="461" spans="1:4" ht="15" customHeight="1" x14ac:dyDescent="0.25">
      <c r="A461" s="353" t="s">
        <v>17338</v>
      </c>
      <c r="B461" t="s">
        <v>412</v>
      </c>
      <c r="C461" s="353" t="s">
        <v>17338</v>
      </c>
      <c r="D461" t="s">
        <v>13143</v>
      </c>
    </row>
    <row r="462" spans="1:4" ht="15" customHeight="1" x14ac:dyDescent="0.25">
      <c r="A462" s="353" t="s">
        <v>17586</v>
      </c>
      <c r="B462" t="s">
        <v>13146</v>
      </c>
      <c r="C462" s="353" t="s">
        <v>17586</v>
      </c>
      <c r="D462" t="s">
        <v>13142</v>
      </c>
    </row>
    <row r="463" spans="1:4" ht="15" customHeight="1" x14ac:dyDescent="0.25">
      <c r="A463" s="353" t="s">
        <v>17596</v>
      </c>
      <c r="B463" t="s">
        <v>413</v>
      </c>
      <c r="C463" s="353" t="s">
        <v>17596</v>
      </c>
      <c r="D463" t="s">
        <v>13142</v>
      </c>
    </row>
    <row r="464" spans="1:4" ht="15" customHeight="1" x14ac:dyDescent="0.25">
      <c r="A464" s="353" t="s">
        <v>17181</v>
      </c>
      <c r="B464" t="s">
        <v>414</v>
      </c>
      <c r="C464" s="353" t="s">
        <v>17181</v>
      </c>
      <c r="D464" t="s">
        <v>13142</v>
      </c>
    </row>
    <row r="465" spans="1:4" ht="15" customHeight="1" x14ac:dyDescent="0.25">
      <c r="A465" s="353" t="s">
        <v>17350</v>
      </c>
      <c r="B465" t="s">
        <v>15925</v>
      </c>
      <c r="C465" s="353" t="s">
        <v>17350</v>
      </c>
      <c r="D465" t="s">
        <v>13142</v>
      </c>
    </row>
    <row r="466" spans="1:4" ht="15" customHeight="1" x14ac:dyDescent="0.25">
      <c r="A466" s="353" t="s">
        <v>17601</v>
      </c>
      <c r="B466" t="s">
        <v>415</v>
      </c>
      <c r="C466" s="353" t="s">
        <v>17601</v>
      </c>
      <c r="D466" t="s">
        <v>13142</v>
      </c>
    </row>
    <row r="467" spans="1:4" ht="15" customHeight="1" x14ac:dyDescent="0.25">
      <c r="A467" s="353" t="s">
        <v>17497</v>
      </c>
      <c r="B467" t="s">
        <v>416</v>
      </c>
      <c r="C467" s="353" t="s">
        <v>17497</v>
      </c>
      <c r="D467" t="s">
        <v>13142</v>
      </c>
    </row>
    <row r="468" spans="1:4" ht="15" customHeight="1" x14ac:dyDescent="0.25">
      <c r="A468" s="353" t="s">
        <v>17498</v>
      </c>
      <c r="B468" t="s">
        <v>417</v>
      </c>
      <c r="C468" s="353" t="s">
        <v>17498</v>
      </c>
      <c r="D468" t="s">
        <v>13142</v>
      </c>
    </row>
    <row r="469" spans="1:4" ht="15" customHeight="1" x14ac:dyDescent="0.25">
      <c r="A469" s="353" t="s">
        <v>17185</v>
      </c>
      <c r="B469" t="s">
        <v>10299</v>
      </c>
      <c r="C469" s="353" t="s">
        <v>17185</v>
      </c>
      <c r="D469" t="s">
        <v>13142</v>
      </c>
    </row>
    <row r="470" spans="1:4" ht="15" customHeight="1" x14ac:dyDescent="0.25">
      <c r="A470" s="353" t="s">
        <v>17603</v>
      </c>
      <c r="B470" t="s">
        <v>10280</v>
      </c>
      <c r="C470" s="353" t="s">
        <v>17603</v>
      </c>
      <c r="D470" t="s">
        <v>13142</v>
      </c>
    </row>
    <row r="471" spans="1:4" ht="15" customHeight="1" x14ac:dyDescent="0.25">
      <c r="A471" s="353" t="s">
        <v>17259</v>
      </c>
      <c r="B471" t="s">
        <v>13147</v>
      </c>
      <c r="C471" s="353" t="s">
        <v>17259</v>
      </c>
      <c r="D471" t="s">
        <v>13142</v>
      </c>
    </row>
    <row r="472" spans="1:4" ht="15" customHeight="1" x14ac:dyDescent="0.25">
      <c r="A472" s="353" t="s">
        <v>17356</v>
      </c>
      <c r="B472" t="s">
        <v>418</v>
      </c>
      <c r="C472" s="353" t="s">
        <v>17356</v>
      </c>
      <c r="D472" t="s">
        <v>13143</v>
      </c>
    </row>
    <row r="473" spans="1:4" ht="15" customHeight="1" x14ac:dyDescent="0.25">
      <c r="A473" s="353" t="s">
        <v>17173</v>
      </c>
      <c r="B473" t="s">
        <v>419</v>
      </c>
      <c r="C473" s="353" t="s">
        <v>17173</v>
      </c>
      <c r="D473" t="s">
        <v>13143</v>
      </c>
    </row>
    <row r="474" spans="1:4" ht="15" customHeight="1" x14ac:dyDescent="0.25">
      <c r="A474" s="353" t="s">
        <v>17421</v>
      </c>
      <c r="B474" t="s">
        <v>420</v>
      </c>
      <c r="C474" s="353" t="s">
        <v>17421</v>
      </c>
      <c r="D474" t="s">
        <v>13143</v>
      </c>
    </row>
    <row r="475" spans="1:4" ht="15" customHeight="1" x14ac:dyDescent="0.25">
      <c r="A475" s="353" t="s">
        <v>17662</v>
      </c>
      <c r="B475" t="s">
        <v>421</v>
      </c>
      <c r="C475" s="353" t="s">
        <v>17662</v>
      </c>
      <c r="D475" t="s">
        <v>13143</v>
      </c>
    </row>
    <row r="476" spans="1:4" ht="15" customHeight="1" x14ac:dyDescent="0.25">
      <c r="A476" s="353" t="s">
        <v>17237</v>
      </c>
      <c r="B476" t="s">
        <v>422</v>
      </c>
      <c r="C476" s="353" t="s">
        <v>17237</v>
      </c>
      <c r="D476" t="s">
        <v>13143</v>
      </c>
    </row>
    <row r="477" spans="1:4" ht="15" customHeight="1" x14ac:dyDescent="0.25">
      <c r="A477" s="353" t="s">
        <v>17544</v>
      </c>
      <c r="B477" t="s">
        <v>12970</v>
      </c>
      <c r="C477" s="353" t="s">
        <v>17544</v>
      </c>
      <c r="D477" t="s">
        <v>16073</v>
      </c>
    </row>
    <row r="478" spans="1:4" ht="15" customHeight="1" x14ac:dyDescent="0.25">
      <c r="A478" s="353" t="s">
        <v>17293</v>
      </c>
      <c r="B478" t="s">
        <v>423</v>
      </c>
      <c r="C478" s="353" t="s">
        <v>17293</v>
      </c>
      <c r="D478" t="s">
        <v>13143</v>
      </c>
    </row>
    <row r="479" spans="1:4" ht="15" customHeight="1" x14ac:dyDescent="0.25">
      <c r="A479" s="353" t="s">
        <v>17707</v>
      </c>
      <c r="B479" t="s">
        <v>424</v>
      </c>
      <c r="C479" s="353" t="s">
        <v>17707</v>
      </c>
      <c r="D479" t="s">
        <v>13143</v>
      </c>
    </row>
    <row r="480" spans="1:4" ht="15" customHeight="1" x14ac:dyDescent="0.25">
      <c r="A480" s="353" t="s">
        <v>17515</v>
      </c>
      <c r="B480" t="s">
        <v>425</v>
      </c>
      <c r="C480" s="353" t="s">
        <v>17515</v>
      </c>
      <c r="D480" t="s">
        <v>13143</v>
      </c>
    </row>
    <row r="481" spans="1:4" ht="15" customHeight="1" x14ac:dyDescent="0.25">
      <c r="A481" s="353" t="s">
        <v>17318</v>
      </c>
      <c r="B481" t="s">
        <v>426</v>
      </c>
      <c r="C481" s="353" t="s">
        <v>17318</v>
      </c>
      <c r="D481" t="s">
        <v>13142</v>
      </c>
    </row>
    <row r="482" spans="1:4" ht="15" customHeight="1" x14ac:dyDescent="0.25">
      <c r="A482" s="353" t="s">
        <v>17689</v>
      </c>
      <c r="B482" t="s">
        <v>427</v>
      </c>
      <c r="C482" s="353" t="s">
        <v>17689</v>
      </c>
      <c r="D482" t="s">
        <v>13143</v>
      </c>
    </row>
    <row r="483" spans="1:4" ht="15" customHeight="1" x14ac:dyDescent="0.25">
      <c r="A483" s="353" t="s">
        <v>17402</v>
      </c>
      <c r="B483" t="s">
        <v>428</v>
      </c>
      <c r="C483" s="353" t="s">
        <v>17402</v>
      </c>
      <c r="D483" t="s">
        <v>13142</v>
      </c>
    </row>
    <row r="484" spans="1:4" ht="15" customHeight="1" x14ac:dyDescent="0.25">
      <c r="A484" s="353" t="s">
        <v>17123</v>
      </c>
      <c r="B484" t="s">
        <v>429</v>
      </c>
      <c r="C484" s="353" t="s">
        <v>17123</v>
      </c>
      <c r="D484" t="s">
        <v>13143</v>
      </c>
    </row>
    <row r="485" spans="1:4" ht="15" customHeight="1" x14ac:dyDescent="0.25">
      <c r="A485" s="353" t="s">
        <v>17521</v>
      </c>
      <c r="B485" t="s">
        <v>430</v>
      </c>
      <c r="C485" s="353" t="s">
        <v>17521</v>
      </c>
      <c r="D485" t="s">
        <v>13143</v>
      </c>
    </row>
    <row r="486" spans="1:4" ht="15" customHeight="1" x14ac:dyDescent="0.25">
      <c r="A486" s="353" t="s">
        <v>17238</v>
      </c>
      <c r="B486" t="s">
        <v>431</v>
      </c>
      <c r="C486" s="353" t="s">
        <v>17238</v>
      </c>
      <c r="D486" t="s">
        <v>13143</v>
      </c>
    </row>
    <row r="487" spans="1:4" ht="15" customHeight="1" x14ac:dyDescent="0.25">
      <c r="A487" s="353" t="s">
        <v>17599</v>
      </c>
      <c r="B487" t="s">
        <v>432</v>
      </c>
      <c r="C487" s="353" t="s">
        <v>17599</v>
      </c>
      <c r="D487" t="s">
        <v>13143</v>
      </c>
    </row>
    <row r="488" spans="1:4" ht="15" customHeight="1" x14ac:dyDescent="0.25">
      <c r="A488" s="353" t="s">
        <v>17337</v>
      </c>
      <c r="B488" t="s">
        <v>16071</v>
      </c>
      <c r="C488" s="353" t="s">
        <v>17337</v>
      </c>
      <c r="D488" t="s">
        <v>13143</v>
      </c>
    </row>
    <row r="489" spans="1:4" ht="15" customHeight="1" x14ac:dyDescent="0.25">
      <c r="A489" s="353" t="s">
        <v>17484</v>
      </c>
      <c r="B489" t="s">
        <v>433</v>
      </c>
      <c r="C489" s="353" t="s">
        <v>17484</v>
      </c>
      <c r="D489" t="s">
        <v>13143</v>
      </c>
    </row>
    <row r="490" spans="1:4" ht="15" customHeight="1" x14ac:dyDescent="0.25">
      <c r="A490" s="353" t="s">
        <v>17720</v>
      </c>
      <c r="B490" t="s">
        <v>434</v>
      </c>
      <c r="C490" s="353" t="s">
        <v>17720</v>
      </c>
      <c r="D490" t="s">
        <v>13143</v>
      </c>
    </row>
    <row r="491" spans="1:4" ht="15" customHeight="1" x14ac:dyDescent="0.25">
      <c r="A491" s="353" t="s">
        <v>17606</v>
      </c>
      <c r="B491" t="s">
        <v>435</v>
      </c>
      <c r="C491" s="353" t="s">
        <v>17606</v>
      </c>
      <c r="D491" t="s">
        <v>13143</v>
      </c>
    </row>
    <row r="492" spans="1:4" ht="15" customHeight="1" x14ac:dyDescent="0.25">
      <c r="A492" s="353" t="s">
        <v>17196</v>
      </c>
      <c r="B492" t="s">
        <v>436</v>
      </c>
      <c r="C492" s="353" t="s">
        <v>17196</v>
      </c>
      <c r="D492" t="s">
        <v>13142</v>
      </c>
    </row>
    <row r="493" spans="1:4" ht="15" customHeight="1" x14ac:dyDescent="0.25">
      <c r="A493" s="353" t="s">
        <v>17570</v>
      </c>
      <c r="B493" t="s">
        <v>437</v>
      </c>
      <c r="C493" s="353" t="s">
        <v>17570</v>
      </c>
      <c r="D493" t="s">
        <v>13142</v>
      </c>
    </row>
    <row r="494" spans="1:4" ht="15" customHeight="1" x14ac:dyDescent="0.25">
      <c r="A494" s="353" t="s">
        <v>17750</v>
      </c>
      <c r="B494" t="s">
        <v>438</v>
      </c>
      <c r="C494" s="353" t="s">
        <v>17750</v>
      </c>
      <c r="D494" t="s">
        <v>13143</v>
      </c>
    </row>
    <row r="495" spans="1:4" ht="15" customHeight="1" x14ac:dyDescent="0.25">
      <c r="A495" s="353" t="s">
        <v>17282</v>
      </c>
      <c r="B495" t="s">
        <v>439</v>
      </c>
      <c r="C495" s="353" t="s">
        <v>17282</v>
      </c>
      <c r="D495" t="s">
        <v>13143</v>
      </c>
    </row>
    <row r="496" spans="1:4" ht="15" customHeight="1" x14ac:dyDescent="0.25">
      <c r="A496" s="353" t="s">
        <v>17667</v>
      </c>
      <c r="B496" t="s">
        <v>440</v>
      </c>
      <c r="C496" s="353" t="s">
        <v>17667</v>
      </c>
      <c r="D496" t="s">
        <v>13143</v>
      </c>
    </row>
    <row r="497" spans="1:4" ht="15" customHeight="1" x14ac:dyDescent="0.25">
      <c r="A497" s="353" t="s">
        <v>17398</v>
      </c>
      <c r="B497" t="s">
        <v>12971</v>
      </c>
      <c r="C497" s="353" t="s">
        <v>17398</v>
      </c>
      <c r="D497" t="s">
        <v>13142</v>
      </c>
    </row>
    <row r="498" spans="1:4" ht="15" customHeight="1" x14ac:dyDescent="0.25">
      <c r="A498" s="353" t="s">
        <v>17490</v>
      </c>
      <c r="B498" t="s">
        <v>441</v>
      </c>
      <c r="C498" s="353" t="s">
        <v>17490</v>
      </c>
      <c r="D498" t="s">
        <v>13143</v>
      </c>
    </row>
    <row r="499" spans="1:4" ht="15" customHeight="1" x14ac:dyDescent="0.25">
      <c r="A499" s="353" t="s">
        <v>17370</v>
      </c>
      <c r="B499" t="s">
        <v>442</v>
      </c>
      <c r="C499" s="353" t="s">
        <v>17370</v>
      </c>
      <c r="D499" t="s">
        <v>13143</v>
      </c>
    </row>
    <row r="500" spans="1:4" ht="15" customHeight="1" x14ac:dyDescent="0.25">
      <c r="A500" s="353" t="s">
        <v>17571</v>
      </c>
      <c r="B500" t="s">
        <v>443</v>
      </c>
      <c r="C500" s="353" t="s">
        <v>17571</v>
      </c>
      <c r="D500" t="s">
        <v>13143</v>
      </c>
    </row>
    <row r="501" spans="1:4" ht="15" customHeight="1" x14ac:dyDescent="0.25">
      <c r="A501" s="353" t="s">
        <v>17367</v>
      </c>
      <c r="B501" t="s">
        <v>444</v>
      </c>
      <c r="C501" s="353" t="s">
        <v>17367</v>
      </c>
      <c r="D501" t="s">
        <v>13143</v>
      </c>
    </row>
    <row r="502" spans="1:4" ht="15" customHeight="1" x14ac:dyDescent="0.25">
      <c r="A502" s="353" t="s">
        <v>17452</v>
      </c>
      <c r="B502" t="s">
        <v>15926</v>
      </c>
      <c r="C502" s="353" t="s">
        <v>17452</v>
      </c>
      <c r="D502" t="s">
        <v>13142</v>
      </c>
    </row>
    <row r="503" spans="1:4" ht="15" customHeight="1" x14ac:dyDescent="0.25">
      <c r="A503" s="353" t="s">
        <v>17464</v>
      </c>
      <c r="B503" t="s">
        <v>445</v>
      </c>
      <c r="C503" s="353" t="s">
        <v>17464</v>
      </c>
      <c r="D503" t="s">
        <v>13143</v>
      </c>
    </row>
    <row r="504" spans="1:4" ht="15" customHeight="1" x14ac:dyDescent="0.25">
      <c r="A504" s="353" t="s">
        <v>17716</v>
      </c>
      <c r="B504" t="s">
        <v>446</v>
      </c>
      <c r="C504" s="353" t="s">
        <v>17716</v>
      </c>
      <c r="D504" t="s">
        <v>13143</v>
      </c>
    </row>
    <row r="505" spans="1:4" ht="15" customHeight="1" x14ac:dyDescent="0.25">
      <c r="A505" s="353" t="s">
        <v>17728</v>
      </c>
      <c r="B505" t="s">
        <v>447</v>
      </c>
      <c r="C505" s="353" t="s">
        <v>17728</v>
      </c>
      <c r="D505" t="s">
        <v>13142</v>
      </c>
    </row>
    <row r="506" spans="1:4" ht="15" customHeight="1" x14ac:dyDescent="0.25">
      <c r="A506" s="353" t="s">
        <v>17753</v>
      </c>
      <c r="B506" t="s">
        <v>448</v>
      </c>
      <c r="C506" s="353" t="s">
        <v>17753</v>
      </c>
      <c r="D506" t="s">
        <v>13143</v>
      </c>
    </row>
    <row r="507" spans="1:4" ht="15" customHeight="1" x14ac:dyDescent="0.25">
      <c r="A507" s="353" t="s">
        <v>17538</v>
      </c>
      <c r="B507" t="s">
        <v>449</v>
      </c>
      <c r="C507" s="353" t="s">
        <v>17538</v>
      </c>
      <c r="D507" t="s">
        <v>13143</v>
      </c>
    </row>
    <row r="508" spans="1:4" ht="15" customHeight="1" x14ac:dyDescent="0.25">
      <c r="A508" s="353" t="s">
        <v>17563</v>
      </c>
      <c r="B508" t="s">
        <v>450</v>
      </c>
      <c r="C508" s="353" t="s">
        <v>17563</v>
      </c>
      <c r="D508" t="s">
        <v>13143</v>
      </c>
    </row>
    <row r="509" spans="1:4" ht="15" customHeight="1" x14ac:dyDescent="0.25">
      <c r="A509" s="353" t="s">
        <v>17457</v>
      </c>
      <c r="B509" t="s">
        <v>451</v>
      </c>
      <c r="C509" s="353" t="s">
        <v>17457</v>
      </c>
      <c r="D509" t="s">
        <v>13143</v>
      </c>
    </row>
    <row r="510" spans="1:4" ht="15" customHeight="1" x14ac:dyDescent="0.25">
      <c r="A510" s="353" t="s">
        <v>17507</v>
      </c>
      <c r="B510" t="s">
        <v>452</v>
      </c>
      <c r="C510" s="353" t="s">
        <v>17507</v>
      </c>
      <c r="D510" t="s">
        <v>13143</v>
      </c>
    </row>
    <row r="511" spans="1:4" ht="15" customHeight="1" x14ac:dyDescent="0.25">
      <c r="A511" s="353" t="s">
        <v>17341</v>
      </c>
      <c r="B511" t="s">
        <v>16145</v>
      </c>
      <c r="C511" s="353" t="s">
        <v>17341</v>
      </c>
      <c r="D511" t="s">
        <v>13142</v>
      </c>
    </row>
    <row r="512" spans="1:4" ht="15" customHeight="1" x14ac:dyDescent="0.25">
      <c r="A512" s="353" t="s">
        <v>17438</v>
      </c>
      <c r="B512" t="s">
        <v>453</v>
      </c>
      <c r="C512" s="353" t="s">
        <v>17438</v>
      </c>
      <c r="D512" t="s">
        <v>13143</v>
      </c>
    </row>
    <row r="513" spans="1:4" ht="15" customHeight="1" x14ac:dyDescent="0.25">
      <c r="A513" s="353" t="s">
        <v>17684</v>
      </c>
      <c r="B513" t="s">
        <v>454</v>
      </c>
      <c r="C513" s="353" t="s">
        <v>17684</v>
      </c>
      <c r="D513" t="s">
        <v>13143</v>
      </c>
    </row>
    <row r="514" spans="1:4" ht="15" customHeight="1" x14ac:dyDescent="0.25">
      <c r="A514" s="353" t="s">
        <v>17226</v>
      </c>
      <c r="B514" t="s">
        <v>455</v>
      </c>
      <c r="C514" s="353" t="s">
        <v>17226</v>
      </c>
      <c r="D514" t="s">
        <v>13143</v>
      </c>
    </row>
    <row r="515" spans="1:4" ht="15" customHeight="1" x14ac:dyDescent="0.25">
      <c r="A515" s="353" t="s">
        <v>17205</v>
      </c>
      <c r="B515" t="s">
        <v>456</v>
      </c>
      <c r="C515" s="353" t="s">
        <v>17205</v>
      </c>
      <c r="D515" t="s">
        <v>13143</v>
      </c>
    </row>
    <row r="516" spans="1:4" ht="15" customHeight="1" x14ac:dyDescent="0.25">
      <c r="A516" s="353" t="s">
        <v>17192</v>
      </c>
      <c r="B516" t="s">
        <v>457</v>
      </c>
      <c r="C516" s="353" t="s">
        <v>17192</v>
      </c>
      <c r="D516" t="s">
        <v>13143</v>
      </c>
    </row>
    <row r="517" spans="1:4" ht="15" customHeight="1" x14ac:dyDescent="0.25">
      <c r="A517" s="353" t="s">
        <v>17193</v>
      </c>
      <c r="B517" t="s">
        <v>458</v>
      </c>
      <c r="C517" s="353" t="s">
        <v>17193</v>
      </c>
      <c r="D517" t="s">
        <v>13143</v>
      </c>
    </row>
    <row r="518" spans="1:4" ht="15" customHeight="1" x14ac:dyDescent="0.25">
      <c r="A518" s="353" t="s">
        <v>17491</v>
      </c>
      <c r="B518" t="s">
        <v>459</v>
      </c>
      <c r="C518" s="353" t="s">
        <v>17491</v>
      </c>
      <c r="D518" t="s">
        <v>13143</v>
      </c>
    </row>
    <row r="519" spans="1:4" ht="15" customHeight="1" x14ac:dyDescent="0.25">
      <c r="A519" s="353" t="s">
        <v>17687</v>
      </c>
      <c r="B519" t="s">
        <v>460</v>
      </c>
      <c r="C519" s="353" t="s">
        <v>17687</v>
      </c>
      <c r="D519" t="s">
        <v>13143</v>
      </c>
    </row>
    <row r="520" spans="1:4" ht="15" customHeight="1" x14ac:dyDescent="0.25">
      <c r="A520" s="353" t="s">
        <v>17456</v>
      </c>
      <c r="B520" t="s">
        <v>461</v>
      </c>
      <c r="C520" s="353" t="s">
        <v>17456</v>
      </c>
      <c r="D520" t="s">
        <v>13143</v>
      </c>
    </row>
    <row r="521" spans="1:4" ht="15" customHeight="1" x14ac:dyDescent="0.25">
      <c r="A521" s="353" t="s">
        <v>17218</v>
      </c>
      <c r="B521" t="s">
        <v>462</v>
      </c>
      <c r="C521" s="353" t="s">
        <v>17218</v>
      </c>
      <c r="D521" t="s">
        <v>13143</v>
      </c>
    </row>
    <row r="522" spans="1:4" ht="15" customHeight="1" x14ac:dyDescent="0.25">
      <c r="A522" s="353" t="s">
        <v>17270</v>
      </c>
      <c r="B522" t="s">
        <v>463</v>
      </c>
      <c r="C522" s="353" t="s">
        <v>17270</v>
      </c>
      <c r="D522" t="s">
        <v>13143</v>
      </c>
    </row>
    <row r="523" spans="1:4" ht="15" customHeight="1" x14ac:dyDescent="0.25">
      <c r="A523" s="353" t="s">
        <v>17626</v>
      </c>
      <c r="B523" t="s">
        <v>464</v>
      </c>
      <c r="C523" s="353" t="s">
        <v>17626</v>
      </c>
      <c r="D523" t="s">
        <v>13143</v>
      </c>
    </row>
    <row r="524" spans="1:4" ht="15" customHeight="1" x14ac:dyDescent="0.25">
      <c r="A524" s="353" t="s">
        <v>17136</v>
      </c>
      <c r="B524" t="s">
        <v>465</v>
      </c>
      <c r="C524" s="353" t="s">
        <v>17136</v>
      </c>
      <c r="D524" t="s">
        <v>13143</v>
      </c>
    </row>
    <row r="525" spans="1:4" ht="15" customHeight="1" x14ac:dyDescent="0.25">
      <c r="A525" s="353" t="s">
        <v>17283</v>
      </c>
      <c r="B525" t="s">
        <v>466</v>
      </c>
      <c r="C525" s="353" t="s">
        <v>17283</v>
      </c>
      <c r="D525" t="s">
        <v>13143</v>
      </c>
    </row>
    <row r="526" spans="1:4" ht="15" customHeight="1" x14ac:dyDescent="0.25">
      <c r="A526" s="353" t="s">
        <v>17394</v>
      </c>
      <c r="B526" t="s">
        <v>467</v>
      </c>
      <c r="C526" s="353" t="s">
        <v>17394</v>
      </c>
      <c r="D526" t="s">
        <v>13143</v>
      </c>
    </row>
    <row r="527" spans="1:4" ht="15" customHeight="1" x14ac:dyDescent="0.25">
      <c r="A527" s="353" t="s">
        <v>17233</v>
      </c>
      <c r="B527" t="s">
        <v>468</v>
      </c>
      <c r="C527" s="353" t="s">
        <v>17233</v>
      </c>
      <c r="D527" t="s">
        <v>13142</v>
      </c>
    </row>
    <row r="528" spans="1:4" ht="15" customHeight="1" x14ac:dyDescent="0.25">
      <c r="A528" s="353" t="s">
        <v>17685</v>
      </c>
      <c r="B528" t="s">
        <v>469</v>
      </c>
      <c r="C528" s="353" t="s">
        <v>17685</v>
      </c>
      <c r="D528" t="s">
        <v>13143</v>
      </c>
    </row>
    <row r="529" spans="1:4" ht="15" customHeight="1" x14ac:dyDescent="0.25">
      <c r="A529" s="353" t="s">
        <v>17634</v>
      </c>
      <c r="B529" t="s">
        <v>470</v>
      </c>
      <c r="C529" s="353" t="s">
        <v>17634</v>
      </c>
      <c r="D529" t="s">
        <v>13143</v>
      </c>
    </row>
    <row r="530" spans="1:4" ht="15" customHeight="1" x14ac:dyDescent="0.25">
      <c r="A530" s="353" t="s">
        <v>17267</v>
      </c>
      <c r="B530" t="s">
        <v>471</v>
      </c>
      <c r="C530" s="353" t="s">
        <v>17267</v>
      </c>
      <c r="D530" t="s">
        <v>13143</v>
      </c>
    </row>
    <row r="531" spans="1:4" ht="15" customHeight="1" x14ac:dyDescent="0.25">
      <c r="A531" s="353" t="s">
        <v>17539</v>
      </c>
      <c r="B531" t="s">
        <v>472</v>
      </c>
      <c r="C531" s="353" t="s">
        <v>17539</v>
      </c>
      <c r="D531" t="s">
        <v>13143</v>
      </c>
    </row>
    <row r="532" spans="1:4" ht="15" customHeight="1" x14ac:dyDescent="0.25">
      <c r="A532" s="353" t="s">
        <v>17186</v>
      </c>
      <c r="B532" t="s">
        <v>473</v>
      </c>
      <c r="C532" s="353" t="s">
        <v>17186</v>
      </c>
      <c r="D532" t="s">
        <v>13143</v>
      </c>
    </row>
    <row r="533" spans="1:4" ht="15" customHeight="1" x14ac:dyDescent="0.25">
      <c r="A533" s="353" t="s">
        <v>17172</v>
      </c>
      <c r="B533" t="s">
        <v>474</v>
      </c>
      <c r="C533" s="353" t="s">
        <v>17172</v>
      </c>
      <c r="D533" t="s">
        <v>13143</v>
      </c>
    </row>
    <row r="534" spans="1:4" ht="15" customHeight="1" x14ac:dyDescent="0.25">
      <c r="A534" s="353" t="s">
        <v>17377</v>
      </c>
      <c r="B534" t="s">
        <v>475</v>
      </c>
      <c r="C534" s="353" t="s">
        <v>17377</v>
      </c>
      <c r="D534" t="s">
        <v>13143</v>
      </c>
    </row>
    <row r="535" spans="1:4" ht="15" customHeight="1" x14ac:dyDescent="0.25">
      <c r="A535" s="353" t="s">
        <v>17554</v>
      </c>
      <c r="B535" t="s">
        <v>476</v>
      </c>
      <c r="C535" s="353" t="s">
        <v>17554</v>
      </c>
      <c r="D535" t="s">
        <v>13143</v>
      </c>
    </row>
    <row r="536" spans="1:4" ht="15" customHeight="1" x14ac:dyDescent="0.25">
      <c r="A536" s="353" t="s">
        <v>17668</v>
      </c>
      <c r="B536" t="s">
        <v>477</v>
      </c>
      <c r="C536" s="353" t="s">
        <v>17668</v>
      </c>
      <c r="D536" t="s">
        <v>13143</v>
      </c>
    </row>
    <row r="537" spans="1:4" ht="15" customHeight="1" x14ac:dyDescent="0.25">
      <c r="A537" s="353" t="s">
        <v>17675</v>
      </c>
      <c r="B537" t="s">
        <v>478</v>
      </c>
      <c r="C537" s="353" t="s">
        <v>17675</v>
      </c>
      <c r="D537" t="s">
        <v>13143</v>
      </c>
    </row>
    <row r="538" spans="1:4" ht="15" customHeight="1" x14ac:dyDescent="0.25">
      <c r="A538" s="353" t="s">
        <v>17549</v>
      </c>
      <c r="B538" t="s">
        <v>479</v>
      </c>
      <c r="C538" s="353" t="s">
        <v>17549</v>
      </c>
      <c r="D538" t="s">
        <v>13143</v>
      </c>
    </row>
    <row r="539" spans="1:4" ht="15" customHeight="1" x14ac:dyDescent="0.25">
      <c r="A539" s="353" t="s">
        <v>17442</v>
      </c>
      <c r="B539" t="s">
        <v>480</v>
      </c>
      <c r="C539" s="353" t="s">
        <v>17442</v>
      </c>
      <c r="D539" t="s">
        <v>13143</v>
      </c>
    </row>
    <row r="540" spans="1:4" ht="15" customHeight="1" x14ac:dyDescent="0.25">
      <c r="A540" s="353" t="s">
        <v>17704</v>
      </c>
      <c r="B540" t="s">
        <v>481</v>
      </c>
      <c r="C540" s="353" t="s">
        <v>17704</v>
      </c>
      <c r="D540" t="s">
        <v>13143</v>
      </c>
    </row>
    <row r="541" spans="1:4" ht="15" customHeight="1" x14ac:dyDescent="0.25">
      <c r="A541" s="353" t="s">
        <v>17572</v>
      </c>
      <c r="B541" t="s">
        <v>482</v>
      </c>
      <c r="C541" s="353" t="s">
        <v>17572</v>
      </c>
      <c r="D541" t="s">
        <v>13143</v>
      </c>
    </row>
    <row r="542" spans="1:4" ht="15" customHeight="1" x14ac:dyDescent="0.25">
      <c r="A542" s="353" t="s">
        <v>17145</v>
      </c>
      <c r="B542" t="s">
        <v>483</v>
      </c>
      <c r="C542" s="353" t="s">
        <v>17145</v>
      </c>
      <c r="D542" t="s">
        <v>13143</v>
      </c>
    </row>
    <row r="543" spans="1:4" ht="15" customHeight="1" x14ac:dyDescent="0.25">
      <c r="A543" s="353" t="s">
        <v>17288</v>
      </c>
      <c r="B543" t="s">
        <v>484</v>
      </c>
      <c r="C543" s="353" t="s">
        <v>17288</v>
      </c>
      <c r="D543" t="s">
        <v>13143</v>
      </c>
    </row>
    <row r="544" spans="1:4" ht="15" customHeight="1" x14ac:dyDescent="0.25">
      <c r="A544" s="353" t="s">
        <v>17200</v>
      </c>
      <c r="B544" t="s">
        <v>485</v>
      </c>
      <c r="C544" s="353" t="s">
        <v>17200</v>
      </c>
      <c r="D544" t="s">
        <v>13143</v>
      </c>
    </row>
    <row r="545" spans="1:4" ht="15" customHeight="1" x14ac:dyDescent="0.25">
      <c r="A545" s="353" t="s">
        <v>17204</v>
      </c>
      <c r="B545" t="s">
        <v>486</v>
      </c>
      <c r="C545" s="353" t="s">
        <v>17204</v>
      </c>
      <c r="D545" t="s">
        <v>13142</v>
      </c>
    </row>
    <row r="546" spans="1:4" ht="15" customHeight="1" x14ac:dyDescent="0.25">
      <c r="A546" s="353" t="s">
        <v>17503</v>
      </c>
      <c r="B546" t="s">
        <v>487</v>
      </c>
      <c r="C546" s="353" t="s">
        <v>17503</v>
      </c>
      <c r="D546" t="s">
        <v>13142</v>
      </c>
    </row>
    <row r="547" spans="1:4" ht="15" customHeight="1" x14ac:dyDescent="0.25">
      <c r="A547" s="353" t="s">
        <v>17121</v>
      </c>
      <c r="B547" t="s">
        <v>488</v>
      </c>
      <c r="C547" s="353" t="s">
        <v>17121</v>
      </c>
      <c r="D547" t="s">
        <v>13143</v>
      </c>
    </row>
    <row r="548" spans="1:4" ht="15" customHeight="1" x14ac:dyDescent="0.25">
      <c r="A548" s="353" t="s">
        <v>17448</v>
      </c>
      <c r="B548" t="s">
        <v>489</v>
      </c>
      <c r="C548" s="353" t="s">
        <v>17448</v>
      </c>
      <c r="D548" t="s">
        <v>13143</v>
      </c>
    </row>
    <row r="549" spans="1:4" ht="15" customHeight="1" x14ac:dyDescent="0.25">
      <c r="A549" s="353" t="s">
        <v>17239</v>
      </c>
      <c r="B549" t="s">
        <v>490</v>
      </c>
      <c r="C549" s="353" t="s">
        <v>17239</v>
      </c>
      <c r="D549" t="s">
        <v>13143</v>
      </c>
    </row>
    <row r="550" spans="1:4" ht="15" customHeight="1" x14ac:dyDescent="0.25">
      <c r="A550" s="353" t="s">
        <v>17731</v>
      </c>
      <c r="B550" t="s">
        <v>491</v>
      </c>
      <c r="C550" s="353" t="s">
        <v>17731</v>
      </c>
      <c r="D550" t="s">
        <v>13143</v>
      </c>
    </row>
    <row r="551" spans="1:4" ht="15" customHeight="1" x14ac:dyDescent="0.25">
      <c r="A551" s="353" t="s">
        <v>17469</v>
      </c>
      <c r="B551" t="s">
        <v>492</v>
      </c>
      <c r="C551" s="353" t="s">
        <v>17469</v>
      </c>
      <c r="D551" t="s">
        <v>13143</v>
      </c>
    </row>
    <row r="552" spans="1:4" ht="15" customHeight="1" x14ac:dyDescent="0.25">
      <c r="A552" s="353" t="s">
        <v>17702</v>
      </c>
      <c r="B552" t="s">
        <v>493</v>
      </c>
      <c r="C552" s="353" t="s">
        <v>17702</v>
      </c>
      <c r="D552" t="s">
        <v>13143</v>
      </c>
    </row>
    <row r="553" spans="1:4" ht="15" customHeight="1" x14ac:dyDescent="0.25">
      <c r="A553" s="353" t="s">
        <v>17268</v>
      </c>
      <c r="B553" t="s">
        <v>494</v>
      </c>
      <c r="C553" s="353" t="s">
        <v>17268</v>
      </c>
      <c r="D553" t="s">
        <v>13143</v>
      </c>
    </row>
    <row r="554" spans="1:4" ht="15" customHeight="1" x14ac:dyDescent="0.25">
      <c r="A554" s="353" t="s">
        <v>17383</v>
      </c>
      <c r="B554" t="s">
        <v>495</v>
      </c>
      <c r="C554" s="353" t="s">
        <v>17383</v>
      </c>
      <c r="D554" t="s">
        <v>13143</v>
      </c>
    </row>
    <row r="555" spans="1:4" ht="15" customHeight="1" x14ac:dyDescent="0.25">
      <c r="A555" s="353" t="s">
        <v>17607</v>
      </c>
      <c r="B555" t="s">
        <v>496</v>
      </c>
      <c r="C555" s="353" t="s">
        <v>17607</v>
      </c>
      <c r="D555" t="s">
        <v>13143</v>
      </c>
    </row>
    <row r="556" spans="1:4" ht="15" customHeight="1" x14ac:dyDescent="0.25">
      <c r="A556" s="353" t="s">
        <v>17654</v>
      </c>
      <c r="B556" t="s">
        <v>497</v>
      </c>
      <c r="C556" s="353" t="s">
        <v>17654</v>
      </c>
      <c r="D556" t="s">
        <v>13143</v>
      </c>
    </row>
    <row r="557" spans="1:4" ht="15" customHeight="1" x14ac:dyDescent="0.25">
      <c r="A557" s="353" t="s">
        <v>17105</v>
      </c>
      <c r="B557" t="s">
        <v>498</v>
      </c>
      <c r="C557" s="353" t="s">
        <v>17105</v>
      </c>
      <c r="D557" t="s">
        <v>13142</v>
      </c>
    </row>
    <row r="558" spans="1:4" ht="15" customHeight="1" x14ac:dyDescent="0.25">
      <c r="A558" s="353" t="s">
        <v>17301</v>
      </c>
      <c r="B558" t="s">
        <v>499</v>
      </c>
      <c r="C558" s="353" t="s">
        <v>17301</v>
      </c>
      <c r="D558" t="s">
        <v>13143</v>
      </c>
    </row>
    <row r="559" spans="1:4" ht="15" customHeight="1" x14ac:dyDescent="0.25">
      <c r="A559" s="353" t="s">
        <v>17304</v>
      </c>
      <c r="B559" t="s">
        <v>500</v>
      </c>
      <c r="C559" s="353" t="s">
        <v>17304</v>
      </c>
      <c r="D559" t="s">
        <v>13143</v>
      </c>
    </row>
    <row r="560" spans="1:4" ht="15" customHeight="1" x14ac:dyDescent="0.25">
      <c r="A560" s="353" t="s">
        <v>17545</v>
      </c>
      <c r="B560" t="s">
        <v>501</v>
      </c>
      <c r="C560" s="353" t="s">
        <v>17545</v>
      </c>
      <c r="D560" t="s">
        <v>13143</v>
      </c>
    </row>
    <row r="561" spans="1:4" ht="15" customHeight="1" x14ac:dyDescent="0.25">
      <c r="A561" s="353" t="s">
        <v>17385</v>
      </c>
      <c r="B561" t="s">
        <v>502</v>
      </c>
      <c r="C561" s="353" t="s">
        <v>17385</v>
      </c>
      <c r="D561" t="s">
        <v>13143</v>
      </c>
    </row>
    <row r="562" spans="1:4" ht="15" customHeight="1" x14ac:dyDescent="0.25">
      <c r="A562" s="353" t="s">
        <v>17417</v>
      </c>
      <c r="B562" t="s">
        <v>15927</v>
      </c>
      <c r="C562" s="353" t="s">
        <v>17417</v>
      </c>
      <c r="D562" t="s">
        <v>13142</v>
      </c>
    </row>
    <row r="563" spans="1:4" ht="15" customHeight="1" x14ac:dyDescent="0.25">
      <c r="A563" s="353" t="s">
        <v>17754</v>
      </c>
      <c r="B563" t="s">
        <v>503</v>
      </c>
      <c r="C563" s="353" t="s">
        <v>17754</v>
      </c>
      <c r="D563" t="s">
        <v>13143</v>
      </c>
    </row>
    <row r="564" spans="1:4" ht="15" customHeight="1" x14ac:dyDescent="0.25">
      <c r="A564" s="353" t="s">
        <v>17325</v>
      </c>
      <c r="B564" t="s">
        <v>12972</v>
      </c>
      <c r="C564" s="353" t="s">
        <v>17325</v>
      </c>
      <c r="D564" t="s">
        <v>13142</v>
      </c>
    </row>
    <row r="565" spans="1:4" ht="15" customHeight="1" x14ac:dyDescent="0.25">
      <c r="A565" s="353" t="s">
        <v>17345</v>
      </c>
      <c r="B565" t="s">
        <v>13148</v>
      </c>
      <c r="C565" s="353" t="s">
        <v>17345</v>
      </c>
      <c r="D565" t="s">
        <v>13142</v>
      </c>
    </row>
    <row r="566" spans="1:4" ht="15" customHeight="1" x14ac:dyDescent="0.25">
      <c r="A566" s="353" t="s">
        <v>17247</v>
      </c>
      <c r="B566" t="s">
        <v>10464</v>
      </c>
      <c r="C566" s="353" t="s">
        <v>17247</v>
      </c>
      <c r="D566" t="s">
        <v>13142</v>
      </c>
    </row>
    <row r="567" spans="1:4" ht="15" customHeight="1" x14ac:dyDescent="0.25">
      <c r="A567" s="353" t="s">
        <v>17118</v>
      </c>
      <c r="B567" t="s">
        <v>504</v>
      </c>
      <c r="C567" s="353" t="s">
        <v>17118</v>
      </c>
      <c r="D567" t="s">
        <v>13142</v>
      </c>
    </row>
    <row r="568" spans="1:4" ht="15" customHeight="1" x14ac:dyDescent="0.25">
      <c r="A568" s="353" t="s">
        <v>17358</v>
      </c>
      <c r="B568" t="s">
        <v>505</v>
      </c>
      <c r="C568" s="353" t="s">
        <v>17358</v>
      </c>
      <c r="D568" t="s">
        <v>13143</v>
      </c>
    </row>
    <row r="569" spans="1:4" ht="15" customHeight="1" x14ac:dyDescent="0.25">
      <c r="A569" s="353" t="s">
        <v>17298</v>
      </c>
      <c r="B569" t="s">
        <v>506</v>
      </c>
      <c r="C569" s="353" t="s">
        <v>17298</v>
      </c>
      <c r="D569" t="s">
        <v>13143</v>
      </c>
    </row>
    <row r="570" spans="1:4" ht="15" customHeight="1" x14ac:dyDescent="0.25">
      <c r="A570" s="353" t="s">
        <v>17320</v>
      </c>
      <c r="B570" t="s">
        <v>507</v>
      </c>
      <c r="C570" s="353" t="s">
        <v>17320</v>
      </c>
      <c r="D570" t="s">
        <v>13143</v>
      </c>
    </row>
    <row r="571" spans="1:4" ht="15" customHeight="1" x14ac:dyDescent="0.25">
      <c r="A571" s="353" t="s">
        <v>17678</v>
      </c>
      <c r="B571" t="s">
        <v>508</v>
      </c>
      <c r="C571" s="353" t="s">
        <v>17678</v>
      </c>
      <c r="D571" t="s">
        <v>13143</v>
      </c>
    </row>
    <row r="572" spans="1:4" ht="15" customHeight="1" x14ac:dyDescent="0.25">
      <c r="A572" s="353" t="s">
        <v>17251</v>
      </c>
      <c r="B572" t="s">
        <v>509</v>
      </c>
      <c r="C572" s="353" t="s">
        <v>17251</v>
      </c>
      <c r="D572" t="s">
        <v>13143</v>
      </c>
    </row>
    <row r="573" spans="1:4" ht="15" customHeight="1" x14ac:dyDescent="0.25">
      <c r="A573" s="353" t="s">
        <v>17553</v>
      </c>
      <c r="B573" t="s">
        <v>510</v>
      </c>
      <c r="C573" s="353" t="s">
        <v>17553</v>
      </c>
      <c r="D573" t="s">
        <v>13143</v>
      </c>
    </row>
    <row r="574" spans="1:4" ht="15" customHeight="1" x14ac:dyDescent="0.25">
      <c r="A574" s="353" t="s">
        <v>17139</v>
      </c>
      <c r="B574" t="s">
        <v>511</v>
      </c>
      <c r="C574" s="353" t="s">
        <v>17139</v>
      </c>
      <c r="D574" t="s">
        <v>13143</v>
      </c>
    </row>
    <row r="575" spans="1:4" ht="15" customHeight="1" x14ac:dyDescent="0.25">
      <c r="A575" s="353" t="s">
        <v>17462</v>
      </c>
      <c r="B575" t="s">
        <v>512</v>
      </c>
      <c r="C575" s="353" t="s">
        <v>17462</v>
      </c>
      <c r="D575" t="s">
        <v>13143</v>
      </c>
    </row>
    <row r="576" spans="1:4" ht="15" customHeight="1" x14ac:dyDescent="0.25">
      <c r="A576" s="353" t="s">
        <v>17368</v>
      </c>
      <c r="B576" t="s">
        <v>513</v>
      </c>
      <c r="C576" s="353" t="s">
        <v>17368</v>
      </c>
      <c r="D576" t="s">
        <v>13143</v>
      </c>
    </row>
    <row r="577" spans="1:4" ht="15" customHeight="1" x14ac:dyDescent="0.25">
      <c r="A577" s="353" t="s">
        <v>17132</v>
      </c>
      <c r="B577" t="s">
        <v>514</v>
      </c>
      <c r="C577" s="353" t="s">
        <v>17132</v>
      </c>
      <c r="D577" t="s">
        <v>13143</v>
      </c>
    </row>
    <row r="578" spans="1:4" ht="15" customHeight="1" x14ac:dyDescent="0.25">
      <c r="A578" s="353" t="s">
        <v>17697</v>
      </c>
      <c r="B578" t="s">
        <v>515</v>
      </c>
      <c r="C578" s="353" t="s">
        <v>17697</v>
      </c>
      <c r="D578" t="s">
        <v>13143</v>
      </c>
    </row>
    <row r="579" spans="1:4" ht="15" customHeight="1" x14ac:dyDescent="0.25">
      <c r="A579" s="353" t="s">
        <v>17216</v>
      </c>
      <c r="B579" t="s">
        <v>516</v>
      </c>
      <c r="C579" s="353" t="s">
        <v>17216</v>
      </c>
      <c r="D579" t="s">
        <v>13143</v>
      </c>
    </row>
    <row r="580" spans="1:4" ht="15" customHeight="1" x14ac:dyDescent="0.25">
      <c r="A580" s="353" t="s">
        <v>17436</v>
      </c>
      <c r="B580" t="s">
        <v>517</v>
      </c>
      <c r="C580" s="353" t="s">
        <v>17436</v>
      </c>
      <c r="D580" t="s">
        <v>13143</v>
      </c>
    </row>
    <row r="581" spans="1:4" ht="15" customHeight="1" x14ac:dyDescent="0.25">
      <c r="A581" s="353" t="s">
        <v>17271</v>
      </c>
      <c r="B581" t="s">
        <v>518</v>
      </c>
      <c r="C581" s="353" t="s">
        <v>17271</v>
      </c>
      <c r="D581" t="s">
        <v>13143</v>
      </c>
    </row>
    <row r="582" spans="1:4" ht="15" customHeight="1" x14ac:dyDescent="0.25">
      <c r="A582" s="353" t="s">
        <v>17425</v>
      </c>
      <c r="B582" t="s">
        <v>519</v>
      </c>
      <c r="C582" s="353" t="s">
        <v>17425</v>
      </c>
      <c r="D582" t="s">
        <v>13143</v>
      </c>
    </row>
    <row r="583" spans="1:4" ht="15" customHeight="1" x14ac:dyDescent="0.25">
      <c r="A583" s="353" t="s">
        <v>17427</v>
      </c>
      <c r="B583" t="s">
        <v>520</v>
      </c>
      <c r="C583" s="353" t="s">
        <v>17427</v>
      </c>
      <c r="D583" t="s">
        <v>13143</v>
      </c>
    </row>
    <row r="584" spans="1:4" ht="15" customHeight="1" x14ac:dyDescent="0.25">
      <c r="A584" s="353" t="s">
        <v>17418</v>
      </c>
      <c r="B584" t="s">
        <v>521</v>
      </c>
      <c r="C584" s="353" t="s">
        <v>17418</v>
      </c>
      <c r="D584" t="s">
        <v>13143</v>
      </c>
    </row>
    <row r="585" spans="1:4" ht="15" customHeight="1" x14ac:dyDescent="0.25">
      <c r="A585" s="353" t="s">
        <v>17165</v>
      </c>
      <c r="B585" t="s">
        <v>522</v>
      </c>
      <c r="C585" s="353" t="s">
        <v>17165</v>
      </c>
      <c r="D585" t="s">
        <v>13143</v>
      </c>
    </row>
    <row r="586" spans="1:4" ht="15" customHeight="1" x14ac:dyDescent="0.25">
      <c r="A586" s="353" t="s">
        <v>17592</v>
      </c>
      <c r="B586" t="s">
        <v>523</v>
      </c>
      <c r="C586" s="353" t="s">
        <v>17592</v>
      </c>
      <c r="D586" t="s">
        <v>13143</v>
      </c>
    </row>
    <row r="587" spans="1:4" ht="15" customHeight="1" x14ac:dyDescent="0.25">
      <c r="A587" s="353" t="s">
        <v>17407</v>
      </c>
      <c r="B587" t="s">
        <v>10217</v>
      </c>
      <c r="C587" s="353" t="s">
        <v>17407</v>
      </c>
      <c r="D587" t="s">
        <v>13142</v>
      </c>
    </row>
    <row r="588" spans="1:4" ht="15" customHeight="1" x14ac:dyDescent="0.25">
      <c r="A588" s="353" t="s">
        <v>17413</v>
      </c>
      <c r="B588" t="s">
        <v>15928</v>
      </c>
      <c r="C588" s="353" t="s">
        <v>17413</v>
      </c>
      <c r="D588" t="s">
        <v>13142</v>
      </c>
    </row>
    <row r="589" spans="1:4" ht="15" customHeight="1" x14ac:dyDescent="0.25">
      <c r="A589" s="353" t="s">
        <v>17332</v>
      </c>
      <c r="B589" t="s">
        <v>15929</v>
      </c>
      <c r="C589" s="353" t="s">
        <v>17332</v>
      </c>
      <c r="D589" t="s">
        <v>13142</v>
      </c>
    </row>
    <row r="590" spans="1:4" ht="15" customHeight="1" x14ac:dyDescent="0.25">
      <c r="A590" s="353" t="s">
        <v>17587</v>
      </c>
      <c r="B590" t="s">
        <v>524</v>
      </c>
      <c r="C590" s="353" t="s">
        <v>17587</v>
      </c>
      <c r="D590" t="s">
        <v>13142</v>
      </c>
    </row>
    <row r="591" spans="1:4" ht="15" customHeight="1" x14ac:dyDescent="0.25">
      <c r="A591" s="353" t="s">
        <v>17589</v>
      </c>
      <c r="B591" t="s">
        <v>15930</v>
      </c>
      <c r="C591" s="353" t="s">
        <v>17589</v>
      </c>
      <c r="D591" t="s">
        <v>13142</v>
      </c>
    </row>
    <row r="592" spans="1:4" ht="15" customHeight="1" x14ac:dyDescent="0.25">
      <c r="A592" s="353" t="s">
        <v>17706</v>
      </c>
      <c r="B592" t="s">
        <v>525</v>
      </c>
      <c r="C592" s="353" t="s">
        <v>17706</v>
      </c>
      <c r="D592" t="s">
        <v>13143</v>
      </c>
    </row>
    <row r="593" spans="1:4" ht="15" customHeight="1" x14ac:dyDescent="0.25">
      <c r="A593" s="353" t="s">
        <v>17669</v>
      </c>
      <c r="B593" t="s">
        <v>526</v>
      </c>
      <c r="C593" s="353" t="s">
        <v>17669</v>
      </c>
      <c r="D593" t="s">
        <v>13143</v>
      </c>
    </row>
    <row r="594" spans="1:4" ht="15" customHeight="1" x14ac:dyDescent="0.25">
      <c r="A594" s="353" t="s">
        <v>17295</v>
      </c>
      <c r="B594" t="s">
        <v>527</v>
      </c>
      <c r="C594" s="353" t="s">
        <v>17295</v>
      </c>
      <c r="D594" t="s">
        <v>13143</v>
      </c>
    </row>
    <row r="595" spans="1:4" ht="15" customHeight="1" x14ac:dyDescent="0.25">
      <c r="A595" s="353" t="s">
        <v>17470</v>
      </c>
      <c r="B595" t="s">
        <v>528</v>
      </c>
      <c r="C595" s="353" t="s">
        <v>17470</v>
      </c>
      <c r="D595" t="s">
        <v>13143</v>
      </c>
    </row>
    <row r="596" spans="1:4" ht="15" customHeight="1" x14ac:dyDescent="0.25">
      <c r="A596" s="353" t="s">
        <v>17471</v>
      </c>
      <c r="B596" t="s">
        <v>529</v>
      </c>
      <c r="C596" s="353" t="s">
        <v>17471</v>
      </c>
      <c r="D596" t="s">
        <v>13143</v>
      </c>
    </row>
    <row r="597" spans="1:4" ht="15" customHeight="1" x14ac:dyDescent="0.25">
      <c r="A597" s="353" t="s">
        <v>17395</v>
      </c>
      <c r="B597" t="s">
        <v>530</v>
      </c>
      <c r="C597" s="353" t="s">
        <v>17395</v>
      </c>
      <c r="D597" t="s">
        <v>13143</v>
      </c>
    </row>
    <row r="598" spans="1:4" ht="15" customHeight="1" x14ac:dyDescent="0.25">
      <c r="A598" s="353" t="s">
        <v>17472</v>
      </c>
      <c r="B598" t="s">
        <v>531</v>
      </c>
      <c r="C598" s="353" t="s">
        <v>17472</v>
      </c>
      <c r="D598" t="s">
        <v>13143</v>
      </c>
    </row>
    <row r="599" spans="1:4" ht="15" customHeight="1" x14ac:dyDescent="0.25">
      <c r="A599" s="353" t="s">
        <v>17504</v>
      </c>
      <c r="B599" t="s">
        <v>16072</v>
      </c>
      <c r="C599" s="353" t="s">
        <v>17504</v>
      </c>
      <c r="D599" t="s">
        <v>13143</v>
      </c>
    </row>
    <row r="600" spans="1:4" ht="15" customHeight="1" x14ac:dyDescent="0.25">
      <c r="A600" s="353" t="s">
        <v>17346</v>
      </c>
      <c r="B600" t="s">
        <v>10216</v>
      </c>
      <c r="C600" s="353" t="s">
        <v>17346</v>
      </c>
      <c r="D600" t="s">
        <v>13142</v>
      </c>
    </row>
    <row r="601" spans="1:4" ht="15" customHeight="1" x14ac:dyDescent="0.25">
      <c r="A601" s="353" t="s">
        <v>17359</v>
      </c>
      <c r="B601" t="s">
        <v>532</v>
      </c>
      <c r="C601" s="353" t="s">
        <v>17359</v>
      </c>
      <c r="D601" t="s">
        <v>13143</v>
      </c>
    </row>
    <row r="602" spans="1:4" ht="15" customHeight="1" x14ac:dyDescent="0.25">
      <c r="A602" s="353" t="s">
        <v>17564</v>
      </c>
      <c r="B602" t="s">
        <v>533</v>
      </c>
      <c r="C602" s="353" t="s">
        <v>17564</v>
      </c>
      <c r="D602" t="s">
        <v>13143</v>
      </c>
    </row>
    <row r="603" spans="1:4" ht="15" customHeight="1" x14ac:dyDescent="0.25">
      <c r="A603" s="353" t="s">
        <v>17581</v>
      </c>
      <c r="B603" t="s">
        <v>15931</v>
      </c>
      <c r="C603" s="353" t="s">
        <v>17581</v>
      </c>
      <c r="D603" t="s">
        <v>13142</v>
      </c>
    </row>
    <row r="604" spans="1:4" ht="15" customHeight="1" x14ac:dyDescent="0.25">
      <c r="A604" s="353" t="s">
        <v>17152</v>
      </c>
      <c r="B604" t="s">
        <v>534</v>
      </c>
      <c r="C604" s="353" t="s">
        <v>17152</v>
      </c>
      <c r="D604" t="s">
        <v>13143</v>
      </c>
    </row>
    <row r="605" spans="1:4" ht="15" customHeight="1" x14ac:dyDescent="0.25">
      <c r="A605" s="353" t="s">
        <v>17397</v>
      </c>
      <c r="B605" t="s">
        <v>535</v>
      </c>
      <c r="C605" s="353" t="s">
        <v>17397</v>
      </c>
      <c r="D605" t="s">
        <v>13143</v>
      </c>
    </row>
    <row r="606" spans="1:4" ht="15" customHeight="1" x14ac:dyDescent="0.25">
      <c r="A606" s="353" t="s">
        <v>17198</v>
      </c>
      <c r="B606" t="s">
        <v>536</v>
      </c>
      <c r="C606" s="353" t="s">
        <v>17198</v>
      </c>
      <c r="D606" t="s">
        <v>13143</v>
      </c>
    </row>
    <row r="607" spans="1:4" ht="15" customHeight="1" x14ac:dyDescent="0.25">
      <c r="A607" s="353" t="s">
        <v>17715</v>
      </c>
      <c r="B607" t="s">
        <v>537</v>
      </c>
      <c r="C607" s="353" t="s">
        <v>17715</v>
      </c>
      <c r="D607" t="s">
        <v>13143</v>
      </c>
    </row>
    <row r="608" spans="1:4" ht="15" customHeight="1" x14ac:dyDescent="0.25">
      <c r="A608" s="353" t="s">
        <v>17535</v>
      </c>
      <c r="B608" t="s">
        <v>538</v>
      </c>
      <c r="C608" s="353" t="s">
        <v>17535</v>
      </c>
      <c r="D608" t="s">
        <v>13143</v>
      </c>
    </row>
    <row r="609" spans="1:4" ht="15" customHeight="1" x14ac:dyDescent="0.25">
      <c r="A609" s="353" t="s">
        <v>17344</v>
      </c>
      <c r="B609" t="s">
        <v>539</v>
      </c>
      <c r="C609" s="353" t="s">
        <v>17344</v>
      </c>
      <c r="D609" t="s">
        <v>13143</v>
      </c>
    </row>
    <row r="610" spans="1:4" ht="15" customHeight="1" x14ac:dyDescent="0.25">
      <c r="A610" s="353" t="s">
        <v>17117</v>
      </c>
      <c r="B610" t="s">
        <v>540</v>
      </c>
      <c r="C610" s="353" t="s">
        <v>17117</v>
      </c>
      <c r="D610" t="s">
        <v>13143</v>
      </c>
    </row>
    <row r="611" spans="1:4" ht="15" customHeight="1" x14ac:dyDescent="0.25">
      <c r="A611" s="353" t="s">
        <v>17305</v>
      </c>
      <c r="B611" t="s">
        <v>541</v>
      </c>
      <c r="C611" s="353" t="s">
        <v>17305</v>
      </c>
      <c r="D611" t="s">
        <v>13143</v>
      </c>
    </row>
    <row r="612" spans="1:4" ht="15" customHeight="1" x14ac:dyDescent="0.25">
      <c r="A612" s="353" t="s">
        <v>17526</v>
      </c>
      <c r="B612" t="s">
        <v>542</v>
      </c>
      <c r="C612" s="353" t="s">
        <v>17526</v>
      </c>
      <c r="D612" t="s">
        <v>13143</v>
      </c>
    </row>
    <row r="613" spans="1:4" ht="15" customHeight="1" x14ac:dyDescent="0.25">
      <c r="A613" s="353" t="s">
        <v>17656</v>
      </c>
      <c r="B613" t="s">
        <v>543</v>
      </c>
      <c r="C613" s="353" t="s">
        <v>17656</v>
      </c>
      <c r="D613" t="s">
        <v>13143</v>
      </c>
    </row>
    <row r="614" spans="1:4" ht="15" customHeight="1" x14ac:dyDescent="0.25">
      <c r="A614" s="353" t="s">
        <v>17461</v>
      </c>
      <c r="B614" t="s">
        <v>544</v>
      </c>
      <c r="C614" s="353" t="s">
        <v>17461</v>
      </c>
      <c r="D614" t="s">
        <v>13143</v>
      </c>
    </row>
    <row r="615" spans="1:4" ht="15" customHeight="1" x14ac:dyDescent="0.25">
      <c r="A615" s="353" t="s">
        <v>17269</v>
      </c>
      <c r="B615" t="s">
        <v>545</v>
      </c>
      <c r="C615" s="353" t="s">
        <v>17269</v>
      </c>
      <c r="D615" t="s">
        <v>13143</v>
      </c>
    </row>
    <row r="616" spans="1:4" ht="15" customHeight="1" x14ac:dyDescent="0.25">
      <c r="A616" s="353" t="s">
        <v>17129</v>
      </c>
      <c r="B616" t="s">
        <v>546</v>
      </c>
      <c r="C616" s="353" t="s">
        <v>17129</v>
      </c>
      <c r="D616" t="s">
        <v>13143</v>
      </c>
    </row>
    <row r="617" spans="1:4" ht="15" customHeight="1" x14ac:dyDescent="0.25">
      <c r="A617" s="353" t="s">
        <v>17236</v>
      </c>
      <c r="B617" t="s">
        <v>547</v>
      </c>
      <c r="C617" s="353" t="s">
        <v>17236</v>
      </c>
      <c r="D617" t="s">
        <v>13143</v>
      </c>
    </row>
    <row r="618" spans="1:4" ht="15" customHeight="1" x14ac:dyDescent="0.25">
      <c r="A618" s="353" t="s">
        <v>17256</v>
      </c>
      <c r="B618" t="s">
        <v>548</v>
      </c>
      <c r="C618" s="353" t="s">
        <v>17256</v>
      </c>
      <c r="D618" t="s">
        <v>13143</v>
      </c>
    </row>
    <row r="619" spans="1:4" ht="15" customHeight="1" x14ac:dyDescent="0.25">
      <c r="A619" s="353" t="s">
        <v>17113</v>
      </c>
      <c r="B619" t="s">
        <v>549</v>
      </c>
      <c r="C619" s="353" t="s">
        <v>17113</v>
      </c>
      <c r="D619" t="s">
        <v>13143</v>
      </c>
    </row>
    <row r="620" spans="1:4" ht="15" customHeight="1" x14ac:dyDescent="0.25">
      <c r="A620" s="353" t="s">
        <v>17114</v>
      </c>
      <c r="B620" t="s">
        <v>550</v>
      </c>
      <c r="C620" s="353" t="s">
        <v>17114</v>
      </c>
      <c r="D620" t="s">
        <v>13143</v>
      </c>
    </row>
    <row r="621" spans="1:4" ht="15" customHeight="1" x14ac:dyDescent="0.25">
      <c r="A621" s="353" t="s">
        <v>17352</v>
      </c>
      <c r="B621" t="s">
        <v>551</v>
      </c>
      <c r="C621" s="353" t="s">
        <v>17352</v>
      </c>
      <c r="D621" t="s">
        <v>13143</v>
      </c>
    </row>
    <row r="622" spans="1:4" ht="15" customHeight="1" x14ac:dyDescent="0.25">
      <c r="A622" s="353" t="s">
        <v>17328</v>
      </c>
      <c r="B622" t="s">
        <v>552</v>
      </c>
      <c r="C622" s="353" t="s">
        <v>17328</v>
      </c>
      <c r="D622" t="s">
        <v>13142</v>
      </c>
    </row>
    <row r="623" spans="1:4" ht="15" customHeight="1" x14ac:dyDescent="0.25">
      <c r="A623" s="353" t="s">
        <v>17223</v>
      </c>
      <c r="B623" t="s">
        <v>553</v>
      </c>
      <c r="C623" s="353" t="s">
        <v>17223</v>
      </c>
      <c r="D623" t="s">
        <v>13143</v>
      </c>
    </row>
    <row r="624" spans="1:4" ht="15" customHeight="1" x14ac:dyDescent="0.25">
      <c r="A624" s="353" t="s">
        <v>17382</v>
      </c>
      <c r="B624" t="s">
        <v>554</v>
      </c>
      <c r="C624" s="353" t="s">
        <v>17382</v>
      </c>
      <c r="D624" t="s">
        <v>13143</v>
      </c>
    </row>
    <row r="625" spans="1:4" ht="15" customHeight="1" x14ac:dyDescent="0.25">
      <c r="A625" s="353" t="s">
        <v>17718</v>
      </c>
      <c r="B625" t="s">
        <v>555</v>
      </c>
      <c r="C625" s="353" t="s">
        <v>17718</v>
      </c>
      <c r="D625" t="s">
        <v>16144</v>
      </c>
    </row>
    <row r="626" spans="1:4" ht="15" customHeight="1" x14ac:dyDescent="0.25">
      <c r="A626" s="353" t="s">
        <v>17531</v>
      </c>
      <c r="B626" t="s">
        <v>556</v>
      </c>
      <c r="C626" s="353" t="s">
        <v>17531</v>
      </c>
      <c r="D626" t="s">
        <v>13143</v>
      </c>
    </row>
    <row r="627" spans="1:4" ht="15" customHeight="1" x14ac:dyDescent="0.25">
      <c r="A627" s="353" t="s">
        <v>17485</v>
      </c>
      <c r="B627" t="s">
        <v>557</v>
      </c>
      <c r="C627" s="353" t="s">
        <v>17485</v>
      </c>
      <c r="D627" t="s">
        <v>13143</v>
      </c>
    </row>
    <row r="628" spans="1:4" ht="15" customHeight="1" x14ac:dyDescent="0.25">
      <c r="A628" s="353" t="s">
        <v>17228</v>
      </c>
      <c r="B628" t="s">
        <v>558</v>
      </c>
      <c r="C628" s="353" t="s">
        <v>17228</v>
      </c>
      <c r="D628" t="s">
        <v>13143</v>
      </c>
    </row>
    <row r="629" spans="1:4" ht="15" customHeight="1" x14ac:dyDescent="0.25">
      <c r="A629" s="353" t="s">
        <v>17112</v>
      </c>
      <c r="B629" t="s">
        <v>12973</v>
      </c>
      <c r="C629" s="353" t="s">
        <v>17112</v>
      </c>
      <c r="D629" t="s">
        <v>13142</v>
      </c>
    </row>
    <row r="630" spans="1:4" ht="15" customHeight="1" x14ac:dyDescent="0.25">
      <c r="A630" s="353" t="s">
        <v>17366</v>
      </c>
      <c r="B630" t="s">
        <v>559</v>
      </c>
      <c r="C630" s="353" t="s">
        <v>17366</v>
      </c>
      <c r="D630" t="s">
        <v>13143</v>
      </c>
    </row>
    <row r="631" spans="1:4" ht="15" customHeight="1" x14ac:dyDescent="0.25">
      <c r="A631" s="353" t="s">
        <v>17390</v>
      </c>
      <c r="B631" t="s">
        <v>560</v>
      </c>
      <c r="C631" s="353" t="s">
        <v>17390</v>
      </c>
      <c r="D631" t="s">
        <v>13143</v>
      </c>
    </row>
    <row r="632" spans="1:4" ht="15" customHeight="1" x14ac:dyDescent="0.25">
      <c r="A632" s="353" t="s">
        <v>17560</v>
      </c>
      <c r="B632" t="s">
        <v>561</v>
      </c>
      <c r="C632" s="353" t="s">
        <v>17560</v>
      </c>
      <c r="D632" t="s">
        <v>13143</v>
      </c>
    </row>
    <row r="633" spans="1:4" ht="15" customHeight="1" x14ac:dyDescent="0.25">
      <c r="A633">
        <v>125239652</v>
      </c>
      <c r="B633" t="s">
        <v>562</v>
      </c>
      <c r="C633">
        <v>125239652</v>
      </c>
      <c r="D633" t="s">
        <v>13143</v>
      </c>
    </row>
    <row r="634" spans="1:4" ht="15" customHeight="1" x14ac:dyDescent="0.25">
      <c r="A634" s="353" t="s">
        <v>17492</v>
      </c>
      <c r="B634" t="s">
        <v>563</v>
      </c>
      <c r="C634" s="353" t="s">
        <v>17492</v>
      </c>
      <c r="D634" t="s">
        <v>13143</v>
      </c>
    </row>
    <row r="635" spans="1:4" ht="15" customHeight="1" x14ac:dyDescent="0.25">
      <c r="A635" s="353" t="s">
        <v>17519</v>
      </c>
      <c r="B635" t="s">
        <v>564</v>
      </c>
      <c r="C635" s="353" t="s">
        <v>17519</v>
      </c>
      <c r="D635" t="s">
        <v>13143</v>
      </c>
    </row>
    <row r="636" spans="1:4" ht="15" customHeight="1" x14ac:dyDescent="0.25">
      <c r="A636" s="353" t="s">
        <v>17649</v>
      </c>
      <c r="B636" t="s">
        <v>565</v>
      </c>
      <c r="C636" s="353" t="s">
        <v>17649</v>
      </c>
      <c r="D636" t="s">
        <v>13143</v>
      </c>
    </row>
    <row r="637" spans="1:4" ht="15" customHeight="1" x14ac:dyDescent="0.25">
      <c r="A637" s="353" t="s">
        <v>17610</v>
      </c>
      <c r="B637" t="s">
        <v>566</v>
      </c>
      <c r="C637" s="353" t="s">
        <v>17610</v>
      </c>
      <c r="D637" t="s">
        <v>13143</v>
      </c>
    </row>
    <row r="638" spans="1:4" ht="15" customHeight="1" x14ac:dyDescent="0.25">
      <c r="A638" s="353" t="s">
        <v>17569</v>
      </c>
      <c r="B638" t="s">
        <v>567</v>
      </c>
      <c r="C638" s="353" t="s">
        <v>17569</v>
      </c>
      <c r="D638" t="s">
        <v>13143</v>
      </c>
    </row>
    <row r="639" spans="1:4" ht="15" customHeight="1" x14ac:dyDescent="0.25">
      <c r="A639" s="353" t="s">
        <v>17451</v>
      </c>
      <c r="B639" t="s">
        <v>15836</v>
      </c>
      <c r="C639" s="353" t="s">
        <v>17451</v>
      </c>
      <c r="D639" t="s">
        <v>13143</v>
      </c>
    </row>
    <row r="640" spans="1:4" ht="15" customHeight="1" x14ac:dyDescent="0.25">
      <c r="A640" s="353" t="s">
        <v>17206</v>
      </c>
      <c r="B640" t="s">
        <v>568</v>
      </c>
      <c r="C640" s="353" t="s">
        <v>17206</v>
      </c>
      <c r="D640" t="s">
        <v>13143</v>
      </c>
    </row>
    <row r="641" spans="1:5" ht="15" customHeight="1" x14ac:dyDescent="0.25">
      <c r="A641" s="353" t="s">
        <v>17736</v>
      </c>
      <c r="B641" t="s">
        <v>569</v>
      </c>
      <c r="C641" s="353" t="s">
        <v>17736</v>
      </c>
      <c r="D641" t="s">
        <v>13142</v>
      </c>
    </row>
    <row r="642" spans="1:5" ht="15" customHeight="1" x14ac:dyDescent="0.25">
      <c r="A642" s="353" t="s">
        <v>17473</v>
      </c>
      <c r="B642" t="s">
        <v>570</v>
      </c>
      <c r="C642" s="353" t="s">
        <v>17473</v>
      </c>
      <c r="D642" t="s">
        <v>13143</v>
      </c>
    </row>
    <row r="643" spans="1:5" ht="15" customHeight="1" x14ac:dyDescent="0.25">
      <c r="A643" s="353" t="s">
        <v>17505</v>
      </c>
      <c r="B643" t="s">
        <v>571</v>
      </c>
      <c r="C643" s="353" t="s">
        <v>17505</v>
      </c>
      <c r="D643" t="s">
        <v>13143</v>
      </c>
    </row>
    <row r="644" spans="1:5" ht="15" customHeight="1" x14ac:dyDescent="0.25">
      <c r="A644" s="353" t="s">
        <v>17459</v>
      </c>
      <c r="B644" t="s">
        <v>572</v>
      </c>
      <c r="C644" s="353" t="s">
        <v>17459</v>
      </c>
      <c r="D644" t="s">
        <v>13143</v>
      </c>
    </row>
    <row r="645" spans="1:5" s="291" customFormat="1" ht="18.600000000000001" customHeight="1" x14ac:dyDescent="0.25">
      <c r="A645" s="353" t="s">
        <v>17387</v>
      </c>
      <c r="B645" t="s">
        <v>573</v>
      </c>
      <c r="C645" s="353" t="s">
        <v>17387</v>
      </c>
      <c r="D645" t="s">
        <v>13143</v>
      </c>
      <c r="E645" s="280"/>
    </row>
    <row r="646" spans="1:5" ht="15" customHeight="1" x14ac:dyDescent="0.25">
      <c r="A646" s="353" t="s">
        <v>17651</v>
      </c>
      <c r="B646" t="s">
        <v>574</v>
      </c>
      <c r="C646" s="353" t="s">
        <v>17651</v>
      </c>
      <c r="D646" t="s">
        <v>13143</v>
      </c>
    </row>
    <row r="647" spans="1:5" ht="15" customHeight="1" x14ac:dyDescent="0.25">
      <c r="A647" s="353" t="s">
        <v>17642</v>
      </c>
      <c r="B647" t="s">
        <v>575</v>
      </c>
      <c r="C647" s="353" t="s">
        <v>17642</v>
      </c>
      <c r="D647" t="s">
        <v>13143</v>
      </c>
    </row>
    <row r="648" spans="1:5" ht="15" customHeight="1" x14ac:dyDescent="0.25">
      <c r="A648" s="353" t="s">
        <v>17416</v>
      </c>
      <c r="B648" t="s">
        <v>15932</v>
      </c>
      <c r="C648" s="353" t="s">
        <v>17416</v>
      </c>
      <c r="D648" t="s">
        <v>13142</v>
      </c>
    </row>
    <row r="649" spans="1:5" ht="15" customHeight="1" x14ac:dyDescent="0.25">
      <c r="A649" s="353" t="s">
        <v>17449</v>
      </c>
      <c r="B649" t="s">
        <v>576</v>
      </c>
      <c r="C649" s="353" t="s">
        <v>17449</v>
      </c>
      <c r="D649" t="s">
        <v>13143</v>
      </c>
    </row>
    <row r="650" spans="1:5" ht="15" customHeight="1" x14ac:dyDescent="0.25">
      <c r="A650" s="353" t="s">
        <v>17133</v>
      </c>
      <c r="B650" t="s">
        <v>577</v>
      </c>
      <c r="C650" s="353" t="s">
        <v>17133</v>
      </c>
      <c r="D650" t="s">
        <v>16144</v>
      </c>
    </row>
    <row r="651" spans="1:5" ht="15" customHeight="1" x14ac:dyDescent="0.25">
      <c r="A651" s="353" t="s">
        <v>17289</v>
      </c>
      <c r="B651" t="s">
        <v>578</v>
      </c>
      <c r="C651" s="353" t="s">
        <v>17289</v>
      </c>
      <c r="D651" t="s">
        <v>13143</v>
      </c>
    </row>
    <row r="652" spans="1:5" ht="15" customHeight="1" x14ac:dyDescent="0.25">
      <c r="A652" s="353" t="s">
        <v>17621</v>
      </c>
      <c r="B652" t="s">
        <v>579</v>
      </c>
      <c r="C652" s="353" t="s">
        <v>17621</v>
      </c>
      <c r="D652" t="s">
        <v>13143</v>
      </c>
    </row>
    <row r="653" spans="1:5" ht="15" customHeight="1" x14ac:dyDescent="0.25">
      <c r="A653" s="353" t="s">
        <v>17168</v>
      </c>
      <c r="B653" t="s">
        <v>580</v>
      </c>
      <c r="C653" s="353" t="s">
        <v>17168</v>
      </c>
      <c r="D653" t="s">
        <v>13142</v>
      </c>
    </row>
    <row r="654" spans="1:5" ht="15" customHeight="1" x14ac:dyDescent="0.25">
      <c r="A654" s="353" t="s">
        <v>17629</v>
      </c>
      <c r="B654" t="s">
        <v>581</v>
      </c>
      <c r="C654" s="353" t="s">
        <v>17629</v>
      </c>
      <c r="D654" t="s">
        <v>13142</v>
      </c>
    </row>
    <row r="655" spans="1:5" ht="15" customHeight="1" x14ac:dyDescent="0.25">
      <c r="A655" s="353" t="s">
        <v>17679</v>
      </c>
      <c r="B655" t="s">
        <v>15933</v>
      </c>
      <c r="C655" s="353" t="s">
        <v>17679</v>
      </c>
      <c r="D655" t="s">
        <v>13142</v>
      </c>
    </row>
    <row r="656" spans="1:5" ht="15" customHeight="1" x14ac:dyDescent="0.25">
      <c r="A656" s="353" t="s">
        <v>17264</v>
      </c>
      <c r="B656" t="s">
        <v>10465</v>
      </c>
      <c r="C656" s="353" t="s">
        <v>17264</v>
      </c>
      <c r="D656" t="s">
        <v>13142</v>
      </c>
    </row>
    <row r="657" spans="1:4" ht="15" customHeight="1" x14ac:dyDescent="0.25">
      <c r="A657" s="353" t="s">
        <v>17738</v>
      </c>
      <c r="B657" t="s">
        <v>582</v>
      </c>
      <c r="C657" s="353" t="s">
        <v>17738</v>
      </c>
      <c r="D657" t="s">
        <v>13142</v>
      </c>
    </row>
    <row r="658" spans="1:4" ht="15" customHeight="1" x14ac:dyDescent="0.25">
      <c r="A658" s="353"/>
      <c r="B658"/>
      <c r="C658"/>
      <c r="D658"/>
    </row>
    <row r="659" spans="1:4" ht="15" customHeight="1" x14ac:dyDescent="0.25">
      <c r="A659" s="353"/>
      <c r="B659"/>
      <c r="C659"/>
      <c r="D659"/>
    </row>
    <row r="660" spans="1:4" ht="15" customHeight="1" x14ac:dyDescent="0.25">
      <c r="A660" s="353"/>
      <c r="B660"/>
      <c r="C660"/>
      <c r="D660"/>
    </row>
    <row r="661" spans="1:4" ht="15" customHeight="1" x14ac:dyDescent="0.25">
      <c r="A661"/>
      <c r="B661"/>
      <c r="C661"/>
      <c r="D661"/>
    </row>
    <row r="662" spans="1:4" ht="15" customHeight="1" x14ac:dyDescent="0.25">
      <c r="A662"/>
      <c r="B662"/>
      <c r="C662"/>
      <c r="D662"/>
    </row>
    <row r="663" spans="1:4" ht="15" customHeight="1" x14ac:dyDescent="0.25">
      <c r="A663"/>
      <c r="B663"/>
      <c r="C663"/>
      <c r="D663"/>
    </row>
    <row r="664" spans="1:4" ht="15" customHeight="1" x14ac:dyDescent="0.25">
      <c r="A664"/>
      <c r="B664"/>
      <c r="C664"/>
      <c r="D664"/>
    </row>
    <row r="665" spans="1:4" ht="15" customHeight="1" x14ac:dyDescent="0.25">
      <c r="A665"/>
      <c r="B665"/>
      <c r="C665"/>
      <c r="D665"/>
    </row>
    <row r="666" spans="1:4" ht="15" customHeight="1" x14ac:dyDescent="0.25">
      <c r="A666"/>
      <c r="B666"/>
      <c r="C666"/>
      <c r="D666"/>
    </row>
    <row r="667" spans="1:4" ht="15" customHeight="1" x14ac:dyDescent="0.25">
      <c r="A667"/>
      <c r="B667"/>
      <c r="C667"/>
      <c r="D667"/>
    </row>
    <row r="668" spans="1:4" ht="15" customHeight="1" x14ac:dyDescent="0.25">
      <c r="A668"/>
      <c r="B668"/>
      <c r="C668"/>
      <c r="D668"/>
    </row>
    <row r="669" spans="1:4" ht="15" customHeight="1" x14ac:dyDescent="0.25">
      <c r="A669"/>
      <c r="B669"/>
      <c r="C669"/>
      <c r="D669"/>
    </row>
    <row r="670" spans="1:4" ht="15" customHeight="1" x14ac:dyDescent="0.25">
      <c r="A670"/>
      <c r="B670"/>
      <c r="C670"/>
      <c r="D670"/>
    </row>
    <row r="671" spans="1:4" ht="15" customHeight="1" x14ac:dyDescent="0.25">
      <c r="A671"/>
      <c r="B671"/>
      <c r="C671"/>
      <c r="D671"/>
    </row>
    <row r="672" spans="1:4" ht="15" customHeight="1" x14ac:dyDescent="0.25">
      <c r="A672"/>
      <c r="B672"/>
      <c r="C672"/>
      <c r="D672"/>
    </row>
    <row r="673" spans="1:4" ht="15" customHeight="1" x14ac:dyDescent="0.25">
      <c r="A673"/>
      <c r="B673"/>
      <c r="C673"/>
      <c r="D673"/>
    </row>
    <row r="674" spans="1:4" ht="15" customHeight="1" x14ac:dyDescent="0.25">
      <c r="A674"/>
      <c r="B674"/>
      <c r="C674"/>
      <c r="D674"/>
    </row>
    <row r="675" spans="1:4" ht="15" customHeight="1" x14ac:dyDescent="0.25">
      <c r="A675"/>
      <c r="B675"/>
      <c r="C675"/>
      <c r="D675"/>
    </row>
    <row r="676" spans="1:4" ht="15" customHeight="1" x14ac:dyDescent="0.25">
      <c r="A676"/>
      <c r="B676"/>
      <c r="C676"/>
      <c r="D676"/>
    </row>
    <row r="677" spans="1:4" ht="15" customHeight="1" x14ac:dyDescent="0.25">
      <c r="A677"/>
      <c r="B677"/>
      <c r="C677"/>
      <c r="D677"/>
    </row>
    <row r="678" spans="1:4" ht="15" customHeight="1" x14ac:dyDescent="0.25">
      <c r="A678"/>
      <c r="B678"/>
      <c r="C678"/>
      <c r="D678"/>
    </row>
    <row r="679" spans="1:4" ht="15" customHeight="1" x14ac:dyDescent="0.25">
      <c r="A679"/>
      <c r="B679"/>
      <c r="C679"/>
      <c r="D679"/>
    </row>
    <row r="680" spans="1:4" ht="15" customHeight="1" x14ac:dyDescent="0.25">
      <c r="A680"/>
      <c r="B680"/>
      <c r="C680"/>
      <c r="D680"/>
    </row>
    <row r="681" spans="1:4" ht="15" customHeight="1" x14ac:dyDescent="0.25">
      <c r="A681"/>
      <c r="B681"/>
      <c r="C681"/>
      <c r="D681"/>
    </row>
    <row r="682" spans="1:4" ht="15" customHeight="1" x14ac:dyDescent="0.25">
      <c r="A682"/>
      <c r="B682"/>
      <c r="C682"/>
      <c r="D682"/>
    </row>
    <row r="683" spans="1:4" ht="15" customHeight="1" x14ac:dyDescent="0.25">
      <c r="A683"/>
      <c r="B683"/>
      <c r="C683"/>
      <c r="D683"/>
    </row>
    <row r="684" spans="1:4" ht="15" customHeight="1" x14ac:dyDescent="0.25">
      <c r="A684"/>
      <c r="B684"/>
      <c r="C684"/>
      <c r="D684"/>
    </row>
    <row r="685" spans="1:4" ht="15" customHeight="1" x14ac:dyDescent="0.25">
      <c r="A685"/>
      <c r="B685"/>
      <c r="C685"/>
      <c r="D685"/>
    </row>
    <row r="686" spans="1:4" ht="15" customHeight="1" x14ac:dyDescent="0.25">
      <c r="A686"/>
      <c r="B686"/>
      <c r="C686"/>
      <c r="D686"/>
    </row>
    <row r="687" spans="1:4" ht="15" customHeight="1" x14ac:dyDescent="0.25">
      <c r="A687"/>
      <c r="B687"/>
      <c r="C687"/>
      <c r="D687"/>
    </row>
    <row r="688" spans="1:4" ht="15" customHeight="1" x14ac:dyDescent="0.25">
      <c r="A688"/>
      <c r="B688"/>
      <c r="C688"/>
      <c r="D688"/>
    </row>
    <row r="689" spans="1:4" ht="15" customHeight="1" x14ac:dyDescent="0.25">
      <c r="A689"/>
      <c r="B689"/>
      <c r="C689"/>
      <c r="D689"/>
    </row>
    <row r="690" spans="1:4" ht="15" customHeight="1" x14ac:dyDescent="0.25">
      <c r="A690"/>
      <c r="B690"/>
      <c r="C690"/>
      <c r="D690"/>
    </row>
    <row r="691" spans="1:4" ht="15" customHeight="1" x14ac:dyDescent="0.25">
      <c r="A691"/>
      <c r="B691"/>
      <c r="C691"/>
      <c r="D691"/>
    </row>
    <row r="692" spans="1:4" ht="15" customHeight="1" x14ac:dyDescent="0.25">
      <c r="A692"/>
      <c r="B692"/>
      <c r="C692"/>
      <c r="D692"/>
    </row>
    <row r="693" spans="1:4" ht="15" customHeight="1" x14ac:dyDescent="0.25">
      <c r="A693"/>
      <c r="B693"/>
      <c r="C693"/>
      <c r="D693"/>
    </row>
    <row r="694" spans="1:4" ht="15" customHeight="1" x14ac:dyDescent="0.25">
      <c r="A694"/>
      <c r="B694"/>
      <c r="C694"/>
      <c r="D694"/>
    </row>
    <row r="695" spans="1:4" ht="15" customHeight="1" x14ac:dyDescent="0.25">
      <c r="A695"/>
      <c r="B695"/>
      <c r="C695"/>
      <c r="D695"/>
    </row>
    <row r="696" spans="1:4" ht="15" customHeight="1" x14ac:dyDescent="0.25">
      <c r="A696"/>
      <c r="B696"/>
      <c r="C696"/>
      <c r="D696"/>
    </row>
    <row r="697" spans="1:4" ht="15" customHeight="1" x14ac:dyDescent="0.25">
      <c r="A697"/>
      <c r="B697"/>
      <c r="C697"/>
      <c r="D697"/>
    </row>
    <row r="698" spans="1:4" ht="15" customHeight="1" x14ac:dyDescent="0.25">
      <c r="A698"/>
      <c r="B698"/>
      <c r="C698"/>
      <c r="D698"/>
    </row>
    <row r="699" spans="1:4" ht="15" customHeight="1" x14ac:dyDescent="0.25">
      <c r="A699"/>
      <c r="B699"/>
      <c r="C699"/>
      <c r="D699"/>
    </row>
    <row r="700" spans="1:4" ht="15" customHeight="1" x14ac:dyDescent="0.25">
      <c r="A700"/>
      <c r="B700"/>
      <c r="C700"/>
      <c r="D700"/>
    </row>
    <row r="701" spans="1:4" ht="15" customHeight="1" x14ac:dyDescent="0.25">
      <c r="A701"/>
      <c r="B701"/>
      <c r="C701"/>
      <c r="D701"/>
    </row>
    <row r="702" spans="1:4" ht="15" customHeight="1" x14ac:dyDescent="0.25">
      <c r="A702"/>
      <c r="B702"/>
      <c r="C702"/>
      <c r="D702"/>
    </row>
    <row r="703" spans="1:4" ht="15" customHeight="1" x14ac:dyDescent="0.25">
      <c r="A703"/>
      <c r="B703"/>
      <c r="C703"/>
      <c r="D703"/>
    </row>
    <row r="704" spans="1:4" ht="15" customHeight="1" x14ac:dyDescent="0.25">
      <c r="A704"/>
      <c r="B704"/>
      <c r="C704"/>
      <c r="D704"/>
    </row>
    <row r="705" spans="1:4" ht="15" customHeight="1" x14ac:dyDescent="0.25">
      <c r="A705"/>
      <c r="B705"/>
      <c r="C705"/>
      <c r="D705"/>
    </row>
    <row r="706" spans="1:4" ht="15" customHeight="1" x14ac:dyDescent="0.25">
      <c r="A706"/>
      <c r="B706"/>
      <c r="C706"/>
      <c r="D706"/>
    </row>
    <row r="707" spans="1:4" ht="15" customHeight="1" x14ac:dyDescent="0.25">
      <c r="A707"/>
      <c r="B707"/>
      <c r="C707"/>
      <c r="D707"/>
    </row>
    <row r="708" spans="1:4" ht="15" customHeight="1" x14ac:dyDescent="0.25">
      <c r="A708"/>
      <c r="B708"/>
      <c r="C708"/>
      <c r="D708"/>
    </row>
    <row r="709" spans="1:4" ht="15" customHeight="1" x14ac:dyDescent="0.25">
      <c r="A709"/>
      <c r="B709"/>
      <c r="C709"/>
      <c r="D709"/>
    </row>
    <row r="710" spans="1:4" ht="15" customHeight="1" x14ac:dyDescent="0.25">
      <c r="A710"/>
      <c r="B710"/>
      <c r="C710"/>
      <c r="D710"/>
    </row>
    <row r="711" spans="1:4" ht="15" customHeight="1" x14ac:dyDescent="0.25">
      <c r="A711"/>
      <c r="B711"/>
      <c r="C711"/>
      <c r="D711"/>
    </row>
    <row r="712" spans="1:4" ht="15" customHeight="1" x14ac:dyDescent="0.25">
      <c r="A712"/>
      <c r="B712"/>
      <c r="C712"/>
      <c r="D712"/>
    </row>
    <row r="713" spans="1:4" ht="15" customHeight="1" x14ac:dyDescent="0.25">
      <c r="A713"/>
      <c r="B713"/>
      <c r="C713"/>
      <c r="D713"/>
    </row>
    <row r="714" spans="1:4" ht="15" customHeight="1" x14ac:dyDescent="0.25">
      <c r="A714"/>
      <c r="B714"/>
      <c r="C714"/>
      <c r="D714"/>
    </row>
    <row r="715" spans="1:4" ht="15" customHeight="1" x14ac:dyDescent="0.25">
      <c r="A715"/>
      <c r="B715"/>
      <c r="C715"/>
      <c r="D715"/>
    </row>
    <row r="716" spans="1:4" ht="15" customHeight="1" x14ac:dyDescent="0.25">
      <c r="A716"/>
      <c r="B716"/>
      <c r="C716"/>
      <c r="D716"/>
    </row>
    <row r="717" spans="1:4" ht="15" customHeight="1" x14ac:dyDescent="0.25">
      <c r="A717"/>
      <c r="B717"/>
      <c r="C717"/>
      <c r="D717"/>
    </row>
    <row r="718" spans="1:4" ht="15" customHeight="1" x14ac:dyDescent="0.25">
      <c r="A718"/>
      <c r="B718"/>
      <c r="C718"/>
      <c r="D718"/>
    </row>
    <row r="719" spans="1:4" ht="15" customHeight="1" x14ac:dyDescent="0.25">
      <c r="A719"/>
      <c r="B719"/>
      <c r="C719"/>
      <c r="D719"/>
    </row>
    <row r="720" spans="1:4" ht="15" customHeight="1" x14ac:dyDescent="0.25">
      <c r="A720"/>
      <c r="B720"/>
      <c r="C720"/>
      <c r="D720"/>
    </row>
    <row r="721" spans="1:4" ht="15" customHeight="1" x14ac:dyDescent="0.25">
      <c r="A721"/>
      <c r="B721"/>
      <c r="C721"/>
      <c r="D721"/>
    </row>
    <row r="722" spans="1:4" ht="15" customHeight="1" x14ac:dyDescent="0.25">
      <c r="A722"/>
      <c r="B722"/>
      <c r="C722"/>
      <c r="D722"/>
    </row>
    <row r="723" spans="1:4" ht="15" customHeight="1" x14ac:dyDescent="0.25">
      <c r="A723"/>
      <c r="B723"/>
      <c r="C723"/>
      <c r="D723"/>
    </row>
    <row r="724" spans="1:4" ht="15" customHeight="1" x14ac:dyDescent="0.25">
      <c r="A724"/>
      <c r="B724"/>
      <c r="C724"/>
      <c r="D724"/>
    </row>
    <row r="725" spans="1:4" ht="15" customHeight="1" x14ac:dyDescent="0.25">
      <c r="A725"/>
      <c r="B725"/>
      <c r="C725"/>
      <c r="D725"/>
    </row>
    <row r="726" spans="1:4" ht="15" customHeight="1" x14ac:dyDescent="0.25">
      <c r="A726"/>
      <c r="B726"/>
      <c r="C726"/>
      <c r="D726"/>
    </row>
    <row r="727" spans="1:4" ht="15" customHeight="1" x14ac:dyDescent="0.25">
      <c r="A727"/>
      <c r="B727"/>
      <c r="C727"/>
      <c r="D727"/>
    </row>
    <row r="728" spans="1:4" ht="15" customHeight="1" x14ac:dyDescent="0.25">
      <c r="A728"/>
      <c r="B728"/>
      <c r="C728"/>
      <c r="D728"/>
    </row>
    <row r="729" spans="1:4" ht="15" customHeight="1" x14ac:dyDescent="0.25">
      <c r="A729"/>
      <c r="B729"/>
      <c r="C729"/>
      <c r="D729"/>
    </row>
    <row r="730" spans="1:4" ht="15" customHeight="1" x14ac:dyDescent="0.25">
      <c r="A730"/>
      <c r="B730"/>
      <c r="C730"/>
      <c r="D730"/>
    </row>
    <row r="731" spans="1:4" ht="15" customHeight="1" x14ac:dyDescent="0.25">
      <c r="A731"/>
      <c r="B731"/>
      <c r="C731"/>
      <c r="D731"/>
    </row>
    <row r="732" spans="1:4" ht="15" customHeight="1" x14ac:dyDescent="0.25">
      <c r="A732"/>
      <c r="B732"/>
      <c r="C732"/>
      <c r="D732"/>
    </row>
    <row r="733" spans="1:4" ht="15" customHeight="1" x14ac:dyDescent="0.25">
      <c r="A733"/>
      <c r="B733"/>
      <c r="C733"/>
      <c r="D733"/>
    </row>
    <row r="734" spans="1:4" ht="15" customHeight="1" x14ac:dyDescent="0.25">
      <c r="A734"/>
      <c r="B734"/>
      <c r="C734"/>
      <c r="D734"/>
    </row>
    <row r="735" spans="1:4" ht="15" customHeight="1" x14ac:dyDescent="0.25">
      <c r="A735"/>
      <c r="B735"/>
      <c r="C735"/>
      <c r="D735"/>
    </row>
    <row r="736" spans="1:4" ht="15" customHeight="1" x14ac:dyDescent="0.25">
      <c r="A736"/>
      <c r="B736"/>
      <c r="C736"/>
      <c r="D736"/>
    </row>
    <row r="737" spans="1:4" ht="15" customHeight="1" x14ac:dyDescent="0.25">
      <c r="A737"/>
      <c r="B737"/>
      <c r="C737"/>
      <c r="D737"/>
    </row>
    <row r="738" spans="1:4" ht="15" customHeight="1" x14ac:dyDescent="0.25">
      <c r="A738"/>
      <c r="B738"/>
      <c r="C738"/>
      <c r="D738"/>
    </row>
    <row r="739" spans="1:4" ht="15" customHeight="1" x14ac:dyDescent="0.25">
      <c r="A739"/>
      <c r="B739"/>
      <c r="C739"/>
      <c r="D739"/>
    </row>
    <row r="740" spans="1:4" ht="15" customHeight="1" x14ac:dyDescent="0.25">
      <c r="A740"/>
      <c r="B740"/>
      <c r="C740"/>
      <c r="D740"/>
    </row>
    <row r="741" spans="1:4" ht="15" customHeight="1" x14ac:dyDescent="0.25">
      <c r="A741"/>
      <c r="B741"/>
      <c r="C741"/>
      <c r="D741"/>
    </row>
    <row r="742" spans="1:4" ht="15" customHeight="1" x14ac:dyDescent="0.25">
      <c r="A742"/>
      <c r="B742"/>
      <c r="C742"/>
      <c r="D742"/>
    </row>
    <row r="743" spans="1:4" ht="15" customHeight="1" x14ac:dyDescent="0.25">
      <c r="A743"/>
      <c r="B743"/>
      <c r="C743"/>
      <c r="D743"/>
    </row>
    <row r="744" spans="1:4" ht="15" customHeight="1" x14ac:dyDescent="0.25">
      <c r="A744"/>
      <c r="B744"/>
      <c r="C744"/>
      <c r="D744"/>
    </row>
    <row r="745" spans="1:4" ht="15" customHeight="1" x14ac:dyDescent="0.25">
      <c r="A745"/>
      <c r="B745"/>
      <c r="C745"/>
      <c r="D745"/>
    </row>
    <row r="746" spans="1:4" ht="15" customHeight="1" x14ac:dyDescent="0.25">
      <c r="A746"/>
      <c r="B746"/>
      <c r="C746"/>
      <c r="D746"/>
    </row>
    <row r="747" spans="1:4" ht="15" customHeight="1" x14ac:dyDescent="0.25">
      <c r="A747"/>
      <c r="B747"/>
      <c r="C747"/>
      <c r="D747"/>
    </row>
    <row r="748" spans="1:4" ht="15" customHeight="1" x14ac:dyDescent="0.25">
      <c r="A748"/>
      <c r="B748"/>
      <c r="C748"/>
      <c r="D748"/>
    </row>
    <row r="749" spans="1:4" customFormat="1" ht="15" customHeight="1" x14ac:dyDescent="0.25"/>
    <row r="750" spans="1:4" customFormat="1" ht="15" customHeight="1" x14ac:dyDescent="0.25"/>
    <row r="751" spans="1:4" customFormat="1" ht="15" customHeight="1" x14ac:dyDescent="0.25">
      <c r="A751" s="283"/>
      <c r="B751" s="283"/>
      <c r="C751" s="283"/>
      <c r="D751" s="280"/>
    </row>
  </sheetData>
  <sheetProtection algorithmName="SHA-512" hashValue="rcZRZhIcRKPIYdbMKTzOXeWEXDLxE8evx4NQEONPnvit0ABcjNlMdzdaAPd3WUCJzOYbaPdD4zXzJrsbYCzO4g==" saltValue="B6Go3PABtN3Sww33XKDp3A==" spinCount="100000" sheet="1" selectLockedCells="1"/>
  <autoFilter ref="A1:D751" xr:uid="{00000000-0009-0000-0000-000006000000}">
    <sortState xmlns:xlrd2="http://schemas.microsoft.com/office/spreadsheetml/2017/richdata2" ref="A2:D751">
      <sortCondition ref="D1:D751"/>
    </sortState>
  </autoFilter>
  <sortState xmlns:xlrd2="http://schemas.microsoft.com/office/spreadsheetml/2017/richdata2" ref="A2:E657">
    <sortCondition ref="B2:B657"/>
  </sortState>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1461"/>
  <sheetViews>
    <sheetView showGridLines="0" zoomScaleNormal="100" workbookViewId="0">
      <pane ySplit="1" topLeftCell="A2" activePane="bottomLeft" state="frozen"/>
      <selection activeCell="G10" sqref="G10:M10"/>
      <selection pane="bottomLeft" activeCell="G10" sqref="G10:M10"/>
    </sheetView>
  </sheetViews>
  <sheetFormatPr defaultColWidth="8.85546875" defaultRowHeight="12.75" customHeight="1" x14ac:dyDescent="0.25"/>
  <cols>
    <col min="1" max="1" width="16.28515625" style="295" customWidth="1"/>
    <col min="2" max="2" width="12.5703125" style="295" customWidth="1"/>
    <col min="3" max="3" width="18.42578125" style="295" customWidth="1"/>
    <col min="4" max="4" width="41" style="372" customWidth="1"/>
    <col min="5" max="5" width="38.28515625" style="296" customWidth="1"/>
    <col min="6" max="6" width="14.85546875" style="295" customWidth="1"/>
    <col min="7" max="7" width="12.5703125" style="295" customWidth="1"/>
    <col min="8" max="8" width="20.28515625" style="294" customWidth="1"/>
    <col min="9" max="9" width="32" style="370" customWidth="1"/>
    <col min="10" max="10" width="17.7109375" style="294" customWidth="1"/>
    <col min="11" max="11" width="9.85546875" style="293" customWidth="1"/>
    <col min="12" max="12" width="19.42578125" style="280" customWidth="1"/>
    <col min="13" max="13" width="18.7109375" customWidth="1"/>
    <col min="14" max="14" width="21.140625" style="280" customWidth="1"/>
    <col min="15" max="15" width="14.7109375" style="280" bestFit="1" customWidth="1"/>
    <col min="16" max="16" width="20.28515625" style="280" customWidth="1"/>
    <col min="17" max="17" width="14.7109375" style="287" bestFit="1" customWidth="1"/>
    <col min="18" max="18" width="15.85546875" style="287" bestFit="1" customWidth="1"/>
    <col min="19" max="16384" width="8.85546875" style="280"/>
  </cols>
  <sheetData>
    <row r="1" spans="1:18" ht="15" customHeight="1" thickBot="1" x14ac:dyDescent="0.3">
      <c r="A1" s="356" t="s">
        <v>14</v>
      </c>
      <c r="B1" s="292" t="s">
        <v>13038</v>
      </c>
      <c r="C1" s="292" t="s">
        <v>2856</v>
      </c>
      <c r="D1" s="371" t="s">
        <v>10211</v>
      </c>
      <c r="E1" s="356" t="s">
        <v>12964</v>
      </c>
      <c r="F1" s="356" t="s">
        <v>12965</v>
      </c>
      <c r="G1" s="356" t="s">
        <v>12974</v>
      </c>
      <c r="H1" s="356" t="s">
        <v>12975</v>
      </c>
      <c r="I1" s="399" t="s">
        <v>12976</v>
      </c>
      <c r="J1" s="356" t="s">
        <v>12975</v>
      </c>
      <c r="K1" s="356" t="s">
        <v>13043</v>
      </c>
      <c r="L1" s="382" t="s">
        <v>20911</v>
      </c>
      <c r="N1"/>
      <c r="O1"/>
      <c r="P1"/>
      <c r="Q1"/>
      <c r="R1"/>
    </row>
    <row r="2" spans="1:18" ht="15" customHeight="1" x14ac:dyDescent="0.25">
      <c r="A2">
        <v>100510000</v>
      </c>
      <c r="B2">
        <v>1</v>
      </c>
      <c r="C2" t="s">
        <v>11089</v>
      </c>
      <c r="D2" t="s">
        <v>20917</v>
      </c>
      <c r="E2" t="s">
        <v>15910</v>
      </c>
      <c r="F2" t="s">
        <v>13142</v>
      </c>
      <c r="G2" t="s">
        <v>604</v>
      </c>
      <c r="H2" t="s">
        <v>1108</v>
      </c>
      <c r="I2" t="s">
        <v>15910</v>
      </c>
      <c r="J2" t="s">
        <v>1108</v>
      </c>
      <c r="K2" s="382"/>
      <c r="L2"/>
      <c r="N2"/>
      <c r="O2"/>
      <c r="P2"/>
      <c r="Q2"/>
      <c r="R2"/>
    </row>
    <row r="3" spans="1:18" ht="15" customHeight="1" x14ac:dyDescent="0.25">
      <c r="A3">
        <v>101260303</v>
      </c>
      <c r="B3">
        <v>1</v>
      </c>
      <c r="C3" t="s">
        <v>10482</v>
      </c>
      <c r="D3" t="s">
        <v>10484</v>
      </c>
      <c r="E3" t="s">
        <v>22</v>
      </c>
      <c r="F3" t="s">
        <v>13143</v>
      </c>
      <c r="G3" t="s">
        <v>604</v>
      </c>
      <c r="H3" t="s">
        <v>597</v>
      </c>
      <c r="I3" t="s">
        <v>596</v>
      </c>
      <c r="J3" t="s">
        <v>597</v>
      </c>
      <c r="K3" s="361"/>
      <c r="L3"/>
      <c r="N3"/>
      <c r="O3"/>
      <c r="P3"/>
      <c r="Q3"/>
      <c r="R3"/>
    </row>
    <row r="4" spans="1:18" ht="15" customHeight="1" x14ac:dyDescent="0.25">
      <c r="A4">
        <v>101260303</v>
      </c>
      <c r="B4">
        <v>2</v>
      </c>
      <c r="C4" t="s">
        <v>10483</v>
      </c>
      <c r="D4" t="s">
        <v>10486</v>
      </c>
      <c r="E4" t="s">
        <v>22</v>
      </c>
      <c r="F4" t="s">
        <v>13143</v>
      </c>
      <c r="G4" t="s">
        <v>604</v>
      </c>
      <c r="H4" t="s">
        <v>599</v>
      </c>
      <c r="I4" t="s">
        <v>598</v>
      </c>
      <c r="J4" t="s">
        <v>599</v>
      </c>
      <c r="K4" s="361"/>
      <c r="L4"/>
      <c r="N4"/>
      <c r="O4"/>
      <c r="P4"/>
      <c r="Q4"/>
      <c r="R4"/>
    </row>
    <row r="5" spans="1:18" ht="15" customHeight="1" x14ac:dyDescent="0.25">
      <c r="A5">
        <v>101260303</v>
      </c>
      <c r="B5">
        <v>3</v>
      </c>
      <c r="C5" t="s">
        <v>10485</v>
      </c>
      <c r="D5" t="s">
        <v>10487</v>
      </c>
      <c r="E5" t="s">
        <v>22</v>
      </c>
      <c r="F5" t="s">
        <v>13143</v>
      </c>
      <c r="G5" t="s">
        <v>604</v>
      </c>
      <c r="H5" t="s">
        <v>601</v>
      </c>
      <c r="I5" t="s">
        <v>600</v>
      </c>
      <c r="J5" t="s">
        <v>601</v>
      </c>
      <c r="K5" s="361"/>
      <c r="L5"/>
      <c r="N5"/>
      <c r="O5"/>
      <c r="P5"/>
      <c r="Q5"/>
      <c r="R5"/>
    </row>
    <row r="6" spans="1:18" ht="15" customHeight="1" x14ac:dyDescent="0.25">
      <c r="A6">
        <v>101260803</v>
      </c>
      <c r="B6">
        <v>1</v>
      </c>
      <c r="C6" t="s">
        <v>10680</v>
      </c>
      <c r="D6" t="s">
        <v>10683</v>
      </c>
      <c r="E6" t="s">
        <v>74</v>
      </c>
      <c r="F6" t="s">
        <v>13143</v>
      </c>
      <c r="G6" t="s">
        <v>604</v>
      </c>
      <c r="H6" t="s">
        <v>768</v>
      </c>
      <c r="I6" t="s">
        <v>767</v>
      </c>
      <c r="J6" t="s">
        <v>768</v>
      </c>
      <c r="K6" s="361"/>
      <c r="L6"/>
      <c r="N6"/>
      <c r="O6"/>
      <c r="P6"/>
      <c r="Q6"/>
      <c r="R6"/>
    </row>
    <row r="7" spans="1:18" ht="15" customHeight="1" x14ac:dyDescent="0.25">
      <c r="A7">
        <v>101260803</v>
      </c>
      <c r="B7">
        <v>2</v>
      </c>
      <c r="C7" t="s">
        <v>10682</v>
      </c>
      <c r="D7" t="s">
        <v>10681</v>
      </c>
      <c r="E7" t="s">
        <v>74</v>
      </c>
      <c r="F7" t="s">
        <v>13143</v>
      </c>
      <c r="G7" t="s">
        <v>604</v>
      </c>
      <c r="H7" t="s">
        <v>766</v>
      </c>
      <c r="I7" t="s">
        <v>765</v>
      </c>
      <c r="J7" t="s">
        <v>766</v>
      </c>
      <c r="K7" s="361"/>
      <c r="L7"/>
      <c r="N7"/>
      <c r="O7"/>
      <c r="P7"/>
      <c r="Q7"/>
      <c r="R7"/>
    </row>
    <row r="8" spans="1:18" ht="15" customHeight="1" x14ac:dyDescent="0.25">
      <c r="A8">
        <v>101261302</v>
      </c>
      <c r="B8">
        <v>1</v>
      </c>
      <c r="C8" t="s">
        <v>10887</v>
      </c>
      <c r="D8" t="s">
        <v>12980</v>
      </c>
      <c r="E8" t="s">
        <v>129</v>
      </c>
      <c r="F8" t="s">
        <v>13143</v>
      </c>
      <c r="G8" t="s">
        <v>604</v>
      </c>
      <c r="H8" t="s">
        <v>934</v>
      </c>
      <c r="I8" t="s">
        <v>12981</v>
      </c>
      <c r="J8" t="s">
        <v>934</v>
      </c>
      <c r="K8" s="361"/>
      <c r="L8"/>
      <c r="N8"/>
      <c r="O8"/>
      <c r="P8"/>
      <c r="Q8"/>
      <c r="R8"/>
    </row>
    <row r="9" spans="1:18" ht="15" customHeight="1" x14ac:dyDescent="0.25">
      <c r="A9">
        <v>101261302</v>
      </c>
      <c r="B9">
        <v>2</v>
      </c>
      <c r="C9" t="s">
        <v>10888</v>
      </c>
      <c r="D9" t="s">
        <v>10889</v>
      </c>
      <c r="E9" t="s">
        <v>129</v>
      </c>
      <c r="F9" t="s">
        <v>13143</v>
      </c>
      <c r="G9" t="s">
        <v>604</v>
      </c>
      <c r="H9" t="s">
        <v>933</v>
      </c>
      <c r="I9" t="s">
        <v>932</v>
      </c>
      <c r="J9" t="s">
        <v>933</v>
      </c>
      <c r="K9" s="361"/>
      <c r="L9"/>
      <c r="N9"/>
      <c r="O9"/>
      <c r="P9"/>
      <c r="Q9"/>
      <c r="R9"/>
    </row>
    <row r="10" spans="1:18" ht="15" customHeight="1" x14ac:dyDescent="0.25">
      <c r="A10">
        <v>101262903</v>
      </c>
      <c r="B10">
        <v>1</v>
      </c>
      <c r="C10" t="s">
        <v>11122</v>
      </c>
      <c r="D10" t="s">
        <v>11123</v>
      </c>
      <c r="E10" t="s">
        <v>192</v>
      </c>
      <c r="F10" t="s">
        <v>13143</v>
      </c>
      <c r="G10" t="s">
        <v>604</v>
      </c>
      <c r="H10" t="s">
        <v>1140</v>
      </c>
      <c r="I10" t="s">
        <v>1139</v>
      </c>
      <c r="J10" t="s">
        <v>1140</v>
      </c>
      <c r="K10" s="361"/>
      <c r="L10"/>
      <c r="N10"/>
      <c r="O10"/>
      <c r="P10"/>
      <c r="Q10"/>
      <c r="R10"/>
    </row>
    <row r="11" spans="1:18" ht="15" customHeight="1" x14ac:dyDescent="0.25">
      <c r="A11">
        <v>101262903</v>
      </c>
      <c r="B11">
        <v>2</v>
      </c>
      <c r="C11" t="s">
        <v>11124</v>
      </c>
      <c r="D11" t="s">
        <v>11125</v>
      </c>
      <c r="E11" t="s">
        <v>192</v>
      </c>
      <c r="F11" t="s">
        <v>13143</v>
      </c>
      <c r="G11" t="s">
        <v>604</v>
      </c>
      <c r="H11" t="s">
        <v>1142</v>
      </c>
      <c r="I11" t="s">
        <v>1141</v>
      </c>
      <c r="J11" t="s">
        <v>1142</v>
      </c>
      <c r="K11" s="361"/>
      <c r="L11"/>
      <c r="N11"/>
      <c r="O11"/>
      <c r="P11"/>
      <c r="Q11"/>
      <c r="R11"/>
    </row>
    <row r="12" spans="1:18" ht="15" customHeight="1" x14ac:dyDescent="0.25">
      <c r="A12">
        <v>101264003</v>
      </c>
      <c r="B12">
        <v>1</v>
      </c>
      <c r="C12" t="s">
        <v>11420</v>
      </c>
      <c r="D12" t="s">
        <v>11421</v>
      </c>
      <c r="E12" t="s">
        <v>265</v>
      </c>
      <c r="F12" t="s">
        <v>13143</v>
      </c>
      <c r="G12" t="s">
        <v>604</v>
      </c>
      <c r="H12" t="s">
        <v>1386</v>
      </c>
      <c r="I12" t="s">
        <v>1385</v>
      </c>
      <c r="J12" t="s">
        <v>1386</v>
      </c>
      <c r="K12" s="361"/>
      <c r="L12"/>
      <c r="N12"/>
      <c r="O12"/>
      <c r="P12"/>
      <c r="Q12"/>
      <c r="R12"/>
    </row>
    <row r="13" spans="1:18" ht="15" customHeight="1" x14ac:dyDescent="0.25">
      <c r="A13">
        <v>101264003</v>
      </c>
      <c r="B13">
        <v>2</v>
      </c>
      <c r="C13" t="s">
        <v>11422</v>
      </c>
      <c r="D13" t="s">
        <v>11423</v>
      </c>
      <c r="E13" t="s">
        <v>265</v>
      </c>
      <c r="F13" t="s">
        <v>13143</v>
      </c>
      <c r="G13" t="s">
        <v>604</v>
      </c>
      <c r="H13" t="s">
        <v>1388</v>
      </c>
      <c r="I13" t="s">
        <v>1387</v>
      </c>
      <c r="J13" t="s">
        <v>1388</v>
      </c>
      <c r="K13" s="361"/>
      <c r="L13"/>
      <c r="N13"/>
      <c r="O13"/>
      <c r="P13"/>
      <c r="Q13"/>
      <c r="R13"/>
    </row>
    <row r="14" spans="1:18" ht="15" customHeight="1" x14ac:dyDescent="0.25">
      <c r="A14">
        <v>101266007</v>
      </c>
      <c r="B14">
        <v>1</v>
      </c>
      <c r="C14" t="s">
        <v>10886</v>
      </c>
      <c r="D14" t="s">
        <v>20918</v>
      </c>
      <c r="E14" t="s">
        <v>10461</v>
      </c>
      <c r="F14" t="s">
        <v>16144</v>
      </c>
      <c r="G14" t="s">
        <v>604</v>
      </c>
      <c r="H14" t="s">
        <v>2831</v>
      </c>
      <c r="I14" t="s">
        <v>10461</v>
      </c>
      <c r="J14" t="s">
        <v>2831</v>
      </c>
      <c r="K14" s="361"/>
      <c r="L14"/>
      <c r="N14"/>
      <c r="O14"/>
      <c r="P14"/>
      <c r="Q14"/>
      <c r="R14"/>
    </row>
    <row r="15" spans="1:18" ht="15" customHeight="1" x14ac:dyDescent="0.25">
      <c r="A15">
        <v>101268003</v>
      </c>
      <c r="B15">
        <v>1</v>
      </c>
      <c r="C15" t="s">
        <v>12679</v>
      </c>
      <c r="D15" t="s">
        <v>20919</v>
      </c>
      <c r="E15" t="s">
        <v>521</v>
      </c>
      <c r="F15" t="s">
        <v>13143</v>
      </c>
      <c r="G15" t="s">
        <v>604</v>
      </c>
      <c r="H15" t="s">
        <v>21024</v>
      </c>
      <c r="I15" t="s">
        <v>20920</v>
      </c>
      <c r="J15" t="s">
        <v>21024</v>
      </c>
      <c r="K15" s="361"/>
      <c r="L15"/>
      <c r="N15"/>
      <c r="O15"/>
      <c r="P15"/>
      <c r="Q15"/>
      <c r="R15"/>
    </row>
    <row r="16" spans="1:18" ht="15" customHeight="1" x14ac:dyDescent="0.25">
      <c r="A16">
        <v>101268003</v>
      </c>
      <c r="B16">
        <v>2</v>
      </c>
      <c r="C16" t="s">
        <v>12680</v>
      </c>
      <c r="D16" t="s">
        <v>12681</v>
      </c>
      <c r="E16" t="s">
        <v>521</v>
      </c>
      <c r="F16" t="s">
        <v>13143</v>
      </c>
      <c r="G16" t="s">
        <v>604</v>
      </c>
      <c r="H16" t="s">
        <v>2171</v>
      </c>
      <c r="I16" t="s">
        <v>2170</v>
      </c>
      <c r="J16" t="s">
        <v>2171</v>
      </c>
      <c r="K16" s="361"/>
      <c r="L16"/>
      <c r="N16"/>
      <c r="O16"/>
      <c r="P16"/>
      <c r="Q16"/>
      <c r="R16"/>
    </row>
    <row r="17" spans="1:18" ht="15" customHeight="1" x14ac:dyDescent="0.25">
      <c r="A17">
        <v>101268003</v>
      </c>
      <c r="B17">
        <v>3</v>
      </c>
      <c r="C17" t="s">
        <v>12682</v>
      </c>
      <c r="D17" t="s">
        <v>12685</v>
      </c>
      <c r="E17" t="s">
        <v>521</v>
      </c>
      <c r="F17" t="s">
        <v>13143</v>
      </c>
      <c r="G17" t="s">
        <v>604</v>
      </c>
      <c r="H17" t="s">
        <v>2175</v>
      </c>
      <c r="I17" t="s">
        <v>2174</v>
      </c>
      <c r="J17" t="s">
        <v>2175</v>
      </c>
      <c r="K17" s="361"/>
      <c r="L17"/>
      <c r="N17"/>
      <c r="O17"/>
      <c r="P17"/>
      <c r="Q17"/>
      <c r="R17"/>
    </row>
    <row r="18" spans="1:18" ht="15" customHeight="1" x14ac:dyDescent="0.25">
      <c r="A18">
        <v>101268003</v>
      </c>
      <c r="B18">
        <v>4</v>
      </c>
      <c r="C18" t="s">
        <v>12684</v>
      </c>
      <c r="D18" t="s">
        <v>12683</v>
      </c>
      <c r="E18" t="s">
        <v>521</v>
      </c>
      <c r="F18" t="s">
        <v>13143</v>
      </c>
      <c r="G18" t="s">
        <v>604</v>
      </c>
      <c r="H18" t="s">
        <v>2173</v>
      </c>
      <c r="I18" t="s">
        <v>2172</v>
      </c>
      <c r="J18" t="s">
        <v>2173</v>
      </c>
      <c r="K18" s="361"/>
      <c r="L18"/>
      <c r="N18"/>
      <c r="O18"/>
      <c r="P18"/>
      <c r="Q18"/>
      <c r="R18"/>
    </row>
    <row r="19" spans="1:18" ht="15" customHeight="1" x14ac:dyDescent="0.25">
      <c r="A19">
        <v>101301303</v>
      </c>
      <c r="B19">
        <v>1</v>
      </c>
      <c r="C19" t="s">
        <v>10727</v>
      </c>
      <c r="D19" t="s">
        <v>10728</v>
      </c>
      <c r="E19" t="s">
        <v>89</v>
      </c>
      <c r="F19" t="s">
        <v>13143</v>
      </c>
      <c r="G19" t="s">
        <v>604</v>
      </c>
      <c r="H19" t="s">
        <v>805</v>
      </c>
      <c r="I19" t="s">
        <v>10729</v>
      </c>
      <c r="J19" t="s">
        <v>805</v>
      </c>
      <c r="K19" s="361"/>
      <c r="L19"/>
      <c r="N19"/>
      <c r="O19"/>
      <c r="P19"/>
      <c r="Q19"/>
      <c r="R19"/>
    </row>
    <row r="20" spans="1:18" ht="15" customHeight="1" x14ac:dyDescent="0.25">
      <c r="A20">
        <v>101301303</v>
      </c>
      <c r="B20">
        <v>2</v>
      </c>
      <c r="C20" t="s">
        <v>10730</v>
      </c>
      <c r="D20" t="s">
        <v>10731</v>
      </c>
      <c r="E20" t="s">
        <v>89</v>
      </c>
      <c r="F20" t="s">
        <v>13143</v>
      </c>
      <c r="G20" t="s">
        <v>604</v>
      </c>
      <c r="H20" t="s">
        <v>10732</v>
      </c>
      <c r="I20" t="s">
        <v>10733</v>
      </c>
      <c r="J20" t="s">
        <v>10732</v>
      </c>
      <c r="K20" s="361"/>
      <c r="L20"/>
      <c r="N20"/>
      <c r="O20"/>
      <c r="P20"/>
      <c r="Q20"/>
      <c r="R20"/>
    </row>
    <row r="21" spans="1:18" ht="15" customHeight="1" x14ac:dyDescent="0.25">
      <c r="A21">
        <v>101301403</v>
      </c>
      <c r="B21">
        <v>1</v>
      </c>
      <c r="C21" t="s">
        <v>10785</v>
      </c>
      <c r="D21" t="s">
        <v>16147</v>
      </c>
      <c r="E21" t="s">
        <v>97</v>
      </c>
      <c r="F21" t="s">
        <v>13143</v>
      </c>
      <c r="G21" t="s">
        <v>604</v>
      </c>
      <c r="H21" t="s">
        <v>857</v>
      </c>
      <c r="I21" t="s">
        <v>16148</v>
      </c>
      <c r="J21" t="s">
        <v>857</v>
      </c>
      <c r="K21" s="361"/>
      <c r="L21"/>
      <c r="N21"/>
      <c r="O21"/>
      <c r="P21"/>
      <c r="Q21"/>
      <c r="R21"/>
    </row>
    <row r="22" spans="1:18" ht="15" customHeight="1" x14ac:dyDescent="0.25">
      <c r="A22">
        <v>101303503</v>
      </c>
      <c r="B22">
        <v>1</v>
      </c>
      <c r="C22" t="s">
        <v>11335</v>
      </c>
      <c r="D22" t="s">
        <v>11336</v>
      </c>
      <c r="E22" t="s">
        <v>243</v>
      </c>
      <c r="F22" t="s">
        <v>13143</v>
      </c>
      <c r="G22" t="s">
        <v>604</v>
      </c>
      <c r="H22" t="s">
        <v>1310</v>
      </c>
      <c r="I22" t="s">
        <v>1309</v>
      </c>
      <c r="J22" t="s">
        <v>1310</v>
      </c>
      <c r="K22" s="361"/>
      <c r="L22"/>
      <c r="N22"/>
      <c r="O22"/>
      <c r="P22"/>
      <c r="Q22"/>
      <c r="R22"/>
    </row>
    <row r="23" spans="1:18" ht="15" customHeight="1" x14ac:dyDescent="0.25">
      <c r="A23">
        <v>101306503</v>
      </c>
      <c r="B23">
        <v>1</v>
      </c>
      <c r="C23" t="s">
        <v>12536</v>
      </c>
      <c r="D23" t="s">
        <v>12537</v>
      </c>
      <c r="E23" t="s">
        <v>478</v>
      </c>
      <c r="F23" t="s">
        <v>13143</v>
      </c>
      <c r="G23" t="s">
        <v>604</v>
      </c>
      <c r="H23" t="s">
        <v>2040</v>
      </c>
      <c r="I23" t="s">
        <v>2039</v>
      </c>
      <c r="J23" t="s">
        <v>2040</v>
      </c>
      <c r="K23" s="361"/>
      <c r="L23"/>
      <c r="N23"/>
      <c r="O23"/>
      <c r="P23"/>
      <c r="Q23"/>
      <c r="R23"/>
    </row>
    <row r="24" spans="1:18" ht="15" customHeight="1" x14ac:dyDescent="0.25">
      <c r="A24">
        <v>101308503</v>
      </c>
      <c r="B24">
        <v>1</v>
      </c>
      <c r="C24" t="s">
        <v>12807</v>
      </c>
      <c r="D24" t="s">
        <v>20921</v>
      </c>
      <c r="E24" t="s">
        <v>548</v>
      </c>
      <c r="F24" t="s">
        <v>13143</v>
      </c>
      <c r="G24" t="s">
        <v>604</v>
      </c>
      <c r="H24" t="s">
        <v>13181</v>
      </c>
      <c r="I24" t="s">
        <v>20922</v>
      </c>
      <c r="J24" t="s">
        <v>13181</v>
      </c>
      <c r="K24" s="361"/>
      <c r="L24"/>
      <c r="N24"/>
      <c r="O24"/>
      <c r="P24"/>
      <c r="Q24"/>
      <c r="R24"/>
    </row>
    <row r="25" spans="1:18" ht="15" customHeight="1" x14ac:dyDescent="0.25">
      <c r="A25">
        <v>101630504</v>
      </c>
      <c r="B25">
        <v>1</v>
      </c>
      <c r="C25" t="s">
        <v>10541</v>
      </c>
      <c r="D25" t="s">
        <v>10542</v>
      </c>
      <c r="E25" t="s">
        <v>36</v>
      </c>
      <c r="F25" t="s">
        <v>13143</v>
      </c>
      <c r="G25" t="s">
        <v>604</v>
      </c>
      <c r="H25" t="s">
        <v>645</v>
      </c>
      <c r="I25" t="s">
        <v>644</v>
      </c>
      <c r="J25" t="s">
        <v>645</v>
      </c>
      <c r="K25" s="361"/>
      <c r="L25"/>
      <c r="N25"/>
      <c r="O25"/>
      <c r="P25"/>
      <c r="Q25"/>
      <c r="R25"/>
    </row>
    <row r="26" spans="1:18" ht="15" customHeight="1" x14ac:dyDescent="0.25">
      <c r="A26">
        <v>101630903</v>
      </c>
      <c r="B26">
        <v>1</v>
      </c>
      <c r="C26" t="s">
        <v>10590</v>
      </c>
      <c r="D26" t="s">
        <v>10593</v>
      </c>
      <c r="E26" t="s">
        <v>51</v>
      </c>
      <c r="F26" t="s">
        <v>13143</v>
      </c>
      <c r="G26" t="s">
        <v>604</v>
      </c>
      <c r="H26" t="s">
        <v>689</v>
      </c>
      <c r="I26" t="s">
        <v>688</v>
      </c>
      <c r="J26" t="s">
        <v>689</v>
      </c>
      <c r="K26" s="361"/>
      <c r="L26"/>
      <c r="N26"/>
      <c r="O26"/>
      <c r="P26"/>
      <c r="Q26"/>
      <c r="R26"/>
    </row>
    <row r="27" spans="1:18" ht="15" customHeight="1" x14ac:dyDescent="0.25">
      <c r="A27">
        <v>101630903</v>
      </c>
      <c r="B27">
        <v>2</v>
      </c>
      <c r="C27" t="s">
        <v>10592</v>
      </c>
      <c r="D27" t="s">
        <v>10591</v>
      </c>
      <c r="E27" t="s">
        <v>51</v>
      </c>
      <c r="F27" t="s">
        <v>13143</v>
      </c>
      <c r="G27" t="s">
        <v>604</v>
      </c>
      <c r="H27" t="s">
        <v>687</v>
      </c>
      <c r="I27" t="s">
        <v>686</v>
      </c>
      <c r="J27" t="s">
        <v>687</v>
      </c>
      <c r="K27" s="361"/>
      <c r="L27"/>
      <c r="N27"/>
      <c r="O27"/>
      <c r="P27"/>
      <c r="Q27"/>
      <c r="R27"/>
    </row>
    <row r="28" spans="1:18" ht="15" customHeight="1" x14ac:dyDescent="0.25">
      <c r="A28">
        <v>101631003</v>
      </c>
      <c r="B28">
        <v>1</v>
      </c>
      <c r="C28" t="s">
        <v>10622</v>
      </c>
      <c r="D28" t="s">
        <v>16149</v>
      </c>
      <c r="E28" t="s">
        <v>57</v>
      </c>
      <c r="F28" t="s">
        <v>13143</v>
      </c>
      <c r="G28" t="s">
        <v>604</v>
      </c>
      <c r="H28" t="s">
        <v>714</v>
      </c>
      <c r="I28" t="s">
        <v>16150</v>
      </c>
      <c r="J28" t="s">
        <v>714</v>
      </c>
      <c r="K28" s="361"/>
      <c r="L28"/>
      <c r="N28"/>
      <c r="O28"/>
      <c r="P28"/>
      <c r="Q28"/>
      <c r="R28"/>
    </row>
    <row r="29" spans="1:18" ht="15" customHeight="1" x14ac:dyDescent="0.25">
      <c r="A29">
        <v>101631203</v>
      </c>
      <c r="B29">
        <v>1</v>
      </c>
      <c r="C29" t="s">
        <v>10685</v>
      </c>
      <c r="D29" t="s">
        <v>10686</v>
      </c>
      <c r="E29" t="s">
        <v>76</v>
      </c>
      <c r="F29" t="s">
        <v>13143</v>
      </c>
      <c r="G29" t="s">
        <v>604</v>
      </c>
      <c r="H29" t="s">
        <v>770</v>
      </c>
      <c r="I29" t="s">
        <v>769</v>
      </c>
      <c r="J29" t="s">
        <v>770</v>
      </c>
      <c r="K29" s="361"/>
      <c r="L29"/>
      <c r="N29"/>
      <c r="O29"/>
      <c r="P29"/>
      <c r="Q29"/>
      <c r="R29"/>
    </row>
    <row r="30" spans="1:18" ht="15" customHeight="1" x14ac:dyDescent="0.25">
      <c r="A30">
        <v>101631503</v>
      </c>
      <c r="B30">
        <v>1</v>
      </c>
      <c r="C30" t="s">
        <v>10696</v>
      </c>
      <c r="D30" t="s">
        <v>10699</v>
      </c>
      <c r="E30" t="s">
        <v>79</v>
      </c>
      <c r="F30" t="s">
        <v>13143</v>
      </c>
      <c r="G30" t="s">
        <v>604</v>
      </c>
      <c r="H30" t="s">
        <v>781</v>
      </c>
      <c r="I30" t="s">
        <v>780</v>
      </c>
      <c r="J30" t="s">
        <v>781</v>
      </c>
      <c r="K30" s="361"/>
      <c r="L30"/>
      <c r="N30"/>
      <c r="O30"/>
      <c r="P30"/>
      <c r="Q30"/>
      <c r="R30"/>
    </row>
    <row r="31" spans="1:18" ht="15" customHeight="1" x14ac:dyDescent="0.25">
      <c r="A31">
        <v>101631503</v>
      </c>
      <c r="B31">
        <v>2</v>
      </c>
      <c r="C31" t="s">
        <v>10698</v>
      </c>
      <c r="D31" t="s">
        <v>10697</v>
      </c>
      <c r="E31" t="s">
        <v>79</v>
      </c>
      <c r="F31" t="s">
        <v>13143</v>
      </c>
      <c r="G31" t="s">
        <v>604</v>
      </c>
      <c r="H31" t="s">
        <v>779</v>
      </c>
      <c r="I31" t="s">
        <v>778</v>
      </c>
      <c r="J31" t="s">
        <v>779</v>
      </c>
      <c r="K31" s="361"/>
      <c r="L31"/>
      <c r="N31"/>
      <c r="O31"/>
      <c r="P31"/>
      <c r="Q31"/>
      <c r="R31"/>
    </row>
    <row r="32" spans="1:18" ht="15" customHeight="1" x14ac:dyDescent="0.25">
      <c r="A32">
        <v>101631703</v>
      </c>
      <c r="B32">
        <v>1</v>
      </c>
      <c r="C32" t="s">
        <v>10710</v>
      </c>
      <c r="D32" t="s">
        <v>10711</v>
      </c>
      <c r="E32" t="s">
        <v>83</v>
      </c>
      <c r="F32" t="s">
        <v>13143</v>
      </c>
      <c r="G32" t="s">
        <v>604</v>
      </c>
      <c r="H32" t="s">
        <v>793</v>
      </c>
      <c r="I32" t="s">
        <v>792</v>
      </c>
      <c r="J32" t="s">
        <v>793</v>
      </c>
      <c r="K32" s="361"/>
      <c r="L32"/>
      <c r="N32"/>
      <c r="O32"/>
      <c r="P32"/>
      <c r="Q32"/>
      <c r="R32"/>
    </row>
    <row r="33" spans="1:18" ht="15" customHeight="1" x14ac:dyDescent="0.25">
      <c r="A33">
        <v>101631703</v>
      </c>
      <c r="B33">
        <v>2</v>
      </c>
      <c r="C33" t="s">
        <v>10712</v>
      </c>
      <c r="D33" t="s">
        <v>16151</v>
      </c>
      <c r="E33" t="s">
        <v>83</v>
      </c>
      <c r="F33" t="s">
        <v>13143</v>
      </c>
      <c r="G33" t="s">
        <v>604</v>
      </c>
      <c r="H33" t="s">
        <v>794</v>
      </c>
      <c r="I33" t="s">
        <v>16152</v>
      </c>
      <c r="J33" t="s">
        <v>794</v>
      </c>
      <c r="K33" s="361"/>
      <c r="L33"/>
      <c r="N33"/>
      <c r="O33"/>
      <c r="P33"/>
      <c r="Q33"/>
      <c r="R33"/>
    </row>
    <row r="34" spans="1:18" ht="15" customHeight="1" x14ac:dyDescent="0.25">
      <c r="A34">
        <v>101631803</v>
      </c>
      <c r="B34">
        <v>1</v>
      </c>
      <c r="C34" t="s">
        <v>10804</v>
      </c>
      <c r="D34" t="s">
        <v>10805</v>
      </c>
      <c r="E34" t="s">
        <v>102</v>
      </c>
      <c r="F34" t="s">
        <v>13143</v>
      </c>
      <c r="G34" t="s">
        <v>604</v>
      </c>
      <c r="H34" t="s">
        <v>875</v>
      </c>
      <c r="I34" t="s">
        <v>874</v>
      </c>
      <c r="J34" t="s">
        <v>875</v>
      </c>
      <c r="K34" s="361"/>
      <c r="L34"/>
      <c r="N34"/>
      <c r="O34"/>
      <c r="P34"/>
      <c r="Q34"/>
      <c r="R34"/>
    </row>
    <row r="35" spans="1:18" ht="15" customHeight="1" x14ac:dyDescent="0.25">
      <c r="A35">
        <v>101631803</v>
      </c>
      <c r="B35">
        <v>2</v>
      </c>
      <c r="C35" t="s">
        <v>10806</v>
      </c>
      <c r="D35" t="s">
        <v>10807</v>
      </c>
      <c r="E35" t="s">
        <v>102</v>
      </c>
      <c r="F35" t="s">
        <v>13143</v>
      </c>
      <c r="G35" t="s">
        <v>604</v>
      </c>
      <c r="H35" t="s">
        <v>877</v>
      </c>
      <c r="I35" t="s">
        <v>876</v>
      </c>
      <c r="J35" t="s">
        <v>877</v>
      </c>
      <c r="K35" s="361"/>
      <c r="L35"/>
      <c r="N35"/>
      <c r="O35"/>
      <c r="P35"/>
      <c r="Q35"/>
      <c r="R35"/>
    </row>
    <row r="36" spans="1:18" ht="15" customHeight="1" x14ac:dyDescent="0.25">
      <c r="A36">
        <v>101631903</v>
      </c>
      <c r="B36">
        <v>1</v>
      </c>
      <c r="C36" t="s">
        <v>10812</v>
      </c>
      <c r="D36" t="s">
        <v>10813</v>
      </c>
      <c r="E36" t="s">
        <v>104</v>
      </c>
      <c r="F36" t="s">
        <v>13143</v>
      </c>
      <c r="G36" t="s">
        <v>604</v>
      </c>
      <c r="H36" t="s">
        <v>881</v>
      </c>
      <c r="I36" t="s">
        <v>880</v>
      </c>
      <c r="J36" t="s">
        <v>881</v>
      </c>
      <c r="K36" s="361"/>
      <c r="L36"/>
      <c r="N36"/>
      <c r="O36"/>
      <c r="P36"/>
      <c r="Q36"/>
      <c r="R36"/>
    </row>
    <row r="37" spans="1:18" ht="15" customHeight="1" x14ac:dyDescent="0.25">
      <c r="A37">
        <v>101632403</v>
      </c>
      <c r="B37">
        <v>1</v>
      </c>
      <c r="C37" t="s">
        <v>11104</v>
      </c>
      <c r="D37" t="s">
        <v>11105</v>
      </c>
      <c r="E37" t="s">
        <v>185</v>
      </c>
      <c r="F37" t="s">
        <v>13143</v>
      </c>
      <c r="G37" t="s">
        <v>604</v>
      </c>
      <c r="H37" t="s">
        <v>1123</v>
      </c>
      <c r="I37" t="s">
        <v>1122</v>
      </c>
      <c r="J37" t="s">
        <v>1123</v>
      </c>
      <c r="K37" s="361"/>
      <c r="L37"/>
      <c r="N37"/>
      <c r="O37"/>
      <c r="P37"/>
      <c r="Q37"/>
      <c r="R37"/>
    </row>
    <row r="38" spans="1:18" ht="15" customHeight="1" x14ac:dyDescent="0.25">
      <c r="A38">
        <v>101633903</v>
      </c>
      <c r="B38">
        <v>1</v>
      </c>
      <c r="C38" t="s">
        <v>11515</v>
      </c>
      <c r="D38" t="s">
        <v>11516</v>
      </c>
      <c r="E38" t="s">
        <v>295</v>
      </c>
      <c r="F38" t="s">
        <v>13143</v>
      </c>
      <c r="G38" t="s">
        <v>604</v>
      </c>
      <c r="H38" t="s">
        <v>1461</v>
      </c>
      <c r="I38" t="s">
        <v>1460</v>
      </c>
      <c r="J38" t="s">
        <v>1461</v>
      </c>
      <c r="K38" s="361"/>
      <c r="L38"/>
      <c r="N38"/>
      <c r="O38"/>
      <c r="P38"/>
      <c r="Q38"/>
      <c r="R38"/>
    </row>
    <row r="39" spans="1:18" ht="15" customHeight="1" x14ac:dyDescent="0.25">
      <c r="A39">
        <v>101633903</v>
      </c>
      <c r="B39">
        <v>2</v>
      </c>
      <c r="C39" t="s">
        <v>11517</v>
      </c>
      <c r="D39" t="s">
        <v>11518</v>
      </c>
      <c r="E39" t="s">
        <v>295</v>
      </c>
      <c r="F39" t="s">
        <v>13143</v>
      </c>
      <c r="G39" t="s">
        <v>604</v>
      </c>
      <c r="H39" t="s">
        <v>1463</v>
      </c>
      <c r="I39" t="s">
        <v>1462</v>
      </c>
      <c r="J39" t="s">
        <v>1463</v>
      </c>
      <c r="K39" s="361"/>
      <c r="L39"/>
      <c r="N39"/>
      <c r="O39"/>
      <c r="P39"/>
      <c r="Q39"/>
      <c r="R39"/>
    </row>
    <row r="40" spans="1:18" ht="15" customHeight="1" x14ac:dyDescent="0.25">
      <c r="A40">
        <v>101636503</v>
      </c>
      <c r="B40">
        <v>1</v>
      </c>
      <c r="C40" t="s">
        <v>11878</v>
      </c>
      <c r="D40" t="s">
        <v>11880</v>
      </c>
      <c r="E40" t="s">
        <v>394</v>
      </c>
      <c r="F40" t="s">
        <v>13143</v>
      </c>
      <c r="G40" t="s">
        <v>604</v>
      </c>
      <c r="H40" t="s">
        <v>1788</v>
      </c>
      <c r="I40" t="s">
        <v>1787</v>
      </c>
      <c r="J40" t="s">
        <v>1788</v>
      </c>
      <c r="K40" s="361"/>
      <c r="L40"/>
      <c r="N40"/>
      <c r="O40"/>
      <c r="P40"/>
      <c r="Q40"/>
      <c r="R40"/>
    </row>
    <row r="41" spans="1:18" ht="15" customHeight="1" x14ac:dyDescent="0.25">
      <c r="A41">
        <v>101636503</v>
      </c>
      <c r="B41">
        <v>2</v>
      </c>
      <c r="C41" t="s">
        <v>11879</v>
      </c>
      <c r="D41" t="s">
        <v>11881</v>
      </c>
      <c r="E41" t="s">
        <v>394</v>
      </c>
      <c r="F41" t="s">
        <v>13143</v>
      </c>
      <c r="G41" t="s">
        <v>604</v>
      </c>
      <c r="H41" t="s">
        <v>15994</v>
      </c>
      <c r="I41" t="s">
        <v>1789</v>
      </c>
      <c r="J41" t="s">
        <v>15994</v>
      </c>
      <c r="K41" s="361"/>
      <c r="L41"/>
      <c r="N41"/>
      <c r="O41"/>
      <c r="P41"/>
      <c r="Q41"/>
      <c r="R41"/>
    </row>
    <row r="42" spans="1:18" ht="15" customHeight="1" x14ac:dyDescent="0.25">
      <c r="A42">
        <v>101636920</v>
      </c>
      <c r="B42">
        <v>1</v>
      </c>
      <c r="C42" t="s">
        <v>16153</v>
      </c>
      <c r="D42" t="s">
        <v>20923</v>
      </c>
      <c r="E42" t="s">
        <v>16146</v>
      </c>
      <c r="F42" t="s">
        <v>13142</v>
      </c>
      <c r="G42" t="s">
        <v>604</v>
      </c>
      <c r="H42" t="s">
        <v>16154</v>
      </c>
      <c r="I42" t="s">
        <v>16146</v>
      </c>
      <c r="J42" t="s">
        <v>16154</v>
      </c>
      <c r="K42" s="361"/>
      <c r="L42"/>
      <c r="N42"/>
      <c r="O42"/>
      <c r="P42"/>
      <c r="Q42"/>
      <c r="R42"/>
    </row>
    <row r="43" spans="1:18" ht="15" customHeight="1" x14ac:dyDescent="0.25">
      <c r="A43">
        <v>101637002</v>
      </c>
      <c r="B43">
        <v>1</v>
      </c>
      <c r="C43" t="s">
        <v>12370</v>
      </c>
      <c r="D43" t="s">
        <v>12373</v>
      </c>
      <c r="E43" t="s">
        <v>432</v>
      </c>
      <c r="F43" t="s">
        <v>13143</v>
      </c>
      <c r="G43" t="s">
        <v>604</v>
      </c>
      <c r="H43" t="s">
        <v>1895</v>
      </c>
      <c r="I43" t="s">
        <v>1894</v>
      </c>
      <c r="J43" t="s">
        <v>1895</v>
      </c>
      <c r="K43" s="361"/>
      <c r="L43"/>
      <c r="N43"/>
      <c r="O43"/>
      <c r="P43"/>
      <c r="Q43"/>
      <c r="R43"/>
    </row>
    <row r="44" spans="1:18" ht="15" customHeight="1" x14ac:dyDescent="0.25">
      <c r="A44">
        <v>101637002</v>
      </c>
      <c r="B44">
        <v>2</v>
      </c>
      <c r="C44" t="s">
        <v>12372</v>
      </c>
      <c r="D44" t="s">
        <v>12371</v>
      </c>
      <c r="E44" t="s">
        <v>432</v>
      </c>
      <c r="F44" t="s">
        <v>13143</v>
      </c>
      <c r="G44" t="s">
        <v>604</v>
      </c>
      <c r="H44" t="s">
        <v>1893</v>
      </c>
      <c r="I44" t="s">
        <v>1892</v>
      </c>
      <c r="J44" t="s">
        <v>1893</v>
      </c>
      <c r="K44" s="361"/>
      <c r="L44"/>
      <c r="N44"/>
      <c r="O44"/>
      <c r="P44"/>
      <c r="Q44"/>
      <c r="R44"/>
    </row>
    <row r="45" spans="1:18" ht="15" customHeight="1" x14ac:dyDescent="0.25">
      <c r="A45">
        <v>101638003</v>
      </c>
      <c r="B45">
        <v>1</v>
      </c>
      <c r="C45" t="s">
        <v>12640</v>
      </c>
      <c r="D45" t="s">
        <v>12643</v>
      </c>
      <c r="E45" t="s">
        <v>508</v>
      </c>
      <c r="F45" t="s">
        <v>13143</v>
      </c>
      <c r="G45" t="s">
        <v>604</v>
      </c>
      <c r="H45" t="s">
        <v>2136</v>
      </c>
      <c r="I45" t="s">
        <v>2135</v>
      </c>
      <c r="J45" t="s">
        <v>2136</v>
      </c>
      <c r="K45" s="361"/>
      <c r="L45"/>
      <c r="N45"/>
      <c r="O45"/>
      <c r="P45"/>
      <c r="Q45"/>
      <c r="R45"/>
    </row>
    <row r="46" spans="1:18" ht="15" customHeight="1" x14ac:dyDescent="0.25">
      <c r="A46">
        <v>101638003</v>
      </c>
      <c r="B46">
        <v>2</v>
      </c>
      <c r="C46" t="s">
        <v>12642</v>
      </c>
      <c r="D46" t="s">
        <v>12641</v>
      </c>
      <c r="E46" t="s">
        <v>508</v>
      </c>
      <c r="F46" t="s">
        <v>13143</v>
      </c>
      <c r="G46" t="s">
        <v>604</v>
      </c>
      <c r="H46" t="s">
        <v>2134</v>
      </c>
      <c r="I46" t="s">
        <v>2133</v>
      </c>
      <c r="J46" t="s">
        <v>2134</v>
      </c>
      <c r="K46" s="361"/>
      <c r="L46"/>
      <c r="N46"/>
      <c r="O46"/>
      <c r="P46"/>
      <c r="Q46"/>
      <c r="R46"/>
    </row>
    <row r="47" spans="1:18" ht="15" customHeight="1" x14ac:dyDescent="0.25">
      <c r="A47">
        <v>101638803</v>
      </c>
      <c r="B47">
        <v>1</v>
      </c>
      <c r="C47" t="s">
        <v>12762</v>
      </c>
      <c r="D47" t="s">
        <v>12763</v>
      </c>
      <c r="E47" t="s">
        <v>539</v>
      </c>
      <c r="F47" t="s">
        <v>13143</v>
      </c>
      <c r="G47" t="s">
        <v>604</v>
      </c>
      <c r="H47" t="s">
        <v>2240</v>
      </c>
      <c r="I47" t="s">
        <v>2239</v>
      </c>
      <c r="J47" t="s">
        <v>2240</v>
      </c>
      <c r="K47" s="361"/>
      <c r="L47"/>
      <c r="N47"/>
      <c r="O47"/>
      <c r="P47"/>
      <c r="Q47"/>
      <c r="R47"/>
    </row>
    <row r="48" spans="1:18" ht="15" customHeight="1" x14ac:dyDescent="0.25">
      <c r="A48">
        <v>101638803</v>
      </c>
      <c r="B48">
        <v>2</v>
      </c>
      <c r="C48" t="s">
        <v>12764</v>
      </c>
      <c r="D48" t="s">
        <v>12765</v>
      </c>
      <c r="E48" t="s">
        <v>539</v>
      </c>
      <c r="F48" t="s">
        <v>13143</v>
      </c>
      <c r="G48" t="s">
        <v>604</v>
      </c>
      <c r="H48" t="s">
        <v>2241</v>
      </c>
      <c r="I48" t="s">
        <v>2696</v>
      </c>
      <c r="J48" t="s">
        <v>2241</v>
      </c>
      <c r="K48" s="361"/>
      <c r="L48"/>
      <c r="N48"/>
      <c r="O48"/>
      <c r="P48"/>
      <c r="Q48"/>
      <c r="R48"/>
    </row>
    <row r="49" spans="1:18" ht="15" customHeight="1" x14ac:dyDescent="0.25">
      <c r="A49">
        <v>101833400</v>
      </c>
      <c r="B49">
        <v>1</v>
      </c>
      <c r="C49" t="s">
        <v>12606</v>
      </c>
      <c r="D49" t="s">
        <v>12607</v>
      </c>
      <c r="E49" t="s">
        <v>498</v>
      </c>
      <c r="F49" t="s">
        <v>13142</v>
      </c>
      <c r="G49" t="s">
        <v>604</v>
      </c>
      <c r="H49" t="s">
        <v>2102</v>
      </c>
      <c r="I49" t="s">
        <v>498</v>
      </c>
      <c r="J49" t="s">
        <v>2102</v>
      </c>
      <c r="K49" s="361"/>
      <c r="L49"/>
      <c r="N49"/>
      <c r="O49"/>
      <c r="P49"/>
      <c r="Q49"/>
      <c r="R49"/>
    </row>
    <row r="50" spans="1:18" ht="15" customHeight="1" x14ac:dyDescent="0.25">
      <c r="A50">
        <v>102020001</v>
      </c>
      <c r="B50">
        <v>1</v>
      </c>
      <c r="C50" t="s">
        <v>10837</v>
      </c>
      <c r="D50" t="s">
        <v>10838</v>
      </c>
      <c r="E50" t="s">
        <v>110</v>
      </c>
      <c r="F50" t="s">
        <v>13142</v>
      </c>
      <c r="G50" t="s">
        <v>604</v>
      </c>
      <c r="H50" t="s">
        <v>897</v>
      </c>
      <c r="I50" t="s">
        <v>110</v>
      </c>
      <c r="J50" t="s">
        <v>897</v>
      </c>
      <c r="K50" s="361"/>
      <c r="L50"/>
      <c r="N50"/>
      <c r="O50"/>
      <c r="P50"/>
      <c r="Q50"/>
      <c r="R50"/>
    </row>
    <row r="51" spans="1:18" ht="15" customHeight="1" x14ac:dyDescent="0.25">
      <c r="A51">
        <v>102020003</v>
      </c>
      <c r="B51">
        <v>1</v>
      </c>
      <c r="C51" t="s">
        <v>10475</v>
      </c>
      <c r="D51" t="s">
        <v>13176</v>
      </c>
      <c r="E51" t="s">
        <v>13148</v>
      </c>
      <c r="F51" t="s">
        <v>13142</v>
      </c>
      <c r="G51" t="s">
        <v>604</v>
      </c>
      <c r="H51" t="s">
        <v>592</v>
      </c>
      <c r="I51" t="s">
        <v>13148</v>
      </c>
      <c r="J51" t="s">
        <v>592</v>
      </c>
      <c r="K51" s="361"/>
      <c r="L51"/>
      <c r="N51"/>
      <c r="O51"/>
      <c r="P51"/>
      <c r="Q51"/>
      <c r="R51"/>
    </row>
    <row r="52" spans="1:18" ht="15" customHeight="1" x14ac:dyDescent="0.25">
      <c r="A52">
        <v>102023030</v>
      </c>
      <c r="B52">
        <v>1</v>
      </c>
      <c r="C52" t="s">
        <v>11479</v>
      </c>
      <c r="D52" t="s">
        <v>11480</v>
      </c>
      <c r="E52" t="s">
        <v>283</v>
      </c>
      <c r="F52" t="s">
        <v>13142</v>
      </c>
      <c r="G52" t="s">
        <v>604</v>
      </c>
      <c r="H52" t="s">
        <v>1430</v>
      </c>
      <c r="I52" t="s">
        <v>283</v>
      </c>
      <c r="J52" t="s">
        <v>1430</v>
      </c>
      <c r="K52" s="361"/>
      <c r="L52"/>
      <c r="N52"/>
      <c r="O52"/>
      <c r="P52"/>
      <c r="Q52"/>
      <c r="R52"/>
    </row>
    <row r="53" spans="1:18" ht="15" customHeight="1" x14ac:dyDescent="0.25">
      <c r="A53">
        <v>102023080</v>
      </c>
      <c r="B53">
        <v>1</v>
      </c>
      <c r="C53" t="s">
        <v>12733</v>
      </c>
      <c r="D53" t="s">
        <v>12734</v>
      </c>
      <c r="E53" t="s">
        <v>10216</v>
      </c>
      <c r="F53" t="s">
        <v>13142</v>
      </c>
      <c r="G53" t="s">
        <v>604</v>
      </c>
      <c r="H53" t="s">
        <v>1666</v>
      </c>
      <c r="I53" t="s">
        <v>10216</v>
      </c>
      <c r="J53" t="s">
        <v>1666</v>
      </c>
      <c r="K53" s="361"/>
      <c r="L53"/>
      <c r="N53"/>
      <c r="O53"/>
      <c r="P53"/>
      <c r="Q53"/>
      <c r="R53"/>
    </row>
    <row r="54" spans="1:18" ht="15" customHeight="1" x14ac:dyDescent="0.25">
      <c r="A54">
        <v>102023217</v>
      </c>
      <c r="B54">
        <v>1</v>
      </c>
      <c r="C54" t="s">
        <v>11292</v>
      </c>
      <c r="D54" t="s">
        <v>15868</v>
      </c>
      <c r="E54" t="s">
        <v>15835</v>
      </c>
      <c r="F54" t="s">
        <v>13142</v>
      </c>
      <c r="G54" t="s">
        <v>604</v>
      </c>
      <c r="H54" t="s">
        <v>10313</v>
      </c>
      <c r="I54" t="s">
        <v>15835</v>
      </c>
      <c r="J54" t="s">
        <v>10313</v>
      </c>
      <c r="K54" s="361"/>
      <c r="L54"/>
      <c r="N54"/>
      <c r="O54"/>
      <c r="P54"/>
      <c r="Q54"/>
      <c r="R54"/>
    </row>
    <row r="55" spans="1:18" ht="15" customHeight="1" x14ac:dyDescent="0.25">
      <c r="A55">
        <v>102027451</v>
      </c>
      <c r="B55">
        <v>1</v>
      </c>
      <c r="C55" t="s">
        <v>12209</v>
      </c>
      <c r="D55" t="s">
        <v>12227</v>
      </c>
      <c r="E55" t="s">
        <v>403</v>
      </c>
      <c r="F55" t="s">
        <v>13143</v>
      </c>
      <c r="G55" t="s">
        <v>604</v>
      </c>
      <c r="H55" t="s">
        <v>2655</v>
      </c>
      <c r="I55" t="s">
        <v>2654</v>
      </c>
      <c r="J55" t="s">
        <v>2655</v>
      </c>
      <c r="K55" s="361"/>
      <c r="L55"/>
      <c r="N55"/>
      <c r="O55"/>
      <c r="P55"/>
      <c r="Q55"/>
      <c r="R55"/>
    </row>
    <row r="56" spans="1:18" ht="15" customHeight="1" x14ac:dyDescent="0.25">
      <c r="A56">
        <v>102027451</v>
      </c>
      <c r="B56">
        <v>2</v>
      </c>
      <c r="C56" t="s">
        <v>12212</v>
      </c>
      <c r="D56" t="s">
        <v>12249</v>
      </c>
      <c r="E56" t="s">
        <v>403</v>
      </c>
      <c r="F56" t="s">
        <v>13143</v>
      </c>
      <c r="G56" t="s">
        <v>604</v>
      </c>
      <c r="H56" t="s">
        <v>10276</v>
      </c>
      <c r="I56" t="s">
        <v>10277</v>
      </c>
      <c r="J56" t="s">
        <v>10276</v>
      </c>
      <c r="K56" s="361"/>
      <c r="L56"/>
      <c r="N56"/>
      <c r="O56"/>
      <c r="P56"/>
      <c r="Q56"/>
      <c r="R56"/>
    </row>
    <row r="57" spans="1:18" ht="15" customHeight="1" x14ac:dyDescent="0.25">
      <c r="A57">
        <v>102027451</v>
      </c>
      <c r="B57">
        <v>3</v>
      </c>
      <c r="C57" t="s">
        <v>12214</v>
      </c>
      <c r="D57" t="s">
        <v>12261</v>
      </c>
      <c r="E57" t="s">
        <v>403</v>
      </c>
      <c r="F57" t="s">
        <v>13143</v>
      </c>
      <c r="G57" t="s">
        <v>604</v>
      </c>
      <c r="H57" t="s">
        <v>2677</v>
      </c>
      <c r="I57" t="s">
        <v>2676</v>
      </c>
      <c r="J57" t="s">
        <v>2677</v>
      </c>
      <c r="K57" s="361"/>
      <c r="L57"/>
      <c r="N57"/>
      <c r="O57"/>
      <c r="P57"/>
      <c r="Q57"/>
      <c r="R57"/>
    </row>
    <row r="58" spans="1:18" ht="15" customHeight="1" x14ac:dyDescent="0.25">
      <c r="A58">
        <v>102027451</v>
      </c>
      <c r="B58">
        <v>4</v>
      </c>
      <c r="C58" t="s">
        <v>12216</v>
      </c>
      <c r="D58" t="s">
        <v>12213</v>
      </c>
      <c r="E58" t="s">
        <v>403</v>
      </c>
      <c r="F58" t="s">
        <v>13143</v>
      </c>
      <c r="G58" t="s">
        <v>604</v>
      </c>
      <c r="H58" t="s">
        <v>2641</v>
      </c>
      <c r="I58" t="s">
        <v>2640</v>
      </c>
      <c r="J58" t="s">
        <v>2641</v>
      </c>
      <c r="K58" s="361"/>
      <c r="L58"/>
      <c r="N58"/>
      <c r="O58"/>
      <c r="P58"/>
      <c r="Q58"/>
      <c r="R58"/>
    </row>
    <row r="59" spans="1:18" ht="15" customHeight="1" x14ac:dyDescent="0.25">
      <c r="A59">
        <v>102027451</v>
      </c>
      <c r="B59">
        <v>5</v>
      </c>
      <c r="C59" t="s">
        <v>12218</v>
      </c>
      <c r="D59" t="s">
        <v>12229</v>
      </c>
      <c r="E59" t="s">
        <v>403</v>
      </c>
      <c r="F59" t="s">
        <v>13143</v>
      </c>
      <c r="G59" t="s">
        <v>604</v>
      </c>
      <c r="H59" t="s">
        <v>2657</v>
      </c>
      <c r="I59" t="s">
        <v>2656</v>
      </c>
      <c r="J59" t="s">
        <v>2657</v>
      </c>
      <c r="K59" s="361"/>
      <c r="L59"/>
      <c r="N59"/>
      <c r="O59"/>
      <c r="P59"/>
      <c r="Q59"/>
      <c r="R59"/>
    </row>
    <row r="60" spans="1:18" ht="15" customHeight="1" x14ac:dyDescent="0.25">
      <c r="A60">
        <v>102027451</v>
      </c>
      <c r="B60">
        <v>6</v>
      </c>
      <c r="C60" t="s">
        <v>12220</v>
      </c>
      <c r="D60" t="s">
        <v>12257</v>
      </c>
      <c r="E60" t="s">
        <v>403</v>
      </c>
      <c r="F60" t="s">
        <v>13143</v>
      </c>
      <c r="G60" t="s">
        <v>604</v>
      </c>
      <c r="H60" t="s">
        <v>2675</v>
      </c>
      <c r="I60" t="s">
        <v>2674</v>
      </c>
      <c r="J60" t="s">
        <v>2675</v>
      </c>
      <c r="K60" s="361"/>
      <c r="L60"/>
      <c r="N60"/>
      <c r="O60"/>
      <c r="P60"/>
      <c r="Q60"/>
      <c r="R60"/>
    </row>
    <row r="61" spans="1:18" ht="15" customHeight="1" x14ac:dyDescent="0.25">
      <c r="A61">
        <v>102027451</v>
      </c>
      <c r="B61">
        <v>7</v>
      </c>
      <c r="C61" t="s">
        <v>12222</v>
      </c>
      <c r="D61" t="s">
        <v>12233</v>
      </c>
      <c r="E61" t="s">
        <v>403</v>
      </c>
      <c r="F61" t="s">
        <v>13143</v>
      </c>
      <c r="G61" t="s">
        <v>604</v>
      </c>
      <c r="H61" t="s">
        <v>2661</v>
      </c>
      <c r="I61" t="s">
        <v>2660</v>
      </c>
      <c r="J61" t="s">
        <v>2661</v>
      </c>
      <c r="K61" s="361"/>
      <c r="L61"/>
      <c r="N61"/>
      <c r="O61"/>
      <c r="P61"/>
      <c r="Q61"/>
      <c r="R61"/>
    </row>
    <row r="62" spans="1:18" ht="15" customHeight="1" x14ac:dyDescent="0.25">
      <c r="A62">
        <v>102027451</v>
      </c>
      <c r="B62">
        <v>8</v>
      </c>
      <c r="C62" t="s">
        <v>12224</v>
      </c>
      <c r="D62" t="s">
        <v>12237</v>
      </c>
      <c r="E62" t="s">
        <v>403</v>
      </c>
      <c r="F62" t="s">
        <v>13143</v>
      </c>
      <c r="G62" t="s">
        <v>604</v>
      </c>
      <c r="H62" t="s">
        <v>2663</v>
      </c>
      <c r="I62" t="s">
        <v>2662</v>
      </c>
      <c r="J62" t="s">
        <v>2663</v>
      </c>
      <c r="K62" s="361"/>
      <c r="L62"/>
      <c r="N62"/>
      <c r="O62"/>
      <c r="P62"/>
      <c r="Q62"/>
      <c r="R62"/>
    </row>
    <row r="63" spans="1:18" ht="15" customHeight="1" x14ac:dyDescent="0.25">
      <c r="A63">
        <v>102027451</v>
      </c>
      <c r="B63">
        <v>9</v>
      </c>
      <c r="C63" t="s">
        <v>12226</v>
      </c>
      <c r="D63" t="s">
        <v>12253</v>
      </c>
      <c r="E63" t="s">
        <v>403</v>
      </c>
      <c r="F63" t="s">
        <v>13143</v>
      </c>
      <c r="G63" t="s">
        <v>604</v>
      </c>
      <c r="H63" t="s">
        <v>2849</v>
      </c>
      <c r="I63" t="s">
        <v>2850</v>
      </c>
      <c r="J63" t="s">
        <v>2849</v>
      </c>
      <c r="K63" s="361"/>
      <c r="L63"/>
      <c r="N63"/>
      <c r="O63"/>
      <c r="P63"/>
      <c r="Q63"/>
      <c r="R63"/>
    </row>
    <row r="64" spans="1:18" ht="15" customHeight="1" x14ac:dyDescent="0.25">
      <c r="A64">
        <v>102027451</v>
      </c>
      <c r="B64">
        <v>10</v>
      </c>
      <c r="C64" t="s">
        <v>12228</v>
      </c>
      <c r="D64" t="s">
        <v>12259</v>
      </c>
      <c r="E64" t="s">
        <v>403</v>
      </c>
      <c r="F64" t="s">
        <v>13143</v>
      </c>
      <c r="G64" t="s">
        <v>604</v>
      </c>
      <c r="H64" t="s">
        <v>2852</v>
      </c>
      <c r="I64" t="s">
        <v>2853</v>
      </c>
      <c r="J64" t="s">
        <v>2852</v>
      </c>
      <c r="K64" s="361"/>
      <c r="L64"/>
      <c r="N64"/>
      <c r="O64"/>
      <c r="P64"/>
      <c r="Q64"/>
      <c r="R64"/>
    </row>
    <row r="65" spans="1:18" ht="15" customHeight="1" x14ac:dyDescent="0.25">
      <c r="A65">
        <v>102027451</v>
      </c>
      <c r="B65">
        <v>11</v>
      </c>
      <c r="C65" t="s">
        <v>12230</v>
      </c>
      <c r="D65" t="s">
        <v>12235</v>
      </c>
      <c r="E65" t="s">
        <v>403</v>
      </c>
      <c r="F65" t="s">
        <v>13143</v>
      </c>
      <c r="G65" t="s">
        <v>604</v>
      </c>
      <c r="H65" t="s">
        <v>2847</v>
      </c>
      <c r="I65" t="s">
        <v>2848</v>
      </c>
      <c r="J65" t="s">
        <v>2847</v>
      </c>
      <c r="K65" s="361"/>
      <c r="L65"/>
      <c r="N65"/>
      <c r="O65"/>
      <c r="P65"/>
      <c r="Q65"/>
      <c r="R65"/>
    </row>
    <row r="66" spans="1:18" ht="15" customHeight="1" x14ac:dyDescent="0.25">
      <c r="A66">
        <v>102027451</v>
      </c>
      <c r="B66">
        <v>12</v>
      </c>
      <c r="C66" t="s">
        <v>12232</v>
      </c>
      <c r="D66" t="s">
        <v>12221</v>
      </c>
      <c r="E66" t="s">
        <v>403</v>
      </c>
      <c r="F66" t="s">
        <v>13143</v>
      </c>
      <c r="G66" t="s">
        <v>604</v>
      </c>
      <c r="H66" t="s">
        <v>2649</v>
      </c>
      <c r="I66" t="s">
        <v>2648</v>
      </c>
      <c r="J66" t="s">
        <v>2649</v>
      </c>
      <c r="K66" s="361"/>
      <c r="L66"/>
      <c r="N66"/>
      <c r="O66"/>
      <c r="P66"/>
      <c r="Q66"/>
      <c r="R66"/>
    </row>
    <row r="67" spans="1:18" ht="15" customHeight="1" x14ac:dyDescent="0.25">
      <c r="A67">
        <v>102027451</v>
      </c>
      <c r="B67">
        <v>13</v>
      </c>
      <c r="C67" t="s">
        <v>12234</v>
      </c>
      <c r="D67" t="s">
        <v>12269</v>
      </c>
      <c r="E67" t="s">
        <v>403</v>
      </c>
      <c r="F67" t="s">
        <v>13143</v>
      </c>
      <c r="G67" t="s">
        <v>604</v>
      </c>
      <c r="H67" t="s">
        <v>2684</v>
      </c>
      <c r="I67" t="s">
        <v>2683</v>
      </c>
      <c r="J67" t="s">
        <v>2684</v>
      </c>
      <c r="K67" s="361"/>
      <c r="L67"/>
      <c r="N67"/>
      <c r="O67"/>
      <c r="P67"/>
      <c r="Q67"/>
      <c r="R67"/>
    </row>
    <row r="68" spans="1:18" ht="15" customHeight="1" x14ac:dyDescent="0.25">
      <c r="A68">
        <v>102027451</v>
      </c>
      <c r="B68">
        <v>14</v>
      </c>
      <c r="C68" t="s">
        <v>12236</v>
      </c>
      <c r="D68" t="s">
        <v>12215</v>
      </c>
      <c r="E68" t="s">
        <v>403</v>
      </c>
      <c r="F68" t="s">
        <v>13143</v>
      </c>
      <c r="G68" t="s">
        <v>604</v>
      </c>
      <c r="H68" t="s">
        <v>2643</v>
      </c>
      <c r="I68" t="s">
        <v>2642</v>
      </c>
      <c r="J68" t="s">
        <v>2643</v>
      </c>
      <c r="K68" s="361"/>
      <c r="L68"/>
      <c r="N68"/>
      <c r="O68"/>
      <c r="P68"/>
      <c r="Q68"/>
      <c r="R68"/>
    </row>
    <row r="69" spans="1:18" ht="15" customHeight="1" x14ac:dyDescent="0.25">
      <c r="A69">
        <v>102027451</v>
      </c>
      <c r="B69">
        <v>15</v>
      </c>
      <c r="C69" t="s">
        <v>12238</v>
      </c>
      <c r="D69" t="s">
        <v>12231</v>
      </c>
      <c r="E69" t="s">
        <v>403</v>
      </c>
      <c r="F69" t="s">
        <v>13143</v>
      </c>
      <c r="G69" t="s">
        <v>604</v>
      </c>
      <c r="H69" t="s">
        <v>2659</v>
      </c>
      <c r="I69" t="s">
        <v>2658</v>
      </c>
      <c r="J69" t="s">
        <v>2659</v>
      </c>
      <c r="K69" s="361"/>
      <c r="L69"/>
      <c r="N69"/>
      <c r="O69"/>
      <c r="P69"/>
      <c r="Q69"/>
      <c r="R69"/>
    </row>
    <row r="70" spans="1:18" ht="15" customHeight="1" x14ac:dyDescent="0.25">
      <c r="A70">
        <v>102027451</v>
      </c>
      <c r="B70">
        <v>16</v>
      </c>
      <c r="C70" t="s">
        <v>12240</v>
      </c>
      <c r="D70" t="s">
        <v>12265</v>
      </c>
      <c r="E70" t="s">
        <v>403</v>
      </c>
      <c r="F70" t="s">
        <v>13143</v>
      </c>
      <c r="G70" t="s">
        <v>604</v>
      </c>
      <c r="H70" t="s">
        <v>2680</v>
      </c>
      <c r="I70" t="s">
        <v>2679</v>
      </c>
      <c r="J70" t="s">
        <v>2680</v>
      </c>
      <c r="K70" s="361"/>
      <c r="L70"/>
      <c r="N70"/>
      <c r="O70"/>
      <c r="P70"/>
      <c r="Q70"/>
      <c r="R70"/>
    </row>
    <row r="71" spans="1:18" ht="15" customHeight="1" x14ac:dyDescent="0.25">
      <c r="A71">
        <v>102027451</v>
      </c>
      <c r="B71">
        <v>17</v>
      </c>
      <c r="C71" t="s">
        <v>12242</v>
      </c>
      <c r="D71" t="s">
        <v>12223</v>
      </c>
      <c r="E71" t="s">
        <v>403</v>
      </c>
      <c r="F71" t="s">
        <v>13143</v>
      </c>
      <c r="G71" t="s">
        <v>604</v>
      </c>
      <c r="H71" t="s">
        <v>2651</v>
      </c>
      <c r="I71" t="s">
        <v>2650</v>
      </c>
      <c r="J71" t="s">
        <v>2651</v>
      </c>
      <c r="K71" s="361"/>
      <c r="L71"/>
      <c r="N71"/>
      <c r="O71"/>
      <c r="P71"/>
      <c r="Q71"/>
      <c r="R71"/>
    </row>
    <row r="72" spans="1:18" ht="15" customHeight="1" x14ac:dyDescent="0.25">
      <c r="A72">
        <v>102027451</v>
      </c>
      <c r="B72">
        <v>18</v>
      </c>
      <c r="C72" t="s">
        <v>12244</v>
      </c>
      <c r="D72" t="s">
        <v>12243</v>
      </c>
      <c r="E72" t="s">
        <v>403</v>
      </c>
      <c r="F72" t="s">
        <v>13143</v>
      </c>
      <c r="G72" t="s">
        <v>604</v>
      </c>
      <c r="H72" t="s">
        <v>2667</v>
      </c>
      <c r="I72" t="s">
        <v>2666</v>
      </c>
      <c r="J72" t="s">
        <v>2667</v>
      </c>
      <c r="K72" s="361"/>
      <c r="L72"/>
      <c r="N72"/>
      <c r="O72"/>
      <c r="P72"/>
      <c r="Q72"/>
      <c r="R72"/>
    </row>
    <row r="73" spans="1:18" ht="15" customHeight="1" x14ac:dyDescent="0.25">
      <c r="A73">
        <v>102027451</v>
      </c>
      <c r="B73">
        <v>19</v>
      </c>
      <c r="C73" t="s">
        <v>12246</v>
      </c>
      <c r="D73" t="s">
        <v>12217</v>
      </c>
      <c r="E73" t="s">
        <v>403</v>
      </c>
      <c r="F73" t="s">
        <v>13143</v>
      </c>
      <c r="G73" t="s">
        <v>604</v>
      </c>
      <c r="H73" t="s">
        <v>2645</v>
      </c>
      <c r="I73" t="s">
        <v>2644</v>
      </c>
      <c r="J73" t="s">
        <v>2645</v>
      </c>
      <c r="K73" s="361"/>
      <c r="L73"/>
      <c r="N73"/>
      <c r="O73"/>
      <c r="P73"/>
      <c r="Q73"/>
      <c r="R73"/>
    </row>
    <row r="74" spans="1:18" ht="15" customHeight="1" x14ac:dyDescent="0.25">
      <c r="A74">
        <v>102027451</v>
      </c>
      <c r="B74">
        <v>20</v>
      </c>
      <c r="C74" t="s">
        <v>12248</v>
      </c>
      <c r="D74" t="s">
        <v>12239</v>
      </c>
      <c r="E74" t="s">
        <v>403</v>
      </c>
      <c r="F74" t="s">
        <v>13143</v>
      </c>
      <c r="G74" t="s">
        <v>604</v>
      </c>
      <c r="H74" t="s">
        <v>2665</v>
      </c>
      <c r="I74" t="s">
        <v>2664</v>
      </c>
      <c r="J74" t="s">
        <v>2665</v>
      </c>
      <c r="K74" s="361"/>
      <c r="L74"/>
      <c r="N74"/>
      <c r="O74"/>
      <c r="P74"/>
      <c r="Q74"/>
      <c r="R74"/>
    </row>
    <row r="75" spans="1:18" ht="15" customHeight="1" x14ac:dyDescent="0.25">
      <c r="A75">
        <v>102027451</v>
      </c>
      <c r="B75">
        <v>21</v>
      </c>
      <c r="C75" t="s">
        <v>12250</v>
      </c>
      <c r="D75" t="s">
        <v>12245</v>
      </c>
      <c r="E75" t="s">
        <v>403</v>
      </c>
      <c r="F75" t="s">
        <v>13143</v>
      </c>
      <c r="G75" t="s">
        <v>604</v>
      </c>
      <c r="H75" t="s">
        <v>2669</v>
      </c>
      <c r="I75" t="s">
        <v>2668</v>
      </c>
      <c r="J75" t="s">
        <v>2669</v>
      </c>
      <c r="K75" s="361"/>
      <c r="L75"/>
      <c r="N75"/>
      <c r="O75"/>
      <c r="P75"/>
      <c r="Q75"/>
      <c r="R75"/>
    </row>
    <row r="76" spans="1:18" ht="15" customHeight="1" x14ac:dyDescent="0.25">
      <c r="A76">
        <v>102027451</v>
      </c>
      <c r="B76">
        <v>22</v>
      </c>
      <c r="C76" t="s">
        <v>12252</v>
      </c>
      <c r="D76" t="s">
        <v>12270</v>
      </c>
      <c r="E76" t="s">
        <v>403</v>
      </c>
      <c r="F76" t="s">
        <v>13143</v>
      </c>
      <c r="G76" t="s">
        <v>604</v>
      </c>
      <c r="H76" t="s">
        <v>2686</v>
      </c>
      <c r="I76" t="s">
        <v>2685</v>
      </c>
      <c r="J76" t="s">
        <v>2686</v>
      </c>
      <c r="K76" s="361"/>
      <c r="L76"/>
      <c r="N76"/>
      <c r="O76"/>
      <c r="P76"/>
      <c r="Q76"/>
      <c r="R76"/>
    </row>
    <row r="77" spans="1:18" ht="15" customHeight="1" x14ac:dyDescent="0.25">
      <c r="A77">
        <v>102027451</v>
      </c>
      <c r="B77">
        <v>23</v>
      </c>
      <c r="C77" t="s">
        <v>12254</v>
      </c>
      <c r="D77" t="s">
        <v>12219</v>
      </c>
      <c r="E77" t="s">
        <v>403</v>
      </c>
      <c r="F77" t="s">
        <v>13143</v>
      </c>
      <c r="G77" t="s">
        <v>604</v>
      </c>
      <c r="H77" t="s">
        <v>2647</v>
      </c>
      <c r="I77" t="s">
        <v>2646</v>
      </c>
      <c r="J77" t="s">
        <v>2647</v>
      </c>
      <c r="K77" s="361"/>
      <c r="L77"/>
      <c r="N77"/>
      <c r="O77"/>
      <c r="P77"/>
      <c r="Q77"/>
      <c r="R77"/>
    </row>
    <row r="78" spans="1:18" ht="15" customHeight="1" x14ac:dyDescent="0.25">
      <c r="A78">
        <v>102027451</v>
      </c>
      <c r="B78">
        <v>24</v>
      </c>
      <c r="C78" t="s">
        <v>12256</v>
      </c>
      <c r="D78" t="s">
        <v>12267</v>
      </c>
      <c r="E78" t="s">
        <v>403</v>
      </c>
      <c r="F78" t="s">
        <v>13143</v>
      </c>
      <c r="G78" t="s">
        <v>604</v>
      </c>
      <c r="H78" t="s">
        <v>2682</v>
      </c>
      <c r="I78" t="s">
        <v>2681</v>
      </c>
      <c r="J78" t="s">
        <v>2682</v>
      </c>
      <c r="K78" s="361"/>
      <c r="L78"/>
      <c r="N78"/>
      <c r="O78"/>
      <c r="P78"/>
      <c r="Q78"/>
      <c r="R78"/>
    </row>
    <row r="79" spans="1:18" ht="15" customHeight="1" x14ac:dyDescent="0.25">
      <c r="A79">
        <v>102027451</v>
      </c>
      <c r="B79">
        <v>25</v>
      </c>
      <c r="C79" t="s">
        <v>12258</v>
      </c>
      <c r="D79" t="s">
        <v>12251</v>
      </c>
      <c r="E79" t="s">
        <v>403</v>
      </c>
      <c r="F79" t="s">
        <v>13143</v>
      </c>
      <c r="G79" t="s">
        <v>604</v>
      </c>
      <c r="H79" t="s">
        <v>2673</v>
      </c>
      <c r="I79" t="s">
        <v>2672</v>
      </c>
      <c r="J79" t="s">
        <v>2673</v>
      </c>
      <c r="K79" s="361"/>
      <c r="L79"/>
      <c r="N79"/>
      <c r="O79"/>
      <c r="P79"/>
      <c r="Q79"/>
      <c r="R79"/>
    </row>
    <row r="80" spans="1:18" ht="15" customHeight="1" x14ac:dyDescent="0.25">
      <c r="A80">
        <v>102027451</v>
      </c>
      <c r="B80">
        <v>26</v>
      </c>
      <c r="C80" t="s">
        <v>12260</v>
      </c>
      <c r="D80" t="s">
        <v>12225</v>
      </c>
      <c r="E80" t="s">
        <v>403</v>
      </c>
      <c r="F80" t="s">
        <v>13143</v>
      </c>
      <c r="G80" t="s">
        <v>604</v>
      </c>
      <c r="H80" t="s">
        <v>2653</v>
      </c>
      <c r="I80" t="s">
        <v>2652</v>
      </c>
      <c r="J80" t="s">
        <v>2653</v>
      </c>
      <c r="K80" s="361"/>
      <c r="L80"/>
      <c r="N80"/>
      <c r="O80"/>
      <c r="P80"/>
      <c r="Q80"/>
      <c r="R80"/>
    </row>
    <row r="81" spans="1:18" ht="15" customHeight="1" x14ac:dyDescent="0.25">
      <c r="A81">
        <v>102027451</v>
      </c>
      <c r="B81">
        <v>27</v>
      </c>
      <c r="C81" t="s">
        <v>12262</v>
      </c>
      <c r="D81" t="s">
        <v>20924</v>
      </c>
      <c r="E81" t="s">
        <v>403</v>
      </c>
      <c r="F81" t="s">
        <v>13143</v>
      </c>
      <c r="G81" t="s">
        <v>604</v>
      </c>
      <c r="H81" t="s">
        <v>2678</v>
      </c>
      <c r="I81" t="s">
        <v>20925</v>
      </c>
      <c r="J81" t="s">
        <v>2678</v>
      </c>
      <c r="K81" s="361"/>
      <c r="L81"/>
      <c r="N81"/>
      <c r="O81"/>
      <c r="P81"/>
      <c r="Q81"/>
      <c r="R81"/>
    </row>
    <row r="82" spans="1:18" ht="15" customHeight="1" x14ac:dyDescent="0.25">
      <c r="A82">
        <v>102027451</v>
      </c>
      <c r="B82">
        <v>28</v>
      </c>
      <c r="C82" t="s">
        <v>12263</v>
      </c>
      <c r="D82" t="s">
        <v>12247</v>
      </c>
      <c r="E82" t="s">
        <v>403</v>
      </c>
      <c r="F82" t="s">
        <v>13143</v>
      </c>
      <c r="G82" t="s">
        <v>604</v>
      </c>
      <c r="H82" t="s">
        <v>2671</v>
      </c>
      <c r="I82" t="s">
        <v>2670</v>
      </c>
      <c r="J82" t="s">
        <v>2671</v>
      </c>
      <c r="K82" s="361"/>
      <c r="L82"/>
      <c r="N82"/>
      <c r="O82"/>
      <c r="P82"/>
      <c r="Q82"/>
      <c r="R82"/>
    </row>
    <row r="83" spans="1:18" ht="15" customHeight="1" x14ac:dyDescent="0.25">
      <c r="A83">
        <v>102027451</v>
      </c>
      <c r="B83">
        <v>29</v>
      </c>
      <c r="C83" t="s">
        <v>12264</v>
      </c>
      <c r="D83" t="s">
        <v>12210</v>
      </c>
      <c r="E83" t="s">
        <v>403</v>
      </c>
      <c r="F83" t="s">
        <v>13143</v>
      </c>
      <c r="G83" t="s">
        <v>604</v>
      </c>
      <c r="H83" t="s">
        <v>2639</v>
      </c>
      <c r="I83" t="s">
        <v>12211</v>
      </c>
      <c r="J83" t="s">
        <v>2639</v>
      </c>
      <c r="K83" s="361"/>
      <c r="L83"/>
      <c r="N83"/>
      <c r="O83"/>
      <c r="P83"/>
      <c r="Q83"/>
      <c r="R83"/>
    </row>
    <row r="84" spans="1:18" ht="15" customHeight="1" x14ac:dyDescent="0.25">
      <c r="A84">
        <v>102027451</v>
      </c>
      <c r="B84">
        <v>30</v>
      </c>
      <c r="C84" t="s">
        <v>12266</v>
      </c>
      <c r="D84" t="s">
        <v>12241</v>
      </c>
      <c r="E84" t="s">
        <v>403</v>
      </c>
      <c r="F84" t="s">
        <v>13143</v>
      </c>
      <c r="G84" t="s">
        <v>604</v>
      </c>
      <c r="H84" t="s">
        <v>2698</v>
      </c>
      <c r="I84" t="s">
        <v>2697</v>
      </c>
      <c r="J84" t="s">
        <v>2698</v>
      </c>
      <c r="K84" s="361"/>
      <c r="L84"/>
      <c r="N84"/>
      <c r="O84"/>
      <c r="P84"/>
      <c r="Q84"/>
      <c r="R84"/>
    </row>
    <row r="85" spans="1:18" ht="15" customHeight="1" x14ac:dyDescent="0.25">
      <c r="A85">
        <v>102027451</v>
      </c>
      <c r="B85">
        <v>31</v>
      </c>
      <c r="C85" t="s">
        <v>12268</v>
      </c>
      <c r="D85" t="s">
        <v>12255</v>
      </c>
      <c r="E85" t="s">
        <v>403</v>
      </c>
      <c r="F85" t="s">
        <v>13143</v>
      </c>
      <c r="G85" t="s">
        <v>604</v>
      </c>
      <c r="H85" t="s">
        <v>10278</v>
      </c>
      <c r="I85" t="s">
        <v>2851</v>
      </c>
      <c r="J85" t="s">
        <v>10278</v>
      </c>
      <c r="K85" s="361"/>
      <c r="L85"/>
      <c r="N85"/>
      <c r="O85"/>
      <c r="P85"/>
      <c r="Q85"/>
      <c r="R85"/>
    </row>
    <row r="86" spans="1:18" ht="15" customHeight="1" x14ac:dyDescent="0.25">
      <c r="A86">
        <v>102027560</v>
      </c>
      <c r="B86">
        <v>1</v>
      </c>
      <c r="C86" t="s">
        <v>15845</v>
      </c>
      <c r="D86" t="s">
        <v>15870</v>
      </c>
      <c r="E86" t="s">
        <v>13147</v>
      </c>
      <c r="F86" t="s">
        <v>13142</v>
      </c>
      <c r="G86" t="s">
        <v>604</v>
      </c>
      <c r="H86" t="s">
        <v>15846</v>
      </c>
      <c r="I86" t="s">
        <v>13147</v>
      </c>
      <c r="J86" t="s">
        <v>15846</v>
      </c>
      <c r="K86" s="361"/>
      <c r="L86"/>
      <c r="N86"/>
      <c r="O86"/>
      <c r="P86"/>
      <c r="Q86"/>
      <c r="R86"/>
    </row>
    <row r="87" spans="1:18" ht="15" customHeight="1" x14ac:dyDescent="0.25">
      <c r="A87">
        <v>103020002</v>
      </c>
      <c r="B87">
        <v>1</v>
      </c>
      <c r="C87" t="s">
        <v>12311</v>
      </c>
      <c r="D87" t="s">
        <v>12312</v>
      </c>
      <c r="E87" t="s">
        <v>415</v>
      </c>
      <c r="F87" t="s">
        <v>13142</v>
      </c>
      <c r="G87" t="s">
        <v>604</v>
      </c>
      <c r="H87" t="s">
        <v>1847</v>
      </c>
      <c r="I87" t="s">
        <v>415</v>
      </c>
      <c r="J87" t="s">
        <v>1847</v>
      </c>
      <c r="K87" s="361"/>
      <c r="L87"/>
      <c r="N87"/>
      <c r="O87"/>
      <c r="P87"/>
      <c r="Q87"/>
      <c r="R87"/>
    </row>
    <row r="88" spans="1:18" ht="15" customHeight="1" x14ac:dyDescent="0.25">
      <c r="A88">
        <v>103020003</v>
      </c>
      <c r="B88">
        <v>1</v>
      </c>
      <c r="C88" t="s">
        <v>12313</v>
      </c>
      <c r="D88" t="s">
        <v>12314</v>
      </c>
      <c r="E88" t="s">
        <v>416</v>
      </c>
      <c r="F88" t="s">
        <v>13142</v>
      </c>
      <c r="G88" t="s">
        <v>604</v>
      </c>
      <c r="H88" t="s">
        <v>1848</v>
      </c>
      <c r="I88" t="s">
        <v>416</v>
      </c>
      <c r="J88" t="s">
        <v>1848</v>
      </c>
      <c r="K88" s="361"/>
      <c r="L88"/>
      <c r="N88"/>
      <c r="O88"/>
      <c r="P88"/>
      <c r="Q88"/>
      <c r="R88"/>
    </row>
    <row r="89" spans="1:18" ht="15" customHeight="1" x14ac:dyDescent="0.25">
      <c r="A89">
        <v>103020004</v>
      </c>
      <c r="B89">
        <v>1</v>
      </c>
      <c r="C89" t="s">
        <v>12315</v>
      </c>
      <c r="D89" t="s">
        <v>12316</v>
      </c>
      <c r="E89" t="s">
        <v>417</v>
      </c>
      <c r="F89" t="s">
        <v>13142</v>
      </c>
      <c r="G89" t="s">
        <v>604</v>
      </c>
      <c r="H89" t="s">
        <v>1849</v>
      </c>
      <c r="I89" t="s">
        <v>417</v>
      </c>
      <c r="J89" t="s">
        <v>1849</v>
      </c>
      <c r="K89" s="361"/>
      <c r="L89"/>
      <c r="N89"/>
      <c r="O89"/>
      <c r="P89"/>
      <c r="Q89"/>
      <c r="R89"/>
    </row>
    <row r="90" spans="1:18" ht="15" customHeight="1" x14ac:dyDescent="0.25">
      <c r="A90">
        <v>103020005</v>
      </c>
      <c r="B90">
        <v>1</v>
      </c>
      <c r="C90" t="s">
        <v>12309</v>
      </c>
      <c r="D90" t="s">
        <v>12310</v>
      </c>
      <c r="E90" t="s">
        <v>414</v>
      </c>
      <c r="F90" t="s">
        <v>13142</v>
      </c>
      <c r="G90" t="s">
        <v>604</v>
      </c>
      <c r="H90" t="s">
        <v>1846</v>
      </c>
      <c r="I90" t="s">
        <v>414</v>
      </c>
      <c r="J90" t="s">
        <v>1846</v>
      </c>
      <c r="K90" s="361"/>
      <c r="L90"/>
      <c r="N90"/>
      <c r="O90"/>
      <c r="P90"/>
      <c r="Q90"/>
      <c r="R90"/>
    </row>
    <row r="91" spans="1:18" ht="15" customHeight="1" x14ac:dyDescent="0.25">
      <c r="A91">
        <v>103020368</v>
      </c>
      <c r="B91">
        <v>1</v>
      </c>
      <c r="C91" t="s">
        <v>13183</v>
      </c>
      <c r="D91" t="s">
        <v>20926</v>
      </c>
      <c r="E91" t="s">
        <v>15933</v>
      </c>
      <c r="F91" t="s">
        <v>13142</v>
      </c>
      <c r="G91" t="s">
        <v>604</v>
      </c>
      <c r="H91" t="s">
        <v>13184</v>
      </c>
      <c r="I91" t="s">
        <v>15933</v>
      </c>
      <c r="J91" t="s">
        <v>13184</v>
      </c>
      <c r="K91" s="361"/>
      <c r="L91"/>
      <c r="N91"/>
      <c r="O91"/>
      <c r="P91"/>
      <c r="Q91"/>
      <c r="R91"/>
    </row>
    <row r="92" spans="1:18" ht="15" customHeight="1" x14ac:dyDescent="0.25">
      <c r="A92">
        <v>103020603</v>
      </c>
      <c r="B92">
        <v>1</v>
      </c>
      <c r="C92" t="s">
        <v>10490</v>
      </c>
      <c r="D92" t="s">
        <v>10491</v>
      </c>
      <c r="E92" t="s">
        <v>24</v>
      </c>
      <c r="F92" t="s">
        <v>13143</v>
      </c>
      <c r="G92" t="s">
        <v>604</v>
      </c>
      <c r="H92" t="s">
        <v>10420</v>
      </c>
      <c r="I92" t="s">
        <v>10421</v>
      </c>
      <c r="J92" t="s">
        <v>10420</v>
      </c>
      <c r="K92" s="361"/>
      <c r="L92"/>
      <c r="N92"/>
      <c r="O92"/>
      <c r="P92"/>
      <c r="Q92"/>
      <c r="R92"/>
    </row>
    <row r="93" spans="1:18" ht="15" customHeight="1" x14ac:dyDescent="0.25">
      <c r="A93">
        <v>103020753</v>
      </c>
      <c r="B93">
        <v>1</v>
      </c>
      <c r="C93" t="s">
        <v>10548</v>
      </c>
      <c r="D93" t="s">
        <v>10549</v>
      </c>
      <c r="E93" t="s">
        <v>39</v>
      </c>
      <c r="F93" t="s">
        <v>13143</v>
      </c>
      <c r="G93" t="s">
        <v>604</v>
      </c>
      <c r="H93" t="s">
        <v>651</v>
      </c>
      <c r="I93" t="s">
        <v>650</v>
      </c>
      <c r="J93" t="s">
        <v>651</v>
      </c>
      <c r="K93" s="361"/>
      <c r="L93"/>
      <c r="N93"/>
      <c r="O93"/>
      <c r="P93"/>
      <c r="Q93"/>
      <c r="R93"/>
    </row>
    <row r="94" spans="1:18" ht="15" customHeight="1" x14ac:dyDescent="0.25">
      <c r="A94">
        <v>103020753</v>
      </c>
      <c r="B94">
        <v>2</v>
      </c>
      <c r="C94" t="s">
        <v>10550</v>
      </c>
      <c r="D94" t="s">
        <v>10551</v>
      </c>
      <c r="E94" t="s">
        <v>39</v>
      </c>
      <c r="F94" t="s">
        <v>13143</v>
      </c>
      <c r="G94" t="s">
        <v>604</v>
      </c>
      <c r="H94" t="s">
        <v>653</v>
      </c>
      <c r="I94" t="s">
        <v>652</v>
      </c>
      <c r="J94" t="s">
        <v>653</v>
      </c>
      <c r="K94" s="361"/>
      <c r="L94"/>
      <c r="N94"/>
      <c r="O94"/>
      <c r="P94"/>
      <c r="Q94"/>
      <c r="R94"/>
    </row>
    <row r="95" spans="1:18" ht="15" customHeight="1" x14ac:dyDescent="0.25">
      <c r="A95">
        <v>103021003</v>
      </c>
      <c r="B95">
        <v>1</v>
      </c>
      <c r="C95" t="s">
        <v>12205</v>
      </c>
      <c r="D95" t="s">
        <v>12208</v>
      </c>
      <c r="E95" t="s">
        <v>402</v>
      </c>
      <c r="F95" t="s">
        <v>13143</v>
      </c>
      <c r="G95" t="s">
        <v>604</v>
      </c>
      <c r="H95" t="s">
        <v>1807</v>
      </c>
      <c r="I95" t="s">
        <v>1806</v>
      </c>
      <c r="J95" t="s">
        <v>1807</v>
      </c>
      <c r="K95" s="361"/>
      <c r="L95"/>
      <c r="N95"/>
      <c r="O95"/>
      <c r="P95"/>
      <c r="Q95"/>
      <c r="R95"/>
    </row>
    <row r="96" spans="1:18" ht="15" customHeight="1" x14ac:dyDescent="0.25">
      <c r="A96">
        <v>103021003</v>
      </c>
      <c r="B96">
        <v>2</v>
      </c>
      <c r="C96" t="s">
        <v>12207</v>
      </c>
      <c r="D96" t="s">
        <v>12206</v>
      </c>
      <c r="E96" t="s">
        <v>402</v>
      </c>
      <c r="F96" t="s">
        <v>13143</v>
      </c>
      <c r="G96" t="s">
        <v>604</v>
      </c>
      <c r="H96" t="s">
        <v>1805</v>
      </c>
      <c r="I96" t="s">
        <v>1804</v>
      </c>
      <c r="J96" t="s">
        <v>1805</v>
      </c>
      <c r="K96" s="361"/>
      <c r="L96"/>
      <c r="N96"/>
      <c r="O96"/>
      <c r="P96"/>
      <c r="Q96"/>
      <c r="R96"/>
    </row>
    <row r="97" spans="1:18" ht="15" customHeight="1" x14ac:dyDescent="0.25">
      <c r="A97">
        <v>103021102</v>
      </c>
      <c r="B97">
        <v>1</v>
      </c>
      <c r="C97" t="s">
        <v>10554</v>
      </c>
      <c r="D97" t="s">
        <v>10555</v>
      </c>
      <c r="E97" t="s">
        <v>41</v>
      </c>
      <c r="F97" t="s">
        <v>13143</v>
      </c>
      <c r="G97" t="s">
        <v>604</v>
      </c>
      <c r="H97" t="s">
        <v>10422</v>
      </c>
      <c r="I97" t="s">
        <v>10423</v>
      </c>
      <c r="J97" t="s">
        <v>10422</v>
      </c>
      <c r="K97" s="361"/>
      <c r="L97"/>
      <c r="N97"/>
      <c r="O97"/>
      <c r="P97"/>
      <c r="Q97"/>
      <c r="R97"/>
    </row>
    <row r="98" spans="1:18" ht="15" customHeight="1" x14ac:dyDescent="0.25">
      <c r="A98">
        <v>103021102</v>
      </c>
      <c r="B98">
        <v>2</v>
      </c>
      <c r="C98" t="s">
        <v>16155</v>
      </c>
      <c r="D98" t="s">
        <v>17756</v>
      </c>
      <c r="E98" t="s">
        <v>41</v>
      </c>
      <c r="F98" t="s">
        <v>13143</v>
      </c>
      <c r="G98" t="s">
        <v>604</v>
      </c>
      <c r="H98" t="s">
        <v>16156</v>
      </c>
      <c r="I98" t="s">
        <v>17757</v>
      </c>
      <c r="J98" t="s">
        <v>16156</v>
      </c>
      <c r="K98" s="361"/>
      <c r="L98"/>
      <c r="N98"/>
      <c r="O98"/>
      <c r="P98"/>
      <c r="Q98"/>
      <c r="R98"/>
    </row>
    <row r="99" spans="1:18" ht="15" customHeight="1" x14ac:dyDescent="0.25">
      <c r="A99">
        <v>103021252</v>
      </c>
      <c r="B99">
        <v>1</v>
      </c>
      <c r="C99" t="s">
        <v>10606</v>
      </c>
      <c r="D99" t="s">
        <v>10609</v>
      </c>
      <c r="E99" t="s">
        <v>55</v>
      </c>
      <c r="F99" t="s">
        <v>13143</v>
      </c>
      <c r="G99" t="s">
        <v>604</v>
      </c>
      <c r="H99" t="s">
        <v>10424</v>
      </c>
      <c r="I99" t="s">
        <v>10425</v>
      </c>
      <c r="J99" t="s">
        <v>10424</v>
      </c>
      <c r="K99" s="361"/>
      <c r="L99"/>
      <c r="N99"/>
      <c r="O99"/>
      <c r="P99"/>
      <c r="Q99"/>
      <c r="R99"/>
    </row>
    <row r="100" spans="1:18" ht="15" customHeight="1" x14ac:dyDescent="0.25">
      <c r="A100">
        <v>103021252</v>
      </c>
      <c r="B100">
        <v>2</v>
      </c>
      <c r="C100" t="s">
        <v>10608</v>
      </c>
      <c r="D100" t="s">
        <v>10607</v>
      </c>
      <c r="E100" t="s">
        <v>55</v>
      </c>
      <c r="F100" t="s">
        <v>13143</v>
      </c>
      <c r="G100" t="s">
        <v>604</v>
      </c>
      <c r="H100" t="s">
        <v>10426</v>
      </c>
      <c r="I100" t="s">
        <v>10427</v>
      </c>
      <c r="J100" t="s">
        <v>10426</v>
      </c>
      <c r="K100" s="361"/>
      <c r="L100"/>
      <c r="N100"/>
      <c r="O100"/>
      <c r="P100"/>
      <c r="Q100"/>
      <c r="R100"/>
    </row>
    <row r="101" spans="1:18" ht="15" customHeight="1" x14ac:dyDescent="0.25">
      <c r="A101">
        <v>103021453</v>
      </c>
      <c r="B101">
        <v>1</v>
      </c>
      <c r="C101" t="s">
        <v>10665</v>
      </c>
      <c r="D101" t="s">
        <v>10668</v>
      </c>
      <c r="E101" t="s">
        <v>69</v>
      </c>
      <c r="F101" t="s">
        <v>13143</v>
      </c>
      <c r="G101" t="s">
        <v>604</v>
      </c>
      <c r="H101" t="s">
        <v>10428</v>
      </c>
      <c r="I101" t="s">
        <v>10429</v>
      </c>
      <c r="J101" t="s">
        <v>10428</v>
      </c>
      <c r="K101" s="361"/>
      <c r="L101"/>
      <c r="N101"/>
      <c r="O101"/>
      <c r="P101"/>
      <c r="Q101"/>
      <c r="R101"/>
    </row>
    <row r="102" spans="1:18" ht="15" customHeight="1" x14ac:dyDescent="0.25">
      <c r="A102">
        <v>103021453</v>
      </c>
      <c r="B102">
        <v>2</v>
      </c>
      <c r="C102" t="s">
        <v>10667</v>
      </c>
      <c r="D102" t="s">
        <v>10666</v>
      </c>
      <c r="E102" t="s">
        <v>69</v>
      </c>
      <c r="F102" t="s">
        <v>13143</v>
      </c>
      <c r="G102" t="s">
        <v>604</v>
      </c>
      <c r="H102" t="s">
        <v>754</v>
      </c>
      <c r="I102" t="s">
        <v>753</v>
      </c>
      <c r="J102" t="s">
        <v>754</v>
      </c>
      <c r="K102" s="361"/>
      <c r="L102"/>
      <c r="N102"/>
      <c r="O102"/>
      <c r="P102"/>
      <c r="Q102"/>
      <c r="R102"/>
    </row>
    <row r="103" spans="1:18" ht="15" customHeight="1" x14ac:dyDescent="0.25">
      <c r="A103">
        <v>103021603</v>
      </c>
      <c r="B103">
        <v>1</v>
      </c>
      <c r="C103" t="s">
        <v>10725</v>
      </c>
      <c r="D103" t="s">
        <v>10726</v>
      </c>
      <c r="E103" t="s">
        <v>88</v>
      </c>
      <c r="F103" t="s">
        <v>13143</v>
      </c>
      <c r="G103" t="s">
        <v>604</v>
      </c>
      <c r="H103" t="s">
        <v>10430</v>
      </c>
      <c r="I103" t="s">
        <v>10431</v>
      </c>
      <c r="J103" t="s">
        <v>10430</v>
      </c>
      <c r="K103" s="361"/>
      <c r="L103"/>
      <c r="N103"/>
      <c r="O103"/>
      <c r="P103"/>
      <c r="Q103"/>
      <c r="R103"/>
    </row>
    <row r="104" spans="1:18" ht="15" customHeight="1" x14ac:dyDescent="0.25">
      <c r="A104">
        <v>103021752</v>
      </c>
      <c r="B104">
        <v>1</v>
      </c>
      <c r="C104" t="s">
        <v>10808</v>
      </c>
      <c r="D104" t="s">
        <v>10811</v>
      </c>
      <c r="E104" t="s">
        <v>103</v>
      </c>
      <c r="F104" t="s">
        <v>13143</v>
      </c>
      <c r="G104" t="s">
        <v>604</v>
      </c>
      <c r="H104" t="s">
        <v>10432</v>
      </c>
      <c r="I104" t="s">
        <v>10433</v>
      </c>
      <c r="J104" t="s">
        <v>10432</v>
      </c>
      <c r="K104" s="361"/>
      <c r="L104"/>
      <c r="N104"/>
      <c r="O104"/>
      <c r="P104"/>
      <c r="Q104"/>
      <c r="R104"/>
    </row>
    <row r="105" spans="1:18" ht="15" customHeight="1" x14ac:dyDescent="0.25">
      <c r="A105">
        <v>103021752</v>
      </c>
      <c r="B105">
        <v>2</v>
      </c>
      <c r="C105" t="s">
        <v>10810</v>
      </c>
      <c r="D105" t="s">
        <v>10809</v>
      </c>
      <c r="E105" t="s">
        <v>103</v>
      </c>
      <c r="F105" t="s">
        <v>13143</v>
      </c>
      <c r="G105" t="s">
        <v>604</v>
      </c>
      <c r="H105" t="s">
        <v>879</v>
      </c>
      <c r="I105" t="s">
        <v>878</v>
      </c>
      <c r="J105" t="s">
        <v>879</v>
      </c>
      <c r="K105" s="361"/>
      <c r="L105"/>
      <c r="N105"/>
      <c r="O105"/>
      <c r="P105"/>
      <c r="Q105"/>
      <c r="R105"/>
    </row>
    <row r="106" spans="1:18" ht="15" customHeight="1" x14ac:dyDescent="0.25">
      <c r="A106">
        <v>103021903</v>
      </c>
      <c r="B106">
        <v>1</v>
      </c>
      <c r="C106" t="s">
        <v>10839</v>
      </c>
      <c r="D106" t="s">
        <v>10840</v>
      </c>
      <c r="E106" t="s">
        <v>111</v>
      </c>
      <c r="F106" t="s">
        <v>13143</v>
      </c>
      <c r="G106" t="s">
        <v>604</v>
      </c>
      <c r="H106" t="s">
        <v>899</v>
      </c>
      <c r="I106" t="s">
        <v>898</v>
      </c>
      <c r="J106" t="s">
        <v>899</v>
      </c>
      <c r="K106" s="361"/>
      <c r="L106"/>
      <c r="N106"/>
      <c r="O106"/>
      <c r="P106"/>
      <c r="Q106"/>
      <c r="R106"/>
    </row>
    <row r="107" spans="1:18" ht="15" customHeight="1" x14ac:dyDescent="0.25">
      <c r="A107">
        <v>103022103</v>
      </c>
      <c r="B107">
        <v>1</v>
      </c>
      <c r="C107" t="s">
        <v>10894</v>
      </c>
      <c r="D107" t="s">
        <v>10895</v>
      </c>
      <c r="E107" t="s">
        <v>131</v>
      </c>
      <c r="F107" t="s">
        <v>13143</v>
      </c>
      <c r="G107" t="s">
        <v>604</v>
      </c>
      <c r="H107" t="s">
        <v>940</v>
      </c>
      <c r="I107" t="s">
        <v>939</v>
      </c>
      <c r="J107" t="s">
        <v>940</v>
      </c>
      <c r="K107" s="361"/>
      <c r="L107"/>
      <c r="N107"/>
      <c r="O107"/>
      <c r="P107"/>
      <c r="Q107"/>
      <c r="R107"/>
    </row>
    <row r="108" spans="1:18" ht="15" customHeight="1" x14ac:dyDescent="0.25">
      <c r="A108">
        <v>103022253</v>
      </c>
      <c r="B108">
        <v>1</v>
      </c>
      <c r="C108" t="s">
        <v>10948</v>
      </c>
      <c r="D108" t="s">
        <v>10949</v>
      </c>
      <c r="E108" t="s">
        <v>146</v>
      </c>
      <c r="F108" t="s">
        <v>13143</v>
      </c>
      <c r="G108" t="s">
        <v>604</v>
      </c>
      <c r="H108" t="s">
        <v>991</v>
      </c>
      <c r="I108" t="s">
        <v>990</v>
      </c>
      <c r="J108" t="s">
        <v>991</v>
      </c>
      <c r="K108" s="361"/>
      <c r="L108"/>
      <c r="N108"/>
      <c r="O108"/>
      <c r="P108"/>
      <c r="Q108"/>
      <c r="R108"/>
    </row>
    <row r="109" spans="1:18" ht="15" customHeight="1" x14ac:dyDescent="0.25">
      <c r="A109">
        <v>103022253</v>
      </c>
      <c r="B109">
        <v>2</v>
      </c>
      <c r="C109" t="s">
        <v>10950</v>
      </c>
      <c r="D109" t="s">
        <v>10951</v>
      </c>
      <c r="E109" t="s">
        <v>146</v>
      </c>
      <c r="F109" t="s">
        <v>13143</v>
      </c>
      <c r="G109" t="s">
        <v>604</v>
      </c>
      <c r="H109" t="s">
        <v>993</v>
      </c>
      <c r="I109" t="s">
        <v>992</v>
      </c>
      <c r="J109" t="s">
        <v>993</v>
      </c>
      <c r="K109" s="361"/>
      <c r="L109"/>
      <c r="N109"/>
      <c r="O109"/>
      <c r="P109"/>
      <c r="Q109"/>
      <c r="R109"/>
    </row>
    <row r="110" spans="1:18" ht="15" customHeight="1" x14ac:dyDescent="0.25">
      <c r="A110">
        <v>103022481</v>
      </c>
      <c r="B110">
        <v>1</v>
      </c>
      <c r="C110" t="s">
        <v>12995</v>
      </c>
      <c r="D110" t="s">
        <v>20927</v>
      </c>
      <c r="E110" t="s">
        <v>15924</v>
      </c>
      <c r="F110" t="s">
        <v>13142</v>
      </c>
      <c r="G110" t="s">
        <v>604</v>
      </c>
      <c r="H110" t="s">
        <v>12996</v>
      </c>
      <c r="I110" t="s">
        <v>15924</v>
      </c>
      <c r="J110" t="s">
        <v>12996</v>
      </c>
      <c r="K110" s="361"/>
      <c r="L110"/>
      <c r="N110"/>
      <c r="O110"/>
      <c r="P110"/>
      <c r="Q110"/>
      <c r="R110"/>
    </row>
    <row r="111" spans="1:18" ht="15" customHeight="1" x14ac:dyDescent="0.25">
      <c r="A111">
        <v>103022503</v>
      </c>
      <c r="B111">
        <v>1</v>
      </c>
      <c r="C111" t="s">
        <v>16033</v>
      </c>
      <c r="D111" t="s">
        <v>16034</v>
      </c>
      <c r="E111" t="s">
        <v>15985</v>
      </c>
      <c r="F111" t="s">
        <v>13143</v>
      </c>
      <c r="G111" t="s">
        <v>604</v>
      </c>
      <c r="H111" t="s">
        <v>15987</v>
      </c>
      <c r="I111" t="s">
        <v>15986</v>
      </c>
      <c r="J111" t="s">
        <v>15987</v>
      </c>
      <c r="K111" s="361"/>
      <c r="L111"/>
      <c r="N111"/>
      <c r="O111"/>
      <c r="P111"/>
      <c r="Q111"/>
      <c r="R111"/>
    </row>
    <row r="112" spans="1:18" ht="15" customHeight="1" x14ac:dyDescent="0.25">
      <c r="A112">
        <v>103022803</v>
      </c>
      <c r="B112">
        <v>1</v>
      </c>
      <c r="C112" t="s">
        <v>10990</v>
      </c>
      <c r="D112" t="s">
        <v>16157</v>
      </c>
      <c r="E112" t="s">
        <v>154</v>
      </c>
      <c r="F112" t="s">
        <v>13143</v>
      </c>
      <c r="G112" t="s">
        <v>604</v>
      </c>
      <c r="H112" t="s">
        <v>16158</v>
      </c>
      <c r="I112" t="s">
        <v>16159</v>
      </c>
      <c r="J112" t="s">
        <v>16158</v>
      </c>
      <c r="K112" s="361"/>
      <c r="L112"/>
      <c r="N112"/>
      <c r="O112"/>
      <c r="P112"/>
      <c r="Q112"/>
      <c r="R112"/>
    </row>
    <row r="113" spans="1:18" ht="15" customHeight="1" x14ac:dyDescent="0.25">
      <c r="A113">
        <v>103022803</v>
      </c>
      <c r="B113">
        <v>2</v>
      </c>
      <c r="C113" t="s">
        <v>16160</v>
      </c>
      <c r="D113" t="s">
        <v>10991</v>
      </c>
      <c r="E113" t="s">
        <v>154</v>
      </c>
      <c r="F113" t="s">
        <v>13143</v>
      </c>
      <c r="G113" t="s">
        <v>604</v>
      </c>
      <c r="H113" t="s">
        <v>10992</v>
      </c>
      <c r="I113" t="s">
        <v>10993</v>
      </c>
      <c r="J113" t="s">
        <v>10992</v>
      </c>
      <c r="K113" s="361"/>
      <c r="L113"/>
      <c r="N113"/>
      <c r="O113"/>
      <c r="P113"/>
      <c r="Q113"/>
      <c r="R113"/>
    </row>
    <row r="114" spans="1:18" ht="15" customHeight="1" x14ac:dyDescent="0.25">
      <c r="A114">
        <v>103023153</v>
      </c>
      <c r="B114">
        <v>1</v>
      </c>
      <c r="C114" t="s">
        <v>11032</v>
      </c>
      <c r="D114" t="s">
        <v>11035</v>
      </c>
      <c r="E114" t="s">
        <v>163</v>
      </c>
      <c r="F114" t="s">
        <v>13143</v>
      </c>
      <c r="G114" t="s">
        <v>604</v>
      </c>
      <c r="H114" t="s">
        <v>1062</v>
      </c>
      <c r="I114" t="s">
        <v>1061</v>
      </c>
      <c r="J114" t="s">
        <v>1062</v>
      </c>
      <c r="K114" s="361"/>
      <c r="L114"/>
      <c r="N114"/>
      <c r="O114"/>
      <c r="P114"/>
      <c r="Q114"/>
      <c r="R114"/>
    </row>
    <row r="115" spans="1:18" ht="15" customHeight="1" x14ac:dyDescent="0.25">
      <c r="A115">
        <v>103023153</v>
      </c>
      <c r="B115">
        <v>2</v>
      </c>
      <c r="C115" t="s">
        <v>11034</v>
      </c>
      <c r="D115" t="s">
        <v>11033</v>
      </c>
      <c r="E115" t="s">
        <v>163</v>
      </c>
      <c r="F115" t="s">
        <v>13143</v>
      </c>
      <c r="G115" t="s">
        <v>604</v>
      </c>
      <c r="H115" t="s">
        <v>1060</v>
      </c>
      <c r="I115" t="s">
        <v>1059</v>
      </c>
      <c r="J115" t="s">
        <v>1060</v>
      </c>
      <c r="K115" s="361"/>
      <c r="L115"/>
      <c r="N115"/>
      <c r="O115"/>
      <c r="P115"/>
      <c r="Q115"/>
      <c r="R115"/>
    </row>
    <row r="116" spans="1:18" ht="15" customHeight="1" x14ac:dyDescent="0.25">
      <c r="A116">
        <v>103023410</v>
      </c>
      <c r="B116">
        <v>1</v>
      </c>
      <c r="C116" t="s">
        <v>12563</v>
      </c>
      <c r="D116" t="s">
        <v>12564</v>
      </c>
      <c r="E116" t="s">
        <v>487</v>
      </c>
      <c r="F116" t="s">
        <v>13142</v>
      </c>
      <c r="G116" t="s">
        <v>604</v>
      </c>
      <c r="H116" t="s">
        <v>2063</v>
      </c>
      <c r="I116" t="s">
        <v>487</v>
      </c>
      <c r="J116" t="s">
        <v>2063</v>
      </c>
      <c r="K116" s="361"/>
      <c r="L116"/>
      <c r="N116"/>
      <c r="O116"/>
      <c r="P116"/>
      <c r="Q116"/>
      <c r="R116"/>
    </row>
    <row r="117" spans="1:18" ht="15" customHeight="1" x14ac:dyDescent="0.25">
      <c r="A117">
        <v>103023912</v>
      </c>
      <c r="B117">
        <v>1</v>
      </c>
      <c r="C117" t="s">
        <v>11110</v>
      </c>
      <c r="D117" t="s">
        <v>11111</v>
      </c>
      <c r="E117" t="s">
        <v>187</v>
      </c>
      <c r="F117" t="s">
        <v>13143</v>
      </c>
      <c r="G117" t="s">
        <v>604</v>
      </c>
      <c r="H117" t="s">
        <v>1129</v>
      </c>
      <c r="I117" t="s">
        <v>1128</v>
      </c>
      <c r="J117" t="s">
        <v>1129</v>
      </c>
      <c r="K117" s="361"/>
      <c r="L117"/>
      <c r="N117"/>
      <c r="O117"/>
      <c r="P117"/>
      <c r="Q117"/>
      <c r="R117"/>
    </row>
    <row r="118" spans="1:18" ht="15" customHeight="1" x14ac:dyDescent="0.25">
      <c r="A118">
        <v>103023912</v>
      </c>
      <c r="B118">
        <v>2</v>
      </c>
      <c r="C118" t="s">
        <v>11112</v>
      </c>
      <c r="D118" t="s">
        <v>11113</v>
      </c>
      <c r="E118" t="s">
        <v>187</v>
      </c>
      <c r="F118" t="s">
        <v>13143</v>
      </c>
      <c r="G118" t="s">
        <v>604</v>
      </c>
      <c r="H118" t="s">
        <v>1131</v>
      </c>
      <c r="I118" t="s">
        <v>1130</v>
      </c>
      <c r="J118" t="s">
        <v>1131</v>
      </c>
      <c r="K118" s="361"/>
      <c r="L118"/>
      <c r="N118"/>
      <c r="O118"/>
      <c r="P118"/>
      <c r="Q118"/>
      <c r="R118"/>
    </row>
    <row r="119" spans="1:18" ht="15" customHeight="1" x14ac:dyDescent="0.25">
      <c r="A119">
        <v>103024102</v>
      </c>
      <c r="B119">
        <v>1</v>
      </c>
      <c r="C119" t="s">
        <v>11145</v>
      </c>
      <c r="D119" t="s">
        <v>16161</v>
      </c>
      <c r="E119" t="s">
        <v>198</v>
      </c>
      <c r="F119" t="s">
        <v>13143</v>
      </c>
      <c r="G119" t="s">
        <v>604</v>
      </c>
      <c r="H119" t="s">
        <v>16162</v>
      </c>
      <c r="I119" t="s">
        <v>16163</v>
      </c>
      <c r="J119" t="s">
        <v>16162</v>
      </c>
      <c r="K119" s="361"/>
      <c r="L119"/>
      <c r="N119"/>
      <c r="O119"/>
      <c r="P119"/>
      <c r="Q119"/>
      <c r="R119"/>
    </row>
    <row r="120" spans="1:18" ht="15" customHeight="1" x14ac:dyDescent="0.25">
      <c r="A120">
        <v>103024102</v>
      </c>
      <c r="B120">
        <v>2</v>
      </c>
      <c r="C120" t="s">
        <v>11146</v>
      </c>
      <c r="D120" t="s">
        <v>11147</v>
      </c>
      <c r="E120" t="s">
        <v>198</v>
      </c>
      <c r="F120" t="s">
        <v>13143</v>
      </c>
      <c r="G120" t="s">
        <v>604</v>
      </c>
      <c r="H120" t="s">
        <v>1154</v>
      </c>
      <c r="I120" t="s">
        <v>1153</v>
      </c>
      <c r="J120" t="s">
        <v>1154</v>
      </c>
      <c r="K120" s="361"/>
      <c r="L120"/>
      <c r="N120"/>
      <c r="O120"/>
      <c r="P120"/>
      <c r="Q120"/>
      <c r="R120"/>
    </row>
    <row r="121" spans="1:18" ht="15" customHeight="1" x14ac:dyDescent="0.25">
      <c r="A121">
        <v>103024162</v>
      </c>
      <c r="B121">
        <v>1</v>
      </c>
      <c r="C121" t="s">
        <v>12319</v>
      </c>
      <c r="D121" t="s">
        <v>12320</v>
      </c>
      <c r="E121" t="s">
        <v>10280</v>
      </c>
      <c r="F121" t="s">
        <v>13142</v>
      </c>
      <c r="G121" t="s">
        <v>604</v>
      </c>
      <c r="H121" t="s">
        <v>10279</v>
      </c>
      <c r="I121" t="s">
        <v>10280</v>
      </c>
      <c r="J121" t="s">
        <v>10279</v>
      </c>
      <c r="K121" s="361"/>
      <c r="L121"/>
      <c r="N121"/>
      <c r="O121"/>
      <c r="P121"/>
      <c r="Q121"/>
      <c r="R121"/>
    </row>
    <row r="122" spans="1:18" ht="15" customHeight="1" x14ac:dyDescent="0.25">
      <c r="A122">
        <v>103024603</v>
      </c>
      <c r="B122">
        <v>1</v>
      </c>
      <c r="C122" t="s">
        <v>11215</v>
      </c>
      <c r="D122" t="s">
        <v>11218</v>
      </c>
      <c r="E122" t="s">
        <v>218</v>
      </c>
      <c r="F122" t="s">
        <v>13143</v>
      </c>
      <c r="G122" t="s">
        <v>604</v>
      </c>
      <c r="H122" t="s">
        <v>1218</v>
      </c>
      <c r="I122" t="s">
        <v>1217</v>
      </c>
      <c r="J122" t="s">
        <v>1218</v>
      </c>
      <c r="K122" s="361"/>
      <c r="L122"/>
      <c r="N122"/>
      <c r="O122"/>
      <c r="P122"/>
      <c r="Q122"/>
      <c r="R122"/>
    </row>
    <row r="123" spans="1:18" ht="15" customHeight="1" x14ac:dyDescent="0.25">
      <c r="A123">
        <v>103024603</v>
      </c>
      <c r="B123">
        <v>2</v>
      </c>
      <c r="C123" t="s">
        <v>11217</v>
      </c>
      <c r="D123" t="s">
        <v>11216</v>
      </c>
      <c r="E123" t="s">
        <v>218</v>
      </c>
      <c r="F123" t="s">
        <v>13143</v>
      </c>
      <c r="G123" t="s">
        <v>604</v>
      </c>
      <c r="H123" t="s">
        <v>1216</v>
      </c>
      <c r="I123" t="s">
        <v>1215</v>
      </c>
      <c r="J123" t="s">
        <v>1216</v>
      </c>
      <c r="K123" s="361"/>
      <c r="L123"/>
      <c r="N123"/>
      <c r="O123"/>
      <c r="P123"/>
      <c r="Q123"/>
      <c r="R123"/>
    </row>
    <row r="124" spans="1:18" ht="15" customHeight="1" x14ac:dyDescent="0.25">
      <c r="A124">
        <v>103024753</v>
      </c>
      <c r="B124">
        <v>1</v>
      </c>
      <c r="C124" t="s">
        <v>11288</v>
      </c>
      <c r="D124" t="s">
        <v>11291</v>
      </c>
      <c r="E124" t="s">
        <v>229</v>
      </c>
      <c r="F124" t="s">
        <v>13143</v>
      </c>
      <c r="G124" t="s">
        <v>604</v>
      </c>
      <c r="H124" t="s">
        <v>1273</v>
      </c>
      <c r="I124" t="s">
        <v>1272</v>
      </c>
      <c r="J124" t="s">
        <v>1273</v>
      </c>
      <c r="K124" s="361"/>
      <c r="L124"/>
      <c r="N124"/>
      <c r="O124"/>
      <c r="P124"/>
      <c r="Q124"/>
      <c r="R124"/>
    </row>
    <row r="125" spans="1:18" ht="15" customHeight="1" x14ac:dyDescent="0.25">
      <c r="A125">
        <v>103024753</v>
      </c>
      <c r="B125">
        <v>2</v>
      </c>
      <c r="C125" t="s">
        <v>11290</v>
      </c>
      <c r="D125" t="s">
        <v>11289</v>
      </c>
      <c r="E125" t="s">
        <v>229</v>
      </c>
      <c r="F125" t="s">
        <v>13143</v>
      </c>
      <c r="G125" t="s">
        <v>604</v>
      </c>
      <c r="H125" t="s">
        <v>1271</v>
      </c>
      <c r="I125" t="s">
        <v>1270</v>
      </c>
      <c r="J125" t="s">
        <v>1271</v>
      </c>
      <c r="K125" s="361"/>
      <c r="L125"/>
      <c r="N125"/>
      <c r="O125"/>
      <c r="P125"/>
      <c r="Q125"/>
      <c r="R125"/>
    </row>
    <row r="126" spans="1:18" ht="15" customHeight="1" x14ac:dyDescent="0.25">
      <c r="A126">
        <v>103024952</v>
      </c>
      <c r="B126">
        <v>1</v>
      </c>
      <c r="C126" t="s">
        <v>13021</v>
      </c>
      <c r="D126" t="s">
        <v>15961</v>
      </c>
      <c r="E126" t="s">
        <v>15925</v>
      </c>
      <c r="F126" t="s">
        <v>13142</v>
      </c>
      <c r="G126" t="s">
        <v>604</v>
      </c>
      <c r="H126" t="s">
        <v>13022</v>
      </c>
      <c r="I126" t="s">
        <v>15925</v>
      </c>
      <c r="J126" t="s">
        <v>13022</v>
      </c>
      <c r="K126" s="361"/>
      <c r="L126"/>
      <c r="N126"/>
      <c r="O126"/>
      <c r="P126"/>
      <c r="Q126"/>
      <c r="R126"/>
    </row>
    <row r="127" spans="1:18" ht="15" customHeight="1" x14ac:dyDescent="0.25">
      <c r="A127">
        <v>103025002</v>
      </c>
      <c r="B127">
        <v>1</v>
      </c>
      <c r="C127" t="s">
        <v>11379</v>
      </c>
      <c r="D127" t="s">
        <v>11380</v>
      </c>
      <c r="E127" t="s">
        <v>255</v>
      </c>
      <c r="F127" t="s">
        <v>13143</v>
      </c>
      <c r="G127" t="s">
        <v>604</v>
      </c>
      <c r="H127" t="s">
        <v>1350</v>
      </c>
      <c r="I127" t="s">
        <v>1349</v>
      </c>
      <c r="J127" t="s">
        <v>1350</v>
      </c>
      <c r="K127" s="361"/>
      <c r="L127"/>
      <c r="N127"/>
      <c r="O127"/>
      <c r="P127"/>
      <c r="Q127"/>
      <c r="R127"/>
    </row>
    <row r="128" spans="1:18" ht="15" customHeight="1" x14ac:dyDescent="0.25">
      <c r="A128">
        <v>103025002</v>
      </c>
      <c r="B128">
        <v>2</v>
      </c>
      <c r="C128" t="s">
        <v>11381</v>
      </c>
      <c r="D128" t="s">
        <v>11382</v>
      </c>
      <c r="E128" t="s">
        <v>255</v>
      </c>
      <c r="F128" t="s">
        <v>13143</v>
      </c>
      <c r="G128" t="s">
        <v>604</v>
      </c>
      <c r="H128" t="s">
        <v>1352</v>
      </c>
      <c r="I128" t="s">
        <v>1351</v>
      </c>
      <c r="J128" t="s">
        <v>1352</v>
      </c>
      <c r="K128" s="361"/>
      <c r="L128"/>
      <c r="N128"/>
      <c r="O128"/>
      <c r="P128"/>
      <c r="Q128"/>
      <c r="R128"/>
    </row>
    <row r="129" spans="1:18" ht="15" customHeight="1" x14ac:dyDescent="0.25">
      <c r="A129">
        <v>103025206</v>
      </c>
      <c r="B129">
        <v>1</v>
      </c>
      <c r="C129" t="s">
        <v>12929</v>
      </c>
      <c r="D129" t="s">
        <v>20928</v>
      </c>
      <c r="E129" t="s">
        <v>10465</v>
      </c>
      <c r="F129" t="s">
        <v>13142</v>
      </c>
      <c r="G129" t="s">
        <v>604</v>
      </c>
      <c r="H129" t="s">
        <v>10298</v>
      </c>
      <c r="I129" t="s">
        <v>10465</v>
      </c>
      <c r="J129" t="s">
        <v>10298</v>
      </c>
      <c r="K129" s="361"/>
      <c r="L129"/>
      <c r="N129"/>
      <c r="O129"/>
      <c r="P129"/>
      <c r="Q129"/>
      <c r="R129"/>
    </row>
    <row r="130" spans="1:18" ht="15" customHeight="1" x14ac:dyDescent="0.25">
      <c r="A130">
        <v>103026002</v>
      </c>
      <c r="B130">
        <v>1</v>
      </c>
      <c r="C130" t="s">
        <v>11519</v>
      </c>
      <c r="D130" t="s">
        <v>11522</v>
      </c>
      <c r="E130" t="s">
        <v>296</v>
      </c>
      <c r="F130" t="s">
        <v>13143</v>
      </c>
      <c r="G130" t="s">
        <v>604</v>
      </c>
      <c r="H130" t="s">
        <v>1466</v>
      </c>
      <c r="I130" t="s">
        <v>1465</v>
      </c>
      <c r="J130" t="s">
        <v>1466</v>
      </c>
      <c r="K130" s="361"/>
      <c r="L130"/>
      <c r="N130"/>
      <c r="O130"/>
      <c r="P130"/>
      <c r="Q130"/>
      <c r="R130"/>
    </row>
    <row r="131" spans="1:18" ht="15" customHeight="1" x14ac:dyDescent="0.25">
      <c r="A131">
        <v>103026002</v>
      </c>
      <c r="B131">
        <v>2</v>
      </c>
      <c r="C131" t="s">
        <v>11521</v>
      </c>
      <c r="D131" t="s">
        <v>11520</v>
      </c>
      <c r="E131" t="s">
        <v>296</v>
      </c>
      <c r="F131" t="s">
        <v>13143</v>
      </c>
      <c r="G131" t="s">
        <v>604</v>
      </c>
      <c r="H131" t="s">
        <v>1464</v>
      </c>
      <c r="I131" t="s">
        <v>10239</v>
      </c>
      <c r="J131" t="s">
        <v>1464</v>
      </c>
      <c r="K131" s="361"/>
      <c r="L131"/>
      <c r="N131"/>
      <c r="O131"/>
      <c r="P131"/>
      <c r="Q131"/>
      <c r="R131"/>
    </row>
    <row r="132" spans="1:18" ht="15" customHeight="1" x14ac:dyDescent="0.25">
      <c r="A132">
        <v>103026303</v>
      </c>
      <c r="B132">
        <v>1</v>
      </c>
      <c r="C132" t="s">
        <v>11591</v>
      </c>
      <c r="D132" t="s">
        <v>11594</v>
      </c>
      <c r="E132" t="s">
        <v>316</v>
      </c>
      <c r="F132" t="s">
        <v>13143</v>
      </c>
      <c r="G132" t="s">
        <v>604</v>
      </c>
      <c r="H132" t="s">
        <v>1533</v>
      </c>
      <c r="I132" t="s">
        <v>1532</v>
      </c>
      <c r="J132" t="s">
        <v>1533</v>
      </c>
      <c r="K132" s="361"/>
      <c r="L132"/>
      <c r="N132"/>
      <c r="O132"/>
      <c r="P132"/>
      <c r="Q132"/>
      <c r="R132"/>
    </row>
    <row r="133" spans="1:18" ht="15" customHeight="1" x14ac:dyDescent="0.25">
      <c r="A133">
        <v>103026303</v>
      </c>
      <c r="B133">
        <v>2</v>
      </c>
      <c r="C133" t="s">
        <v>11593</v>
      </c>
      <c r="D133" t="s">
        <v>11592</v>
      </c>
      <c r="E133" t="s">
        <v>316</v>
      </c>
      <c r="F133" t="s">
        <v>13143</v>
      </c>
      <c r="G133" t="s">
        <v>604</v>
      </c>
      <c r="H133" t="s">
        <v>1531</v>
      </c>
      <c r="I133" t="s">
        <v>1530</v>
      </c>
      <c r="J133" t="s">
        <v>1531</v>
      </c>
      <c r="K133" s="361"/>
      <c r="L133"/>
      <c r="N133"/>
      <c r="O133"/>
      <c r="P133"/>
      <c r="Q133"/>
      <c r="R133"/>
    </row>
    <row r="134" spans="1:18" ht="15" customHeight="1" x14ac:dyDescent="0.25">
      <c r="A134">
        <v>103026343</v>
      </c>
      <c r="B134">
        <v>1</v>
      </c>
      <c r="C134" t="s">
        <v>11601</v>
      </c>
      <c r="D134" t="s">
        <v>11604</v>
      </c>
      <c r="E134" t="s">
        <v>319</v>
      </c>
      <c r="F134" t="s">
        <v>13143</v>
      </c>
      <c r="G134" t="s">
        <v>604</v>
      </c>
      <c r="H134" t="s">
        <v>1541</v>
      </c>
      <c r="I134" t="s">
        <v>1540</v>
      </c>
      <c r="J134" t="s">
        <v>1541</v>
      </c>
      <c r="K134" s="361"/>
      <c r="L134"/>
      <c r="N134"/>
      <c r="O134"/>
      <c r="P134"/>
      <c r="Q134"/>
      <c r="R134"/>
    </row>
    <row r="135" spans="1:18" ht="15" customHeight="1" x14ac:dyDescent="0.25">
      <c r="A135">
        <v>103026343</v>
      </c>
      <c r="B135">
        <v>2</v>
      </c>
      <c r="C135" t="s">
        <v>11603</v>
      </c>
      <c r="D135" t="s">
        <v>11602</v>
      </c>
      <c r="E135" t="s">
        <v>319</v>
      </c>
      <c r="F135" t="s">
        <v>13143</v>
      </c>
      <c r="G135" t="s">
        <v>604</v>
      </c>
      <c r="H135" t="s">
        <v>2700</v>
      </c>
      <c r="I135" t="s">
        <v>2699</v>
      </c>
      <c r="J135" t="s">
        <v>2700</v>
      </c>
      <c r="K135" s="361"/>
      <c r="L135"/>
      <c r="N135"/>
      <c r="O135"/>
      <c r="P135"/>
      <c r="Q135"/>
      <c r="R135"/>
    </row>
    <row r="136" spans="1:18" ht="15" customHeight="1" x14ac:dyDescent="0.25">
      <c r="A136">
        <v>103026402</v>
      </c>
      <c r="B136">
        <v>1</v>
      </c>
      <c r="C136" t="s">
        <v>11623</v>
      </c>
      <c r="D136" t="s">
        <v>11628</v>
      </c>
      <c r="E136" t="s">
        <v>326</v>
      </c>
      <c r="F136" t="s">
        <v>13143</v>
      </c>
      <c r="G136" t="s">
        <v>604</v>
      </c>
      <c r="H136" t="s">
        <v>1564</v>
      </c>
      <c r="I136" t="s">
        <v>1563</v>
      </c>
      <c r="J136" t="s">
        <v>1564</v>
      </c>
      <c r="K136" s="361"/>
      <c r="L136"/>
      <c r="N136"/>
      <c r="O136"/>
      <c r="P136"/>
      <c r="Q136"/>
      <c r="R136"/>
    </row>
    <row r="137" spans="1:18" ht="15" customHeight="1" x14ac:dyDescent="0.25">
      <c r="A137">
        <v>103026402</v>
      </c>
      <c r="B137">
        <v>2</v>
      </c>
      <c r="C137" t="s">
        <v>11625</v>
      </c>
      <c r="D137" t="s">
        <v>11626</v>
      </c>
      <c r="E137" t="s">
        <v>326</v>
      </c>
      <c r="F137" t="s">
        <v>13143</v>
      </c>
      <c r="G137" t="s">
        <v>604</v>
      </c>
      <c r="H137" t="s">
        <v>1562</v>
      </c>
      <c r="I137" t="s">
        <v>1561</v>
      </c>
      <c r="J137" t="s">
        <v>1562</v>
      </c>
      <c r="K137" s="361"/>
      <c r="L137"/>
      <c r="N137"/>
      <c r="O137"/>
      <c r="P137"/>
      <c r="Q137"/>
      <c r="R137"/>
    </row>
    <row r="138" spans="1:18" ht="15" customHeight="1" x14ac:dyDescent="0.25">
      <c r="A138">
        <v>103026402</v>
      </c>
      <c r="B138">
        <v>3</v>
      </c>
      <c r="C138" t="s">
        <v>11627</v>
      </c>
      <c r="D138" t="s">
        <v>11624</v>
      </c>
      <c r="E138" t="s">
        <v>326</v>
      </c>
      <c r="F138" t="s">
        <v>13143</v>
      </c>
      <c r="G138" t="s">
        <v>604</v>
      </c>
      <c r="H138" t="s">
        <v>1560</v>
      </c>
      <c r="I138" t="s">
        <v>1559</v>
      </c>
      <c r="J138" t="s">
        <v>1560</v>
      </c>
      <c r="K138" s="361"/>
      <c r="L138"/>
      <c r="N138"/>
      <c r="O138"/>
      <c r="P138"/>
      <c r="Q138"/>
      <c r="R138"/>
    </row>
    <row r="139" spans="1:18" ht="15" customHeight="1" x14ac:dyDescent="0.25">
      <c r="A139">
        <v>103026852</v>
      </c>
      <c r="B139">
        <v>1</v>
      </c>
      <c r="C139" t="s">
        <v>11678</v>
      </c>
      <c r="D139" t="s">
        <v>11681</v>
      </c>
      <c r="E139" t="s">
        <v>339</v>
      </c>
      <c r="F139" t="s">
        <v>13143</v>
      </c>
      <c r="G139" t="s">
        <v>604</v>
      </c>
      <c r="H139" t="s">
        <v>1611</v>
      </c>
      <c r="I139" t="s">
        <v>1610</v>
      </c>
      <c r="J139" t="s">
        <v>1611</v>
      </c>
      <c r="K139" s="361"/>
      <c r="L139"/>
      <c r="N139"/>
      <c r="O139"/>
      <c r="P139"/>
      <c r="Q139"/>
      <c r="R139"/>
    </row>
    <row r="140" spans="1:18" ht="15" customHeight="1" x14ac:dyDescent="0.25">
      <c r="A140">
        <v>103026852</v>
      </c>
      <c r="B140">
        <v>2</v>
      </c>
      <c r="C140" t="s">
        <v>11680</v>
      </c>
      <c r="D140" t="s">
        <v>11679</v>
      </c>
      <c r="E140" t="s">
        <v>339</v>
      </c>
      <c r="F140" t="s">
        <v>13143</v>
      </c>
      <c r="G140" t="s">
        <v>604</v>
      </c>
      <c r="H140" t="s">
        <v>1609</v>
      </c>
      <c r="I140" t="s">
        <v>1608</v>
      </c>
      <c r="J140" t="s">
        <v>1609</v>
      </c>
      <c r="K140" s="361"/>
      <c r="L140"/>
      <c r="N140"/>
      <c r="O140"/>
      <c r="P140"/>
      <c r="Q140"/>
      <c r="R140"/>
    </row>
    <row r="141" spans="1:18" ht="15" customHeight="1" x14ac:dyDescent="0.25">
      <c r="A141">
        <v>103026852</v>
      </c>
      <c r="B141">
        <v>3</v>
      </c>
      <c r="C141" t="s">
        <v>11682</v>
      </c>
      <c r="D141" t="s">
        <v>11683</v>
      </c>
      <c r="E141" t="s">
        <v>339</v>
      </c>
      <c r="F141" t="s">
        <v>13143</v>
      </c>
      <c r="G141" t="s">
        <v>604</v>
      </c>
      <c r="H141" t="s">
        <v>1613</v>
      </c>
      <c r="I141" t="s">
        <v>1612</v>
      </c>
      <c r="J141" t="s">
        <v>1613</v>
      </c>
      <c r="K141" s="361"/>
      <c r="L141"/>
      <c r="N141"/>
      <c r="O141"/>
      <c r="P141"/>
      <c r="Q141"/>
      <c r="R141"/>
    </row>
    <row r="142" spans="1:18" ht="15" customHeight="1" x14ac:dyDescent="0.25">
      <c r="A142">
        <v>103026852</v>
      </c>
      <c r="B142">
        <v>4</v>
      </c>
      <c r="C142" t="s">
        <v>11684</v>
      </c>
      <c r="D142" t="s">
        <v>11685</v>
      </c>
      <c r="E142" t="s">
        <v>339</v>
      </c>
      <c r="F142" t="s">
        <v>13143</v>
      </c>
      <c r="G142" t="s">
        <v>604</v>
      </c>
      <c r="H142" t="s">
        <v>10246</v>
      </c>
      <c r="I142" t="s">
        <v>10247</v>
      </c>
      <c r="J142" t="s">
        <v>10246</v>
      </c>
      <c r="K142" s="361"/>
      <c r="L142"/>
      <c r="N142"/>
      <c r="O142"/>
      <c r="P142"/>
      <c r="Q142"/>
      <c r="R142"/>
    </row>
    <row r="143" spans="1:18" ht="15" customHeight="1" x14ac:dyDescent="0.25">
      <c r="A143">
        <v>103026873</v>
      </c>
      <c r="B143">
        <v>1</v>
      </c>
      <c r="C143" t="s">
        <v>11743</v>
      </c>
      <c r="D143" t="s">
        <v>11744</v>
      </c>
      <c r="E143" t="s">
        <v>357</v>
      </c>
      <c r="F143" t="s">
        <v>13143</v>
      </c>
      <c r="G143" t="s">
        <v>604</v>
      </c>
      <c r="H143" t="s">
        <v>10442</v>
      </c>
      <c r="I143" t="s">
        <v>10443</v>
      </c>
      <c r="J143" t="s">
        <v>10442</v>
      </c>
      <c r="K143" s="361"/>
      <c r="L143"/>
      <c r="N143"/>
      <c r="O143"/>
      <c r="P143"/>
      <c r="Q143"/>
      <c r="R143"/>
    </row>
    <row r="144" spans="1:18" ht="15" customHeight="1" x14ac:dyDescent="0.25">
      <c r="A144">
        <v>103026902</v>
      </c>
      <c r="B144">
        <v>1</v>
      </c>
      <c r="C144" t="s">
        <v>11692</v>
      </c>
      <c r="D144" t="s">
        <v>11693</v>
      </c>
      <c r="E144" t="s">
        <v>342</v>
      </c>
      <c r="F144" t="s">
        <v>13143</v>
      </c>
      <c r="G144" t="s">
        <v>604</v>
      </c>
      <c r="H144" t="s">
        <v>1620</v>
      </c>
      <c r="I144" t="s">
        <v>10248</v>
      </c>
      <c r="J144" t="s">
        <v>1620</v>
      </c>
      <c r="K144" s="361"/>
      <c r="L144"/>
      <c r="N144"/>
      <c r="O144"/>
      <c r="P144"/>
      <c r="Q144"/>
      <c r="R144"/>
    </row>
    <row r="145" spans="1:18" ht="15" customHeight="1" x14ac:dyDescent="0.25">
      <c r="A145">
        <v>103026902</v>
      </c>
      <c r="B145">
        <v>2</v>
      </c>
      <c r="C145" t="s">
        <v>11694</v>
      </c>
      <c r="D145" t="s">
        <v>11695</v>
      </c>
      <c r="E145" t="s">
        <v>342</v>
      </c>
      <c r="F145" t="s">
        <v>13143</v>
      </c>
      <c r="G145" t="s">
        <v>604</v>
      </c>
      <c r="H145" t="s">
        <v>1622</v>
      </c>
      <c r="I145" t="s">
        <v>1621</v>
      </c>
      <c r="J145" t="s">
        <v>1622</v>
      </c>
      <c r="K145" s="361"/>
      <c r="L145"/>
      <c r="N145"/>
      <c r="O145"/>
      <c r="P145"/>
      <c r="Q145"/>
      <c r="R145"/>
    </row>
    <row r="146" spans="1:18" ht="15" customHeight="1" x14ac:dyDescent="0.25">
      <c r="A146">
        <v>103027352</v>
      </c>
      <c r="B146">
        <v>1</v>
      </c>
      <c r="C146" t="s">
        <v>11814</v>
      </c>
      <c r="D146" t="s">
        <v>11817</v>
      </c>
      <c r="E146" t="s">
        <v>378</v>
      </c>
      <c r="F146" t="s">
        <v>13143</v>
      </c>
      <c r="G146" t="s">
        <v>604</v>
      </c>
      <c r="H146" t="s">
        <v>1731</v>
      </c>
      <c r="I146" t="s">
        <v>1730</v>
      </c>
      <c r="J146" t="s">
        <v>1731</v>
      </c>
      <c r="K146" s="361"/>
      <c r="L146"/>
      <c r="N146"/>
      <c r="O146"/>
      <c r="P146"/>
      <c r="Q146"/>
      <c r="R146"/>
    </row>
    <row r="147" spans="1:18" ht="15" customHeight="1" x14ac:dyDescent="0.25">
      <c r="A147">
        <v>103027352</v>
      </c>
      <c r="B147">
        <v>2</v>
      </c>
      <c r="C147" t="s">
        <v>11816</v>
      </c>
      <c r="D147" t="s">
        <v>11815</v>
      </c>
      <c r="E147" t="s">
        <v>378</v>
      </c>
      <c r="F147" t="s">
        <v>13143</v>
      </c>
      <c r="G147" t="s">
        <v>604</v>
      </c>
      <c r="H147" t="s">
        <v>1729</v>
      </c>
      <c r="I147" t="s">
        <v>1728</v>
      </c>
      <c r="J147" t="s">
        <v>1729</v>
      </c>
      <c r="K147" s="361"/>
      <c r="L147"/>
      <c r="N147"/>
      <c r="O147"/>
      <c r="P147"/>
      <c r="Q147"/>
      <c r="R147"/>
    </row>
    <row r="148" spans="1:18" ht="15" customHeight="1" x14ac:dyDescent="0.25">
      <c r="A148">
        <v>103027503</v>
      </c>
      <c r="B148">
        <v>1</v>
      </c>
      <c r="C148" t="s">
        <v>12279</v>
      </c>
      <c r="D148" t="s">
        <v>12281</v>
      </c>
      <c r="E148" t="s">
        <v>406</v>
      </c>
      <c r="F148" t="s">
        <v>13143</v>
      </c>
      <c r="G148" t="s">
        <v>604</v>
      </c>
      <c r="H148" t="s">
        <v>1819</v>
      </c>
      <c r="I148" t="s">
        <v>1818</v>
      </c>
      <c r="J148" t="s">
        <v>1819</v>
      </c>
      <c r="K148" s="361"/>
      <c r="L148"/>
      <c r="N148"/>
      <c r="O148"/>
      <c r="P148"/>
      <c r="Q148"/>
      <c r="R148"/>
    </row>
    <row r="149" spans="1:18" ht="15" customHeight="1" x14ac:dyDescent="0.25">
      <c r="A149">
        <v>103027503</v>
      </c>
      <c r="B149">
        <v>2</v>
      </c>
      <c r="C149" t="s">
        <v>12280</v>
      </c>
      <c r="D149" t="s">
        <v>16107</v>
      </c>
      <c r="E149" t="s">
        <v>406</v>
      </c>
      <c r="F149" t="s">
        <v>13143</v>
      </c>
      <c r="G149" t="s">
        <v>604</v>
      </c>
      <c r="H149" t="s">
        <v>1817</v>
      </c>
      <c r="I149" t="s">
        <v>16108</v>
      </c>
      <c r="J149" t="s">
        <v>1817</v>
      </c>
      <c r="K149" s="361"/>
      <c r="L149"/>
      <c r="N149"/>
      <c r="O149"/>
      <c r="P149"/>
      <c r="Q149"/>
      <c r="R149"/>
    </row>
    <row r="150" spans="1:18" ht="15" customHeight="1" x14ac:dyDescent="0.25">
      <c r="A150">
        <v>103027753</v>
      </c>
      <c r="B150">
        <v>1</v>
      </c>
      <c r="C150" t="s">
        <v>12325</v>
      </c>
      <c r="D150" t="s">
        <v>12328</v>
      </c>
      <c r="E150" t="s">
        <v>420</v>
      </c>
      <c r="F150" t="s">
        <v>13143</v>
      </c>
      <c r="G150" t="s">
        <v>604</v>
      </c>
      <c r="H150" t="s">
        <v>1857</v>
      </c>
      <c r="I150" t="s">
        <v>1856</v>
      </c>
      <c r="J150" t="s">
        <v>1857</v>
      </c>
      <c r="K150" s="361"/>
      <c r="L150"/>
      <c r="N150"/>
      <c r="O150"/>
      <c r="P150"/>
      <c r="Q150"/>
      <c r="R150"/>
    </row>
    <row r="151" spans="1:18" ht="15" customHeight="1" x14ac:dyDescent="0.25">
      <c r="A151">
        <v>103027753</v>
      </c>
      <c r="B151">
        <v>2</v>
      </c>
      <c r="C151" t="s">
        <v>12327</v>
      </c>
      <c r="D151" t="s">
        <v>12326</v>
      </c>
      <c r="E151" t="s">
        <v>420</v>
      </c>
      <c r="F151" t="s">
        <v>13143</v>
      </c>
      <c r="G151" t="s">
        <v>604</v>
      </c>
      <c r="H151" t="s">
        <v>1855</v>
      </c>
      <c r="I151" t="s">
        <v>1854</v>
      </c>
      <c r="J151" t="s">
        <v>1855</v>
      </c>
      <c r="K151" s="361"/>
      <c r="L151"/>
      <c r="N151"/>
      <c r="O151"/>
      <c r="P151"/>
      <c r="Q151"/>
      <c r="R151"/>
    </row>
    <row r="152" spans="1:18" ht="15" customHeight="1" x14ac:dyDescent="0.25">
      <c r="A152">
        <v>103028192</v>
      </c>
      <c r="B152">
        <v>1</v>
      </c>
      <c r="C152" t="s">
        <v>12317</v>
      </c>
      <c r="D152" t="s">
        <v>12318</v>
      </c>
      <c r="E152" t="s">
        <v>10299</v>
      </c>
      <c r="F152" t="s">
        <v>13142</v>
      </c>
      <c r="G152" t="s">
        <v>604</v>
      </c>
      <c r="H152" t="s">
        <v>10333</v>
      </c>
      <c r="I152" t="s">
        <v>10299</v>
      </c>
      <c r="J152" t="s">
        <v>10333</v>
      </c>
      <c r="K152" s="361"/>
      <c r="L152"/>
      <c r="N152"/>
      <c r="O152"/>
      <c r="P152"/>
      <c r="Q152"/>
      <c r="R152"/>
    </row>
    <row r="153" spans="1:18" ht="15" customHeight="1" x14ac:dyDescent="0.25">
      <c r="A153">
        <v>103028203</v>
      </c>
      <c r="B153">
        <v>1</v>
      </c>
      <c r="C153" t="s">
        <v>12380</v>
      </c>
      <c r="D153" t="s">
        <v>13100</v>
      </c>
      <c r="E153" t="s">
        <v>435</v>
      </c>
      <c r="F153" t="s">
        <v>13143</v>
      </c>
      <c r="G153" t="s">
        <v>604</v>
      </c>
      <c r="H153" t="s">
        <v>1902</v>
      </c>
      <c r="I153" t="s">
        <v>13101</v>
      </c>
      <c r="J153" t="s">
        <v>1902</v>
      </c>
      <c r="K153" s="361"/>
      <c r="L153"/>
      <c r="N153"/>
      <c r="O153"/>
      <c r="P153"/>
      <c r="Q153"/>
      <c r="R153"/>
    </row>
    <row r="154" spans="1:18" ht="15" customHeight="1" x14ac:dyDescent="0.25">
      <c r="A154">
        <v>103028302</v>
      </c>
      <c r="B154">
        <v>1</v>
      </c>
      <c r="C154" t="s">
        <v>12442</v>
      </c>
      <c r="D154" t="s">
        <v>12443</v>
      </c>
      <c r="E154" t="s">
        <v>454</v>
      </c>
      <c r="F154" t="s">
        <v>13143</v>
      </c>
      <c r="G154" t="s">
        <v>604</v>
      </c>
      <c r="H154" t="s">
        <v>1957</v>
      </c>
      <c r="I154" t="s">
        <v>1956</v>
      </c>
      <c r="J154" t="s">
        <v>1957</v>
      </c>
      <c r="K154" s="361"/>
      <c r="L154"/>
      <c r="N154"/>
      <c r="O154"/>
      <c r="P154"/>
      <c r="Q154"/>
      <c r="R154"/>
    </row>
    <row r="155" spans="1:18" ht="15" customHeight="1" x14ac:dyDescent="0.25">
      <c r="A155">
        <v>103028302</v>
      </c>
      <c r="B155">
        <v>2</v>
      </c>
      <c r="C155" t="s">
        <v>12444</v>
      </c>
      <c r="D155" t="s">
        <v>12445</v>
      </c>
      <c r="E155" t="s">
        <v>454</v>
      </c>
      <c r="F155" t="s">
        <v>13143</v>
      </c>
      <c r="G155" t="s">
        <v>604</v>
      </c>
      <c r="H155" t="s">
        <v>1959</v>
      </c>
      <c r="I155" t="s">
        <v>1958</v>
      </c>
      <c r="J155" t="s">
        <v>1959</v>
      </c>
      <c r="K155" s="361"/>
      <c r="L155"/>
      <c r="N155"/>
      <c r="O155"/>
      <c r="P155"/>
      <c r="Q155"/>
      <c r="R155"/>
    </row>
    <row r="156" spans="1:18" ht="15" customHeight="1" x14ac:dyDescent="0.25">
      <c r="A156">
        <v>103028425</v>
      </c>
      <c r="B156">
        <v>1</v>
      </c>
      <c r="C156" t="s">
        <v>13032</v>
      </c>
      <c r="D156" t="s">
        <v>13033</v>
      </c>
      <c r="E156" t="s">
        <v>12973</v>
      </c>
      <c r="F156" t="s">
        <v>13142</v>
      </c>
      <c r="G156" t="s">
        <v>604</v>
      </c>
      <c r="H156" t="s">
        <v>13034</v>
      </c>
      <c r="I156" t="s">
        <v>12973</v>
      </c>
      <c r="J156" t="s">
        <v>13034</v>
      </c>
      <c r="K156" s="361"/>
      <c r="L156"/>
      <c r="N156"/>
      <c r="O156"/>
      <c r="P156"/>
      <c r="Q156"/>
      <c r="R156"/>
    </row>
    <row r="157" spans="1:18" ht="15" customHeight="1" x14ac:dyDescent="0.25">
      <c r="A157">
        <v>103028653</v>
      </c>
      <c r="B157">
        <v>1</v>
      </c>
      <c r="C157" t="s">
        <v>12495</v>
      </c>
      <c r="D157" t="s">
        <v>15872</v>
      </c>
      <c r="E157" t="s">
        <v>469</v>
      </c>
      <c r="F157" t="s">
        <v>13143</v>
      </c>
      <c r="G157" t="s">
        <v>604</v>
      </c>
      <c r="H157" t="s">
        <v>15849</v>
      </c>
      <c r="I157" t="s">
        <v>15850</v>
      </c>
      <c r="J157" t="s">
        <v>15849</v>
      </c>
      <c r="K157" s="361"/>
      <c r="L157"/>
      <c r="N157"/>
      <c r="O157"/>
      <c r="P157"/>
      <c r="Q157"/>
      <c r="R157"/>
    </row>
    <row r="158" spans="1:18" ht="15" customHeight="1" x14ac:dyDescent="0.25">
      <c r="A158">
        <v>103028653</v>
      </c>
      <c r="B158">
        <v>2</v>
      </c>
      <c r="C158" t="s">
        <v>15851</v>
      </c>
      <c r="D158" t="s">
        <v>15873</v>
      </c>
      <c r="E158" t="s">
        <v>469</v>
      </c>
      <c r="F158" t="s">
        <v>13143</v>
      </c>
      <c r="G158" t="s">
        <v>604</v>
      </c>
      <c r="H158" t="s">
        <v>15852</v>
      </c>
      <c r="I158" t="s">
        <v>15853</v>
      </c>
      <c r="J158" t="s">
        <v>15852</v>
      </c>
      <c r="K158" s="361"/>
      <c r="L158"/>
      <c r="N158"/>
      <c r="O158"/>
      <c r="P158"/>
      <c r="Q158"/>
      <c r="R158"/>
    </row>
    <row r="159" spans="1:18" ht="15" customHeight="1" x14ac:dyDescent="0.25">
      <c r="A159">
        <v>103028703</v>
      </c>
      <c r="B159">
        <v>1</v>
      </c>
      <c r="C159" t="s">
        <v>12505</v>
      </c>
      <c r="D159" t="s">
        <v>12508</v>
      </c>
      <c r="E159" t="s">
        <v>471</v>
      </c>
      <c r="F159" t="s">
        <v>13143</v>
      </c>
      <c r="G159" t="s">
        <v>604</v>
      </c>
      <c r="H159" t="s">
        <v>2011</v>
      </c>
      <c r="I159" t="s">
        <v>2010</v>
      </c>
      <c r="J159" t="s">
        <v>2011</v>
      </c>
      <c r="K159" s="361"/>
      <c r="L159"/>
      <c r="N159"/>
      <c r="O159"/>
      <c r="P159"/>
      <c r="Q159"/>
      <c r="R159"/>
    </row>
    <row r="160" spans="1:18" ht="15" customHeight="1" x14ac:dyDescent="0.25">
      <c r="A160">
        <v>103028703</v>
      </c>
      <c r="B160">
        <v>2</v>
      </c>
      <c r="C160" t="s">
        <v>12507</v>
      </c>
      <c r="D160" t="s">
        <v>12506</v>
      </c>
      <c r="E160" t="s">
        <v>471</v>
      </c>
      <c r="F160" t="s">
        <v>13143</v>
      </c>
      <c r="G160" t="s">
        <v>604</v>
      </c>
      <c r="H160" t="s">
        <v>2009</v>
      </c>
      <c r="I160" t="s">
        <v>2008</v>
      </c>
      <c r="J160" t="s">
        <v>2009</v>
      </c>
      <c r="K160" s="361"/>
      <c r="L160"/>
      <c r="N160"/>
      <c r="O160"/>
      <c r="P160"/>
      <c r="Q160"/>
      <c r="R160"/>
    </row>
    <row r="161" spans="1:18" ht="15" customHeight="1" x14ac:dyDescent="0.25">
      <c r="A161">
        <v>103028753</v>
      </c>
      <c r="B161">
        <v>1</v>
      </c>
      <c r="C161" t="s">
        <v>12513</v>
      </c>
      <c r="D161" t="s">
        <v>12516</v>
      </c>
      <c r="E161" t="s">
        <v>473</v>
      </c>
      <c r="F161" t="s">
        <v>13143</v>
      </c>
      <c r="G161" t="s">
        <v>604</v>
      </c>
      <c r="H161" t="s">
        <v>2019</v>
      </c>
      <c r="I161" t="s">
        <v>2018</v>
      </c>
      <c r="J161" t="s">
        <v>2019</v>
      </c>
      <c r="K161" s="361"/>
      <c r="L161"/>
      <c r="N161"/>
      <c r="O161"/>
      <c r="P161"/>
      <c r="Q161"/>
      <c r="R161"/>
    </row>
    <row r="162" spans="1:18" ht="15" customHeight="1" x14ac:dyDescent="0.25">
      <c r="A162">
        <v>103028753</v>
      </c>
      <c r="B162">
        <v>2</v>
      </c>
      <c r="C162" t="s">
        <v>12515</v>
      </c>
      <c r="D162" t="s">
        <v>12514</v>
      </c>
      <c r="E162" t="s">
        <v>473</v>
      </c>
      <c r="F162" t="s">
        <v>13143</v>
      </c>
      <c r="G162" t="s">
        <v>604</v>
      </c>
      <c r="H162" t="s">
        <v>2017</v>
      </c>
      <c r="I162" t="s">
        <v>2016</v>
      </c>
      <c r="J162" t="s">
        <v>2017</v>
      </c>
      <c r="K162" s="361"/>
      <c r="L162"/>
      <c r="N162"/>
      <c r="O162"/>
      <c r="P162"/>
      <c r="Q162"/>
      <c r="R162"/>
    </row>
    <row r="163" spans="1:18" ht="15" customHeight="1" x14ac:dyDescent="0.25">
      <c r="A163">
        <v>103028833</v>
      </c>
      <c r="B163">
        <v>1</v>
      </c>
      <c r="C163" t="s">
        <v>12593</v>
      </c>
      <c r="D163" t="s">
        <v>12596</v>
      </c>
      <c r="E163" t="s">
        <v>494</v>
      </c>
      <c r="F163" t="s">
        <v>13143</v>
      </c>
      <c r="G163" t="s">
        <v>604</v>
      </c>
      <c r="H163" t="s">
        <v>2092</v>
      </c>
      <c r="I163" t="s">
        <v>2091</v>
      </c>
      <c r="J163" t="s">
        <v>2092</v>
      </c>
      <c r="K163" s="361"/>
      <c r="L163"/>
      <c r="N163"/>
      <c r="O163"/>
      <c r="P163"/>
      <c r="Q163"/>
      <c r="R163"/>
    </row>
    <row r="164" spans="1:18" ht="15" customHeight="1" x14ac:dyDescent="0.25">
      <c r="A164">
        <v>103028833</v>
      </c>
      <c r="B164">
        <v>2</v>
      </c>
      <c r="C164" t="s">
        <v>12595</v>
      </c>
      <c r="D164" t="s">
        <v>12594</v>
      </c>
      <c r="E164" t="s">
        <v>494</v>
      </c>
      <c r="F164" t="s">
        <v>13143</v>
      </c>
      <c r="G164" t="s">
        <v>604</v>
      </c>
      <c r="H164" t="s">
        <v>2090</v>
      </c>
      <c r="I164" t="s">
        <v>2089</v>
      </c>
      <c r="J164" t="s">
        <v>2090</v>
      </c>
      <c r="K164" s="361"/>
      <c r="L164"/>
      <c r="N164"/>
      <c r="O164"/>
      <c r="P164"/>
      <c r="Q164"/>
      <c r="R164"/>
    </row>
    <row r="165" spans="1:18" ht="15" customHeight="1" x14ac:dyDescent="0.25">
      <c r="A165">
        <v>103028853</v>
      </c>
      <c r="B165">
        <v>1</v>
      </c>
      <c r="C165" t="s">
        <v>12599</v>
      </c>
      <c r="D165" t="s">
        <v>13027</v>
      </c>
      <c r="E165" t="s">
        <v>496</v>
      </c>
      <c r="F165" t="s">
        <v>13143</v>
      </c>
      <c r="G165" t="s">
        <v>604</v>
      </c>
      <c r="H165" t="s">
        <v>2095</v>
      </c>
      <c r="I165" t="s">
        <v>13028</v>
      </c>
      <c r="J165" t="s">
        <v>2095</v>
      </c>
      <c r="K165" s="361"/>
      <c r="L165"/>
      <c r="N165"/>
      <c r="O165"/>
      <c r="P165"/>
      <c r="Q165"/>
      <c r="R165"/>
    </row>
    <row r="166" spans="1:18" ht="15" customHeight="1" x14ac:dyDescent="0.25">
      <c r="A166">
        <v>103029203</v>
      </c>
      <c r="B166">
        <v>1</v>
      </c>
      <c r="C166" t="s">
        <v>12729</v>
      </c>
      <c r="D166" t="s">
        <v>12730</v>
      </c>
      <c r="E166" t="s">
        <v>16072</v>
      </c>
      <c r="F166" t="s">
        <v>13143</v>
      </c>
      <c r="G166" t="s">
        <v>604</v>
      </c>
      <c r="H166" t="s">
        <v>2211</v>
      </c>
      <c r="I166" t="s">
        <v>2210</v>
      </c>
      <c r="J166" t="s">
        <v>2211</v>
      </c>
      <c r="K166" s="361"/>
      <c r="L166"/>
      <c r="N166"/>
      <c r="O166"/>
      <c r="P166"/>
      <c r="Q166"/>
      <c r="R166"/>
    </row>
    <row r="167" spans="1:18" ht="15" customHeight="1" x14ac:dyDescent="0.25">
      <c r="A167">
        <v>103029203</v>
      </c>
      <c r="B167">
        <v>2</v>
      </c>
      <c r="C167" t="s">
        <v>12731</v>
      </c>
      <c r="D167" t="s">
        <v>12732</v>
      </c>
      <c r="E167" t="s">
        <v>16072</v>
      </c>
      <c r="F167" t="s">
        <v>13143</v>
      </c>
      <c r="G167" t="s">
        <v>604</v>
      </c>
      <c r="H167" t="s">
        <v>2213</v>
      </c>
      <c r="I167" t="s">
        <v>2212</v>
      </c>
      <c r="J167" t="s">
        <v>2213</v>
      </c>
      <c r="K167" s="361"/>
      <c r="L167"/>
      <c r="N167"/>
      <c r="O167"/>
      <c r="P167"/>
      <c r="Q167"/>
      <c r="R167"/>
    </row>
    <row r="168" spans="1:18" ht="15" customHeight="1" x14ac:dyDescent="0.25">
      <c r="A168">
        <v>103029403</v>
      </c>
      <c r="B168">
        <v>1</v>
      </c>
      <c r="C168" t="s">
        <v>12790</v>
      </c>
      <c r="D168" t="s">
        <v>12793</v>
      </c>
      <c r="E168" t="s">
        <v>545</v>
      </c>
      <c r="F168" t="s">
        <v>13143</v>
      </c>
      <c r="G168" t="s">
        <v>604</v>
      </c>
      <c r="H168" t="s">
        <v>2268</v>
      </c>
      <c r="I168" t="s">
        <v>2267</v>
      </c>
      <c r="J168" t="s">
        <v>2268</v>
      </c>
      <c r="K168" s="361"/>
      <c r="L168"/>
      <c r="N168"/>
      <c r="O168"/>
      <c r="P168"/>
      <c r="Q168"/>
      <c r="R168"/>
    </row>
    <row r="169" spans="1:18" ht="15" customHeight="1" x14ac:dyDescent="0.25">
      <c r="A169">
        <v>103029403</v>
      </c>
      <c r="B169">
        <v>2</v>
      </c>
      <c r="C169" t="s">
        <v>12792</v>
      </c>
      <c r="D169" t="s">
        <v>12791</v>
      </c>
      <c r="E169" t="s">
        <v>545</v>
      </c>
      <c r="F169" t="s">
        <v>13143</v>
      </c>
      <c r="G169" t="s">
        <v>604</v>
      </c>
      <c r="H169" t="s">
        <v>2266</v>
      </c>
      <c r="I169" t="s">
        <v>2265</v>
      </c>
      <c r="J169" t="s">
        <v>2266</v>
      </c>
      <c r="K169" s="361"/>
      <c r="L169"/>
      <c r="N169"/>
      <c r="O169"/>
      <c r="P169"/>
      <c r="Q169"/>
      <c r="R169"/>
    </row>
    <row r="170" spans="1:18" ht="15" customHeight="1" x14ac:dyDescent="0.25">
      <c r="A170">
        <v>103029553</v>
      </c>
      <c r="B170">
        <v>1</v>
      </c>
      <c r="C170" t="s">
        <v>12808</v>
      </c>
      <c r="D170" t="s">
        <v>12811</v>
      </c>
      <c r="E170" t="s">
        <v>549</v>
      </c>
      <c r="F170" t="s">
        <v>13143</v>
      </c>
      <c r="G170" t="s">
        <v>604</v>
      </c>
      <c r="H170" t="s">
        <v>2285</v>
      </c>
      <c r="I170" t="s">
        <v>2284</v>
      </c>
      <c r="J170" t="s">
        <v>2285</v>
      </c>
      <c r="K170" s="361"/>
      <c r="L170"/>
      <c r="N170"/>
      <c r="O170"/>
      <c r="P170"/>
      <c r="Q170"/>
      <c r="R170"/>
    </row>
    <row r="171" spans="1:18" ht="15" customHeight="1" x14ac:dyDescent="0.25">
      <c r="A171">
        <v>103029553</v>
      </c>
      <c r="B171">
        <v>2</v>
      </c>
      <c r="C171" t="s">
        <v>12810</v>
      </c>
      <c r="D171" t="s">
        <v>12809</v>
      </c>
      <c r="E171" t="s">
        <v>549</v>
      </c>
      <c r="F171" t="s">
        <v>13143</v>
      </c>
      <c r="G171" t="s">
        <v>604</v>
      </c>
      <c r="H171" t="s">
        <v>2283</v>
      </c>
      <c r="I171" t="s">
        <v>2282</v>
      </c>
      <c r="J171" t="s">
        <v>2283</v>
      </c>
      <c r="K171" s="361"/>
      <c r="L171"/>
      <c r="N171"/>
      <c r="O171"/>
      <c r="P171"/>
      <c r="Q171"/>
      <c r="R171"/>
    </row>
    <row r="172" spans="1:18" ht="15" customHeight="1" x14ac:dyDescent="0.25">
      <c r="A172">
        <v>103029603</v>
      </c>
      <c r="B172">
        <v>1</v>
      </c>
      <c r="C172" t="s">
        <v>12815</v>
      </c>
      <c r="D172" t="s">
        <v>12818</v>
      </c>
      <c r="E172" t="s">
        <v>551</v>
      </c>
      <c r="F172" t="s">
        <v>13143</v>
      </c>
      <c r="G172" t="s">
        <v>604</v>
      </c>
      <c r="H172" t="s">
        <v>2290</v>
      </c>
      <c r="I172" t="s">
        <v>2289</v>
      </c>
      <c r="J172" t="s">
        <v>2290</v>
      </c>
      <c r="K172" s="361"/>
      <c r="L172"/>
      <c r="N172"/>
      <c r="O172"/>
      <c r="P172"/>
      <c r="Q172"/>
      <c r="R172"/>
    </row>
    <row r="173" spans="1:18" ht="15" customHeight="1" x14ac:dyDescent="0.25">
      <c r="A173">
        <v>103029603</v>
      </c>
      <c r="B173">
        <v>2</v>
      </c>
      <c r="C173" t="s">
        <v>12817</v>
      </c>
      <c r="D173" t="s">
        <v>12816</v>
      </c>
      <c r="E173" t="s">
        <v>551</v>
      </c>
      <c r="F173" t="s">
        <v>13143</v>
      </c>
      <c r="G173" t="s">
        <v>604</v>
      </c>
      <c r="H173" t="s">
        <v>2288</v>
      </c>
      <c r="I173" t="s">
        <v>2287</v>
      </c>
      <c r="J173" t="s">
        <v>2288</v>
      </c>
      <c r="K173" s="361"/>
      <c r="L173"/>
      <c r="N173"/>
      <c r="O173"/>
      <c r="P173"/>
      <c r="Q173"/>
      <c r="R173"/>
    </row>
    <row r="174" spans="1:18" ht="15" customHeight="1" x14ac:dyDescent="0.25">
      <c r="A174">
        <v>103029865</v>
      </c>
      <c r="B174">
        <v>1</v>
      </c>
      <c r="C174" t="s">
        <v>16037</v>
      </c>
      <c r="D174" t="s">
        <v>16038</v>
      </c>
      <c r="E174" t="s">
        <v>15990</v>
      </c>
      <c r="F174" t="s">
        <v>13142</v>
      </c>
      <c r="G174" t="s">
        <v>604</v>
      </c>
      <c r="H174" t="s">
        <v>15991</v>
      </c>
      <c r="I174" t="s">
        <v>15990</v>
      </c>
      <c r="J174" t="s">
        <v>15991</v>
      </c>
      <c r="K174" s="361"/>
      <c r="L174"/>
      <c r="N174"/>
      <c r="O174"/>
      <c r="P174"/>
      <c r="Q174"/>
      <c r="R174"/>
    </row>
    <row r="175" spans="1:18" ht="15" customHeight="1" x14ac:dyDescent="0.25">
      <c r="A175">
        <v>103029902</v>
      </c>
      <c r="B175">
        <v>1</v>
      </c>
      <c r="C175" t="s">
        <v>12889</v>
      </c>
      <c r="D175" t="s">
        <v>15876</v>
      </c>
      <c r="E175" t="s">
        <v>571</v>
      </c>
      <c r="F175" t="s">
        <v>13143</v>
      </c>
      <c r="G175" t="s">
        <v>604</v>
      </c>
      <c r="H175" t="s">
        <v>2349</v>
      </c>
      <c r="I175" t="s">
        <v>15858</v>
      </c>
      <c r="J175" t="s">
        <v>2349</v>
      </c>
      <c r="K175" s="361"/>
      <c r="L175"/>
      <c r="N175"/>
      <c r="O175"/>
      <c r="P175"/>
      <c r="Q175"/>
      <c r="R175"/>
    </row>
    <row r="176" spans="1:18" ht="15" customHeight="1" x14ac:dyDescent="0.25">
      <c r="A176">
        <v>103029902</v>
      </c>
      <c r="B176">
        <v>2</v>
      </c>
      <c r="C176" t="s">
        <v>12890</v>
      </c>
      <c r="D176" t="s">
        <v>16054</v>
      </c>
      <c r="E176" t="s">
        <v>571</v>
      </c>
      <c r="F176" t="s">
        <v>13143</v>
      </c>
      <c r="G176" t="s">
        <v>604</v>
      </c>
      <c r="H176" t="s">
        <v>15859</v>
      </c>
      <c r="I176" t="s">
        <v>16007</v>
      </c>
      <c r="J176" t="s">
        <v>15859</v>
      </c>
      <c r="K176" s="361"/>
      <c r="L176"/>
      <c r="N176"/>
      <c r="O176"/>
      <c r="P176"/>
      <c r="Q176"/>
      <c r="R176"/>
    </row>
    <row r="177" spans="1:18" ht="15" customHeight="1" x14ac:dyDescent="0.25">
      <c r="A177">
        <v>104101252</v>
      </c>
      <c r="B177">
        <v>1</v>
      </c>
      <c r="C177" t="s">
        <v>10691</v>
      </c>
      <c r="D177" t="s">
        <v>10692</v>
      </c>
      <c r="E177" t="s">
        <v>78</v>
      </c>
      <c r="F177" t="s">
        <v>13143</v>
      </c>
      <c r="G177" t="s">
        <v>604</v>
      </c>
      <c r="H177" t="s">
        <v>776</v>
      </c>
      <c r="I177" t="s">
        <v>775</v>
      </c>
      <c r="J177" t="s">
        <v>776</v>
      </c>
      <c r="K177" s="361"/>
      <c r="L177"/>
      <c r="N177"/>
      <c r="O177"/>
      <c r="P177"/>
      <c r="Q177"/>
      <c r="R177"/>
    </row>
    <row r="178" spans="1:18" ht="15" customHeight="1" x14ac:dyDescent="0.25">
      <c r="A178">
        <v>104101252</v>
      </c>
      <c r="B178">
        <v>2</v>
      </c>
      <c r="C178" t="s">
        <v>10693</v>
      </c>
      <c r="D178" t="s">
        <v>10694</v>
      </c>
      <c r="E178" t="s">
        <v>78</v>
      </c>
      <c r="F178" t="s">
        <v>13143</v>
      </c>
      <c r="G178" t="s">
        <v>604</v>
      </c>
      <c r="H178" t="s">
        <v>10695</v>
      </c>
      <c r="I178" t="s">
        <v>777</v>
      </c>
      <c r="J178" t="s">
        <v>10695</v>
      </c>
      <c r="K178" s="361"/>
      <c r="L178"/>
      <c r="N178"/>
      <c r="O178"/>
      <c r="P178"/>
      <c r="Q178"/>
      <c r="R178"/>
    </row>
    <row r="179" spans="1:18" ht="15" customHeight="1" x14ac:dyDescent="0.25">
      <c r="A179">
        <v>104103603</v>
      </c>
      <c r="B179">
        <v>1</v>
      </c>
      <c r="C179" t="s">
        <v>11363</v>
      </c>
      <c r="D179" t="s">
        <v>17758</v>
      </c>
      <c r="E179" t="s">
        <v>251</v>
      </c>
      <c r="F179" t="s">
        <v>13143</v>
      </c>
      <c r="G179" t="s">
        <v>604</v>
      </c>
      <c r="H179" t="s">
        <v>1335</v>
      </c>
      <c r="I179" t="s">
        <v>17759</v>
      </c>
      <c r="J179" t="s">
        <v>1335</v>
      </c>
      <c r="K179" s="361"/>
      <c r="L179"/>
      <c r="N179"/>
      <c r="O179"/>
      <c r="P179"/>
      <c r="Q179"/>
      <c r="R179"/>
    </row>
    <row r="180" spans="1:18" ht="15" customHeight="1" x14ac:dyDescent="0.25">
      <c r="A180">
        <v>104105003</v>
      </c>
      <c r="B180">
        <v>1</v>
      </c>
      <c r="C180" t="s">
        <v>11496</v>
      </c>
      <c r="D180" t="s">
        <v>11499</v>
      </c>
      <c r="E180" t="s">
        <v>289</v>
      </c>
      <c r="F180" t="s">
        <v>13143</v>
      </c>
      <c r="G180" t="s">
        <v>604</v>
      </c>
      <c r="H180" t="s">
        <v>1451</v>
      </c>
      <c r="I180" t="s">
        <v>1450</v>
      </c>
      <c r="J180" t="s">
        <v>1451</v>
      </c>
      <c r="K180" s="361"/>
      <c r="L180"/>
      <c r="N180"/>
      <c r="O180"/>
      <c r="P180"/>
      <c r="Q180"/>
      <c r="R180"/>
    </row>
    <row r="181" spans="1:18" ht="15" customHeight="1" x14ac:dyDescent="0.25">
      <c r="A181">
        <v>104105003</v>
      </c>
      <c r="B181">
        <v>2</v>
      </c>
      <c r="C181" t="s">
        <v>11498</v>
      </c>
      <c r="D181" t="s">
        <v>11497</v>
      </c>
      <c r="E181" t="s">
        <v>289</v>
      </c>
      <c r="F181" t="s">
        <v>13143</v>
      </c>
      <c r="G181" t="s">
        <v>604</v>
      </c>
      <c r="H181" t="s">
        <v>1449</v>
      </c>
      <c r="I181" t="s">
        <v>1448</v>
      </c>
      <c r="J181" t="s">
        <v>1449</v>
      </c>
      <c r="K181" s="361"/>
      <c r="L181"/>
      <c r="N181"/>
      <c r="O181"/>
      <c r="P181"/>
      <c r="Q181"/>
      <c r="R181"/>
    </row>
    <row r="182" spans="1:18" ht="15" customHeight="1" x14ac:dyDescent="0.25">
      <c r="A182">
        <v>104105353</v>
      </c>
      <c r="B182">
        <v>1</v>
      </c>
      <c r="C182" t="s">
        <v>11587</v>
      </c>
      <c r="D182" t="s">
        <v>11588</v>
      </c>
      <c r="E182" t="s">
        <v>314</v>
      </c>
      <c r="F182" t="s">
        <v>13143</v>
      </c>
      <c r="G182" t="s">
        <v>604</v>
      </c>
      <c r="H182" t="s">
        <v>1528</v>
      </c>
      <c r="I182" t="s">
        <v>1527</v>
      </c>
      <c r="J182" t="s">
        <v>1528</v>
      </c>
      <c r="K182" s="361"/>
      <c r="L182"/>
      <c r="N182"/>
      <c r="O182"/>
      <c r="P182"/>
      <c r="Q182"/>
      <c r="R182"/>
    </row>
    <row r="183" spans="1:18" ht="15" customHeight="1" x14ac:dyDescent="0.25">
      <c r="A183">
        <v>104107503</v>
      </c>
      <c r="B183">
        <v>1</v>
      </c>
      <c r="C183" t="s">
        <v>12474</v>
      </c>
      <c r="D183" t="s">
        <v>12475</v>
      </c>
      <c r="E183" t="s">
        <v>463</v>
      </c>
      <c r="F183" t="s">
        <v>13143</v>
      </c>
      <c r="G183" t="s">
        <v>604</v>
      </c>
      <c r="H183" t="s">
        <v>1984</v>
      </c>
      <c r="I183" t="s">
        <v>1983</v>
      </c>
      <c r="J183" t="s">
        <v>1984</v>
      </c>
      <c r="K183" s="361"/>
      <c r="L183"/>
      <c r="N183"/>
      <c r="O183"/>
      <c r="P183"/>
      <c r="Q183"/>
      <c r="R183"/>
    </row>
    <row r="184" spans="1:18" ht="15" customHeight="1" x14ac:dyDescent="0.25">
      <c r="A184">
        <v>104107503</v>
      </c>
      <c r="B184">
        <v>2</v>
      </c>
      <c r="C184" t="s">
        <v>12476</v>
      </c>
      <c r="D184" t="s">
        <v>12477</v>
      </c>
      <c r="E184" t="s">
        <v>463</v>
      </c>
      <c r="F184" t="s">
        <v>13143</v>
      </c>
      <c r="G184" t="s">
        <v>604</v>
      </c>
      <c r="H184" t="s">
        <v>1986</v>
      </c>
      <c r="I184" t="s">
        <v>1985</v>
      </c>
      <c r="J184" t="s">
        <v>1986</v>
      </c>
      <c r="K184" s="361"/>
      <c r="L184"/>
      <c r="N184"/>
      <c r="O184"/>
      <c r="P184"/>
      <c r="Q184"/>
      <c r="R184"/>
    </row>
    <row r="185" spans="1:18" ht="15" customHeight="1" x14ac:dyDescent="0.25">
      <c r="A185">
        <v>104107803</v>
      </c>
      <c r="B185">
        <v>1</v>
      </c>
      <c r="C185" t="s">
        <v>12496</v>
      </c>
      <c r="D185" t="s">
        <v>12497</v>
      </c>
      <c r="E185" t="s">
        <v>16069</v>
      </c>
      <c r="F185" t="s">
        <v>13143</v>
      </c>
      <c r="G185" t="s">
        <v>604</v>
      </c>
      <c r="H185" t="s">
        <v>2002</v>
      </c>
      <c r="I185" t="s">
        <v>2001</v>
      </c>
      <c r="J185" t="s">
        <v>2002</v>
      </c>
      <c r="K185" s="361"/>
      <c r="L185"/>
      <c r="N185"/>
      <c r="O185"/>
      <c r="P185"/>
      <c r="Q185"/>
      <c r="R185"/>
    </row>
    <row r="186" spans="1:18" ht="15" customHeight="1" x14ac:dyDescent="0.25">
      <c r="A186">
        <v>104107803</v>
      </c>
      <c r="B186">
        <v>2</v>
      </c>
      <c r="C186" t="s">
        <v>12498</v>
      </c>
      <c r="D186" t="s">
        <v>12499</v>
      </c>
      <c r="E186" t="s">
        <v>16069</v>
      </c>
      <c r="F186" t="s">
        <v>13143</v>
      </c>
      <c r="G186" t="s">
        <v>604</v>
      </c>
      <c r="H186" t="s">
        <v>2004</v>
      </c>
      <c r="I186" t="s">
        <v>2003</v>
      </c>
      <c r="J186" t="s">
        <v>2004</v>
      </c>
      <c r="K186" s="361"/>
      <c r="L186"/>
      <c r="N186"/>
      <c r="O186"/>
      <c r="P186"/>
      <c r="Q186"/>
      <c r="R186"/>
    </row>
    <row r="187" spans="1:18" ht="15" customHeight="1" x14ac:dyDescent="0.25">
      <c r="A187">
        <v>104107903</v>
      </c>
      <c r="B187">
        <v>1</v>
      </c>
      <c r="C187" t="s">
        <v>12437</v>
      </c>
      <c r="D187" t="s">
        <v>13194</v>
      </c>
      <c r="E187" t="s">
        <v>452</v>
      </c>
      <c r="F187" t="s">
        <v>13143</v>
      </c>
      <c r="G187" t="s">
        <v>604</v>
      </c>
      <c r="H187" t="s">
        <v>1953</v>
      </c>
      <c r="I187" t="s">
        <v>13175</v>
      </c>
      <c r="J187" t="s">
        <v>1953</v>
      </c>
      <c r="K187" s="361"/>
      <c r="L187"/>
      <c r="N187"/>
      <c r="O187"/>
      <c r="P187"/>
      <c r="Q187"/>
      <c r="R187"/>
    </row>
    <row r="188" spans="1:18" ht="15" customHeight="1" x14ac:dyDescent="0.25">
      <c r="A188">
        <v>104107903</v>
      </c>
      <c r="B188">
        <v>2</v>
      </c>
      <c r="C188" t="s">
        <v>12439</v>
      </c>
      <c r="D188" t="s">
        <v>12438</v>
      </c>
      <c r="E188" t="s">
        <v>452</v>
      </c>
      <c r="F188" t="s">
        <v>13143</v>
      </c>
      <c r="G188" t="s">
        <v>604</v>
      </c>
      <c r="H188" t="s">
        <v>10335</v>
      </c>
      <c r="I188" t="s">
        <v>10336</v>
      </c>
      <c r="J188" t="s">
        <v>10335</v>
      </c>
      <c r="K188" s="361"/>
      <c r="L188"/>
      <c r="N188"/>
      <c r="O188"/>
      <c r="P188"/>
      <c r="Q188"/>
      <c r="R188"/>
    </row>
    <row r="189" spans="1:18" ht="15" customHeight="1" x14ac:dyDescent="0.25">
      <c r="A189">
        <v>104372003</v>
      </c>
      <c r="B189">
        <v>1</v>
      </c>
      <c r="C189" t="s">
        <v>11042</v>
      </c>
      <c r="D189" t="s">
        <v>11043</v>
      </c>
      <c r="E189" t="s">
        <v>166</v>
      </c>
      <c r="F189" t="s">
        <v>13143</v>
      </c>
      <c r="G189" t="s">
        <v>604</v>
      </c>
      <c r="H189" t="s">
        <v>1070</v>
      </c>
      <c r="I189" t="s">
        <v>1069</v>
      </c>
      <c r="J189" t="s">
        <v>1070</v>
      </c>
      <c r="K189" s="361"/>
      <c r="L189"/>
      <c r="N189"/>
      <c r="O189"/>
      <c r="P189"/>
      <c r="Q189"/>
      <c r="R189"/>
    </row>
    <row r="190" spans="1:18" ht="15" customHeight="1" x14ac:dyDescent="0.25">
      <c r="A190">
        <v>104374003</v>
      </c>
      <c r="B190">
        <v>1</v>
      </c>
      <c r="C190" t="s">
        <v>11424</v>
      </c>
      <c r="D190" t="s">
        <v>13189</v>
      </c>
      <c r="E190" t="s">
        <v>266</v>
      </c>
      <c r="F190" t="s">
        <v>13143</v>
      </c>
      <c r="G190" t="s">
        <v>604</v>
      </c>
      <c r="H190" t="s">
        <v>1389</v>
      </c>
      <c r="I190" t="s">
        <v>13162</v>
      </c>
      <c r="J190" t="s">
        <v>1389</v>
      </c>
      <c r="K190" s="361"/>
      <c r="L190"/>
      <c r="N190"/>
      <c r="O190"/>
      <c r="P190"/>
      <c r="Q190"/>
      <c r="R190"/>
    </row>
    <row r="191" spans="1:18" ht="15" customHeight="1" x14ac:dyDescent="0.25">
      <c r="A191">
        <v>104374003</v>
      </c>
      <c r="B191">
        <v>2</v>
      </c>
      <c r="C191" t="s">
        <v>13163</v>
      </c>
      <c r="D191" t="s">
        <v>13190</v>
      </c>
      <c r="E191" t="s">
        <v>266</v>
      </c>
      <c r="F191" t="s">
        <v>13143</v>
      </c>
      <c r="G191" t="s">
        <v>604</v>
      </c>
      <c r="H191" t="s">
        <v>13164</v>
      </c>
      <c r="I191" t="s">
        <v>13165</v>
      </c>
      <c r="J191" t="s">
        <v>13164</v>
      </c>
      <c r="K191" s="361"/>
      <c r="L191"/>
      <c r="N191"/>
      <c r="O191"/>
      <c r="P191"/>
      <c r="Q191"/>
      <c r="R191"/>
    </row>
    <row r="192" spans="1:18" ht="15" customHeight="1" x14ac:dyDescent="0.25">
      <c r="A192">
        <v>104374207</v>
      </c>
      <c r="B192">
        <v>1</v>
      </c>
      <c r="C192" t="s">
        <v>11425</v>
      </c>
      <c r="D192" t="s">
        <v>11426</v>
      </c>
      <c r="E192" t="s">
        <v>267</v>
      </c>
      <c r="F192" t="s">
        <v>16144</v>
      </c>
      <c r="G192" t="s">
        <v>604</v>
      </c>
      <c r="H192" t="s">
        <v>2834</v>
      </c>
      <c r="I192" t="s">
        <v>267</v>
      </c>
      <c r="J192" t="s">
        <v>2834</v>
      </c>
      <c r="K192" s="361"/>
      <c r="L192"/>
      <c r="N192"/>
      <c r="O192"/>
      <c r="P192"/>
      <c r="Q192"/>
      <c r="R192"/>
    </row>
    <row r="193" spans="1:18" ht="15" customHeight="1" x14ac:dyDescent="0.25">
      <c r="A193">
        <v>104375003</v>
      </c>
      <c r="B193">
        <v>1</v>
      </c>
      <c r="C193" t="s">
        <v>11582</v>
      </c>
      <c r="D193" t="s">
        <v>13089</v>
      </c>
      <c r="E193" t="s">
        <v>312</v>
      </c>
      <c r="F193" t="s">
        <v>13143</v>
      </c>
      <c r="G193" t="s">
        <v>604</v>
      </c>
      <c r="H193" t="s">
        <v>1522</v>
      </c>
      <c r="I193" t="s">
        <v>13090</v>
      </c>
      <c r="J193" t="s">
        <v>1522</v>
      </c>
      <c r="K193" s="361"/>
      <c r="L193"/>
      <c r="N193"/>
      <c r="O193"/>
      <c r="P193"/>
      <c r="Q193"/>
      <c r="R193"/>
    </row>
    <row r="194" spans="1:18" ht="15" customHeight="1" x14ac:dyDescent="0.25">
      <c r="A194">
        <v>104375003</v>
      </c>
      <c r="B194">
        <v>2</v>
      </c>
      <c r="C194" t="s">
        <v>13088</v>
      </c>
      <c r="D194" t="s">
        <v>13085</v>
      </c>
      <c r="E194" t="s">
        <v>312</v>
      </c>
      <c r="F194" t="s">
        <v>13143</v>
      </c>
      <c r="G194" t="s">
        <v>604</v>
      </c>
      <c r="H194" t="s">
        <v>13086</v>
      </c>
      <c r="I194" t="s">
        <v>13087</v>
      </c>
      <c r="J194" t="s">
        <v>13086</v>
      </c>
      <c r="K194" s="361"/>
      <c r="L194"/>
      <c r="N194"/>
      <c r="O194"/>
      <c r="P194"/>
      <c r="Q194"/>
      <c r="R194"/>
    </row>
    <row r="195" spans="1:18" ht="15" customHeight="1" x14ac:dyDescent="0.25">
      <c r="A195">
        <v>104375203</v>
      </c>
      <c r="B195">
        <v>1</v>
      </c>
      <c r="C195" t="s">
        <v>11647</v>
      </c>
      <c r="D195" t="s">
        <v>11648</v>
      </c>
      <c r="E195" t="s">
        <v>331</v>
      </c>
      <c r="F195" t="s">
        <v>13143</v>
      </c>
      <c r="G195" t="s">
        <v>604</v>
      </c>
      <c r="H195" t="s">
        <v>1584</v>
      </c>
      <c r="I195" t="s">
        <v>1583</v>
      </c>
      <c r="J195" t="s">
        <v>1584</v>
      </c>
      <c r="K195" s="361"/>
      <c r="L195"/>
      <c r="N195"/>
      <c r="O195"/>
      <c r="P195"/>
      <c r="Q195"/>
      <c r="R195"/>
    </row>
    <row r="196" spans="1:18" ht="15" customHeight="1" x14ac:dyDescent="0.25">
      <c r="A196">
        <v>104375302</v>
      </c>
      <c r="B196">
        <v>1</v>
      </c>
      <c r="C196" t="s">
        <v>11653</v>
      </c>
      <c r="D196" t="s">
        <v>11656</v>
      </c>
      <c r="E196" t="s">
        <v>333</v>
      </c>
      <c r="F196" t="s">
        <v>13143</v>
      </c>
      <c r="G196" t="s">
        <v>604</v>
      </c>
      <c r="H196" t="s">
        <v>1589</v>
      </c>
      <c r="I196" t="s">
        <v>10245</v>
      </c>
      <c r="J196" t="s">
        <v>1589</v>
      </c>
      <c r="K196" s="361"/>
      <c r="L196"/>
      <c r="N196"/>
      <c r="O196"/>
      <c r="P196"/>
      <c r="Q196"/>
      <c r="R196"/>
    </row>
    <row r="197" spans="1:18" ht="15" customHeight="1" x14ac:dyDescent="0.25">
      <c r="A197">
        <v>104375302</v>
      </c>
      <c r="B197">
        <v>2</v>
      </c>
      <c r="C197" t="s">
        <v>11655</v>
      </c>
      <c r="D197" t="s">
        <v>11654</v>
      </c>
      <c r="E197" t="s">
        <v>333</v>
      </c>
      <c r="F197" t="s">
        <v>13143</v>
      </c>
      <c r="G197" t="s">
        <v>604</v>
      </c>
      <c r="H197" t="s">
        <v>10243</v>
      </c>
      <c r="I197" t="s">
        <v>10244</v>
      </c>
      <c r="J197" t="s">
        <v>10243</v>
      </c>
      <c r="K197" s="361"/>
      <c r="L197"/>
      <c r="N197"/>
      <c r="O197"/>
      <c r="P197"/>
      <c r="Q197"/>
      <c r="R197"/>
    </row>
    <row r="198" spans="1:18" ht="15" customHeight="1" x14ac:dyDescent="0.25">
      <c r="A198">
        <v>104376203</v>
      </c>
      <c r="B198">
        <v>1</v>
      </c>
      <c r="C198" t="s">
        <v>12464</v>
      </c>
      <c r="D198" t="s">
        <v>12465</v>
      </c>
      <c r="E198" t="s">
        <v>460</v>
      </c>
      <c r="F198" t="s">
        <v>13143</v>
      </c>
      <c r="G198" t="s">
        <v>604</v>
      </c>
      <c r="H198" t="s">
        <v>1975</v>
      </c>
      <c r="I198" t="s">
        <v>1974</v>
      </c>
      <c r="J198" t="s">
        <v>1975</v>
      </c>
      <c r="K198" s="361"/>
      <c r="L198"/>
      <c r="N198"/>
      <c r="O198"/>
      <c r="P198"/>
      <c r="Q198"/>
      <c r="R198"/>
    </row>
    <row r="199" spans="1:18" ht="15" customHeight="1" x14ac:dyDescent="0.25">
      <c r="A199">
        <v>104377003</v>
      </c>
      <c r="B199">
        <v>1</v>
      </c>
      <c r="C199" t="s">
        <v>12669</v>
      </c>
      <c r="D199" t="s">
        <v>12670</v>
      </c>
      <c r="E199" t="s">
        <v>518</v>
      </c>
      <c r="F199" t="s">
        <v>13143</v>
      </c>
      <c r="G199" t="s">
        <v>604</v>
      </c>
      <c r="H199" t="s">
        <v>2161</v>
      </c>
      <c r="I199" t="s">
        <v>2160</v>
      </c>
      <c r="J199" t="s">
        <v>2161</v>
      </c>
      <c r="K199" s="361"/>
      <c r="L199"/>
      <c r="N199"/>
      <c r="O199"/>
      <c r="P199"/>
      <c r="Q199"/>
      <c r="R199"/>
    </row>
    <row r="200" spans="1:18" ht="15" customHeight="1" x14ac:dyDescent="0.25">
      <c r="A200">
        <v>104377003</v>
      </c>
      <c r="B200">
        <v>2</v>
      </c>
      <c r="C200" t="s">
        <v>12671</v>
      </c>
      <c r="D200" t="s">
        <v>12672</v>
      </c>
      <c r="E200" t="s">
        <v>518</v>
      </c>
      <c r="F200" t="s">
        <v>13143</v>
      </c>
      <c r="G200" t="s">
        <v>604</v>
      </c>
      <c r="H200" t="s">
        <v>2163</v>
      </c>
      <c r="I200" t="s">
        <v>2162</v>
      </c>
      <c r="J200" t="s">
        <v>2163</v>
      </c>
      <c r="K200" s="361"/>
      <c r="L200"/>
      <c r="N200"/>
      <c r="O200"/>
      <c r="P200"/>
      <c r="Q200"/>
      <c r="R200"/>
    </row>
    <row r="201" spans="1:18" ht="15" customHeight="1" x14ac:dyDescent="0.25">
      <c r="A201">
        <v>104378003</v>
      </c>
      <c r="B201">
        <v>1</v>
      </c>
      <c r="C201" t="s">
        <v>12868</v>
      </c>
      <c r="D201" t="s">
        <v>17760</v>
      </c>
      <c r="E201" t="s">
        <v>566</v>
      </c>
      <c r="F201" t="s">
        <v>13143</v>
      </c>
      <c r="G201" t="s">
        <v>604</v>
      </c>
      <c r="H201" t="s">
        <v>2329</v>
      </c>
      <c r="I201" t="s">
        <v>17761</v>
      </c>
      <c r="J201" t="s">
        <v>2329</v>
      </c>
      <c r="K201" s="361"/>
      <c r="L201"/>
      <c r="N201"/>
      <c r="O201"/>
      <c r="P201"/>
      <c r="Q201"/>
      <c r="R201"/>
    </row>
    <row r="202" spans="1:18" ht="15" customHeight="1" x14ac:dyDescent="0.25">
      <c r="A202">
        <v>104431304</v>
      </c>
      <c r="B202">
        <v>1</v>
      </c>
      <c r="C202" t="s">
        <v>10868</v>
      </c>
      <c r="D202" t="s">
        <v>10869</v>
      </c>
      <c r="E202" t="s">
        <v>122</v>
      </c>
      <c r="F202" t="s">
        <v>13143</v>
      </c>
      <c r="G202" t="s">
        <v>604</v>
      </c>
      <c r="H202" t="s">
        <v>920</v>
      </c>
      <c r="I202" t="s">
        <v>919</v>
      </c>
      <c r="J202" t="s">
        <v>920</v>
      </c>
      <c r="K202" s="361"/>
      <c r="L202"/>
      <c r="N202"/>
      <c r="O202"/>
      <c r="P202"/>
      <c r="Q202"/>
      <c r="R202"/>
    </row>
    <row r="203" spans="1:18" ht="15" customHeight="1" x14ac:dyDescent="0.25">
      <c r="A203">
        <v>104432503</v>
      </c>
      <c r="B203">
        <v>1</v>
      </c>
      <c r="C203" t="s">
        <v>11083</v>
      </c>
      <c r="D203" t="s">
        <v>11084</v>
      </c>
      <c r="E203" t="s">
        <v>176</v>
      </c>
      <c r="F203" t="s">
        <v>13143</v>
      </c>
      <c r="G203" t="s">
        <v>604</v>
      </c>
      <c r="H203" t="s">
        <v>1104</v>
      </c>
      <c r="I203" t="s">
        <v>1103</v>
      </c>
      <c r="J203" t="s">
        <v>1104</v>
      </c>
      <c r="K203" s="361"/>
      <c r="L203"/>
      <c r="N203"/>
      <c r="O203"/>
      <c r="P203"/>
      <c r="Q203"/>
      <c r="R203"/>
    </row>
    <row r="204" spans="1:18" ht="15" customHeight="1" x14ac:dyDescent="0.25">
      <c r="A204">
        <v>104432803</v>
      </c>
      <c r="B204">
        <v>1</v>
      </c>
      <c r="C204" t="s">
        <v>11197</v>
      </c>
      <c r="D204" t="s">
        <v>11198</v>
      </c>
      <c r="E204" t="s">
        <v>213</v>
      </c>
      <c r="F204" t="s">
        <v>13143</v>
      </c>
      <c r="G204" t="s">
        <v>604</v>
      </c>
      <c r="H204" t="s">
        <v>1198</v>
      </c>
      <c r="I204" t="s">
        <v>1197</v>
      </c>
      <c r="J204" t="s">
        <v>1198</v>
      </c>
      <c r="K204" s="361"/>
      <c r="L204"/>
      <c r="N204"/>
      <c r="O204"/>
      <c r="P204"/>
      <c r="Q204"/>
      <c r="R204"/>
    </row>
    <row r="205" spans="1:18" ht="15" customHeight="1" x14ac:dyDescent="0.25">
      <c r="A205">
        <v>104432830</v>
      </c>
      <c r="B205">
        <v>1</v>
      </c>
      <c r="C205" t="s">
        <v>11377</v>
      </c>
      <c r="D205" t="s">
        <v>11378</v>
      </c>
      <c r="E205" t="s">
        <v>254</v>
      </c>
      <c r="F205" t="s">
        <v>13142</v>
      </c>
      <c r="G205" t="s">
        <v>604</v>
      </c>
      <c r="H205" t="s">
        <v>1348</v>
      </c>
      <c r="I205" t="s">
        <v>254</v>
      </c>
      <c r="J205" t="s">
        <v>1348</v>
      </c>
      <c r="K205" s="361"/>
      <c r="L205"/>
      <c r="N205"/>
      <c r="O205"/>
      <c r="P205"/>
      <c r="Q205"/>
      <c r="R205"/>
    </row>
    <row r="206" spans="1:18" ht="15" customHeight="1" x14ac:dyDescent="0.25">
      <c r="A206">
        <v>104432903</v>
      </c>
      <c r="B206">
        <v>1</v>
      </c>
      <c r="C206" t="s">
        <v>11203</v>
      </c>
      <c r="D206" t="s">
        <v>11205</v>
      </c>
      <c r="E206" t="s">
        <v>215</v>
      </c>
      <c r="F206" t="s">
        <v>13143</v>
      </c>
      <c r="G206" t="s">
        <v>604</v>
      </c>
      <c r="H206" t="s">
        <v>1204</v>
      </c>
      <c r="I206" t="s">
        <v>1203</v>
      </c>
      <c r="J206" t="s">
        <v>1204</v>
      </c>
      <c r="K206" s="361"/>
      <c r="L206"/>
      <c r="N206"/>
      <c r="O206"/>
      <c r="P206"/>
      <c r="Q206"/>
      <c r="R206"/>
    </row>
    <row r="207" spans="1:18" ht="15" customHeight="1" x14ac:dyDescent="0.25">
      <c r="A207">
        <v>104432903</v>
      </c>
      <c r="B207">
        <v>2</v>
      </c>
      <c r="C207" t="s">
        <v>11204</v>
      </c>
      <c r="D207" t="s">
        <v>11206</v>
      </c>
      <c r="E207" t="s">
        <v>215</v>
      </c>
      <c r="F207" t="s">
        <v>13143</v>
      </c>
      <c r="G207" t="s">
        <v>604</v>
      </c>
      <c r="H207" t="s">
        <v>1206</v>
      </c>
      <c r="I207" t="s">
        <v>1205</v>
      </c>
      <c r="J207" t="s">
        <v>1206</v>
      </c>
      <c r="K207" s="361"/>
      <c r="L207"/>
      <c r="N207"/>
      <c r="O207"/>
      <c r="P207"/>
      <c r="Q207"/>
      <c r="R207"/>
    </row>
    <row r="208" spans="1:18" ht="15" customHeight="1" x14ac:dyDescent="0.25">
      <c r="A208">
        <v>104433303</v>
      </c>
      <c r="B208">
        <v>1</v>
      </c>
      <c r="C208" t="s">
        <v>11284</v>
      </c>
      <c r="D208" t="s">
        <v>11287</v>
      </c>
      <c r="E208" t="s">
        <v>228</v>
      </c>
      <c r="F208" t="s">
        <v>13143</v>
      </c>
      <c r="G208" t="s">
        <v>604</v>
      </c>
      <c r="H208" t="s">
        <v>1269</v>
      </c>
      <c r="I208" t="s">
        <v>1268</v>
      </c>
      <c r="J208" t="s">
        <v>1269</v>
      </c>
      <c r="K208" s="361"/>
      <c r="L208"/>
      <c r="N208"/>
      <c r="O208"/>
      <c r="P208"/>
      <c r="Q208"/>
      <c r="R208"/>
    </row>
    <row r="209" spans="1:18" ht="15" customHeight="1" x14ac:dyDescent="0.25">
      <c r="A209">
        <v>104433303</v>
      </c>
      <c r="B209">
        <v>2</v>
      </c>
      <c r="C209" t="s">
        <v>11286</v>
      </c>
      <c r="D209" t="s">
        <v>11285</v>
      </c>
      <c r="E209" t="s">
        <v>228</v>
      </c>
      <c r="F209" t="s">
        <v>13143</v>
      </c>
      <c r="G209" t="s">
        <v>604</v>
      </c>
      <c r="H209" t="s">
        <v>1267</v>
      </c>
      <c r="I209" t="s">
        <v>1266</v>
      </c>
      <c r="J209" t="s">
        <v>1267</v>
      </c>
      <c r="K209" s="361"/>
      <c r="L209"/>
      <c r="N209"/>
      <c r="O209"/>
      <c r="P209"/>
      <c r="Q209"/>
      <c r="R209"/>
    </row>
    <row r="210" spans="1:18" ht="15" customHeight="1" x14ac:dyDescent="0.25">
      <c r="A210">
        <v>104433604</v>
      </c>
      <c r="B210">
        <v>1</v>
      </c>
      <c r="C210" t="s">
        <v>11330</v>
      </c>
      <c r="D210" t="s">
        <v>11331</v>
      </c>
      <c r="E210" t="s">
        <v>240</v>
      </c>
      <c r="F210" t="s">
        <v>13143</v>
      </c>
      <c r="G210" t="s">
        <v>604</v>
      </c>
      <c r="H210" t="s">
        <v>1308</v>
      </c>
      <c r="I210" t="s">
        <v>1307</v>
      </c>
      <c r="J210" t="s">
        <v>1308</v>
      </c>
      <c r="K210" s="361"/>
      <c r="L210"/>
      <c r="N210"/>
      <c r="O210"/>
      <c r="P210"/>
      <c r="Q210"/>
      <c r="R210"/>
    </row>
    <row r="211" spans="1:18" ht="15" customHeight="1" x14ac:dyDescent="0.25">
      <c r="A211">
        <v>104433903</v>
      </c>
      <c r="B211">
        <v>1</v>
      </c>
      <c r="C211" t="s">
        <v>11403</v>
      </c>
      <c r="D211" t="s">
        <v>15954</v>
      </c>
      <c r="E211" t="s">
        <v>262</v>
      </c>
      <c r="F211" t="s">
        <v>13143</v>
      </c>
      <c r="G211" t="s">
        <v>604</v>
      </c>
      <c r="H211" t="s">
        <v>15899</v>
      </c>
      <c r="I211" t="s">
        <v>15935</v>
      </c>
      <c r="J211" t="s">
        <v>15899</v>
      </c>
      <c r="K211" s="361"/>
      <c r="L211"/>
      <c r="N211"/>
      <c r="O211"/>
      <c r="P211"/>
      <c r="Q211"/>
      <c r="R211"/>
    </row>
    <row r="212" spans="1:18" ht="15" customHeight="1" x14ac:dyDescent="0.25">
      <c r="A212">
        <v>104435003</v>
      </c>
      <c r="B212">
        <v>1</v>
      </c>
      <c r="C212" t="s">
        <v>11528</v>
      </c>
      <c r="D212" t="s">
        <v>11531</v>
      </c>
      <c r="E212" t="s">
        <v>298</v>
      </c>
      <c r="F212" t="s">
        <v>13143</v>
      </c>
      <c r="G212" t="s">
        <v>604</v>
      </c>
      <c r="H212" t="s">
        <v>1474</v>
      </c>
      <c r="I212" t="s">
        <v>1473</v>
      </c>
      <c r="J212" t="s">
        <v>1474</v>
      </c>
      <c r="K212" s="361"/>
      <c r="L212"/>
      <c r="N212"/>
      <c r="O212"/>
      <c r="P212"/>
      <c r="Q212"/>
      <c r="R212"/>
    </row>
    <row r="213" spans="1:18" ht="15" customHeight="1" x14ac:dyDescent="0.25">
      <c r="A213">
        <v>104435003</v>
      </c>
      <c r="B213">
        <v>2</v>
      </c>
      <c r="C213" t="s">
        <v>11530</v>
      </c>
      <c r="D213" t="s">
        <v>11529</v>
      </c>
      <c r="E213" t="s">
        <v>298</v>
      </c>
      <c r="F213" t="s">
        <v>13143</v>
      </c>
      <c r="G213" t="s">
        <v>604</v>
      </c>
      <c r="H213" t="s">
        <v>1472</v>
      </c>
      <c r="I213" t="s">
        <v>1471</v>
      </c>
      <c r="J213" t="s">
        <v>1472</v>
      </c>
      <c r="K213" s="361"/>
      <c r="L213"/>
      <c r="N213"/>
      <c r="O213"/>
      <c r="P213"/>
      <c r="Q213"/>
      <c r="R213"/>
    </row>
    <row r="214" spans="1:18" ht="15" customHeight="1" x14ac:dyDescent="0.25">
      <c r="A214">
        <v>104435303</v>
      </c>
      <c r="B214">
        <v>1</v>
      </c>
      <c r="C214" t="s">
        <v>12356</v>
      </c>
      <c r="D214" t="s">
        <v>12357</v>
      </c>
      <c r="E214" t="s">
        <v>427</v>
      </c>
      <c r="F214" t="s">
        <v>13143</v>
      </c>
      <c r="G214" t="s">
        <v>604</v>
      </c>
      <c r="H214" t="s">
        <v>1882</v>
      </c>
      <c r="I214" t="s">
        <v>1881</v>
      </c>
      <c r="J214" t="s">
        <v>1882</v>
      </c>
      <c r="K214" s="361"/>
      <c r="L214"/>
      <c r="N214"/>
      <c r="O214"/>
      <c r="P214"/>
      <c r="Q214"/>
      <c r="R214"/>
    </row>
    <row r="215" spans="1:18" ht="15" customHeight="1" x14ac:dyDescent="0.25">
      <c r="A215">
        <v>104435603</v>
      </c>
      <c r="B215">
        <v>1</v>
      </c>
      <c r="C215" t="s">
        <v>12454</v>
      </c>
      <c r="D215" t="s">
        <v>12457</v>
      </c>
      <c r="E215" t="s">
        <v>457</v>
      </c>
      <c r="F215" t="s">
        <v>13143</v>
      </c>
      <c r="G215" t="s">
        <v>604</v>
      </c>
      <c r="H215" t="s">
        <v>1967</v>
      </c>
      <c r="I215" t="s">
        <v>1966</v>
      </c>
      <c r="J215" t="s">
        <v>1967</v>
      </c>
      <c r="K215" s="361"/>
      <c r="L215"/>
      <c r="N215"/>
      <c r="O215"/>
      <c r="P215"/>
      <c r="Q215"/>
      <c r="R215"/>
    </row>
    <row r="216" spans="1:18" ht="15" customHeight="1" x14ac:dyDescent="0.25">
      <c r="A216">
        <v>104435603</v>
      </c>
      <c r="B216">
        <v>2</v>
      </c>
      <c r="C216" t="s">
        <v>12456</v>
      </c>
      <c r="D216" t="s">
        <v>12455</v>
      </c>
      <c r="E216" t="s">
        <v>457</v>
      </c>
      <c r="F216" t="s">
        <v>13143</v>
      </c>
      <c r="G216" t="s">
        <v>604</v>
      </c>
      <c r="H216" t="s">
        <v>1965</v>
      </c>
      <c r="I216" t="s">
        <v>1964</v>
      </c>
      <c r="J216" t="s">
        <v>1965</v>
      </c>
      <c r="K216" s="361"/>
      <c r="L216"/>
      <c r="N216"/>
      <c r="O216"/>
      <c r="P216"/>
      <c r="Q216"/>
      <c r="R216"/>
    </row>
    <row r="217" spans="1:18" ht="15" customHeight="1" x14ac:dyDescent="0.25">
      <c r="A217">
        <v>104435703</v>
      </c>
      <c r="B217">
        <v>1</v>
      </c>
      <c r="C217" t="s">
        <v>12458</v>
      </c>
      <c r="D217" t="s">
        <v>12461</v>
      </c>
      <c r="E217" t="s">
        <v>458</v>
      </c>
      <c r="F217" t="s">
        <v>13143</v>
      </c>
      <c r="G217" t="s">
        <v>604</v>
      </c>
      <c r="H217" t="s">
        <v>1971</v>
      </c>
      <c r="I217" t="s">
        <v>1970</v>
      </c>
      <c r="J217" t="s">
        <v>1971</v>
      </c>
      <c r="K217" s="361"/>
      <c r="L217"/>
      <c r="N217"/>
      <c r="O217"/>
      <c r="P217"/>
      <c r="Q217"/>
      <c r="R217"/>
    </row>
    <row r="218" spans="1:18" ht="15" customHeight="1" x14ac:dyDescent="0.25">
      <c r="A218">
        <v>104435703</v>
      </c>
      <c r="B218">
        <v>2</v>
      </c>
      <c r="C218" t="s">
        <v>12460</v>
      </c>
      <c r="D218" t="s">
        <v>12459</v>
      </c>
      <c r="E218" t="s">
        <v>458</v>
      </c>
      <c r="F218" t="s">
        <v>13143</v>
      </c>
      <c r="G218" t="s">
        <v>604</v>
      </c>
      <c r="H218" t="s">
        <v>1969</v>
      </c>
      <c r="I218" t="s">
        <v>1968</v>
      </c>
      <c r="J218" t="s">
        <v>1969</v>
      </c>
      <c r="K218" s="361"/>
      <c r="L218"/>
      <c r="N218"/>
      <c r="O218"/>
      <c r="P218"/>
      <c r="Q218"/>
      <c r="R218"/>
    </row>
    <row r="219" spans="1:18" ht="15" customHeight="1" x14ac:dyDescent="0.25">
      <c r="A219">
        <v>104437503</v>
      </c>
      <c r="B219">
        <v>1</v>
      </c>
      <c r="C219" t="s">
        <v>12812</v>
      </c>
      <c r="D219" t="s">
        <v>12813</v>
      </c>
      <c r="E219" t="s">
        <v>550</v>
      </c>
      <c r="F219" t="s">
        <v>13143</v>
      </c>
      <c r="G219" t="s">
        <v>604</v>
      </c>
      <c r="H219" t="s">
        <v>2286</v>
      </c>
      <c r="I219" t="s">
        <v>12814</v>
      </c>
      <c r="J219" t="s">
        <v>2286</v>
      </c>
      <c r="K219" s="361"/>
      <c r="L219"/>
      <c r="N219"/>
      <c r="O219"/>
      <c r="P219"/>
      <c r="Q219"/>
      <c r="R219"/>
    </row>
    <row r="220" spans="1:18" ht="15" customHeight="1" x14ac:dyDescent="0.25">
      <c r="A220">
        <v>104510394</v>
      </c>
      <c r="B220">
        <v>1</v>
      </c>
      <c r="C220" t="s">
        <v>10521</v>
      </c>
      <c r="D220" t="s">
        <v>15937</v>
      </c>
      <c r="E220" t="s">
        <v>15901</v>
      </c>
      <c r="F220" t="s">
        <v>13142</v>
      </c>
      <c r="G220" t="s">
        <v>604</v>
      </c>
      <c r="H220" t="s">
        <v>632</v>
      </c>
      <c r="I220" t="s">
        <v>15901</v>
      </c>
      <c r="J220" t="s">
        <v>632</v>
      </c>
      <c r="K220" s="361"/>
      <c r="L220"/>
      <c r="N220"/>
      <c r="O220"/>
      <c r="P220"/>
      <c r="Q220"/>
      <c r="R220"/>
    </row>
    <row r="221" spans="1:18" ht="15" customHeight="1" x14ac:dyDescent="0.25">
      <c r="A221">
        <v>105201033</v>
      </c>
      <c r="B221">
        <v>1</v>
      </c>
      <c r="C221" t="s">
        <v>10883</v>
      </c>
      <c r="D221" t="s">
        <v>10884</v>
      </c>
      <c r="E221" t="s">
        <v>128</v>
      </c>
      <c r="F221" t="s">
        <v>13143</v>
      </c>
      <c r="G221" t="s">
        <v>604</v>
      </c>
      <c r="H221" t="s">
        <v>2702</v>
      </c>
      <c r="I221" t="s">
        <v>2701</v>
      </c>
      <c r="J221" t="s">
        <v>2702</v>
      </c>
      <c r="K221" s="361"/>
      <c r="L221"/>
      <c r="N221"/>
      <c r="O221"/>
      <c r="P221"/>
      <c r="Q221"/>
      <c r="R221"/>
    </row>
    <row r="222" spans="1:18" ht="15" customHeight="1" x14ac:dyDescent="0.25">
      <c r="A222">
        <v>105201033</v>
      </c>
      <c r="B222">
        <v>2</v>
      </c>
      <c r="C222" t="s">
        <v>10885</v>
      </c>
      <c r="D222" t="s">
        <v>17762</v>
      </c>
      <c r="E222" t="s">
        <v>128</v>
      </c>
      <c r="F222" t="s">
        <v>13143</v>
      </c>
      <c r="G222" t="s">
        <v>604</v>
      </c>
      <c r="H222" t="s">
        <v>2703</v>
      </c>
      <c r="I222" t="s">
        <v>17763</v>
      </c>
      <c r="J222" t="s">
        <v>2703</v>
      </c>
      <c r="K222" s="361"/>
      <c r="L222"/>
      <c r="N222"/>
      <c r="O222"/>
      <c r="P222"/>
      <c r="Q222"/>
      <c r="R222"/>
    </row>
    <row r="223" spans="1:18" ht="15" customHeight="1" x14ac:dyDescent="0.25">
      <c r="A223">
        <v>105201352</v>
      </c>
      <c r="B223">
        <v>1</v>
      </c>
      <c r="C223" t="s">
        <v>10916</v>
      </c>
      <c r="D223" t="s">
        <v>10917</v>
      </c>
      <c r="E223" t="s">
        <v>137</v>
      </c>
      <c r="F223" t="s">
        <v>13143</v>
      </c>
      <c r="G223" t="s">
        <v>604</v>
      </c>
      <c r="H223" t="s">
        <v>961</v>
      </c>
      <c r="I223" t="s">
        <v>960</v>
      </c>
      <c r="J223" t="s">
        <v>961</v>
      </c>
      <c r="K223" s="361"/>
      <c r="L223"/>
      <c r="N223"/>
      <c r="O223"/>
      <c r="P223"/>
      <c r="Q223"/>
      <c r="R223"/>
    </row>
    <row r="224" spans="1:18" ht="15" customHeight="1" x14ac:dyDescent="0.25">
      <c r="A224">
        <v>105201352</v>
      </c>
      <c r="B224">
        <v>2</v>
      </c>
      <c r="C224" t="s">
        <v>10918</v>
      </c>
      <c r="D224" t="s">
        <v>10921</v>
      </c>
      <c r="E224" t="s">
        <v>137</v>
      </c>
      <c r="F224" t="s">
        <v>13143</v>
      </c>
      <c r="G224" t="s">
        <v>604</v>
      </c>
      <c r="H224" t="s">
        <v>965</v>
      </c>
      <c r="I224" t="s">
        <v>964</v>
      </c>
      <c r="J224" t="s">
        <v>965</v>
      </c>
      <c r="K224" s="361"/>
      <c r="L224"/>
      <c r="N224"/>
      <c r="O224"/>
      <c r="P224"/>
      <c r="Q224"/>
      <c r="R224"/>
    </row>
    <row r="225" spans="1:18" ht="15" customHeight="1" x14ac:dyDescent="0.25">
      <c r="A225">
        <v>105201352</v>
      </c>
      <c r="B225">
        <v>3</v>
      </c>
      <c r="C225" t="s">
        <v>10920</v>
      </c>
      <c r="D225" t="s">
        <v>10919</v>
      </c>
      <c r="E225" t="s">
        <v>137</v>
      </c>
      <c r="F225" t="s">
        <v>13143</v>
      </c>
      <c r="G225" t="s">
        <v>604</v>
      </c>
      <c r="H225" t="s">
        <v>963</v>
      </c>
      <c r="I225" t="s">
        <v>962</v>
      </c>
      <c r="J225" t="s">
        <v>963</v>
      </c>
      <c r="K225" s="361"/>
      <c r="L225"/>
      <c r="N225"/>
      <c r="O225"/>
      <c r="P225"/>
      <c r="Q225"/>
      <c r="R225"/>
    </row>
    <row r="226" spans="1:18" ht="15" customHeight="1" x14ac:dyDescent="0.25">
      <c r="A226">
        <v>105204703</v>
      </c>
      <c r="B226">
        <v>1</v>
      </c>
      <c r="C226" t="s">
        <v>11824</v>
      </c>
      <c r="D226" t="s">
        <v>11825</v>
      </c>
      <c r="E226" t="s">
        <v>380</v>
      </c>
      <c r="F226" t="s">
        <v>13143</v>
      </c>
      <c r="G226" t="s">
        <v>604</v>
      </c>
      <c r="H226" t="s">
        <v>1739</v>
      </c>
      <c r="I226" t="s">
        <v>1738</v>
      </c>
      <c r="J226" t="s">
        <v>1739</v>
      </c>
      <c r="K226" s="361"/>
      <c r="L226"/>
      <c r="N226"/>
      <c r="O226"/>
      <c r="P226"/>
      <c r="Q226"/>
      <c r="R226"/>
    </row>
    <row r="227" spans="1:18" ht="15" customHeight="1" x14ac:dyDescent="0.25">
      <c r="A227">
        <v>105204703</v>
      </c>
      <c r="B227">
        <v>2</v>
      </c>
      <c r="C227" t="s">
        <v>11826</v>
      </c>
      <c r="D227" t="s">
        <v>11829</v>
      </c>
      <c r="E227" t="s">
        <v>380</v>
      </c>
      <c r="F227" t="s">
        <v>13143</v>
      </c>
      <c r="G227" t="s">
        <v>604</v>
      </c>
      <c r="H227" t="s">
        <v>1743</v>
      </c>
      <c r="I227" t="s">
        <v>1742</v>
      </c>
      <c r="J227" t="s">
        <v>1743</v>
      </c>
      <c r="K227" s="361"/>
      <c r="L227"/>
      <c r="N227"/>
      <c r="O227"/>
      <c r="P227"/>
      <c r="Q227"/>
      <c r="R227"/>
    </row>
    <row r="228" spans="1:18" ht="15" customHeight="1" x14ac:dyDescent="0.25">
      <c r="A228">
        <v>105204703</v>
      </c>
      <c r="B228">
        <v>3</v>
      </c>
      <c r="C228" t="s">
        <v>11828</v>
      </c>
      <c r="D228" t="s">
        <v>11827</v>
      </c>
      <c r="E228" t="s">
        <v>380</v>
      </c>
      <c r="F228" t="s">
        <v>13143</v>
      </c>
      <c r="G228" t="s">
        <v>604</v>
      </c>
      <c r="H228" t="s">
        <v>1741</v>
      </c>
      <c r="I228" t="s">
        <v>1740</v>
      </c>
      <c r="J228" t="s">
        <v>1741</v>
      </c>
      <c r="K228" s="361"/>
      <c r="L228"/>
      <c r="N228"/>
      <c r="O228"/>
      <c r="P228"/>
      <c r="Q228"/>
      <c r="R228"/>
    </row>
    <row r="229" spans="1:18" ht="15" customHeight="1" x14ac:dyDescent="0.25">
      <c r="A229">
        <v>105250001</v>
      </c>
      <c r="B229">
        <v>1</v>
      </c>
      <c r="C229" t="s">
        <v>11876</v>
      </c>
      <c r="D229" t="s">
        <v>11877</v>
      </c>
      <c r="E229" t="s">
        <v>393</v>
      </c>
      <c r="F229" t="s">
        <v>13142</v>
      </c>
      <c r="G229" t="s">
        <v>604</v>
      </c>
      <c r="H229" t="s">
        <v>1786</v>
      </c>
      <c r="I229" t="s">
        <v>393</v>
      </c>
      <c r="J229" t="s">
        <v>1786</v>
      </c>
      <c r="K229" s="361"/>
      <c r="L229"/>
      <c r="N229"/>
      <c r="O229"/>
      <c r="P229"/>
      <c r="Q229"/>
      <c r="R229"/>
    </row>
    <row r="230" spans="1:18" ht="15" customHeight="1" x14ac:dyDescent="0.25">
      <c r="A230">
        <v>105250004</v>
      </c>
      <c r="B230">
        <v>1</v>
      </c>
      <c r="C230" t="s">
        <v>16095</v>
      </c>
      <c r="D230" t="s">
        <v>16096</v>
      </c>
      <c r="E230" t="s">
        <v>16070</v>
      </c>
      <c r="F230" t="s">
        <v>13142</v>
      </c>
      <c r="G230" t="s">
        <v>604</v>
      </c>
      <c r="H230" t="s">
        <v>16097</v>
      </c>
      <c r="I230" t="s">
        <v>16070</v>
      </c>
      <c r="J230" t="s">
        <v>16097</v>
      </c>
      <c r="K230" s="361"/>
      <c r="L230"/>
      <c r="N230"/>
      <c r="O230"/>
      <c r="P230"/>
      <c r="Q230"/>
      <c r="R230"/>
    </row>
    <row r="231" spans="1:18" ht="15" customHeight="1" x14ac:dyDescent="0.25">
      <c r="A231">
        <v>105251453</v>
      </c>
      <c r="B231">
        <v>1</v>
      </c>
      <c r="C231" t="s">
        <v>10900</v>
      </c>
      <c r="D231" t="s">
        <v>10901</v>
      </c>
      <c r="E231" t="s">
        <v>133</v>
      </c>
      <c r="F231" t="s">
        <v>13143</v>
      </c>
      <c r="G231" t="s">
        <v>604</v>
      </c>
      <c r="H231" t="s">
        <v>946</v>
      </c>
      <c r="I231" t="s">
        <v>945</v>
      </c>
      <c r="J231" t="s">
        <v>946</v>
      </c>
      <c r="K231" s="361"/>
      <c r="L231"/>
      <c r="N231"/>
      <c r="O231"/>
      <c r="P231"/>
      <c r="Q231"/>
      <c r="R231"/>
    </row>
    <row r="232" spans="1:18" ht="15" customHeight="1" x14ac:dyDescent="0.25">
      <c r="A232">
        <v>105251453</v>
      </c>
      <c r="B232">
        <v>2</v>
      </c>
      <c r="C232" t="s">
        <v>10902</v>
      </c>
      <c r="D232" t="s">
        <v>10903</v>
      </c>
      <c r="E232" t="s">
        <v>133</v>
      </c>
      <c r="F232" t="s">
        <v>13143</v>
      </c>
      <c r="G232" t="s">
        <v>604</v>
      </c>
      <c r="H232" t="s">
        <v>948</v>
      </c>
      <c r="I232" t="s">
        <v>947</v>
      </c>
      <c r="J232" t="s">
        <v>948</v>
      </c>
      <c r="K232" s="361"/>
      <c r="L232"/>
      <c r="N232"/>
      <c r="O232"/>
      <c r="P232"/>
      <c r="Q232"/>
      <c r="R232"/>
    </row>
    <row r="233" spans="1:18" ht="15" customHeight="1" x14ac:dyDescent="0.25">
      <c r="A233">
        <v>105252602</v>
      </c>
      <c r="B233">
        <v>1</v>
      </c>
      <c r="C233" t="s">
        <v>11049</v>
      </c>
      <c r="D233" t="s">
        <v>11054</v>
      </c>
      <c r="E233" t="s">
        <v>168</v>
      </c>
      <c r="F233" t="s">
        <v>13143</v>
      </c>
      <c r="G233" t="s">
        <v>604</v>
      </c>
      <c r="H233" t="s">
        <v>1078</v>
      </c>
      <c r="I233" t="s">
        <v>10305</v>
      </c>
      <c r="J233" t="s">
        <v>1078</v>
      </c>
      <c r="K233" s="361"/>
      <c r="L233"/>
      <c r="N233"/>
      <c r="O233"/>
      <c r="P233"/>
      <c r="Q233"/>
      <c r="R233"/>
    </row>
    <row r="234" spans="1:18" ht="15" customHeight="1" x14ac:dyDescent="0.25">
      <c r="A234">
        <v>105252602</v>
      </c>
      <c r="B234">
        <v>2</v>
      </c>
      <c r="C234" t="s">
        <v>11050</v>
      </c>
      <c r="D234" t="s">
        <v>20929</v>
      </c>
      <c r="E234" t="s">
        <v>168</v>
      </c>
      <c r="F234" t="s">
        <v>13143</v>
      </c>
      <c r="G234" t="s">
        <v>604</v>
      </c>
      <c r="H234" t="s">
        <v>1077</v>
      </c>
      <c r="I234" t="s">
        <v>20930</v>
      </c>
      <c r="J234" t="s">
        <v>1077</v>
      </c>
      <c r="K234" s="361"/>
      <c r="L234"/>
      <c r="N234"/>
      <c r="O234"/>
      <c r="P234"/>
      <c r="Q234"/>
      <c r="R234"/>
    </row>
    <row r="235" spans="1:18" ht="15" customHeight="1" x14ac:dyDescent="0.25">
      <c r="A235">
        <v>105252602</v>
      </c>
      <c r="B235">
        <v>3</v>
      </c>
      <c r="C235" t="s">
        <v>11051</v>
      </c>
      <c r="D235" t="s">
        <v>13063</v>
      </c>
      <c r="E235" t="s">
        <v>168</v>
      </c>
      <c r="F235" t="s">
        <v>13143</v>
      </c>
      <c r="G235" t="s">
        <v>604</v>
      </c>
      <c r="H235" t="s">
        <v>13064</v>
      </c>
      <c r="I235" t="s">
        <v>13065</v>
      </c>
      <c r="J235" t="s">
        <v>13064</v>
      </c>
      <c r="K235" s="361"/>
      <c r="L235"/>
      <c r="N235"/>
      <c r="O235"/>
      <c r="P235"/>
      <c r="Q235"/>
      <c r="R235"/>
    </row>
    <row r="236" spans="1:18" ht="15" customHeight="1" x14ac:dyDescent="0.25">
      <c r="A236">
        <v>105252602</v>
      </c>
      <c r="B236">
        <v>4</v>
      </c>
      <c r="C236" t="s">
        <v>11052</v>
      </c>
      <c r="D236" t="s">
        <v>13060</v>
      </c>
      <c r="E236" t="s">
        <v>168</v>
      </c>
      <c r="F236" t="s">
        <v>13143</v>
      </c>
      <c r="G236" t="s">
        <v>604</v>
      </c>
      <c r="H236" t="s">
        <v>13061</v>
      </c>
      <c r="I236" t="s">
        <v>13062</v>
      </c>
      <c r="J236" t="s">
        <v>13061</v>
      </c>
      <c r="K236" s="361"/>
      <c r="L236"/>
      <c r="N236"/>
      <c r="O236"/>
      <c r="P236"/>
      <c r="Q236"/>
      <c r="R236"/>
    </row>
    <row r="237" spans="1:18" ht="15" customHeight="1" x14ac:dyDescent="0.25">
      <c r="A237">
        <v>105252602</v>
      </c>
      <c r="B237">
        <v>5</v>
      </c>
      <c r="C237" t="s">
        <v>11053</v>
      </c>
      <c r="D237" t="s">
        <v>13066</v>
      </c>
      <c r="E237" t="s">
        <v>168</v>
      </c>
      <c r="F237" t="s">
        <v>13143</v>
      </c>
      <c r="G237" t="s">
        <v>604</v>
      </c>
      <c r="H237" t="s">
        <v>13067</v>
      </c>
      <c r="I237" t="s">
        <v>13068</v>
      </c>
      <c r="J237" t="s">
        <v>13067</v>
      </c>
      <c r="K237" s="361"/>
      <c r="L237"/>
      <c r="N237"/>
      <c r="O237"/>
      <c r="P237"/>
      <c r="Q237"/>
      <c r="R237"/>
    </row>
    <row r="238" spans="1:18" ht="15" customHeight="1" x14ac:dyDescent="0.25">
      <c r="A238">
        <v>105252920</v>
      </c>
      <c r="B238">
        <v>1</v>
      </c>
      <c r="C238" t="s">
        <v>12381</v>
      </c>
      <c r="D238" t="s">
        <v>20931</v>
      </c>
      <c r="E238" t="s">
        <v>436</v>
      </c>
      <c r="F238" t="s">
        <v>13142</v>
      </c>
      <c r="G238" t="s">
        <v>604</v>
      </c>
      <c r="H238" t="s">
        <v>1903</v>
      </c>
      <c r="I238" t="s">
        <v>436</v>
      </c>
      <c r="J238" t="s">
        <v>1903</v>
      </c>
      <c r="K238" s="361"/>
      <c r="L238"/>
      <c r="N238"/>
      <c r="O238"/>
      <c r="P238"/>
      <c r="Q238"/>
      <c r="R238"/>
    </row>
    <row r="239" spans="1:18" ht="15" customHeight="1" x14ac:dyDescent="0.25">
      <c r="A239">
        <v>105253303</v>
      </c>
      <c r="B239">
        <v>1</v>
      </c>
      <c r="C239" t="s">
        <v>11075</v>
      </c>
      <c r="D239" t="s">
        <v>11078</v>
      </c>
      <c r="E239" t="s">
        <v>174</v>
      </c>
      <c r="F239" t="s">
        <v>13143</v>
      </c>
      <c r="G239" t="s">
        <v>604</v>
      </c>
      <c r="H239" t="s">
        <v>1098</v>
      </c>
      <c r="I239" t="s">
        <v>1097</v>
      </c>
      <c r="J239" t="s">
        <v>1098</v>
      </c>
      <c r="K239" s="361"/>
      <c r="L239"/>
      <c r="N239"/>
      <c r="O239"/>
      <c r="P239"/>
      <c r="Q239"/>
      <c r="R239"/>
    </row>
    <row r="240" spans="1:18" ht="15" customHeight="1" x14ac:dyDescent="0.25">
      <c r="A240">
        <v>105253303</v>
      </c>
      <c r="B240">
        <v>2</v>
      </c>
      <c r="C240" t="s">
        <v>11077</v>
      </c>
      <c r="D240" t="s">
        <v>11076</v>
      </c>
      <c r="E240" t="s">
        <v>174</v>
      </c>
      <c r="F240" t="s">
        <v>13143</v>
      </c>
      <c r="G240" t="s">
        <v>604</v>
      </c>
      <c r="H240" t="s">
        <v>1096</v>
      </c>
      <c r="I240" t="s">
        <v>1095</v>
      </c>
      <c r="J240" t="s">
        <v>1096</v>
      </c>
      <c r="K240" s="361"/>
      <c r="L240"/>
      <c r="N240"/>
      <c r="O240"/>
      <c r="P240"/>
      <c r="Q240"/>
      <c r="R240"/>
    </row>
    <row r="241" spans="1:18" ht="15" customHeight="1" x14ac:dyDescent="0.25">
      <c r="A241">
        <v>105253553</v>
      </c>
      <c r="B241">
        <v>1</v>
      </c>
      <c r="C241" t="s">
        <v>11106</v>
      </c>
      <c r="D241" t="s">
        <v>11109</v>
      </c>
      <c r="E241" t="s">
        <v>186</v>
      </c>
      <c r="F241" t="s">
        <v>13143</v>
      </c>
      <c r="G241" t="s">
        <v>604</v>
      </c>
      <c r="H241" t="s">
        <v>1127</v>
      </c>
      <c r="I241" t="s">
        <v>1126</v>
      </c>
      <c r="J241" t="s">
        <v>1127</v>
      </c>
      <c r="K241" s="361"/>
      <c r="L241"/>
      <c r="N241"/>
      <c r="O241"/>
      <c r="P241"/>
      <c r="Q241"/>
      <c r="R241"/>
    </row>
    <row r="242" spans="1:18" ht="15" customHeight="1" x14ac:dyDescent="0.25">
      <c r="A242">
        <v>105253553</v>
      </c>
      <c r="B242">
        <v>2</v>
      </c>
      <c r="C242" t="s">
        <v>11108</v>
      </c>
      <c r="D242" t="s">
        <v>11107</v>
      </c>
      <c r="E242" t="s">
        <v>186</v>
      </c>
      <c r="F242" t="s">
        <v>13143</v>
      </c>
      <c r="G242" t="s">
        <v>604</v>
      </c>
      <c r="H242" t="s">
        <v>1125</v>
      </c>
      <c r="I242" t="s">
        <v>1124</v>
      </c>
      <c r="J242" t="s">
        <v>1125</v>
      </c>
      <c r="K242" s="361"/>
      <c r="L242"/>
      <c r="N242"/>
      <c r="O242"/>
      <c r="P242"/>
      <c r="Q242"/>
      <c r="R242"/>
    </row>
    <row r="243" spans="1:18" ht="15" customHeight="1" x14ac:dyDescent="0.25">
      <c r="A243">
        <v>105253903</v>
      </c>
      <c r="B243">
        <v>1</v>
      </c>
      <c r="C243" t="s">
        <v>11148</v>
      </c>
      <c r="D243" t="s">
        <v>11149</v>
      </c>
      <c r="E243" t="s">
        <v>199</v>
      </c>
      <c r="F243" t="s">
        <v>13143</v>
      </c>
      <c r="G243" t="s">
        <v>604</v>
      </c>
      <c r="H243" t="s">
        <v>1156</v>
      </c>
      <c r="I243" t="s">
        <v>1155</v>
      </c>
      <c r="J243" t="s">
        <v>1156</v>
      </c>
      <c r="K243" s="361"/>
      <c r="L243"/>
      <c r="N243"/>
      <c r="O243"/>
      <c r="P243"/>
      <c r="Q243"/>
      <c r="R243"/>
    </row>
    <row r="244" spans="1:18" ht="15" customHeight="1" x14ac:dyDescent="0.25">
      <c r="A244">
        <v>105253903</v>
      </c>
      <c r="B244">
        <v>2</v>
      </c>
      <c r="C244" t="s">
        <v>11150</v>
      </c>
      <c r="D244" t="s">
        <v>11151</v>
      </c>
      <c r="E244" t="s">
        <v>199</v>
      </c>
      <c r="F244" t="s">
        <v>13143</v>
      </c>
      <c r="G244" t="s">
        <v>604</v>
      </c>
      <c r="H244" t="s">
        <v>1158</v>
      </c>
      <c r="I244" t="s">
        <v>1157</v>
      </c>
      <c r="J244" t="s">
        <v>1158</v>
      </c>
      <c r="K244" s="361"/>
      <c r="L244"/>
      <c r="N244"/>
      <c r="O244"/>
      <c r="P244"/>
      <c r="Q244"/>
      <c r="R244"/>
    </row>
    <row r="245" spans="1:18" ht="15" customHeight="1" x14ac:dyDescent="0.25">
      <c r="A245">
        <v>105254053</v>
      </c>
      <c r="B245">
        <v>1</v>
      </c>
      <c r="C245" t="s">
        <v>11158</v>
      </c>
      <c r="D245" t="s">
        <v>11159</v>
      </c>
      <c r="E245" t="s">
        <v>202</v>
      </c>
      <c r="F245" t="s">
        <v>13143</v>
      </c>
      <c r="G245" t="s">
        <v>604</v>
      </c>
      <c r="H245" t="s">
        <v>1163</v>
      </c>
      <c r="I245" t="s">
        <v>1162</v>
      </c>
      <c r="J245" t="s">
        <v>1163</v>
      </c>
      <c r="K245" s="361"/>
      <c r="L245"/>
      <c r="N245"/>
      <c r="O245"/>
      <c r="P245"/>
      <c r="Q245"/>
      <c r="R245"/>
    </row>
    <row r="246" spans="1:18" ht="15" customHeight="1" x14ac:dyDescent="0.25">
      <c r="A246">
        <v>105254053</v>
      </c>
      <c r="B246">
        <v>2</v>
      </c>
      <c r="C246" t="s">
        <v>11160</v>
      </c>
      <c r="D246" t="s">
        <v>11161</v>
      </c>
      <c r="E246" t="s">
        <v>202</v>
      </c>
      <c r="F246" t="s">
        <v>13143</v>
      </c>
      <c r="G246" t="s">
        <v>604</v>
      </c>
      <c r="H246" t="s">
        <v>1165</v>
      </c>
      <c r="I246" t="s">
        <v>1164</v>
      </c>
      <c r="J246" t="s">
        <v>1165</v>
      </c>
      <c r="K246" s="361"/>
      <c r="L246"/>
      <c r="N246"/>
      <c r="O246"/>
      <c r="P246"/>
      <c r="Q246"/>
      <c r="R246"/>
    </row>
    <row r="247" spans="1:18" ht="15" customHeight="1" x14ac:dyDescent="0.25">
      <c r="A247">
        <v>105254353</v>
      </c>
      <c r="B247">
        <v>1</v>
      </c>
      <c r="C247" t="s">
        <v>11226</v>
      </c>
      <c r="D247" t="s">
        <v>11227</v>
      </c>
      <c r="E247" t="s">
        <v>221</v>
      </c>
      <c r="F247" t="s">
        <v>13143</v>
      </c>
      <c r="G247" t="s">
        <v>604</v>
      </c>
      <c r="H247" t="s">
        <v>1226</v>
      </c>
      <c r="I247" t="s">
        <v>1225</v>
      </c>
      <c r="J247" t="s">
        <v>1226</v>
      </c>
      <c r="K247" s="361"/>
      <c r="L247"/>
      <c r="N247"/>
      <c r="O247"/>
      <c r="P247"/>
      <c r="Q247"/>
      <c r="R247"/>
    </row>
    <row r="248" spans="1:18" ht="15" customHeight="1" x14ac:dyDescent="0.25">
      <c r="A248">
        <v>105254353</v>
      </c>
      <c r="B248">
        <v>2</v>
      </c>
      <c r="C248" t="s">
        <v>11228</v>
      </c>
      <c r="D248" t="s">
        <v>11229</v>
      </c>
      <c r="E248" t="s">
        <v>221</v>
      </c>
      <c r="F248" t="s">
        <v>13143</v>
      </c>
      <c r="G248" t="s">
        <v>604</v>
      </c>
      <c r="H248" t="s">
        <v>1228</v>
      </c>
      <c r="I248" t="s">
        <v>1227</v>
      </c>
      <c r="J248" t="s">
        <v>1228</v>
      </c>
      <c r="K248" s="361"/>
      <c r="L248"/>
      <c r="N248"/>
      <c r="O248"/>
      <c r="P248"/>
      <c r="Q248"/>
      <c r="R248"/>
    </row>
    <row r="249" spans="1:18" ht="15" customHeight="1" x14ac:dyDescent="0.25">
      <c r="A249">
        <v>105256553</v>
      </c>
      <c r="B249">
        <v>1</v>
      </c>
      <c r="C249" t="s">
        <v>11328</v>
      </c>
      <c r="D249" t="s">
        <v>11329</v>
      </c>
      <c r="E249" t="s">
        <v>239</v>
      </c>
      <c r="F249" t="s">
        <v>13143</v>
      </c>
      <c r="G249" t="s">
        <v>604</v>
      </c>
      <c r="H249" t="s">
        <v>1306</v>
      </c>
      <c r="I249" t="s">
        <v>1305</v>
      </c>
      <c r="J249" t="s">
        <v>1306</v>
      </c>
      <c r="K249" s="361"/>
      <c r="L249"/>
      <c r="N249"/>
      <c r="O249"/>
      <c r="P249"/>
      <c r="Q249"/>
      <c r="R249"/>
    </row>
    <row r="250" spans="1:18" ht="15" customHeight="1" x14ac:dyDescent="0.25">
      <c r="A250">
        <v>105257602</v>
      </c>
      <c r="B250">
        <v>1</v>
      </c>
      <c r="C250" t="s">
        <v>11562</v>
      </c>
      <c r="D250" t="s">
        <v>11569</v>
      </c>
      <c r="E250" t="s">
        <v>307</v>
      </c>
      <c r="F250" t="s">
        <v>13143</v>
      </c>
      <c r="G250" t="s">
        <v>604</v>
      </c>
      <c r="H250" t="s">
        <v>1509</v>
      </c>
      <c r="I250" t="s">
        <v>1508</v>
      </c>
      <c r="J250" t="s">
        <v>1509</v>
      </c>
      <c r="K250" s="361"/>
      <c r="L250"/>
      <c r="N250"/>
      <c r="O250"/>
      <c r="P250"/>
      <c r="Q250"/>
      <c r="R250"/>
    </row>
    <row r="251" spans="1:18" ht="15" customHeight="1" x14ac:dyDescent="0.25">
      <c r="A251">
        <v>105257602</v>
      </c>
      <c r="B251">
        <v>2</v>
      </c>
      <c r="C251" t="s">
        <v>11564</v>
      </c>
      <c r="D251" t="s">
        <v>11563</v>
      </c>
      <c r="E251" t="s">
        <v>307</v>
      </c>
      <c r="F251" t="s">
        <v>13143</v>
      </c>
      <c r="G251" t="s">
        <v>604</v>
      </c>
      <c r="H251" t="s">
        <v>1503</v>
      </c>
      <c r="I251" t="s">
        <v>1502</v>
      </c>
      <c r="J251" t="s">
        <v>1503</v>
      </c>
      <c r="K251" s="361"/>
      <c r="L251"/>
      <c r="N251"/>
      <c r="O251"/>
      <c r="P251"/>
      <c r="Q251"/>
      <c r="R251"/>
    </row>
    <row r="252" spans="1:18" ht="15" customHeight="1" x14ac:dyDescent="0.25">
      <c r="A252">
        <v>105257602</v>
      </c>
      <c r="B252">
        <v>3</v>
      </c>
      <c r="C252" t="s">
        <v>11566</v>
      </c>
      <c r="D252" t="s">
        <v>11568</v>
      </c>
      <c r="E252" t="s">
        <v>307</v>
      </c>
      <c r="F252" t="s">
        <v>13143</v>
      </c>
      <c r="G252" t="s">
        <v>604</v>
      </c>
      <c r="H252" t="s">
        <v>1507</v>
      </c>
      <c r="I252" t="s">
        <v>1506</v>
      </c>
      <c r="J252" t="s">
        <v>1507</v>
      </c>
      <c r="K252" s="361"/>
      <c r="L252"/>
      <c r="N252"/>
      <c r="O252"/>
      <c r="P252"/>
      <c r="Q252"/>
      <c r="R252"/>
    </row>
    <row r="253" spans="1:18" ht="15" customHeight="1" x14ac:dyDescent="0.25">
      <c r="A253">
        <v>105257602</v>
      </c>
      <c r="B253">
        <v>4</v>
      </c>
      <c r="C253" t="s">
        <v>11567</v>
      </c>
      <c r="D253" t="s">
        <v>11565</v>
      </c>
      <c r="E253" t="s">
        <v>307</v>
      </c>
      <c r="F253" t="s">
        <v>13143</v>
      </c>
      <c r="G253" t="s">
        <v>604</v>
      </c>
      <c r="H253" t="s">
        <v>1505</v>
      </c>
      <c r="I253" t="s">
        <v>1504</v>
      </c>
      <c r="J253" t="s">
        <v>1505</v>
      </c>
      <c r="K253" s="361"/>
      <c r="L253"/>
      <c r="N253"/>
      <c r="O253"/>
      <c r="P253"/>
      <c r="Q253"/>
      <c r="R253"/>
    </row>
    <row r="254" spans="1:18" ht="15" customHeight="1" x14ac:dyDescent="0.25">
      <c r="A254">
        <v>105258303</v>
      </c>
      <c r="B254">
        <v>1</v>
      </c>
      <c r="C254" t="s">
        <v>11688</v>
      </c>
      <c r="D254" t="s">
        <v>11689</v>
      </c>
      <c r="E254" t="s">
        <v>341</v>
      </c>
      <c r="F254" t="s">
        <v>13143</v>
      </c>
      <c r="G254" t="s">
        <v>604</v>
      </c>
      <c r="H254" t="s">
        <v>1617</v>
      </c>
      <c r="I254" t="s">
        <v>1616</v>
      </c>
      <c r="J254" t="s">
        <v>1617</v>
      </c>
      <c r="K254" s="361"/>
      <c r="L254"/>
      <c r="N254"/>
      <c r="O254"/>
      <c r="P254"/>
      <c r="Q254"/>
      <c r="R254"/>
    </row>
    <row r="255" spans="1:18" ht="15" customHeight="1" x14ac:dyDescent="0.25">
      <c r="A255">
        <v>105258303</v>
      </c>
      <c r="B255">
        <v>2</v>
      </c>
      <c r="C255" t="s">
        <v>11690</v>
      </c>
      <c r="D255" t="s">
        <v>11691</v>
      </c>
      <c r="E255" t="s">
        <v>341</v>
      </c>
      <c r="F255" t="s">
        <v>13143</v>
      </c>
      <c r="G255" t="s">
        <v>604</v>
      </c>
      <c r="H255" t="s">
        <v>1619</v>
      </c>
      <c r="I255" t="s">
        <v>1618</v>
      </c>
      <c r="J255" t="s">
        <v>1619</v>
      </c>
      <c r="K255" s="361"/>
      <c r="L255"/>
      <c r="N255"/>
      <c r="O255"/>
      <c r="P255"/>
      <c r="Q255"/>
      <c r="R255"/>
    </row>
    <row r="256" spans="1:18" ht="15" customHeight="1" x14ac:dyDescent="0.25">
      <c r="A256">
        <v>105258503</v>
      </c>
      <c r="B256">
        <v>1</v>
      </c>
      <c r="C256" t="s">
        <v>11747</v>
      </c>
      <c r="D256" t="s">
        <v>11748</v>
      </c>
      <c r="E256" t="s">
        <v>15834</v>
      </c>
      <c r="F256" t="s">
        <v>13143</v>
      </c>
      <c r="G256" t="s">
        <v>604</v>
      </c>
      <c r="H256" t="s">
        <v>1670</v>
      </c>
      <c r="I256" t="s">
        <v>1669</v>
      </c>
      <c r="J256" t="s">
        <v>1670</v>
      </c>
      <c r="K256" s="361"/>
      <c r="L256"/>
      <c r="N256"/>
      <c r="O256"/>
      <c r="P256"/>
      <c r="Q256"/>
      <c r="R256"/>
    </row>
    <row r="257" spans="1:18" ht="15" customHeight="1" x14ac:dyDescent="0.25">
      <c r="A257">
        <v>105258503</v>
      </c>
      <c r="B257">
        <v>2</v>
      </c>
      <c r="C257" t="s">
        <v>11749</v>
      </c>
      <c r="D257" t="s">
        <v>11750</v>
      </c>
      <c r="E257" t="s">
        <v>15834</v>
      </c>
      <c r="F257" t="s">
        <v>13143</v>
      </c>
      <c r="G257" t="s">
        <v>604</v>
      </c>
      <c r="H257" t="s">
        <v>1672</v>
      </c>
      <c r="I257" t="s">
        <v>1671</v>
      </c>
      <c r="J257" t="s">
        <v>1672</v>
      </c>
      <c r="K257" s="361"/>
      <c r="L257"/>
      <c r="N257"/>
      <c r="O257"/>
      <c r="P257"/>
      <c r="Q257"/>
      <c r="R257"/>
    </row>
    <row r="258" spans="1:18" ht="15" customHeight="1" x14ac:dyDescent="0.25">
      <c r="A258">
        <v>105259103</v>
      </c>
      <c r="B258">
        <v>1</v>
      </c>
      <c r="C258" t="s">
        <v>12673</v>
      </c>
      <c r="D258" t="s">
        <v>12674</v>
      </c>
      <c r="E258" t="s">
        <v>519</v>
      </c>
      <c r="F258" t="s">
        <v>13143</v>
      </c>
      <c r="G258" t="s">
        <v>604</v>
      </c>
      <c r="H258" t="s">
        <v>2165</v>
      </c>
      <c r="I258" t="s">
        <v>2164</v>
      </c>
      <c r="J258" t="s">
        <v>2165</v>
      </c>
      <c r="K258" s="361"/>
      <c r="L258"/>
      <c r="N258"/>
      <c r="O258"/>
      <c r="P258"/>
      <c r="Q258"/>
      <c r="R258"/>
    </row>
    <row r="259" spans="1:18" ht="15" customHeight="1" x14ac:dyDescent="0.25">
      <c r="A259">
        <v>105259103</v>
      </c>
      <c r="B259">
        <v>2</v>
      </c>
      <c r="C259" t="s">
        <v>12675</v>
      </c>
      <c r="D259" t="s">
        <v>12676</v>
      </c>
      <c r="E259" t="s">
        <v>519</v>
      </c>
      <c r="F259" t="s">
        <v>13143</v>
      </c>
      <c r="G259" t="s">
        <v>604</v>
      </c>
      <c r="H259" t="s">
        <v>2167</v>
      </c>
      <c r="I259" t="s">
        <v>2166</v>
      </c>
      <c r="J259" t="s">
        <v>2167</v>
      </c>
      <c r="K259" s="361"/>
      <c r="L259"/>
      <c r="N259"/>
      <c r="O259"/>
      <c r="P259"/>
      <c r="Q259"/>
      <c r="R259"/>
    </row>
    <row r="260" spans="1:18" ht="15" customHeight="1" x14ac:dyDescent="0.25">
      <c r="A260">
        <v>105259703</v>
      </c>
      <c r="B260">
        <v>1</v>
      </c>
      <c r="C260" t="s">
        <v>12766</v>
      </c>
      <c r="D260" t="s">
        <v>12767</v>
      </c>
      <c r="E260" t="s">
        <v>540</v>
      </c>
      <c r="F260" t="s">
        <v>13143</v>
      </c>
      <c r="G260" t="s">
        <v>604</v>
      </c>
      <c r="H260" t="s">
        <v>2243</v>
      </c>
      <c r="I260" t="s">
        <v>2242</v>
      </c>
      <c r="J260" t="s">
        <v>2243</v>
      </c>
      <c r="K260" s="361"/>
      <c r="L260"/>
      <c r="N260"/>
      <c r="O260"/>
      <c r="P260"/>
      <c r="Q260"/>
      <c r="R260"/>
    </row>
    <row r="261" spans="1:18" ht="15" customHeight="1" x14ac:dyDescent="0.25">
      <c r="A261">
        <v>105259703</v>
      </c>
      <c r="B261">
        <v>2</v>
      </c>
      <c r="C261" t="s">
        <v>12768</v>
      </c>
      <c r="D261" t="s">
        <v>12769</v>
      </c>
      <c r="E261" t="s">
        <v>540</v>
      </c>
      <c r="F261" t="s">
        <v>13143</v>
      </c>
      <c r="G261" t="s">
        <v>604</v>
      </c>
      <c r="H261" t="s">
        <v>2245</v>
      </c>
      <c r="I261" t="s">
        <v>2244</v>
      </c>
      <c r="J261" t="s">
        <v>2245</v>
      </c>
      <c r="K261" s="361"/>
      <c r="L261"/>
      <c r="N261"/>
      <c r="O261"/>
      <c r="P261"/>
      <c r="Q261"/>
      <c r="R261"/>
    </row>
    <row r="262" spans="1:18" ht="15" customHeight="1" x14ac:dyDescent="0.25">
      <c r="A262">
        <v>105620001</v>
      </c>
      <c r="B262">
        <v>1</v>
      </c>
      <c r="C262" t="s">
        <v>12626</v>
      </c>
      <c r="D262" t="s">
        <v>12627</v>
      </c>
      <c r="E262" t="s">
        <v>504</v>
      </c>
      <c r="F262" t="s">
        <v>13142</v>
      </c>
      <c r="G262" t="s">
        <v>604</v>
      </c>
      <c r="H262" t="s">
        <v>2120</v>
      </c>
      <c r="I262" t="s">
        <v>504</v>
      </c>
      <c r="J262" t="s">
        <v>2120</v>
      </c>
      <c r="K262" s="361"/>
      <c r="L262"/>
      <c r="N262"/>
      <c r="O262"/>
      <c r="P262"/>
      <c r="Q262"/>
      <c r="R262"/>
    </row>
    <row r="263" spans="1:18" ht="15" customHeight="1" x14ac:dyDescent="0.25">
      <c r="A263">
        <v>105628302</v>
      </c>
      <c r="B263">
        <v>1</v>
      </c>
      <c r="C263" t="s">
        <v>12749</v>
      </c>
      <c r="D263" t="s">
        <v>20932</v>
      </c>
      <c r="E263" t="s">
        <v>536</v>
      </c>
      <c r="F263" t="s">
        <v>13143</v>
      </c>
      <c r="G263" t="s">
        <v>604</v>
      </c>
      <c r="H263" t="s">
        <v>21025</v>
      </c>
      <c r="I263" t="s">
        <v>20933</v>
      </c>
      <c r="J263" t="s">
        <v>21025</v>
      </c>
      <c r="K263" s="361"/>
      <c r="L263"/>
      <c r="N263"/>
      <c r="O263"/>
      <c r="P263"/>
      <c r="Q263"/>
      <c r="R263"/>
    </row>
    <row r="264" spans="1:18" ht="15" customHeight="1" x14ac:dyDescent="0.25">
      <c r="A264">
        <v>105628302</v>
      </c>
      <c r="B264">
        <v>2</v>
      </c>
      <c r="C264" t="s">
        <v>12751</v>
      </c>
      <c r="D264" t="s">
        <v>12752</v>
      </c>
      <c r="E264" t="s">
        <v>536</v>
      </c>
      <c r="F264" t="s">
        <v>13143</v>
      </c>
      <c r="G264" t="s">
        <v>604</v>
      </c>
      <c r="H264" t="s">
        <v>2231</v>
      </c>
      <c r="I264" t="s">
        <v>2230</v>
      </c>
      <c r="J264" t="s">
        <v>2231</v>
      </c>
      <c r="K264" s="361"/>
      <c r="L264"/>
      <c r="N264"/>
      <c r="O264"/>
      <c r="P264"/>
      <c r="Q264"/>
      <c r="R264"/>
    </row>
    <row r="265" spans="1:18" ht="15" customHeight="1" x14ac:dyDescent="0.25">
      <c r="A265">
        <v>105628302</v>
      </c>
      <c r="B265">
        <v>3</v>
      </c>
      <c r="C265" t="s">
        <v>12753</v>
      </c>
      <c r="D265" t="s">
        <v>12750</v>
      </c>
      <c r="E265" t="s">
        <v>536</v>
      </c>
      <c r="F265" t="s">
        <v>13143</v>
      </c>
      <c r="G265" t="s">
        <v>604</v>
      </c>
      <c r="H265" t="s">
        <v>2229</v>
      </c>
      <c r="I265" t="s">
        <v>2228</v>
      </c>
      <c r="J265" t="s">
        <v>2229</v>
      </c>
      <c r="K265" s="361"/>
      <c r="L265"/>
      <c r="N265"/>
      <c r="O265"/>
      <c r="P265"/>
      <c r="Q265"/>
      <c r="R265"/>
    </row>
    <row r="266" spans="1:18" ht="15" customHeight="1" x14ac:dyDescent="0.25">
      <c r="A266">
        <v>105628302</v>
      </c>
      <c r="B266">
        <v>4</v>
      </c>
      <c r="C266" t="s">
        <v>12754</v>
      </c>
      <c r="D266" t="s">
        <v>12755</v>
      </c>
      <c r="E266" t="s">
        <v>536</v>
      </c>
      <c r="F266" t="s">
        <v>13143</v>
      </c>
      <c r="G266" t="s">
        <v>604</v>
      </c>
      <c r="H266" t="s">
        <v>2233</v>
      </c>
      <c r="I266" t="s">
        <v>2232</v>
      </c>
      <c r="J266" t="s">
        <v>2233</v>
      </c>
      <c r="K266" s="361"/>
      <c r="L266"/>
      <c r="N266"/>
      <c r="O266"/>
      <c r="P266"/>
      <c r="Q266"/>
      <c r="R266"/>
    </row>
    <row r="267" spans="1:18" ht="15" customHeight="1" x14ac:dyDescent="0.25">
      <c r="A267">
        <v>105628302</v>
      </c>
      <c r="B267">
        <v>5</v>
      </c>
      <c r="C267" t="s">
        <v>12756</v>
      </c>
      <c r="D267" t="s">
        <v>20934</v>
      </c>
      <c r="E267" t="s">
        <v>536</v>
      </c>
      <c r="F267" t="s">
        <v>13143</v>
      </c>
      <c r="G267" t="s">
        <v>604</v>
      </c>
      <c r="H267" t="s">
        <v>21026</v>
      </c>
      <c r="I267" t="s">
        <v>20935</v>
      </c>
      <c r="J267" t="s">
        <v>21026</v>
      </c>
      <c r="K267" s="361"/>
      <c r="L267"/>
      <c r="N267"/>
      <c r="O267"/>
      <c r="P267"/>
      <c r="Q267"/>
      <c r="R267"/>
    </row>
    <row r="268" spans="1:18" ht="15" customHeight="1" x14ac:dyDescent="0.25">
      <c r="A268">
        <v>106160303</v>
      </c>
      <c r="B268">
        <v>1</v>
      </c>
      <c r="C268" t="s">
        <v>10492</v>
      </c>
      <c r="D268" t="s">
        <v>10493</v>
      </c>
      <c r="E268" t="s">
        <v>25</v>
      </c>
      <c r="F268" t="s">
        <v>13143</v>
      </c>
      <c r="G268" t="s">
        <v>604</v>
      </c>
      <c r="H268" t="s">
        <v>606</v>
      </c>
      <c r="I268" t="s">
        <v>605</v>
      </c>
      <c r="J268" t="s">
        <v>606</v>
      </c>
      <c r="K268" s="361"/>
      <c r="L268"/>
      <c r="N268"/>
      <c r="O268"/>
      <c r="P268"/>
      <c r="Q268"/>
      <c r="R268"/>
    </row>
    <row r="269" spans="1:18" ht="15" customHeight="1" x14ac:dyDescent="0.25">
      <c r="A269">
        <v>106161203</v>
      </c>
      <c r="B269">
        <v>1</v>
      </c>
      <c r="C269" t="s">
        <v>10841</v>
      </c>
      <c r="D269" t="s">
        <v>10842</v>
      </c>
      <c r="E269" t="s">
        <v>112</v>
      </c>
      <c r="F269" t="s">
        <v>13143</v>
      </c>
      <c r="G269" t="s">
        <v>604</v>
      </c>
      <c r="H269" t="s">
        <v>901</v>
      </c>
      <c r="I269" t="s">
        <v>900</v>
      </c>
      <c r="J269" t="s">
        <v>901</v>
      </c>
      <c r="K269" s="361"/>
      <c r="L269"/>
      <c r="N269"/>
      <c r="O269"/>
      <c r="P269"/>
      <c r="Q269"/>
      <c r="R269"/>
    </row>
    <row r="270" spans="1:18" ht="15" customHeight="1" x14ac:dyDescent="0.25">
      <c r="A270">
        <v>106161703</v>
      </c>
      <c r="B270">
        <v>1</v>
      </c>
      <c r="C270" t="s">
        <v>10843</v>
      </c>
      <c r="D270" t="s">
        <v>10844</v>
      </c>
      <c r="E270" t="s">
        <v>113</v>
      </c>
      <c r="F270" t="s">
        <v>13143</v>
      </c>
      <c r="G270" t="s">
        <v>604</v>
      </c>
      <c r="H270" t="s">
        <v>903</v>
      </c>
      <c r="I270" t="s">
        <v>902</v>
      </c>
      <c r="J270" t="s">
        <v>903</v>
      </c>
      <c r="K270" s="361"/>
      <c r="L270"/>
      <c r="N270"/>
      <c r="O270"/>
      <c r="P270"/>
      <c r="Q270"/>
      <c r="R270"/>
    </row>
    <row r="271" spans="1:18" ht="15" customHeight="1" x14ac:dyDescent="0.25">
      <c r="A271">
        <v>106166503</v>
      </c>
      <c r="B271">
        <v>1</v>
      </c>
      <c r="C271" t="s">
        <v>11368</v>
      </c>
      <c r="D271" t="s">
        <v>11369</v>
      </c>
      <c r="E271" t="s">
        <v>15832</v>
      </c>
      <c r="F271" t="s">
        <v>13143</v>
      </c>
      <c r="G271" t="s">
        <v>604</v>
      </c>
      <c r="H271" t="s">
        <v>1341</v>
      </c>
      <c r="I271" t="s">
        <v>1340</v>
      </c>
      <c r="J271" t="s">
        <v>1341</v>
      </c>
      <c r="K271" s="361"/>
      <c r="L271"/>
      <c r="N271"/>
      <c r="O271"/>
      <c r="P271"/>
      <c r="Q271"/>
      <c r="R271"/>
    </row>
    <row r="272" spans="1:18" ht="15" customHeight="1" x14ac:dyDescent="0.25">
      <c r="A272">
        <v>106167504</v>
      </c>
      <c r="B272">
        <v>1</v>
      </c>
      <c r="C272" t="s">
        <v>11686</v>
      </c>
      <c r="D272" t="s">
        <v>11687</v>
      </c>
      <c r="E272" t="s">
        <v>340</v>
      </c>
      <c r="F272" t="s">
        <v>13143</v>
      </c>
      <c r="G272" t="s">
        <v>604</v>
      </c>
      <c r="H272" t="s">
        <v>1615</v>
      </c>
      <c r="I272" t="s">
        <v>1614</v>
      </c>
      <c r="J272" t="s">
        <v>1615</v>
      </c>
      <c r="K272" s="361"/>
      <c r="L272"/>
      <c r="N272"/>
      <c r="O272"/>
      <c r="P272"/>
      <c r="Q272"/>
      <c r="R272"/>
    </row>
    <row r="273" spans="1:18" ht="15" customHeight="1" x14ac:dyDescent="0.25">
      <c r="A273">
        <v>106168003</v>
      </c>
      <c r="B273">
        <v>1</v>
      </c>
      <c r="C273" t="s">
        <v>12352</v>
      </c>
      <c r="D273" t="s">
        <v>12353</v>
      </c>
      <c r="E273" t="s">
        <v>425</v>
      </c>
      <c r="F273" t="s">
        <v>13143</v>
      </c>
      <c r="G273" t="s">
        <v>604</v>
      </c>
      <c r="H273" t="s">
        <v>1879</v>
      </c>
      <c r="I273" t="s">
        <v>1878</v>
      </c>
      <c r="J273" t="s">
        <v>1879</v>
      </c>
      <c r="K273" s="361"/>
      <c r="L273"/>
      <c r="N273"/>
      <c r="O273"/>
      <c r="P273"/>
      <c r="Q273"/>
      <c r="R273"/>
    </row>
    <row r="274" spans="1:18" ht="15" customHeight="1" x14ac:dyDescent="0.25">
      <c r="A274">
        <v>106169003</v>
      </c>
      <c r="B274">
        <v>1</v>
      </c>
      <c r="C274" t="s">
        <v>12677</v>
      </c>
      <c r="D274" t="s">
        <v>12678</v>
      </c>
      <c r="E274" t="s">
        <v>520</v>
      </c>
      <c r="F274" t="s">
        <v>13143</v>
      </c>
      <c r="G274" t="s">
        <v>604</v>
      </c>
      <c r="H274" t="s">
        <v>2169</v>
      </c>
      <c r="I274" t="s">
        <v>2168</v>
      </c>
      <c r="J274" t="s">
        <v>2169</v>
      </c>
      <c r="K274" s="361"/>
      <c r="L274"/>
      <c r="N274"/>
      <c r="O274"/>
      <c r="P274"/>
      <c r="Q274"/>
      <c r="R274"/>
    </row>
    <row r="275" spans="1:18" ht="15" customHeight="1" x14ac:dyDescent="0.25">
      <c r="A275">
        <v>106172003</v>
      </c>
      <c r="B275">
        <v>1</v>
      </c>
      <c r="C275" t="s">
        <v>10986</v>
      </c>
      <c r="D275" t="s">
        <v>16031</v>
      </c>
      <c r="E275" t="s">
        <v>15982</v>
      </c>
      <c r="F275" t="s">
        <v>13143</v>
      </c>
      <c r="G275" t="s">
        <v>604</v>
      </c>
      <c r="H275" t="s">
        <v>1023</v>
      </c>
      <c r="I275" t="s">
        <v>15983</v>
      </c>
      <c r="J275" t="s">
        <v>1023</v>
      </c>
      <c r="K275" s="361"/>
      <c r="L275"/>
      <c r="N275"/>
      <c r="O275"/>
      <c r="P275"/>
      <c r="Q275"/>
      <c r="R275"/>
    </row>
    <row r="276" spans="1:18" ht="15" customHeight="1" x14ac:dyDescent="0.25">
      <c r="A276">
        <v>106172003</v>
      </c>
      <c r="B276">
        <v>2</v>
      </c>
      <c r="C276" t="s">
        <v>10987</v>
      </c>
      <c r="D276" t="s">
        <v>16032</v>
      </c>
      <c r="E276" t="s">
        <v>15982</v>
      </c>
      <c r="F276" t="s">
        <v>13143</v>
      </c>
      <c r="G276" t="s">
        <v>604</v>
      </c>
      <c r="H276" t="s">
        <v>1024</v>
      </c>
      <c r="I276" t="s">
        <v>15984</v>
      </c>
      <c r="J276" t="s">
        <v>1024</v>
      </c>
      <c r="K276" s="361"/>
      <c r="L276"/>
      <c r="N276"/>
      <c r="O276"/>
      <c r="P276"/>
      <c r="Q276"/>
      <c r="R276"/>
    </row>
    <row r="277" spans="1:18" ht="15" customHeight="1" x14ac:dyDescent="0.25">
      <c r="A277">
        <v>106172003</v>
      </c>
      <c r="B277">
        <v>3</v>
      </c>
      <c r="C277" t="s">
        <v>21027</v>
      </c>
      <c r="D277" t="s">
        <v>20936</v>
      </c>
      <c r="E277" t="s">
        <v>15982</v>
      </c>
      <c r="F277" t="s">
        <v>13143</v>
      </c>
      <c r="G277" t="s">
        <v>604</v>
      </c>
      <c r="H277" t="s">
        <v>21028</v>
      </c>
      <c r="I277" t="s">
        <v>20937</v>
      </c>
      <c r="J277" t="s">
        <v>21028</v>
      </c>
      <c r="K277" s="361"/>
      <c r="L277"/>
      <c r="N277"/>
      <c r="O277"/>
      <c r="P277"/>
      <c r="Q277"/>
      <c r="R277"/>
    </row>
    <row r="278" spans="1:18" ht="15" customHeight="1" x14ac:dyDescent="0.25">
      <c r="A278">
        <v>106272003</v>
      </c>
      <c r="B278">
        <v>1</v>
      </c>
      <c r="C278" t="s">
        <v>11097</v>
      </c>
      <c r="D278" t="s">
        <v>11098</v>
      </c>
      <c r="E278" t="s">
        <v>182</v>
      </c>
      <c r="F278" t="s">
        <v>13143</v>
      </c>
      <c r="G278" t="s">
        <v>604</v>
      </c>
      <c r="H278" t="s">
        <v>1117</v>
      </c>
      <c r="I278" t="s">
        <v>1116</v>
      </c>
      <c r="J278" t="s">
        <v>1117</v>
      </c>
      <c r="K278" s="361"/>
      <c r="L278"/>
      <c r="N278"/>
      <c r="O278"/>
      <c r="P278"/>
      <c r="Q278"/>
      <c r="R278"/>
    </row>
    <row r="279" spans="1:18" ht="15" customHeight="1" x14ac:dyDescent="0.25">
      <c r="A279">
        <v>106272003</v>
      </c>
      <c r="B279">
        <v>2</v>
      </c>
      <c r="C279" t="s">
        <v>11099</v>
      </c>
      <c r="D279" t="s">
        <v>11100</v>
      </c>
      <c r="E279" t="s">
        <v>182</v>
      </c>
      <c r="F279" t="s">
        <v>13143</v>
      </c>
      <c r="G279" t="s">
        <v>604</v>
      </c>
      <c r="H279" t="s">
        <v>1119</v>
      </c>
      <c r="I279" t="s">
        <v>1118</v>
      </c>
      <c r="J279" t="s">
        <v>1119</v>
      </c>
      <c r="K279" s="361"/>
      <c r="L279"/>
      <c r="N279"/>
      <c r="O279"/>
      <c r="P279"/>
      <c r="Q279"/>
      <c r="R279"/>
    </row>
    <row r="280" spans="1:18" ht="15" customHeight="1" x14ac:dyDescent="0.25">
      <c r="A280">
        <v>106330703</v>
      </c>
      <c r="B280">
        <v>1</v>
      </c>
      <c r="C280" t="s">
        <v>10676</v>
      </c>
      <c r="D280" t="s">
        <v>10677</v>
      </c>
      <c r="E280" t="s">
        <v>72</v>
      </c>
      <c r="F280" t="s">
        <v>13143</v>
      </c>
      <c r="G280" t="s">
        <v>604</v>
      </c>
      <c r="H280" t="s">
        <v>762</v>
      </c>
      <c r="I280" t="s">
        <v>761</v>
      </c>
      <c r="J280" t="s">
        <v>762</v>
      </c>
      <c r="K280" s="361"/>
      <c r="L280"/>
      <c r="N280"/>
      <c r="O280"/>
      <c r="P280"/>
      <c r="Q280"/>
      <c r="R280"/>
    </row>
    <row r="281" spans="1:18" ht="15" customHeight="1" x14ac:dyDescent="0.25">
      <c r="A281">
        <v>106330803</v>
      </c>
      <c r="B281">
        <v>1</v>
      </c>
      <c r="C281" t="s">
        <v>10678</v>
      </c>
      <c r="D281" t="s">
        <v>10679</v>
      </c>
      <c r="E281" t="s">
        <v>73</v>
      </c>
      <c r="F281" t="s">
        <v>13143</v>
      </c>
      <c r="G281" t="s">
        <v>604</v>
      </c>
      <c r="H281" t="s">
        <v>764</v>
      </c>
      <c r="I281" t="s">
        <v>763</v>
      </c>
      <c r="J281" t="s">
        <v>764</v>
      </c>
      <c r="K281" s="361"/>
      <c r="L281"/>
      <c r="N281"/>
      <c r="O281"/>
      <c r="P281"/>
      <c r="Q281"/>
      <c r="R281"/>
    </row>
    <row r="282" spans="1:18" ht="15" customHeight="1" x14ac:dyDescent="0.25">
      <c r="A282">
        <v>106333407</v>
      </c>
      <c r="B282">
        <v>1</v>
      </c>
      <c r="C282" t="s">
        <v>11333</v>
      </c>
      <c r="D282" t="s">
        <v>11334</v>
      </c>
      <c r="E282" t="s">
        <v>242</v>
      </c>
      <c r="F282" t="s">
        <v>16144</v>
      </c>
      <c r="G282" t="s">
        <v>604</v>
      </c>
      <c r="H282" t="s">
        <v>2833</v>
      </c>
      <c r="I282" t="s">
        <v>242</v>
      </c>
      <c r="J282" t="s">
        <v>2833</v>
      </c>
      <c r="K282" s="361"/>
      <c r="L282"/>
      <c r="N282"/>
      <c r="O282"/>
      <c r="P282"/>
      <c r="Q282"/>
      <c r="R282"/>
    </row>
    <row r="283" spans="1:18" ht="15" customHeight="1" x14ac:dyDescent="0.25">
      <c r="A283">
        <v>106338003</v>
      </c>
      <c r="B283">
        <v>1</v>
      </c>
      <c r="C283" t="s">
        <v>12321</v>
      </c>
      <c r="D283" t="s">
        <v>12322</v>
      </c>
      <c r="E283" t="s">
        <v>418</v>
      </c>
      <c r="F283" t="s">
        <v>13143</v>
      </c>
      <c r="G283" t="s">
        <v>604</v>
      </c>
      <c r="H283" t="s">
        <v>1851</v>
      </c>
      <c r="I283" t="s">
        <v>1850</v>
      </c>
      <c r="J283" t="s">
        <v>1851</v>
      </c>
      <c r="K283" s="361"/>
      <c r="L283"/>
      <c r="N283"/>
      <c r="O283"/>
      <c r="P283"/>
      <c r="Q283"/>
      <c r="R283"/>
    </row>
    <row r="284" spans="1:18" ht="15" customHeight="1" x14ac:dyDescent="0.25">
      <c r="A284">
        <v>106338003</v>
      </c>
      <c r="B284">
        <v>2</v>
      </c>
      <c r="C284" t="s">
        <v>21029</v>
      </c>
      <c r="D284" t="s">
        <v>20938</v>
      </c>
      <c r="E284" t="s">
        <v>418</v>
      </c>
      <c r="F284" t="s">
        <v>13143</v>
      </c>
      <c r="G284" t="s">
        <v>604</v>
      </c>
      <c r="H284" t="s">
        <v>21030</v>
      </c>
      <c r="I284" t="s">
        <v>20939</v>
      </c>
      <c r="J284" t="s">
        <v>21030</v>
      </c>
      <c r="K284" s="361"/>
      <c r="L284"/>
      <c r="N284"/>
      <c r="O284"/>
      <c r="P284"/>
      <c r="Q284"/>
      <c r="R284"/>
    </row>
    <row r="285" spans="1:18" ht="15" customHeight="1" x14ac:dyDescent="0.25">
      <c r="A285">
        <v>106611303</v>
      </c>
      <c r="B285">
        <v>1</v>
      </c>
      <c r="C285" t="s">
        <v>10914</v>
      </c>
      <c r="D285" t="s">
        <v>10915</v>
      </c>
      <c r="E285" t="s">
        <v>136</v>
      </c>
      <c r="F285" t="s">
        <v>13143</v>
      </c>
      <c r="G285" t="s">
        <v>604</v>
      </c>
      <c r="H285" t="s">
        <v>959</v>
      </c>
      <c r="I285" t="s">
        <v>958</v>
      </c>
      <c r="J285" t="s">
        <v>959</v>
      </c>
      <c r="K285" s="361"/>
      <c r="L285"/>
      <c r="N285"/>
      <c r="O285"/>
      <c r="P285"/>
      <c r="Q285"/>
      <c r="R285"/>
    </row>
    <row r="286" spans="1:18" ht="15" customHeight="1" x14ac:dyDescent="0.25">
      <c r="A286">
        <v>106612203</v>
      </c>
      <c r="B286">
        <v>1</v>
      </c>
      <c r="C286" t="s">
        <v>11114</v>
      </c>
      <c r="D286" t="s">
        <v>13069</v>
      </c>
      <c r="E286" t="s">
        <v>188</v>
      </c>
      <c r="F286" t="s">
        <v>13143</v>
      </c>
      <c r="G286" t="s">
        <v>604</v>
      </c>
      <c r="H286" t="s">
        <v>1132</v>
      </c>
      <c r="I286" t="s">
        <v>13070</v>
      </c>
      <c r="J286" t="s">
        <v>1132</v>
      </c>
      <c r="K286" s="361"/>
      <c r="L286"/>
      <c r="N286"/>
      <c r="O286"/>
      <c r="P286"/>
      <c r="Q286"/>
      <c r="R286"/>
    </row>
    <row r="287" spans="1:18" ht="15" customHeight="1" x14ac:dyDescent="0.25">
      <c r="A287">
        <v>106616203</v>
      </c>
      <c r="B287">
        <v>1</v>
      </c>
      <c r="C287" t="s">
        <v>11763</v>
      </c>
      <c r="D287" t="s">
        <v>11766</v>
      </c>
      <c r="E287" t="s">
        <v>363</v>
      </c>
      <c r="F287" t="s">
        <v>13143</v>
      </c>
      <c r="G287" t="s">
        <v>604</v>
      </c>
      <c r="H287" t="s">
        <v>1687</v>
      </c>
      <c r="I287" t="s">
        <v>1686</v>
      </c>
      <c r="J287" t="s">
        <v>1687</v>
      </c>
      <c r="K287" s="361"/>
      <c r="L287"/>
      <c r="N287"/>
      <c r="O287"/>
      <c r="P287"/>
      <c r="Q287"/>
      <c r="R287"/>
    </row>
    <row r="288" spans="1:18" ht="15" customHeight="1" x14ac:dyDescent="0.25">
      <c r="A288">
        <v>106616203</v>
      </c>
      <c r="B288">
        <v>2</v>
      </c>
      <c r="C288" t="s">
        <v>11765</v>
      </c>
      <c r="D288" t="s">
        <v>11764</v>
      </c>
      <c r="E288" t="s">
        <v>363</v>
      </c>
      <c r="F288" t="s">
        <v>13143</v>
      </c>
      <c r="G288" t="s">
        <v>604</v>
      </c>
      <c r="H288" t="s">
        <v>1685</v>
      </c>
      <c r="I288" t="s">
        <v>1684</v>
      </c>
      <c r="J288" t="s">
        <v>1685</v>
      </c>
      <c r="K288" s="361"/>
      <c r="L288"/>
      <c r="N288"/>
      <c r="O288"/>
      <c r="P288"/>
      <c r="Q288"/>
      <c r="R288"/>
    </row>
    <row r="289" spans="1:18" ht="15" customHeight="1" x14ac:dyDescent="0.25">
      <c r="A289">
        <v>106617203</v>
      </c>
      <c r="B289">
        <v>1</v>
      </c>
      <c r="C289" t="s">
        <v>12628</v>
      </c>
      <c r="D289" t="s">
        <v>12631</v>
      </c>
      <c r="E289" t="s">
        <v>505</v>
      </c>
      <c r="F289" t="s">
        <v>13143</v>
      </c>
      <c r="G289" t="s">
        <v>604</v>
      </c>
      <c r="H289" t="s">
        <v>2124</v>
      </c>
      <c r="I289" t="s">
        <v>2123</v>
      </c>
      <c r="J289" t="s">
        <v>2124</v>
      </c>
      <c r="K289" s="361"/>
      <c r="L289"/>
      <c r="N289"/>
      <c r="O289"/>
      <c r="P289"/>
      <c r="Q289"/>
      <c r="R289"/>
    </row>
    <row r="290" spans="1:18" ht="15" customHeight="1" x14ac:dyDescent="0.25">
      <c r="A290">
        <v>106617203</v>
      </c>
      <c r="B290">
        <v>2</v>
      </c>
      <c r="C290" t="s">
        <v>12630</v>
      </c>
      <c r="D290" t="s">
        <v>16109</v>
      </c>
      <c r="E290" t="s">
        <v>505</v>
      </c>
      <c r="F290" t="s">
        <v>13143</v>
      </c>
      <c r="G290" t="s">
        <v>604</v>
      </c>
      <c r="H290" t="s">
        <v>16110</v>
      </c>
      <c r="I290" t="s">
        <v>16111</v>
      </c>
      <c r="J290" t="s">
        <v>16110</v>
      </c>
      <c r="K290" s="361"/>
      <c r="L290"/>
      <c r="N290"/>
      <c r="O290"/>
      <c r="P290"/>
      <c r="Q290"/>
      <c r="R290"/>
    </row>
    <row r="291" spans="1:18" ht="15" customHeight="1" x14ac:dyDescent="0.25">
      <c r="A291">
        <v>106617203</v>
      </c>
      <c r="B291">
        <v>3</v>
      </c>
      <c r="C291" t="s">
        <v>16112</v>
      </c>
      <c r="D291" t="s">
        <v>12629</v>
      </c>
      <c r="E291" t="s">
        <v>505</v>
      </c>
      <c r="F291" t="s">
        <v>13143</v>
      </c>
      <c r="G291" t="s">
        <v>604</v>
      </c>
      <c r="H291" t="s">
        <v>2122</v>
      </c>
      <c r="I291" t="s">
        <v>2121</v>
      </c>
      <c r="J291" t="s">
        <v>2122</v>
      </c>
      <c r="K291" s="361"/>
      <c r="L291"/>
      <c r="N291"/>
      <c r="O291"/>
      <c r="P291"/>
      <c r="Q291"/>
      <c r="R291"/>
    </row>
    <row r="292" spans="1:18" ht="15" customHeight="1" x14ac:dyDescent="0.25">
      <c r="A292">
        <v>106618603</v>
      </c>
      <c r="B292">
        <v>1</v>
      </c>
      <c r="C292" t="s">
        <v>12735</v>
      </c>
      <c r="D292" t="s">
        <v>12736</v>
      </c>
      <c r="E292" t="s">
        <v>532</v>
      </c>
      <c r="F292" t="s">
        <v>13143</v>
      </c>
      <c r="G292" t="s">
        <v>604</v>
      </c>
      <c r="H292" t="s">
        <v>2215</v>
      </c>
      <c r="I292" t="s">
        <v>2214</v>
      </c>
      <c r="J292" t="s">
        <v>2215</v>
      </c>
      <c r="K292" s="361"/>
      <c r="L292"/>
      <c r="N292"/>
      <c r="O292"/>
      <c r="P292"/>
      <c r="Q292"/>
      <c r="R292"/>
    </row>
    <row r="293" spans="1:18" ht="15" customHeight="1" x14ac:dyDescent="0.25">
      <c r="A293">
        <v>107650603</v>
      </c>
      <c r="B293">
        <v>1</v>
      </c>
      <c r="C293" t="s">
        <v>10570</v>
      </c>
      <c r="D293" t="s">
        <v>10571</v>
      </c>
      <c r="E293" t="s">
        <v>46</v>
      </c>
      <c r="F293" t="s">
        <v>13143</v>
      </c>
      <c r="G293" t="s">
        <v>604</v>
      </c>
      <c r="H293" t="s">
        <v>670</v>
      </c>
      <c r="I293" t="s">
        <v>669</v>
      </c>
      <c r="J293" t="s">
        <v>670</v>
      </c>
      <c r="K293" s="361"/>
      <c r="L293"/>
      <c r="N293"/>
      <c r="O293"/>
      <c r="P293"/>
      <c r="Q293"/>
      <c r="R293"/>
    </row>
    <row r="294" spans="1:18" ht="15" customHeight="1" x14ac:dyDescent="0.25">
      <c r="A294">
        <v>107650603</v>
      </c>
      <c r="B294">
        <v>2</v>
      </c>
      <c r="C294" t="s">
        <v>10572</v>
      </c>
      <c r="D294" t="s">
        <v>10573</v>
      </c>
      <c r="E294" t="s">
        <v>46</v>
      </c>
      <c r="F294" t="s">
        <v>13143</v>
      </c>
      <c r="G294" t="s">
        <v>604</v>
      </c>
      <c r="H294" t="s">
        <v>10218</v>
      </c>
      <c r="I294" t="s">
        <v>10219</v>
      </c>
      <c r="J294" t="s">
        <v>10218</v>
      </c>
      <c r="K294" s="361"/>
      <c r="L294"/>
      <c r="N294"/>
      <c r="O294"/>
      <c r="P294"/>
      <c r="Q294"/>
      <c r="R294"/>
    </row>
    <row r="295" spans="1:18" ht="15" customHeight="1" x14ac:dyDescent="0.25">
      <c r="A295">
        <v>107650703</v>
      </c>
      <c r="B295">
        <v>1</v>
      </c>
      <c r="C295" t="s">
        <v>10687</v>
      </c>
      <c r="D295" t="s">
        <v>10690</v>
      </c>
      <c r="E295" t="s">
        <v>77</v>
      </c>
      <c r="F295" t="s">
        <v>13143</v>
      </c>
      <c r="G295" t="s">
        <v>604</v>
      </c>
      <c r="H295" t="s">
        <v>774</v>
      </c>
      <c r="I295" t="s">
        <v>773</v>
      </c>
      <c r="J295" t="s">
        <v>774</v>
      </c>
      <c r="K295" s="361"/>
      <c r="L295"/>
      <c r="N295"/>
      <c r="O295"/>
      <c r="P295"/>
      <c r="Q295"/>
      <c r="R295"/>
    </row>
    <row r="296" spans="1:18" ht="15" customHeight="1" x14ac:dyDescent="0.25">
      <c r="A296">
        <v>107650703</v>
      </c>
      <c r="B296">
        <v>2</v>
      </c>
      <c r="C296" t="s">
        <v>10689</v>
      </c>
      <c r="D296" t="s">
        <v>10688</v>
      </c>
      <c r="E296" t="s">
        <v>77</v>
      </c>
      <c r="F296" t="s">
        <v>13143</v>
      </c>
      <c r="G296" t="s">
        <v>604</v>
      </c>
      <c r="H296" t="s">
        <v>772</v>
      </c>
      <c r="I296" t="s">
        <v>771</v>
      </c>
      <c r="J296" t="s">
        <v>772</v>
      </c>
      <c r="K296" s="361"/>
      <c r="L296"/>
      <c r="N296"/>
      <c r="O296"/>
      <c r="P296"/>
      <c r="Q296"/>
      <c r="R296"/>
    </row>
    <row r="297" spans="1:18" ht="15" customHeight="1" x14ac:dyDescent="0.25">
      <c r="A297">
        <v>107651603</v>
      </c>
      <c r="B297">
        <v>1</v>
      </c>
      <c r="C297" t="s">
        <v>10958</v>
      </c>
      <c r="D297" t="s">
        <v>10959</v>
      </c>
      <c r="E297" t="s">
        <v>148</v>
      </c>
      <c r="F297" t="s">
        <v>13143</v>
      </c>
      <c r="G297" t="s">
        <v>604</v>
      </c>
      <c r="H297" t="s">
        <v>1001</v>
      </c>
      <c r="I297" t="s">
        <v>1000</v>
      </c>
      <c r="J297" t="s">
        <v>1001</v>
      </c>
      <c r="K297" s="361"/>
      <c r="L297"/>
      <c r="N297"/>
      <c r="O297"/>
      <c r="P297"/>
      <c r="Q297"/>
      <c r="R297"/>
    </row>
    <row r="298" spans="1:18" ht="15" customHeight="1" x14ac:dyDescent="0.25">
      <c r="A298">
        <v>107651603</v>
      </c>
      <c r="B298">
        <v>2</v>
      </c>
      <c r="C298" t="s">
        <v>10960</v>
      </c>
      <c r="D298" t="s">
        <v>10961</v>
      </c>
      <c r="E298" t="s">
        <v>148</v>
      </c>
      <c r="F298" t="s">
        <v>13143</v>
      </c>
      <c r="G298" t="s">
        <v>604</v>
      </c>
      <c r="H298" t="s">
        <v>1003</v>
      </c>
      <c r="I298" t="s">
        <v>1002</v>
      </c>
      <c r="J298" t="s">
        <v>1003</v>
      </c>
      <c r="K298" s="361"/>
      <c r="L298"/>
      <c r="N298"/>
      <c r="O298"/>
      <c r="P298"/>
      <c r="Q298"/>
      <c r="R298"/>
    </row>
    <row r="299" spans="1:18" ht="15" customHeight="1" x14ac:dyDescent="0.25">
      <c r="A299">
        <v>107652603</v>
      </c>
      <c r="B299">
        <v>1</v>
      </c>
      <c r="C299" t="s">
        <v>11115</v>
      </c>
      <c r="D299" t="s">
        <v>11118</v>
      </c>
      <c r="E299" t="s">
        <v>189</v>
      </c>
      <c r="F299" t="s">
        <v>13143</v>
      </c>
      <c r="G299" t="s">
        <v>604</v>
      </c>
      <c r="H299" t="s">
        <v>1136</v>
      </c>
      <c r="I299" t="s">
        <v>1135</v>
      </c>
      <c r="J299" t="s">
        <v>1136</v>
      </c>
      <c r="K299" s="361"/>
      <c r="L299"/>
      <c r="N299"/>
      <c r="O299"/>
      <c r="P299"/>
      <c r="Q299"/>
      <c r="R299"/>
    </row>
    <row r="300" spans="1:18" ht="15" customHeight="1" x14ac:dyDescent="0.25">
      <c r="A300">
        <v>107652603</v>
      </c>
      <c r="B300">
        <v>2</v>
      </c>
      <c r="C300" t="s">
        <v>11117</v>
      </c>
      <c r="D300" t="s">
        <v>11116</v>
      </c>
      <c r="E300" t="s">
        <v>189</v>
      </c>
      <c r="F300" t="s">
        <v>13143</v>
      </c>
      <c r="G300" t="s">
        <v>604</v>
      </c>
      <c r="H300" t="s">
        <v>1134</v>
      </c>
      <c r="I300" t="s">
        <v>1133</v>
      </c>
      <c r="J300" t="s">
        <v>1134</v>
      </c>
      <c r="K300" s="361"/>
      <c r="L300"/>
      <c r="N300"/>
      <c r="O300"/>
      <c r="P300"/>
      <c r="Q300"/>
      <c r="R300"/>
    </row>
    <row r="301" spans="1:18" ht="15" customHeight="1" x14ac:dyDescent="0.25">
      <c r="A301">
        <v>107653040</v>
      </c>
      <c r="B301">
        <v>1</v>
      </c>
      <c r="C301" t="s">
        <v>10985</v>
      </c>
      <c r="D301" t="s">
        <v>13160</v>
      </c>
      <c r="E301" t="s">
        <v>13144</v>
      </c>
      <c r="F301" t="s">
        <v>13142</v>
      </c>
      <c r="G301" t="s">
        <v>604</v>
      </c>
      <c r="H301" t="s">
        <v>1022</v>
      </c>
      <c r="I301" t="s">
        <v>13144</v>
      </c>
      <c r="J301" t="s">
        <v>1022</v>
      </c>
      <c r="K301" s="361"/>
      <c r="L301"/>
      <c r="N301"/>
      <c r="O301"/>
      <c r="P301"/>
      <c r="Q301"/>
      <c r="R301"/>
    </row>
    <row r="302" spans="1:18" ht="15" customHeight="1" x14ac:dyDescent="0.25">
      <c r="A302">
        <v>107653102</v>
      </c>
      <c r="B302">
        <v>1</v>
      </c>
      <c r="C302" t="s">
        <v>11179</v>
      </c>
      <c r="D302" t="s">
        <v>11182</v>
      </c>
      <c r="E302" t="s">
        <v>208</v>
      </c>
      <c r="F302" t="s">
        <v>13143</v>
      </c>
      <c r="G302" t="s">
        <v>604</v>
      </c>
      <c r="H302" t="s">
        <v>1184</v>
      </c>
      <c r="I302" t="s">
        <v>1183</v>
      </c>
      <c r="J302" t="s">
        <v>1184</v>
      </c>
      <c r="K302" s="361"/>
      <c r="L302"/>
      <c r="N302"/>
      <c r="O302"/>
      <c r="P302"/>
      <c r="Q302"/>
      <c r="R302"/>
    </row>
    <row r="303" spans="1:18" ht="15" customHeight="1" x14ac:dyDescent="0.25">
      <c r="A303">
        <v>107653102</v>
      </c>
      <c r="B303">
        <v>2</v>
      </c>
      <c r="C303" t="s">
        <v>11181</v>
      </c>
      <c r="D303" t="s">
        <v>11180</v>
      </c>
      <c r="E303" t="s">
        <v>208</v>
      </c>
      <c r="F303" t="s">
        <v>13143</v>
      </c>
      <c r="G303" t="s">
        <v>604</v>
      </c>
      <c r="H303" t="s">
        <v>1182</v>
      </c>
      <c r="I303" t="s">
        <v>1181</v>
      </c>
      <c r="J303" t="s">
        <v>1182</v>
      </c>
      <c r="K303" s="361"/>
      <c r="L303"/>
      <c r="N303"/>
      <c r="O303"/>
      <c r="P303"/>
      <c r="Q303"/>
      <c r="R303"/>
    </row>
    <row r="304" spans="1:18" ht="15" customHeight="1" x14ac:dyDescent="0.25">
      <c r="A304">
        <v>107653203</v>
      </c>
      <c r="B304">
        <v>1</v>
      </c>
      <c r="C304" t="s">
        <v>11193</v>
      </c>
      <c r="D304" t="s">
        <v>11196</v>
      </c>
      <c r="E304" t="s">
        <v>212</v>
      </c>
      <c r="F304" t="s">
        <v>13143</v>
      </c>
      <c r="G304" t="s">
        <v>604</v>
      </c>
      <c r="H304" t="s">
        <v>1196</v>
      </c>
      <c r="I304" t="s">
        <v>1195</v>
      </c>
      <c r="J304" t="s">
        <v>1196</v>
      </c>
      <c r="K304" s="361"/>
      <c r="L304"/>
      <c r="N304"/>
      <c r="O304"/>
      <c r="P304"/>
      <c r="Q304"/>
      <c r="R304"/>
    </row>
    <row r="305" spans="1:18" ht="15" customHeight="1" x14ac:dyDescent="0.25">
      <c r="A305">
        <v>107653203</v>
      </c>
      <c r="B305">
        <v>2</v>
      </c>
      <c r="C305" t="s">
        <v>11194</v>
      </c>
      <c r="D305" t="s">
        <v>11195</v>
      </c>
      <c r="E305" t="s">
        <v>212</v>
      </c>
      <c r="F305" t="s">
        <v>13143</v>
      </c>
      <c r="G305" t="s">
        <v>604</v>
      </c>
      <c r="H305" t="s">
        <v>1194</v>
      </c>
      <c r="I305" t="s">
        <v>1193</v>
      </c>
      <c r="J305" t="s">
        <v>1194</v>
      </c>
      <c r="K305" s="361"/>
      <c r="L305"/>
      <c r="N305"/>
      <c r="O305"/>
      <c r="P305"/>
      <c r="Q305"/>
      <c r="R305"/>
    </row>
    <row r="306" spans="1:18" ht="15" customHeight="1" x14ac:dyDescent="0.25">
      <c r="A306">
        <v>107653802</v>
      </c>
      <c r="B306">
        <v>1</v>
      </c>
      <c r="C306" t="s">
        <v>11277</v>
      </c>
      <c r="D306" t="s">
        <v>11279</v>
      </c>
      <c r="E306" t="s">
        <v>227</v>
      </c>
      <c r="F306" t="s">
        <v>13143</v>
      </c>
      <c r="G306" t="s">
        <v>604</v>
      </c>
      <c r="H306" t="s">
        <v>1261</v>
      </c>
      <c r="I306" t="s">
        <v>1260</v>
      </c>
      <c r="J306" t="s">
        <v>1261</v>
      </c>
      <c r="K306" s="361"/>
      <c r="L306"/>
      <c r="N306"/>
      <c r="O306"/>
      <c r="P306"/>
      <c r="Q306"/>
      <c r="R306"/>
    </row>
    <row r="307" spans="1:18" ht="15" customHeight="1" x14ac:dyDescent="0.25">
      <c r="A307">
        <v>107653802</v>
      </c>
      <c r="B307">
        <v>2</v>
      </c>
      <c r="C307" t="s">
        <v>11278</v>
      </c>
      <c r="D307" t="s">
        <v>11281</v>
      </c>
      <c r="E307" t="s">
        <v>227</v>
      </c>
      <c r="F307" t="s">
        <v>13143</v>
      </c>
      <c r="G307" t="s">
        <v>604</v>
      </c>
      <c r="H307" t="s">
        <v>1263</v>
      </c>
      <c r="I307" t="s">
        <v>1262</v>
      </c>
      <c r="J307" t="s">
        <v>1263</v>
      </c>
      <c r="K307" s="361"/>
      <c r="L307"/>
      <c r="N307"/>
      <c r="O307"/>
      <c r="P307"/>
      <c r="Q307"/>
      <c r="R307"/>
    </row>
    <row r="308" spans="1:18" ht="15" customHeight="1" x14ac:dyDescent="0.25">
      <c r="A308">
        <v>107653802</v>
      </c>
      <c r="B308">
        <v>3</v>
      </c>
      <c r="C308" t="s">
        <v>11280</v>
      </c>
      <c r="D308" t="s">
        <v>11283</v>
      </c>
      <c r="E308" t="s">
        <v>227</v>
      </c>
      <c r="F308" t="s">
        <v>13143</v>
      </c>
      <c r="G308" t="s">
        <v>604</v>
      </c>
      <c r="H308" t="s">
        <v>1265</v>
      </c>
      <c r="I308" t="s">
        <v>1264</v>
      </c>
      <c r="J308" t="s">
        <v>1265</v>
      </c>
      <c r="K308" s="361"/>
      <c r="L308"/>
      <c r="N308"/>
      <c r="O308"/>
      <c r="P308"/>
      <c r="Q308"/>
      <c r="R308"/>
    </row>
    <row r="309" spans="1:18" ht="15" customHeight="1" x14ac:dyDescent="0.25">
      <c r="A309">
        <v>107653802</v>
      </c>
      <c r="B309">
        <v>4</v>
      </c>
      <c r="C309" t="s">
        <v>11282</v>
      </c>
      <c r="D309" t="s">
        <v>16164</v>
      </c>
      <c r="E309" t="s">
        <v>227</v>
      </c>
      <c r="F309" t="s">
        <v>13143</v>
      </c>
      <c r="G309" t="s">
        <v>604</v>
      </c>
      <c r="H309" t="s">
        <v>16165</v>
      </c>
      <c r="I309" t="s">
        <v>16166</v>
      </c>
      <c r="J309" t="s">
        <v>16165</v>
      </c>
      <c r="K309" s="361"/>
      <c r="L309"/>
      <c r="N309"/>
      <c r="O309"/>
      <c r="P309"/>
      <c r="Q309"/>
      <c r="R309"/>
    </row>
    <row r="310" spans="1:18" ht="15" customHeight="1" x14ac:dyDescent="0.25">
      <c r="A310">
        <v>107654103</v>
      </c>
      <c r="B310">
        <v>1</v>
      </c>
      <c r="C310" t="s">
        <v>11332</v>
      </c>
      <c r="D310" t="s">
        <v>13074</v>
      </c>
      <c r="E310" t="s">
        <v>241</v>
      </c>
      <c r="F310" t="s">
        <v>13143</v>
      </c>
      <c r="G310" t="s">
        <v>604</v>
      </c>
      <c r="H310" t="s">
        <v>13075</v>
      </c>
      <c r="I310" t="s">
        <v>13076</v>
      </c>
      <c r="J310" t="s">
        <v>13075</v>
      </c>
      <c r="K310" s="361"/>
      <c r="L310"/>
      <c r="N310"/>
      <c r="O310"/>
      <c r="P310"/>
      <c r="Q310"/>
      <c r="R310"/>
    </row>
    <row r="311" spans="1:18" ht="15" customHeight="1" x14ac:dyDescent="0.25">
      <c r="A311">
        <v>107654403</v>
      </c>
      <c r="B311">
        <v>1</v>
      </c>
      <c r="C311" t="s">
        <v>11386</v>
      </c>
      <c r="D311" t="s">
        <v>11387</v>
      </c>
      <c r="E311" t="s">
        <v>256</v>
      </c>
      <c r="F311" t="s">
        <v>13143</v>
      </c>
      <c r="G311" t="s">
        <v>604</v>
      </c>
      <c r="H311" t="s">
        <v>1355</v>
      </c>
      <c r="I311" t="s">
        <v>1354</v>
      </c>
      <c r="J311" t="s">
        <v>1355</v>
      </c>
      <c r="K311" s="361"/>
      <c r="L311"/>
      <c r="N311"/>
      <c r="O311"/>
      <c r="P311"/>
      <c r="Q311"/>
      <c r="R311"/>
    </row>
    <row r="312" spans="1:18" ht="15" customHeight="1" x14ac:dyDescent="0.25">
      <c r="A312">
        <v>107654403</v>
      </c>
      <c r="B312">
        <v>2</v>
      </c>
      <c r="C312" t="s">
        <v>11388</v>
      </c>
      <c r="D312" t="s">
        <v>11389</v>
      </c>
      <c r="E312" t="s">
        <v>256</v>
      </c>
      <c r="F312" t="s">
        <v>13143</v>
      </c>
      <c r="G312" t="s">
        <v>604</v>
      </c>
      <c r="H312" t="s">
        <v>1357</v>
      </c>
      <c r="I312" t="s">
        <v>1356</v>
      </c>
      <c r="J312" t="s">
        <v>1357</v>
      </c>
      <c r="K312" s="361"/>
      <c r="L312"/>
      <c r="N312"/>
      <c r="O312"/>
      <c r="P312"/>
      <c r="Q312"/>
      <c r="R312"/>
    </row>
    <row r="313" spans="1:18" ht="15" customHeight="1" x14ac:dyDescent="0.25">
      <c r="A313">
        <v>107654903</v>
      </c>
      <c r="B313">
        <v>1</v>
      </c>
      <c r="C313" t="s">
        <v>11445</v>
      </c>
      <c r="D313" t="s">
        <v>11448</v>
      </c>
      <c r="E313" t="s">
        <v>274</v>
      </c>
      <c r="F313" t="s">
        <v>13143</v>
      </c>
      <c r="G313" t="s">
        <v>604</v>
      </c>
      <c r="H313" t="s">
        <v>1406</v>
      </c>
      <c r="I313" t="s">
        <v>1405</v>
      </c>
      <c r="J313" t="s">
        <v>1406</v>
      </c>
      <c r="K313" s="361"/>
      <c r="L313"/>
      <c r="N313"/>
      <c r="O313"/>
      <c r="P313"/>
      <c r="Q313"/>
      <c r="R313"/>
    </row>
    <row r="314" spans="1:18" ht="15" customHeight="1" x14ac:dyDescent="0.25">
      <c r="A314">
        <v>107654903</v>
      </c>
      <c r="B314">
        <v>2</v>
      </c>
      <c r="C314" t="s">
        <v>11447</v>
      </c>
      <c r="D314" t="s">
        <v>11446</v>
      </c>
      <c r="E314" t="s">
        <v>274</v>
      </c>
      <c r="F314" t="s">
        <v>13143</v>
      </c>
      <c r="G314" t="s">
        <v>604</v>
      </c>
      <c r="H314" t="s">
        <v>1404</v>
      </c>
      <c r="I314" t="s">
        <v>1403</v>
      </c>
      <c r="J314" t="s">
        <v>1404</v>
      </c>
      <c r="K314" s="361"/>
      <c r="L314"/>
      <c r="N314"/>
      <c r="O314"/>
      <c r="P314"/>
      <c r="Q314"/>
      <c r="R314"/>
    </row>
    <row r="315" spans="1:18" ht="15" customHeight="1" x14ac:dyDescent="0.25">
      <c r="A315">
        <v>107655803</v>
      </c>
      <c r="B315">
        <v>1</v>
      </c>
      <c r="C315" t="s">
        <v>11583</v>
      </c>
      <c r="D315" t="s">
        <v>11586</v>
      </c>
      <c r="E315" t="s">
        <v>313</v>
      </c>
      <c r="F315" t="s">
        <v>13143</v>
      </c>
      <c r="G315" t="s">
        <v>604</v>
      </c>
      <c r="H315" t="s">
        <v>1526</v>
      </c>
      <c r="I315" t="s">
        <v>1525</v>
      </c>
      <c r="J315" t="s">
        <v>1526</v>
      </c>
      <c r="K315" s="361"/>
      <c r="L315"/>
      <c r="N315"/>
      <c r="O315"/>
      <c r="P315"/>
      <c r="Q315"/>
      <c r="R315"/>
    </row>
    <row r="316" spans="1:18" ht="15" customHeight="1" x14ac:dyDescent="0.25">
      <c r="A316">
        <v>107655803</v>
      </c>
      <c r="B316">
        <v>2</v>
      </c>
      <c r="C316" t="s">
        <v>11585</v>
      </c>
      <c r="D316" t="s">
        <v>11584</v>
      </c>
      <c r="E316" t="s">
        <v>313</v>
      </c>
      <c r="F316" t="s">
        <v>13143</v>
      </c>
      <c r="G316" t="s">
        <v>604</v>
      </c>
      <c r="H316" t="s">
        <v>1524</v>
      </c>
      <c r="I316" t="s">
        <v>1523</v>
      </c>
      <c r="J316" t="s">
        <v>1524</v>
      </c>
      <c r="K316" s="361"/>
      <c r="L316"/>
      <c r="N316"/>
      <c r="O316"/>
      <c r="P316"/>
      <c r="Q316"/>
      <c r="R316"/>
    </row>
    <row r="317" spans="1:18" ht="15" customHeight="1" x14ac:dyDescent="0.25">
      <c r="A317">
        <v>107655903</v>
      </c>
      <c r="B317">
        <v>1</v>
      </c>
      <c r="C317" t="s">
        <v>11613</v>
      </c>
      <c r="D317" t="s">
        <v>11614</v>
      </c>
      <c r="E317" t="s">
        <v>323</v>
      </c>
      <c r="F317" t="s">
        <v>13143</v>
      </c>
      <c r="G317" t="s">
        <v>604</v>
      </c>
      <c r="H317" t="s">
        <v>1550</v>
      </c>
      <c r="I317" t="s">
        <v>1549</v>
      </c>
      <c r="J317" t="s">
        <v>1550</v>
      </c>
      <c r="K317" s="361"/>
      <c r="L317"/>
      <c r="N317"/>
      <c r="O317"/>
      <c r="P317"/>
      <c r="Q317"/>
      <c r="R317"/>
    </row>
    <row r="318" spans="1:18" ht="15" customHeight="1" x14ac:dyDescent="0.25">
      <c r="A318">
        <v>107655903</v>
      </c>
      <c r="B318">
        <v>2</v>
      </c>
      <c r="C318" t="s">
        <v>11615</v>
      </c>
      <c r="D318" t="s">
        <v>11616</v>
      </c>
      <c r="E318" t="s">
        <v>323</v>
      </c>
      <c r="F318" t="s">
        <v>13143</v>
      </c>
      <c r="G318" t="s">
        <v>604</v>
      </c>
      <c r="H318" t="s">
        <v>1552</v>
      </c>
      <c r="I318" t="s">
        <v>1551</v>
      </c>
      <c r="J318" t="s">
        <v>1552</v>
      </c>
      <c r="K318" s="361"/>
      <c r="L318"/>
      <c r="N318"/>
      <c r="O318"/>
      <c r="P318"/>
      <c r="Q318"/>
      <c r="R318"/>
    </row>
    <row r="319" spans="1:18" ht="15" customHeight="1" x14ac:dyDescent="0.25">
      <c r="A319">
        <v>107656303</v>
      </c>
      <c r="B319">
        <v>1</v>
      </c>
      <c r="C319" t="s">
        <v>11664</v>
      </c>
      <c r="D319" t="s">
        <v>11665</v>
      </c>
      <c r="E319" t="s">
        <v>336</v>
      </c>
      <c r="F319" t="s">
        <v>13143</v>
      </c>
      <c r="G319" t="s">
        <v>604</v>
      </c>
      <c r="H319" t="s">
        <v>10316</v>
      </c>
      <c r="I319" t="s">
        <v>10317</v>
      </c>
      <c r="J319" t="s">
        <v>10316</v>
      </c>
      <c r="K319" s="361"/>
      <c r="L319"/>
      <c r="N319"/>
      <c r="O319"/>
      <c r="P319"/>
      <c r="Q319"/>
      <c r="R319"/>
    </row>
    <row r="320" spans="1:18" ht="15" customHeight="1" x14ac:dyDescent="0.25">
      <c r="A320">
        <v>107656502</v>
      </c>
      <c r="B320">
        <v>1</v>
      </c>
      <c r="C320" t="s">
        <v>11757</v>
      </c>
      <c r="D320" t="s">
        <v>11758</v>
      </c>
      <c r="E320" t="s">
        <v>361</v>
      </c>
      <c r="F320" t="s">
        <v>13143</v>
      </c>
      <c r="G320" t="s">
        <v>604</v>
      </c>
      <c r="H320" t="s">
        <v>1679</v>
      </c>
      <c r="I320" t="s">
        <v>1678</v>
      </c>
      <c r="J320" t="s">
        <v>1679</v>
      </c>
      <c r="K320" s="361"/>
      <c r="L320"/>
      <c r="N320"/>
      <c r="O320"/>
      <c r="P320"/>
      <c r="Q320"/>
      <c r="R320"/>
    </row>
    <row r="321" spans="1:18" ht="15" customHeight="1" x14ac:dyDescent="0.25">
      <c r="A321">
        <v>107656502</v>
      </c>
      <c r="B321">
        <v>2</v>
      </c>
      <c r="C321" t="s">
        <v>11759</v>
      </c>
      <c r="D321" t="s">
        <v>11760</v>
      </c>
      <c r="E321" t="s">
        <v>361</v>
      </c>
      <c r="F321" t="s">
        <v>13143</v>
      </c>
      <c r="G321" t="s">
        <v>604</v>
      </c>
      <c r="H321" t="s">
        <v>1681</v>
      </c>
      <c r="I321" t="s">
        <v>1680</v>
      </c>
      <c r="J321" t="s">
        <v>1681</v>
      </c>
      <c r="K321" s="361"/>
      <c r="L321"/>
      <c r="N321"/>
      <c r="O321"/>
      <c r="P321"/>
      <c r="Q321"/>
      <c r="R321"/>
    </row>
    <row r="322" spans="1:18" ht="15" customHeight="1" x14ac:dyDescent="0.25">
      <c r="A322">
        <v>107657103</v>
      </c>
      <c r="B322">
        <v>1</v>
      </c>
      <c r="C322" t="s">
        <v>11861</v>
      </c>
      <c r="D322" t="s">
        <v>11862</v>
      </c>
      <c r="E322" t="s">
        <v>389</v>
      </c>
      <c r="F322" t="s">
        <v>13143</v>
      </c>
      <c r="G322" t="s">
        <v>604</v>
      </c>
      <c r="H322" t="s">
        <v>1774</v>
      </c>
      <c r="I322" t="s">
        <v>1773</v>
      </c>
      <c r="J322" t="s">
        <v>1774</v>
      </c>
      <c r="K322" s="361"/>
      <c r="L322"/>
      <c r="N322"/>
      <c r="O322"/>
      <c r="P322"/>
      <c r="Q322"/>
      <c r="R322"/>
    </row>
    <row r="323" spans="1:18" ht="15" customHeight="1" x14ac:dyDescent="0.25">
      <c r="A323">
        <v>107657103</v>
      </c>
      <c r="B323">
        <v>2</v>
      </c>
      <c r="C323" t="s">
        <v>11863</v>
      </c>
      <c r="D323" t="s">
        <v>11866</v>
      </c>
      <c r="E323" t="s">
        <v>389</v>
      </c>
      <c r="F323" t="s">
        <v>13143</v>
      </c>
      <c r="G323" t="s">
        <v>604</v>
      </c>
      <c r="H323" t="s">
        <v>1778</v>
      </c>
      <c r="I323" t="s">
        <v>1777</v>
      </c>
      <c r="J323" t="s">
        <v>1778</v>
      </c>
      <c r="K323" s="361"/>
      <c r="L323"/>
      <c r="N323"/>
      <c r="O323"/>
      <c r="P323"/>
      <c r="Q323"/>
      <c r="R323"/>
    </row>
    <row r="324" spans="1:18" ht="15" customHeight="1" x14ac:dyDescent="0.25">
      <c r="A324">
        <v>107657103</v>
      </c>
      <c r="B324">
        <v>3</v>
      </c>
      <c r="C324" t="s">
        <v>11865</v>
      </c>
      <c r="D324" t="s">
        <v>11864</v>
      </c>
      <c r="E324" t="s">
        <v>389</v>
      </c>
      <c r="F324" t="s">
        <v>13143</v>
      </c>
      <c r="G324" t="s">
        <v>604</v>
      </c>
      <c r="H324" t="s">
        <v>1776</v>
      </c>
      <c r="I324" t="s">
        <v>1775</v>
      </c>
      <c r="J324" t="s">
        <v>1776</v>
      </c>
      <c r="K324" s="361"/>
      <c r="L324"/>
      <c r="N324"/>
      <c r="O324"/>
      <c r="P324"/>
      <c r="Q324"/>
      <c r="R324"/>
    </row>
    <row r="325" spans="1:18" ht="15" customHeight="1" x14ac:dyDescent="0.25">
      <c r="A325">
        <v>107657503</v>
      </c>
      <c r="B325">
        <v>1</v>
      </c>
      <c r="C325" t="s">
        <v>12558</v>
      </c>
      <c r="D325" t="s">
        <v>12561</v>
      </c>
      <c r="E325" t="s">
        <v>485</v>
      </c>
      <c r="F325" t="s">
        <v>13143</v>
      </c>
      <c r="G325" t="s">
        <v>604</v>
      </c>
      <c r="H325" t="s">
        <v>2061</v>
      </c>
      <c r="I325" t="s">
        <v>2060</v>
      </c>
      <c r="J325" t="s">
        <v>2061</v>
      </c>
      <c r="K325" s="361"/>
      <c r="L325"/>
      <c r="N325"/>
      <c r="O325"/>
      <c r="P325"/>
      <c r="Q325"/>
      <c r="R325"/>
    </row>
    <row r="326" spans="1:18" ht="15" customHeight="1" x14ac:dyDescent="0.25">
      <c r="A326">
        <v>107657503</v>
      </c>
      <c r="B326">
        <v>2</v>
      </c>
      <c r="C326" t="s">
        <v>12560</v>
      </c>
      <c r="D326" t="s">
        <v>12559</v>
      </c>
      <c r="E326" t="s">
        <v>485</v>
      </c>
      <c r="F326" t="s">
        <v>13143</v>
      </c>
      <c r="G326" t="s">
        <v>604</v>
      </c>
      <c r="H326" t="s">
        <v>2059</v>
      </c>
      <c r="I326" t="s">
        <v>2058</v>
      </c>
      <c r="J326" t="s">
        <v>2059</v>
      </c>
      <c r="K326" s="361"/>
      <c r="L326"/>
      <c r="N326"/>
      <c r="O326"/>
      <c r="P326"/>
      <c r="Q326"/>
      <c r="R326"/>
    </row>
    <row r="327" spans="1:18" ht="15" customHeight="1" x14ac:dyDescent="0.25">
      <c r="A327">
        <v>107658903</v>
      </c>
      <c r="B327">
        <v>1</v>
      </c>
      <c r="C327" t="s">
        <v>12922</v>
      </c>
      <c r="D327" t="s">
        <v>12923</v>
      </c>
      <c r="E327" t="s">
        <v>579</v>
      </c>
      <c r="F327" t="s">
        <v>13143</v>
      </c>
      <c r="G327" t="s">
        <v>604</v>
      </c>
      <c r="H327" t="s">
        <v>2372</v>
      </c>
      <c r="I327" t="s">
        <v>2371</v>
      </c>
      <c r="J327" t="s">
        <v>2372</v>
      </c>
      <c r="K327" s="361"/>
      <c r="L327"/>
      <c r="N327"/>
      <c r="O327"/>
      <c r="P327"/>
      <c r="Q327"/>
      <c r="R327"/>
    </row>
    <row r="328" spans="1:18" ht="15" customHeight="1" x14ac:dyDescent="0.25">
      <c r="A328">
        <v>107658903</v>
      </c>
      <c r="B328">
        <v>2</v>
      </c>
      <c r="C328" t="s">
        <v>12924</v>
      </c>
      <c r="D328" t="s">
        <v>12925</v>
      </c>
      <c r="E328" t="s">
        <v>579</v>
      </c>
      <c r="F328" t="s">
        <v>13143</v>
      </c>
      <c r="G328" t="s">
        <v>604</v>
      </c>
      <c r="H328" t="s">
        <v>2374</v>
      </c>
      <c r="I328" t="s">
        <v>2373</v>
      </c>
      <c r="J328" t="s">
        <v>2374</v>
      </c>
      <c r="K328" s="361"/>
      <c r="L328"/>
      <c r="N328"/>
      <c r="O328"/>
      <c r="P328"/>
      <c r="Q328"/>
      <c r="R328"/>
    </row>
    <row r="329" spans="1:18" ht="15" customHeight="1" x14ac:dyDescent="0.25">
      <c r="A329">
        <v>108051003</v>
      </c>
      <c r="B329">
        <v>1</v>
      </c>
      <c r="C329" t="s">
        <v>10566</v>
      </c>
      <c r="D329" t="s">
        <v>10569</v>
      </c>
      <c r="E329" t="s">
        <v>45</v>
      </c>
      <c r="F329" t="s">
        <v>13143</v>
      </c>
      <c r="G329" t="s">
        <v>604</v>
      </c>
      <c r="H329" t="s">
        <v>668</v>
      </c>
      <c r="I329" t="s">
        <v>667</v>
      </c>
      <c r="J329" t="s">
        <v>668</v>
      </c>
      <c r="K329" s="361"/>
      <c r="L329"/>
      <c r="N329"/>
      <c r="O329"/>
      <c r="P329"/>
      <c r="Q329"/>
      <c r="R329"/>
    </row>
    <row r="330" spans="1:18" ht="15" customHeight="1" x14ac:dyDescent="0.25">
      <c r="A330">
        <v>108051003</v>
      </c>
      <c r="B330">
        <v>2</v>
      </c>
      <c r="C330" t="s">
        <v>10568</v>
      </c>
      <c r="D330" t="s">
        <v>10567</v>
      </c>
      <c r="E330" t="s">
        <v>45</v>
      </c>
      <c r="F330" t="s">
        <v>13143</v>
      </c>
      <c r="G330" t="s">
        <v>604</v>
      </c>
      <c r="H330" t="s">
        <v>666</v>
      </c>
      <c r="I330" t="s">
        <v>665</v>
      </c>
      <c r="J330" t="s">
        <v>666</v>
      </c>
      <c r="K330" s="361"/>
      <c r="L330"/>
      <c r="N330"/>
      <c r="O330"/>
      <c r="P330"/>
      <c r="Q330"/>
      <c r="R330"/>
    </row>
    <row r="331" spans="1:18" ht="15" customHeight="1" x14ac:dyDescent="0.25">
      <c r="A331">
        <v>108051503</v>
      </c>
      <c r="B331">
        <v>1</v>
      </c>
      <c r="C331" t="s">
        <v>10827</v>
      </c>
      <c r="D331" t="s">
        <v>10828</v>
      </c>
      <c r="E331" t="s">
        <v>107</v>
      </c>
      <c r="F331" t="s">
        <v>13143</v>
      </c>
      <c r="G331" t="s">
        <v>604</v>
      </c>
      <c r="H331" t="s">
        <v>889</v>
      </c>
      <c r="I331" t="s">
        <v>888</v>
      </c>
      <c r="J331" t="s">
        <v>889</v>
      </c>
      <c r="K331" s="361"/>
      <c r="L331"/>
      <c r="N331"/>
      <c r="O331"/>
      <c r="P331"/>
      <c r="Q331"/>
      <c r="R331"/>
    </row>
    <row r="332" spans="1:18" ht="15" customHeight="1" x14ac:dyDescent="0.25">
      <c r="A332">
        <v>108051503</v>
      </c>
      <c r="B332">
        <v>2</v>
      </c>
      <c r="C332" t="s">
        <v>10829</v>
      </c>
      <c r="D332" t="s">
        <v>10830</v>
      </c>
      <c r="E332" t="s">
        <v>107</v>
      </c>
      <c r="F332" t="s">
        <v>13143</v>
      </c>
      <c r="G332" t="s">
        <v>604</v>
      </c>
      <c r="H332" t="s">
        <v>891</v>
      </c>
      <c r="I332" t="s">
        <v>890</v>
      </c>
      <c r="J332" t="s">
        <v>891</v>
      </c>
      <c r="K332" s="361"/>
      <c r="L332"/>
      <c r="N332"/>
      <c r="O332"/>
      <c r="P332"/>
      <c r="Q332"/>
      <c r="R332"/>
    </row>
    <row r="333" spans="1:18" ht="15" customHeight="1" x14ac:dyDescent="0.25">
      <c r="A333">
        <v>108053003</v>
      </c>
      <c r="B333">
        <v>1</v>
      </c>
      <c r="C333" t="s">
        <v>11060</v>
      </c>
      <c r="D333" t="s">
        <v>11061</v>
      </c>
      <c r="E333" t="s">
        <v>170</v>
      </c>
      <c r="F333" t="s">
        <v>13143</v>
      </c>
      <c r="G333" t="s">
        <v>604</v>
      </c>
      <c r="H333" t="s">
        <v>1083</v>
      </c>
      <c r="I333" t="s">
        <v>1082</v>
      </c>
      <c r="J333" t="s">
        <v>1083</v>
      </c>
      <c r="K333" s="361"/>
      <c r="L333"/>
      <c r="N333"/>
      <c r="O333"/>
      <c r="P333"/>
      <c r="Q333"/>
      <c r="R333"/>
    </row>
    <row r="334" spans="1:18" ht="15" customHeight="1" x14ac:dyDescent="0.25">
      <c r="A334">
        <v>108053003</v>
      </c>
      <c r="B334">
        <v>2</v>
      </c>
      <c r="C334" t="s">
        <v>11062</v>
      </c>
      <c r="D334" t="s">
        <v>11063</v>
      </c>
      <c r="E334" t="s">
        <v>170</v>
      </c>
      <c r="F334" t="s">
        <v>13143</v>
      </c>
      <c r="G334" t="s">
        <v>604</v>
      </c>
      <c r="H334" t="s">
        <v>1085</v>
      </c>
      <c r="I334" t="s">
        <v>1084</v>
      </c>
      <c r="J334" t="s">
        <v>1085</v>
      </c>
      <c r="K334" s="361"/>
      <c r="L334"/>
      <c r="N334"/>
      <c r="O334"/>
      <c r="P334"/>
      <c r="Q334"/>
      <c r="R334"/>
    </row>
    <row r="335" spans="1:18" ht="15" customHeight="1" x14ac:dyDescent="0.25">
      <c r="A335">
        <v>108056004</v>
      </c>
      <c r="B335">
        <v>1</v>
      </c>
      <c r="C335" t="s">
        <v>11724</v>
      </c>
      <c r="D335" t="s">
        <v>13192</v>
      </c>
      <c r="E335" t="s">
        <v>350</v>
      </c>
      <c r="F335" t="s">
        <v>13143</v>
      </c>
      <c r="G335" t="s">
        <v>604</v>
      </c>
      <c r="H335" t="s">
        <v>13169</v>
      </c>
      <c r="I335" t="s">
        <v>13170</v>
      </c>
      <c r="J335" t="s">
        <v>13169</v>
      </c>
      <c r="K335" s="361"/>
      <c r="L335"/>
      <c r="N335"/>
      <c r="O335"/>
      <c r="P335"/>
      <c r="Q335"/>
      <c r="R335"/>
    </row>
    <row r="336" spans="1:18" ht="15" customHeight="1" x14ac:dyDescent="0.25">
      <c r="A336">
        <v>108056004</v>
      </c>
      <c r="B336">
        <v>2</v>
      </c>
      <c r="C336" t="s">
        <v>13168</v>
      </c>
      <c r="D336" t="s">
        <v>13191</v>
      </c>
      <c r="E336" t="s">
        <v>350</v>
      </c>
      <c r="F336" t="s">
        <v>13143</v>
      </c>
      <c r="G336" t="s">
        <v>604</v>
      </c>
      <c r="H336" t="s">
        <v>13166</v>
      </c>
      <c r="I336" t="s">
        <v>13167</v>
      </c>
      <c r="J336" t="s">
        <v>13166</v>
      </c>
      <c r="K336" s="361"/>
      <c r="L336"/>
      <c r="N336"/>
      <c r="O336"/>
      <c r="P336"/>
      <c r="Q336"/>
      <c r="R336"/>
    </row>
    <row r="337" spans="1:18" ht="15" customHeight="1" x14ac:dyDescent="0.25">
      <c r="A337">
        <v>108058003</v>
      </c>
      <c r="B337">
        <v>1</v>
      </c>
      <c r="C337" t="s">
        <v>12658</v>
      </c>
      <c r="D337" t="s">
        <v>12659</v>
      </c>
      <c r="E337" t="s">
        <v>515</v>
      </c>
      <c r="F337" t="s">
        <v>13143</v>
      </c>
      <c r="G337" t="s">
        <v>604</v>
      </c>
      <c r="H337" t="s">
        <v>2151</v>
      </c>
      <c r="I337" t="s">
        <v>2150</v>
      </c>
      <c r="J337" t="s">
        <v>2151</v>
      </c>
      <c r="K337" s="361"/>
      <c r="L337"/>
      <c r="N337"/>
      <c r="O337"/>
      <c r="P337"/>
      <c r="Q337"/>
      <c r="R337"/>
    </row>
    <row r="338" spans="1:18" ht="15" customHeight="1" x14ac:dyDescent="0.25">
      <c r="A338">
        <v>108058003</v>
      </c>
      <c r="B338">
        <v>2</v>
      </c>
      <c r="C338" t="s">
        <v>12660</v>
      </c>
      <c r="D338" t="s">
        <v>13106</v>
      </c>
      <c r="E338" t="s">
        <v>515</v>
      </c>
      <c r="F338" t="s">
        <v>13143</v>
      </c>
      <c r="G338" t="s">
        <v>604</v>
      </c>
      <c r="H338" t="s">
        <v>13107</v>
      </c>
      <c r="I338" t="s">
        <v>13108</v>
      </c>
      <c r="J338" t="s">
        <v>13107</v>
      </c>
      <c r="K338" s="361"/>
      <c r="L338"/>
      <c r="N338"/>
      <c r="O338"/>
      <c r="P338"/>
      <c r="Q338"/>
      <c r="R338"/>
    </row>
    <row r="339" spans="1:18" ht="15" customHeight="1" x14ac:dyDescent="0.25">
      <c r="A339">
        <v>108070001</v>
      </c>
      <c r="B339">
        <v>1</v>
      </c>
      <c r="C339" t="s">
        <v>10786</v>
      </c>
      <c r="D339" t="s">
        <v>20940</v>
      </c>
      <c r="E339" t="s">
        <v>10460</v>
      </c>
      <c r="F339" t="s">
        <v>16073</v>
      </c>
      <c r="G339" t="s">
        <v>604</v>
      </c>
      <c r="H339" t="s">
        <v>858</v>
      </c>
      <c r="I339" t="s">
        <v>20941</v>
      </c>
      <c r="J339" t="s">
        <v>858</v>
      </c>
      <c r="K339" s="361"/>
      <c r="L339"/>
      <c r="N339"/>
      <c r="O339"/>
      <c r="P339"/>
      <c r="Q339"/>
      <c r="R339"/>
    </row>
    <row r="340" spans="1:18" ht="15" customHeight="1" x14ac:dyDescent="0.25">
      <c r="A340">
        <v>108070502</v>
      </c>
      <c r="B340">
        <v>1</v>
      </c>
      <c r="C340" t="s">
        <v>10509</v>
      </c>
      <c r="D340" t="s">
        <v>10510</v>
      </c>
      <c r="E340" t="s">
        <v>28</v>
      </c>
      <c r="F340" t="s">
        <v>13143</v>
      </c>
      <c r="G340" t="s">
        <v>604</v>
      </c>
      <c r="H340" t="s">
        <v>621</v>
      </c>
      <c r="I340" t="s">
        <v>620</v>
      </c>
      <c r="J340" t="s">
        <v>621</v>
      </c>
      <c r="K340" s="361"/>
      <c r="L340"/>
      <c r="N340"/>
      <c r="O340"/>
      <c r="P340"/>
      <c r="Q340"/>
      <c r="R340"/>
    </row>
    <row r="341" spans="1:18" ht="15" customHeight="1" x14ac:dyDescent="0.25">
      <c r="A341">
        <v>108070502</v>
      </c>
      <c r="B341">
        <v>2</v>
      </c>
      <c r="C341" t="s">
        <v>10511</v>
      </c>
      <c r="D341" t="s">
        <v>10512</v>
      </c>
      <c r="E341" t="s">
        <v>28</v>
      </c>
      <c r="F341" t="s">
        <v>13143</v>
      </c>
      <c r="G341" t="s">
        <v>604</v>
      </c>
      <c r="H341" t="s">
        <v>623</v>
      </c>
      <c r="I341" t="s">
        <v>622</v>
      </c>
      <c r="J341" t="s">
        <v>623</v>
      </c>
      <c r="K341" s="361"/>
      <c r="L341"/>
      <c r="N341"/>
      <c r="O341"/>
      <c r="P341"/>
      <c r="Q341"/>
      <c r="R341"/>
    </row>
    <row r="342" spans="1:18" ht="15" customHeight="1" x14ac:dyDescent="0.25">
      <c r="A342">
        <v>108071003</v>
      </c>
      <c r="B342">
        <v>1</v>
      </c>
      <c r="C342" t="s">
        <v>10578</v>
      </c>
      <c r="D342" t="s">
        <v>10581</v>
      </c>
      <c r="E342" t="s">
        <v>48</v>
      </c>
      <c r="F342" t="s">
        <v>13143</v>
      </c>
      <c r="G342" t="s">
        <v>604</v>
      </c>
      <c r="H342" t="s">
        <v>678</v>
      </c>
      <c r="I342" t="s">
        <v>677</v>
      </c>
      <c r="J342" t="s">
        <v>678</v>
      </c>
      <c r="K342" s="361"/>
      <c r="L342"/>
      <c r="N342"/>
      <c r="O342"/>
      <c r="P342"/>
      <c r="Q342"/>
      <c r="R342"/>
    </row>
    <row r="343" spans="1:18" ht="15" customHeight="1" x14ac:dyDescent="0.25">
      <c r="A343">
        <v>108071003</v>
      </c>
      <c r="B343">
        <v>2</v>
      </c>
      <c r="C343" t="s">
        <v>10580</v>
      </c>
      <c r="D343" t="s">
        <v>10579</v>
      </c>
      <c r="E343" t="s">
        <v>48</v>
      </c>
      <c r="F343" t="s">
        <v>13143</v>
      </c>
      <c r="G343" t="s">
        <v>604</v>
      </c>
      <c r="H343" t="s">
        <v>676</v>
      </c>
      <c r="I343" t="s">
        <v>675</v>
      </c>
      <c r="J343" t="s">
        <v>676</v>
      </c>
      <c r="K343" s="361"/>
      <c r="L343"/>
      <c r="N343"/>
      <c r="O343"/>
      <c r="P343"/>
      <c r="Q343"/>
      <c r="R343"/>
    </row>
    <row r="344" spans="1:18" ht="15" customHeight="1" x14ac:dyDescent="0.25">
      <c r="A344">
        <v>108071504</v>
      </c>
      <c r="B344">
        <v>1</v>
      </c>
      <c r="C344" t="s">
        <v>10845</v>
      </c>
      <c r="D344" t="s">
        <v>16086</v>
      </c>
      <c r="E344" t="s">
        <v>114</v>
      </c>
      <c r="F344" t="s">
        <v>13143</v>
      </c>
      <c r="G344" t="s">
        <v>604</v>
      </c>
      <c r="H344" t="s">
        <v>904</v>
      </c>
      <c r="I344" t="s">
        <v>16087</v>
      </c>
      <c r="J344" t="s">
        <v>904</v>
      </c>
      <c r="K344" s="361"/>
      <c r="L344"/>
      <c r="N344"/>
      <c r="O344"/>
      <c r="P344"/>
      <c r="Q344"/>
      <c r="R344"/>
    </row>
    <row r="345" spans="1:18" ht="15" customHeight="1" x14ac:dyDescent="0.25">
      <c r="A345">
        <v>108071504</v>
      </c>
      <c r="B345">
        <v>2</v>
      </c>
      <c r="C345" t="s">
        <v>16082</v>
      </c>
      <c r="D345" t="s">
        <v>16083</v>
      </c>
      <c r="E345" t="s">
        <v>114</v>
      </c>
      <c r="F345" t="s">
        <v>13143</v>
      </c>
      <c r="G345" t="s">
        <v>604</v>
      </c>
      <c r="H345" t="s">
        <v>16084</v>
      </c>
      <c r="I345" t="s">
        <v>16085</v>
      </c>
      <c r="J345" t="s">
        <v>16084</v>
      </c>
      <c r="K345" s="361"/>
      <c r="L345"/>
      <c r="N345"/>
      <c r="O345"/>
      <c r="P345"/>
      <c r="Q345"/>
      <c r="R345"/>
    </row>
    <row r="346" spans="1:18" ht="15" customHeight="1" x14ac:dyDescent="0.25">
      <c r="A346">
        <v>108073503</v>
      </c>
      <c r="B346">
        <v>1</v>
      </c>
      <c r="C346" t="s">
        <v>11293</v>
      </c>
      <c r="D346" t="s">
        <v>11294</v>
      </c>
      <c r="E346" t="s">
        <v>230</v>
      </c>
      <c r="F346" t="s">
        <v>13143</v>
      </c>
      <c r="G346" t="s">
        <v>604</v>
      </c>
      <c r="H346" t="s">
        <v>1275</v>
      </c>
      <c r="I346" t="s">
        <v>1274</v>
      </c>
      <c r="J346" t="s">
        <v>1275</v>
      </c>
      <c r="K346" s="361"/>
      <c r="L346"/>
      <c r="N346"/>
      <c r="O346"/>
      <c r="P346"/>
      <c r="Q346"/>
      <c r="R346"/>
    </row>
    <row r="347" spans="1:18" ht="15" customHeight="1" x14ac:dyDescent="0.25">
      <c r="A347">
        <v>108073503</v>
      </c>
      <c r="B347">
        <v>2</v>
      </c>
      <c r="C347" t="s">
        <v>11295</v>
      </c>
      <c r="D347" t="s">
        <v>11296</v>
      </c>
      <c r="E347" t="s">
        <v>230</v>
      </c>
      <c r="F347" t="s">
        <v>13143</v>
      </c>
      <c r="G347" t="s">
        <v>604</v>
      </c>
      <c r="H347" t="s">
        <v>1277</v>
      </c>
      <c r="I347" t="s">
        <v>1276</v>
      </c>
      <c r="J347" t="s">
        <v>1277</v>
      </c>
      <c r="K347" s="361"/>
      <c r="L347"/>
      <c r="N347"/>
      <c r="O347"/>
      <c r="P347"/>
      <c r="Q347"/>
      <c r="R347"/>
    </row>
    <row r="348" spans="1:18" ht="15" customHeight="1" x14ac:dyDescent="0.25">
      <c r="A348">
        <v>108077503</v>
      </c>
      <c r="B348">
        <v>1</v>
      </c>
      <c r="C348" t="s">
        <v>12565</v>
      </c>
      <c r="D348" t="s">
        <v>12566</v>
      </c>
      <c r="E348" t="s">
        <v>488</v>
      </c>
      <c r="F348" t="s">
        <v>13143</v>
      </c>
      <c r="G348" t="s">
        <v>604</v>
      </c>
      <c r="H348" t="s">
        <v>2064</v>
      </c>
      <c r="I348" t="s">
        <v>1076</v>
      </c>
      <c r="J348" t="s">
        <v>2064</v>
      </c>
      <c r="K348" s="361"/>
      <c r="L348"/>
      <c r="N348"/>
      <c r="O348"/>
      <c r="P348"/>
      <c r="Q348"/>
      <c r="R348"/>
    </row>
    <row r="349" spans="1:18" ht="15" customHeight="1" x14ac:dyDescent="0.25">
      <c r="A349">
        <v>108077503</v>
      </c>
      <c r="B349">
        <v>2</v>
      </c>
      <c r="C349" t="s">
        <v>12567</v>
      </c>
      <c r="D349" t="s">
        <v>12568</v>
      </c>
      <c r="E349" t="s">
        <v>488</v>
      </c>
      <c r="F349" t="s">
        <v>13143</v>
      </c>
      <c r="G349" t="s">
        <v>604</v>
      </c>
      <c r="H349" t="s">
        <v>2066</v>
      </c>
      <c r="I349" t="s">
        <v>2065</v>
      </c>
      <c r="J349" t="s">
        <v>2066</v>
      </c>
      <c r="K349" s="361"/>
      <c r="L349"/>
      <c r="N349"/>
      <c r="O349"/>
      <c r="P349"/>
      <c r="Q349"/>
      <c r="R349"/>
    </row>
    <row r="350" spans="1:18" ht="15" customHeight="1" x14ac:dyDescent="0.25">
      <c r="A350">
        <v>108078003</v>
      </c>
      <c r="B350">
        <v>1</v>
      </c>
      <c r="C350" t="s">
        <v>12665</v>
      </c>
      <c r="D350" t="s">
        <v>12666</v>
      </c>
      <c r="E350" t="s">
        <v>517</v>
      </c>
      <c r="F350" t="s">
        <v>13143</v>
      </c>
      <c r="G350" t="s">
        <v>604</v>
      </c>
      <c r="H350" t="s">
        <v>2157</v>
      </c>
      <c r="I350" t="s">
        <v>2156</v>
      </c>
      <c r="J350" t="s">
        <v>2157</v>
      </c>
      <c r="K350" s="361"/>
      <c r="L350"/>
      <c r="N350"/>
      <c r="O350"/>
      <c r="P350"/>
      <c r="Q350"/>
      <c r="R350"/>
    </row>
    <row r="351" spans="1:18" ht="15" customHeight="1" x14ac:dyDescent="0.25">
      <c r="A351">
        <v>108078003</v>
      </c>
      <c r="B351">
        <v>2</v>
      </c>
      <c r="C351" t="s">
        <v>12667</v>
      </c>
      <c r="D351" t="s">
        <v>12668</v>
      </c>
      <c r="E351" t="s">
        <v>517</v>
      </c>
      <c r="F351" t="s">
        <v>13143</v>
      </c>
      <c r="G351" t="s">
        <v>604</v>
      </c>
      <c r="H351" t="s">
        <v>2159</v>
      </c>
      <c r="I351" t="s">
        <v>2158</v>
      </c>
      <c r="J351" t="s">
        <v>2159</v>
      </c>
      <c r="K351" s="361"/>
      <c r="L351"/>
      <c r="N351"/>
      <c r="O351"/>
      <c r="P351"/>
      <c r="Q351"/>
      <c r="R351"/>
    </row>
    <row r="352" spans="1:18" ht="15" customHeight="1" x14ac:dyDescent="0.25">
      <c r="A352">
        <v>108079004</v>
      </c>
      <c r="B352">
        <v>1</v>
      </c>
      <c r="C352" t="s">
        <v>12862</v>
      </c>
      <c r="D352" t="s">
        <v>12863</v>
      </c>
      <c r="E352" t="s">
        <v>564</v>
      </c>
      <c r="F352" t="s">
        <v>13143</v>
      </c>
      <c r="G352" t="s">
        <v>604</v>
      </c>
      <c r="H352" t="s">
        <v>2326</v>
      </c>
      <c r="I352" t="s">
        <v>2325</v>
      </c>
      <c r="J352" t="s">
        <v>2326</v>
      </c>
      <c r="K352" s="361"/>
      <c r="L352"/>
      <c r="N352"/>
      <c r="O352"/>
      <c r="P352"/>
      <c r="Q352"/>
      <c r="R352"/>
    </row>
    <row r="353" spans="1:18" ht="15" customHeight="1" x14ac:dyDescent="0.25">
      <c r="A353">
        <v>108110603</v>
      </c>
      <c r="B353">
        <v>1</v>
      </c>
      <c r="C353" t="s">
        <v>10636</v>
      </c>
      <c r="D353" t="s">
        <v>10637</v>
      </c>
      <c r="E353" t="s">
        <v>61</v>
      </c>
      <c r="F353" t="s">
        <v>13143</v>
      </c>
      <c r="G353" t="s">
        <v>604</v>
      </c>
      <c r="H353" t="s">
        <v>729</v>
      </c>
      <c r="I353" t="s">
        <v>728</v>
      </c>
      <c r="J353" t="s">
        <v>729</v>
      </c>
      <c r="K353" s="361"/>
      <c r="L353"/>
      <c r="N353"/>
      <c r="O353"/>
      <c r="P353"/>
      <c r="Q353"/>
      <c r="R353"/>
    </row>
    <row r="354" spans="1:18" ht="15" customHeight="1" x14ac:dyDescent="0.25">
      <c r="A354">
        <v>108111203</v>
      </c>
      <c r="B354">
        <v>1</v>
      </c>
      <c r="C354" t="s">
        <v>10700</v>
      </c>
      <c r="D354" t="s">
        <v>10701</v>
      </c>
      <c r="E354" t="s">
        <v>80</v>
      </c>
      <c r="F354" t="s">
        <v>13143</v>
      </c>
      <c r="G354" t="s">
        <v>604</v>
      </c>
      <c r="H354" t="s">
        <v>783</v>
      </c>
      <c r="I354" t="s">
        <v>782</v>
      </c>
      <c r="J354" t="s">
        <v>783</v>
      </c>
      <c r="K354" s="361"/>
      <c r="L354"/>
      <c r="N354"/>
      <c r="O354"/>
      <c r="P354"/>
      <c r="Q354"/>
      <c r="R354"/>
    </row>
    <row r="355" spans="1:18" ht="15" customHeight="1" x14ac:dyDescent="0.25">
      <c r="A355">
        <v>108111203</v>
      </c>
      <c r="B355">
        <v>2</v>
      </c>
      <c r="C355" t="s">
        <v>10702</v>
      </c>
      <c r="D355" t="s">
        <v>10703</v>
      </c>
      <c r="E355" t="s">
        <v>80</v>
      </c>
      <c r="F355" t="s">
        <v>13143</v>
      </c>
      <c r="G355" t="s">
        <v>604</v>
      </c>
      <c r="H355" t="s">
        <v>785</v>
      </c>
      <c r="I355" t="s">
        <v>784</v>
      </c>
      <c r="J355" t="s">
        <v>785</v>
      </c>
      <c r="K355" s="361"/>
      <c r="L355"/>
      <c r="N355"/>
      <c r="O355"/>
      <c r="P355"/>
      <c r="Q355"/>
      <c r="R355"/>
    </row>
    <row r="356" spans="1:18" ht="15" customHeight="1" x14ac:dyDescent="0.25">
      <c r="A356">
        <v>108111303</v>
      </c>
      <c r="B356">
        <v>1</v>
      </c>
      <c r="C356" t="s">
        <v>10761</v>
      </c>
      <c r="D356" t="s">
        <v>10764</v>
      </c>
      <c r="E356" t="s">
        <v>93</v>
      </c>
      <c r="F356" t="s">
        <v>13143</v>
      </c>
      <c r="G356" t="s">
        <v>604</v>
      </c>
      <c r="H356" t="s">
        <v>836</v>
      </c>
      <c r="I356" t="s">
        <v>835</v>
      </c>
      <c r="J356" t="s">
        <v>836</v>
      </c>
      <c r="K356" s="361"/>
      <c r="L356"/>
      <c r="N356"/>
      <c r="O356"/>
      <c r="P356"/>
      <c r="Q356"/>
      <c r="R356"/>
    </row>
    <row r="357" spans="1:18" ht="15" customHeight="1" x14ac:dyDescent="0.25">
      <c r="A357">
        <v>108111303</v>
      </c>
      <c r="B357">
        <v>2</v>
      </c>
      <c r="C357" t="s">
        <v>10763</v>
      </c>
      <c r="D357" t="s">
        <v>10762</v>
      </c>
      <c r="E357" t="s">
        <v>93</v>
      </c>
      <c r="F357" t="s">
        <v>13143</v>
      </c>
      <c r="G357" t="s">
        <v>604</v>
      </c>
      <c r="H357" t="s">
        <v>834</v>
      </c>
      <c r="I357" t="s">
        <v>833</v>
      </c>
      <c r="J357" t="s">
        <v>834</v>
      </c>
      <c r="K357" s="361"/>
      <c r="L357"/>
      <c r="N357"/>
      <c r="O357"/>
      <c r="P357"/>
      <c r="Q357"/>
      <c r="R357"/>
    </row>
    <row r="358" spans="1:18" ht="15" customHeight="1" x14ac:dyDescent="0.25">
      <c r="A358">
        <v>108111403</v>
      </c>
      <c r="B358">
        <v>1</v>
      </c>
      <c r="C358" t="s">
        <v>10874</v>
      </c>
      <c r="D358" t="s">
        <v>10875</v>
      </c>
      <c r="E358" t="s">
        <v>125</v>
      </c>
      <c r="F358" t="s">
        <v>13143</v>
      </c>
      <c r="G358" t="s">
        <v>604</v>
      </c>
      <c r="H358" t="s">
        <v>926</v>
      </c>
      <c r="I358" t="s">
        <v>925</v>
      </c>
      <c r="J358" t="s">
        <v>926</v>
      </c>
      <c r="K358" s="361"/>
      <c r="L358"/>
      <c r="N358"/>
      <c r="O358"/>
      <c r="P358"/>
      <c r="Q358"/>
      <c r="R358"/>
    </row>
    <row r="359" spans="1:18" ht="15" customHeight="1" x14ac:dyDescent="0.25">
      <c r="A359">
        <v>108112003</v>
      </c>
      <c r="B359">
        <v>1</v>
      </c>
      <c r="C359" t="s">
        <v>11087</v>
      </c>
      <c r="D359" t="s">
        <v>11088</v>
      </c>
      <c r="E359" t="s">
        <v>178</v>
      </c>
      <c r="F359" t="s">
        <v>13143</v>
      </c>
      <c r="G359" t="s">
        <v>604</v>
      </c>
      <c r="H359" t="s">
        <v>1107</v>
      </c>
      <c r="I359" t="s">
        <v>1106</v>
      </c>
      <c r="J359" t="s">
        <v>1107</v>
      </c>
      <c r="K359" s="361"/>
      <c r="L359"/>
      <c r="N359"/>
      <c r="O359"/>
      <c r="P359"/>
      <c r="Q359"/>
      <c r="R359"/>
    </row>
    <row r="360" spans="1:18" ht="15" customHeight="1" x14ac:dyDescent="0.25">
      <c r="A360">
        <v>108112203</v>
      </c>
      <c r="B360">
        <v>1</v>
      </c>
      <c r="C360" t="s">
        <v>11103</v>
      </c>
      <c r="D360" t="s">
        <v>12982</v>
      </c>
      <c r="E360" t="s">
        <v>184</v>
      </c>
      <c r="F360" t="s">
        <v>13143</v>
      </c>
      <c r="G360" t="s">
        <v>604</v>
      </c>
      <c r="H360" t="s">
        <v>12983</v>
      </c>
      <c r="I360" t="s">
        <v>12984</v>
      </c>
      <c r="J360" t="s">
        <v>12983</v>
      </c>
      <c r="K360" s="361"/>
      <c r="L360"/>
      <c r="N360"/>
      <c r="O360"/>
      <c r="P360"/>
      <c r="Q360"/>
      <c r="R360"/>
    </row>
    <row r="361" spans="1:18" ht="15" customHeight="1" x14ac:dyDescent="0.25">
      <c r="A361">
        <v>108112502</v>
      </c>
      <c r="B361">
        <v>1</v>
      </c>
      <c r="C361" t="s">
        <v>11174</v>
      </c>
      <c r="D361" t="s">
        <v>11178</v>
      </c>
      <c r="E361" t="s">
        <v>207</v>
      </c>
      <c r="F361" t="s">
        <v>13143</v>
      </c>
      <c r="G361" t="s">
        <v>604</v>
      </c>
      <c r="H361" t="s">
        <v>1180</v>
      </c>
      <c r="I361" t="s">
        <v>1179</v>
      </c>
      <c r="J361" t="s">
        <v>1180</v>
      </c>
      <c r="K361" s="361"/>
      <c r="L361"/>
      <c r="N361"/>
      <c r="O361"/>
      <c r="P361"/>
      <c r="Q361"/>
      <c r="R361"/>
    </row>
    <row r="362" spans="1:18" ht="15" customHeight="1" x14ac:dyDescent="0.25">
      <c r="A362">
        <v>108112502</v>
      </c>
      <c r="B362">
        <v>2</v>
      </c>
      <c r="C362" t="s">
        <v>11176</v>
      </c>
      <c r="D362" t="s">
        <v>11175</v>
      </c>
      <c r="E362" t="s">
        <v>207</v>
      </c>
      <c r="F362" t="s">
        <v>13143</v>
      </c>
      <c r="G362" t="s">
        <v>604</v>
      </c>
      <c r="H362" t="s">
        <v>1178</v>
      </c>
      <c r="I362" t="s">
        <v>1177</v>
      </c>
      <c r="J362" t="s">
        <v>1178</v>
      </c>
      <c r="K362" s="361"/>
      <c r="L362"/>
      <c r="N362"/>
      <c r="O362"/>
      <c r="P362"/>
      <c r="Q362"/>
      <c r="R362"/>
    </row>
    <row r="363" spans="1:18" ht="15" customHeight="1" x14ac:dyDescent="0.25">
      <c r="A363">
        <v>108112502</v>
      </c>
      <c r="B363">
        <v>3</v>
      </c>
      <c r="C363" t="s">
        <v>11177</v>
      </c>
      <c r="D363" t="s">
        <v>20942</v>
      </c>
      <c r="E363" t="s">
        <v>207</v>
      </c>
      <c r="F363" t="s">
        <v>13143</v>
      </c>
      <c r="G363" t="s">
        <v>604</v>
      </c>
      <c r="H363" t="s">
        <v>10307</v>
      </c>
      <c r="I363" t="s">
        <v>20943</v>
      </c>
      <c r="J363" t="s">
        <v>10307</v>
      </c>
      <c r="K363" s="361"/>
      <c r="L363"/>
      <c r="N363"/>
      <c r="O363"/>
      <c r="P363"/>
      <c r="Q363"/>
      <c r="R363"/>
    </row>
    <row r="364" spans="1:18" ht="15" customHeight="1" x14ac:dyDescent="0.25">
      <c r="A364">
        <v>108114503</v>
      </c>
      <c r="B364">
        <v>1</v>
      </c>
      <c r="C364" t="s">
        <v>11725</v>
      </c>
      <c r="D364" t="s">
        <v>11726</v>
      </c>
      <c r="E364" t="s">
        <v>351</v>
      </c>
      <c r="F364" t="s">
        <v>13143</v>
      </c>
      <c r="G364" t="s">
        <v>604</v>
      </c>
      <c r="H364" t="s">
        <v>10249</v>
      </c>
      <c r="I364" t="s">
        <v>10250</v>
      </c>
      <c r="J364" t="s">
        <v>10249</v>
      </c>
      <c r="K364" s="361"/>
      <c r="L364"/>
      <c r="N364"/>
      <c r="O364"/>
      <c r="P364"/>
      <c r="Q364"/>
      <c r="R364"/>
    </row>
    <row r="365" spans="1:18" ht="15" customHeight="1" x14ac:dyDescent="0.25">
      <c r="A365">
        <v>108116003</v>
      </c>
      <c r="B365">
        <v>1</v>
      </c>
      <c r="C365" t="s">
        <v>11812</v>
      </c>
      <c r="D365" t="s">
        <v>11813</v>
      </c>
      <c r="E365" t="s">
        <v>377</v>
      </c>
      <c r="F365" t="s">
        <v>13143</v>
      </c>
      <c r="G365" t="s">
        <v>604</v>
      </c>
      <c r="H365" t="s">
        <v>1727</v>
      </c>
      <c r="I365" t="s">
        <v>1726</v>
      </c>
      <c r="J365" t="s">
        <v>1727</v>
      </c>
      <c r="K365" s="361"/>
      <c r="L365"/>
      <c r="N365"/>
      <c r="O365"/>
      <c r="P365"/>
      <c r="Q365"/>
      <c r="R365"/>
    </row>
    <row r="366" spans="1:18" ht="15" customHeight="1" x14ac:dyDescent="0.25">
      <c r="A366">
        <v>108116303</v>
      </c>
      <c r="B366">
        <v>1</v>
      </c>
      <c r="C366" t="s">
        <v>12292</v>
      </c>
      <c r="D366" t="s">
        <v>12293</v>
      </c>
      <c r="E366" t="s">
        <v>409</v>
      </c>
      <c r="F366" t="s">
        <v>13143</v>
      </c>
      <c r="G366" t="s">
        <v>604</v>
      </c>
      <c r="H366" t="s">
        <v>1831</v>
      </c>
      <c r="I366" t="s">
        <v>1830</v>
      </c>
      <c r="J366" t="s">
        <v>1831</v>
      </c>
      <c r="K366" s="361"/>
      <c r="L366"/>
      <c r="N366"/>
      <c r="O366"/>
      <c r="P366"/>
      <c r="Q366"/>
      <c r="R366"/>
    </row>
    <row r="367" spans="1:18" ht="15" customHeight="1" x14ac:dyDescent="0.25">
      <c r="A367">
        <v>108116503</v>
      </c>
      <c r="B367">
        <v>1</v>
      </c>
      <c r="C367" t="s">
        <v>12360</v>
      </c>
      <c r="D367" t="s">
        <v>12361</v>
      </c>
      <c r="E367" t="s">
        <v>429</v>
      </c>
      <c r="F367" t="s">
        <v>13143</v>
      </c>
      <c r="G367" t="s">
        <v>604</v>
      </c>
      <c r="H367" t="s">
        <v>10281</v>
      </c>
      <c r="I367" t="s">
        <v>10207</v>
      </c>
      <c r="J367" t="s">
        <v>10281</v>
      </c>
      <c r="K367" s="361"/>
      <c r="L367"/>
      <c r="N367"/>
      <c r="O367"/>
      <c r="P367"/>
      <c r="Q367"/>
      <c r="R367"/>
    </row>
    <row r="368" spans="1:18" ht="15" customHeight="1" x14ac:dyDescent="0.25">
      <c r="A368">
        <v>108118503</v>
      </c>
      <c r="B368">
        <v>1</v>
      </c>
      <c r="C368" t="s">
        <v>12847</v>
      </c>
      <c r="D368" t="s">
        <v>13110</v>
      </c>
      <c r="E368" t="s">
        <v>559</v>
      </c>
      <c r="F368" t="s">
        <v>13143</v>
      </c>
      <c r="G368" t="s">
        <v>604</v>
      </c>
      <c r="H368" t="s">
        <v>13035</v>
      </c>
      <c r="I368" t="s">
        <v>13111</v>
      </c>
      <c r="J368" t="s">
        <v>13035</v>
      </c>
      <c r="K368" s="361"/>
      <c r="L368"/>
      <c r="N368"/>
      <c r="O368"/>
      <c r="P368"/>
      <c r="Q368"/>
      <c r="R368"/>
    </row>
    <row r="369" spans="1:18" ht="15" customHeight="1" x14ac:dyDescent="0.25">
      <c r="A369">
        <v>108515107</v>
      </c>
      <c r="B369">
        <v>1</v>
      </c>
      <c r="C369" t="s">
        <v>12562</v>
      </c>
      <c r="D369" t="s">
        <v>20944</v>
      </c>
      <c r="E369" t="s">
        <v>486</v>
      </c>
      <c r="F369" t="s">
        <v>13142</v>
      </c>
      <c r="G369" t="s">
        <v>604</v>
      </c>
      <c r="H369" t="s">
        <v>2062</v>
      </c>
      <c r="I369" t="s">
        <v>486</v>
      </c>
      <c r="J369" t="s">
        <v>2062</v>
      </c>
      <c r="K369" s="361"/>
      <c r="L369"/>
      <c r="N369"/>
      <c r="O369"/>
      <c r="P369"/>
      <c r="Q369"/>
      <c r="R369"/>
    </row>
    <row r="370" spans="1:18" ht="15" customHeight="1" x14ac:dyDescent="0.25">
      <c r="A370">
        <v>108561003</v>
      </c>
      <c r="B370">
        <v>1</v>
      </c>
      <c r="C370" t="s">
        <v>10594</v>
      </c>
      <c r="D370" t="s">
        <v>10597</v>
      </c>
      <c r="E370" t="s">
        <v>52</v>
      </c>
      <c r="F370" t="s">
        <v>13143</v>
      </c>
      <c r="G370" t="s">
        <v>604</v>
      </c>
      <c r="H370" t="s">
        <v>693</v>
      </c>
      <c r="I370" t="s">
        <v>692</v>
      </c>
      <c r="J370" t="s">
        <v>693</v>
      </c>
      <c r="K370" s="361"/>
      <c r="L370"/>
      <c r="N370"/>
      <c r="O370"/>
      <c r="P370"/>
      <c r="Q370"/>
      <c r="R370"/>
    </row>
    <row r="371" spans="1:18" ht="15" customHeight="1" x14ac:dyDescent="0.25">
      <c r="A371">
        <v>108561003</v>
      </c>
      <c r="B371">
        <v>2</v>
      </c>
      <c r="C371" t="s">
        <v>10596</v>
      </c>
      <c r="D371" t="s">
        <v>10595</v>
      </c>
      <c r="E371" t="s">
        <v>52</v>
      </c>
      <c r="F371" t="s">
        <v>13143</v>
      </c>
      <c r="G371" t="s">
        <v>604</v>
      </c>
      <c r="H371" t="s">
        <v>691</v>
      </c>
      <c r="I371" t="s">
        <v>690</v>
      </c>
      <c r="J371" t="s">
        <v>691</v>
      </c>
      <c r="K371" s="361"/>
      <c r="L371"/>
      <c r="N371"/>
      <c r="O371"/>
      <c r="P371"/>
      <c r="Q371"/>
      <c r="R371"/>
    </row>
    <row r="372" spans="1:18" ht="15" customHeight="1" x14ac:dyDescent="0.25">
      <c r="A372">
        <v>108561803</v>
      </c>
      <c r="B372">
        <v>1</v>
      </c>
      <c r="C372" t="s">
        <v>10872</v>
      </c>
      <c r="D372" t="s">
        <v>10873</v>
      </c>
      <c r="E372" t="s">
        <v>124</v>
      </c>
      <c r="F372" t="s">
        <v>13143</v>
      </c>
      <c r="G372" t="s">
        <v>604</v>
      </c>
      <c r="H372" t="s">
        <v>924</v>
      </c>
      <c r="I372" t="s">
        <v>923</v>
      </c>
      <c r="J372" t="s">
        <v>924</v>
      </c>
      <c r="K372" s="361"/>
      <c r="L372"/>
      <c r="N372"/>
      <c r="O372"/>
      <c r="P372"/>
      <c r="Q372"/>
      <c r="R372"/>
    </row>
    <row r="373" spans="1:18" ht="15" customHeight="1" x14ac:dyDescent="0.25">
      <c r="A373">
        <v>108565203</v>
      </c>
      <c r="B373">
        <v>1</v>
      </c>
      <c r="C373" t="s">
        <v>11536</v>
      </c>
      <c r="D373" t="s">
        <v>11537</v>
      </c>
      <c r="E373" t="s">
        <v>300</v>
      </c>
      <c r="F373" t="s">
        <v>13143</v>
      </c>
      <c r="G373" t="s">
        <v>604</v>
      </c>
      <c r="H373" t="s">
        <v>1480</v>
      </c>
      <c r="I373" t="s">
        <v>1479</v>
      </c>
      <c r="J373" t="s">
        <v>1480</v>
      </c>
      <c r="K373" s="361"/>
      <c r="L373"/>
      <c r="N373"/>
      <c r="O373"/>
      <c r="P373"/>
      <c r="Q373"/>
      <c r="R373"/>
    </row>
    <row r="374" spans="1:18" ht="15" customHeight="1" x14ac:dyDescent="0.25">
      <c r="A374">
        <v>108565203</v>
      </c>
      <c r="B374">
        <v>2</v>
      </c>
      <c r="C374" t="s">
        <v>11538</v>
      </c>
      <c r="D374" t="s">
        <v>11539</v>
      </c>
      <c r="E374" t="s">
        <v>300</v>
      </c>
      <c r="F374" t="s">
        <v>13143</v>
      </c>
      <c r="G374" t="s">
        <v>604</v>
      </c>
      <c r="H374" t="s">
        <v>1482</v>
      </c>
      <c r="I374" t="s">
        <v>1481</v>
      </c>
      <c r="J374" t="s">
        <v>1482</v>
      </c>
      <c r="K374" s="361"/>
      <c r="L374"/>
      <c r="N374"/>
      <c r="O374"/>
      <c r="P374"/>
      <c r="Q374"/>
      <c r="R374"/>
    </row>
    <row r="375" spans="1:18" ht="15" customHeight="1" x14ac:dyDescent="0.25">
      <c r="A375">
        <v>108565503</v>
      </c>
      <c r="B375">
        <v>1</v>
      </c>
      <c r="C375" t="s">
        <v>11710</v>
      </c>
      <c r="D375" t="s">
        <v>11713</v>
      </c>
      <c r="E375" t="s">
        <v>346</v>
      </c>
      <c r="F375" t="s">
        <v>13143</v>
      </c>
      <c r="G375" t="s">
        <v>604</v>
      </c>
      <c r="H375" t="s">
        <v>1640</v>
      </c>
      <c r="I375" t="s">
        <v>1639</v>
      </c>
      <c r="J375" t="s">
        <v>1640</v>
      </c>
      <c r="K375" s="361"/>
      <c r="L375"/>
      <c r="N375"/>
      <c r="O375"/>
      <c r="P375"/>
      <c r="Q375"/>
      <c r="R375"/>
    </row>
    <row r="376" spans="1:18" ht="15" customHeight="1" x14ac:dyDescent="0.25">
      <c r="A376">
        <v>108565503</v>
      </c>
      <c r="B376">
        <v>2</v>
      </c>
      <c r="C376" t="s">
        <v>11712</v>
      </c>
      <c r="D376" t="s">
        <v>11711</v>
      </c>
      <c r="E376" t="s">
        <v>346</v>
      </c>
      <c r="F376" t="s">
        <v>13143</v>
      </c>
      <c r="G376" t="s">
        <v>604</v>
      </c>
      <c r="H376" t="s">
        <v>1638</v>
      </c>
      <c r="I376" t="s">
        <v>1637</v>
      </c>
      <c r="J376" t="s">
        <v>1638</v>
      </c>
      <c r="K376" s="361"/>
      <c r="L376"/>
      <c r="N376"/>
      <c r="O376"/>
      <c r="P376"/>
      <c r="Q376"/>
      <c r="R376"/>
    </row>
    <row r="377" spans="1:18" ht="15" customHeight="1" x14ac:dyDescent="0.25">
      <c r="A377">
        <v>108566303</v>
      </c>
      <c r="B377">
        <v>1</v>
      </c>
      <c r="C377" t="s">
        <v>12388</v>
      </c>
      <c r="D377" t="s">
        <v>12389</v>
      </c>
      <c r="E377" t="s">
        <v>439</v>
      </c>
      <c r="F377" t="s">
        <v>13143</v>
      </c>
      <c r="G377" t="s">
        <v>604</v>
      </c>
      <c r="H377" t="s">
        <v>1906</v>
      </c>
      <c r="I377" t="s">
        <v>1905</v>
      </c>
      <c r="J377" t="s">
        <v>1906</v>
      </c>
      <c r="K377" s="361"/>
      <c r="L377"/>
      <c r="N377"/>
      <c r="O377"/>
      <c r="P377"/>
      <c r="Q377"/>
      <c r="R377"/>
    </row>
    <row r="378" spans="1:18" ht="15" customHeight="1" x14ac:dyDescent="0.25">
      <c r="A378">
        <v>108567004</v>
      </c>
      <c r="B378">
        <v>1</v>
      </c>
      <c r="C378" t="s">
        <v>12404</v>
      </c>
      <c r="D378" t="s">
        <v>12405</v>
      </c>
      <c r="E378" t="s">
        <v>444</v>
      </c>
      <c r="F378" t="s">
        <v>13143</v>
      </c>
      <c r="G378" t="s">
        <v>604</v>
      </c>
      <c r="H378" t="s">
        <v>1922</v>
      </c>
      <c r="I378" t="s">
        <v>1921</v>
      </c>
      <c r="J378" t="s">
        <v>1922</v>
      </c>
      <c r="K378" s="361"/>
      <c r="L378"/>
      <c r="N378"/>
      <c r="O378"/>
      <c r="P378"/>
      <c r="Q378"/>
      <c r="R378"/>
    </row>
    <row r="379" spans="1:18" ht="15" customHeight="1" x14ac:dyDescent="0.25">
      <c r="A379">
        <v>108567204</v>
      </c>
      <c r="B379">
        <v>1</v>
      </c>
      <c r="C379" t="s">
        <v>12440</v>
      </c>
      <c r="D379" t="s">
        <v>12441</v>
      </c>
      <c r="E379" t="s">
        <v>453</v>
      </c>
      <c r="F379" t="s">
        <v>13143</v>
      </c>
      <c r="G379" t="s">
        <v>604</v>
      </c>
      <c r="H379" t="s">
        <v>1955</v>
      </c>
      <c r="I379" t="s">
        <v>1954</v>
      </c>
      <c r="J379" t="s">
        <v>1955</v>
      </c>
      <c r="K379" s="361"/>
      <c r="L379"/>
      <c r="N379"/>
      <c r="O379"/>
      <c r="P379"/>
      <c r="Q379"/>
      <c r="R379"/>
    </row>
    <row r="380" spans="1:18" ht="15" customHeight="1" x14ac:dyDescent="0.25">
      <c r="A380">
        <v>108567404</v>
      </c>
      <c r="B380">
        <v>1</v>
      </c>
      <c r="C380" t="s">
        <v>12450</v>
      </c>
      <c r="D380" t="s">
        <v>12451</v>
      </c>
      <c r="E380" t="s">
        <v>456</v>
      </c>
      <c r="F380" t="s">
        <v>13143</v>
      </c>
      <c r="G380" t="s">
        <v>604</v>
      </c>
      <c r="H380" t="s">
        <v>10285</v>
      </c>
      <c r="I380" t="s">
        <v>10208</v>
      </c>
      <c r="J380" t="s">
        <v>10285</v>
      </c>
      <c r="K380" s="361"/>
      <c r="L380"/>
      <c r="N380"/>
      <c r="O380"/>
      <c r="P380"/>
      <c r="Q380"/>
      <c r="R380"/>
    </row>
    <row r="381" spans="1:18" ht="15" customHeight="1" x14ac:dyDescent="0.25">
      <c r="A381">
        <v>108567404</v>
      </c>
      <c r="B381">
        <v>2</v>
      </c>
      <c r="C381" t="s">
        <v>12452</v>
      </c>
      <c r="D381" t="s">
        <v>12453</v>
      </c>
      <c r="E381" t="s">
        <v>456</v>
      </c>
      <c r="F381" t="s">
        <v>13143</v>
      </c>
      <c r="G381" t="s">
        <v>604</v>
      </c>
      <c r="H381" t="s">
        <v>10286</v>
      </c>
      <c r="I381" t="s">
        <v>10209</v>
      </c>
      <c r="J381" t="s">
        <v>10286</v>
      </c>
      <c r="K381" s="361"/>
      <c r="L381"/>
      <c r="N381"/>
      <c r="O381"/>
      <c r="P381"/>
      <c r="Q381"/>
      <c r="R381"/>
    </row>
    <row r="382" spans="1:18" ht="15" customHeight="1" x14ac:dyDescent="0.25">
      <c r="A382">
        <v>108567703</v>
      </c>
      <c r="B382">
        <v>1</v>
      </c>
      <c r="C382" t="s">
        <v>12486</v>
      </c>
      <c r="D382" t="s">
        <v>12487</v>
      </c>
      <c r="E382" t="s">
        <v>466</v>
      </c>
      <c r="F382" t="s">
        <v>13143</v>
      </c>
      <c r="G382" t="s">
        <v>604</v>
      </c>
      <c r="H382" t="s">
        <v>10287</v>
      </c>
      <c r="I382" t="s">
        <v>10288</v>
      </c>
      <c r="J382" t="s">
        <v>10287</v>
      </c>
      <c r="K382" s="361"/>
      <c r="L382"/>
      <c r="N382"/>
      <c r="O382"/>
      <c r="P382"/>
      <c r="Q382"/>
      <c r="R382"/>
    </row>
    <row r="383" spans="1:18" ht="15" customHeight="1" x14ac:dyDescent="0.25">
      <c r="A383">
        <v>108568404</v>
      </c>
      <c r="B383">
        <v>1</v>
      </c>
      <c r="C383" t="s">
        <v>12652</v>
      </c>
      <c r="D383" t="s">
        <v>12653</v>
      </c>
      <c r="E383" t="s">
        <v>513</v>
      </c>
      <c r="F383" t="s">
        <v>13143</v>
      </c>
      <c r="G383" t="s">
        <v>604</v>
      </c>
      <c r="H383" t="s">
        <v>2145</v>
      </c>
      <c r="I383" t="s">
        <v>2144</v>
      </c>
      <c r="J383" t="s">
        <v>2145</v>
      </c>
      <c r="K383" s="361"/>
      <c r="L383"/>
      <c r="N383"/>
      <c r="O383"/>
      <c r="P383"/>
      <c r="Q383"/>
      <c r="R383"/>
    </row>
    <row r="384" spans="1:18" ht="15" customHeight="1" x14ac:dyDescent="0.25">
      <c r="A384">
        <v>108569103</v>
      </c>
      <c r="B384">
        <v>1</v>
      </c>
      <c r="C384" t="s">
        <v>12879</v>
      </c>
      <c r="D384" t="s">
        <v>12880</v>
      </c>
      <c r="E384" t="s">
        <v>568</v>
      </c>
      <c r="F384" t="s">
        <v>13143</v>
      </c>
      <c r="G384" t="s">
        <v>604</v>
      </c>
      <c r="H384" t="s">
        <v>2341</v>
      </c>
      <c r="I384" t="s">
        <v>2340</v>
      </c>
      <c r="J384" t="s">
        <v>2341</v>
      </c>
      <c r="K384" s="361"/>
      <c r="L384"/>
      <c r="N384"/>
      <c r="O384"/>
      <c r="P384"/>
      <c r="Q384"/>
      <c r="R384"/>
    </row>
    <row r="385" spans="1:18" ht="15" customHeight="1" x14ac:dyDescent="0.25">
      <c r="A385">
        <v>108569103</v>
      </c>
      <c r="B385">
        <v>2</v>
      </c>
      <c r="C385" t="s">
        <v>12881</v>
      </c>
      <c r="D385" t="s">
        <v>12882</v>
      </c>
      <c r="E385" t="s">
        <v>568</v>
      </c>
      <c r="F385" t="s">
        <v>13143</v>
      </c>
      <c r="G385" t="s">
        <v>604</v>
      </c>
      <c r="H385" t="s">
        <v>2343</v>
      </c>
      <c r="I385" t="s">
        <v>2342</v>
      </c>
      <c r="J385" t="s">
        <v>2343</v>
      </c>
      <c r="K385" s="361"/>
      <c r="L385"/>
      <c r="N385"/>
      <c r="O385"/>
      <c r="P385"/>
      <c r="Q385"/>
      <c r="R385"/>
    </row>
    <row r="386" spans="1:18" ht="15" customHeight="1" x14ac:dyDescent="0.25">
      <c r="A386">
        <v>109122703</v>
      </c>
      <c r="B386">
        <v>1</v>
      </c>
      <c r="C386" t="s">
        <v>10704</v>
      </c>
      <c r="D386" t="s">
        <v>10705</v>
      </c>
      <c r="E386" t="s">
        <v>81</v>
      </c>
      <c r="F386" t="s">
        <v>13143</v>
      </c>
      <c r="G386" t="s">
        <v>604</v>
      </c>
      <c r="H386" t="s">
        <v>787</v>
      </c>
      <c r="I386" t="s">
        <v>786</v>
      </c>
      <c r="J386" t="s">
        <v>787</v>
      </c>
      <c r="K386" s="361"/>
      <c r="L386"/>
      <c r="N386"/>
      <c r="O386"/>
      <c r="P386"/>
      <c r="Q386"/>
      <c r="R386"/>
    </row>
    <row r="387" spans="1:18" ht="15" customHeight="1" x14ac:dyDescent="0.25">
      <c r="A387">
        <v>109243503</v>
      </c>
      <c r="B387">
        <v>1</v>
      </c>
      <c r="C387" t="s">
        <v>11349</v>
      </c>
      <c r="D387" t="s">
        <v>11350</v>
      </c>
      <c r="E387" t="s">
        <v>247</v>
      </c>
      <c r="F387" t="s">
        <v>13143</v>
      </c>
      <c r="G387" t="s">
        <v>604</v>
      </c>
      <c r="H387" t="s">
        <v>1322</v>
      </c>
      <c r="I387" t="s">
        <v>1321</v>
      </c>
      <c r="J387" t="s">
        <v>1322</v>
      </c>
      <c r="K387" s="361"/>
      <c r="L387"/>
      <c r="N387"/>
      <c r="O387"/>
      <c r="P387"/>
      <c r="Q387"/>
      <c r="R387"/>
    </row>
    <row r="388" spans="1:18" ht="15" customHeight="1" x14ac:dyDescent="0.25">
      <c r="A388">
        <v>109246003</v>
      </c>
      <c r="B388">
        <v>1</v>
      </c>
      <c r="C388" t="s">
        <v>12362</v>
      </c>
      <c r="D388" t="s">
        <v>12363</v>
      </c>
      <c r="E388" t="s">
        <v>430</v>
      </c>
      <c r="F388" t="s">
        <v>13143</v>
      </c>
      <c r="G388" t="s">
        <v>604</v>
      </c>
      <c r="H388" t="s">
        <v>1885</v>
      </c>
      <c r="I388" t="s">
        <v>1884</v>
      </c>
      <c r="J388" t="s">
        <v>1885</v>
      </c>
      <c r="K388" s="361"/>
      <c r="L388"/>
      <c r="N388"/>
      <c r="O388"/>
      <c r="P388"/>
      <c r="Q388"/>
      <c r="R388"/>
    </row>
    <row r="389" spans="1:18" ht="15" customHeight="1" x14ac:dyDescent="0.25">
      <c r="A389">
        <v>109246003</v>
      </c>
      <c r="B389">
        <v>2</v>
      </c>
      <c r="C389" t="s">
        <v>12364</v>
      </c>
      <c r="D389" t="s">
        <v>12365</v>
      </c>
      <c r="E389" t="s">
        <v>430</v>
      </c>
      <c r="F389" t="s">
        <v>13143</v>
      </c>
      <c r="G389" t="s">
        <v>604</v>
      </c>
      <c r="H389" t="s">
        <v>1887</v>
      </c>
      <c r="I389" t="s">
        <v>1886</v>
      </c>
      <c r="J389" t="s">
        <v>1887</v>
      </c>
      <c r="K389" s="361"/>
      <c r="L389"/>
      <c r="N389"/>
      <c r="O389"/>
      <c r="P389"/>
      <c r="Q389"/>
      <c r="R389"/>
    </row>
    <row r="390" spans="1:18" ht="15" customHeight="1" x14ac:dyDescent="0.25">
      <c r="A390">
        <v>109248003</v>
      </c>
      <c r="B390">
        <v>1</v>
      </c>
      <c r="C390" t="s">
        <v>12396</v>
      </c>
      <c r="D390" t="s">
        <v>12397</v>
      </c>
      <c r="E390" t="s">
        <v>442</v>
      </c>
      <c r="F390" t="s">
        <v>13143</v>
      </c>
      <c r="G390" t="s">
        <v>604</v>
      </c>
      <c r="H390" t="s">
        <v>1914</v>
      </c>
      <c r="I390" t="s">
        <v>1913</v>
      </c>
      <c r="J390" t="s">
        <v>1914</v>
      </c>
      <c r="K390" s="361"/>
      <c r="L390"/>
      <c r="N390"/>
      <c r="O390"/>
      <c r="P390"/>
      <c r="Q390"/>
      <c r="R390"/>
    </row>
    <row r="391" spans="1:18" ht="15" customHeight="1" x14ac:dyDescent="0.25">
      <c r="A391">
        <v>109248003</v>
      </c>
      <c r="B391">
        <v>2</v>
      </c>
      <c r="C391" t="s">
        <v>12398</v>
      </c>
      <c r="D391" t="s">
        <v>12399</v>
      </c>
      <c r="E391" t="s">
        <v>442</v>
      </c>
      <c r="F391" t="s">
        <v>13143</v>
      </c>
      <c r="G391" t="s">
        <v>604</v>
      </c>
      <c r="H391" t="s">
        <v>1916</v>
      </c>
      <c r="I391" t="s">
        <v>1915</v>
      </c>
      <c r="J391" t="s">
        <v>1916</v>
      </c>
      <c r="K391" s="361"/>
      <c r="L391"/>
      <c r="N391"/>
      <c r="O391"/>
      <c r="P391"/>
      <c r="Q391"/>
      <c r="R391"/>
    </row>
    <row r="392" spans="1:18" ht="15" customHeight="1" x14ac:dyDescent="0.25">
      <c r="A392">
        <v>109420803</v>
      </c>
      <c r="B392">
        <v>1</v>
      </c>
      <c r="C392" t="s">
        <v>10658</v>
      </c>
      <c r="D392" t="s">
        <v>10661</v>
      </c>
      <c r="E392" t="s">
        <v>67</v>
      </c>
      <c r="F392" t="s">
        <v>13143</v>
      </c>
      <c r="G392" t="s">
        <v>604</v>
      </c>
      <c r="H392" t="s">
        <v>750</v>
      </c>
      <c r="I392" t="s">
        <v>749</v>
      </c>
      <c r="J392" t="s">
        <v>750</v>
      </c>
      <c r="K392" s="361"/>
      <c r="L392"/>
      <c r="N392"/>
      <c r="O392"/>
      <c r="P392"/>
      <c r="Q392"/>
      <c r="R392"/>
    </row>
    <row r="393" spans="1:18" ht="15" customHeight="1" x14ac:dyDescent="0.25">
      <c r="A393">
        <v>109420803</v>
      </c>
      <c r="B393">
        <v>2</v>
      </c>
      <c r="C393" t="s">
        <v>10660</v>
      </c>
      <c r="D393" t="s">
        <v>10659</v>
      </c>
      <c r="E393" t="s">
        <v>67</v>
      </c>
      <c r="F393" t="s">
        <v>13143</v>
      </c>
      <c r="G393" t="s">
        <v>604</v>
      </c>
      <c r="H393" t="s">
        <v>748</v>
      </c>
      <c r="I393" t="s">
        <v>747</v>
      </c>
      <c r="J393" t="s">
        <v>748</v>
      </c>
      <c r="K393" s="361"/>
      <c r="L393"/>
      <c r="N393"/>
      <c r="O393"/>
      <c r="P393"/>
      <c r="Q393"/>
      <c r="R393"/>
    </row>
    <row r="394" spans="1:18" ht="15" customHeight="1" x14ac:dyDescent="0.25">
      <c r="A394">
        <v>109422303</v>
      </c>
      <c r="B394">
        <v>1</v>
      </c>
      <c r="C394" t="s">
        <v>11359</v>
      </c>
      <c r="D394" t="s">
        <v>11362</v>
      </c>
      <c r="E394" t="s">
        <v>250</v>
      </c>
      <c r="F394" t="s">
        <v>13143</v>
      </c>
      <c r="G394" t="s">
        <v>604</v>
      </c>
      <c r="H394" t="s">
        <v>1334</v>
      </c>
      <c r="I394" t="s">
        <v>1333</v>
      </c>
      <c r="J394" t="s">
        <v>1334</v>
      </c>
      <c r="K394" s="361"/>
      <c r="L394"/>
      <c r="N394"/>
      <c r="O394"/>
      <c r="P394"/>
      <c r="Q394"/>
      <c r="R394"/>
    </row>
    <row r="395" spans="1:18" ht="15" customHeight="1" x14ac:dyDescent="0.25">
      <c r="A395">
        <v>109422303</v>
      </c>
      <c r="B395">
        <v>2</v>
      </c>
      <c r="C395" t="s">
        <v>11361</v>
      </c>
      <c r="D395" t="s">
        <v>11360</v>
      </c>
      <c r="E395" t="s">
        <v>250</v>
      </c>
      <c r="F395" t="s">
        <v>13143</v>
      </c>
      <c r="G395" t="s">
        <v>604</v>
      </c>
      <c r="H395" t="s">
        <v>1332</v>
      </c>
      <c r="I395" t="s">
        <v>1331</v>
      </c>
      <c r="J395" t="s">
        <v>1332</v>
      </c>
      <c r="K395" s="361"/>
      <c r="L395"/>
      <c r="N395"/>
      <c r="O395"/>
      <c r="P395"/>
      <c r="Q395"/>
      <c r="R395"/>
    </row>
    <row r="396" spans="1:18" ht="15" customHeight="1" x14ac:dyDescent="0.25">
      <c r="A396">
        <v>109426003</v>
      </c>
      <c r="B396">
        <v>1</v>
      </c>
      <c r="C396" t="s">
        <v>11774</v>
      </c>
      <c r="D396" t="s">
        <v>11775</v>
      </c>
      <c r="E396" t="s">
        <v>367</v>
      </c>
      <c r="F396" t="s">
        <v>13143</v>
      </c>
      <c r="G396" t="s">
        <v>604</v>
      </c>
      <c r="H396" t="s">
        <v>1695</v>
      </c>
      <c r="I396" t="s">
        <v>1694</v>
      </c>
      <c r="J396" t="s">
        <v>1695</v>
      </c>
      <c r="K396" s="361"/>
      <c r="L396"/>
      <c r="N396"/>
      <c r="O396"/>
      <c r="P396"/>
      <c r="Q396"/>
      <c r="R396"/>
    </row>
    <row r="397" spans="1:18" ht="15" customHeight="1" x14ac:dyDescent="0.25">
      <c r="A397">
        <v>109426303</v>
      </c>
      <c r="B397">
        <v>1</v>
      </c>
      <c r="C397" t="s">
        <v>12290</v>
      </c>
      <c r="D397" t="s">
        <v>12291</v>
      </c>
      <c r="E397" t="s">
        <v>408</v>
      </c>
      <c r="F397" t="s">
        <v>13143</v>
      </c>
      <c r="G397" t="s">
        <v>604</v>
      </c>
      <c r="H397" t="s">
        <v>1829</v>
      </c>
      <c r="I397" t="s">
        <v>1828</v>
      </c>
      <c r="J397" t="s">
        <v>1829</v>
      </c>
      <c r="K397" s="361"/>
      <c r="L397"/>
      <c r="N397"/>
      <c r="O397"/>
      <c r="P397"/>
      <c r="Q397"/>
      <c r="R397"/>
    </row>
    <row r="398" spans="1:18" ht="15" customHeight="1" x14ac:dyDescent="0.25">
      <c r="A398">
        <v>109427503</v>
      </c>
      <c r="B398">
        <v>1</v>
      </c>
      <c r="C398" t="s">
        <v>12478</v>
      </c>
      <c r="D398" t="s">
        <v>12479</v>
      </c>
      <c r="E398" t="s">
        <v>464</v>
      </c>
      <c r="F398" t="s">
        <v>13143</v>
      </c>
      <c r="G398" t="s">
        <v>604</v>
      </c>
      <c r="H398" t="s">
        <v>1988</v>
      </c>
      <c r="I398" t="s">
        <v>1987</v>
      </c>
      <c r="J398" t="s">
        <v>1988</v>
      </c>
      <c r="K398" s="361"/>
      <c r="L398"/>
      <c r="N398"/>
      <c r="O398"/>
      <c r="P398"/>
      <c r="Q398"/>
      <c r="R398"/>
    </row>
    <row r="399" spans="1:18" ht="15" customHeight="1" x14ac:dyDescent="0.25">
      <c r="A399">
        <v>109530304</v>
      </c>
      <c r="B399">
        <v>1</v>
      </c>
      <c r="C399" t="s">
        <v>10539</v>
      </c>
      <c r="D399" t="s">
        <v>10540</v>
      </c>
      <c r="E399" t="s">
        <v>35</v>
      </c>
      <c r="F399" t="s">
        <v>13143</v>
      </c>
      <c r="G399" t="s">
        <v>604</v>
      </c>
      <c r="H399" t="s">
        <v>643</v>
      </c>
      <c r="I399" t="s">
        <v>642</v>
      </c>
      <c r="J399" t="s">
        <v>643</v>
      </c>
      <c r="K399" s="361"/>
      <c r="L399"/>
      <c r="N399"/>
      <c r="O399"/>
      <c r="P399"/>
      <c r="Q399"/>
      <c r="R399"/>
    </row>
    <row r="400" spans="1:18" ht="15" customHeight="1" x14ac:dyDescent="0.25">
      <c r="A400">
        <v>109531304</v>
      </c>
      <c r="B400">
        <v>1</v>
      </c>
      <c r="C400" t="s">
        <v>10904</v>
      </c>
      <c r="D400" t="s">
        <v>10905</v>
      </c>
      <c r="E400" t="s">
        <v>134</v>
      </c>
      <c r="F400" t="s">
        <v>13143</v>
      </c>
      <c r="G400" t="s">
        <v>604</v>
      </c>
      <c r="H400" t="s">
        <v>950</v>
      </c>
      <c r="I400" t="s">
        <v>949</v>
      </c>
      <c r="J400" t="s">
        <v>950</v>
      </c>
      <c r="K400" s="361"/>
      <c r="L400"/>
      <c r="N400"/>
      <c r="O400"/>
      <c r="P400"/>
      <c r="Q400"/>
      <c r="R400"/>
    </row>
    <row r="401" spans="1:18" ht="15" customHeight="1" x14ac:dyDescent="0.25">
      <c r="A401">
        <v>109532804</v>
      </c>
      <c r="B401">
        <v>1</v>
      </c>
      <c r="C401" t="s">
        <v>11140</v>
      </c>
      <c r="D401" t="s">
        <v>16167</v>
      </c>
      <c r="E401" t="s">
        <v>196</v>
      </c>
      <c r="F401" t="s">
        <v>13143</v>
      </c>
      <c r="G401" t="s">
        <v>604</v>
      </c>
      <c r="H401" t="s">
        <v>16168</v>
      </c>
      <c r="I401" t="s">
        <v>16169</v>
      </c>
      <c r="J401" t="s">
        <v>16168</v>
      </c>
      <c r="K401" s="361"/>
      <c r="L401"/>
      <c r="N401"/>
      <c r="O401"/>
      <c r="P401"/>
      <c r="Q401"/>
      <c r="R401"/>
    </row>
    <row r="402" spans="1:18" ht="15" customHeight="1" x14ac:dyDescent="0.25">
      <c r="A402">
        <v>109535504</v>
      </c>
      <c r="B402">
        <v>1</v>
      </c>
      <c r="C402" t="s">
        <v>11733</v>
      </c>
      <c r="D402" t="s">
        <v>11734</v>
      </c>
      <c r="E402" t="s">
        <v>354</v>
      </c>
      <c r="F402" t="s">
        <v>13143</v>
      </c>
      <c r="G402" t="s">
        <v>604</v>
      </c>
      <c r="H402" t="s">
        <v>1657</v>
      </c>
      <c r="I402" t="s">
        <v>1656</v>
      </c>
      <c r="J402" t="s">
        <v>1657</v>
      </c>
      <c r="K402" s="361"/>
      <c r="L402"/>
      <c r="N402"/>
      <c r="O402"/>
      <c r="P402"/>
      <c r="Q402"/>
      <c r="R402"/>
    </row>
    <row r="403" spans="1:18" ht="15" customHeight="1" x14ac:dyDescent="0.25">
      <c r="A403">
        <v>109537504</v>
      </c>
      <c r="B403">
        <v>1</v>
      </c>
      <c r="C403" t="s">
        <v>11773</v>
      </c>
      <c r="D403" t="s">
        <v>16170</v>
      </c>
      <c r="E403" t="s">
        <v>366</v>
      </c>
      <c r="F403" t="s">
        <v>13143</v>
      </c>
      <c r="G403" t="s">
        <v>604</v>
      </c>
      <c r="H403" t="s">
        <v>16171</v>
      </c>
      <c r="I403" t="s">
        <v>16172</v>
      </c>
      <c r="J403" t="s">
        <v>16171</v>
      </c>
      <c r="K403" s="361"/>
      <c r="L403"/>
      <c r="N403"/>
      <c r="O403"/>
      <c r="P403"/>
      <c r="Q403"/>
      <c r="R403"/>
    </row>
    <row r="404" spans="1:18" ht="15" customHeight="1" x14ac:dyDescent="0.25">
      <c r="A404">
        <v>110140001</v>
      </c>
      <c r="B404">
        <v>1</v>
      </c>
      <c r="C404" t="s">
        <v>12928</v>
      </c>
      <c r="D404" t="s">
        <v>20945</v>
      </c>
      <c r="E404" t="s">
        <v>581</v>
      </c>
      <c r="F404" t="s">
        <v>13142</v>
      </c>
      <c r="G404" t="s">
        <v>604</v>
      </c>
      <c r="H404" t="s">
        <v>2377</v>
      </c>
      <c r="I404" t="s">
        <v>581</v>
      </c>
      <c r="J404" t="s">
        <v>2377</v>
      </c>
      <c r="K404" s="361"/>
      <c r="L404"/>
      <c r="N404"/>
      <c r="O404"/>
      <c r="P404"/>
      <c r="Q404"/>
      <c r="R404"/>
    </row>
    <row r="405" spans="1:18" ht="15" customHeight="1" x14ac:dyDescent="0.25">
      <c r="A405">
        <v>110141003</v>
      </c>
      <c r="B405">
        <v>1</v>
      </c>
      <c r="C405" t="s">
        <v>10552</v>
      </c>
      <c r="D405" t="s">
        <v>10553</v>
      </c>
      <c r="E405" t="s">
        <v>40</v>
      </c>
      <c r="F405" t="s">
        <v>13143</v>
      </c>
      <c r="G405" t="s">
        <v>604</v>
      </c>
      <c r="H405" t="s">
        <v>655</v>
      </c>
      <c r="I405" t="s">
        <v>654</v>
      </c>
      <c r="J405" t="s">
        <v>655</v>
      </c>
      <c r="K405" s="361"/>
      <c r="L405"/>
      <c r="N405"/>
      <c r="O405"/>
      <c r="P405"/>
      <c r="Q405"/>
      <c r="R405"/>
    </row>
    <row r="406" spans="1:18" ht="15" customHeight="1" x14ac:dyDescent="0.25">
      <c r="A406">
        <v>110141103</v>
      </c>
      <c r="B406">
        <v>1</v>
      </c>
      <c r="C406" t="s">
        <v>10574</v>
      </c>
      <c r="D406" t="s">
        <v>10577</v>
      </c>
      <c r="E406" t="s">
        <v>47</v>
      </c>
      <c r="F406" t="s">
        <v>13143</v>
      </c>
      <c r="G406" t="s">
        <v>604</v>
      </c>
      <c r="H406" t="s">
        <v>674</v>
      </c>
      <c r="I406" t="s">
        <v>673</v>
      </c>
      <c r="J406" t="s">
        <v>674</v>
      </c>
      <c r="K406" s="361"/>
      <c r="L406"/>
      <c r="N406"/>
      <c r="O406"/>
      <c r="P406"/>
      <c r="Q406"/>
      <c r="R406"/>
    </row>
    <row r="407" spans="1:18" ht="15" customHeight="1" x14ac:dyDescent="0.25">
      <c r="A407">
        <v>110141103</v>
      </c>
      <c r="B407">
        <v>2</v>
      </c>
      <c r="C407" t="s">
        <v>10576</v>
      </c>
      <c r="D407" t="s">
        <v>10575</v>
      </c>
      <c r="E407" t="s">
        <v>47</v>
      </c>
      <c r="F407" t="s">
        <v>13143</v>
      </c>
      <c r="G407" t="s">
        <v>604</v>
      </c>
      <c r="H407" t="s">
        <v>672</v>
      </c>
      <c r="I407" t="s">
        <v>671</v>
      </c>
      <c r="J407" t="s">
        <v>672</v>
      </c>
      <c r="K407" s="361"/>
      <c r="L407"/>
      <c r="N407"/>
      <c r="O407"/>
      <c r="P407"/>
      <c r="Q407"/>
      <c r="R407"/>
    </row>
    <row r="408" spans="1:18" ht="15" customHeight="1" x14ac:dyDescent="0.25">
      <c r="A408">
        <v>110143060</v>
      </c>
      <c r="B408">
        <v>1</v>
      </c>
      <c r="C408" t="s">
        <v>10795</v>
      </c>
      <c r="D408" t="s">
        <v>10796</v>
      </c>
      <c r="E408" t="s">
        <v>100</v>
      </c>
      <c r="F408" t="s">
        <v>13142</v>
      </c>
      <c r="G408" t="s">
        <v>604</v>
      </c>
      <c r="H408" t="s">
        <v>867</v>
      </c>
      <c r="I408" t="s">
        <v>100</v>
      </c>
      <c r="J408" t="s">
        <v>867</v>
      </c>
      <c r="K408" s="361"/>
      <c r="L408"/>
      <c r="N408"/>
      <c r="O408"/>
      <c r="P408"/>
      <c r="Q408"/>
      <c r="R408"/>
    </row>
    <row r="409" spans="1:18" ht="15" customHeight="1" x14ac:dyDescent="0.25">
      <c r="A409">
        <v>110147003</v>
      </c>
      <c r="B409">
        <v>1</v>
      </c>
      <c r="C409" t="s">
        <v>11844</v>
      </c>
      <c r="D409" t="s">
        <v>11845</v>
      </c>
      <c r="E409" t="s">
        <v>384</v>
      </c>
      <c r="F409" t="s">
        <v>13143</v>
      </c>
      <c r="G409" t="s">
        <v>604</v>
      </c>
      <c r="H409" t="s">
        <v>1759</v>
      </c>
      <c r="I409" t="s">
        <v>1758</v>
      </c>
      <c r="J409" t="s">
        <v>1759</v>
      </c>
      <c r="K409" s="361"/>
      <c r="L409"/>
      <c r="N409"/>
      <c r="O409"/>
      <c r="P409"/>
      <c r="Q409"/>
      <c r="R409"/>
    </row>
    <row r="410" spans="1:18" ht="15" customHeight="1" x14ac:dyDescent="0.25">
      <c r="A410">
        <v>110148002</v>
      </c>
      <c r="B410">
        <v>1</v>
      </c>
      <c r="C410" t="s">
        <v>12587</v>
      </c>
      <c r="D410" t="s">
        <v>12592</v>
      </c>
      <c r="E410" t="s">
        <v>493</v>
      </c>
      <c r="F410" t="s">
        <v>13143</v>
      </c>
      <c r="G410" t="s">
        <v>604</v>
      </c>
      <c r="H410" t="s">
        <v>2088</v>
      </c>
      <c r="I410" t="s">
        <v>2087</v>
      </c>
      <c r="J410" t="s">
        <v>2088</v>
      </c>
      <c r="K410" s="361"/>
      <c r="L410"/>
      <c r="N410"/>
      <c r="O410"/>
      <c r="P410"/>
      <c r="Q410"/>
      <c r="R410"/>
    </row>
    <row r="411" spans="1:18" ht="15" customHeight="1" x14ac:dyDescent="0.25">
      <c r="A411">
        <v>110148002</v>
      </c>
      <c r="B411">
        <v>2</v>
      </c>
      <c r="C411" t="s">
        <v>12589</v>
      </c>
      <c r="D411" t="s">
        <v>12590</v>
      </c>
      <c r="E411" t="s">
        <v>493</v>
      </c>
      <c r="F411" t="s">
        <v>13143</v>
      </c>
      <c r="G411" t="s">
        <v>604</v>
      </c>
      <c r="H411" t="s">
        <v>2086</v>
      </c>
      <c r="I411" t="s">
        <v>2085</v>
      </c>
      <c r="J411" t="s">
        <v>2086</v>
      </c>
      <c r="K411" s="361"/>
      <c r="L411"/>
      <c r="N411"/>
      <c r="O411"/>
      <c r="P411"/>
      <c r="Q411"/>
      <c r="R411"/>
    </row>
    <row r="412" spans="1:18" ht="15" customHeight="1" x14ac:dyDescent="0.25">
      <c r="A412">
        <v>110148002</v>
      </c>
      <c r="B412">
        <v>3</v>
      </c>
      <c r="C412" t="s">
        <v>12591</v>
      </c>
      <c r="D412" t="s">
        <v>12588</v>
      </c>
      <c r="E412" t="s">
        <v>493</v>
      </c>
      <c r="F412" t="s">
        <v>13143</v>
      </c>
      <c r="G412" t="s">
        <v>604</v>
      </c>
      <c r="H412" t="s">
        <v>2084</v>
      </c>
      <c r="I412" t="s">
        <v>2083</v>
      </c>
      <c r="J412" t="s">
        <v>2084</v>
      </c>
      <c r="K412" s="361"/>
      <c r="L412"/>
      <c r="N412"/>
      <c r="O412"/>
      <c r="P412"/>
      <c r="Q412"/>
      <c r="R412"/>
    </row>
    <row r="413" spans="1:18" ht="15" customHeight="1" x14ac:dyDescent="0.25">
      <c r="A413">
        <v>110148002</v>
      </c>
      <c r="B413">
        <v>4</v>
      </c>
      <c r="C413" t="s">
        <v>21031</v>
      </c>
      <c r="D413" t="s">
        <v>20946</v>
      </c>
      <c r="E413" t="s">
        <v>493</v>
      </c>
      <c r="F413" t="s">
        <v>13143</v>
      </c>
      <c r="G413" t="s">
        <v>604</v>
      </c>
      <c r="H413" t="s">
        <v>21032</v>
      </c>
      <c r="I413" t="s">
        <v>20947</v>
      </c>
      <c r="J413" t="s">
        <v>21032</v>
      </c>
      <c r="K413" s="361"/>
      <c r="L413"/>
      <c r="N413"/>
      <c r="O413"/>
      <c r="P413"/>
      <c r="Q413"/>
      <c r="R413"/>
    </row>
    <row r="414" spans="1:18" ht="15" customHeight="1" x14ac:dyDescent="0.25">
      <c r="A414">
        <v>110148002</v>
      </c>
      <c r="B414">
        <v>5</v>
      </c>
      <c r="C414" t="s">
        <v>21033</v>
      </c>
      <c r="D414" t="s">
        <v>20948</v>
      </c>
      <c r="E414" t="s">
        <v>493</v>
      </c>
      <c r="F414" t="s">
        <v>13143</v>
      </c>
      <c r="G414" t="s">
        <v>604</v>
      </c>
      <c r="H414" t="s">
        <v>21034</v>
      </c>
      <c r="I414" t="s">
        <v>20949</v>
      </c>
      <c r="J414" t="s">
        <v>21034</v>
      </c>
      <c r="K414" s="361"/>
      <c r="L414"/>
      <c r="N414"/>
      <c r="O414"/>
      <c r="P414"/>
      <c r="Q414"/>
      <c r="R414"/>
    </row>
    <row r="415" spans="1:18" ht="15" customHeight="1" x14ac:dyDescent="0.25">
      <c r="A415">
        <v>110171003</v>
      </c>
      <c r="B415">
        <v>1</v>
      </c>
      <c r="C415" t="s">
        <v>10846</v>
      </c>
      <c r="D415" t="s">
        <v>10847</v>
      </c>
      <c r="E415" t="s">
        <v>115</v>
      </c>
      <c r="F415" t="s">
        <v>13143</v>
      </c>
      <c r="G415" t="s">
        <v>604</v>
      </c>
      <c r="H415" t="s">
        <v>905</v>
      </c>
      <c r="I415" t="s">
        <v>10300</v>
      </c>
      <c r="J415" t="s">
        <v>905</v>
      </c>
      <c r="K415" s="361"/>
      <c r="L415"/>
      <c r="N415"/>
      <c r="O415"/>
      <c r="P415"/>
      <c r="Q415"/>
      <c r="R415"/>
    </row>
    <row r="416" spans="1:18" ht="15" customHeight="1" x14ac:dyDescent="0.25">
      <c r="A416">
        <v>110171803</v>
      </c>
      <c r="B416">
        <v>1</v>
      </c>
      <c r="C416" t="s">
        <v>10929</v>
      </c>
      <c r="D416" t="s">
        <v>10930</v>
      </c>
      <c r="E416" t="s">
        <v>140</v>
      </c>
      <c r="F416" t="s">
        <v>13143</v>
      </c>
      <c r="G416" t="s">
        <v>604</v>
      </c>
      <c r="H416" t="s">
        <v>973</v>
      </c>
      <c r="I416" t="s">
        <v>972</v>
      </c>
      <c r="J416" t="s">
        <v>973</v>
      </c>
      <c r="K416" s="361"/>
      <c r="L416"/>
      <c r="N416"/>
      <c r="O416"/>
      <c r="P416"/>
      <c r="Q416"/>
      <c r="R416"/>
    </row>
    <row r="417" spans="1:18" ht="15" customHeight="1" x14ac:dyDescent="0.25">
      <c r="A417">
        <v>110173003</v>
      </c>
      <c r="B417">
        <v>1</v>
      </c>
      <c r="C417" t="s">
        <v>11162</v>
      </c>
      <c r="D417" t="s">
        <v>11163</v>
      </c>
      <c r="E417" t="s">
        <v>203</v>
      </c>
      <c r="F417" t="s">
        <v>13143</v>
      </c>
      <c r="G417" t="s">
        <v>604</v>
      </c>
      <c r="H417" t="s">
        <v>1167</v>
      </c>
      <c r="I417" t="s">
        <v>1166</v>
      </c>
      <c r="J417" t="s">
        <v>1167</v>
      </c>
      <c r="K417" s="361"/>
      <c r="L417"/>
      <c r="N417"/>
      <c r="O417"/>
      <c r="P417"/>
      <c r="Q417"/>
      <c r="R417"/>
    </row>
    <row r="418" spans="1:18" ht="15" customHeight="1" x14ac:dyDescent="0.25">
      <c r="A418">
        <v>110173504</v>
      </c>
      <c r="B418">
        <v>1</v>
      </c>
      <c r="C418" t="s">
        <v>11230</v>
      </c>
      <c r="D418" t="s">
        <v>11231</v>
      </c>
      <c r="E418" t="s">
        <v>222</v>
      </c>
      <c r="F418" t="s">
        <v>13143</v>
      </c>
      <c r="G418" t="s">
        <v>604</v>
      </c>
      <c r="H418" t="s">
        <v>10308</v>
      </c>
      <c r="I418" t="s">
        <v>10309</v>
      </c>
      <c r="J418" t="s">
        <v>10308</v>
      </c>
      <c r="K418" s="361"/>
      <c r="L418"/>
      <c r="N418"/>
      <c r="O418"/>
      <c r="P418"/>
      <c r="Q418"/>
      <c r="R418"/>
    </row>
    <row r="419" spans="1:18" ht="15" customHeight="1" x14ac:dyDescent="0.25">
      <c r="A419">
        <v>110175003</v>
      </c>
      <c r="B419">
        <v>1</v>
      </c>
      <c r="C419" t="s">
        <v>11607</v>
      </c>
      <c r="D419" t="s">
        <v>11608</v>
      </c>
      <c r="E419" t="s">
        <v>321</v>
      </c>
      <c r="F419" t="s">
        <v>13143</v>
      </c>
      <c r="G419" t="s">
        <v>604</v>
      </c>
      <c r="H419" t="s">
        <v>1544</v>
      </c>
      <c r="I419" t="s">
        <v>1543</v>
      </c>
      <c r="J419" t="s">
        <v>1544</v>
      </c>
      <c r="K419" s="361"/>
      <c r="L419"/>
      <c r="N419"/>
      <c r="O419"/>
      <c r="P419"/>
      <c r="Q419"/>
      <c r="R419"/>
    </row>
    <row r="420" spans="1:18" ht="15" customHeight="1" x14ac:dyDescent="0.25">
      <c r="A420">
        <v>110177003</v>
      </c>
      <c r="B420">
        <v>1</v>
      </c>
      <c r="C420" t="s">
        <v>12193</v>
      </c>
      <c r="D420" t="s">
        <v>12194</v>
      </c>
      <c r="E420" t="s">
        <v>399</v>
      </c>
      <c r="F420" t="s">
        <v>13143</v>
      </c>
      <c r="G420" t="s">
        <v>604</v>
      </c>
      <c r="H420" t="s">
        <v>1795</v>
      </c>
      <c r="I420" t="s">
        <v>1794</v>
      </c>
      <c r="J420" t="s">
        <v>1795</v>
      </c>
      <c r="K420" s="361"/>
      <c r="L420"/>
      <c r="N420"/>
      <c r="O420"/>
      <c r="P420"/>
      <c r="Q420"/>
      <c r="R420"/>
    </row>
    <row r="421" spans="1:18" ht="15" customHeight="1" x14ac:dyDescent="0.25">
      <c r="A421">
        <v>110177003</v>
      </c>
      <c r="B421">
        <v>2</v>
      </c>
      <c r="C421" t="s">
        <v>12195</v>
      </c>
      <c r="D421" t="s">
        <v>12196</v>
      </c>
      <c r="E421" t="s">
        <v>399</v>
      </c>
      <c r="F421" t="s">
        <v>13143</v>
      </c>
      <c r="G421" t="s">
        <v>604</v>
      </c>
      <c r="H421" t="s">
        <v>10274</v>
      </c>
      <c r="I421" t="s">
        <v>10275</v>
      </c>
      <c r="J421" t="s">
        <v>10274</v>
      </c>
      <c r="K421" s="361"/>
      <c r="L421"/>
      <c r="N421"/>
      <c r="O421"/>
      <c r="P421"/>
      <c r="Q421"/>
      <c r="R421"/>
    </row>
    <row r="422" spans="1:18" ht="15" customHeight="1" x14ac:dyDescent="0.25">
      <c r="A422">
        <v>110179003</v>
      </c>
      <c r="B422">
        <v>1</v>
      </c>
      <c r="C422" t="s">
        <v>12794</v>
      </c>
      <c r="D422" t="s">
        <v>15874</v>
      </c>
      <c r="E422" t="s">
        <v>546</v>
      </c>
      <c r="F422" t="s">
        <v>13143</v>
      </c>
      <c r="G422" t="s">
        <v>604</v>
      </c>
      <c r="H422" t="s">
        <v>2269</v>
      </c>
      <c r="I422" t="s">
        <v>15854</v>
      </c>
      <c r="J422" t="s">
        <v>2269</v>
      </c>
      <c r="K422" s="361"/>
      <c r="L422"/>
      <c r="N422"/>
      <c r="O422"/>
      <c r="P422"/>
      <c r="Q422"/>
      <c r="R422"/>
    </row>
    <row r="423" spans="1:18" ht="15" customHeight="1" x14ac:dyDescent="0.25">
      <c r="A423">
        <v>110179003</v>
      </c>
      <c r="B423">
        <v>2</v>
      </c>
      <c r="C423" t="s">
        <v>15855</v>
      </c>
      <c r="D423" t="s">
        <v>15875</v>
      </c>
      <c r="E423" t="s">
        <v>546</v>
      </c>
      <c r="F423" t="s">
        <v>13143</v>
      </c>
      <c r="G423" t="s">
        <v>604</v>
      </c>
      <c r="H423" t="s">
        <v>15856</v>
      </c>
      <c r="I423" t="s">
        <v>15857</v>
      </c>
      <c r="J423" t="s">
        <v>15856</v>
      </c>
      <c r="K423" s="361"/>
      <c r="L423"/>
      <c r="N423"/>
      <c r="O423"/>
      <c r="P423"/>
      <c r="Q423"/>
      <c r="R423"/>
    </row>
    <row r="424" spans="1:18" ht="15" customHeight="1" x14ac:dyDescent="0.25">
      <c r="A424">
        <v>110183602</v>
      </c>
      <c r="B424">
        <v>1</v>
      </c>
      <c r="C424" t="s">
        <v>11371</v>
      </c>
      <c r="D424" t="s">
        <v>11373</v>
      </c>
      <c r="E424" t="s">
        <v>253</v>
      </c>
      <c r="F424" t="s">
        <v>13143</v>
      </c>
      <c r="G424" t="s">
        <v>604</v>
      </c>
      <c r="H424" t="s">
        <v>1343</v>
      </c>
      <c r="I424" t="s">
        <v>1342</v>
      </c>
      <c r="J424" t="s">
        <v>1343</v>
      </c>
      <c r="K424" s="361"/>
      <c r="L424"/>
      <c r="N424"/>
      <c r="O424"/>
      <c r="P424"/>
      <c r="Q424"/>
      <c r="R424"/>
    </row>
    <row r="425" spans="1:18" ht="15" customHeight="1" x14ac:dyDescent="0.25">
      <c r="A425">
        <v>110183602</v>
      </c>
      <c r="B425">
        <v>2</v>
      </c>
      <c r="C425" t="s">
        <v>11372</v>
      </c>
      <c r="D425" t="s">
        <v>11375</v>
      </c>
      <c r="E425" t="s">
        <v>253</v>
      </c>
      <c r="F425" t="s">
        <v>13143</v>
      </c>
      <c r="G425" t="s">
        <v>604</v>
      </c>
      <c r="H425" t="s">
        <v>1345</v>
      </c>
      <c r="I425" t="s">
        <v>1344</v>
      </c>
      <c r="J425" t="s">
        <v>1345</v>
      </c>
      <c r="K425" s="361"/>
      <c r="L425"/>
      <c r="N425"/>
      <c r="O425"/>
      <c r="P425"/>
      <c r="Q425"/>
      <c r="R425"/>
    </row>
    <row r="426" spans="1:18" ht="15" customHeight="1" x14ac:dyDescent="0.25">
      <c r="A426">
        <v>110183602</v>
      </c>
      <c r="B426">
        <v>3</v>
      </c>
      <c r="C426" t="s">
        <v>11374</v>
      </c>
      <c r="D426" t="s">
        <v>11376</v>
      </c>
      <c r="E426" t="s">
        <v>253</v>
      </c>
      <c r="F426" t="s">
        <v>13143</v>
      </c>
      <c r="G426" t="s">
        <v>604</v>
      </c>
      <c r="H426" t="s">
        <v>1347</v>
      </c>
      <c r="I426" t="s">
        <v>1346</v>
      </c>
      <c r="J426" t="s">
        <v>1347</v>
      </c>
      <c r="K426" s="361"/>
      <c r="L426"/>
      <c r="N426"/>
      <c r="O426"/>
      <c r="P426"/>
      <c r="Q426"/>
      <c r="R426"/>
    </row>
    <row r="427" spans="1:18" ht="15" customHeight="1" x14ac:dyDescent="0.25">
      <c r="A427">
        <v>111291304</v>
      </c>
      <c r="B427">
        <v>1</v>
      </c>
      <c r="C427" t="s">
        <v>10781</v>
      </c>
      <c r="D427" t="s">
        <v>10782</v>
      </c>
      <c r="E427" t="s">
        <v>96</v>
      </c>
      <c r="F427" t="s">
        <v>13143</v>
      </c>
      <c r="G427" t="s">
        <v>604</v>
      </c>
      <c r="H427" t="s">
        <v>854</v>
      </c>
      <c r="I427" t="s">
        <v>853</v>
      </c>
      <c r="J427" t="s">
        <v>854</v>
      </c>
      <c r="K427" s="361"/>
      <c r="L427"/>
      <c r="N427"/>
      <c r="O427"/>
      <c r="P427"/>
      <c r="Q427"/>
      <c r="R427"/>
    </row>
    <row r="428" spans="1:18" ht="15" customHeight="1" x14ac:dyDescent="0.25">
      <c r="A428">
        <v>111291304</v>
      </c>
      <c r="B428">
        <v>2</v>
      </c>
      <c r="C428" t="s">
        <v>10783</v>
      </c>
      <c r="D428" t="s">
        <v>10784</v>
      </c>
      <c r="E428" t="s">
        <v>96</v>
      </c>
      <c r="F428" t="s">
        <v>13143</v>
      </c>
      <c r="G428" t="s">
        <v>604</v>
      </c>
      <c r="H428" t="s">
        <v>856</v>
      </c>
      <c r="I428" t="s">
        <v>855</v>
      </c>
      <c r="J428" t="s">
        <v>856</v>
      </c>
      <c r="K428" s="361"/>
      <c r="L428"/>
      <c r="N428"/>
      <c r="O428"/>
      <c r="P428"/>
      <c r="Q428"/>
      <c r="R428"/>
    </row>
    <row r="429" spans="1:18" ht="15" customHeight="1" x14ac:dyDescent="0.25">
      <c r="A429">
        <v>111292304</v>
      </c>
      <c r="B429">
        <v>1</v>
      </c>
      <c r="C429" t="s">
        <v>11095</v>
      </c>
      <c r="D429" t="s">
        <v>11096</v>
      </c>
      <c r="E429" t="s">
        <v>181</v>
      </c>
      <c r="F429" t="s">
        <v>13143</v>
      </c>
      <c r="G429" t="s">
        <v>604</v>
      </c>
      <c r="H429" t="s">
        <v>1115</v>
      </c>
      <c r="I429" t="s">
        <v>1114</v>
      </c>
      <c r="J429" t="s">
        <v>1115</v>
      </c>
      <c r="K429" s="361"/>
      <c r="L429"/>
      <c r="N429"/>
      <c r="O429"/>
      <c r="P429"/>
      <c r="Q429"/>
      <c r="R429"/>
    </row>
    <row r="430" spans="1:18" ht="15" customHeight="1" x14ac:dyDescent="0.25">
      <c r="A430">
        <v>111297504</v>
      </c>
      <c r="B430">
        <v>1</v>
      </c>
      <c r="C430" t="s">
        <v>12542</v>
      </c>
      <c r="D430" t="s">
        <v>12543</v>
      </c>
      <c r="E430" t="s">
        <v>480</v>
      </c>
      <c r="F430" t="s">
        <v>13143</v>
      </c>
      <c r="G430" t="s">
        <v>604</v>
      </c>
      <c r="H430" t="s">
        <v>2046</v>
      </c>
      <c r="I430" t="s">
        <v>2045</v>
      </c>
      <c r="J430" t="s">
        <v>2046</v>
      </c>
      <c r="K430" s="361"/>
      <c r="L430"/>
      <c r="N430"/>
      <c r="O430"/>
      <c r="P430"/>
      <c r="Q430"/>
      <c r="R430"/>
    </row>
    <row r="431" spans="1:18" ht="15" customHeight="1" x14ac:dyDescent="0.25">
      <c r="A431">
        <v>111312503</v>
      </c>
      <c r="B431">
        <v>1</v>
      </c>
      <c r="C431" t="s">
        <v>11304</v>
      </c>
      <c r="D431" t="s">
        <v>11307</v>
      </c>
      <c r="E431" t="s">
        <v>233</v>
      </c>
      <c r="F431" t="s">
        <v>13143</v>
      </c>
      <c r="G431" t="s">
        <v>604</v>
      </c>
      <c r="H431" t="s">
        <v>1287</v>
      </c>
      <c r="I431" t="s">
        <v>1286</v>
      </c>
      <c r="J431" t="s">
        <v>1287</v>
      </c>
      <c r="K431" s="361"/>
      <c r="L431"/>
      <c r="N431"/>
      <c r="O431"/>
      <c r="P431"/>
      <c r="Q431"/>
      <c r="R431"/>
    </row>
    <row r="432" spans="1:18" ht="15" customHeight="1" x14ac:dyDescent="0.25">
      <c r="A432">
        <v>111312503</v>
      </c>
      <c r="B432">
        <v>2</v>
      </c>
      <c r="C432" t="s">
        <v>11306</v>
      </c>
      <c r="D432" t="s">
        <v>11305</v>
      </c>
      <c r="E432" t="s">
        <v>233</v>
      </c>
      <c r="F432" t="s">
        <v>13143</v>
      </c>
      <c r="G432" t="s">
        <v>604</v>
      </c>
      <c r="H432" t="s">
        <v>1285</v>
      </c>
      <c r="I432" t="s">
        <v>1284</v>
      </c>
      <c r="J432" t="s">
        <v>1285</v>
      </c>
      <c r="K432" s="361"/>
      <c r="L432"/>
      <c r="N432"/>
      <c r="O432"/>
      <c r="P432"/>
      <c r="Q432"/>
      <c r="R432"/>
    </row>
    <row r="433" spans="1:18" ht="15" customHeight="1" x14ac:dyDescent="0.25">
      <c r="A433">
        <v>111312804</v>
      </c>
      <c r="B433">
        <v>1</v>
      </c>
      <c r="C433" t="s">
        <v>11357</v>
      </c>
      <c r="D433" t="s">
        <v>11358</v>
      </c>
      <c r="E433" t="s">
        <v>249</v>
      </c>
      <c r="F433" t="s">
        <v>13143</v>
      </c>
      <c r="G433" t="s">
        <v>604</v>
      </c>
      <c r="H433" t="s">
        <v>1330</v>
      </c>
      <c r="I433" t="s">
        <v>1329</v>
      </c>
      <c r="J433" t="s">
        <v>1330</v>
      </c>
      <c r="K433" s="361"/>
      <c r="L433"/>
      <c r="N433"/>
      <c r="O433"/>
      <c r="P433"/>
      <c r="Q433"/>
      <c r="R433"/>
    </row>
    <row r="434" spans="1:18" ht="15" customHeight="1" x14ac:dyDescent="0.25">
      <c r="A434">
        <v>111316003</v>
      </c>
      <c r="B434">
        <v>1</v>
      </c>
      <c r="C434" t="s">
        <v>11617</v>
      </c>
      <c r="D434" t="s">
        <v>11618</v>
      </c>
      <c r="E434" t="s">
        <v>324</v>
      </c>
      <c r="F434" t="s">
        <v>13143</v>
      </c>
      <c r="G434" t="s">
        <v>604</v>
      </c>
      <c r="H434" t="s">
        <v>1554</v>
      </c>
      <c r="I434" t="s">
        <v>1553</v>
      </c>
      <c r="J434" t="s">
        <v>1554</v>
      </c>
      <c r="K434" s="361"/>
      <c r="L434"/>
      <c r="N434"/>
      <c r="O434"/>
      <c r="P434"/>
      <c r="Q434"/>
      <c r="R434"/>
    </row>
    <row r="435" spans="1:18" ht="15" customHeight="1" x14ac:dyDescent="0.25">
      <c r="A435">
        <v>111316003</v>
      </c>
      <c r="B435">
        <v>2</v>
      </c>
      <c r="C435" t="s">
        <v>11619</v>
      </c>
      <c r="D435" t="s">
        <v>11620</v>
      </c>
      <c r="E435" t="s">
        <v>324</v>
      </c>
      <c r="F435" t="s">
        <v>13143</v>
      </c>
      <c r="G435" t="s">
        <v>604</v>
      </c>
      <c r="H435" t="s">
        <v>1556</v>
      </c>
      <c r="I435" t="s">
        <v>1555</v>
      </c>
      <c r="J435" t="s">
        <v>1556</v>
      </c>
      <c r="K435" s="361"/>
      <c r="L435"/>
      <c r="N435"/>
      <c r="O435"/>
      <c r="P435"/>
      <c r="Q435"/>
      <c r="R435"/>
    </row>
    <row r="436" spans="1:18" ht="15" customHeight="1" x14ac:dyDescent="0.25">
      <c r="A436">
        <v>111317503</v>
      </c>
      <c r="B436">
        <v>1</v>
      </c>
      <c r="C436" t="s">
        <v>12544</v>
      </c>
      <c r="D436" t="s">
        <v>12545</v>
      </c>
      <c r="E436" t="s">
        <v>481</v>
      </c>
      <c r="F436" t="s">
        <v>13143</v>
      </c>
      <c r="G436" t="s">
        <v>604</v>
      </c>
      <c r="H436" t="s">
        <v>2048</v>
      </c>
      <c r="I436" t="s">
        <v>2047</v>
      </c>
      <c r="J436" t="s">
        <v>2048</v>
      </c>
      <c r="K436" s="361"/>
      <c r="L436"/>
      <c r="N436"/>
      <c r="O436"/>
      <c r="P436"/>
      <c r="Q436"/>
      <c r="R436"/>
    </row>
    <row r="437" spans="1:18" ht="15" customHeight="1" x14ac:dyDescent="0.25">
      <c r="A437">
        <v>111343603</v>
      </c>
      <c r="B437">
        <v>1</v>
      </c>
      <c r="C437" t="s">
        <v>11351</v>
      </c>
      <c r="D437" t="s">
        <v>11352</v>
      </c>
      <c r="E437" t="s">
        <v>248</v>
      </c>
      <c r="F437" t="s">
        <v>13143</v>
      </c>
      <c r="G437" t="s">
        <v>604</v>
      </c>
      <c r="H437" t="s">
        <v>1324</v>
      </c>
      <c r="I437" t="s">
        <v>1323</v>
      </c>
      <c r="J437" t="s">
        <v>1324</v>
      </c>
      <c r="K437" s="361"/>
      <c r="L437"/>
      <c r="N437"/>
      <c r="O437"/>
      <c r="P437"/>
      <c r="Q437"/>
      <c r="R437"/>
    </row>
    <row r="438" spans="1:18" ht="15" customHeight="1" x14ac:dyDescent="0.25">
      <c r="A438">
        <v>111343603</v>
      </c>
      <c r="B438">
        <v>2</v>
      </c>
      <c r="C438" t="s">
        <v>11353</v>
      </c>
      <c r="D438" t="s">
        <v>11354</v>
      </c>
      <c r="E438" t="s">
        <v>248</v>
      </c>
      <c r="F438" t="s">
        <v>13143</v>
      </c>
      <c r="G438" t="s">
        <v>604</v>
      </c>
      <c r="H438" t="s">
        <v>1326</v>
      </c>
      <c r="I438" t="s">
        <v>1325</v>
      </c>
      <c r="J438" t="s">
        <v>1326</v>
      </c>
      <c r="K438" s="361"/>
      <c r="L438"/>
      <c r="N438"/>
      <c r="O438"/>
      <c r="P438"/>
      <c r="Q438"/>
      <c r="R438"/>
    </row>
    <row r="439" spans="1:18" ht="15" customHeight="1" x14ac:dyDescent="0.25">
      <c r="A439">
        <v>111343603</v>
      </c>
      <c r="B439">
        <v>3</v>
      </c>
      <c r="C439" t="s">
        <v>11355</v>
      </c>
      <c r="D439" t="s">
        <v>11356</v>
      </c>
      <c r="E439" t="s">
        <v>248</v>
      </c>
      <c r="F439" t="s">
        <v>13143</v>
      </c>
      <c r="G439" t="s">
        <v>604</v>
      </c>
      <c r="H439" t="s">
        <v>1328</v>
      </c>
      <c r="I439" t="s">
        <v>1327</v>
      </c>
      <c r="J439" t="s">
        <v>1328</v>
      </c>
      <c r="K439" s="361"/>
      <c r="L439"/>
      <c r="N439"/>
      <c r="O439"/>
      <c r="P439"/>
      <c r="Q439"/>
      <c r="R439"/>
    </row>
    <row r="440" spans="1:18" ht="15" customHeight="1" x14ac:dyDescent="0.25">
      <c r="A440">
        <v>111440001</v>
      </c>
      <c r="B440">
        <v>1</v>
      </c>
      <c r="C440" t="s">
        <v>11657</v>
      </c>
      <c r="D440" t="s">
        <v>15960</v>
      </c>
      <c r="E440" t="s">
        <v>15923</v>
      </c>
      <c r="F440" t="s">
        <v>13142</v>
      </c>
      <c r="G440" t="s">
        <v>604</v>
      </c>
      <c r="H440" t="s">
        <v>1590</v>
      </c>
      <c r="I440" t="s">
        <v>15923</v>
      </c>
      <c r="J440" t="s">
        <v>1590</v>
      </c>
      <c r="K440" s="361"/>
      <c r="L440"/>
      <c r="N440"/>
      <c r="O440"/>
      <c r="P440"/>
      <c r="Q440"/>
      <c r="R440"/>
    </row>
    <row r="441" spans="1:18" ht="15" customHeight="1" x14ac:dyDescent="0.25">
      <c r="A441">
        <v>111444602</v>
      </c>
      <c r="B441">
        <v>1</v>
      </c>
      <c r="C441" t="s">
        <v>11552</v>
      </c>
      <c r="D441" t="s">
        <v>11557</v>
      </c>
      <c r="E441" t="s">
        <v>305</v>
      </c>
      <c r="F441" t="s">
        <v>13143</v>
      </c>
      <c r="G441" t="s">
        <v>604</v>
      </c>
      <c r="H441" t="s">
        <v>1497</v>
      </c>
      <c r="I441" t="s">
        <v>1496</v>
      </c>
      <c r="J441" t="s">
        <v>1497</v>
      </c>
      <c r="K441" s="361"/>
      <c r="L441"/>
      <c r="N441"/>
      <c r="O441"/>
      <c r="P441"/>
      <c r="Q441"/>
      <c r="R441"/>
    </row>
    <row r="442" spans="1:18" ht="15" customHeight="1" x14ac:dyDescent="0.25">
      <c r="A442">
        <v>111444602</v>
      </c>
      <c r="B442">
        <v>2</v>
      </c>
      <c r="C442" t="s">
        <v>11554</v>
      </c>
      <c r="D442" t="s">
        <v>11555</v>
      </c>
      <c r="E442" t="s">
        <v>305</v>
      </c>
      <c r="F442" t="s">
        <v>13143</v>
      </c>
      <c r="G442" t="s">
        <v>604</v>
      </c>
      <c r="H442" t="s">
        <v>1495</v>
      </c>
      <c r="I442" t="s">
        <v>1494</v>
      </c>
      <c r="J442" t="s">
        <v>1495</v>
      </c>
      <c r="K442" s="361"/>
      <c r="L442"/>
      <c r="N442"/>
      <c r="O442"/>
      <c r="P442"/>
      <c r="Q442"/>
      <c r="R442"/>
    </row>
    <row r="443" spans="1:18" ht="15" customHeight="1" x14ac:dyDescent="0.25">
      <c r="A443">
        <v>111444602</v>
      </c>
      <c r="B443">
        <v>3</v>
      </c>
      <c r="C443" t="s">
        <v>11556</v>
      </c>
      <c r="D443" t="s">
        <v>11553</v>
      </c>
      <c r="E443" t="s">
        <v>305</v>
      </c>
      <c r="F443" t="s">
        <v>13143</v>
      </c>
      <c r="G443" t="s">
        <v>604</v>
      </c>
      <c r="H443" t="s">
        <v>1493</v>
      </c>
      <c r="I443" t="s">
        <v>1492</v>
      </c>
      <c r="J443" t="s">
        <v>1493</v>
      </c>
      <c r="K443" s="361"/>
      <c r="L443"/>
      <c r="N443"/>
      <c r="O443"/>
      <c r="P443"/>
      <c r="Q443"/>
      <c r="R443"/>
    </row>
    <row r="444" spans="1:18" ht="15" customHeight="1" x14ac:dyDescent="0.25">
      <c r="A444">
        <v>112011103</v>
      </c>
      <c r="B444">
        <v>1</v>
      </c>
      <c r="C444" t="s">
        <v>10598</v>
      </c>
      <c r="D444" t="s">
        <v>10599</v>
      </c>
      <c r="E444" t="s">
        <v>53</v>
      </c>
      <c r="F444" t="s">
        <v>13143</v>
      </c>
      <c r="G444" t="s">
        <v>604</v>
      </c>
      <c r="H444" t="s">
        <v>695</v>
      </c>
      <c r="I444" t="s">
        <v>694</v>
      </c>
      <c r="J444" t="s">
        <v>695</v>
      </c>
      <c r="K444" s="361"/>
      <c r="L444"/>
      <c r="N444"/>
      <c r="O444"/>
      <c r="P444"/>
      <c r="Q444"/>
      <c r="R444"/>
    </row>
    <row r="445" spans="1:18" ht="15" customHeight="1" x14ac:dyDescent="0.25">
      <c r="A445">
        <v>112011103</v>
      </c>
      <c r="B445">
        <v>2</v>
      </c>
      <c r="C445" t="s">
        <v>10600</v>
      </c>
      <c r="D445" t="s">
        <v>10601</v>
      </c>
      <c r="E445" t="s">
        <v>53</v>
      </c>
      <c r="F445" t="s">
        <v>13143</v>
      </c>
      <c r="G445" t="s">
        <v>604</v>
      </c>
      <c r="H445" t="s">
        <v>697</v>
      </c>
      <c r="I445" t="s">
        <v>696</v>
      </c>
      <c r="J445" t="s">
        <v>697</v>
      </c>
      <c r="K445" s="361"/>
      <c r="L445"/>
      <c r="N445"/>
      <c r="O445"/>
      <c r="P445"/>
      <c r="Q445"/>
      <c r="R445"/>
    </row>
    <row r="446" spans="1:18" ht="15" customHeight="1" x14ac:dyDescent="0.25">
      <c r="A446">
        <v>112011603</v>
      </c>
      <c r="B446">
        <v>1</v>
      </c>
      <c r="C446" t="s">
        <v>10879</v>
      </c>
      <c r="D446" t="s">
        <v>10882</v>
      </c>
      <c r="E446" t="s">
        <v>127</v>
      </c>
      <c r="F446" t="s">
        <v>13143</v>
      </c>
      <c r="G446" t="s">
        <v>604</v>
      </c>
      <c r="H446" t="s">
        <v>10434</v>
      </c>
      <c r="I446" t="s">
        <v>10435</v>
      </c>
      <c r="J446" t="s">
        <v>10434</v>
      </c>
      <c r="K446" s="361"/>
      <c r="L446"/>
      <c r="N446"/>
      <c r="O446"/>
      <c r="P446"/>
      <c r="Q446"/>
      <c r="R446"/>
    </row>
    <row r="447" spans="1:18" ht="15" customHeight="1" x14ac:dyDescent="0.25">
      <c r="A447">
        <v>112011603</v>
      </c>
      <c r="B447">
        <v>2</v>
      </c>
      <c r="C447" t="s">
        <v>10881</v>
      </c>
      <c r="D447" t="s">
        <v>10880</v>
      </c>
      <c r="E447" t="s">
        <v>127</v>
      </c>
      <c r="F447" t="s">
        <v>13143</v>
      </c>
      <c r="G447" t="s">
        <v>604</v>
      </c>
      <c r="H447" t="s">
        <v>931</v>
      </c>
      <c r="I447" t="s">
        <v>930</v>
      </c>
      <c r="J447" t="s">
        <v>931</v>
      </c>
      <c r="K447" s="361"/>
      <c r="L447"/>
      <c r="N447"/>
      <c r="O447"/>
      <c r="P447"/>
      <c r="Q447"/>
      <c r="R447"/>
    </row>
    <row r="448" spans="1:18" ht="15" customHeight="1" x14ac:dyDescent="0.25">
      <c r="A448">
        <v>112013054</v>
      </c>
      <c r="B448">
        <v>1</v>
      </c>
      <c r="C448" t="s">
        <v>11071</v>
      </c>
      <c r="D448" t="s">
        <v>11072</v>
      </c>
      <c r="E448" t="s">
        <v>173</v>
      </c>
      <c r="F448" t="s">
        <v>13143</v>
      </c>
      <c r="G448" t="s">
        <v>604</v>
      </c>
      <c r="H448" t="s">
        <v>1092</v>
      </c>
      <c r="I448" t="s">
        <v>1091</v>
      </c>
      <c r="J448" t="s">
        <v>1092</v>
      </c>
      <c r="K448" s="361"/>
      <c r="L448"/>
      <c r="N448"/>
      <c r="O448"/>
      <c r="P448"/>
      <c r="Q448"/>
      <c r="R448"/>
    </row>
    <row r="449" spans="1:18" ht="15" customHeight="1" x14ac:dyDescent="0.25">
      <c r="A449">
        <v>112013054</v>
      </c>
      <c r="B449">
        <v>2</v>
      </c>
      <c r="C449" t="s">
        <v>11073</v>
      </c>
      <c r="D449" t="s">
        <v>11074</v>
      </c>
      <c r="E449" t="s">
        <v>173</v>
      </c>
      <c r="F449" t="s">
        <v>13143</v>
      </c>
      <c r="G449" t="s">
        <v>604</v>
      </c>
      <c r="H449" t="s">
        <v>1094</v>
      </c>
      <c r="I449" t="s">
        <v>1093</v>
      </c>
      <c r="J449" t="s">
        <v>1094</v>
      </c>
      <c r="K449" s="361"/>
      <c r="L449"/>
      <c r="N449"/>
      <c r="O449"/>
      <c r="P449"/>
      <c r="Q449"/>
      <c r="R449"/>
    </row>
    <row r="450" spans="1:18" ht="15" customHeight="1" x14ac:dyDescent="0.25">
      <c r="A450">
        <v>112013753</v>
      </c>
      <c r="B450">
        <v>1</v>
      </c>
      <c r="C450" t="s">
        <v>11152</v>
      </c>
      <c r="D450" t="s">
        <v>11155</v>
      </c>
      <c r="E450" t="s">
        <v>200</v>
      </c>
      <c r="F450" t="s">
        <v>13143</v>
      </c>
      <c r="G450" t="s">
        <v>604</v>
      </c>
      <c r="H450" t="s">
        <v>10436</v>
      </c>
      <c r="I450" t="s">
        <v>10437</v>
      </c>
      <c r="J450" t="s">
        <v>10436</v>
      </c>
      <c r="K450" s="361"/>
      <c r="L450"/>
      <c r="N450"/>
      <c r="O450"/>
      <c r="P450"/>
      <c r="Q450"/>
      <c r="R450"/>
    </row>
    <row r="451" spans="1:18" ht="15" customHeight="1" x14ac:dyDescent="0.25">
      <c r="A451">
        <v>112013753</v>
      </c>
      <c r="B451">
        <v>2</v>
      </c>
      <c r="C451" t="s">
        <v>11154</v>
      </c>
      <c r="D451" t="s">
        <v>11153</v>
      </c>
      <c r="E451" t="s">
        <v>200</v>
      </c>
      <c r="F451" t="s">
        <v>13143</v>
      </c>
      <c r="G451" t="s">
        <v>604</v>
      </c>
      <c r="H451" t="s">
        <v>1160</v>
      </c>
      <c r="I451" t="s">
        <v>1159</v>
      </c>
      <c r="J451" t="s">
        <v>1160</v>
      </c>
      <c r="K451" s="361"/>
      <c r="L451"/>
      <c r="N451"/>
      <c r="O451"/>
      <c r="P451"/>
      <c r="Q451"/>
      <c r="R451"/>
    </row>
    <row r="452" spans="1:18" ht="15" customHeight="1" x14ac:dyDescent="0.25">
      <c r="A452">
        <v>112015203</v>
      </c>
      <c r="B452">
        <v>1</v>
      </c>
      <c r="C452" t="s">
        <v>11455</v>
      </c>
      <c r="D452" t="s">
        <v>11458</v>
      </c>
      <c r="E452" t="s">
        <v>277</v>
      </c>
      <c r="F452" t="s">
        <v>13143</v>
      </c>
      <c r="G452" t="s">
        <v>604</v>
      </c>
      <c r="H452" t="s">
        <v>10438</v>
      </c>
      <c r="I452" t="s">
        <v>10439</v>
      </c>
      <c r="J452" t="s">
        <v>10438</v>
      </c>
      <c r="K452" s="361"/>
      <c r="L452"/>
      <c r="N452"/>
      <c r="O452"/>
      <c r="P452"/>
      <c r="Q452"/>
      <c r="R452"/>
    </row>
    <row r="453" spans="1:18" ht="15" customHeight="1" x14ac:dyDescent="0.25">
      <c r="A453">
        <v>112015203</v>
      </c>
      <c r="B453">
        <v>2</v>
      </c>
      <c r="C453" t="s">
        <v>11457</v>
      </c>
      <c r="D453" t="s">
        <v>11456</v>
      </c>
      <c r="E453" t="s">
        <v>277</v>
      </c>
      <c r="F453" t="s">
        <v>13143</v>
      </c>
      <c r="G453" t="s">
        <v>604</v>
      </c>
      <c r="H453" t="s">
        <v>10440</v>
      </c>
      <c r="I453" t="s">
        <v>10441</v>
      </c>
      <c r="J453" t="s">
        <v>10440</v>
      </c>
      <c r="K453" s="361"/>
      <c r="L453"/>
      <c r="N453"/>
      <c r="O453"/>
      <c r="P453"/>
      <c r="Q453"/>
      <c r="R453"/>
    </row>
    <row r="454" spans="1:18" ht="15" customHeight="1" x14ac:dyDescent="0.25">
      <c r="A454">
        <v>112018523</v>
      </c>
      <c r="B454">
        <v>1</v>
      </c>
      <c r="C454" t="s">
        <v>12699</v>
      </c>
      <c r="D454" t="s">
        <v>12701</v>
      </c>
      <c r="E454" t="s">
        <v>525</v>
      </c>
      <c r="F454" t="s">
        <v>13143</v>
      </c>
      <c r="G454" t="s">
        <v>604</v>
      </c>
      <c r="H454" t="s">
        <v>10444</v>
      </c>
      <c r="I454" t="s">
        <v>10445</v>
      </c>
      <c r="J454" t="s">
        <v>10444</v>
      </c>
      <c r="K454" s="361"/>
      <c r="L454"/>
      <c r="N454"/>
      <c r="O454"/>
      <c r="P454"/>
      <c r="Q454"/>
      <c r="R454"/>
    </row>
    <row r="455" spans="1:18" ht="15" customHeight="1" x14ac:dyDescent="0.25">
      <c r="A455">
        <v>112018523</v>
      </c>
      <c r="B455">
        <v>2</v>
      </c>
      <c r="C455" t="s">
        <v>12700</v>
      </c>
      <c r="D455" t="s">
        <v>12702</v>
      </c>
      <c r="E455" t="s">
        <v>525</v>
      </c>
      <c r="F455" t="s">
        <v>13143</v>
      </c>
      <c r="G455" t="s">
        <v>604</v>
      </c>
      <c r="H455" t="s">
        <v>2183</v>
      </c>
      <c r="I455" t="s">
        <v>2182</v>
      </c>
      <c r="J455" t="s">
        <v>2183</v>
      </c>
      <c r="K455" s="361"/>
      <c r="L455"/>
      <c r="N455"/>
      <c r="O455"/>
      <c r="P455"/>
      <c r="Q455"/>
      <c r="R455"/>
    </row>
    <row r="456" spans="1:18" ht="15" customHeight="1" x14ac:dyDescent="0.25">
      <c r="A456">
        <v>112281302</v>
      </c>
      <c r="B456">
        <v>1</v>
      </c>
      <c r="C456" t="s">
        <v>10797</v>
      </c>
      <c r="D456" t="s">
        <v>10799</v>
      </c>
      <c r="E456" t="s">
        <v>101</v>
      </c>
      <c r="F456" t="s">
        <v>13143</v>
      </c>
      <c r="G456" t="s">
        <v>604</v>
      </c>
      <c r="H456" t="s">
        <v>869</v>
      </c>
      <c r="I456" t="s">
        <v>868</v>
      </c>
      <c r="J456" t="s">
        <v>869</v>
      </c>
      <c r="K456" s="361"/>
      <c r="L456"/>
      <c r="N456"/>
      <c r="O456"/>
      <c r="P456"/>
      <c r="Q456"/>
      <c r="R456"/>
    </row>
    <row r="457" spans="1:18" ht="15" customHeight="1" x14ac:dyDescent="0.25">
      <c r="A457">
        <v>112281302</v>
      </c>
      <c r="B457">
        <v>2</v>
      </c>
      <c r="C457" t="s">
        <v>10798</v>
      </c>
      <c r="D457" t="s">
        <v>10803</v>
      </c>
      <c r="E457" t="s">
        <v>101</v>
      </c>
      <c r="F457" t="s">
        <v>13143</v>
      </c>
      <c r="G457" t="s">
        <v>604</v>
      </c>
      <c r="H457" t="s">
        <v>873</v>
      </c>
      <c r="I457" t="s">
        <v>872</v>
      </c>
      <c r="J457" t="s">
        <v>873</v>
      </c>
      <c r="K457" s="361"/>
      <c r="L457"/>
      <c r="N457"/>
      <c r="O457"/>
      <c r="P457"/>
      <c r="Q457"/>
      <c r="R457"/>
    </row>
    <row r="458" spans="1:18" ht="15" customHeight="1" x14ac:dyDescent="0.25">
      <c r="A458">
        <v>112281302</v>
      </c>
      <c r="B458">
        <v>3</v>
      </c>
      <c r="C458" t="s">
        <v>10800</v>
      </c>
      <c r="D458" t="s">
        <v>10801</v>
      </c>
      <c r="E458" t="s">
        <v>101</v>
      </c>
      <c r="F458" t="s">
        <v>13143</v>
      </c>
      <c r="G458" t="s">
        <v>604</v>
      </c>
      <c r="H458" t="s">
        <v>871</v>
      </c>
      <c r="I458" t="s">
        <v>870</v>
      </c>
      <c r="J458" t="s">
        <v>871</v>
      </c>
      <c r="K458" s="361"/>
      <c r="L458"/>
      <c r="N458"/>
      <c r="O458"/>
      <c r="P458"/>
      <c r="Q458"/>
      <c r="R458"/>
    </row>
    <row r="459" spans="1:18" ht="15" customHeight="1" x14ac:dyDescent="0.25">
      <c r="A459">
        <v>112281302</v>
      </c>
      <c r="B459">
        <v>4</v>
      </c>
      <c r="C459" t="s">
        <v>10802</v>
      </c>
      <c r="D459" t="s">
        <v>20950</v>
      </c>
      <c r="E459" t="s">
        <v>101</v>
      </c>
      <c r="F459" t="s">
        <v>13143</v>
      </c>
      <c r="G459" t="s">
        <v>604</v>
      </c>
      <c r="H459" t="s">
        <v>2704</v>
      </c>
      <c r="I459" t="s">
        <v>20951</v>
      </c>
      <c r="J459" t="s">
        <v>2704</v>
      </c>
      <c r="K459" s="361"/>
      <c r="L459"/>
      <c r="N459"/>
      <c r="O459"/>
      <c r="P459"/>
      <c r="Q459"/>
      <c r="R459"/>
    </row>
    <row r="460" spans="1:18" ht="15" customHeight="1" x14ac:dyDescent="0.25">
      <c r="A460">
        <v>112282004</v>
      </c>
      <c r="B460">
        <v>1</v>
      </c>
      <c r="C460" t="s">
        <v>11079</v>
      </c>
      <c r="D460" t="s">
        <v>11082</v>
      </c>
      <c r="E460" t="s">
        <v>175</v>
      </c>
      <c r="F460" t="s">
        <v>13143</v>
      </c>
      <c r="G460" t="s">
        <v>604</v>
      </c>
      <c r="H460" t="s">
        <v>1102</v>
      </c>
      <c r="I460" t="s">
        <v>1101</v>
      </c>
      <c r="J460" t="s">
        <v>1102</v>
      </c>
      <c r="K460" s="361"/>
      <c r="L460"/>
      <c r="N460"/>
      <c r="O460"/>
      <c r="P460"/>
      <c r="Q460"/>
      <c r="R460"/>
    </row>
    <row r="461" spans="1:18" ht="15" customHeight="1" x14ac:dyDescent="0.25">
      <c r="A461">
        <v>112282004</v>
      </c>
      <c r="B461">
        <v>2</v>
      </c>
      <c r="C461" t="s">
        <v>11081</v>
      </c>
      <c r="D461" t="s">
        <v>11080</v>
      </c>
      <c r="E461" t="s">
        <v>175</v>
      </c>
      <c r="F461" t="s">
        <v>13143</v>
      </c>
      <c r="G461" t="s">
        <v>604</v>
      </c>
      <c r="H461" t="s">
        <v>1100</v>
      </c>
      <c r="I461" t="s">
        <v>1099</v>
      </c>
      <c r="J461" t="s">
        <v>1100</v>
      </c>
      <c r="K461" s="361"/>
      <c r="L461"/>
      <c r="N461"/>
      <c r="O461"/>
      <c r="P461"/>
      <c r="Q461"/>
      <c r="R461"/>
    </row>
    <row r="462" spans="1:18" ht="15" customHeight="1" x14ac:dyDescent="0.25">
      <c r="A462">
        <v>112283003</v>
      </c>
      <c r="B462">
        <v>1</v>
      </c>
      <c r="C462" t="s">
        <v>11189</v>
      </c>
      <c r="D462" t="s">
        <v>11192</v>
      </c>
      <c r="E462" t="s">
        <v>211</v>
      </c>
      <c r="F462" t="s">
        <v>13143</v>
      </c>
      <c r="G462" t="s">
        <v>604</v>
      </c>
      <c r="H462" t="s">
        <v>1192</v>
      </c>
      <c r="I462" t="s">
        <v>1191</v>
      </c>
      <c r="J462" t="s">
        <v>1192</v>
      </c>
      <c r="K462" s="361"/>
      <c r="L462"/>
      <c r="N462"/>
      <c r="O462"/>
      <c r="P462"/>
      <c r="Q462"/>
      <c r="R462"/>
    </row>
    <row r="463" spans="1:18" ht="15" customHeight="1" x14ac:dyDescent="0.25">
      <c r="A463">
        <v>112283003</v>
      </c>
      <c r="B463">
        <v>2</v>
      </c>
      <c r="C463" t="s">
        <v>11191</v>
      </c>
      <c r="D463" t="s">
        <v>11190</v>
      </c>
      <c r="E463" t="s">
        <v>211</v>
      </c>
      <c r="F463" t="s">
        <v>13143</v>
      </c>
      <c r="G463" t="s">
        <v>604</v>
      </c>
      <c r="H463" t="s">
        <v>1190</v>
      </c>
      <c r="I463" t="s">
        <v>1189</v>
      </c>
      <c r="J463" t="s">
        <v>1190</v>
      </c>
      <c r="K463" s="361"/>
      <c r="L463"/>
      <c r="N463"/>
      <c r="O463"/>
      <c r="P463"/>
      <c r="Q463"/>
      <c r="R463"/>
    </row>
    <row r="464" spans="1:18" ht="15" customHeight="1" x14ac:dyDescent="0.25">
      <c r="A464">
        <v>112286003</v>
      </c>
      <c r="B464">
        <v>1</v>
      </c>
      <c r="C464" t="s">
        <v>12654</v>
      </c>
      <c r="D464" t="s">
        <v>12655</v>
      </c>
      <c r="E464" t="s">
        <v>514</v>
      </c>
      <c r="F464" t="s">
        <v>13143</v>
      </c>
      <c r="G464" t="s">
        <v>604</v>
      </c>
      <c r="H464" t="s">
        <v>2147</v>
      </c>
      <c r="I464" t="s">
        <v>2146</v>
      </c>
      <c r="J464" t="s">
        <v>2147</v>
      </c>
      <c r="K464" s="361"/>
      <c r="L464"/>
      <c r="N464"/>
      <c r="O464"/>
      <c r="P464"/>
      <c r="Q464"/>
      <c r="R464"/>
    </row>
    <row r="465" spans="1:18" ht="15" customHeight="1" x14ac:dyDescent="0.25">
      <c r="A465">
        <v>112286003</v>
      </c>
      <c r="B465">
        <v>2</v>
      </c>
      <c r="C465" t="s">
        <v>12656</v>
      </c>
      <c r="D465" t="s">
        <v>12657</v>
      </c>
      <c r="E465" t="s">
        <v>514</v>
      </c>
      <c r="F465" t="s">
        <v>13143</v>
      </c>
      <c r="G465" t="s">
        <v>604</v>
      </c>
      <c r="H465" t="s">
        <v>2149</v>
      </c>
      <c r="I465" t="s">
        <v>2148</v>
      </c>
      <c r="J465" t="s">
        <v>2149</v>
      </c>
      <c r="K465" s="361"/>
      <c r="L465"/>
      <c r="N465"/>
      <c r="O465"/>
      <c r="P465"/>
      <c r="Q465"/>
      <c r="R465"/>
    </row>
    <row r="466" spans="1:18" ht="15" customHeight="1" x14ac:dyDescent="0.25">
      <c r="A466">
        <v>112289003</v>
      </c>
      <c r="B466">
        <v>1</v>
      </c>
      <c r="C466" t="s">
        <v>12778</v>
      </c>
      <c r="D466" t="s">
        <v>12781</v>
      </c>
      <c r="E466" t="s">
        <v>542</v>
      </c>
      <c r="F466" t="s">
        <v>13143</v>
      </c>
      <c r="G466" t="s">
        <v>604</v>
      </c>
      <c r="H466" t="s">
        <v>2256</v>
      </c>
      <c r="I466" t="s">
        <v>2255</v>
      </c>
      <c r="J466" t="s">
        <v>2256</v>
      </c>
      <c r="K466" s="361"/>
      <c r="L466"/>
      <c r="N466"/>
      <c r="O466"/>
      <c r="P466"/>
      <c r="Q466"/>
      <c r="R466"/>
    </row>
    <row r="467" spans="1:18" ht="15" customHeight="1" x14ac:dyDescent="0.25">
      <c r="A467">
        <v>112289003</v>
      </c>
      <c r="B467">
        <v>2</v>
      </c>
      <c r="C467" t="s">
        <v>12780</v>
      </c>
      <c r="D467" t="s">
        <v>12779</v>
      </c>
      <c r="E467" t="s">
        <v>542</v>
      </c>
      <c r="F467" t="s">
        <v>13143</v>
      </c>
      <c r="G467" t="s">
        <v>604</v>
      </c>
      <c r="H467" t="s">
        <v>13109</v>
      </c>
      <c r="I467" t="s">
        <v>2254</v>
      </c>
      <c r="J467" t="s">
        <v>13109</v>
      </c>
      <c r="K467" s="361"/>
      <c r="L467"/>
      <c r="N467"/>
      <c r="O467"/>
      <c r="P467"/>
      <c r="Q467"/>
      <c r="R467"/>
    </row>
    <row r="468" spans="1:18" ht="15" customHeight="1" x14ac:dyDescent="0.25">
      <c r="A468">
        <v>112671303</v>
      </c>
      <c r="B468">
        <v>1</v>
      </c>
      <c r="C468" t="s">
        <v>10791</v>
      </c>
      <c r="D468" t="s">
        <v>10794</v>
      </c>
      <c r="E468" t="s">
        <v>99</v>
      </c>
      <c r="F468" t="s">
        <v>13143</v>
      </c>
      <c r="G468" t="s">
        <v>604</v>
      </c>
      <c r="H468" t="s">
        <v>866</v>
      </c>
      <c r="I468" t="s">
        <v>865</v>
      </c>
      <c r="J468" t="s">
        <v>866</v>
      </c>
      <c r="K468" s="361"/>
      <c r="L468"/>
      <c r="N468"/>
      <c r="O468"/>
      <c r="P468"/>
      <c r="Q468"/>
      <c r="R468"/>
    </row>
    <row r="469" spans="1:18" ht="15" customHeight="1" x14ac:dyDescent="0.25">
      <c r="A469">
        <v>112671303</v>
      </c>
      <c r="B469">
        <v>2</v>
      </c>
      <c r="C469" t="s">
        <v>10793</v>
      </c>
      <c r="D469" t="s">
        <v>10792</v>
      </c>
      <c r="E469" t="s">
        <v>99</v>
      </c>
      <c r="F469" t="s">
        <v>13143</v>
      </c>
      <c r="G469" t="s">
        <v>604</v>
      </c>
      <c r="H469" t="s">
        <v>864</v>
      </c>
      <c r="I469" t="s">
        <v>863</v>
      </c>
      <c r="J469" t="s">
        <v>864</v>
      </c>
      <c r="K469" s="361"/>
      <c r="L469"/>
      <c r="N469"/>
      <c r="O469"/>
      <c r="P469"/>
      <c r="Q469"/>
      <c r="R469"/>
    </row>
    <row r="470" spans="1:18" ht="15" customHeight="1" x14ac:dyDescent="0.25">
      <c r="A470">
        <v>112671303</v>
      </c>
      <c r="B470">
        <v>3</v>
      </c>
      <c r="C470" t="s">
        <v>17831</v>
      </c>
      <c r="D470" t="s">
        <v>20952</v>
      </c>
      <c r="E470" t="s">
        <v>99</v>
      </c>
      <c r="F470" t="s">
        <v>13143</v>
      </c>
      <c r="G470" t="s">
        <v>604</v>
      </c>
      <c r="H470" t="s">
        <v>21035</v>
      </c>
      <c r="I470" t="s">
        <v>20953</v>
      </c>
      <c r="J470" t="s">
        <v>21035</v>
      </c>
      <c r="K470" s="361"/>
      <c r="L470"/>
      <c r="N470"/>
      <c r="O470"/>
      <c r="P470"/>
      <c r="Q470"/>
      <c r="R470"/>
    </row>
    <row r="471" spans="1:18" ht="15" customHeight="1" x14ac:dyDescent="0.25">
      <c r="A471">
        <v>112671603</v>
      </c>
      <c r="B471">
        <v>1</v>
      </c>
      <c r="C471" t="s">
        <v>10935</v>
      </c>
      <c r="D471" t="s">
        <v>10938</v>
      </c>
      <c r="E471" t="s">
        <v>142</v>
      </c>
      <c r="F471" t="s">
        <v>13143</v>
      </c>
      <c r="G471" t="s">
        <v>604</v>
      </c>
      <c r="H471" t="s">
        <v>981</v>
      </c>
      <c r="I471" t="s">
        <v>980</v>
      </c>
      <c r="J471" t="s">
        <v>981</v>
      </c>
      <c r="K471" s="361"/>
      <c r="L471"/>
      <c r="N471"/>
      <c r="O471"/>
      <c r="P471"/>
      <c r="Q471"/>
      <c r="R471"/>
    </row>
    <row r="472" spans="1:18" ht="15" customHeight="1" x14ac:dyDescent="0.25">
      <c r="A472">
        <v>112671603</v>
      </c>
      <c r="B472">
        <v>2</v>
      </c>
      <c r="C472" t="s">
        <v>10936</v>
      </c>
      <c r="D472" t="s">
        <v>10937</v>
      </c>
      <c r="E472" t="s">
        <v>142</v>
      </c>
      <c r="F472" t="s">
        <v>13143</v>
      </c>
      <c r="G472" t="s">
        <v>604</v>
      </c>
      <c r="H472" t="s">
        <v>979</v>
      </c>
      <c r="I472" t="s">
        <v>978</v>
      </c>
      <c r="J472" t="s">
        <v>979</v>
      </c>
      <c r="K472" s="361"/>
      <c r="L472"/>
      <c r="N472"/>
      <c r="O472"/>
      <c r="P472"/>
      <c r="Q472"/>
      <c r="R472"/>
    </row>
    <row r="473" spans="1:18" ht="15" customHeight="1" x14ac:dyDescent="0.25">
      <c r="A473">
        <v>112671603</v>
      </c>
      <c r="B473">
        <v>3</v>
      </c>
      <c r="C473" t="s">
        <v>16173</v>
      </c>
      <c r="D473" t="s">
        <v>20954</v>
      </c>
      <c r="E473" t="s">
        <v>142</v>
      </c>
      <c r="F473" t="s">
        <v>13143</v>
      </c>
      <c r="G473" t="s">
        <v>604</v>
      </c>
      <c r="H473" t="s">
        <v>16174</v>
      </c>
      <c r="I473" t="s">
        <v>20955</v>
      </c>
      <c r="J473" t="s">
        <v>16174</v>
      </c>
      <c r="K473" s="361"/>
      <c r="L473"/>
      <c r="N473"/>
      <c r="O473"/>
      <c r="P473"/>
      <c r="Q473"/>
      <c r="R473"/>
    </row>
    <row r="474" spans="1:18" ht="15" customHeight="1" x14ac:dyDescent="0.25">
      <c r="A474">
        <v>112671803</v>
      </c>
      <c r="B474">
        <v>1</v>
      </c>
      <c r="C474" t="s">
        <v>10971</v>
      </c>
      <c r="D474" t="s">
        <v>10972</v>
      </c>
      <c r="E474" t="s">
        <v>151</v>
      </c>
      <c r="F474" t="s">
        <v>13143</v>
      </c>
      <c r="G474" t="s">
        <v>604</v>
      </c>
      <c r="H474" t="s">
        <v>1012</v>
      </c>
      <c r="I474" t="s">
        <v>1011</v>
      </c>
      <c r="J474" t="s">
        <v>1012</v>
      </c>
      <c r="K474" s="361"/>
      <c r="L474"/>
      <c r="N474"/>
      <c r="O474"/>
      <c r="P474"/>
      <c r="Q474"/>
      <c r="R474"/>
    </row>
    <row r="475" spans="1:18" ht="15" customHeight="1" x14ac:dyDescent="0.25">
      <c r="A475">
        <v>112671803</v>
      </c>
      <c r="B475">
        <v>2</v>
      </c>
      <c r="C475" t="s">
        <v>10973</v>
      </c>
      <c r="D475" t="s">
        <v>15942</v>
      </c>
      <c r="E475" t="s">
        <v>151</v>
      </c>
      <c r="F475" t="s">
        <v>13143</v>
      </c>
      <c r="G475" t="s">
        <v>604</v>
      </c>
      <c r="H475" t="s">
        <v>15893</v>
      </c>
      <c r="I475" t="s">
        <v>15934</v>
      </c>
      <c r="J475" t="s">
        <v>15893</v>
      </c>
      <c r="K475" s="361"/>
      <c r="L475"/>
      <c r="N475"/>
      <c r="O475"/>
      <c r="P475"/>
      <c r="Q475"/>
      <c r="R475"/>
    </row>
    <row r="476" spans="1:18" ht="15" customHeight="1" x14ac:dyDescent="0.25">
      <c r="A476">
        <v>112671870</v>
      </c>
      <c r="B476">
        <v>1</v>
      </c>
      <c r="C476" t="s">
        <v>17832</v>
      </c>
      <c r="D476" t="s">
        <v>17764</v>
      </c>
      <c r="E476" t="s">
        <v>17528</v>
      </c>
      <c r="F476" t="s">
        <v>16073</v>
      </c>
      <c r="G476" t="s">
        <v>604</v>
      </c>
      <c r="H476" t="s">
        <v>17804</v>
      </c>
      <c r="I476" t="s">
        <v>17528</v>
      </c>
      <c r="J476" t="s">
        <v>17804</v>
      </c>
      <c r="K476" s="361"/>
      <c r="L476"/>
      <c r="N476"/>
      <c r="O476"/>
      <c r="P476"/>
      <c r="Q476"/>
      <c r="R476"/>
    </row>
    <row r="477" spans="1:18" ht="15" customHeight="1" x14ac:dyDescent="0.25">
      <c r="A477">
        <v>112672203</v>
      </c>
      <c r="B477">
        <v>1</v>
      </c>
      <c r="C477" t="s">
        <v>11022</v>
      </c>
      <c r="D477" t="s">
        <v>11023</v>
      </c>
      <c r="E477" t="s">
        <v>161</v>
      </c>
      <c r="F477" t="s">
        <v>13143</v>
      </c>
      <c r="G477" t="s">
        <v>604</v>
      </c>
      <c r="H477" t="s">
        <v>1054</v>
      </c>
      <c r="I477" t="s">
        <v>1053</v>
      </c>
      <c r="J477" t="s">
        <v>1054</v>
      </c>
      <c r="K477" s="361"/>
      <c r="L477"/>
      <c r="N477"/>
      <c r="O477"/>
      <c r="P477"/>
      <c r="Q477"/>
      <c r="R477"/>
    </row>
    <row r="478" spans="1:18" ht="15" customHeight="1" x14ac:dyDescent="0.25">
      <c r="A478">
        <v>112672203</v>
      </c>
      <c r="B478">
        <v>2</v>
      </c>
      <c r="C478" t="s">
        <v>11024</v>
      </c>
      <c r="D478" t="s">
        <v>11025</v>
      </c>
      <c r="E478" t="s">
        <v>161</v>
      </c>
      <c r="F478" t="s">
        <v>13143</v>
      </c>
      <c r="G478" t="s">
        <v>604</v>
      </c>
      <c r="H478" t="s">
        <v>1056</v>
      </c>
      <c r="I478" t="s">
        <v>1055</v>
      </c>
      <c r="J478" t="s">
        <v>1056</v>
      </c>
      <c r="K478" s="361"/>
      <c r="L478"/>
      <c r="N478"/>
      <c r="O478"/>
      <c r="P478"/>
      <c r="Q478"/>
      <c r="R478"/>
    </row>
    <row r="479" spans="1:18" ht="15" customHeight="1" x14ac:dyDescent="0.25">
      <c r="A479">
        <v>112672803</v>
      </c>
      <c r="B479">
        <v>1</v>
      </c>
      <c r="C479" t="s">
        <v>11221</v>
      </c>
      <c r="D479" t="s">
        <v>20956</v>
      </c>
      <c r="E479" t="s">
        <v>220</v>
      </c>
      <c r="F479" t="s">
        <v>13143</v>
      </c>
      <c r="G479" t="s">
        <v>604</v>
      </c>
      <c r="H479" t="s">
        <v>21036</v>
      </c>
      <c r="I479" t="s">
        <v>20957</v>
      </c>
      <c r="J479" t="s">
        <v>21036</v>
      </c>
      <c r="K479" s="361"/>
      <c r="L479"/>
      <c r="N479"/>
      <c r="O479"/>
      <c r="P479"/>
      <c r="Q479"/>
      <c r="R479"/>
    </row>
    <row r="480" spans="1:18" ht="15" customHeight="1" x14ac:dyDescent="0.25">
      <c r="A480">
        <v>112672803</v>
      </c>
      <c r="B480">
        <v>2</v>
      </c>
      <c r="C480" t="s">
        <v>11223</v>
      </c>
      <c r="D480" t="s">
        <v>11222</v>
      </c>
      <c r="E480" t="s">
        <v>220</v>
      </c>
      <c r="F480" t="s">
        <v>13143</v>
      </c>
      <c r="G480" t="s">
        <v>604</v>
      </c>
      <c r="H480" t="s">
        <v>1222</v>
      </c>
      <c r="I480" t="s">
        <v>1221</v>
      </c>
      <c r="J480" t="s">
        <v>1222</v>
      </c>
      <c r="K480" s="361"/>
      <c r="L480"/>
      <c r="N480"/>
      <c r="O480"/>
      <c r="P480"/>
      <c r="Q480"/>
      <c r="R480"/>
    </row>
    <row r="481" spans="1:18" ht="15" customHeight="1" x14ac:dyDescent="0.25">
      <c r="A481">
        <v>112672803</v>
      </c>
      <c r="B481">
        <v>3</v>
      </c>
      <c r="C481" t="s">
        <v>21037</v>
      </c>
      <c r="D481" t="s">
        <v>11224</v>
      </c>
      <c r="E481" t="s">
        <v>220</v>
      </c>
      <c r="F481" t="s">
        <v>13143</v>
      </c>
      <c r="G481" t="s">
        <v>604</v>
      </c>
      <c r="H481" t="s">
        <v>1224</v>
      </c>
      <c r="I481" t="s">
        <v>1223</v>
      </c>
      <c r="J481" t="s">
        <v>1224</v>
      </c>
      <c r="K481" s="361"/>
      <c r="L481"/>
      <c r="N481"/>
      <c r="O481"/>
      <c r="P481"/>
      <c r="Q481"/>
      <c r="R481"/>
    </row>
    <row r="482" spans="1:18" ht="15" customHeight="1" x14ac:dyDescent="0.25">
      <c r="A482">
        <v>112673300</v>
      </c>
      <c r="B482">
        <v>1</v>
      </c>
      <c r="C482" t="s">
        <v>10923</v>
      </c>
      <c r="D482" t="s">
        <v>13059</v>
      </c>
      <c r="E482" t="s">
        <v>13040</v>
      </c>
      <c r="F482" t="s">
        <v>13142</v>
      </c>
      <c r="G482" t="s">
        <v>604</v>
      </c>
      <c r="H482" t="s">
        <v>966</v>
      </c>
      <c r="I482" t="s">
        <v>13040</v>
      </c>
      <c r="J482" t="s">
        <v>966</v>
      </c>
      <c r="K482" s="361"/>
      <c r="L482"/>
      <c r="N482"/>
      <c r="O482"/>
      <c r="P482"/>
      <c r="Q482"/>
      <c r="R482"/>
    </row>
    <row r="483" spans="1:18" ht="15" customHeight="1" x14ac:dyDescent="0.25">
      <c r="A483">
        <v>112674403</v>
      </c>
      <c r="B483">
        <v>1</v>
      </c>
      <c r="C483" t="s">
        <v>11720</v>
      </c>
      <c r="D483" t="s">
        <v>11723</v>
      </c>
      <c r="E483" t="s">
        <v>349</v>
      </c>
      <c r="F483" t="s">
        <v>13143</v>
      </c>
      <c r="G483" t="s">
        <v>604</v>
      </c>
      <c r="H483" t="s">
        <v>1649</v>
      </c>
      <c r="I483" t="s">
        <v>1648</v>
      </c>
      <c r="J483" t="s">
        <v>1649</v>
      </c>
      <c r="K483" s="361"/>
      <c r="L483"/>
      <c r="N483"/>
      <c r="O483"/>
      <c r="P483"/>
      <c r="Q483"/>
      <c r="R483"/>
    </row>
    <row r="484" spans="1:18" ht="15" customHeight="1" x14ac:dyDescent="0.25">
      <c r="A484">
        <v>112674403</v>
      </c>
      <c r="B484">
        <v>2</v>
      </c>
      <c r="C484" t="s">
        <v>11722</v>
      </c>
      <c r="D484" t="s">
        <v>11721</v>
      </c>
      <c r="E484" t="s">
        <v>349</v>
      </c>
      <c r="F484" t="s">
        <v>13143</v>
      </c>
      <c r="G484" t="s">
        <v>604</v>
      </c>
      <c r="H484" t="s">
        <v>1647</v>
      </c>
      <c r="I484" t="s">
        <v>1646</v>
      </c>
      <c r="J484" t="s">
        <v>1647</v>
      </c>
      <c r="K484" s="361"/>
      <c r="L484"/>
      <c r="N484"/>
      <c r="O484"/>
      <c r="P484"/>
      <c r="Q484"/>
      <c r="R484"/>
    </row>
    <row r="485" spans="1:18" ht="15" customHeight="1" x14ac:dyDescent="0.25">
      <c r="A485">
        <v>112675503</v>
      </c>
      <c r="B485">
        <v>1</v>
      </c>
      <c r="C485" t="s">
        <v>12348</v>
      </c>
      <c r="D485" t="s">
        <v>12349</v>
      </c>
      <c r="E485" t="s">
        <v>424</v>
      </c>
      <c r="F485" t="s">
        <v>13143</v>
      </c>
      <c r="G485" t="s">
        <v>604</v>
      </c>
      <c r="H485" t="s">
        <v>1875</v>
      </c>
      <c r="I485" t="s">
        <v>1874</v>
      </c>
      <c r="J485" t="s">
        <v>1875</v>
      </c>
      <c r="K485" s="361"/>
      <c r="L485"/>
      <c r="N485"/>
      <c r="O485"/>
      <c r="P485"/>
      <c r="Q485"/>
      <c r="R485"/>
    </row>
    <row r="486" spans="1:18" ht="15" customHeight="1" x14ac:dyDescent="0.25">
      <c r="A486">
        <v>112675503</v>
      </c>
      <c r="B486">
        <v>2</v>
      </c>
      <c r="C486" t="s">
        <v>12350</v>
      </c>
      <c r="D486" t="s">
        <v>12351</v>
      </c>
      <c r="E486" t="s">
        <v>424</v>
      </c>
      <c r="F486" t="s">
        <v>13143</v>
      </c>
      <c r="G486" t="s">
        <v>604</v>
      </c>
      <c r="H486" t="s">
        <v>1877</v>
      </c>
      <c r="I486" t="s">
        <v>1876</v>
      </c>
      <c r="J486" t="s">
        <v>1877</v>
      </c>
      <c r="K486" s="361"/>
      <c r="L486"/>
      <c r="N486"/>
      <c r="O486"/>
      <c r="P486"/>
      <c r="Q486"/>
      <c r="R486"/>
    </row>
    <row r="487" spans="1:18" ht="15" customHeight="1" x14ac:dyDescent="0.25">
      <c r="A487">
        <v>112676203</v>
      </c>
      <c r="B487">
        <v>1</v>
      </c>
      <c r="C487" t="s">
        <v>12500</v>
      </c>
      <c r="D487" t="s">
        <v>12501</v>
      </c>
      <c r="E487" t="s">
        <v>470</v>
      </c>
      <c r="F487" t="s">
        <v>13143</v>
      </c>
      <c r="G487" t="s">
        <v>604</v>
      </c>
      <c r="H487" t="s">
        <v>2006</v>
      </c>
      <c r="I487" t="s">
        <v>2005</v>
      </c>
      <c r="J487" t="s">
        <v>2006</v>
      </c>
      <c r="K487" s="361"/>
      <c r="L487"/>
      <c r="N487"/>
      <c r="O487"/>
      <c r="P487"/>
      <c r="Q487"/>
      <c r="R487"/>
    </row>
    <row r="488" spans="1:18" ht="15" customHeight="1" x14ac:dyDescent="0.25">
      <c r="A488">
        <v>112676203</v>
      </c>
      <c r="B488">
        <v>2</v>
      </c>
      <c r="C488" t="s">
        <v>12502</v>
      </c>
      <c r="D488" t="s">
        <v>12503</v>
      </c>
      <c r="E488" t="s">
        <v>470</v>
      </c>
      <c r="F488" t="s">
        <v>13143</v>
      </c>
      <c r="G488" t="s">
        <v>604</v>
      </c>
      <c r="H488" t="s">
        <v>2007</v>
      </c>
      <c r="I488" t="s">
        <v>12504</v>
      </c>
      <c r="J488" t="s">
        <v>2007</v>
      </c>
      <c r="K488" s="361"/>
      <c r="L488"/>
      <c r="N488"/>
      <c r="O488"/>
      <c r="P488"/>
      <c r="Q488"/>
      <c r="R488"/>
    </row>
    <row r="489" spans="1:18" ht="15" customHeight="1" x14ac:dyDescent="0.25">
      <c r="A489">
        <v>112676403</v>
      </c>
      <c r="B489">
        <v>1</v>
      </c>
      <c r="C489" t="s">
        <v>12521</v>
      </c>
      <c r="D489" t="s">
        <v>12523</v>
      </c>
      <c r="E489" t="s">
        <v>475</v>
      </c>
      <c r="F489" t="s">
        <v>13143</v>
      </c>
      <c r="G489" t="s">
        <v>604</v>
      </c>
      <c r="H489" t="s">
        <v>2026</v>
      </c>
      <c r="I489" t="s">
        <v>2025</v>
      </c>
      <c r="J489" t="s">
        <v>2026</v>
      </c>
      <c r="K489" s="361"/>
      <c r="L489"/>
      <c r="N489"/>
      <c r="O489"/>
      <c r="P489"/>
      <c r="Q489"/>
      <c r="R489"/>
    </row>
    <row r="490" spans="1:18" ht="15" customHeight="1" x14ac:dyDescent="0.25">
      <c r="A490">
        <v>112676403</v>
      </c>
      <c r="B490">
        <v>2</v>
      </c>
      <c r="C490" t="s">
        <v>12522</v>
      </c>
      <c r="D490" t="s">
        <v>15963</v>
      </c>
      <c r="E490" t="s">
        <v>475</v>
      </c>
      <c r="F490" t="s">
        <v>13143</v>
      </c>
      <c r="G490" t="s">
        <v>604</v>
      </c>
      <c r="H490" t="s">
        <v>2024</v>
      </c>
      <c r="I490" t="s">
        <v>15936</v>
      </c>
      <c r="J490" t="s">
        <v>2024</v>
      </c>
      <c r="K490" s="361"/>
      <c r="L490"/>
      <c r="N490"/>
      <c r="O490"/>
      <c r="P490"/>
      <c r="Q490"/>
      <c r="R490"/>
    </row>
    <row r="491" spans="1:18" ht="15" customHeight="1" x14ac:dyDescent="0.25">
      <c r="A491">
        <v>112676503</v>
      </c>
      <c r="B491">
        <v>1</v>
      </c>
      <c r="C491" t="s">
        <v>12554</v>
      </c>
      <c r="D491" t="s">
        <v>20958</v>
      </c>
      <c r="E491" t="s">
        <v>484</v>
      </c>
      <c r="F491" t="s">
        <v>13143</v>
      </c>
      <c r="G491" t="s">
        <v>604</v>
      </c>
      <c r="H491" t="s">
        <v>21038</v>
      </c>
      <c r="I491" t="s">
        <v>20959</v>
      </c>
      <c r="J491" t="s">
        <v>21038</v>
      </c>
      <c r="K491" s="361"/>
      <c r="L491"/>
      <c r="N491"/>
      <c r="O491"/>
      <c r="P491"/>
      <c r="Q491"/>
      <c r="R491"/>
    </row>
    <row r="492" spans="1:18" ht="15" customHeight="1" x14ac:dyDescent="0.25">
      <c r="A492">
        <v>112676503</v>
      </c>
      <c r="B492">
        <v>2</v>
      </c>
      <c r="C492" t="s">
        <v>12556</v>
      </c>
      <c r="D492" t="s">
        <v>12557</v>
      </c>
      <c r="E492" t="s">
        <v>484</v>
      </c>
      <c r="F492" t="s">
        <v>13143</v>
      </c>
      <c r="G492" t="s">
        <v>604</v>
      </c>
      <c r="H492" t="s">
        <v>2057</v>
      </c>
      <c r="I492" t="s">
        <v>2056</v>
      </c>
      <c r="J492" t="s">
        <v>2057</v>
      </c>
      <c r="K492" s="361"/>
      <c r="L492"/>
      <c r="N492"/>
      <c r="O492"/>
      <c r="P492"/>
      <c r="Q492"/>
      <c r="R492"/>
    </row>
    <row r="493" spans="1:18" ht="15" customHeight="1" x14ac:dyDescent="0.25">
      <c r="A493">
        <v>112676503</v>
      </c>
      <c r="B493">
        <v>3</v>
      </c>
      <c r="C493" t="s">
        <v>21039</v>
      </c>
      <c r="D493" t="s">
        <v>12555</v>
      </c>
      <c r="E493" t="s">
        <v>484</v>
      </c>
      <c r="F493" t="s">
        <v>13143</v>
      </c>
      <c r="G493" t="s">
        <v>604</v>
      </c>
      <c r="H493" t="s">
        <v>2055</v>
      </c>
      <c r="I493" t="s">
        <v>1871</v>
      </c>
      <c r="J493" t="s">
        <v>2055</v>
      </c>
      <c r="K493" s="361"/>
      <c r="L493"/>
      <c r="N493"/>
      <c r="O493"/>
      <c r="P493"/>
      <c r="Q493"/>
      <c r="R493"/>
    </row>
    <row r="494" spans="1:18" ht="15" customHeight="1" x14ac:dyDescent="0.25">
      <c r="A494">
        <v>112676703</v>
      </c>
      <c r="B494">
        <v>1</v>
      </c>
      <c r="C494" t="s">
        <v>12569</v>
      </c>
      <c r="D494" t="s">
        <v>12570</v>
      </c>
      <c r="E494" t="s">
        <v>489</v>
      </c>
      <c r="F494" t="s">
        <v>13143</v>
      </c>
      <c r="G494" t="s">
        <v>604</v>
      </c>
      <c r="H494" t="s">
        <v>2069</v>
      </c>
      <c r="I494" t="s">
        <v>10289</v>
      </c>
      <c r="J494" t="s">
        <v>2069</v>
      </c>
      <c r="K494" s="361"/>
      <c r="L494"/>
      <c r="N494"/>
      <c r="O494"/>
      <c r="P494"/>
      <c r="Q494"/>
      <c r="R494"/>
    </row>
    <row r="495" spans="1:18" ht="15" customHeight="1" x14ac:dyDescent="0.25">
      <c r="A495">
        <v>112676703</v>
      </c>
      <c r="B495">
        <v>2</v>
      </c>
      <c r="C495" t="s">
        <v>12571</v>
      </c>
      <c r="D495" t="s">
        <v>12572</v>
      </c>
      <c r="E495" t="s">
        <v>489</v>
      </c>
      <c r="F495" t="s">
        <v>13143</v>
      </c>
      <c r="G495" t="s">
        <v>604</v>
      </c>
      <c r="H495" t="s">
        <v>2068</v>
      </c>
      <c r="I495" t="s">
        <v>2067</v>
      </c>
      <c r="J495" t="s">
        <v>2068</v>
      </c>
      <c r="K495" s="361"/>
      <c r="L495"/>
      <c r="N495"/>
      <c r="O495"/>
      <c r="P495"/>
      <c r="Q495"/>
      <c r="R495"/>
    </row>
    <row r="496" spans="1:18" ht="15" customHeight="1" x14ac:dyDescent="0.25">
      <c r="A496">
        <v>112678503</v>
      </c>
      <c r="B496">
        <v>1</v>
      </c>
      <c r="C496" t="s">
        <v>12837</v>
      </c>
      <c r="D496" t="s">
        <v>12838</v>
      </c>
      <c r="E496" t="s">
        <v>556</v>
      </c>
      <c r="F496" t="s">
        <v>13143</v>
      </c>
      <c r="G496" t="s">
        <v>604</v>
      </c>
      <c r="H496" t="s">
        <v>2306</v>
      </c>
      <c r="I496" t="s">
        <v>2305</v>
      </c>
      <c r="J496" t="s">
        <v>2306</v>
      </c>
      <c r="K496" s="361"/>
      <c r="L496"/>
      <c r="N496"/>
      <c r="O496"/>
      <c r="P496"/>
      <c r="Q496"/>
      <c r="R496"/>
    </row>
    <row r="497" spans="1:18" ht="15" customHeight="1" x14ac:dyDescent="0.25">
      <c r="A497">
        <v>112678503</v>
      </c>
      <c r="B497">
        <v>2</v>
      </c>
      <c r="C497" t="s">
        <v>12839</v>
      </c>
      <c r="D497" t="s">
        <v>12840</v>
      </c>
      <c r="E497" t="s">
        <v>556</v>
      </c>
      <c r="F497" t="s">
        <v>13143</v>
      </c>
      <c r="G497" t="s">
        <v>604</v>
      </c>
      <c r="H497" t="s">
        <v>2308</v>
      </c>
      <c r="I497" t="s">
        <v>2307</v>
      </c>
      <c r="J497" t="s">
        <v>2308</v>
      </c>
      <c r="K497" s="361"/>
      <c r="L497"/>
      <c r="N497"/>
      <c r="O497"/>
      <c r="P497"/>
      <c r="Q497"/>
      <c r="R497"/>
    </row>
    <row r="498" spans="1:18" ht="15" customHeight="1" x14ac:dyDescent="0.25">
      <c r="A498">
        <v>112679002</v>
      </c>
      <c r="B498">
        <v>1</v>
      </c>
      <c r="C498" t="s">
        <v>12901</v>
      </c>
      <c r="D498" t="s">
        <v>12915</v>
      </c>
      <c r="E498" t="s">
        <v>576</v>
      </c>
      <c r="F498" t="s">
        <v>13143</v>
      </c>
      <c r="G498" t="s">
        <v>604</v>
      </c>
      <c r="H498" t="s">
        <v>2366</v>
      </c>
      <c r="I498" t="s">
        <v>2365</v>
      </c>
      <c r="J498" t="s">
        <v>2366</v>
      </c>
      <c r="K498" s="361"/>
      <c r="L498"/>
      <c r="N498"/>
      <c r="O498"/>
      <c r="P498"/>
      <c r="Q498"/>
      <c r="R498"/>
    </row>
    <row r="499" spans="1:18" ht="15" customHeight="1" x14ac:dyDescent="0.25">
      <c r="A499">
        <v>112679002</v>
      </c>
      <c r="B499">
        <v>2</v>
      </c>
      <c r="C499" t="s">
        <v>12903</v>
      </c>
      <c r="D499" t="s">
        <v>12902</v>
      </c>
      <c r="E499" t="s">
        <v>576</v>
      </c>
      <c r="F499" t="s">
        <v>13143</v>
      </c>
      <c r="G499" t="s">
        <v>604</v>
      </c>
      <c r="H499" t="s">
        <v>2705</v>
      </c>
      <c r="I499" t="s">
        <v>2360</v>
      </c>
      <c r="J499" t="s">
        <v>2705</v>
      </c>
      <c r="K499" s="361"/>
      <c r="L499"/>
      <c r="N499"/>
      <c r="O499"/>
      <c r="P499"/>
      <c r="Q499"/>
      <c r="R499"/>
    </row>
    <row r="500" spans="1:18" ht="15" customHeight="1" x14ac:dyDescent="0.25">
      <c r="A500">
        <v>112679002</v>
      </c>
      <c r="B500">
        <v>3</v>
      </c>
      <c r="C500" t="s">
        <v>12905</v>
      </c>
      <c r="D500" t="s">
        <v>12904</v>
      </c>
      <c r="E500" t="s">
        <v>576</v>
      </c>
      <c r="F500" t="s">
        <v>13143</v>
      </c>
      <c r="G500" t="s">
        <v>604</v>
      </c>
      <c r="H500" t="s">
        <v>2706</v>
      </c>
      <c r="I500" t="s">
        <v>2361</v>
      </c>
      <c r="J500" t="s">
        <v>2706</v>
      </c>
      <c r="K500" s="361"/>
      <c r="L500"/>
      <c r="N500"/>
      <c r="O500"/>
      <c r="P500"/>
      <c r="Q500"/>
      <c r="R500"/>
    </row>
    <row r="501" spans="1:18" ht="15" customHeight="1" x14ac:dyDescent="0.25">
      <c r="A501">
        <v>112679002</v>
      </c>
      <c r="B501">
        <v>4</v>
      </c>
      <c r="C501" t="s">
        <v>12907</v>
      </c>
      <c r="D501" t="s">
        <v>12906</v>
      </c>
      <c r="E501" t="s">
        <v>576</v>
      </c>
      <c r="F501" t="s">
        <v>13143</v>
      </c>
      <c r="G501" t="s">
        <v>604</v>
      </c>
      <c r="H501" t="s">
        <v>2707</v>
      </c>
      <c r="I501" t="s">
        <v>2362</v>
      </c>
      <c r="J501" t="s">
        <v>2707</v>
      </c>
      <c r="K501" s="361"/>
      <c r="L501"/>
      <c r="N501"/>
      <c r="O501"/>
      <c r="P501"/>
      <c r="Q501"/>
      <c r="R501"/>
    </row>
    <row r="502" spans="1:18" ht="15" customHeight="1" x14ac:dyDescent="0.25">
      <c r="A502">
        <v>112679002</v>
      </c>
      <c r="B502">
        <v>5</v>
      </c>
      <c r="C502" t="s">
        <v>12909</v>
      </c>
      <c r="D502" t="s">
        <v>12908</v>
      </c>
      <c r="E502" t="s">
        <v>576</v>
      </c>
      <c r="F502" t="s">
        <v>13143</v>
      </c>
      <c r="G502" t="s">
        <v>604</v>
      </c>
      <c r="H502" t="s">
        <v>2708</v>
      </c>
      <c r="I502" t="s">
        <v>2363</v>
      </c>
      <c r="J502" t="s">
        <v>2708</v>
      </c>
      <c r="K502" s="361"/>
      <c r="L502"/>
      <c r="N502"/>
      <c r="O502"/>
      <c r="P502"/>
      <c r="Q502"/>
      <c r="R502"/>
    </row>
    <row r="503" spans="1:18" ht="15" customHeight="1" x14ac:dyDescent="0.25">
      <c r="A503">
        <v>112679002</v>
      </c>
      <c r="B503">
        <v>6</v>
      </c>
      <c r="C503" t="s">
        <v>12910</v>
      </c>
      <c r="D503" t="s">
        <v>12911</v>
      </c>
      <c r="E503" t="s">
        <v>576</v>
      </c>
      <c r="F503" t="s">
        <v>13143</v>
      </c>
      <c r="G503" t="s">
        <v>604</v>
      </c>
      <c r="H503" t="s">
        <v>2709</v>
      </c>
      <c r="I503" t="s">
        <v>2364</v>
      </c>
      <c r="J503" t="s">
        <v>2709</v>
      </c>
      <c r="K503" s="361"/>
      <c r="L503"/>
      <c r="N503"/>
      <c r="O503"/>
      <c r="P503"/>
      <c r="Q503"/>
      <c r="R503"/>
    </row>
    <row r="504" spans="1:18" ht="15" customHeight="1" x14ac:dyDescent="0.25">
      <c r="A504">
        <v>112679002</v>
      </c>
      <c r="B504">
        <v>7</v>
      </c>
      <c r="C504" t="s">
        <v>12912</v>
      </c>
      <c r="D504" t="s">
        <v>12913</v>
      </c>
      <c r="E504" t="s">
        <v>576</v>
      </c>
      <c r="F504" t="s">
        <v>13143</v>
      </c>
      <c r="G504" t="s">
        <v>604</v>
      </c>
      <c r="H504" t="s">
        <v>2710</v>
      </c>
      <c r="I504" t="s">
        <v>591</v>
      </c>
      <c r="J504" t="s">
        <v>2710</v>
      </c>
      <c r="K504" s="361"/>
      <c r="L504"/>
      <c r="N504"/>
      <c r="O504"/>
      <c r="P504"/>
      <c r="Q504"/>
      <c r="R504"/>
    </row>
    <row r="505" spans="1:18" ht="15" customHeight="1" x14ac:dyDescent="0.25">
      <c r="A505">
        <v>112679002</v>
      </c>
      <c r="B505">
        <v>8</v>
      </c>
      <c r="C505" t="s">
        <v>12914</v>
      </c>
      <c r="D505" t="s">
        <v>13115</v>
      </c>
      <c r="E505" t="s">
        <v>576</v>
      </c>
      <c r="F505" t="s">
        <v>13143</v>
      </c>
      <c r="G505" t="s">
        <v>604</v>
      </c>
      <c r="H505" t="s">
        <v>10340</v>
      </c>
      <c r="I505" t="s">
        <v>13116</v>
      </c>
      <c r="J505" t="s">
        <v>10340</v>
      </c>
      <c r="K505" s="361"/>
      <c r="L505"/>
      <c r="N505"/>
      <c r="O505"/>
      <c r="P505"/>
      <c r="Q505"/>
      <c r="R505"/>
    </row>
    <row r="506" spans="1:18" ht="15" customHeight="1" x14ac:dyDescent="0.25">
      <c r="A506">
        <v>112679002</v>
      </c>
      <c r="B506">
        <v>9</v>
      </c>
      <c r="C506" t="s">
        <v>13117</v>
      </c>
      <c r="D506" t="s">
        <v>13112</v>
      </c>
      <c r="E506" t="s">
        <v>576</v>
      </c>
      <c r="F506" t="s">
        <v>13143</v>
      </c>
      <c r="G506" t="s">
        <v>604</v>
      </c>
      <c r="H506" t="s">
        <v>13113</v>
      </c>
      <c r="I506" t="s">
        <v>13114</v>
      </c>
      <c r="J506" t="s">
        <v>13113</v>
      </c>
      <c r="K506" s="361"/>
      <c r="L506"/>
      <c r="N506"/>
      <c r="O506"/>
      <c r="P506"/>
      <c r="Q506"/>
      <c r="R506"/>
    </row>
    <row r="507" spans="1:18" ht="15" customHeight="1" x14ac:dyDescent="0.25">
      <c r="A507">
        <v>112679107</v>
      </c>
      <c r="B507">
        <v>1</v>
      </c>
      <c r="C507" t="s">
        <v>12916</v>
      </c>
      <c r="D507" t="s">
        <v>12917</v>
      </c>
      <c r="E507" t="s">
        <v>577</v>
      </c>
      <c r="F507" t="s">
        <v>16144</v>
      </c>
      <c r="G507" t="s">
        <v>604</v>
      </c>
      <c r="H507" t="s">
        <v>2855</v>
      </c>
      <c r="I507" t="s">
        <v>577</v>
      </c>
      <c r="J507" t="s">
        <v>2855</v>
      </c>
      <c r="K507" s="361"/>
      <c r="L507"/>
      <c r="N507"/>
      <c r="O507"/>
      <c r="P507"/>
      <c r="Q507"/>
      <c r="R507"/>
    </row>
    <row r="508" spans="1:18" ht="15" customHeight="1" x14ac:dyDescent="0.25">
      <c r="A508">
        <v>112679403</v>
      </c>
      <c r="B508">
        <v>1</v>
      </c>
      <c r="C508" t="s">
        <v>12918</v>
      </c>
      <c r="D508" t="s">
        <v>12919</v>
      </c>
      <c r="E508" t="s">
        <v>578</v>
      </c>
      <c r="F508" t="s">
        <v>13143</v>
      </c>
      <c r="G508" t="s">
        <v>604</v>
      </c>
      <c r="H508" t="s">
        <v>2368</v>
      </c>
      <c r="I508" t="s">
        <v>2367</v>
      </c>
      <c r="J508" t="s">
        <v>2368</v>
      </c>
      <c r="K508" s="361"/>
      <c r="L508"/>
      <c r="N508"/>
      <c r="O508"/>
      <c r="P508"/>
      <c r="Q508"/>
      <c r="R508"/>
    </row>
    <row r="509" spans="1:18" ht="15" customHeight="1" x14ac:dyDescent="0.25">
      <c r="A509">
        <v>112679403</v>
      </c>
      <c r="B509">
        <v>2</v>
      </c>
      <c r="C509" t="s">
        <v>12920</v>
      </c>
      <c r="D509" t="s">
        <v>12921</v>
      </c>
      <c r="E509" t="s">
        <v>578</v>
      </c>
      <c r="F509" t="s">
        <v>13143</v>
      </c>
      <c r="G509" t="s">
        <v>604</v>
      </c>
      <c r="H509" t="s">
        <v>2370</v>
      </c>
      <c r="I509" t="s">
        <v>2369</v>
      </c>
      <c r="J509" t="s">
        <v>2370</v>
      </c>
      <c r="K509" s="361"/>
      <c r="L509"/>
      <c r="N509"/>
      <c r="O509"/>
      <c r="P509"/>
      <c r="Q509"/>
      <c r="R509"/>
    </row>
    <row r="510" spans="1:18" ht="15" customHeight="1" x14ac:dyDescent="0.25">
      <c r="A510">
        <v>113361303</v>
      </c>
      <c r="B510">
        <v>1</v>
      </c>
      <c r="C510" t="s">
        <v>10853</v>
      </c>
      <c r="D510" t="s">
        <v>10854</v>
      </c>
      <c r="E510" t="s">
        <v>117</v>
      </c>
      <c r="F510" t="s">
        <v>13143</v>
      </c>
      <c r="G510" t="s">
        <v>604</v>
      </c>
      <c r="H510" t="s">
        <v>910</v>
      </c>
      <c r="I510" t="s">
        <v>909</v>
      </c>
      <c r="J510" t="s">
        <v>910</v>
      </c>
      <c r="K510" s="361"/>
      <c r="L510"/>
      <c r="N510"/>
      <c r="O510"/>
      <c r="P510"/>
      <c r="Q510"/>
      <c r="R510"/>
    </row>
    <row r="511" spans="1:18" ht="15" customHeight="1" x14ac:dyDescent="0.25">
      <c r="A511">
        <v>113361303</v>
      </c>
      <c r="B511">
        <v>2</v>
      </c>
      <c r="C511" t="s">
        <v>10855</v>
      </c>
      <c r="D511" t="s">
        <v>10856</v>
      </c>
      <c r="E511" t="s">
        <v>117</v>
      </c>
      <c r="F511" t="s">
        <v>13143</v>
      </c>
      <c r="G511" t="s">
        <v>604</v>
      </c>
      <c r="H511" t="s">
        <v>912</v>
      </c>
      <c r="I511" t="s">
        <v>911</v>
      </c>
      <c r="J511" t="s">
        <v>912</v>
      </c>
      <c r="K511" s="361"/>
      <c r="L511"/>
      <c r="N511"/>
      <c r="O511"/>
      <c r="P511"/>
      <c r="Q511"/>
      <c r="R511"/>
    </row>
    <row r="512" spans="1:18" ht="15" customHeight="1" x14ac:dyDescent="0.25">
      <c r="A512">
        <v>113361503</v>
      </c>
      <c r="B512">
        <v>1</v>
      </c>
      <c r="C512" t="s">
        <v>10863</v>
      </c>
      <c r="D512" t="s">
        <v>10864</v>
      </c>
      <c r="E512" t="s">
        <v>120</v>
      </c>
      <c r="F512" t="s">
        <v>13143</v>
      </c>
      <c r="G512" t="s">
        <v>604</v>
      </c>
      <c r="H512" t="s">
        <v>918</v>
      </c>
      <c r="I512" t="s">
        <v>10301</v>
      </c>
      <c r="J512" t="s">
        <v>918</v>
      </c>
      <c r="K512" s="361"/>
      <c r="L512"/>
      <c r="N512"/>
      <c r="O512"/>
      <c r="P512"/>
      <c r="Q512"/>
      <c r="R512"/>
    </row>
    <row r="513" spans="1:18" ht="15" customHeight="1" x14ac:dyDescent="0.25">
      <c r="A513">
        <v>113361503</v>
      </c>
      <c r="B513">
        <v>2</v>
      </c>
      <c r="C513" t="s">
        <v>10865</v>
      </c>
      <c r="D513" t="s">
        <v>16088</v>
      </c>
      <c r="E513" t="s">
        <v>120</v>
      </c>
      <c r="F513" t="s">
        <v>13143</v>
      </c>
      <c r="G513" t="s">
        <v>604</v>
      </c>
      <c r="H513" t="s">
        <v>16089</v>
      </c>
      <c r="I513" t="s">
        <v>16090</v>
      </c>
      <c r="J513" t="s">
        <v>16089</v>
      </c>
      <c r="K513" s="361"/>
      <c r="L513"/>
      <c r="N513"/>
      <c r="O513"/>
      <c r="P513"/>
      <c r="Q513"/>
      <c r="R513"/>
    </row>
    <row r="514" spans="1:18" ht="15" customHeight="1" x14ac:dyDescent="0.25">
      <c r="A514">
        <v>113361703</v>
      </c>
      <c r="B514">
        <v>1</v>
      </c>
      <c r="C514" t="s">
        <v>10876</v>
      </c>
      <c r="D514" t="s">
        <v>13057</v>
      </c>
      <c r="E514" t="s">
        <v>126</v>
      </c>
      <c r="F514" t="s">
        <v>13143</v>
      </c>
      <c r="G514" t="s">
        <v>604</v>
      </c>
      <c r="H514" t="s">
        <v>927</v>
      </c>
      <c r="I514" t="s">
        <v>13058</v>
      </c>
      <c r="J514" t="s">
        <v>927</v>
      </c>
      <c r="K514" s="361"/>
      <c r="L514"/>
      <c r="N514"/>
      <c r="O514"/>
      <c r="P514"/>
      <c r="Q514"/>
      <c r="R514"/>
    </row>
    <row r="515" spans="1:18" ht="15" customHeight="1" x14ac:dyDescent="0.25">
      <c r="A515">
        <v>113361703</v>
      </c>
      <c r="B515">
        <v>2</v>
      </c>
      <c r="C515" t="s">
        <v>10877</v>
      </c>
      <c r="D515" t="s">
        <v>10878</v>
      </c>
      <c r="E515" t="s">
        <v>126</v>
      </c>
      <c r="F515" t="s">
        <v>13143</v>
      </c>
      <c r="G515" t="s">
        <v>604</v>
      </c>
      <c r="H515" t="s">
        <v>929</v>
      </c>
      <c r="I515" t="s">
        <v>928</v>
      </c>
      <c r="J515" t="s">
        <v>929</v>
      </c>
      <c r="K515" s="361"/>
      <c r="L515"/>
      <c r="N515"/>
      <c r="O515"/>
      <c r="P515"/>
      <c r="Q515"/>
      <c r="R515"/>
    </row>
    <row r="516" spans="1:18" ht="15" customHeight="1" x14ac:dyDescent="0.25">
      <c r="A516">
        <v>113362203</v>
      </c>
      <c r="B516">
        <v>1</v>
      </c>
      <c r="C516" t="s">
        <v>10967</v>
      </c>
      <c r="D516" t="s">
        <v>10968</v>
      </c>
      <c r="E516" t="s">
        <v>150</v>
      </c>
      <c r="F516" t="s">
        <v>13143</v>
      </c>
      <c r="G516" t="s">
        <v>604</v>
      </c>
      <c r="H516" t="s">
        <v>1010</v>
      </c>
      <c r="I516" t="s">
        <v>10302</v>
      </c>
      <c r="J516" t="s">
        <v>1010</v>
      </c>
      <c r="K516" s="361"/>
      <c r="L516"/>
      <c r="N516"/>
      <c r="O516"/>
      <c r="P516"/>
      <c r="Q516"/>
      <c r="R516"/>
    </row>
    <row r="517" spans="1:18" ht="15" customHeight="1" x14ac:dyDescent="0.25">
      <c r="A517">
        <v>113362203</v>
      </c>
      <c r="B517">
        <v>2</v>
      </c>
      <c r="C517" t="s">
        <v>10969</v>
      </c>
      <c r="D517" t="s">
        <v>10970</v>
      </c>
      <c r="E517" t="s">
        <v>150</v>
      </c>
      <c r="F517" t="s">
        <v>13143</v>
      </c>
      <c r="G517" t="s">
        <v>604</v>
      </c>
      <c r="H517" t="s">
        <v>1009</v>
      </c>
      <c r="I517" t="s">
        <v>10225</v>
      </c>
      <c r="J517" t="s">
        <v>1009</v>
      </c>
      <c r="K517" s="361"/>
      <c r="L517"/>
      <c r="N517"/>
      <c r="O517"/>
      <c r="P517"/>
      <c r="Q517"/>
      <c r="R517"/>
    </row>
    <row r="518" spans="1:18" ht="15" customHeight="1" x14ac:dyDescent="0.25">
      <c r="A518">
        <v>113362303</v>
      </c>
      <c r="B518">
        <v>1</v>
      </c>
      <c r="C518" t="s">
        <v>11014</v>
      </c>
      <c r="D518" t="s">
        <v>17765</v>
      </c>
      <c r="E518" t="s">
        <v>159</v>
      </c>
      <c r="F518" t="s">
        <v>13143</v>
      </c>
      <c r="G518" t="s">
        <v>604</v>
      </c>
      <c r="H518" t="s">
        <v>17798</v>
      </c>
      <c r="I518" t="s">
        <v>17766</v>
      </c>
      <c r="J518" t="s">
        <v>17798</v>
      </c>
      <c r="K518" s="361"/>
      <c r="L518"/>
      <c r="N518"/>
      <c r="O518"/>
      <c r="P518"/>
      <c r="Q518"/>
      <c r="R518"/>
    </row>
    <row r="519" spans="1:18" ht="15" customHeight="1" x14ac:dyDescent="0.25">
      <c r="A519">
        <v>113362303</v>
      </c>
      <c r="B519">
        <v>2</v>
      </c>
      <c r="C519" t="s">
        <v>11016</v>
      </c>
      <c r="D519" t="s">
        <v>11017</v>
      </c>
      <c r="E519" t="s">
        <v>159</v>
      </c>
      <c r="F519" t="s">
        <v>13143</v>
      </c>
      <c r="G519" t="s">
        <v>604</v>
      </c>
      <c r="H519" t="s">
        <v>1048</v>
      </c>
      <c r="I519" t="s">
        <v>1047</v>
      </c>
      <c r="J519" t="s">
        <v>1048</v>
      </c>
      <c r="K519" s="361"/>
      <c r="L519"/>
      <c r="N519"/>
      <c r="O519"/>
      <c r="P519"/>
      <c r="Q519"/>
      <c r="R519"/>
    </row>
    <row r="520" spans="1:18" ht="15" customHeight="1" x14ac:dyDescent="0.25">
      <c r="A520">
        <v>113362303</v>
      </c>
      <c r="B520">
        <v>3</v>
      </c>
      <c r="C520" t="s">
        <v>17833</v>
      </c>
      <c r="D520" t="s">
        <v>11015</v>
      </c>
      <c r="E520" t="s">
        <v>159</v>
      </c>
      <c r="F520" t="s">
        <v>13143</v>
      </c>
      <c r="G520" t="s">
        <v>604</v>
      </c>
      <c r="H520" t="s">
        <v>1046</v>
      </c>
      <c r="I520" t="s">
        <v>1045</v>
      </c>
      <c r="J520" t="s">
        <v>1046</v>
      </c>
      <c r="K520" s="361"/>
      <c r="L520"/>
      <c r="N520"/>
      <c r="O520"/>
      <c r="P520"/>
      <c r="Q520"/>
      <c r="R520"/>
    </row>
    <row r="521" spans="1:18" ht="15" customHeight="1" x14ac:dyDescent="0.25">
      <c r="A521">
        <v>113362403</v>
      </c>
      <c r="B521">
        <v>1</v>
      </c>
      <c r="C521" t="s">
        <v>11036</v>
      </c>
      <c r="D521" t="s">
        <v>11039</v>
      </c>
      <c r="E521" t="s">
        <v>164</v>
      </c>
      <c r="F521" t="s">
        <v>13143</v>
      </c>
      <c r="G521" t="s">
        <v>604</v>
      </c>
      <c r="H521" t="s">
        <v>1066</v>
      </c>
      <c r="I521" t="s">
        <v>1065</v>
      </c>
      <c r="J521" t="s">
        <v>1066</v>
      </c>
      <c r="K521" s="361"/>
      <c r="L521"/>
      <c r="N521"/>
      <c r="O521"/>
      <c r="P521"/>
      <c r="Q521"/>
      <c r="R521"/>
    </row>
    <row r="522" spans="1:18" ht="15" customHeight="1" x14ac:dyDescent="0.25">
      <c r="A522">
        <v>113362403</v>
      </c>
      <c r="B522">
        <v>2</v>
      </c>
      <c r="C522" t="s">
        <v>11038</v>
      </c>
      <c r="D522" t="s">
        <v>11037</v>
      </c>
      <c r="E522" t="s">
        <v>164</v>
      </c>
      <c r="F522" t="s">
        <v>13143</v>
      </c>
      <c r="G522" t="s">
        <v>604</v>
      </c>
      <c r="H522" t="s">
        <v>1064</v>
      </c>
      <c r="I522" t="s">
        <v>1063</v>
      </c>
      <c r="J522" t="s">
        <v>1064</v>
      </c>
      <c r="K522" s="361"/>
      <c r="L522"/>
      <c r="N522"/>
      <c r="O522"/>
      <c r="P522"/>
      <c r="Q522"/>
      <c r="R522"/>
    </row>
    <row r="523" spans="1:18" ht="15" customHeight="1" x14ac:dyDescent="0.25">
      <c r="A523">
        <v>113362603</v>
      </c>
      <c r="B523">
        <v>1</v>
      </c>
      <c r="C523" t="s">
        <v>11045</v>
      </c>
      <c r="D523" t="s">
        <v>11048</v>
      </c>
      <c r="E523" t="s">
        <v>167</v>
      </c>
      <c r="F523" t="s">
        <v>13143</v>
      </c>
      <c r="G523" t="s">
        <v>604</v>
      </c>
      <c r="H523" t="s">
        <v>1075</v>
      </c>
      <c r="I523" t="s">
        <v>1074</v>
      </c>
      <c r="J523" t="s">
        <v>1075</v>
      </c>
      <c r="K523" s="361"/>
      <c r="L523"/>
      <c r="N523"/>
      <c r="O523"/>
      <c r="P523"/>
      <c r="Q523"/>
      <c r="R523"/>
    </row>
    <row r="524" spans="1:18" ht="15" customHeight="1" x14ac:dyDescent="0.25">
      <c r="A524">
        <v>113362603</v>
      </c>
      <c r="B524">
        <v>2</v>
      </c>
      <c r="C524" t="s">
        <v>11047</v>
      </c>
      <c r="D524" t="s">
        <v>11046</v>
      </c>
      <c r="E524" t="s">
        <v>167</v>
      </c>
      <c r="F524" t="s">
        <v>13143</v>
      </c>
      <c r="G524" t="s">
        <v>604</v>
      </c>
      <c r="H524" t="s">
        <v>1073</v>
      </c>
      <c r="I524" t="s">
        <v>1072</v>
      </c>
      <c r="J524" t="s">
        <v>1073</v>
      </c>
      <c r="K524" s="361"/>
      <c r="L524"/>
      <c r="N524"/>
      <c r="O524"/>
      <c r="P524"/>
      <c r="Q524"/>
      <c r="R524"/>
    </row>
    <row r="525" spans="1:18" ht="15" customHeight="1" x14ac:dyDescent="0.25">
      <c r="A525">
        <v>113362603</v>
      </c>
      <c r="B525">
        <v>3</v>
      </c>
      <c r="C525" t="s">
        <v>21040</v>
      </c>
      <c r="D525" t="s">
        <v>20960</v>
      </c>
      <c r="E525" t="s">
        <v>167</v>
      </c>
      <c r="F525" t="s">
        <v>13143</v>
      </c>
      <c r="G525" t="s">
        <v>604</v>
      </c>
      <c r="H525" t="s">
        <v>21041</v>
      </c>
      <c r="I525" t="s">
        <v>20961</v>
      </c>
      <c r="J525" t="s">
        <v>21041</v>
      </c>
      <c r="K525" s="361"/>
      <c r="L525"/>
      <c r="N525"/>
      <c r="O525"/>
      <c r="P525"/>
      <c r="Q525"/>
      <c r="R525"/>
    </row>
    <row r="526" spans="1:18" ht="15" customHeight="1" x14ac:dyDescent="0.25">
      <c r="A526">
        <v>113362940</v>
      </c>
      <c r="B526">
        <v>1</v>
      </c>
      <c r="C526" t="s">
        <v>11394</v>
      </c>
      <c r="D526" t="s">
        <v>15953</v>
      </c>
      <c r="E526" t="s">
        <v>15916</v>
      </c>
      <c r="F526" t="s">
        <v>13142</v>
      </c>
      <c r="G526" t="s">
        <v>604</v>
      </c>
      <c r="H526" t="s">
        <v>1362</v>
      </c>
      <c r="I526" t="s">
        <v>15916</v>
      </c>
      <c r="J526" t="s">
        <v>1362</v>
      </c>
      <c r="K526" s="361"/>
      <c r="L526"/>
      <c r="N526"/>
      <c r="O526"/>
      <c r="P526"/>
      <c r="Q526"/>
      <c r="R526"/>
    </row>
    <row r="527" spans="1:18" ht="15" customHeight="1" x14ac:dyDescent="0.25">
      <c r="A527">
        <v>113363103</v>
      </c>
      <c r="B527">
        <v>1</v>
      </c>
      <c r="C527" t="s">
        <v>11271</v>
      </c>
      <c r="D527" t="s">
        <v>11274</v>
      </c>
      <c r="E527" t="s">
        <v>15831</v>
      </c>
      <c r="F527" t="s">
        <v>13143</v>
      </c>
      <c r="G527" t="s">
        <v>604</v>
      </c>
      <c r="H527" t="s">
        <v>1257</v>
      </c>
      <c r="I527" t="s">
        <v>1256</v>
      </c>
      <c r="J527" t="s">
        <v>1257</v>
      </c>
      <c r="K527" s="361"/>
      <c r="L527"/>
      <c r="N527"/>
      <c r="O527"/>
      <c r="P527"/>
      <c r="Q527"/>
      <c r="R527"/>
    </row>
    <row r="528" spans="1:18" ht="15" customHeight="1" x14ac:dyDescent="0.25">
      <c r="A528">
        <v>113363103</v>
      </c>
      <c r="B528">
        <v>2</v>
      </c>
      <c r="C528" t="s">
        <v>11273</v>
      </c>
      <c r="D528" t="s">
        <v>11272</v>
      </c>
      <c r="E528" t="s">
        <v>15831</v>
      </c>
      <c r="F528" t="s">
        <v>13143</v>
      </c>
      <c r="G528" t="s">
        <v>604</v>
      </c>
      <c r="H528" t="s">
        <v>1255</v>
      </c>
      <c r="I528" t="s">
        <v>1254</v>
      </c>
      <c r="J528" t="s">
        <v>1255</v>
      </c>
      <c r="K528" s="361"/>
      <c r="L528"/>
      <c r="N528"/>
      <c r="O528"/>
      <c r="P528"/>
      <c r="Q528"/>
      <c r="R528"/>
    </row>
    <row r="529" spans="1:18" ht="15" customHeight="1" x14ac:dyDescent="0.25">
      <c r="A529">
        <v>113363103</v>
      </c>
      <c r="B529">
        <v>3</v>
      </c>
      <c r="C529" t="s">
        <v>11275</v>
      </c>
      <c r="D529" t="s">
        <v>11276</v>
      </c>
      <c r="E529" t="s">
        <v>15831</v>
      </c>
      <c r="F529" t="s">
        <v>13143</v>
      </c>
      <c r="G529" t="s">
        <v>604</v>
      </c>
      <c r="H529" t="s">
        <v>1259</v>
      </c>
      <c r="I529" t="s">
        <v>1258</v>
      </c>
      <c r="J529" t="s">
        <v>1259</v>
      </c>
      <c r="K529" s="361"/>
      <c r="L529"/>
      <c r="N529"/>
      <c r="O529"/>
      <c r="P529"/>
      <c r="Q529"/>
      <c r="R529"/>
    </row>
    <row r="530" spans="1:18" ht="15" customHeight="1" x14ac:dyDescent="0.25">
      <c r="A530">
        <v>113363603</v>
      </c>
      <c r="B530">
        <v>1</v>
      </c>
      <c r="C530" t="s">
        <v>11404</v>
      </c>
      <c r="D530" t="s">
        <v>11406</v>
      </c>
      <c r="E530" t="s">
        <v>263</v>
      </c>
      <c r="F530" t="s">
        <v>13143</v>
      </c>
      <c r="G530" t="s">
        <v>604</v>
      </c>
      <c r="H530" t="s">
        <v>1371</v>
      </c>
      <c r="I530" t="s">
        <v>1370</v>
      </c>
      <c r="J530" t="s">
        <v>1371</v>
      </c>
      <c r="K530" s="361"/>
      <c r="L530"/>
      <c r="N530"/>
      <c r="O530"/>
      <c r="P530"/>
      <c r="Q530"/>
      <c r="R530"/>
    </row>
    <row r="531" spans="1:18" ht="15" customHeight="1" x14ac:dyDescent="0.25">
      <c r="A531">
        <v>113363603</v>
      </c>
      <c r="B531">
        <v>2</v>
      </c>
      <c r="C531" t="s">
        <v>11405</v>
      </c>
      <c r="D531" t="s">
        <v>11407</v>
      </c>
      <c r="E531" t="s">
        <v>263</v>
      </c>
      <c r="F531" t="s">
        <v>13143</v>
      </c>
      <c r="G531" t="s">
        <v>604</v>
      </c>
      <c r="H531" t="s">
        <v>1373</v>
      </c>
      <c r="I531" t="s">
        <v>1372</v>
      </c>
      <c r="J531" t="s">
        <v>1373</v>
      </c>
      <c r="K531" s="361"/>
      <c r="L531"/>
      <c r="N531"/>
      <c r="O531"/>
      <c r="P531"/>
      <c r="Q531"/>
      <c r="R531"/>
    </row>
    <row r="532" spans="1:18" ht="15" customHeight="1" x14ac:dyDescent="0.25">
      <c r="A532">
        <v>113364002</v>
      </c>
      <c r="B532">
        <v>1</v>
      </c>
      <c r="C532" t="s">
        <v>11408</v>
      </c>
      <c r="D532" t="s">
        <v>16035</v>
      </c>
      <c r="E532" t="s">
        <v>264</v>
      </c>
      <c r="F532" t="s">
        <v>13143</v>
      </c>
      <c r="G532" t="s">
        <v>604</v>
      </c>
      <c r="H532" t="s">
        <v>1374</v>
      </c>
      <c r="I532" t="s">
        <v>15988</v>
      </c>
      <c r="J532" t="s">
        <v>1374</v>
      </c>
      <c r="K532" s="361"/>
      <c r="L532"/>
      <c r="N532"/>
      <c r="O532"/>
      <c r="P532"/>
      <c r="Q532"/>
      <c r="R532"/>
    </row>
    <row r="533" spans="1:18" ht="15" customHeight="1" x14ac:dyDescent="0.25">
      <c r="A533">
        <v>113364002</v>
      </c>
      <c r="B533">
        <v>2</v>
      </c>
      <c r="C533" t="s">
        <v>11409</v>
      </c>
      <c r="D533" t="s">
        <v>11418</v>
      </c>
      <c r="E533" t="s">
        <v>264</v>
      </c>
      <c r="F533" t="s">
        <v>13143</v>
      </c>
      <c r="G533" t="s">
        <v>604</v>
      </c>
      <c r="H533" t="s">
        <v>1382</v>
      </c>
      <c r="I533" t="s">
        <v>1381</v>
      </c>
      <c r="J533" t="s">
        <v>1382</v>
      </c>
      <c r="K533" s="361"/>
      <c r="L533"/>
      <c r="N533"/>
      <c r="O533"/>
      <c r="P533"/>
      <c r="Q533"/>
      <c r="R533"/>
    </row>
    <row r="534" spans="1:18" ht="15" customHeight="1" x14ac:dyDescent="0.25">
      <c r="A534">
        <v>113364002</v>
      </c>
      <c r="B534">
        <v>3</v>
      </c>
      <c r="C534" t="s">
        <v>11410</v>
      </c>
      <c r="D534" t="s">
        <v>11412</v>
      </c>
      <c r="E534" t="s">
        <v>264</v>
      </c>
      <c r="F534" t="s">
        <v>13143</v>
      </c>
      <c r="G534" t="s">
        <v>604</v>
      </c>
      <c r="H534" t="s">
        <v>1376</v>
      </c>
      <c r="I534" t="s">
        <v>1375</v>
      </c>
      <c r="J534" t="s">
        <v>1376</v>
      </c>
      <c r="K534" s="361"/>
      <c r="L534"/>
      <c r="N534"/>
      <c r="O534"/>
      <c r="P534"/>
      <c r="Q534"/>
      <c r="R534"/>
    </row>
    <row r="535" spans="1:18" ht="15" customHeight="1" x14ac:dyDescent="0.25">
      <c r="A535">
        <v>113364002</v>
      </c>
      <c r="B535">
        <v>4</v>
      </c>
      <c r="C535" t="s">
        <v>11411</v>
      </c>
      <c r="D535" t="s">
        <v>11414</v>
      </c>
      <c r="E535" t="s">
        <v>264</v>
      </c>
      <c r="F535" t="s">
        <v>13143</v>
      </c>
      <c r="G535" t="s">
        <v>604</v>
      </c>
      <c r="H535" t="s">
        <v>1378</v>
      </c>
      <c r="I535" t="s">
        <v>1377</v>
      </c>
      <c r="J535" t="s">
        <v>1378</v>
      </c>
      <c r="K535" s="361"/>
      <c r="L535"/>
      <c r="N535"/>
      <c r="O535"/>
      <c r="P535"/>
      <c r="Q535"/>
      <c r="R535"/>
    </row>
    <row r="536" spans="1:18" ht="15" customHeight="1" x14ac:dyDescent="0.25">
      <c r="A536">
        <v>113364002</v>
      </c>
      <c r="B536">
        <v>5</v>
      </c>
      <c r="C536" t="s">
        <v>11413</v>
      </c>
      <c r="D536" t="s">
        <v>16036</v>
      </c>
      <c r="E536" t="s">
        <v>264</v>
      </c>
      <c r="F536" t="s">
        <v>13143</v>
      </c>
      <c r="G536" t="s">
        <v>604</v>
      </c>
      <c r="H536" t="s">
        <v>10314</v>
      </c>
      <c r="I536" t="s">
        <v>15989</v>
      </c>
      <c r="J536" t="s">
        <v>10314</v>
      </c>
      <c r="K536" s="361"/>
      <c r="L536"/>
      <c r="N536"/>
      <c r="O536"/>
      <c r="P536"/>
      <c r="Q536"/>
      <c r="R536"/>
    </row>
    <row r="537" spans="1:18" ht="15" customHeight="1" x14ac:dyDescent="0.25">
      <c r="A537">
        <v>113364002</v>
      </c>
      <c r="B537">
        <v>6</v>
      </c>
      <c r="C537" t="s">
        <v>11415</v>
      </c>
      <c r="D537" t="s">
        <v>11419</v>
      </c>
      <c r="E537" t="s">
        <v>264</v>
      </c>
      <c r="F537" t="s">
        <v>13143</v>
      </c>
      <c r="G537" t="s">
        <v>604</v>
      </c>
      <c r="H537" t="s">
        <v>1384</v>
      </c>
      <c r="I537" t="s">
        <v>1383</v>
      </c>
      <c r="J537" t="s">
        <v>1384</v>
      </c>
      <c r="K537" s="361"/>
      <c r="L537"/>
      <c r="N537"/>
      <c r="O537"/>
      <c r="P537"/>
      <c r="Q537"/>
      <c r="R537"/>
    </row>
    <row r="538" spans="1:18" ht="15" customHeight="1" x14ac:dyDescent="0.25">
      <c r="A538">
        <v>113364002</v>
      </c>
      <c r="B538">
        <v>7</v>
      </c>
      <c r="C538" t="s">
        <v>11417</v>
      </c>
      <c r="D538" t="s">
        <v>11416</v>
      </c>
      <c r="E538" t="s">
        <v>264</v>
      </c>
      <c r="F538" t="s">
        <v>13143</v>
      </c>
      <c r="G538" t="s">
        <v>604</v>
      </c>
      <c r="H538" t="s">
        <v>1380</v>
      </c>
      <c r="I538" t="s">
        <v>1379</v>
      </c>
      <c r="J538" t="s">
        <v>1380</v>
      </c>
      <c r="K538" s="361"/>
      <c r="L538"/>
      <c r="N538"/>
      <c r="O538"/>
      <c r="P538"/>
      <c r="Q538"/>
      <c r="R538"/>
    </row>
    <row r="539" spans="1:18" ht="15" customHeight="1" x14ac:dyDescent="0.25">
      <c r="A539">
        <v>113364403</v>
      </c>
      <c r="B539">
        <v>1</v>
      </c>
      <c r="C539" t="s">
        <v>11481</v>
      </c>
      <c r="D539" t="s">
        <v>11484</v>
      </c>
      <c r="E539" t="s">
        <v>284</v>
      </c>
      <c r="F539" t="s">
        <v>13143</v>
      </c>
      <c r="G539" t="s">
        <v>604</v>
      </c>
      <c r="H539" t="s">
        <v>1434</v>
      </c>
      <c r="I539" t="s">
        <v>1433</v>
      </c>
      <c r="J539" t="s">
        <v>1434</v>
      </c>
      <c r="K539" s="361"/>
      <c r="L539"/>
      <c r="N539"/>
      <c r="O539"/>
      <c r="P539"/>
      <c r="Q539"/>
      <c r="R539"/>
    </row>
    <row r="540" spans="1:18" ht="15" customHeight="1" x14ac:dyDescent="0.25">
      <c r="A540">
        <v>113364403</v>
      </c>
      <c r="B540">
        <v>2</v>
      </c>
      <c r="C540" t="s">
        <v>11483</v>
      </c>
      <c r="D540" t="s">
        <v>11482</v>
      </c>
      <c r="E540" t="s">
        <v>284</v>
      </c>
      <c r="F540" t="s">
        <v>13143</v>
      </c>
      <c r="G540" t="s">
        <v>604</v>
      </c>
      <c r="H540" t="s">
        <v>1432</v>
      </c>
      <c r="I540" t="s">
        <v>1431</v>
      </c>
      <c r="J540" t="s">
        <v>1432</v>
      </c>
      <c r="K540" s="361"/>
      <c r="L540"/>
      <c r="N540"/>
      <c r="O540"/>
      <c r="P540"/>
      <c r="Q540"/>
      <c r="R540"/>
    </row>
    <row r="541" spans="1:18" ht="15" customHeight="1" x14ac:dyDescent="0.25">
      <c r="A541">
        <v>113364503</v>
      </c>
      <c r="B541">
        <v>1</v>
      </c>
      <c r="C541" t="s">
        <v>15839</v>
      </c>
      <c r="D541" t="s">
        <v>11485</v>
      </c>
      <c r="E541" t="s">
        <v>285</v>
      </c>
      <c r="F541" t="s">
        <v>13143</v>
      </c>
      <c r="G541" t="s">
        <v>604</v>
      </c>
      <c r="H541" t="s">
        <v>1436</v>
      </c>
      <c r="I541" t="s">
        <v>1435</v>
      </c>
      <c r="J541" t="s">
        <v>1436</v>
      </c>
      <c r="K541" s="361"/>
      <c r="L541"/>
      <c r="N541"/>
      <c r="O541"/>
      <c r="P541"/>
      <c r="Q541"/>
      <c r="R541"/>
    </row>
    <row r="542" spans="1:18" ht="15" customHeight="1" x14ac:dyDescent="0.25">
      <c r="A542">
        <v>113364503</v>
      </c>
      <c r="B542">
        <v>2</v>
      </c>
      <c r="C542" t="s">
        <v>15840</v>
      </c>
      <c r="D542" t="s">
        <v>11486</v>
      </c>
      <c r="E542" t="s">
        <v>285</v>
      </c>
      <c r="F542" t="s">
        <v>13143</v>
      </c>
      <c r="G542" t="s">
        <v>604</v>
      </c>
      <c r="H542" t="s">
        <v>1438</v>
      </c>
      <c r="I542" t="s">
        <v>1437</v>
      </c>
      <c r="J542" t="s">
        <v>1438</v>
      </c>
      <c r="K542" s="361"/>
      <c r="L542"/>
      <c r="N542"/>
      <c r="O542"/>
      <c r="P542"/>
      <c r="Q542"/>
      <c r="R542"/>
    </row>
    <row r="543" spans="1:18" ht="15" customHeight="1" x14ac:dyDescent="0.25">
      <c r="A543">
        <v>113364503</v>
      </c>
      <c r="B543">
        <v>3</v>
      </c>
      <c r="C543" t="s">
        <v>16175</v>
      </c>
      <c r="D543" t="s">
        <v>16176</v>
      </c>
      <c r="E543" t="s">
        <v>285</v>
      </c>
      <c r="F543" t="s">
        <v>13143</v>
      </c>
      <c r="G543" t="s">
        <v>604</v>
      </c>
      <c r="H543" t="s">
        <v>16177</v>
      </c>
      <c r="I543" t="s">
        <v>16178</v>
      </c>
      <c r="J543" t="s">
        <v>16177</v>
      </c>
      <c r="K543" s="361"/>
      <c r="L543"/>
      <c r="N543"/>
      <c r="O543"/>
      <c r="P543"/>
      <c r="Q543"/>
      <c r="R543"/>
    </row>
    <row r="544" spans="1:18" ht="15" customHeight="1" x14ac:dyDescent="0.25">
      <c r="A544">
        <v>113365203</v>
      </c>
      <c r="B544">
        <v>1</v>
      </c>
      <c r="C544" t="s">
        <v>11818</v>
      </c>
      <c r="D544" t="s">
        <v>11823</v>
      </c>
      <c r="E544" t="s">
        <v>379</v>
      </c>
      <c r="F544" t="s">
        <v>13143</v>
      </c>
      <c r="G544" t="s">
        <v>604</v>
      </c>
      <c r="H544" t="s">
        <v>1737</v>
      </c>
      <c r="I544" t="s">
        <v>1736</v>
      </c>
      <c r="J544" t="s">
        <v>1737</v>
      </c>
      <c r="K544" s="361"/>
      <c r="L544"/>
      <c r="N544"/>
      <c r="O544"/>
      <c r="P544"/>
      <c r="Q544"/>
      <c r="R544"/>
    </row>
    <row r="545" spans="1:18" ht="15" customHeight="1" x14ac:dyDescent="0.25">
      <c r="A545">
        <v>113365203</v>
      </c>
      <c r="B545">
        <v>2</v>
      </c>
      <c r="C545" t="s">
        <v>11820</v>
      </c>
      <c r="D545" t="s">
        <v>11821</v>
      </c>
      <c r="E545" t="s">
        <v>379</v>
      </c>
      <c r="F545" t="s">
        <v>13143</v>
      </c>
      <c r="G545" t="s">
        <v>604</v>
      </c>
      <c r="H545" t="s">
        <v>1735</v>
      </c>
      <c r="I545" t="s">
        <v>1734</v>
      </c>
      <c r="J545" t="s">
        <v>1735</v>
      </c>
      <c r="K545" s="361"/>
      <c r="L545"/>
      <c r="N545"/>
      <c r="O545"/>
      <c r="P545"/>
      <c r="Q545"/>
      <c r="R545"/>
    </row>
    <row r="546" spans="1:18" ht="15" customHeight="1" x14ac:dyDescent="0.25">
      <c r="A546">
        <v>113365203</v>
      </c>
      <c r="B546">
        <v>3</v>
      </c>
      <c r="C546" t="s">
        <v>11822</v>
      </c>
      <c r="D546" t="s">
        <v>11819</v>
      </c>
      <c r="E546" t="s">
        <v>379</v>
      </c>
      <c r="F546" t="s">
        <v>13143</v>
      </c>
      <c r="G546" t="s">
        <v>604</v>
      </c>
      <c r="H546" t="s">
        <v>1733</v>
      </c>
      <c r="I546" t="s">
        <v>1732</v>
      </c>
      <c r="J546" t="s">
        <v>1733</v>
      </c>
      <c r="K546" s="361"/>
      <c r="L546"/>
      <c r="N546"/>
      <c r="O546"/>
      <c r="P546"/>
      <c r="Q546"/>
      <c r="R546"/>
    </row>
    <row r="547" spans="1:18" ht="15" customHeight="1" x14ac:dyDescent="0.25">
      <c r="A547">
        <v>113365303</v>
      </c>
      <c r="B547">
        <v>1</v>
      </c>
      <c r="C547" t="s">
        <v>11869</v>
      </c>
      <c r="D547" t="s">
        <v>20962</v>
      </c>
      <c r="E547" t="s">
        <v>391</v>
      </c>
      <c r="F547" t="s">
        <v>13143</v>
      </c>
      <c r="G547" t="s">
        <v>604</v>
      </c>
      <c r="H547" t="s">
        <v>21042</v>
      </c>
      <c r="I547" t="s">
        <v>20963</v>
      </c>
      <c r="J547" t="s">
        <v>21042</v>
      </c>
      <c r="K547" s="361"/>
      <c r="L547"/>
      <c r="N547"/>
      <c r="O547"/>
      <c r="P547"/>
      <c r="Q547"/>
      <c r="R547"/>
    </row>
    <row r="548" spans="1:18" ht="15" customHeight="1" x14ac:dyDescent="0.25">
      <c r="A548">
        <v>113367003</v>
      </c>
      <c r="B548">
        <v>1</v>
      </c>
      <c r="C548" t="s">
        <v>12480</v>
      </c>
      <c r="D548" t="s">
        <v>12481</v>
      </c>
      <c r="E548" t="s">
        <v>465</v>
      </c>
      <c r="F548" t="s">
        <v>13143</v>
      </c>
      <c r="G548" t="s">
        <v>604</v>
      </c>
      <c r="H548" t="s">
        <v>1990</v>
      </c>
      <c r="I548" t="s">
        <v>1989</v>
      </c>
      <c r="J548" t="s">
        <v>1990</v>
      </c>
      <c r="K548" s="361"/>
      <c r="L548"/>
      <c r="N548"/>
      <c r="O548"/>
      <c r="P548"/>
      <c r="Q548"/>
      <c r="R548"/>
    </row>
    <row r="549" spans="1:18" ht="15" customHeight="1" x14ac:dyDescent="0.25">
      <c r="A549">
        <v>113367003</v>
      </c>
      <c r="B549">
        <v>2</v>
      </c>
      <c r="C549" t="s">
        <v>12482</v>
      </c>
      <c r="D549" t="s">
        <v>12483</v>
      </c>
      <c r="E549" t="s">
        <v>465</v>
      </c>
      <c r="F549" t="s">
        <v>13143</v>
      </c>
      <c r="G549" t="s">
        <v>604</v>
      </c>
      <c r="H549" t="s">
        <v>1992</v>
      </c>
      <c r="I549" t="s">
        <v>1991</v>
      </c>
      <c r="J549" t="s">
        <v>1992</v>
      </c>
      <c r="K549" s="361"/>
      <c r="L549"/>
      <c r="N549"/>
      <c r="O549"/>
      <c r="P549"/>
      <c r="Q549"/>
      <c r="R549"/>
    </row>
    <row r="550" spans="1:18" ht="15" customHeight="1" x14ac:dyDescent="0.25">
      <c r="A550">
        <v>113367003</v>
      </c>
      <c r="B550">
        <v>3</v>
      </c>
      <c r="C550" t="s">
        <v>12484</v>
      </c>
      <c r="D550" t="s">
        <v>12485</v>
      </c>
      <c r="E550" t="s">
        <v>465</v>
      </c>
      <c r="F550" t="s">
        <v>13143</v>
      </c>
      <c r="G550" t="s">
        <v>604</v>
      </c>
      <c r="H550" t="s">
        <v>1994</v>
      </c>
      <c r="I550" t="s">
        <v>1993</v>
      </c>
      <c r="J550" t="s">
        <v>1994</v>
      </c>
      <c r="K550" s="361"/>
      <c r="L550"/>
      <c r="N550"/>
      <c r="O550"/>
      <c r="P550"/>
      <c r="Q550"/>
      <c r="R550"/>
    </row>
    <row r="551" spans="1:18" ht="15" customHeight="1" x14ac:dyDescent="0.25">
      <c r="A551">
        <v>113369003</v>
      </c>
      <c r="B551">
        <v>1</v>
      </c>
      <c r="C551" t="s">
        <v>12758</v>
      </c>
      <c r="D551" t="s">
        <v>12761</v>
      </c>
      <c r="E551" t="s">
        <v>538</v>
      </c>
      <c r="F551" t="s">
        <v>13143</v>
      </c>
      <c r="G551" t="s">
        <v>604</v>
      </c>
      <c r="H551" t="s">
        <v>2238</v>
      </c>
      <c r="I551" t="s">
        <v>2237</v>
      </c>
      <c r="J551" t="s">
        <v>2238</v>
      </c>
      <c r="K551" s="361"/>
      <c r="L551"/>
      <c r="N551"/>
      <c r="O551"/>
      <c r="P551"/>
      <c r="Q551"/>
      <c r="R551"/>
    </row>
    <row r="552" spans="1:18" ht="15" customHeight="1" x14ac:dyDescent="0.25">
      <c r="A552">
        <v>113369003</v>
      </c>
      <c r="B552">
        <v>2</v>
      </c>
      <c r="C552" t="s">
        <v>12760</v>
      </c>
      <c r="D552" t="s">
        <v>12759</v>
      </c>
      <c r="E552" t="s">
        <v>538</v>
      </c>
      <c r="F552" t="s">
        <v>13143</v>
      </c>
      <c r="G552" t="s">
        <v>604</v>
      </c>
      <c r="H552" t="s">
        <v>2236</v>
      </c>
      <c r="I552" t="s">
        <v>2235</v>
      </c>
      <c r="J552" t="s">
        <v>2236</v>
      </c>
      <c r="K552" s="361"/>
      <c r="L552"/>
      <c r="N552"/>
      <c r="O552"/>
      <c r="P552"/>
      <c r="Q552"/>
      <c r="R552"/>
    </row>
    <row r="553" spans="1:18" ht="15" customHeight="1" x14ac:dyDescent="0.25">
      <c r="A553">
        <v>113380303</v>
      </c>
      <c r="B553">
        <v>1</v>
      </c>
      <c r="C553" t="s">
        <v>10516</v>
      </c>
      <c r="D553" t="s">
        <v>10517</v>
      </c>
      <c r="E553" t="s">
        <v>30</v>
      </c>
      <c r="F553" t="s">
        <v>13143</v>
      </c>
      <c r="G553" t="s">
        <v>604</v>
      </c>
      <c r="H553" t="s">
        <v>628</v>
      </c>
      <c r="I553" t="s">
        <v>627</v>
      </c>
      <c r="J553" t="s">
        <v>628</v>
      </c>
      <c r="K553" s="361"/>
      <c r="L553"/>
      <c r="N553"/>
      <c r="O553"/>
      <c r="P553"/>
      <c r="Q553"/>
      <c r="R553"/>
    </row>
    <row r="554" spans="1:18" ht="15" customHeight="1" x14ac:dyDescent="0.25">
      <c r="A554">
        <v>113380303</v>
      </c>
      <c r="B554">
        <v>2</v>
      </c>
      <c r="C554" t="s">
        <v>10518</v>
      </c>
      <c r="D554" t="s">
        <v>10519</v>
      </c>
      <c r="E554" t="s">
        <v>30</v>
      </c>
      <c r="F554" t="s">
        <v>13143</v>
      </c>
      <c r="G554" t="s">
        <v>604</v>
      </c>
      <c r="H554" t="s">
        <v>630</v>
      </c>
      <c r="I554" t="s">
        <v>629</v>
      </c>
      <c r="J554" t="s">
        <v>630</v>
      </c>
      <c r="K554" s="361"/>
      <c r="L554"/>
      <c r="N554"/>
      <c r="O554"/>
      <c r="P554"/>
      <c r="Q554"/>
      <c r="R554"/>
    </row>
    <row r="555" spans="1:18" ht="15" customHeight="1" x14ac:dyDescent="0.25">
      <c r="A555">
        <v>113381303</v>
      </c>
      <c r="B555">
        <v>1</v>
      </c>
      <c r="C555" t="s">
        <v>10896</v>
      </c>
      <c r="D555" t="s">
        <v>10897</v>
      </c>
      <c r="E555" t="s">
        <v>132</v>
      </c>
      <c r="F555" t="s">
        <v>13143</v>
      </c>
      <c r="G555" t="s">
        <v>604</v>
      </c>
      <c r="H555" t="s">
        <v>942</v>
      </c>
      <c r="I555" t="s">
        <v>941</v>
      </c>
      <c r="J555" t="s">
        <v>942</v>
      </c>
      <c r="K555" s="361"/>
      <c r="L555"/>
      <c r="N555"/>
      <c r="O555"/>
      <c r="P555"/>
      <c r="Q555"/>
      <c r="R555"/>
    </row>
    <row r="556" spans="1:18" ht="15" customHeight="1" x14ac:dyDescent="0.25">
      <c r="A556">
        <v>113381303</v>
      </c>
      <c r="B556">
        <v>2</v>
      </c>
      <c r="C556" t="s">
        <v>10898</v>
      </c>
      <c r="D556" t="s">
        <v>10899</v>
      </c>
      <c r="E556" t="s">
        <v>132</v>
      </c>
      <c r="F556" t="s">
        <v>13143</v>
      </c>
      <c r="G556" t="s">
        <v>604</v>
      </c>
      <c r="H556" t="s">
        <v>944</v>
      </c>
      <c r="I556" t="s">
        <v>943</v>
      </c>
      <c r="J556" t="s">
        <v>944</v>
      </c>
      <c r="K556" s="361"/>
      <c r="L556"/>
      <c r="N556"/>
      <c r="O556"/>
      <c r="P556"/>
      <c r="Q556"/>
      <c r="R556"/>
    </row>
    <row r="557" spans="1:18" ht="15" customHeight="1" x14ac:dyDescent="0.25">
      <c r="A557">
        <v>113382303</v>
      </c>
      <c r="B557">
        <v>1</v>
      </c>
      <c r="C557" t="s">
        <v>11018</v>
      </c>
      <c r="D557" t="s">
        <v>11021</v>
      </c>
      <c r="E557" t="s">
        <v>160</v>
      </c>
      <c r="F557" t="s">
        <v>13143</v>
      </c>
      <c r="G557" t="s">
        <v>604</v>
      </c>
      <c r="H557" t="s">
        <v>1052</v>
      </c>
      <c r="I557" t="s">
        <v>1051</v>
      </c>
      <c r="J557" t="s">
        <v>1052</v>
      </c>
      <c r="K557" s="361"/>
      <c r="L557"/>
      <c r="N557"/>
      <c r="O557"/>
      <c r="P557"/>
      <c r="Q557"/>
      <c r="R557"/>
    </row>
    <row r="558" spans="1:18" ht="15" customHeight="1" x14ac:dyDescent="0.25">
      <c r="A558">
        <v>113382303</v>
      </c>
      <c r="B558">
        <v>2</v>
      </c>
      <c r="C558" t="s">
        <v>11020</v>
      </c>
      <c r="D558" t="s">
        <v>11019</v>
      </c>
      <c r="E558" t="s">
        <v>160</v>
      </c>
      <c r="F558" t="s">
        <v>13143</v>
      </c>
      <c r="G558" t="s">
        <v>604</v>
      </c>
      <c r="H558" t="s">
        <v>1050</v>
      </c>
      <c r="I558" t="s">
        <v>1049</v>
      </c>
      <c r="J558" t="s">
        <v>1050</v>
      </c>
      <c r="K558" s="361"/>
      <c r="L558"/>
      <c r="N558"/>
      <c r="O558"/>
      <c r="P558"/>
      <c r="Q558"/>
      <c r="R558"/>
    </row>
    <row r="559" spans="1:18" ht="15" customHeight="1" x14ac:dyDescent="0.25">
      <c r="A559">
        <v>113384603</v>
      </c>
      <c r="B559">
        <v>1</v>
      </c>
      <c r="C559" t="s">
        <v>11427</v>
      </c>
      <c r="D559" t="s">
        <v>17767</v>
      </c>
      <c r="E559" t="s">
        <v>268</v>
      </c>
      <c r="F559" t="s">
        <v>13143</v>
      </c>
      <c r="G559" t="s">
        <v>604</v>
      </c>
      <c r="H559" t="s">
        <v>1390</v>
      </c>
      <c r="I559" t="s">
        <v>17768</v>
      </c>
      <c r="J559" t="s">
        <v>1390</v>
      </c>
      <c r="K559" s="361"/>
      <c r="L559"/>
      <c r="N559"/>
      <c r="O559"/>
      <c r="P559"/>
      <c r="Q559"/>
      <c r="R559"/>
    </row>
    <row r="560" spans="1:18" ht="15" customHeight="1" x14ac:dyDescent="0.25">
      <c r="A560">
        <v>113384603</v>
      </c>
      <c r="B560">
        <v>2</v>
      </c>
      <c r="C560" t="s">
        <v>11428</v>
      </c>
      <c r="D560" t="s">
        <v>11429</v>
      </c>
      <c r="E560" t="s">
        <v>268</v>
      </c>
      <c r="F560" t="s">
        <v>13143</v>
      </c>
      <c r="G560" t="s">
        <v>604</v>
      </c>
      <c r="H560" t="s">
        <v>1392</v>
      </c>
      <c r="I560" t="s">
        <v>1391</v>
      </c>
      <c r="J560" t="s">
        <v>1392</v>
      </c>
      <c r="K560" s="361"/>
      <c r="L560"/>
      <c r="N560"/>
      <c r="O560"/>
      <c r="P560"/>
      <c r="Q560"/>
      <c r="R560"/>
    </row>
    <row r="561" spans="1:18" ht="15" customHeight="1" x14ac:dyDescent="0.25">
      <c r="A561">
        <v>113384603</v>
      </c>
      <c r="B561">
        <v>3</v>
      </c>
      <c r="C561" t="s">
        <v>17834</v>
      </c>
      <c r="D561" t="s">
        <v>20964</v>
      </c>
      <c r="E561" t="s">
        <v>268</v>
      </c>
      <c r="F561" t="s">
        <v>13143</v>
      </c>
      <c r="G561" t="s">
        <v>604</v>
      </c>
      <c r="H561" t="s">
        <v>21043</v>
      </c>
      <c r="I561" t="s">
        <v>20965</v>
      </c>
      <c r="J561" t="s">
        <v>21043</v>
      </c>
      <c r="K561" s="361"/>
      <c r="L561"/>
      <c r="N561"/>
      <c r="O561"/>
      <c r="P561"/>
      <c r="Q561"/>
      <c r="R561"/>
    </row>
    <row r="562" spans="1:18" ht="15" customHeight="1" x14ac:dyDescent="0.25">
      <c r="A562">
        <v>113384603</v>
      </c>
      <c r="B562">
        <v>4</v>
      </c>
      <c r="C562" t="s">
        <v>21044</v>
      </c>
      <c r="D562" t="s">
        <v>17769</v>
      </c>
      <c r="E562" t="s">
        <v>268</v>
      </c>
      <c r="F562" t="s">
        <v>13143</v>
      </c>
      <c r="G562" t="s">
        <v>604</v>
      </c>
      <c r="H562" t="s">
        <v>17806</v>
      </c>
      <c r="I562" t="s">
        <v>17770</v>
      </c>
      <c r="J562" t="s">
        <v>17806</v>
      </c>
      <c r="K562" s="361"/>
      <c r="L562"/>
      <c r="N562"/>
      <c r="O562"/>
      <c r="P562"/>
      <c r="Q562"/>
      <c r="R562"/>
    </row>
    <row r="563" spans="1:18" ht="15" customHeight="1" x14ac:dyDescent="0.25">
      <c r="A563">
        <v>113385003</v>
      </c>
      <c r="B563">
        <v>1</v>
      </c>
      <c r="C563" t="s">
        <v>11727</v>
      </c>
      <c r="D563" t="s">
        <v>11728</v>
      </c>
      <c r="E563" t="s">
        <v>352</v>
      </c>
      <c r="F563" t="s">
        <v>13143</v>
      </c>
      <c r="G563" t="s">
        <v>604</v>
      </c>
      <c r="H563" t="s">
        <v>1651</v>
      </c>
      <c r="I563" t="s">
        <v>1650</v>
      </c>
      <c r="J563" t="s">
        <v>1651</v>
      </c>
      <c r="K563" s="361"/>
      <c r="L563"/>
      <c r="N563"/>
      <c r="O563"/>
      <c r="P563"/>
      <c r="Q563"/>
      <c r="R563"/>
    </row>
    <row r="564" spans="1:18" ht="15" customHeight="1" x14ac:dyDescent="0.25">
      <c r="A564">
        <v>113385303</v>
      </c>
      <c r="B564">
        <v>1</v>
      </c>
      <c r="C564" t="s">
        <v>11792</v>
      </c>
      <c r="D564" t="s">
        <v>11793</v>
      </c>
      <c r="E564" t="s">
        <v>372</v>
      </c>
      <c r="F564" t="s">
        <v>13143</v>
      </c>
      <c r="G564" t="s">
        <v>604</v>
      </c>
      <c r="H564" t="s">
        <v>1713</v>
      </c>
      <c r="I564" t="s">
        <v>1712</v>
      </c>
      <c r="J564" t="s">
        <v>1713</v>
      </c>
      <c r="K564" s="361"/>
      <c r="L564"/>
      <c r="N564"/>
      <c r="O564"/>
      <c r="P564"/>
      <c r="Q564"/>
      <c r="R564"/>
    </row>
    <row r="565" spans="1:18" ht="15" customHeight="1" x14ac:dyDescent="0.25">
      <c r="A565">
        <v>113385303</v>
      </c>
      <c r="B565">
        <v>2</v>
      </c>
      <c r="C565" t="s">
        <v>11794</v>
      </c>
      <c r="D565" t="s">
        <v>11795</v>
      </c>
      <c r="E565" t="s">
        <v>372</v>
      </c>
      <c r="F565" t="s">
        <v>13143</v>
      </c>
      <c r="G565" t="s">
        <v>604</v>
      </c>
      <c r="H565" t="s">
        <v>1715</v>
      </c>
      <c r="I565" t="s">
        <v>1714</v>
      </c>
      <c r="J565" t="s">
        <v>1715</v>
      </c>
      <c r="K565" s="361"/>
      <c r="L565"/>
      <c r="N565"/>
      <c r="O565"/>
      <c r="P565"/>
      <c r="Q565"/>
      <c r="R565"/>
    </row>
    <row r="566" spans="1:18" ht="15" customHeight="1" x14ac:dyDescent="0.25">
      <c r="A566">
        <v>114060503</v>
      </c>
      <c r="B566">
        <v>1</v>
      </c>
      <c r="C566" t="s">
        <v>10520</v>
      </c>
      <c r="D566" t="s">
        <v>17771</v>
      </c>
      <c r="E566" t="s">
        <v>31</v>
      </c>
      <c r="F566" t="s">
        <v>13143</v>
      </c>
      <c r="G566" t="s">
        <v>604</v>
      </c>
      <c r="H566" t="s">
        <v>631</v>
      </c>
      <c r="I566" t="s">
        <v>17772</v>
      </c>
      <c r="J566" t="s">
        <v>631</v>
      </c>
      <c r="K566" s="361"/>
      <c r="L566"/>
      <c r="N566"/>
      <c r="O566"/>
      <c r="P566"/>
      <c r="Q566"/>
      <c r="R566"/>
    </row>
    <row r="567" spans="1:18" ht="15" customHeight="1" x14ac:dyDescent="0.25">
      <c r="A567">
        <v>114060503</v>
      </c>
      <c r="B567">
        <v>2</v>
      </c>
      <c r="C567" t="s">
        <v>17835</v>
      </c>
      <c r="D567" t="s">
        <v>20966</v>
      </c>
      <c r="E567" t="s">
        <v>31</v>
      </c>
      <c r="F567" t="s">
        <v>13143</v>
      </c>
      <c r="G567" t="s">
        <v>604</v>
      </c>
      <c r="H567" t="s">
        <v>17800</v>
      </c>
      <c r="I567" t="s">
        <v>20967</v>
      </c>
      <c r="J567" t="s">
        <v>17800</v>
      </c>
      <c r="K567" s="361"/>
      <c r="L567"/>
      <c r="N567"/>
      <c r="O567"/>
      <c r="P567"/>
      <c r="Q567"/>
      <c r="R567"/>
    </row>
    <row r="568" spans="1:18" ht="15" customHeight="1" x14ac:dyDescent="0.25">
      <c r="A568">
        <v>114060753</v>
      </c>
      <c r="B568">
        <v>1</v>
      </c>
      <c r="C568" t="s">
        <v>10652</v>
      </c>
      <c r="D568" t="s">
        <v>13047</v>
      </c>
      <c r="E568" t="s">
        <v>65</v>
      </c>
      <c r="F568" t="s">
        <v>13143</v>
      </c>
      <c r="G568" t="s">
        <v>604</v>
      </c>
      <c r="H568" t="s">
        <v>743</v>
      </c>
      <c r="I568" t="s">
        <v>13048</v>
      </c>
      <c r="J568" t="s">
        <v>743</v>
      </c>
      <c r="K568" s="361"/>
      <c r="L568"/>
      <c r="N568"/>
      <c r="O568"/>
      <c r="P568"/>
      <c r="Q568"/>
      <c r="R568"/>
    </row>
    <row r="569" spans="1:18" ht="15" customHeight="1" x14ac:dyDescent="0.25">
      <c r="A569">
        <v>114060753</v>
      </c>
      <c r="B569">
        <v>2</v>
      </c>
      <c r="C569" t="s">
        <v>10653</v>
      </c>
      <c r="D569" t="s">
        <v>10655</v>
      </c>
      <c r="E569" t="s">
        <v>65</v>
      </c>
      <c r="F569" t="s">
        <v>13143</v>
      </c>
      <c r="G569" t="s">
        <v>604</v>
      </c>
      <c r="H569" t="s">
        <v>745</v>
      </c>
      <c r="I569" t="s">
        <v>744</v>
      </c>
      <c r="J569" t="s">
        <v>745</v>
      </c>
      <c r="K569" s="361"/>
      <c r="L569"/>
      <c r="N569"/>
      <c r="O569"/>
      <c r="P569"/>
      <c r="Q569"/>
      <c r="R569"/>
    </row>
    <row r="570" spans="1:18" ht="15" customHeight="1" x14ac:dyDescent="0.25">
      <c r="A570">
        <v>114060753</v>
      </c>
      <c r="B570">
        <v>3</v>
      </c>
      <c r="C570" t="s">
        <v>10654</v>
      </c>
      <c r="D570" t="s">
        <v>13045</v>
      </c>
      <c r="E570" t="s">
        <v>65</v>
      </c>
      <c r="F570" t="s">
        <v>13143</v>
      </c>
      <c r="G570" t="s">
        <v>604</v>
      </c>
      <c r="H570" t="s">
        <v>742</v>
      </c>
      <c r="I570" t="s">
        <v>13046</v>
      </c>
      <c r="J570" t="s">
        <v>742</v>
      </c>
      <c r="K570" s="361"/>
      <c r="L570"/>
      <c r="N570"/>
      <c r="O570"/>
      <c r="P570"/>
      <c r="Q570"/>
      <c r="R570"/>
    </row>
    <row r="571" spans="1:18" ht="15" customHeight="1" x14ac:dyDescent="0.25">
      <c r="A571">
        <v>114060853</v>
      </c>
      <c r="B571">
        <v>1</v>
      </c>
      <c r="C571" t="s">
        <v>10662</v>
      </c>
      <c r="D571" t="s">
        <v>10663</v>
      </c>
      <c r="E571" t="s">
        <v>68</v>
      </c>
      <c r="F571" t="s">
        <v>13143</v>
      </c>
      <c r="G571" t="s">
        <v>604</v>
      </c>
      <c r="H571" t="s">
        <v>752</v>
      </c>
      <c r="I571" t="s">
        <v>751</v>
      </c>
      <c r="J571" t="s">
        <v>752</v>
      </c>
      <c r="K571" s="361"/>
      <c r="L571"/>
      <c r="N571"/>
      <c r="O571"/>
      <c r="P571"/>
      <c r="Q571"/>
      <c r="R571"/>
    </row>
    <row r="572" spans="1:18" ht="15" customHeight="1" x14ac:dyDescent="0.25">
      <c r="A572">
        <v>114060853</v>
      </c>
      <c r="B572">
        <v>2</v>
      </c>
      <c r="C572" t="s">
        <v>10664</v>
      </c>
      <c r="D572" t="s">
        <v>12977</v>
      </c>
      <c r="E572" t="s">
        <v>68</v>
      </c>
      <c r="F572" t="s">
        <v>13143</v>
      </c>
      <c r="G572" t="s">
        <v>604</v>
      </c>
      <c r="H572" t="s">
        <v>12978</v>
      </c>
      <c r="I572" t="s">
        <v>12979</v>
      </c>
      <c r="J572" t="s">
        <v>12978</v>
      </c>
      <c r="K572" s="361"/>
      <c r="L572"/>
      <c r="N572"/>
      <c r="O572"/>
      <c r="P572"/>
      <c r="Q572"/>
      <c r="R572"/>
    </row>
    <row r="573" spans="1:18" ht="15" customHeight="1" x14ac:dyDescent="0.25">
      <c r="A573">
        <v>114061103</v>
      </c>
      <c r="B573">
        <v>1</v>
      </c>
      <c r="C573" t="s">
        <v>10890</v>
      </c>
      <c r="D573" t="s">
        <v>10892</v>
      </c>
      <c r="E573" t="s">
        <v>130</v>
      </c>
      <c r="F573" t="s">
        <v>13143</v>
      </c>
      <c r="G573" t="s">
        <v>604</v>
      </c>
      <c r="H573" t="s">
        <v>936</v>
      </c>
      <c r="I573" t="s">
        <v>935</v>
      </c>
      <c r="J573" t="s">
        <v>936</v>
      </c>
      <c r="K573" s="361"/>
      <c r="L573"/>
      <c r="N573"/>
      <c r="O573"/>
      <c r="P573"/>
      <c r="Q573"/>
      <c r="R573"/>
    </row>
    <row r="574" spans="1:18" ht="15" customHeight="1" x14ac:dyDescent="0.25">
      <c r="A574">
        <v>114061103</v>
      </c>
      <c r="B574">
        <v>2</v>
      </c>
      <c r="C574" t="s">
        <v>10891</v>
      </c>
      <c r="D574" t="s">
        <v>10893</v>
      </c>
      <c r="E574" t="s">
        <v>130</v>
      </c>
      <c r="F574" t="s">
        <v>13143</v>
      </c>
      <c r="G574" t="s">
        <v>604</v>
      </c>
      <c r="H574" t="s">
        <v>938</v>
      </c>
      <c r="I574" t="s">
        <v>937</v>
      </c>
      <c r="J574" t="s">
        <v>938</v>
      </c>
      <c r="K574" s="361"/>
      <c r="L574"/>
      <c r="N574"/>
      <c r="O574"/>
      <c r="P574"/>
      <c r="Q574"/>
      <c r="R574"/>
    </row>
    <row r="575" spans="1:18" ht="15" customHeight="1" x14ac:dyDescent="0.25">
      <c r="A575">
        <v>114061503</v>
      </c>
      <c r="B575">
        <v>1</v>
      </c>
      <c r="C575" t="s">
        <v>10939</v>
      </c>
      <c r="D575" t="s">
        <v>10940</v>
      </c>
      <c r="E575" t="s">
        <v>143</v>
      </c>
      <c r="F575" t="s">
        <v>13143</v>
      </c>
      <c r="G575" t="s">
        <v>604</v>
      </c>
      <c r="H575" t="s">
        <v>983</v>
      </c>
      <c r="I575" t="s">
        <v>982</v>
      </c>
      <c r="J575" t="s">
        <v>983</v>
      </c>
      <c r="K575" s="361"/>
      <c r="L575"/>
      <c r="N575"/>
      <c r="O575"/>
      <c r="P575"/>
      <c r="Q575"/>
      <c r="R575"/>
    </row>
    <row r="576" spans="1:18" ht="15" customHeight="1" x14ac:dyDescent="0.25">
      <c r="A576">
        <v>114061503</v>
      </c>
      <c r="B576">
        <v>2</v>
      </c>
      <c r="C576" t="s">
        <v>10941</v>
      </c>
      <c r="D576" t="s">
        <v>10942</v>
      </c>
      <c r="E576" t="s">
        <v>143</v>
      </c>
      <c r="F576" t="s">
        <v>13143</v>
      </c>
      <c r="G576" t="s">
        <v>604</v>
      </c>
      <c r="H576" t="s">
        <v>985</v>
      </c>
      <c r="I576" t="s">
        <v>984</v>
      </c>
      <c r="J576" t="s">
        <v>985</v>
      </c>
      <c r="K576" s="361"/>
      <c r="L576"/>
      <c r="N576"/>
      <c r="O576"/>
      <c r="P576"/>
      <c r="Q576"/>
      <c r="R576"/>
    </row>
    <row r="577" spans="1:18" ht="15" customHeight="1" x14ac:dyDescent="0.25">
      <c r="A577">
        <v>114062003</v>
      </c>
      <c r="B577">
        <v>1</v>
      </c>
      <c r="C577" t="s">
        <v>11067</v>
      </c>
      <c r="D577" t="s">
        <v>11069</v>
      </c>
      <c r="E577" t="s">
        <v>172</v>
      </c>
      <c r="F577" t="s">
        <v>13143</v>
      </c>
      <c r="G577" t="s">
        <v>604</v>
      </c>
      <c r="H577" t="s">
        <v>1088</v>
      </c>
      <c r="I577" t="s">
        <v>1087</v>
      </c>
      <c r="J577" t="s">
        <v>1088</v>
      </c>
      <c r="K577" s="361"/>
      <c r="L577"/>
      <c r="N577"/>
      <c r="O577"/>
      <c r="P577"/>
      <c r="Q577"/>
      <c r="R577"/>
    </row>
    <row r="578" spans="1:18" ht="15" customHeight="1" x14ac:dyDescent="0.25">
      <c r="A578">
        <v>114062003</v>
      </c>
      <c r="B578">
        <v>2</v>
      </c>
      <c r="C578" t="s">
        <v>11068</v>
      </c>
      <c r="D578" t="s">
        <v>11070</v>
      </c>
      <c r="E578" t="s">
        <v>172</v>
      </c>
      <c r="F578" t="s">
        <v>13143</v>
      </c>
      <c r="G578" t="s">
        <v>604</v>
      </c>
      <c r="H578" t="s">
        <v>1090</v>
      </c>
      <c r="I578" t="s">
        <v>1089</v>
      </c>
      <c r="J578" t="s">
        <v>1090</v>
      </c>
      <c r="K578" s="361"/>
      <c r="L578"/>
      <c r="N578"/>
      <c r="O578"/>
      <c r="P578"/>
      <c r="Q578"/>
      <c r="R578"/>
    </row>
    <row r="579" spans="1:18" ht="15" customHeight="1" x14ac:dyDescent="0.25">
      <c r="A579">
        <v>114062503</v>
      </c>
      <c r="B579">
        <v>1</v>
      </c>
      <c r="C579" t="s">
        <v>11090</v>
      </c>
      <c r="D579" t="s">
        <v>11093</v>
      </c>
      <c r="E579" t="s">
        <v>179</v>
      </c>
      <c r="F579" t="s">
        <v>13143</v>
      </c>
      <c r="G579" t="s">
        <v>604</v>
      </c>
      <c r="H579" t="s">
        <v>1112</v>
      </c>
      <c r="I579" t="s">
        <v>1111</v>
      </c>
      <c r="J579" t="s">
        <v>1112</v>
      </c>
      <c r="K579" s="361"/>
      <c r="L579"/>
      <c r="N579"/>
      <c r="O579"/>
      <c r="P579"/>
      <c r="Q579"/>
      <c r="R579"/>
    </row>
    <row r="580" spans="1:18" ht="15" customHeight="1" x14ac:dyDescent="0.25">
      <c r="A580">
        <v>114062503</v>
      </c>
      <c r="B580">
        <v>2</v>
      </c>
      <c r="C580" t="s">
        <v>11091</v>
      </c>
      <c r="D580" t="s">
        <v>11092</v>
      </c>
      <c r="E580" t="s">
        <v>179</v>
      </c>
      <c r="F580" t="s">
        <v>13143</v>
      </c>
      <c r="G580" t="s">
        <v>604</v>
      </c>
      <c r="H580" t="s">
        <v>1110</v>
      </c>
      <c r="I580" t="s">
        <v>1109</v>
      </c>
      <c r="J580" t="s">
        <v>1110</v>
      </c>
      <c r="K580" s="361"/>
      <c r="L580"/>
      <c r="N580"/>
      <c r="O580"/>
      <c r="P580"/>
      <c r="Q580"/>
      <c r="R580"/>
    </row>
    <row r="581" spans="1:18" ht="15" customHeight="1" x14ac:dyDescent="0.25">
      <c r="A581">
        <v>114063003</v>
      </c>
      <c r="B581">
        <v>1</v>
      </c>
      <c r="C581" t="s">
        <v>11166</v>
      </c>
      <c r="D581" t="s">
        <v>11167</v>
      </c>
      <c r="E581" t="s">
        <v>205</v>
      </c>
      <c r="F581" t="s">
        <v>13143</v>
      </c>
      <c r="G581" t="s">
        <v>604</v>
      </c>
      <c r="H581" t="s">
        <v>1170</v>
      </c>
      <c r="I581" t="s">
        <v>1169</v>
      </c>
      <c r="J581" t="s">
        <v>1170</v>
      </c>
      <c r="K581" s="361"/>
      <c r="L581"/>
      <c r="N581"/>
      <c r="O581"/>
      <c r="P581"/>
      <c r="Q581"/>
      <c r="R581"/>
    </row>
    <row r="582" spans="1:18" ht="15" customHeight="1" x14ac:dyDescent="0.25">
      <c r="A582">
        <v>114063003</v>
      </c>
      <c r="B582">
        <v>2</v>
      </c>
      <c r="C582" t="s">
        <v>11168</v>
      </c>
      <c r="D582" t="s">
        <v>11169</v>
      </c>
      <c r="E582" t="s">
        <v>205</v>
      </c>
      <c r="F582" t="s">
        <v>13143</v>
      </c>
      <c r="G582" t="s">
        <v>604</v>
      </c>
      <c r="H582" t="s">
        <v>1172</v>
      </c>
      <c r="I582" t="s">
        <v>1171</v>
      </c>
      <c r="J582" t="s">
        <v>1172</v>
      </c>
      <c r="K582" s="361"/>
      <c r="L582"/>
      <c r="N582"/>
      <c r="O582"/>
      <c r="P582"/>
      <c r="Q582"/>
      <c r="R582"/>
    </row>
    <row r="583" spans="1:18" ht="15" customHeight="1" x14ac:dyDescent="0.25">
      <c r="A583">
        <v>114063503</v>
      </c>
      <c r="B583">
        <v>1</v>
      </c>
      <c r="C583" t="s">
        <v>11211</v>
      </c>
      <c r="D583" t="s">
        <v>11212</v>
      </c>
      <c r="E583" t="s">
        <v>217</v>
      </c>
      <c r="F583" t="s">
        <v>13143</v>
      </c>
      <c r="G583" t="s">
        <v>604</v>
      </c>
      <c r="H583" t="s">
        <v>1212</v>
      </c>
      <c r="I583" t="s">
        <v>1211</v>
      </c>
      <c r="J583" t="s">
        <v>1212</v>
      </c>
      <c r="K583" s="361"/>
      <c r="L583"/>
      <c r="N583"/>
      <c r="O583"/>
      <c r="P583"/>
      <c r="Q583"/>
      <c r="R583"/>
    </row>
    <row r="584" spans="1:18" ht="15" customHeight="1" x14ac:dyDescent="0.25">
      <c r="A584">
        <v>114063503</v>
      </c>
      <c r="B584">
        <v>2</v>
      </c>
      <c r="C584" t="s">
        <v>11213</v>
      </c>
      <c r="D584" t="s">
        <v>11214</v>
      </c>
      <c r="E584" t="s">
        <v>217</v>
      </c>
      <c r="F584" t="s">
        <v>13143</v>
      </c>
      <c r="G584" t="s">
        <v>604</v>
      </c>
      <c r="H584" t="s">
        <v>1214</v>
      </c>
      <c r="I584" t="s">
        <v>1213</v>
      </c>
      <c r="J584" t="s">
        <v>1214</v>
      </c>
      <c r="K584" s="361"/>
      <c r="L584"/>
      <c r="N584"/>
      <c r="O584"/>
      <c r="P584"/>
      <c r="Q584"/>
      <c r="R584"/>
    </row>
    <row r="585" spans="1:18" ht="15" customHeight="1" x14ac:dyDescent="0.25">
      <c r="A585">
        <v>114064003</v>
      </c>
      <c r="B585">
        <v>1</v>
      </c>
      <c r="C585" t="s">
        <v>11390</v>
      </c>
      <c r="D585" t="s">
        <v>11393</v>
      </c>
      <c r="E585" t="s">
        <v>257</v>
      </c>
      <c r="F585" t="s">
        <v>13143</v>
      </c>
      <c r="G585" t="s">
        <v>604</v>
      </c>
      <c r="H585" t="s">
        <v>1361</v>
      </c>
      <c r="I585" t="s">
        <v>1360</v>
      </c>
      <c r="J585" t="s">
        <v>1361</v>
      </c>
      <c r="K585" s="361"/>
      <c r="L585"/>
      <c r="N585"/>
      <c r="O585"/>
      <c r="P585"/>
      <c r="Q585"/>
      <c r="R585"/>
    </row>
    <row r="586" spans="1:18" ht="15" customHeight="1" x14ac:dyDescent="0.25">
      <c r="A586">
        <v>114064003</v>
      </c>
      <c r="B586">
        <v>2</v>
      </c>
      <c r="C586" t="s">
        <v>11392</v>
      </c>
      <c r="D586" t="s">
        <v>11391</v>
      </c>
      <c r="E586" t="s">
        <v>257</v>
      </c>
      <c r="F586" t="s">
        <v>13143</v>
      </c>
      <c r="G586" t="s">
        <v>604</v>
      </c>
      <c r="H586" t="s">
        <v>1359</v>
      </c>
      <c r="I586" t="s">
        <v>1358</v>
      </c>
      <c r="J586" t="s">
        <v>1359</v>
      </c>
      <c r="K586" s="361"/>
      <c r="L586"/>
      <c r="N586"/>
      <c r="O586"/>
      <c r="P586"/>
      <c r="Q586"/>
      <c r="R586"/>
    </row>
    <row r="587" spans="1:18" ht="15" customHeight="1" x14ac:dyDescent="0.25">
      <c r="A587">
        <v>114065503</v>
      </c>
      <c r="B587">
        <v>1</v>
      </c>
      <c r="C587" t="s">
        <v>11629</v>
      </c>
      <c r="D587" t="s">
        <v>16098</v>
      </c>
      <c r="E587" t="s">
        <v>327</v>
      </c>
      <c r="F587" t="s">
        <v>13143</v>
      </c>
      <c r="G587" t="s">
        <v>604</v>
      </c>
      <c r="H587" t="s">
        <v>1567</v>
      </c>
      <c r="I587" t="s">
        <v>16099</v>
      </c>
      <c r="J587" t="s">
        <v>1567</v>
      </c>
      <c r="K587" s="361"/>
      <c r="L587"/>
      <c r="N587"/>
      <c r="O587"/>
      <c r="P587"/>
      <c r="Q587"/>
      <c r="R587"/>
    </row>
    <row r="588" spans="1:18" ht="15" customHeight="1" x14ac:dyDescent="0.25">
      <c r="A588">
        <v>114065503</v>
      </c>
      <c r="B588">
        <v>2</v>
      </c>
      <c r="C588" t="s">
        <v>11631</v>
      </c>
      <c r="D588" t="s">
        <v>11630</v>
      </c>
      <c r="E588" t="s">
        <v>327</v>
      </c>
      <c r="F588" t="s">
        <v>13143</v>
      </c>
      <c r="G588" t="s">
        <v>604</v>
      </c>
      <c r="H588" t="s">
        <v>1566</v>
      </c>
      <c r="I588" t="s">
        <v>1565</v>
      </c>
      <c r="J588" t="s">
        <v>1566</v>
      </c>
      <c r="K588" s="361"/>
      <c r="L588"/>
      <c r="N588"/>
      <c r="O588"/>
      <c r="P588"/>
      <c r="Q588"/>
      <c r="R588"/>
    </row>
    <row r="589" spans="1:18" ht="15" customHeight="1" x14ac:dyDescent="0.25">
      <c r="A589">
        <v>114066503</v>
      </c>
      <c r="B589">
        <v>1</v>
      </c>
      <c r="C589" t="s">
        <v>11769</v>
      </c>
      <c r="D589" t="s">
        <v>11772</v>
      </c>
      <c r="E589" t="s">
        <v>365</v>
      </c>
      <c r="F589" t="s">
        <v>13143</v>
      </c>
      <c r="G589" t="s">
        <v>604</v>
      </c>
      <c r="H589" t="s">
        <v>1693</v>
      </c>
      <c r="I589" t="s">
        <v>1692</v>
      </c>
      <c r="J589" t="s">
        <v>1693</v>
      </c>
      <c r="K589" s="361"/>
      <c r="L589"/>
      <c r="N589"/>
      <c r="O589"/>
      <c r="P589"/>
      <c r="Q589"/>
      <c r="R589"/>
    </row>
    <row r="590" spans="1:18" ht="15" customHeight="1" x14ac:dyDescent="0.25">
      <c r="A590">
        <v>114066503</v>
      </c>
      <c r="B590">
        <v>2</v>
      </c>
      <c r="C590" t="s">
        <v>11771</v>
      </c>
      <c r="D590" t="s">
        <v>11770</v>
      </c>
      <c r="E590" t="s">
        <v>365</v>
      </c>
      <c r="F590" t="s">
        <v>13143</v>
      </c>
      <c r="G590" t="s">
        <v>604</v>
      </c>
      <c r="H590" t="s">
        <v>1691</v>
      </c>
      <c r="I590" t="s">
        <v>1690</v>
      </c>
      <c r="J590" t="s">
        <v>1691</v>
      </c>
      <c r="K590" s="361"/>
      <c r="L590"/>
      <c r="N590"/>
      <c r="O590"/>
      <c r="P590"/>
      <c r="Q590"/>
      <c r="R590"/>
    </row>
    <row r="591" spans="1:18" ht="15" customHeight="1" x14ac:dyDescent="0.25">
      <c r="A591">
        <v>114067002</v>
      </c>
      <c r="B591">
        <v>1</v>
      </c>
      <c r="C591" t="s">
        <v>12337</v>
      </c>
      <c r="D591" t="s">
        <v>12346</v>
      </c>
      <c r="E591" t="s">
        <v>423</v>
      </c>
      <c r="F591" t="s">
        <v>13143</v>
      </c>
      <c r="G591" t="s">
        <v>604</v>
      </c>
      <c r="H591" t="s">
        <v>1872</v>
      </c>
      <c r="I591" t="s">
        <v>1871</v>
      </c>
      <c r="J591" t="s">
        <v>1872</v>
      </c>
      <c r="K591" s="361"/>
      <c r="L591"/>
      <c r="N591"/>
      <c r="O591"/>
      <c r="P591"/>
      <c r="Q591"/>
      <c r="R591"/>
    </row>
    <row r="592" spans="1:18" ht="15" customHeight="1" x14ac:dyDescent="0.25">
      <c r="A592">
        <v>114067002</v>
      </c>
      <c r="B592">
        <v>2</v>
      </c>
      <c r="C592" t="s">
        <v>12339</v>
      </c>
      <c r="D592" t="s">
        <v>12340</v>
      </c>
      <c r="E592" t="s">
        <v>423</v>
      </c>
      <c r="F592" t="s">
        <v>13143</v>
      </c>
      <c r="G592" t="s">
        <v>604</v>
      </c>
      <c r="H592" t="s">
        <v>1868</v>
      </c>
      <c r="I592" t="s">
        <v>1867</v>
      </c>
      <c r="J592" t="s">
        <v>1868</v>
      </c>
      <c r="K592" s="361"/>
      <c r="L592"/>
      <c r="N592"/>
      <c r="O592"/>
      <c r="P592"/>
      <c r="Q592"/>
      <c r="R592"/>
    </row>
    <row r="593" spans="1:18" ht="15" customHeight="1" x14ac:dyDescent="0.25">
      <c r="A593">
        <v>114067002</v>
      </c>
      <c r="B593">
        <v>3</v>
      </c>
      <c r="C593" t="s">
        <v>12341</v>
      </c>
      <c r="D593" t="s">
        <v>12338</v>
      </c>
      <c r="E593" t="s">
        <v>423</v>
      </c>
      <c r="F593" t="s">
        <v>13143</v>
      </c>
      <c r="G593" t="s">
        <v>604</v>
      </c>
      <c r="H593" t="s">
        <v>1866</v>
      </c>
      <c r="I593" t="s">
        <v>712</v>
      </c>
      <c r="J593" t="s">
        <v>1866</v>
      </c>
      <c r="K593" s="361"/>
      <c r="L593"/>
      <c r="N593"/>
      <c r="O593"/>
      <c r="P593"/>
      <c r="Q593"/>
      <c r="R593"/>
    </row>
    <row r="594" spans="1:18" ht="15" customHeight="1" x14ac:dyDescent="0.25">
      <c r="A594">
        <v>114067002</v>
      </c>
      <c r="B594">
        <v>4</v>
      </c>
      <c r="C594" t="s">
        <v>12342</v>
      </c>
      <c r="D594" t="s">
        <v>12344</v>
      </c>
      <c r="E594" t="s">
        <v>423</v>
      </c>
      <c r="F594" t="s">
        <v>13143</v>
      </c>
      <c r="G594" t="s">
        <v>604</v>
      </c>
      <c r="H594" t="s">
        <v>1870</v>
      </c>
      <c r="I594" t="s">
        <v>1869</v>
      </c>
      <c r="J594" t="s">
        <v>1870</v>
      </c>
      <c r="K594" s="361"/>
      <c r="L594"/>
      <c r="N594"/>
      <c r="O594"/>
      <c r="P594"/>
      <c r="Q594"/>
      <c r="R594"/>
    </row>
    <row r="595" spans="1:18" ht="15" customHeight="1" x14ac:dyDescent="0.25">
      <c r="A595">
        <v>114067002</v>
      </c>
      <c r="B595">
        <v>5</v>
      </c>
      <c r="C595" t="s">
        <v>12343</v>
      </c>
      <c r="D595" t="s">
        <v>15871</v>
      </c>
      <c r="E595" t="s">
        <v>423</v>
      </c>
      <c r="F595" t="s">
        <v>13143</v>
      </c>
      <c r="G595" t="s">
        <v>604</v>
      </c>
      <c r="H595" t="s">
        <v>1865</v>
      </c>
      <c r="I595" t="s">
        <v>15847</v>
      </c>
      <c r="J595" t="s">
        <v>1865</v>
      </c>
      <c r="K595" s="361"/>
      <c r="L595"/>
      <c r="N595"/>
      <c r="O595"/>
      <c r="P595"/>
      <c r="Q595"/>
      <c r="R595"/>
    </row>
    <row r="596" spans="1:18" ht="15" customHeight="1" x14ac:dyDescent="0.25">
      <c r="A596">
        <v>114067002</v>
      </c>
      <c r="B596">
        <v>6</v>
      </c>
      <c r="C596" t="s">
        <v>12345</v>
      </c>
      <c r="D596" t="s">
        <v>12347</v>
      </c>
      <c r="E596" t="s">
        <v>423</v>
      </c>
      <c r="F596" t="s">
        <v>13143</v>
      </c>
      <c r="G596" t="s">
        <v>604</v>
      </c>
      <c r="H596" t="s">
        <v>15848</v>
      </c>
      <c r="I596" t="s">
        <v>1873</v>
      </c>
      <c r="J596" t="s">
        <v>15848</v>
      </c>
      <c r="K596" s="361"/>
      <c r="L596"/>
      <c r="N596"/>
      <c r="O596"/>
      <c r="P596"/>
      <c r="Q596"/>
      <c r="R596"/>
    </row>
    <row r="597" spans="1:18" ht="15" customHeight="1" x14ac:dyDescent="0.25">
      <c r="A597">
        <v>114067503</v>
      </c>
      <c r="B597">
        <v>1</v>
      </c>
      <c r="C597" t="s">
        <v>12419</v>
      </c>
      <c r="D597" t="s">
        <v>12420</v>
      </c>
      <c r="E597" t="s">
        <v>449</v>
      </c>
      <c r="F597" t="s">
        <v>13143</v>
      </c>
      <c r="G597" t="s">
        <v>604</v>
      </c>
      <c r="H597" t="s">
        <v>1936</v>
      </c>
      <c r="I597" t="s">
        <v>1935</v>
      </c>
      <c r="J597" t="s">
        <v>1936</v>
      </c>
      <c r="K597" s="361"/>
      <c r="L597"/>
      <c r="N597"/>
      <c r="O597"/>
      <c r="P597"/>
      <c r="Q597"/>
      <c r="R597"/>
    </row>
    <row r="598" spans="1:18" ht="15" customHeight="1" x14ac:dyDescent="0.25">
      <c r="A598">
        <v>114067503</v>
      </c>
      <c r="B598">
        <v>2</v>
      </c>
      <c r="C598" t="s">
        <v>12421</v>
      </c>
      <c r="D598" t="s">
        <v>12422</v>
      </c>
      <c r="E598" t="s">
        <v>449</v>
      </c>
      <c r="F598" t="s">
        <v>13143</v>
      </c>
      <c r="G598" t="s">
        <v>604</v>
      </c>
      <c r="H598" t="s">
        <v>1938</v>
      </c>
      <c r="I598" t="s">
        <v>1937</v>
      </c>
      <c r="J598" t="s">
        <v>1938</v>
      </c>
      <c r="K598" s="361"/>
      <c r="L598"/>
      <c r="N598"/>
      <c r="O598"/>
      <c r="P598"/>
      <c r="Q598"/>
      <c r="R598"/>
    </row>
    <row r="599" spans="1:18" ht="15" customHeight="1" x14ac:dyDescent="0.25">
      <c r="A599">
        <v>114068003</v>
      </c>
      <c r="B599">
        <v>1</v>
      </c>
      <c r="C599" t="s">
        <v>12648</v>
      </c>
      <c r="D599" t="s">
        <v>16179</v>
      </c>
      <c r="E599" t="s">
        <v>511</v>
      </c>
      <c r="F599" t="s">
        <v>13143</v>
      </c>
      <c r="G599" t="s">
        <v>604</v>
      </c>
      <c r="H599" t="s">
        <v>2141</v>
      </c>
      <c r="I599" t="s">
        <v>16180</v>
      </c>
      <c r="J599" t="s">
        <v>2141</v>
      </c>
      <c r="K599" s="361"/>
      <c r="L599"/>
      <c r="N599"/>
      <c r="O599"/>
      <c r="P599"/>
      <c r="Q599"/>
      <c r="R599"/>
    </row>
    <row r="600" spans="1:18" ht="15" customHeight="1" x14ac:dyDescent="0.25">
      <c r="A600">
        <v>114068003</v>
      </c>
      <c r="B600">
        <v>2</v>
      </c>
      <c r="C600" t="s">
        <v>16181</v>
      </c>
      <c r="D600" t="s">
        <v>16182</v>
      </c>
      <c r="E600" t="s">
        <v>511</v>
      </c>
      <c r="F600" t="s">
        <v>13143</v>
      </c>
      <c r="G600" t="s">
        <v>604</v>
      </c>
      <c r="H600" t="s">
        <v>16183</v>
      </c>
      <c r="I600" t="s">
        <v>16184</v>
      </c>
      <c r="J600" t="s">
        <v>16183</v>
      </c>
      <c r="K600" s="361"/>
      <c r="L600"/>
      <c r="N600"/>
      <c r="O600"/>
      <c r="P600"/>
      <c r="Q600"/>
      <c r="R600"/>
    </row>
    <row r="601" spans="1:18" ht="15" customHeight="1" x14ac:dyDescent="0.25">
      <c r="A601">
        <v>114068103</v>
      </c>
      <c r="B601">
        <v>1</v>
      </c>
      <c r="C601" t="s">
        <v>12661</v>
      </c>
      <c r="D601" t="s">
        <v>12662</v>
      </c>
      <c r="E601" t="s">
        <v>516</v>
      </c>
      <c r="F601" t="s">
        <v>13143</v>
      </c>
      <c r="G601" t="s">
        <v>604</v>
      </c>
      <c r="H601" t="s">
        <v>2153</v>
      </c>
      <c r="I601" t="s">
        <v>2152</v>
      </c>
      <c r="J601" t="s">
        <v>2153</v>
      </c>
      <c r="K601" s="361"/>
      <c r="L601"/>
      <c r="N601"/>
      <c r="O601"/>
      <c r="P601"/>
      <c r="Q601"/>
      <c r="R601"/>
    </row>
    <row r="602" spans="1:18" ht="15" customHeight="1" x14ac:dyDescent="0.25">
      <c r="A602">
        <v>114068103</v>
      </c>
      <c r="B602">
        <v>2</v>
      </c>
      <c r="C602" t="s">
        <v>12663</v>
      </c>
      <c r="D602" t="s">
        <v>12664</v>
      </c>
      <c r="E602" t="s">
        <v>516</v>
      </c>
      <c r="F602" t="s">
        <v>13143</v>
      </c>
      <c r="G602" t="s">
        <v>604</v>
      </c>
      <c r="H602" t="s">
        <v>2155</v>
      </c>
      <c r="I602" t="s">
        <v>2154</v>
      </c>
      <c r="J602" t="s">
        <v>2155</v>
      </c>
      <c r="K602" s="361"/>
      <c r="L602"/>
      <c r="N602"/>
      <c r="O602"/>
      <c r="P602"/>
      <c r="Q602"/>
      <c r="R602"/>
    </row>
    <row r="603" spans="1:18" ht="15" customHeight="1" x14ac:dyDescent="0.25">
      <c r="A603">
        <v>114069103</v>
      </c>
      <c r="B603">
        <v>1</v>
      </c>
      <c r="C603" t="s">
        <v>12869</v>
      </c>
      <c r="D603" t="s">
        <v>12870</v>
      </c>
      <c r="E603" t="s">
        <v>15836</v>
      </c>
      <c r="F603" t="s">
        <v>13143</v>
      </c>
      <c r="G603" t="s">
        <v>604</v>
      </c>
      <c r="H603" t="s">
        <v>2331</v>
      </c>
      <c r="I603" t="s">
        <v>2330</v>
      </c>
      <c r="J603" t="s">
        <v>2331</v>
      </c>
      <c r="K603" s="361"/>
      <c r="L603"/>
      <c r="N603"/>
      <c r="O603"/>
      <c r="P603"/>
      <c r="Q603"/>
      <c r="R603"/>
    </row>
    <row r="604" spans="1:18" ht="15" customHeight="1" x14ac:dyDescent="0.25">
      <c r="A604">
        <v>114069103</v>
      </c>
      <c r="B604">
        <v>2</v>
      </c>
      <c r="C604" t="s">
        <v>12871</v>
      </c>
      <c r="D604" t="s">
        <v>12874</v>
      </c>
      <c r="E604" t="s">
        <v>15836</v>
      </c>
      <c r="F604" t="s">
        <v>13143</v>
      </c>
      <c r="G604" t="s">
        <v>604</v>
      </c>
      <c r="H604" t="s">
        <v>2335</v>
      </c>
      <c r="I604" t="s">
        <v>2334</v>
      </c>
      <c r="J604" t="s">
        <v>2335</v>
      </c>
      <c r="K604" s="361"/>
      <c r="L604"/>
      <c r="N604"/>
      <c r="O604"/>
      <c r="P604"/>
      <c r="Q604"/>
      <c r="R604"/>
    </row>
    <row r="605" spans="1:18" ht="15" customHeight="1" x14ac:dyDescent="0.25">
      <c r="A605">
        <v>114069103</v>
      </c>
      <c r="B605">
        <v>3</v>
      </c>
      <c r="C605" t="s">
        <v>12873</v>
      </c>
      <c r="D605" t="s">
        <v>12872</v>
      </c>
      <c r="E605" t="s">
        <v>15836</v>
      </c>
      <c r="F605" t="s">
        <v>13143</v>
      </c>
      <c r="G605" t="s">
        <v>604</v>
      </c>
      <c r="H605" t="s">
        <v>2333</v>
      </c>
      <c r="I605" t="s">
        <v>2332</v>
      </c>
      <c r="J605" t="s">
        <v>2333</v>
      </c>
      <c r="K605" s="361"/>
      <c r="L605"/>
      <c r="N605"/>
      <c r="O605"/>
      <c r="P605"/>
      <c r="Q605"/>
      <c r="R605"/>
    </row>
    <row r="606" spans="1:18" ht="15" customHeight="1" x14ac:dyDescent="0.25">
      <c r="A606">
        <v>114069353</v>
      </c>
      <c r="B606">
        <v>1</v>
      </c>
      <c r="C606" t="s">
        <v>12899</v>
      </c>
      <c r="D606" t="s">
        <v>12900</v>
      </c>
      <c r="E606" t="s">
        <v>575</v>
      </c>
      <c r="F606" t="s">
        <v>13143</v>
      </c>
      <c r="G606" t="s">
        <v>604</v>
      </c>
      <c r="H606" t="s">
        <v>2359</v>
      </c>
      <c r="I606" t="s">
        <v>2358</v>
      </c>
      <c r="J606" t="s">
        <v>2359</v>
      </c>
      <c r="K606" s="361"/>
      <c r="L606"/>
      <c r="N606"/>
      <c r="O606"/>
      <c r="P606"/>
      <c r="Q606"/>
      <c r="R606"/>
    </row>
    <row r="607" spans="1:18" ht="15" customHeight="1" x14ac:dyDescent="0.25">
      <c r="A607">
        <v>114514135</v>
      </c>
      <c r="B607">
        <v>1</v>
      </c>
      <c r="C607" t="s">
        <v>12406</v>
      </c>
      <c r="D607" t="s">
        <v>15962</v>
      </c>
      <c r="E607" t="s">
        <v>15926</v>
      </c>
      <c r="F607" t="s">
        <v>13142</v>
      </c>
      <c r="G607" t="s">
        <v>604</v>
      </c>
      <c r="H607" t="s">
        <v>1923</v>
      </c>
      <c r="I607" t="s">
        <v>15926</v>
      </c>
      <c r="J607" t="s">
        <v>1923</v>
      </c>
      <c r="K607" s="361"/>
      <c r="L607"/>
      <c r="N607"/>
      <c r="O607"/>
      <c r="P607"/>
      <c r="Q607"/>
      <c r="R607"/>
    </row>
    <row r="608" spans="1:18" ht="15" customHeight="1" x14ac:dyDescent="0.25">
      <c r="A608">
        <v>115210503</v>
      </c>
      <c r="B608">
        <v>1</v>
      </c>
      <c r="C608" t="s">
        <v>10627</v>
      </c>
      <c r="D608" t="s">
        <v>10628</v>
      </c>
      <c r="E608" t="s">
        <v>59</v>
      </c>
      <c r="F608" t="s">
        <v>13143</v>
      </c>
      <c r="G608" t="s">
        <v>604</v>
      </c>
      <c r="H608" t="s">
        <v>720</v>
      </c>
      <c r="I608" t="s">
        <v>719</v>
      </c>
      <c r="J608" t="s">
        <v>720</v>
      </c>
      <c r="K608" s="361"/>
      <c r="L608"/>
      <c r="N608"/>
      <c r="O608"/>
      <c r="P608"/>
      <c r="Q608"/>
      <c r="R608"/>
    </row>
    <row r="609" spans="1:18" ht="15" customHeight="1" x14ac:dyDescent="0.25">
      <c r="A609">
        <v>115210503</v>
      </c>
      <c r="B609">
        <v>2</v>
      </c>
      <c r="C609" t="s">
        <v>10629</v>
      </c>
      <c r="D609" t="s">
        <v>10630</v>
      </c>
      <c r="E609" t="s">
        <v>59</v>
      </c>
      <c r="F609" t="s">
        <v>13143</v>
      </c>
      <c r="G609" t="s">
        <v>604</v>
      </c>
      <c r="H609" t="s">
        <v>722</v>
      </c>
      <c r="I609" t="s">
        <v>721</v>
      </c>
      <c r="J609" t="s">
        <v>722</v>
      </c>
      <c r="K609" s="361"/>
      <c r="L609"/>
      <c r="N609"/>
      <c r="O609"/>
      <c r="P609"/>
      <c r="Q609"/>
      <c r="R609"/>
    </row>
    <row r="610" spans="1:18" ht="15" customHeight="1" x14ac:dyDescent="0.25">
      <c r="A610">
        <v>115211003</v>
      </c>
      <c r="B610">
        <v>1</v>
      </c>
      <c r="C610" t="s">
        <v>10706</v>
      </c>
      <c r="D610" t="s">
        <v>10709</v>
      </c>
      <c r="E610" t="s">
        <v>82</v>
      </c>
      <c r="F610" t="s">
        <v>13143</v>
      </c>
      <c r="G610" t="s">
        <v>604</v>
      </c>
      <c r="H610" t="s">
        <v>791</v>
      </c>
      <c r="I610" t="s">
        <v>790</v>
      </c>
      <c r="J610" t="s">
        <v>791</v>
      </c>
      <c r="K610" s="361"/>
      <c r="L610"/>
      <c r="N610"/>
      <c r="O610"/>
      <c r="P610"/>
      <c r="Q610"/>
      <c r="R610"/>
    </row>
    <row r="611" spans="1:18" ht="15" customHeight="1" x14ac:dyDescent="0.25">
      <c r="A611">
        <v>115211003</v>
      </c>
      <c r="B611">
        <v>2</v>
      </c>
      <c r="C611" t="s">
        <v>10708</v>
      </c>
      <c r="D611" t="s">
        <v>10707</v>
      </c>
      <c r="E611" t="s">
        <v>82</v>
      </c>
      <c r="F611" t="s">
        <v>13143</v>
      </c>
      <c r="G611" t="s">
        <v>604</v>
      </c>
      <c r="H611" t="s">
        <v>789</v>
      </c>
      <c r="I611" t="s">
        <v>788</v>
      </c>
      <c r="J611" t="s">
        <v>789</v>
      </c>
      <c r="K611" s="361"/>
      <c r="L611"/>
      <c r="N611"/>
      <c r="O611"/>
      <c r="P611"/>
      <c r="Q611"/>
      <c r="R611"/>
    </row>
    <row r="612" spans="1:18" ht="15" customHeight="1" x14ac:dyDescent="0.25">
      <c r="A612">
        <v>115211103</v>
      </c>
      <c r="B612">
        <v>1</v>
      </c>
      <c r="C612" t="s">
        <v>10719</v>
      </c>
      <c r="D612" t="s">
        <v>10720</v>
      </c>
      <c r="E612" t="s">
        <v>87</v>
      </c>
      <c r="F612" t="s">
        <v>13143</v>
      </c>
      <c r="G612" t="s">
        <v>604</v>
      </c>
      <c r="H612" t="s">
        <v>800</v>
      </c>
      <c r="I612" t="s">
        <v>799</v>
      </c>
      <c r="J612" t="s">
        <v>800</v>
      </c>
      <c r="K612" s="361"/>
      <c r="L612"/>
      <c r="N612"/>
      <c r="O612"/>
      <c r="P612"/>
      <c r="Q612"/>
      <c r="R612"/>
    </row>
    <row r="613" spans="1:18" ht="15" customHeight="1" x14ac:dyDescent="0.25">
      <c r="A613">
        <v>115211103</v>
      </c>
      <c r="B613">
        <v>2</v>
      </c>
      <c r="C613" t="s">
        <v>10721</v>
      </c>
      <c r="D613" t="s">
        <v>10724</v>
      </c>
      <c r="E613" t="s">
        <v>87</v>
      </c>
      <c r="F613" t="s">
        <v>13143</v>
      </c>
      <c r="G613" t="s">
        <v>604</v>
      </c>
      <c r="H613" t="s">
        <v>804</v>
      </c>
      <c r="I613" t="s">
        <v>803</v>
      </c>
      <c r="J613" t="s">
        <v>804</v>
      </c>
      <c r="K613" s="361"/>
      <c r="L613"/>
      <c r="N613"/>
      <c r="O613"/>
      <c r="P613"/>
      <c r="Q613"/>
      <c r="R613"/>
    </row>
    <row r="614" spans="1:18" ht="15" customHeight="1" x14ac:dyDescent="0.25">
      <c r="A614">
        <v>115211103</v>
      </c>
      <c r="B614">
        <v>3</v>
      </c>
      <c r="C614" t="s">
        <v>10722</v>
      </c>
      <c r="D614" t="s">
        <v>10723</v>
      </c>
      <c r="E614" t="s">
        <v>87</v>
      </c>
      <c r="F614" t="s">
        <v>13143</v>
      </c>
      <c r="G614" t="s">
        <v>604</v>
      </c>
      <c r="H614" t="s">
        <v>802</v>
      </c>
      <c r="I614" t="s">
        <v>801</v>
      </c>
      <c r="J614" t="s">
        <v>802</v>
      </c>
      <c r="K614" s="361"/>
      <c r="L614"/>
      <c r="N614"/>
      <c r="O614"/>
      <c r="P614"/>
      <c r="Q614"/>
      <c r="R614"/>
    </row>
    <row r="615" spans="1:18" ht="15" customHeight="1" x14ac:dyDescent="0.25">
      <c r="A615">
        <v>115211603</v>
      </c>
      <c r="B615">
        <v>1</v>
      </c>
      <c r="C615" t="s">
        <v>10924</v>
      </c>
      <c r="D615" t="s">
        <v>10925</v>
      </c>
      <c r="E615" t="s">
        <v>139</v>
      </c>
      <c r="F615" t="s">
        <v>13143</v>
      </c>
      <c r="G615" t="s">
        <v>604</v>
      </c>
      <c r="H615" t="s">
        <v>968</v>
      </c>
      <c r="I615" t="s">
        <v>967</v>
      </c>
      <c r="J615" t="s">
        <v>968</v>
      </c>
      <c r="K615" s="361"/>
      <c r="L615"/>
      <c r="N615"/>
      <c r="O615"/>
      <c r="P615"/>
      <c r="Q615"/>
      <c r="R615"/>
    </row>
    <row r="616" spans="1:18" ht="15" customHeight="1" x14ac:dyDescent="0.25">
      <c r="A616">
        <v>115211603</v>
      </c>
      <c r="B616">
        <v>2</v>
      </c>
      <c r="C616" t="s">
        <v>10926</v>
      </c>
      <c r="D616" t="s">
        <v>15866</v>
      </c>
      <c r="E616" t="s">
        <v>139</v>
      </c>
      <c r="F616" t="s">
        <v>13143</v>
      </c>
      <c r="G616" t="s">
        <v>604</v>
      </c>
      <c r="H616" t="s">
        <v>971</v>
      </c>
      <c r="I616" t="s">
        <v>15838</v>
      </c>
      <c r="J616" t="s">
        <v>971</v>
      </c>
      <c r="K616" s="361"/>
      <c r="L616"/>
      <c r="N616"/>
      <c r="O616"/>
      <c r="P616"/>
      <c r="Q616"/>
      <c r="R616"/>
    </row>
    <row r="617" spans="1:18" ht="15" customHeight="1" x14ac:dyDescent="0.25">
      <c r="A617">
        <v>115211603</v>
      </c>
      <c r="B617">
        <v>3</v>
      </c>
      <c r="C617" t="s">
        <v>10927</v>
      </c>
      <c r="D617" t="s">
        <v>10928</v>
      </c>
      <c r="E617" t="s">
        <v>139</v>
      </c>
      <c r="F617" t="s">
        <v>13143</v>
      </c>
      <c r="G617" t="s">
        <v>604</v>
      </c>
      <c r="H617" t="s">
        <v>970</v>
      </c>
      <c r="I617" t="s">
        <v>969</v>
      </c>
      <c r="J617" t="s">
        <v>970</v>
      </c>
      <c r="K617" s="361"/>
      <c r="L617"/>
      <c r="N617"/>
      <c r="O617"/>
      <c r="P617"/>
      <c r="Q617"/>
      <c r="R617"/>
    </row>
    <row r="618" spans="1:18" ht="15" customHeight="1" x14ac:dyDescent="0.25">
      <c r="A618">
        <v>115212503</v>
      </c>
      <c r="B618">
        <v>1</v>
      </c>
      <c r="C618" t="s">
        <v>11002</v>
      </c>
      <c r="D618" t="s">
        <v>11005</v>
      </c>
      <c r="E618" t="s">
        <v>157</v>
      </c>
      <c r="F618" t="s">
        <v>13143</v>
      </c>
      <c r="G618" t="s">
        <v>604</v>
      </c>
      <c r="H618" t="s">
        <v>1036</v>
      </c>
      <c r="I618" t="s">
        <v>1035</v>
      </c>
      <c r="J618" t="s">
        <v>1036</v>
      </c>
      <c r="K618" s="361"/>
      <c r="L618"/>
      <c r="N618"/>
      <c r="O618"/>
      <c r="P618"/>
      <c r="Q618"/>
      <c r="R618"/>
    </row>
    <row r="619" spans="1:18" ht="15" customHeight="1" x14ac:dyDescent="0.25">
      <c r="A619">
        <v>115212503</v>
      </c>
      <c r="B619">
        <v>2</v>
      </c>
      <c r="C619" t="s">
        <v>11004</v>
      </c>
      <c r="D619" t="s">
        <v>11003</v>
      </c>
      <c r="E619" t="s">
        <v>157</v>
      </c>
      <c r="F619" t="s">
        <v>13143</v>
      </c>
      <c r="G619" t="s">
        <v>604</v>
      </c>
      <c r="H619" t="s">
        <v>1034</v>
      </c>
      <c r="I619" t="s">
        <v>1033</v>
      </c>
      <c r="J619" t="s">
        <v>1034</v>
      </c>
      <c r="K619" s="361"/>
      <c r="L619"/>
      <c r="N619"/>
      <c r="O619"/>
      <c r="P619"/>
      <c r="Q619"/>
      <c r="R619"/>
    </row>
    <row r="620" spans="1:18" ht="15" customHeight="1" x14ac:dyDescent="0.25">
      <c r="A620">
        <v>115216503</v>
      </c>
      <c r="B620">
        <v>1</v>
      </c>
      <c r="C620" t="s">
        <v>11523</v>
      </c>
      <c r="D620" t="s">
        <v>11526</v>
      </c>
      <c r="E620" t="s">
        <v>297</v>
      </c>
      <c r="F620" t="s">
        <v>13143</v>
      </c>
      <c r="G620" t="s">
        <v>604</v>
      </c>
      <c r="H620" t="s">
        <v>1470</v>
      </c>
      <c r="I620" t="s">
        <v>1469</v>
      </c>
      <c r="J620" t="s">
        <v>1470</v>
      </c>
      <c r="K620" s="361"/>
      <c r="L620"/>
      <c r="N620"/>
      <c r="O620"/>
      <c r="P620"/>
      <c r="Q620"/>
      <c r="R620"/>
    </row>
    <row r="621" spans="1:18" ht="15" customHeight="1" x14ac:dyDescent="0.25">
      <c r="A621">
        <v>115216503</v>
      </c>
      <c r="B621">
        <v>2</v>
      </c>
      <c r="C621" t="s">
        <v>11524</v>
      </c>
      <c r="D621" t="s">
        <v>11525</v>
      </c>
      <c r="E621" t="s">
        <v>297</v>
      </c>
      <c r="F621" t="s">
        <v>13143</v>
      </c>
      <c r="G621" t="s">
        <v>604</v>
      </c>
      <c r="H621" t="s">
        <v>1468</v>
      </c>
      <c r="I621" t="s">
        <v>1467</v>
      </c>
      <c r="J621" t="s">
        <v>1468</v>
      </c>
      <c r="K621" s="361"/>
      <c r="L621"/>
      <c r="N621"/>
      <c r="O621"/>
      <c r="P621"/>
      <c r="Q621"/>
      <c r="R621"/>
    </row>
    <row r="622" spans="1:18" ht="15" customHeight="1" x14ac:dyDescent="0.25">
      <c r="A622">
        <v>115218003</v>
      </c>
      <c r="B622">
        <v>1</v>
      </c>
      <c r="C622" t="s">
        <v>12470</v>
      </c>
      <c r="D622" t="s">
        <v>12471</v>
      </c>
      <c r="E622" t="s">
        <v>462</v>
      </c>
      <c r="F622" t="s">
        <v>13143</v>
      </c>
      <c r="G622" t="s">
        <v>604</v>
      </c>
      <c r="H622" t="s">
        <v>1980</v>
      </c>
      <c r="I622" t="s">
        <v>1979</v>
      </c>
      <c r="J622" t="s">
        <v>1980</v>
      </c>
      <c r="K622" s="361"/>
      <c r="L622"/>
      <c r="N622"/>
      <c r="O622"/>
      <c r="P622"/>
      <c r="Q622"/>
      <c r="R622"/>
    </row>
    <row r="623" spans="1:18" ht="15" customHeight="1" x14ac:dyDescent="0.25">
      <c r="A623">
        <v>115218003</v>
      </c>
      <c r="B623">
        <v>2</v>
      </c>
      <c r="C623" t="s">
        <v>12472</v>
      </c>
      <c r="D623" t="s">
        <v>12473</v>
      </c>
      <c r="E623" t="s">
        <v>462</v>
      </c>
      <c r="F623" t="s">
        <v>13143</v>
      </c>
      <c r="G623" t="s">
        <v>604</v>
      </c>
      <c r="H623" t="s">
        <v>1982</v>
      </c>
      <c r="I623" t="s">
        <v>1981</v>
      </c>
      <c r="J623" t="s">
        <v>1982</v>
      </c>
      <c r="K623" s="361"/>
      <c r="L623"/>
      <c r="N623"/>
      <c r="O623"/>
      <c r="P623"/>
      <c r="Q623"/>
      <c r="R623"/>
    </row>
    <row r="624" spans="1:18" ht="15" customHeight="1" x14ac:dyDescent="0.25">
      <c r="A624">
        <v>115218303</v>
      </c>
      <c r="B624">
        <v>1</v>
      </c>
      <c r="C624" t="s">
        <v>12509</v>
      </c>
      <c r="D624" t="s">
        <v>12510</v>
      </c>
      <c r="E624" t="s">
        <v>472</v>
      </c>
      <c r="F624" t="s">
        <v>13143</v>
      </c>
      <c r="G624" t="s">
        <v>604</v>
      </c>
      <c r="H624" t="s">
        <v>2013</v>
      </c>
      <c r="I624" t="s">
        <v>2012</v>
      </c>
      <c r="J624" t="s">
        <v>2013</v>
      </c>
      <c r="K624" s="361"/>
      <c r="L624"/>
      <c r="N624"/>
      <c r="O624"/>
      <c r="P624"/>
      <c r="Q624"/>
      <c r="R624"/>
    </row>
    <row r="625" spans="1:18" ht="15" customHeight="1" x14ac:dyDescent="0.25">
      <c r="A625">
        <v>115218303</v>
      </c>
      <c r="B625">
        <v>2</v>
      </c>
      <c r="C625" t="s">
        <v>12511</v>
      </c>
      <c r="D625" t="s">
        <v>12512</v>
      </c>
      <c r="E625" t="s">
        <v>472</v>
      </c>
      <c r="F625" t="s">
        <v>13143</v>
      </c>
      <c r="G625" t="s">
        <v>604</v>
      </c>
      <c r="H625" t="s">
        <v>2015</v>
      </c>
      <c r="I625" t="s">
        <v>2014</v>
      </c>
      <c r="J625" t="s">
        <v>2015</v>
      </c>
      <c r="K625" s="361"/>
      <c r="L625"/>
      <c r="N625"/>
      <c r="O625"/>
      <c r="P625"/>
      <c r="Q625"/>
      <c r="R625"/>
    </row>
    <row r="626" spans="1:18" ht="15" customHeight="1" x14ac:dyDescent="0.25">
      <c r="A626">
        <v>115219002</v>
      </c>
      <c r="B626">
        <v>1</v>
      </c>
      <c r="C626" t="s">
        <v>12825</v>
      </c>
      <c r="D626" t="s">
        <v>12828</v>
      </c>
      <c r="E626" t="s">
        <v>554</v>
      </c>
      <c r="F626" t="s">
        <v>13143</v>
      </c>
      <c r="G626" t="s">
        <v>604</v>
      </c>
      <c r="H626" t="s">
        <v>2299</v>
      </c>
      <c r="I626" t="s">
        <v>2298</v>
      </c>
      <c r="J626" t="s">
        <v>2299</v>
      </c>
      <c r="K626" s="361"/>
      <c r="L626"/>
      <c r="N626"/>
      <c r="O626"/>
      <c r="P626"/>
      <c r="Q626"/>
      <c r="R626"/>
    </row>
    <row r="627" spans="1:18" ht="15" customHeight="1" x14ac:dyDescent="0.25">
      <c r="A627">
        <v>115219002</v>
      </c>
      <c r="B627">
        <v>2</v>
      </c>
      <c r="C627" t="s">
        <v>12827</v>
      </c>
      <c r="D627" t="s">
        <v>12826</v>
      </c>
      <c r="E627" t="s">
        <v>554</v>
      </c>
      <c r="F627" t="s">
        <v>13143</v>
      </c>
      <c r="G627" t="s">
        <v>604</v>
      </c>
      <c r="H627" t="s">
        <v>2297</v>
      </c>
      <c r="I627" t="s">
        <v>2296</v>
      </c>
      <c r="J627" t="s">
        <v>2297</v>
      </c>
      <c r="K627" s="361"/>
      <c r="L627"/>
      <c r="N627"/>
      <c r="O627"/>
      <c r="P627"/>
      <c r="Q627"/>
      <c r="R627"/>
    </row>
    <row r="628" spans="1:18" ht="15" customHeight="1" x14ac:dyDescent="0.25">
      <c r="A628">
        <v>115219002</v>
      </c>
      <c r="B628">
        <v>3</v>
      </c>
      <c r="C628" t="s">
        <v>12829</v>
      </c>
      <c r="D628" t="s">
        <v>12834</v>
      </c>
      <c r="E628" t="s">
        <v>554</v>
      </c>
      <c r="F628" t="s">
        <v>13143</v>
      </c>
      <c r="G628" t="s">
        <v>604</v>
      </c>
      <c r="H628" t="s">
        <v>2304</v>
      </c>
      <c r="I628" t="s">
        <v>2303</v>
      </c>
      <c r="J628" t="s">
        <v>2304</v>
      </c>
      <c r="K628" s="361"/>
      <c r="L628"/>
      <c r="N628"/>
      <c r="O628"/>
      <c r="P628"/>
      <c r="Q628"/>
      <c r="R628"/>
    </row>
    <row r="629" spans="1:18" ht="15" customHeight="1" x14ac:dyDescent="0.25">
      <c r="A629">
        <v>115219002</v>
      </c>
      <c r="B629">
        <v>4</v>
      </c>
      <c r="C629" t="s">
        <v>12831</v>
      </c>
      <c r="D629" t="s">
        <v>12830</v>
      </c>
      <c r="E629" t="s">
        <v>554</v>
      </c>
      <c r="F629" t="s">
        <v>13143</v>
      </c>
      <c r="G629" t="s">
        <v>604</v>
      </c>
      <c r="H629" t="s">
        <v>2301</v>
      </c>
      <c r="I629" t="s">
        <v>2300</v>
      </c>
      <c r="J629" t="s">
        <v>2301</v>
      </c>
      <c r="K629" s="361"/>
      <c r="L629"/>
      <c r="N629"/>
      <c r="O629"/>
      <c r="P629"/>
      <c r="Q629"/>
      <c r="R629"/>
    </row>
    <row r="630" spans="1:18" ht="15" customHeight="1" x14ac:dyDescent="0.25">
      <c r="A630">
        <v>115219002</v>
      </c>
      <c r="B630">
        <v>5</v>
      </c>
      <c r="C630" t="s">
        <v>12833</v>
      </c>
      <c r="D630" t="s">
        <v>12832</v>
      </c>
      <c r="E630" t="s">
        <v>554</v>
      </c>
      <c r="F630" t="s">
        <v>13143</v>
      </c>
      <c r="G630" t="s">
        <v>604</v>
      </c>
      <c r="H630" t="s">
        <v>10295</v>
      </c>
      <c r="I630" t="s">
        <v>2302</v>
      </c>
      <c r="J630" t="s">
        <v>10295</v>
      </c>
      <c r="K630" s="361"/>
      <c r="L630"/>
      <c r="N630"/>
      <c r="O630"/>
      <c r="P630"/>
      <c r="Q630"/>
      <c r="R630"/>
    </row>
    <row r="631" spans="1:18" ht="15" customHeight="1" x14ac:dyDescent="0.25">
      <c r="A631">
        <v>115220001</v>
      </c>
      <c r="B631">
        <v>1</v>
      </c>
      <c r="C631" t="s">
        <v>11316</v>
      </c>
      <c r="D631" t="s">
        <v>11317</v>
      </c>
      <c r="E631" t="s">
        <v>237</v>
      </c>
      <c r="F631" t="s">
        <v>13142</v>
      </c>
      <c r="G631" t="s">
        <v>604</v>
      </c>
      <c r="H631" t="s">
        <v>1294</v>
      </c>
      <c r="I631" t="s">
        <v>237</v>
      </c>
      <c r="J631" t="s">
        <v>1294</v>
      </c>
      <c r="K631" s="361"/>
      <c r="L631"/>
      <c r="N631"/>
      <c r="O631"/>
      <c r="P631"/>
      <c r="Q631"/>
      <c r="R631"/>
    </row>
    <row r="632" spans="1:18" ht="15" customHeight="1" x14ac:dyDescent="0.25">
      <c r="A632">
        <v>115220002</v>
      </c>
      <c r="B632">
        <v>1</v>
      </c>
      <c r="C632" t="s">
        <v>10870</v>
      </c>
      <c r="D632" t="s">
        <v>20968</v>
      </c>
      <c r="E632" t="s">
        <v>12967</v>
      </c>
      <c r="F632" t="s">
        <v>16073</v>
      </c>
      <c r="G632" t="s">
        <v>604</v>
      </c>
      <c r="H632" t="s">
        <v>921</v>
      </c>
      <c r="I632" t="s">
        <v>12967</v>
      </c>
      <c r="J632" t="s">
        <v>921</v>
      </c>
      <c r="K632" s="361"/>
      <c r="L632"/>
      <c r="N632"/>
      <c r="O632"/>
      <c r="P632"/>
      <c r="Q632"/>
      <c r="R632"/>
    </row>
    <row r="633" spans="1:18" ht="15" customHeight="1" x14ac:dyDescent="0.25">
      <c r="A633">
        <v>115220003</v>
      </c>
      <c r="B633">
        <v>1</v>
      </c>
      <c r="C633" t="s">
        <v>11856</v>
      </c>
      <c r="D633" t="s">
        <v>20969</v>
      </c>
      <c r="E633" t="s">
        <v>387</v>
      </c>
      <c r="F633" t="s">
        <v>16073</v>
      </c>
      <c r="G633" t="s">
        <v>604</v>
      </c>
      <c r="H633" t="s">
        <v>1769</v>
      </c>
      <c r="I633" t="s">
        <v>387</v>
      </c>
      <c r="J633" t="s">
        <v>1769</v>
      </c>
      <c r="K633" s="361"/>
      <c r="L633"/>
      <c r="N633"/>
      <c r="O633"/>
      <c r="P633"/>
      <c r="Q633"/>
      <c r="R633"/>
    </row>
    <row r="634" spans="1:18" ht="15" customHeight="1" x14ac:dyDescent="0.25">
      <c r="A634">
        <v>115221402</v>
      </c>
      <c r="B634">
        <v>1</v>
      </c>
      <c r="C634" t="s">
        <v>10769</v>
      </c>
      <c r="D634" t="s">
        <v>10780</v>
      </c>
      <c r="E634" t="s">
        <v>95</v>
      </c>
      <c r="F634" t="s">
        <v>13143</v>
      </c>
      <c r="G634" t="s">
        <v>604</v>
      </c>
      <c r="H634" t="s">
        <v>852</v>
      </c>
      <c r="I634" t="s">
        <v>851</v>
      </c>
      <c r="J634" t="s">
        <v>852</v>
      </c>
      <c r="K634" s="361"/>
      <c r="L634"/>
      <c r="N634"/>
      <c r="O634"/>
      <c r="P634"/>
      <c r="Q634"/>
      <c r="R634"/>
    </row>
    <row r="635" spans="1:18" ht="15" customHeight="1" x14ac:dyDescent="0.25">
      <c r="A635">
        <v>115221402</v>
      </c>
      <c r="B635">
        <v>2</v>
      </c>
      <c r="C635" t="s">
        <v>10771</v>
      </c>
      <c r="D635" t="s">
        <v>10770</v>
      </c>
      <c r="E635" t="s">
        <v>95</v>
      </c>
      <c r="F635" t="s">
        <v>13143</v>
      </c>
      <c r="G635" t="s">
        <v>604</v>
      </c>
      <c r="H635" t="s">
        <v>842</v>
      </c>
      <c r="I635" t="s">
        <v>841</v>
      </c>
      <c r="J635" t="s">
        <v>842</v>
      </c>
      <c r="K635" s="361"/>
      <c r="L635"/>
      <c r="N635"/>
      <c r="O635"/>
      <c r="P635"/>
      <c r="Q635"/>
      <c r="R635"/>
    </row>
    <row r="636" spans="1:18" ht="15" customHeight="1" x14ac:dyDescent="0.25">
      <c r="A636">
        <v>115221402</v>
      </c>
      <c r="B636">
        <v>3</v>
      </c>
      <c r="C636" t="s">
        <v>10773</v>
      </c>
      <c r="D636" t="s">
        <v>10777</v>
      </c>
      <c r="E636" t="s">
        <v>95</v>
      </c>
      <c r="F636" t="s">
        <v>13143</v>
      </c>
      <c r="G636" t="s">
        <v>604</v>
      </c>
      <c r="H636" t="s">
        <v>848</v>
      </c>
      <c r="I636" t="s">
        <v>847</v>
      </c>
      <c r="J636" t="s">
        <v>848</v>
      </c>
      <c r="K636" s="361"/>
      <c r="L636"/>
      <c r="N636"/>
      <c r="O636"/>
      <c r="P636"/>
      <c r="Q636"/>
      <c r="R636"/>
    </row>
    <row r="637" spans="1:18" ht="15" customHeight="1" x14ac:dyDescent="0.25">
      <c r="A637">
        <v>115221402</v>
      </c>
      <c r="B637">
        <v>4</v>
      </c>
      <c r="C637" t="s">
        <v>10775</v>
      </c>
      <c r="D637" t="s">
        <v>10772</v>
      </c>
      <c r="E637" t="s">
        <v>95</v>
      </c>
      <c r="F637" t="s">
        <v>13143</v>
      </c>
      <c r="G637" t="s">
        <v>604</v>
      </c>
      <c r="H637" t="s">
        <v>844</v>
      </c>
      <c r="I637" t="s">
        <v>843</v>
      </c>
      <c r="J637" t="s">
        <v>844</v>
      </c>
      <c r="K637" s="361"/>
      <c r="L637"/>
      <c r="N637"/>
      <c r="O637"/>
      <c r="P637"/>
      <c r="Q637"/>
      <c r="R637"/>
    </row>
    <row r="638" spans="1:18" ht="15" customHeight="1" x14ac:dyDescent="0.25">
      <c r="A638">
        <v>115221402</v>
      </c>
      <c r="B638">
        <v>5</v>
      </c>
      <c r="C638" t="s">
        <v>10776</v>
      </c>
      <c r="D638" t="s">
        <v>10779</v>
      </c>
      <c r="E638" t="s">
        <v>95</v>
      </c>
      <c r="F638" t="s">
        <v>13143</v>
      </c>
      <c r="G638" t="s">
        <v>604</v>
      </c>
      <c r="H638" t="s">
        <v>850</v>
      </c>
      <c r="I638" t="s">
        <v>849</v>
      </c>
      <c r="J638" t="s">
        <v>850</v>
      </c>
      <c r="K638" s="361"/>
      <c r="L638"/>
      <c r="N638"/>
      <c r="O638"/>
      <c r="P638"/>
      <c r="Q638"/>
      <c r="R638"/>
    </row>
    <row r="639" spans="1:18" ht="15" customHeight="1" x14ac:dyDescent="0.25">
      <c r="A639">
        <v>115221402</v>
      </c>
      <c r="B639">
        <v>6</v>
      </c>
      <c r="C639" t="s">
        <v>10778</v>
      </c>
      <c r="D639" t="s">
        <v>10774</v>
      </c>
      <c r="E639" t="s">
        <v>95</v>
      </c>
      <c r="F639" t="s">
        <v>13143</v>
      </c>
      <c r="G639" t="s">
        <v>604</v>
      </c>
      <c r="H639" t="s">
        <v>846</v>
      </c>
      <c r="I639" t="s">
        <v>845</v>
      </c>
      <c r="J639" t="s">
        <v>846</v>
      </c>
      <c r="K639" s="361"/>
      <c r="L639"/>
      <c r="N639"/>
      <c r="O639"/>
      <c r="P639"/>
      <c r="Q639"/>
      <c r="R639"/>
    </row>
    <row r="640" spans="1:18" ht="15" customHeight="1" x14ac:dyDescent="0.25">
      <c r="A640">
        <v>115221607</v>
      </c>
      <c r="B640">
        <v>1</v>
      </c>
      <c r="C640" t="s">
        <v>10947</v>
      </c>
      <c r="D640" t="s">
        <v>20970</v>
      </c>
      <c r="E640" t="s">
        <v>145</v>
      </c>
      <c r="F640" t="s">
        <v>16144</v>
      </c>
      <c r="G640" t="s">
        <v>604</v>
      </c>
      <c r="H640" t="s">
        <v>2832</v>
      </c>
      <c r="I640" t="s">
        <v>145</v>
      </c>
      <c r="J640" t="s">
        <v>2832</v>
      </c>
      <c r="K640" s="361"/>
      <c r="L640"/>
      <c r="N640"/>
      <c r="O640"/>
      <c r="P640"/>
      <c r="Q640"/>
      <c r="R640"/>
    </row>
    <row r="641" spans="1:18" ht="15" customHeight="1" x14ac:dyDescent="0.25">
      <c r="A641">
        <v>115221753</v>
      </c>
      <c r="B641">
        <v>1</v>
      </c>
      <c r="C641" t="s">
        <v>10962</v>
      </c>
      <c r="D641" t="s">
        <v>10964</v>
      </c>
      <c r="E641" t="s">
        <v>149</v>
      </c>
      <c r="F641" t="s">
        <v>13143</v>
      </c>
      <c r="G641" t="s">
        <v>604</v>
      </c>
      <c r="H641" t="s">
        <v>1005</v>
      </c>
      <c r="I641" t="s">
        <v>1004</v>
      </c>
      <c r="J641" t="s">
        <v>1005</v>
      </c>
      <c r="K641" s="361"/>
      <c r="L641"/>
      <c r="N641"/>
      <c r="O641"/>
      <c r="P641"/>
      <c r="Q641"/>
      <c r="R641"/>
    </row>
    <row r="642" spans="1:18" ht="15" customHeight="1" x14ac:dyDescent="0.25">
      <c r="A642">
        <v>115221753</v>
      </c>
      <c r="B642">
        <v>2</v>
      </c>
      <c r="C642" t="s">
        <v>10963</v>
      </c>
      <c r="D642" t="s">
        <v>10965</v>
      </c>
      <c r="E642" t="s">
        <v>149</v>
      </c>
      <c r="F642" t="s">
        <v>13143</v>
      </c>
      <c r="G642" t="s">
        <v>604</v>
      </c>
      <c r="H642" t="s">
        <v>1007</v>
      </c>
      <c r="I642" t="s">
        <v>1006</v>
      </c>
      <c r="J642" t="s">
        <v>1007</v>
      </c>
      <c r="K642" s="361"/>
      <c r="L642"/>
      <c r="N642"/>
      <c r="O642"/>
      <c r="P642"/>
      <c r="Q642"/>
      <c r="R642"/>
    </row>
    <row r="643" spans="1:18" ht="15" customHeight="1" x14ac:dyDescent="0.25">
      <c r="A643">
        <v>115222504</v>
      </c>
      <c r="B643">
        <v>1</v>
      </c>
      <c r="C643" t="s">
        <v>11207</v>
      </c>
      <c r="D643" t="s">
        <v>11208</v>
      </c>
      <c r="E643" t="s">
        <v>216</v>
      </c>
      <c r="F643" t="s">
        <v>13143</v>
      </c>
      <c r="G643" t="s">
        <v>604</v>
      </c>
      <c r="H643" t="s">
        <v>1208</v>
      </c>
      <c r="I643" t="s">
        <v>1207</v>
      </c>
      <c r="J643" t="s">
        <v>1208</v>
      </c>
      <c r="K643" s="361"/>
      <c r="L643"/>
      <c r="N643"/>
      <c r="O643"/>
      <c r="P643"/>
      <c r="Q643"/>
      <c r="R643"/>
    </row>
    <row r="644" spans="1:18" ht="15" customHeight="1" x14ac:dyDescent="0.25">
      <c r="A644">
        <v>115222504</v>
      </c>
      <c r="B644">
        <v>2</v>
      </c>
      <c r="C644" t="s">
        <v>11209</v>
      </c>
      <c r="D644" t="s">
        <v>11210</v>
      </c>
      <c r="E644" t="s">
        <v>216</v>
      </c>
      <c r="F644" t="s">
        <v>13143</v>
      </c>
      <c r="G644" t="s">
        <v>604</v>
      </c>
      <c r="H644" t="s">
        <v>1210</v>
      </c>
      <c r="I644" t="s">
        <v>1209</v>
      </c>
      <c r="J644" t="s">
        <v>1210</v>
      </c>
      <c r="K644" s="361"/>
      <c r="L644"/>
      <c r="N644"/>
      <c r="O644"/>
      <c r="P644"/>
      <c r="Q644"/>
      <c r="R644"/>
    </row>
    <row r="645" spans="1:18" ht="15" customHeight="1" x14ac:dyDescent="0.25">
      <c r="A645">
        <v>115222752</v>
      </c>
      <c r="B645">
        <v>1</v>
      </c>
      <c r="C645" t="s">
        <v>11232</v>
      </c>
      <c r="D645" t="s">
        <v>11236</v>
      </c>
      <c r="E645" t="s">
        <v>223</v>
      </c>
      <c r="F645" t="s">
        <v>13143</v>
      </c>
      <c r="G645" t="s">
        <v>604</v>
      </c>
      <c r="H645" t="s">
        <v>1231</v>
      </c>
      <c r="I645" t="s">
        <v>1230</v>
      </c>
      <c r="J645" t="s">
        <v>1231</v>
      </c>
      <c r="K645" s="361"/>
      <c r="L645"/>
      <c r="N645"/>
      <c r="O645"/>
      <c r="P645"/>
      <c r="Q645"/>
      <c r="R645"/>
    </row>
    <row r="646" spans="1:18" ht="15" customHeight="1" x14ac:dyDescent="0.25">
      <c r="A646">
        <v>115222752</v>
      </c>
      <c r="B646">
        <v>2</v>
      </c>
      <c r="C646" t="s">
        <v>11234</v>
      </c>
      <c r="D646" t="s">
        <v>11242</v>
      </c>
      <c r="E646" t="s">
        <v>223</v>
      </c>
      <c r="F646" t="s">
        <v>13143</v>
      </c>
      <c r="G646" t="s">
        <v>604</v>
      </c>
      <c r="H646" t="s">
        <v>1235</v>
      </c>
      <c r="I646" t="s">
        <v>10310</v>
      </c>
      <c r="J646" t="s">
        <v>1235</v>
      </c>
      <c r="K646" s="361"/>
      <c r="L646"/>
      <c r="N646"/>
      <c r="O646"/>
      <c r="P646"/>
      <c r="Q646"/>
      <c r="R646"/>
    </row>
    <row r="647" spans="1:18" ht="15" customHeight="1" x14ac:dyDescent="0.25">
      <c r="A647">
        <v>115222752</v>
      </c>
      <c r="B647">
        <v>3</v>
      </c>
      <c r="C647" t="s">
        <v>11235</v>
      </c>
      <c r="D647" t="s">
        <v>11241</v>
      </c>
      <c r="E647" t="s">
        <v>223</v>
      </c>
      <c r="F647" t="s">
        <v>13143</v>
      </c>
      <c r="G647" t="s">
        <v>604</v>
      </c>
      <c r="H647" t="s">
        <v>1234</v>
      </c>
      <c r="I647" t="s">
        <v>10311</v>
      </c>
      <c r="J647" t="s">
        <v>1234</v>
      </c>
      <c r="K647" s="361"/>
      <c r="L647"/>
      <c r="N647"/>
      <c r="O647"/>
      <c r="P647"/>
      <c r="Q647"/>
      <c r="R647"/>
    </row>
    <row r="648" spans="1:18" ht="15" customHeight="1" x14ac:dyDescent="0.25">
      <c r="A648">
        <v>115222752</v>
      </c>
      <c r="B648">
        <v>4</v>
      </c>
      <c r="C648" t="s">
        <v>11237</v>
      </c>
      <c r="D648" t="s">
        <v>11238</v>
      </c>
      <c r="E648" t="s">
        <v>223</v>
      </c>
      <c r="F648" t="s">
        <v>13143</v>
      </c>
      <c r="G648" t="s">
        <v>604</v>
      </c>
      <c r="H648" t="s">
        <v>1233</v>
      </c>
      <c r="I648" t="s">
        <v>1232</v>
      </c>
      <c r="J648" t="s">
        <v>1233</v>
      </c>
      <c r="K648" s="361"/>
      <c r="L648"/>
      <c r="N648"/>
      <c r="O648"/>
      <c r="P648"/>
      <c r="Q648"/>
      <c r="R648"/>
    </row>
    <row r="649" spans="1:18" ht="15" customHeight="1" x14ac:dyDescent="0.25">
      <c r="A649">
        <v>115222752</v>
      </c>
      <c r="B649">
        <v>5</v>
      </c>
      <c r="C649" t="s">
        <v>11239</v>
      </c>
      <c r="D649" t="s">
        <v>11233</v>
      </c>
      <c r="E649" t="s">
        <v>223</v>
      </c>
      <c r="F649" t="s">
        <v>13143</v>
      </c>
      <c r="G649" t="s">
        <v>604</v>
      </c>
      <c r="H649" t="s">
        <v>10226</v>
      </c>
      <c r="I649" t="s">
        <v>10312</v>
      </c>
      <c r="J649" t="s">
        <v>10226</v>
      </c>
      <c r="K649" s="361"/>
      <c r="L649"/>
      <c r="N649"/>
      <c r="O649"/>
      <c r="P649"/>
      <c r="Q649"/>
      <c r="R649"/>
    </row>
    <row r="650" spans="1:18" ht="15" customHeight="1" x14ac:dyDescent="0.25">
      <c r="A650">
        <v>115222752</v>
      </c>
      <c r="B650">
        <v>6</v>
      </c>
      <c r="C650" t="s">
        <v>11240</v>
      </c>
      <c r="D650" t="s">
        <v>12987</v>
      </c>
      <c r="E650" t="s">
        <v>223</v>
      </c>
      <c r="F650" t="s">
        <v>13143</v>
      </c>
      <c r="G650" t="s">
        <v>604</v>
      </c>
      <c r="H650" t="s">
        <v>12988</v>
      </c>
      <c r="I650" t="s">
        <v>12989</v>
      </c>
      <c r="J650" t="s">
        <v>12988</v>
      </c>
      <c r="K650" s="361"/>
      <c r="L650"/>
      <c r="N650"/>
      <c r="O650"/>
      <c r="P650"/>
      <c r="Q650"/>
      <c r="R650"/>
    </row>
    <row r="651" spans="1:18" ht="15" customHeight="1" x14ac:dyDescent="0.25">
      <c r="A651">
        <v>115224003</v>
      </c>
      <c r="B651">
        <v>1</v>
      </c>
      <c r="C651" t="s">
        <v>11459</v>
      </c>
      <c r="D651" t="s">
        <v>11460</v>
      </c>
      <c r="E651" t="s">
        <v>278</v>
      </c>
      <c r="F651" t="s">
        <v>13143</v>
      </c>
      <c r="G651" t="s">
        <v>604</v>
      </c>
      <c r="H651" t="s">
        <v>1411</v>
      </c>
      <c r="I651" t="s">
        <v>1410</v>
      </c>
      <c r="J651" t="s">
        <v>1411</v>
      </c>
      <c r="K651" s="361"/>
      <c r="L651"/>
      <c r="N651"/>
      <c r="O651"/>
      <c r="P651"/>
      <c r="Q651"/>
      <c r="R651"/>
    </row>
    <row r="652" spans="1:18" ht="15" customHeight="1" x14ac:dyDescent="0.25">
      <c r="A652">
        <v>115224003</v>
      </c>
      <c r="B652">
        <v>2</v>
      </c>
      <c r="C652" t="s">
        <v>11461</v>
      </c>
      <c r="D652" t="s">
        <v>11462</v>
      </c>
      <c r="E652" t="s">
        <v>278</v>
      </c>
      <c r="F652" t="s">
        <v>13143</v>
      </c>
      <c r="G652" t="s">
        <v>604</v>
      </c>
      <c r="H652" t="s">
        <v>1413</v>
      </c>
      <c r="I652" t="s">
        <v>1412</v>
      </c>
      <c r="J652" t="s">
        <v>1413</v>
      </c>
      <c r="K652" s="361"/>
      <c r="L652"/>
      <c r="N652"/>
      <c r="O652"/>
      <c r="P652"/>
      <c r="Q652"/>
      <c r="R652"/>
    </row>
    <row r="653" spans="1:18" ht="15" customHeight="1" x14ac:dyDescent="0.25">
      <c r="A653">
        <v>115224003</v>
      </c>
      <c r="B653">
        <v>3</v>
      </c>
      <c r="C653" t="s">
        <v>16039</v>
      </c>
      <c r="D653" t="s">
        <v>16040</v>
      </c>
      <c r="E653" t="s">
        <v>278</v>
      </c>
      <c r="F653" t="s">
        <v>13143</v>
      </c>
      <c r="G653" t="s">
        <v>604</v>
      </c>
      <c r="H653" t="s">
        <v>1415</v>
      </c>
      <c r="I653" t="s">
        <v>1414</v>
      </c>
      <c r="J653" t="s">
        <v>1415</v>
      </c>
      <c r="K653" s="361"/>
      <c r="L653"/>
      <c r="N653"/>
      <c r="O653"/>
      <c r="P653"/>
      <c r="Q653"/>
      <c r="R653"/>
    </row>
    <row r="654" spans="1:18" ht="15" customHeight="1" x14ac:dyDescent="0.25">
      <c r="A654">
        <v>115226003</v>
      </c>
      <c r="B654">
        <v>1</v>
      </c>
      <c r="C654" t="s">
        <v>11542</v>
      </c>
      <c r="D654" t="s">
        <v>11545</v>
      </c>
      <c r="E654" t="s">
        <v>302</v>
      </c>
      <c r="F654" t="s">
        <v>13143</v>
      </c>
      <c r="G654" t="s">
        <v>604</v>
      </c>
      <c r="H654" t="s">
        <v>1486</v>
      </c>
      <c r="I654" t="s">
        <v>1485</v>
      </c>
      <c r="J654" t="s">
        <v>1486</v>
      </c>
      <c r="K654" s="361"/>
      <c r="L654"/>
      <c r="N654"/>
      <c r="O654"/>
      <c r="P654"/>
      <c r="Q654"/>
      <c r="R654"/>
    </row>
    <row r="655" spans="1:18" ht="15" customHeight="1" x14ac:dyDescent="0.25">
      <c r="A655">
        <v>115226003</v>
      </c>
      <c r="B655">
        <v>2</v>
      </c>
      <c r="C655" t="s">
        <v>11544</v>
      </c>
      <c r="D655" t="s">
        <v>11543</v>
      </c>
      <c r="E655" t="s">
        <v>302</v>
      </c>
      <c r="F655" t="s">
        <v>13143</v>
      </c>
      <c r="G655" t="s">
        <v>604</v>
      </c>
      <c r="H655" t="s">
        <v>1484</v>
      </c>
      <c r="I655" t="s">
        <v>1483</v>
      </c>
      <c r="J655" t="s">
        <v>1484</v>
      </c>
      <c r="K655" s="361"/>
      <c r="L655"/>
      <c r="N655"/>
      <c r="O655"/>
      <c r="P655"/>
      <c r="Q655"/>
      <c r="R655"/>
    </row>
    <row r="656" spans="1:18" ht="15" customHeight="1" x14ac:dyDescent="0.25">
      <c r="A656">
        <v>115226103</v>
      </c>
      <c r="B656">
        <v>1</v>
      </c>
      <c r="C656" t="s">
        <v>11570</v>
      </c>
      <c r="D656" t="s">
        <v>11573</v>
      </c>
      <c r="E656" t="s">
        <v>308</v>
      </c>
      <c r="F656" t="s">
        <v>13143</v>
      </c>
      <c r="G656" t="s">
        <v>604</v>
      </c>
      <c r="H656" t="s">
        <v>1513</v>
      </c>
      <c r="I656" t="s">
        <v>1512</v>
      </c>
      <c r="J656" t="s">
        <v>1513</v>
      </c>
      <c r="K656" s="361"/>
      <c r="L656"/>
      <c r="N656"/>
      <c r="O656"/>
      <c r="P656"/>
      <c r="Q656"/>
      <c r="R656"/>
    </row>
    <row r="657" spans="1:18" ht="15" customHeight="1" x14ac:dyDescent="0.25">
      <c r="A657">
        <v>115226103</v>
      </c>
      <c r="B657">
        <v>2</v>
      </c>
      <c r="C657" t="s">
        <v>11572</v>
      </c>
      <c r="D657" t="s">
        <v>11571</v>
      </c>
      <c r="E657" t="s">
        <v>308</v>
      </c>
      <c r="F657" t="s">
        <v>13143</v>
      </c>
      <c r="G657" t="s">
        <v>604</v>
      </c>
      <c r="H657" t="s">
        <v>1511</v>
      </c>
      <c r="I657" t="s">
        <v>1510</v>
      </c>
      <c r="J657" t="s">
        <v>1511</v>
      </c>
      <c r="K657" s="361"/>
      <c r="L657"/>
      <c r="N657"/>
      <c r="O657"/>
      <c r="P657"/>
      <c r="Q657"/>
      <c r="R657"/>
    </row>
    <row r="658" spans="1:18" ht="15" customHeight="1" x14ac:dyDescent="0.25">
      <c r="A658">
        <v>115227010</v>
      </c>
      <c r="B658">
        <v>1</v>
      </c>
      <c r="C658" t="s">
        <v>10715</v>
      </c>
      <c r="D658" t="s">
        <v>20971</v>
      </c>
      <c r="E658" t="s">
        <v>15904</v>
      </c>
      <c r="F658" t="s">
        <v>13142</v>
      </c>
      <c r="G658" t="s">
        <v>604</v>
      </c>
      <c r="H658" t="s">
        <v>10220</v>
      </c>
      <c r="I658" t="s">
        <v>15904</v>
      </c>
      <c r="J658" t="s">
        <v>10220</v>
      </c>
      <c r="K658" s="361"/>
      <c r="L658"/>
      <c r="N658"/>
      <c r="O658"/>
      <c r="P658"/>
      <c r="Q658"/>
      <c r="R658"/>
    </row>
    <row r="659" spans="1:18" ht="15" customHeight="1" x14ac:dyDescent="0.25">
      <c r="A659">
        <v>115227871</v>
      </c>
      <c r="B659">
        <v>1</v>
      </c>
      <c r="C659" t="s">
        <v>13023</v>
      </c>
      <c r="D659" t="s">
        <v>13024</v>
      </c>
      <c r="E659" t="s">
        <v>12970</v>
      </c>
      <c r="F659" t="s">
        <v>16073</v>
      </c>
      <c r="G659" t="s">
        <v>604</v>
      </c>
      <c r="H659" t="s">
        <v>13025</v>
      </c>
      <c r="I659" t="s">
        <v>12970</v>
      </c>
      <c r="J659" t="s">
        <v>13025</v>
      </c>
      <c r="K659" s="361"/>
      <c r="L659"/>
      <c r="N659"/>
      <c r="O659"/>
      <c r="P659"/>
      <c r="Q659"/>
      <c r="R659"/>
    </row>
    <row r="660" spans="1:18" ht="15" customHeight="1" x14ac:dyDescent="0.25">
      <c r="A660">
        <v>115228003</v>
      </c>
      <c r="B660">
        <v>1</v>
      </c>
      <c r="C660" t="s">
        <v>12597</v>
      </c>
      <c r="D660" t="s">
        <v>12598</v>
      </c>
      <c r="E660" t="s">
        <v>495</v>
      </c>
      <c r="F660" t="s">
        <v>13143</v>
      </c>
      <c r="G660" t="s">
        <v>604</v>
      </c>
      <c r="H660" t="s">
        <v>2094</v>
      </c>
      <c r="I660" t="s">
        <v>2093</v>
      </c>
      <c r="J660" t="s">
        <v>2094</v>
      </c>
      <c r="K660" s="361"/>
      <c r="L660"/>
      <c r="N660"/>
      <c r="O660"/>
      <c r="P660"/>
      <c r="Q660"/>
      <c r="R660"/>
    </row>
    <row r="661" spans="1:18" ht="15" customHeight="1" x14ac:dyDescent="0.25">
      <c r="A661">
        <v>115228303</v>
      </c>
      <c r="B661">
        <v>1</v>
      </c>
      <c r="C661" t="s">
        <v>12612</v>
      </c>
      <c r="D661" t="s">
        <v>12615</v>
      </c>
      <c r="E661" t="s">
        <v>501</v>
      </c>
      <c r="F661" t="s">
        <v>13143</v>
      </c>
      <c r="G661" t="s">
        <v>604</v>
      </c>
      <c r="H661" t="s">
        <v>2110</v>
      </c>
      <c r="I661" t="s">
        <v>2109</v>
      </c>
      <c r="J661" t="s">
        <v>2110</v>
      </c>
      <c r="K661" s="361"/>
      <c r="L661"/>
      <c r="N661"/>
      <c r="O661"/>
      <c r="P661"/>
      <c r="Q661"/>
      <c r="R661"/>
    </row>
    <row r="662" spans="1:18" ht="15" customHeight="1" x14ac:dyDescent="0.25">
      <c r="A662">
        <v>115228303</v>
      </c>
      <c r="B662">
        <v>2</v>
      </c>
      <c r="C662" t="s">
        <v>12613</v>
      </c>
      <c r="D662" t="s">
        <v>12614</v>
      </c>
      <c r="E662" t="s">
        <v>501</v>
      </c>
      <c r="F662" t="s">
        <v>13143</v>
      </c>
      <c r="G662" t="s">
        <v>604</v>
      </c>
      <c r="H662" t="s">
        <v>2108</v>
      </c>
      <c r="I662" t="s">
        <v>2107</v>
      </c>
      <c r="J662" t="s">
        <v>2108</v>
      </c>
      <c r="K662" s="361"/>
      <c r="L662"/>
      <c r="N662"/>
      <c r="O662"/>
      <c r="P662"/>
      <c r="Q662"/>
      <c r="R662"/>
    </row>
    <row r="663" spans="1:18" ht="15" customHeight="1" x14ac:dyDescent="0.25">
      <c r="A663">
        <v>115229003</v>
      </c>
      <c r="B663">
        <v>1</v>
      </c>
      <c r="C663" t="s">
        <v>12709</v>
      </c>
      <c r="D663" t="s">
        <v>12712</v>
      </c>
      <c r="E663" t="s">
        <v>527</v>
      </c>
      <c r="F663" t="s">
        <v>13143</v>
      </c>
      <c r="G663" t="s">
        <v>604</v>
      </c>
      <c r="H663" t="s">
        <v>2193</v>
      </c>
      <c r="I663" t="s">
        <v>2192</v>
      </c>
      <c r="J663" t="s">
        <v>2193</v>
      </c>
      <c r="K663" s="361"/>
      <c r="L663"/>
      <c r="N663"/>
      <c r="O663"/>
      <c r="P663"/>
      <c r="Q663"/>
      <c r="R663"/>
    </row>
    <row r="664" spans="1:18" ht="15" customHeight="1" x14ac:dyDescent="0.25">
      <c r="A664">
        <v>115229003</v>
      </c>
      <c r="B664">
        <v>2</v>
      </c>
      <c r="C664" t="s">
        <v>12711</v>
      </c>
      <c r="D664" t="s">
        <v>12710</v>
      </c>
      <c r="E664" t="s">
        <v>527</v>
      </c>
      <c r="F664" t="s">
        <v>13143</v>
      </c>
      <c r="G664" t="s">
        <v>604</v>
      </c>
      <c r="H664" t="s">
        <v>2191</v>
      </c>
      <c r="I664" t="s">
        <v>2190</v>
      </c>
      <c r="J664" t="s">
        <v>2191</v>
      </c>
      <c r="K664" s="361"/>
      <c r="L664"/>
      <c r="N664"/>
      <c r="O664"/>
      <c r="P664"/>
      <c r="Q664"/>
      <c r="R664"/>
    </row>
    <row r="665" spans="1:18" ht="15" customHeight="1" x14ac:dyDescent="0.25">
      <c r="A665">
        <v>115503004</v>
      </c>
      <c r="B665">
        <v>1</v>
      </c>
      <c r="C665" t="s">
        <v>11199</v>
      </c>
      <c r="D665" t="s">
        <v>11200</v>
      </c>
      <c r="E665" t="s">
        <v>214</v>
      </c>
      <c r="F665" t="s">
        <v>13143</v>
      </c>
      <c r="G665" t="s">
        <v>604</v>
      </c>
      <c r="H665" t="s">
        <v>1200</v>
      </c>
      <c r="I665" t="s">
        <v>1199</v>
      </c>
      <c r="J665" t="s">
        <v>1200</v>
      </c>
      <c r="K665" s="361"/>
      <c r="L665"/>
      <c r="N665"/>
      <c r="O665"/>
      <c r="P665"/>
      <c r="Q665"/>
      <c r="R665"/>
    </row>
    <row r="666" spans="1:18" ht="15" customHeight="1" x14ac:dyDescent="0.25">
      <c r="A666">
        <v>115503004</v>
      </c>
      <c r="B666">
        <v>2</v>
      </c>
      <c r="C666" t="s">
        <v>11201</v>
      </c>
      <c r="D666" t="s">
        <v>11202</v>
      </c>
      <c r="E666" t="s">
        <v>214</v>
      </c>
      <c r="F666" t="s">
        <v>13143</v>
      </c>
      <c r="G666" t="s">
        <v>604</v>
      </c>
      <c r="H666" t="s">
        <v>1202</v>
      </c>
      <c r="I666" t="s">
        <v>1201</v>
      </c>
      <c r="J666" t="s">
        <v>1202</v>
      </c>
      <c r="K666" s="361"/>
      <c r="L666"/>
      <c r="N666"/>
      <c r="O666"/>
      <c r="P666"/>
      <c r="Q666"/>
      <c r="R666"/>
    </row>
    <row r="667" spans="1:18" ht="15" customHeight="1" x14ac:dyDescent="0.25">
      <c r="A667">
        <v>115504003</v>
      </c>
      <c r="B667">
        <v>1</v>
      </c>
      <c r="C667" t="s">
        <v>11666</v>
      </c>
      <c r="D667" t="s">
        <v>11667</v>
      </c>
      <c r="E667" t="s">
        <v>337</v>
      </c>
      <c r="F667" t="s">
        <v>13143</v>
      </c>
      <c r="G667" t="s">
        <v>604</v>
      </c>
      <c r="H667" t="s">
        <v>1597</v>
      </c>
      <c r="I667" t="s">
        <v>1596</v>
      </c>
      <c r="J667" t="s">
        <v>1597</v>
      </c>
      <c r="K667" s="361"/>
      <c r="L667"/>
      <c r="N667"/>
      <c r="O667"/>
      <c r="P667"/>
      <c r="Q667"/>
      <c r="R667"/>
    </row>
    <row r="668" spans="1:18" ht="15" customHeight="1" x14ac:dyDescent="0.25">
      <c r="A668">
        <v>115504003</v>
      </c>
      <c r="B668">
        <v>2</v>
      </c>
      <c r="C668" t="s">
        <v>11668</v>
      </c>
      <c r="D668" t="s">
        <v>11669</v>
      </c>
      <c r="E668" t="s">
        <v>337</v>
      </c>
      <c r="F668" t="s">
        <v>13143</v>
      </c>
      <c r="G668" t="s">
        <v>604</v>
      </c>
      <c r="H668" t="s">
        <v>1599</v>
      </c>
      <c r="I668" t="s">
        <v>1598</v>
      </c>
      <c r="J668" t="s">
        <v>1599</v>
      </c>
      <c r="K668" s="361"/>
      <c r="L668"/>
      <c r="N668"/>
      <c r="O668"/>
      <c r="P668"/>
      <c r="Q668"/>
      <c r="R668"/>
    </row>
    <row r="669" spans="1:18" ht="15" customHeight="1" x14ac:dyDescent="0.25">
      <c r="A669">
        <v>115506003</v>
      </c>
      <c r="B669">
        <v>1</v>
      </c>
      <c r="C669" t="s">
        <v>12616</v>
      </c>
      <c r="D669" t="s">
        <v>12617</v>
      </c>
      <c r="E669" t="s">
        <v>502</v>
      </c>
      <c r="F669" t="s">
        <v>13143</v>
      </c>
      <c r="G669" t="s">
        <v>604</v>
      </c>
      <c r="H669" t="s">
        <v>2112</v>
      </c>
      <c r="I669" t="s">
        <v>2111</v>
      </c>
      <c r="J669" t="s">
        <v>2112</v>
      </c>
      <c r="K669" s="361"/>
      <c r="L669"/>
      <c r="N669"/>
      <c r="O669"/>
      <c r="P669"/>
      <c r="Q669"/>
      <c r="R669"/>
    </row>
    <row r="670" spans="1:18" ht="15" customHeight="1" x14ac:dyDescent="0.25">
      <c r="A670">
        <v>115506003</v>
      </c>
      <c r="B670">
        <v>2</v>
      </c>
      <c r="C670" t="s">
        <v>12618</v>
      </c>
      <c r="D670" t="s">
        <v>12619</v>
      </c>
      <c r="E670" t="s">
        <v>502</v>
      </c>
      <c r="F670" t="s">
        <v>13143</v>
      </c>
      <c r="G670" t="s">
        <v>604</v>
      </c>
      <c r="H670" t="s">
        <v>2114</v>
      </c>
      <c r="I670" t="s">
        <v>2113</v>
      </c>
      <c r="J670" t="s">
        <v>2114</v>
      </c>
      <c r="K670" s="361"/>
      <c r="L670"/>
      <c r="N670"/>
      <c r="O670"/>
      <c r="P670"/>
      <c r="Q670"/>
      <c r="R670"/>
    </row>
    <row r="671" spans="1:18" ht="15" customHeight="1" x14ac:dyDescent="0.25">
      <c r="A671">
        <v>115508003</v>
      </c>
      <c r="B671">
        <v>1</v>
      </c>
      <c r="C671" t="s">
        <v>12821</v>
      </c>
      <c r="D671" t="s">
        <v>12824</v>
      </c>
      <c r="E671" t="s">
        <v>553</v>
      </c>
      <c r="F671" t="s">
        <v>13143</v>
      </c>
      <c r="G671" t="s">
        <v>604</v>
      </c>
      <c r="H671" t="s">
        <v>2295</v>
      </c>
      <c r="I671" t="s">
        <v>2294</v>
      </c>
      <c r="J671" t="s">
        <v>2295</v>
      </c>
      <c r="K671" s="361"/>
      <c r="L671"/>
      <c r="N671"/>
      <c r="O671"/>
      <c r="P671"/>
      <c r="Q671"/>
      <c r="R671"/>
    </row>
    <row r="672" spans="1:18" ht="15" customHeight="1" x14ac:dyDescent="0.25">
      <c r="A672">
        <v>115508003</v>
      </c>
      <c r="B672">
        <v>2</v>
      </c>
      <c r="C672" t="s">
        <v>12823</v>
      </c>
      <c r="D672" t="s">
        <v>12822</v>
      </c>
      <c r="E672" t="s">
        <v>553</v>
      </c>
      <c r="F672" t="s">
        <v>13143</v>
      </c>
      <c r="G672" t="s">
        <v>604</v>
      </c>
      <c r="H672" t="s">
        <v>2293</v>
      </c>
      <c r="I672" t="s">
        <v>2292</v>
      </c>
      <c r="J672" t="s">
        <v>2293</v>
      </c>
      <c r="K672" s="361"/>
      <c r="L672"/>
      <c r="N672"/>
      <c r="O672"/>
      <c r="P672"/>
      <c r="Q672"/>
      <c r="R672"/>
    </row>
    <row r="673" spans="1:18" ht="15" customHeight="1" x14ac:dyDescent="0.25">
      <c r="A673">
        <v>115674603</v>
      </c>
      <c r="B673">
        <v>1</v>
      </c>
      <c r="C673" t="s">
        <v>11739</v>
      </c>
      <c r="D673" t="s">
        <v>11740</v>
      </c>
      <c r="E673" t="s">
        <v>356</v>
      </c>
      <c r="F673" t="s">
        <v>13143</v>
      </c>
      <c r="G673" t="s">
        <v>604</v>
      </c>
      <c r="H673" t="s">
        <v>1663</v>
      </c>
      <c r="I673" t="s">
        <v>1662</v>
      </c>
      <c r="J673" t="s">
        <v>1663</v>
      </c>
      <c r="K673" s="361"/>
      <c r="L673"/>
      <c r="N673"/>
      <c r="O673"/>
      <c r="P673"/>
      <c r="Q673"/>
      <c r="R673"/>
    </row>
    <row r="674" spans="1:18" ht="15" customHeight="1" x14ac:dyDescent="0.25">
      <c r="A674">
        <v>115674603</v>
      </c>
      <c r="B674">
        <v>2</v>
      </c>
      <c r="C674" t="s">
        <v>11741</v>
      </c>
      <c r="D674" t="s">
        <v>11742</v>
      </c>
      <c r="E674" t="s">
        <v>356</v>
      </c>
      <c r="F674" t="s">
        <v>13143</v>
      </c>
      <c r="G674" t="s">
        <v>604</v>
      </c>
      <c r="H674" t="s">
        <v>1665</v>
      </c>
      <c r="I674" t="s">
        <v>1664</v>
      </c>
      <c r="J674" t="s">
        <v>1665</v>
      </c>
      <c r="K674" s="361"/>
      <c r="L674"/>
      <c r="N674"/>
      <c r="O674"/>
      <c r="P674"/>
      <c r="Q674"/>
      <c r="R674"/>
    </row>
    <row r="675" spans="1:18" ht="15" customHeight="1" x14ac:dyDescent="0.25">
      <c r="A675">
        <v>116191004</v>
      </c>
      <c r="B675">
        <v>1</v>
      </c>
      <c r="C675" t="s">
        <v>10589</v>
      </c>
      <c r="D675" t="s">
        <v>13187</v>
      </c>
      <c r="E675" t="s">
        <v>50</v>
      </c>
      <c r="F675" t="s">
        <v>13143</v>
      </c>
      <c r="G675" t="s">
        <v>604</v>
      </c>
      <c r="H675" t="s">
        <v>13153</v>
      </c>
      <c r="I675" t="s">
        <v>13154</v>
      </c>
      <c r="J675" t="s">
        <v>13153</v>
      </c>
      <c r="K675" s="361"/>
      <c r="L675"/>
      <c r="N675"/>
      <c r="O675"/>
      <c r="P675"/>
      <c r="Q675"/>
      <c r="R675"/>
    </row>
    <row r="676" spans="1:18" ht="15" customHeight="1" x14ac:dyDescent="0.25">
      <c r="A676">
        <v>116191004</v>
      </c>
      <c r="B676">
        <v>2</v>
      </c>
      <c r="C676" t="s">
        <v>13152</v>
      </c>
      <c r="D676" t="s">
        <v>13186</v>
      </c>
      <c r="E676" t="s">
        <v>50</v>
      </c>
      <c r="F676" t="s">
        <v>13143</v>
      </c>
      <c r="G676" t="s">
        <v>604</v>
      </c>
      <c r="H676" t="s">
        <v>13150</v>
      </c>
      <c r="I676" t="s">
        <v>13151</v>
      </c>
      <c r="J676" t="s">
        <v>13150</v>
      </c>
      <c r="K676" s="361"/>
      <c r="L676"/>
      <c r="N676"/>
      <c r="O676"/>
      <c r="P676"/>
      <c r="Q676"/>
      <c r="R676"/>
    </row>
    <row r="677" spans="1:18" ht="15" customHeight="1" x14ac:dyDescent="0.25">
      <c r="A677">
        <v>116191103</v>
      </c>
      <c r="B677">
        <v>1</v>
      </c>
      <c r="C677" t="s">
        <v>10602</v>
      </c>
      <c r="D677" t="s">
        <v>10603</v>
      </c>
      <c r="E677" t="s">
        <v>54</v>
      </c>
      <c r="F677" t="s">
        <v>13143</v>
      </c>
      <c r="G677" t="s">
        <v>604</v>
      </c>
      <c r="H677" t="s">
        <v>699</v>
      </c>
      <c r="I677" t="s">
        <v>698</v>
      </c>
      <c r="J677" t="s">
        <v>699</v>
      </c>
      <c r="K677" s="361"/>
      <c r="L677"/>
      <c r="N677"/>
      <c r="O677"/>
      <c r="P677"/>
      <c r="Q677"/>
      <c r="R677"/>
    </row>
    <row r="678" spans="1:18" ht="15" customHeight="1" x14ac:dyDescent="0.25">
      <c r="A678">
        <v>116191103</v>
      </c>
      <c r="B678">
        <v>2</v>
      </c>
      <c r="C678" t="s">
        <v>10604</v>
      </c>
      <c r="D678" t="s">
        <v>10605</v>
      </c>
      <c r="E678" t="s">
        <v>54</v>
      </c>
      <c r="F678" t="s">
        <v>13143</v>
      </c>
      <c r="G678" t="s">
        <v>604</v>
      </c>
      <c r="H678" t="s">
        <v>701</v>
      </c>
      <c r="I678" t="s">
        <v>700</v>
      </c>
      <c r="J678" t="s">
        <v>701</v>
      </c>
      <c r="K678" s="361"/>
      <c r="L678"/>
      <c r="N678"/>
      <c r="O678"/>
      <c r="P678"/>
      <c r="Q678"/>
      <c r="R678"/>
    </row>
    <row r="679" spans="1:18" ht="15" customHeight="1" x14ac:dyDescent="0.25">
      <c r="A679">
        <v>116191203</v>
      </c>
      <c r="B679">
        <v>1</v>
      </c>
      <c r="C679" t="s">
        <v>10640</v>
      </c>
      <c r="D679" t="s">
        <v>10643</v>
      </c>
      <c r="E679" t="s">
        <v>62</v>
      </c>
      <c r="F679" t="s">
        <v>13143</v>
      </c>
      <c r="G679" t="s">
        <v>604</v>
      </c>
      <c r="H679" t="s">
        <v>733</v>
      </c>
      <c r="I679" t="s">
        <v>732</v>
      </c>
      <c r="J679" t="s">
        <v>733</v>
      </c>
      <c r="K679" s="361"/>
      <c r="L679"/>
      <c r="N679"/>
      <c r="O679"/>
      <c r="P679"/>
      <c r="Q679"/>
      <c r="R679"/>
    </row>
    <row r="680" spans="1:18" ht="15" customHeight="1" x14ac:dyDescent="0.25">
      <c r="A680">
        <v>116191203</v>
      </c>
      <c r="B680">
        <v>2</v>
      </c>
      <c r="C680" t="s">
        <v>10642</v>
      </c>
      <c r="D680" t="s">
        <v>10641</v>
      </c>
      <c r="E680" t="s">
        <v>62</v>
      </c>
      <c r="F680" t="s">
        <v>13143</v>
      </c>
      <c r="G680" t="s">
        <v>604</v>
      </c>
      <c r="H680" t="s">
        <v>731</v>
      </c>
      <c r="I680" t="s">
        <v>730</v>
      </c>
      <c r="J680" t="s">
        <v>731</v>
      </c>
      <c r="K680" s="361"/>
      <c r="L680"/>
      <c r="N680"/>
      <c r="O680"/>
      <c r="P680"/>
      <c r="Q680"/>
      <c r="R680"/>
    </row>
    <row r="681" spans="1:18" ht="15" customHeight="1" x14ac:dyDescent="0.25">
      <c r="A681">
        <v>116191503</v>
      </c>
      <c r="B681">
        <v>1</v>
      </c>
      <c r="C681" t="s">
        <v>10765</v>
      </c>
      <c r="D681" t="s">
        <v>10768</v>
      </c>
      <c r="E681" t="s">
        <v>94</v>
      </c>
      <c r="F681" t="s">
        <v>13143</v>
      </c>
      <c r="G681" t="s">
        <v>604</v>
      </c>
      <c r="H681" t="s">
        <v>840</v>
      </c>
      <c r="I681" t="s">
        <v>839</v>
      </c>
      <c r="J681" t="s">
        <v>840</v>
      </c>
      <c r="K681" s="361"/>
      <c r="L681"/>
      <c r="N681"/>
      <c r="O681"/>
      <c r="P681"/>
      <c r="Q681"/>
      <c r="R681"/>
    </row>
    <row r="682" spans="1:18" ht="15" customHeight="1" x14ac:dyDescent="0.25">
      <c r="A682">
        <v>116191503</v>
      </c>
      <c r="B682">
        <v>2</v>
      </c>
      <c r="C682" t="s">
        <v>10767</v>
      </c>
      <c r="D682" t="s">
        <v>10766</v>
      </c>
      <c r="E682" t="s">
        <v>94</v>
      </c>
      <c r="F682" t="s">
        <v>13143</v>
      </c>
      <c r="G682" t="s">
        <v>604</v>
      </c>
      <c r="H682" t="s">
        <v>838</v>
      </c>
      <c r="I682" t="s">
        <v>837</v>
      </c>
      <c r="J682" t="s">
        <v>838</v>
      </c>
      <c r="K682" s="361"/>
      <c r="L682"/>
      <c r="N682"/>
      <c r="O682"/>
      <c r="P682"/>
      <c r="Q682"/>
      <c r="R682"/>
    </row>
    <row r="683" spans="1:18" ht="15" customHeight="1" x14ac:dyDescent="0.25">
      <c r="A683">
        <v>116191757</v>
      </c>
      <c r="B683">
        <v>1</v>
      </c>
      <c r="C683" t="s">
        <v>10866</v>
      </c>
      <c r="D683" t="s">
        <v>10867</v>
      </c>
      <c r="E683" t="s">
        <v>121</v>
      </c>
      <c r="F683" t="s">
        <v>16144</v>
      </c>
      <c r="G683" t="s">
        <v>604</v>
      </c>
      <c r="H683" t="s">
        <v>2830</v>
      </c>
      <c r="I683" t="s">
        <v>121</v>
      </c>
      <c r="J683" t="s">
        <v>2830</v>
      </c>
      <c r="K683" s="361"/>
      <c r="L683"/>
      <c r="N683"/>
      <c r="O683"/>
      <c r="P683"/>
      <c r="Q683"/>
      <c r="R683"/>
    </row>
    <row r="684" spans="1:18" ht="15" customHeight="1" x14ac:dyDescent="0.25">
      <c r="A684">
        <v>116195004</v>
      </c>
      <c r="B684">
        <v>1</v>
      </c>
      <c r="C684" t="s">
        <v>11574</v>
      </c>
      <c r="D684" t="s">
        <v>11575</v>
      </c>
      <c r="E684" t="s">
        <v>309</v>
      </c>
      <c r="F684" t="s">
        <v>13143</v>
      </c>
      <c r="G684" t="s">
        <v>604</v>
      </c>
      <c r="H684" t="s">
        <v>1515</v>
      </c>
      <c r="I684" t="s">
        <v>1514</v>
      </c>
      <c r="J684" t="s">
        <v>1515</v>
      </c>
      <c r="K684" s="361"/>
      <c r="L684"/>
      <c r="N684"/>
      <c r="O684"/>
      <c r="P684"/>
      <c r="Q684"/>
      <c r="R684"/>
    </row>
    <row r="685" spans="1:18" ht="15" customHeight="1" x14ac:dyDescent="0.25">
      <c r="A685">
        <v>116197503</v>
      </c>
      <c r="B685">
        <v>1</v>
      </c>
      <c r="C685" t="s">
        <v>12538</v>
      </c>
      <c r="D685" t="s">
        <v>12539</v>
      </c>
      <c r="E685" t="s">
        <v>479</v>
      </c>
      <c r="F685" t="s">
        <v>13143</v>
      </c>
      <c r="G685" t="s">
        <v>604</v>
      </c>
      <c r="H685" t="s">
        <v>2042</v>
      </c>
      <c r="I685" t="s">
        <v>2041</v>
      </c>
      <c r="J685" t="s">
        <v>2042</v>
      </c>
      <c r="K685" s="361"/>
      <c r="L685"/>
      <c r="N685"/>
      <c r="O685"/>
      <c r="P685"/>
      <c r="Q685"/>
      <c r="R685"/>
    </row>
    <row r="686" spans="1:18" ht="15" customHeight="1" x14ac:dyDescent="0.25">
      <c r="A686">
        <v>116197503</v>
      </c>
      <c r="B686">
        <v>2</v>
      </c>
      <c r="C686" t="s">
        <v>12540</v>
      </c>
      <c r="D686" t="s">
        <v>12541</v>
      </c>
      <c r="E686" t="s">
        <v>479</v>
      </c>
      <c r="F686" t="s">
        <v>13143</v>
      </c>
      <c r="G686" t="s">
        <v>604</v>
      </c>
      <c r="H686" t="s">
        <v>2044</v>
      </c>
      <c r="I686" t="s">
        <v>2043</v>
      </c>
      <c r="J686" t="s">
        <v>2044</v>
      </c>
      <c r="K686" s="361"/>
      <c r="L686"/>
      <c r="N686"/>
      <c r="O686"/>
      <c r="P686"/>
      <c r="Q686"/>
      <c r="R686"/>
    </row>
    <row r="687" spans="1:18" ht="15" customHeight="1" x14ac:dyDescent="0.25">
      <c r="A687">
        <v>116471803</v>
      </c>
      <c r="B687">
        <v>1</v>
      </c>
      <c r="C687" t="s">
        <v>10943</v>
      </c>
      <c r="D687" t="s">
        <v>10944</v>
      </c>
      <c r="E687" t="s">
        <v>144</v>
      </c>
      <c r="F687" t="s">
        <v>13143</v>
      </c>
      <c r="G687" t="s">
        <v>604</v>
      </c>
      <c r="H687" t="s">
        <v>987</v>
      </c>
      <c r="I687" t="s">
        <v>986</v>
      </c>
      <c r="J687" t="s">
        <v>987</v>
      </c>
      <c r="K687" s="361"/>
      <c r="L687"/>
      <c r="N687"/>
      <c r="O687"/>
      <c r="P687"/>
      <c r="Q687"/>
      <c r="R687"/>
    </row>
    <row r="688" spans="1:18" ht="15" customHeight="1" x14ac:dyDescent="0.25">
      <c r="A688">
        <v>116471803</v>
      </c>
      <c r="B688">
        <v>2</v>
      </c>
      <c r="C688" t="s">
        <v>10945</v>
      </c>
      <c r="D688" t="s">
        <v>10946</v>
      </c>
      <c r="E688" t="s">
        <v>144</v>
      </c>
      <c r="F688" t="s">
        <v>13143</v>
      </c>
      <c r="G688" t="s">
        <v>604</v>
      </c>
      <c r="H688" t="s">
        <v>989</v>
      </c>
      <c r="I688" t="s">
        <v>988</v>
      </c>
      <c r="J688" t="s">
        <v>989</v>
      </c>
      <c r="K688" s="361"/>
      <c r="L688"/>
      <c r="N688"/>
      <c r="O688"/>
      <c r="P688"/>
      <c r="Q688"/>
      <c r="R688"/>
    </row>
    <row r="689" spans="1:18" ht="15" customHeight="1" x14ac:dyDescent="0.25">
      <c r="A689">
        <v>116493503</v>
      </c>
      <c r="B689">
        <v>1</v>
      </c>
      <c r="C689" t="s">
        <v>11451</v>
      </c>
      <c r="D689" t="s">
        <v>11452</v>
      </c>
      <c r="E689" t="s">
        <v>276</v>
      </c>
      <c r="F689" t="s">
        <v>13143</v>
      </c>
      <c r="G689" t="s">
        <v>604</v>
      </c>
      <c r="H689" t="s">
        <v>1409</v>
      </c>
      <c r="I689" t="s">
        <v>10233</v>
      </c>
      <c r="J689" t="s">
        <v>1409</v>
      </c>
      <c r="K689" s="361"/>
      <c r="L689"/>
      <c r="N689"/>
      <c r="O689"/>
      <c r="P689"/>
      <c r="Q689"/>
      <c r="R689"/>
    </row>
    <row r="690" spans="1:18" ht="15" customHeight="1" x14ac:dyDescent="0.25">
      <c r="A690">
        <v>116493503</v>
      </c>
      <c r="B690">
        <v>2</v>
      </c>
      <c r="C690" t="s">
        <v>11453</v>
      </c>
      <c r="D690" t="s">
        <v>11454</v>
      </c>
      <c r="E690" t="s">
        <v>276</v>
      </c>
      <c r="F690" t="s">
        <v>13143</v>
      </c>
      <c r="G690" t="s">
        <v>604</v>
      </c>
      <c r="H690" t="s">
        <v>10234</v>
      </c>
      <c r="I690" t="s">
        <v>10235</v>
      </c>
      <c r="J690" t="s">
        <v>10234</v>
      </c>
      <c r="K690" s="361"/>
      <c r="L690"/>
      <c r="N690"/>
      <c r="O690"/>
      <c r="P690"/>
      <c r="Q690"/>
      <c r="R690"/>
    </row>
    <row r="691" spans="1:18" ht="15" customHeight="1" x14ac:dyDescent="0.25">
      <c r="A691">
        <v>116495003</v>
      </c>
      <c r="B691">
        <v>1</v>
      </c>
      <c r="C691" t="s">
        <v>11576</v>
      </c>
      <c r="D691" t="s">
        <v>11579</v>
      </c>
      <c r="E691" t="s">
        <v>310</v>
      </c>
      <c r="F691" t="s">
        <v>13143</v>
      </c>
      <c r="G691" t="s">
        <v>604</v>
      </c>
      <c r="H691" t="s">
        <v>1519</v>
      </c>
      <c r="I691" t="s">
        <v>1518</v>
      </c>
      <c r="J691" t="s">
        <v>1519</v>
      </c>
      <c r="K691" s="361"/>
      <c r="L691"/>
      <c r="N691"/>
      <c r="O691"/>
      <c r="P691"/>
      <c r="Q691"/>
      <c r="R691"/>
    </row>
    <row r="692" spans="1:18" ht="15" customHeight="1" x14ac:dyDescent="0.25">
      <c r="A692">
        <v>116495003</v>
      </c>
      <c r="B692">
        <v>2</v>
      </c>
      <c r="C692" t="s">
        <v>11578</v>
      </c>
      <c r="D692" t="s">
        <v>11577</v>
      </c>
      <c r="E692" t="s">
        <v>310</v>
      </c>
      <c r="F692" t="s">
        <v>13143</v>
      </c>
      <c r="G692" t="s">
        <v>604</v>
      </c>
      <c r="H692" t="s">
        <v>1517</v>
      </c>
      <c r="I692" t="s">
        <v>1516</v>
      </c>
      <c r="J692" t="s">
        <v>1517</v>
      </c>
      <c r="K692" s="361"/>
      <c r="L692"/>
      <c r="N692"/>
      <c r="O692"/>
      <c r="P692"/>
      <c r="Q692"/>
      <c r="R692"/>
    </row>
    <row r="693" spans="1:18" ht="15" customHeight="1" x14ac:dyDescent="0.25">
      <c r="A693">
        <v>116495103</v>
      </c>
      <c r="B693">
        <v>1</v>
      </c>
      <c r="C693" t="s">
        <v>11609</v>
      </c>
      <c r="D693" t="s">
        <v>11610</v>
      </c>
      <c r="E693" t="s">
        <v>322</v>
      </c>
      <c r="F693" t="s">
        <v>13143</v>
      </c>
      <c r="G693" t="s">
        <v>604</v>
      </c>
      <c r="H693" t="s">
        <v>1546</v>
      </c>
      <c r="I693" t="s">
        <v>1545</v>
      </c>
      <c r="J693" t="s">
        <v>1546</v>
      </c>
      <c r="K693" s="361"/>
      <c r="L693"/>
      <c r="N693"/>
      <c r="O693"/>
      <c r="P693"/>
      <c r="Q693"/>
      <c r="R693"/>
    </row>
    <row r="694" spans="1:18" ht="15" customHeight="1" x14ac:dyDescent="0.25">
      <c r="A694">
        <v>116495103</v>
      </c>
      <c r="B694">
        <v>2</v>
      </c>
      <c r="C694" t="s">
        <v>11611</v>
      </c>
      <c r="D694" t="s">
        <v>11612</v>
      </c>
      <c r="E694" t="s">
        <v>322</v>
      </c>
      <c r="F694" t="s">
        <v>13143</v>
      </c>
      <c r="G694" t="s">
        <v>604</v>
      </c>
      <c r="H694" t="s">
        <v>1548</v>
      </c>
      <c r="I694" t="s">
        <v>1547</v>
      </c>
      <c r="J694" t="s">
        <v>1548</v>
      </c>
      <c r="K694" s="361"/>
      <c r="L694"/>
      <c r="N694"/>
      <c r="O694"/>
      <c r="P694"/>
      <c r="Q694"/>
      <c r="R694"/>
    </row>
    <row r="695" spans="1:18" ht="15" customHeight="1" x14ac:dyDescent="0.25">
      <c r="A695">
        <v>116496503</v>
      </c>
      <c r="B695">
        <v>1</v>
      </c>
      <c r="C695" t="s">
        <v>12446</v>
      </c>
      <c r="D695" t="s">
        <v>12449</v>
      </c>
      <c r="E695" t="s">
        <v>455</v>
      </c>
      <c r="F695" t="s">
        <v>13143</v>
      </c>
      <c r="G695" t="s">
        <v>604</v>
      </c>
      <c r="H695" t="s">
        <v>1963</v>
      </c>
      <c r="I695" t="s">
        <v>1962</v>
      </c>
      <c r="J695" t="s">
        <v>1963</v>
      </c>
      <c r="K695" s="361"/>
      <c r="L695"/>
      <c r="N695"/>
      <c r="O695"/>
      <c r="P695"/>
      <c r="Q695"/>
      <c r="R695"/>
    </row>
    <row r="696" spans="1:18" ht="15" customHeight="1" x14ac:dyDescent="0.25">
      <c r="A696">
        <v>116496503</v>
      </c>
      <c r="B696">
        <v>2</v>
      </c>
      <c r="C696" t="s">
        <v>12448</v>
      </c>
      <c r="D696" t="s">
        <v>12447</v>
      </c>
      <c r="E696" t="s">
        <v>455</v>
      </c>
      <c r="F696" t="s">
        <v>13143</v>
      </c>
      <c r="G696" t="s">
        <v>604</v>
      </c>
      <c r="H696" t="s">
        <v>1961</v>
      </c>
      <c r="I696" t="s">
        <v>1960</v>
      </c>
      <c r="J696" t="s">
        <v>1961</v>
      </c>
      <c r="K696" s="361"/>
      <c r="L696"/>
      <c r="N696"/>
      <c r="O696"/>
      <c r="P696"/>
      <c r="Q696"/>
      <c r="R696"/>
    </row>
    <row r="697" spans="1:18" ht="15" customHeight="1" x14ac:dyDescent="0.25">
      <c r="A697">
        <v>116496603</v>
      </c>
      <c r="B697">
        <v>1</v>
      </c>
      <c r="C697" t="s">
        <v>12466</v>
      </c>
      <c r="D697" t="s">
        <v>12467</v>
      </c>
      <c r="E697" t="s">
        <v>461</v>
      </c>
      <c r="F697" t="s">
        <v>13143</v>
      </c>
      <c r="G697" t="s">
        <v>604</v>
      </c>
      <c r="H697" t="s">
        <v>1977</v>
      </c>
      <c r="I697" t="s">
        <v>1976</v>
      </c>
      <c r="J697" t="s">
        <v>1977</v>
      </c>
      <c r="K697" s="361"/>
      <c r="L697"/>
      <c r="N697"/>
      <c r="O697"/>
      <c r="P697"/>
      <c r="Q697"/>
      <c r="R697"/>
    </row>
    <row r="698" spans="1:18" ht="15" customHeight="1" x14ac:dyDescent="0.25">
      <c r="A698">
        <v>116496603</v>
      </c>
      <c r="B698">
        <v>2</v>
      </c>
      <c r="C698" t="s">
        <v>12468</v>
      </c>
      <c r="D698" t="s">
        <v>12469</v>
      </c>
      <c r="E698" t="s">
        <v>461</v>
      </c>
      <c r="F698" t="s">
        <v>13143</v>
      </c>
      <c r="G698" t="s">
        <v>604</v>
      </c>
      <c r="H698" t="s">
        <v>13026</v>
      </c>
      <c r="I698" t="s">
        <v>1978</v>
      </c>
      <c r="J698" t="s">
        <v>13026</v>
      </c>
      <c r="K698" s="361"/>
      <c r="L698"/>
      <c r="N698"/>
      <c r="O698"/>
      <c r="P698"/>
      <c r="Q698"/>
      <c r="R698"/>
    </row>
    <row r="699" spans="1:18" ht="15" customHeight="1" x14ac:dyDescent="0.25">
      <c r="A699">
        <v>116498003</v>
      </c>
      <c r="B699">
        <v>1</v>
      </c>
      <c r="C699" t="s">
        <v>12757</v>
      </c>
      <c r="D699" t="s">
        <v>16185</v>
      </c>
      <c r="E699" t="s">
        <v>537</v>
      </c>
      <c r="F699" t="s">
        <v>13143</v>
      </c>
      <c r="G699" t="s">
        <v>604</v>
      </c>
      <c r="H699" t="s">
        <v>2234</v>
      </c>
      <c r="I699" t="s">
        <v>16186</v>
      </c>
      <c r="J699" t="s">
        <v>2234</v>
      </c>
      <c r="K699" s="361"/>
      <c r="L699"/>
      <c r="N699"/>
      <c r="O699"/>
      <c r="P699"/>
      <c r="Q699"/>
      <c r="R699"/>
    </row>
    <row r="700" spans="1:18" ht="15" customHeight="1" x14ac:dyDescent="0.25">
      <c r="A700">
        <v>116555003</v>
      </c>
      <c r="B700">
        <v>1</v>
      </c>
      <c r="C700" t="s">
        <v>11546</v>
      </c>
      <c r="D700" t="s">
        <v>11547</v>
      </c>
      <c r="E700" t="s">
        <v>303</v>
      </c>
      <c r="F700" t="s">
        <v>13143</v>
      </c>
      <c r="G700" t="s">
        <v>604</v>
      </c>
      <c r="H700" t="s">
        <v>1489</v>
      </c>
      <c r="I700" t="s">
        <v>1488</v>
      </c>
      <c r="J700" t="s">
        <v>1489</v>
      </c>
      <c r="K700" s="361"/>
      <c r="L700"/>
      <c r="N700"/>
      <c r="O700"/>
      <c r="P700"/>
      <c r="Q700"/>
      <c r="R700"/>
    </row>
    <row r="701" spans="1:18" ht="15" customHeight="1" x14ac:dyDescent="0.25">
      <c r="A701">
        <v>116555003</v>
      </c>
      <c r="B701">
        <v>2</v>
      </c>
      <c r="C701" t="s">
        <v>11548</v>
      </c>
      <c r="D701" t="s">
        <v>11549</v>
      </c>
      <c r="E701" t="s">
        <v>303</v>
      </c>
      <c r="F701" t="s">
        <v>13143</v>
      </c>
      <c r="G701" t="s">
        <v>604</v>
      </c>
      <c r="H701" t="s">
        <v>1487</v>
      </c>
      <c r="I701" t="s">
        <v>2711</v>
      </c>
      <c r="J701" t="s">
        <v>1487</v>
      </c>
      <c r="K701" s="361"/>
      <c r="L701"/>
      <c r="N701"/>
      <c r="O701"/>
      <c r="P701"/>
      <c r="Q701"/>
      <c r="R701"/>
    </row>
    <row r="702" spans="1:18" ht="15" customHeight="1" x14ac:dyDescent="0.25">
      <c r="A702">
        <v>116557103</v>
      </c>
      <c r="B702">
        <v>1</v>
      </c>
      <c r="C702" t="s">
        <v>12433</v>
      </c>
      <c r="D702" t="s">
        <v>12434</v>
      </c>
      <c r="E702" t="s">
        <v>451</v>
      </c>
      <c r="F702" t="s">
        <v>13143</v>
      </c>
      <c r="G702" t="s">
        <v>604</v>
      </c>
      <c r="H702" t="s">
        <v>1950</v>
      </c>
      <c r="I702" t="s">
        <v>1949</v>
      </c>
      <c r="J702" t="s">
        <v>1950</v>
      </c>
      <c r="K702" s="361"/>
      <c r="L702"/>
      <c r="N702"/>
      <c r="O702"/>
      <c r="P702"/>
      <c r="Q702"/>
      <c r="R702"/>
    </row>
    <row r="703" spans="1:18" ht="15" customHeight="1" x14ac:dyDescent="0.25">
      <c r="A703">
        <v>116557103</v>
      </c>
      <c r="B703">
        <v>2</v>
      </c>
      <c r="C703" t="s">
        <v>12435</v>
      </c>
      <c r="D703" t="s">
        <v>12436</v>
      </c>
      <c r="E703" t="s">
        <v>451</v>
      </c>
      <c r="F703" t="s">
        <v>13143</v>
      </c>
      <c r="G703" t="s">
        <v>604</v>
      </c>
      <c r="H703" t="s">
        <v>1952</v>
      </c>
      <c r="I703" t="s">
        <v>1951</v>
      </c>
      <c r="J703" t="s">
        <v>1952</v>
      </c>
      <c r="K703" s="361"/>
      <c r="L703"/>
      <c r="N703"/>
      <c r="O703"/>
      <c r="P703"/>
      <c r="Q703"/>
      <c r="R703"/>
    </row>
    <row r="704" spans="1:18" ht="15" customHeight="1" x14ac:dyDescent="0.25">
      <c r="A704">
        <v>116604003</v>
      </c>
      <c r="B704">
        <v>1</v>
      </c>
      <c r="C704" t="s">
        <v>11441</v>
      </c>
      <c r="D704" t="s">
        <v>11444</v>
      </c>
      <c r="E704" t="s">
        <v>273</v>
      </c>
      <c r="F704" t="s">
        <v>13143</v>
      </c>
      <c r="G704" t="s">
        <v>604</v>
      </c>
      <c r="H704" t="s">
        <v>1402</v>
      </c>
      <c r="I704" t="s">
        <v>1401</v>
      </c>
      <c r="J704" t="s">
        <v>1402</v>
      </c>
      <c r="K704" s="361"/>
      <c r="L704"/>
      <c r="N704"/>
      <c r="O704"/>
      <c r="P704"/>
      <c r="Q704"/>
      <c r="R704"/>
    </row>
    <row r="705" spans="1:18" ht="15" customHeight="1" x14ac:dyDescent="0.25">
      <c r="A705">
        <v>116604003</v>
      </c>
      <c r="B705">
        <v>2</v>
      </c>
      <c r="C705" t="s">
        <v>11443</v>
      </c>
      <c r="D705" t="s">
        <v>11442</v>
      </c>
      <c r="E705" t="s">
        <v>273</v>
      </c>
      <c r="F705" t="s">
        <v>13143</v>
      </c>
      <c r="G705" t="s">
        <v>604</v>
      </c>
      <c r="H705" t="s">
        <v>1400</v>
      </c>
      <c r="I705" t="s">
        <v>1399</v>
      </c>
      <c r="J705" t="s">
        <v>1400</v>
      </c>
      <c r="K705" s="361"/>
      <c r="L705"/>
      <c r="N705"/>
      <c r="O705"/>
      <c r="P705"/>
      <c r="Q705"/>
      <c r="R705"/>
    </row>
    <row r="706" spans="1:18" ht="15" customHeight="1" x14ac:dyDescent="0.25">
      <c r="A706">
        <v>116605003</v>
      </c>
      <c r="B706">
        <v>1</v>
      </c>
      <c r="C706" t="s">
        <v>11558</v>
      </c>
      <c r="D706" t="s">
        <v>11561</v>
      </c>
      <c r="E706" t="s">
        <v>306</v>
      </c>
      <c r="F706" t="s">
        <v>13143</v>
      </c>
      <c r="G706" t="s">
        <v>604</v>
      </c>
      <c r="H706" t="s">
        <v>1501</v>
      </c>
      <c r="I706" t="s">
        <v>1500</v>
      </c>
      <c r="J706" t="s">
        <v>1501</v>
      </c>
      <c r="K706" s="361"/>
      <c r="L706"/>
      <c r="N706"/>
      <c r="O706"/>
      <c r="P706"/>
      <c r="Q706"/>
      <c r="R706"/>
    </row>
    <row r="707" spans="1:18" ht="15" customHeight="1" x14ac:dyDescent="0.25">
      <c r="A707">
        <v>116605003</v>
      </c>
      <c r="B707">
        <v>2</v>
      </c>
      <c r="C707" t="s">
        <v>11560</v>
      </c>
      <c r="D707" t="s">
        <v>11559</v>
      </c>
      <c r="E707" t="s">
        <v>306</v>
      </c>
      <c r="F707" t="s">
        <v>13143</v>
      </c>
      <c r="G707" t="s">
        <v>604</v>
      </c>
      <c r="H707" t="s">
        <v>1499</v>
      </c>
      <c r="I707" t="s">
        <v>1498</v>
      </c>
      <c r="J707" t="s">
        <v>1499</v>
      </c>
      <c r="K707" s="361"/>
      <c r="L707"/>
      <c r="N707"/>
      <c r="O707"/>
      <c r="P707"/>
      <c r="Q707"/>
      <c r="R707"/>
    </row>
    <row r="708" spans="1:18" ht="15" customHeight="1" x14ac:dyDescent="0.25">
      <c r="A708">
        <v>117080503</v>
      </c>
      <c r="B708">
        <v>1</v>
      </c>
      <c r="C708" t="s">
        <v>10535</v>
      </c>
      <c r="D708" t="s">
        <v>10536</v>
      </c>
      <c r="E708" t="s">
        <v>34</v>
      </c>
      <c r="F708" t="s">
        <v>13143</v>
      </c>
      <c r="G708" t="s">
        <v>604</v>
      </c>
      <c r="H708" t="s">
        <v>641</v>
      </c>
      <c r="I708" t="s">
        <v>640</v>
      </c>
      <c r="J708" t="s">
        <v>641</v>
      </c>
      <c r="K708" s="361"/>
      <c r="L708"/>
      <c r="N708"/>
      <c r="O708"/>
      <c r="P708"/>
      <c r="Q708"/>
      <c r="R708"/>
    </row>
    <row r="709" spans="1:18" ht="15" customHeight="1" x14ac:dyDescent="0.25">
      <c r="A709">
        <v>117080503</v>
      </c>
      <c r="B709">
        <v>2</v>
      </c>
      <c r="C709" t="s">
        <v>10537</v>
      </c>
      <c r="D709" t="s">
        <v>10538</v>
      </c>
      <c r="E709" t="s">
        <v>34</v>
      </c>
      <c r="F709" t="s">
        <v>13143</v>
      </c>
      <c r="G709" t="s">
        <v>604</v>
      </c>
      <c r="H709" t="s">
        <v>2713</v>
      </c>
      <c r="I709" t="s">
        <v>2712</v>
      </c>
      <c r="J709" t="s">
        <v>2713</v>
      </c>
      <c r="K709" s="361"/>
      <c r="L709"/>
      <c r="N709"/>
      <c r="O709"/>
      <c r="P709"/>
      <c r="Q709"/>
      <c r="R709"/>
    </row>
    <row r="710" spans="1:18" ht="15" customHeight="1" x14ac:dyDescent="0.25">
      <c r="A710">
        <v>117081003</v>
      </c>
      <c r="B710">
        <v>1</v>
      </c>
      <c r="C710" t="s">
        <v>10713</v>
      </c>
      <c r="D710" t="s">
        <v>10714</v>
      </c>
      <c r="E710" t="s">
        <v>84</v>
      </c>
      <c r="F710" t="s">
        <v>13143</v>
      </c>
      <c r="G710" t="s">
        <v>604</v>
      </c>
      <c r="H710" t="s">
        <v>796</v>
      </c>
      <c r="I710" t="s">
        <v>795</v>
      </c>
      <c r="J710" t="s">
        <v>796</v>
      </c>
      <c r="K710" s="361"/>
      <c r="L710"/>
      <c r="N710"/>
      <c r="O710"/>
      <c r="P710"/>
      <c r="Q710"/>
      <c r="R710"/>
    </row>
    <row r="711" spans="1:18" ht="15" customHeight="1" x14ac:dyDescent="0.25">
      <c r="A711">
        <v>117083004</v>
      </c>
      <c r="B711">
        <v>1</v>
      </c>
      <c r="C711" t="s">
        <v>11718</v>
      </c>
      <c r="D711" t="s">
        <v>11719</v>
      </c>
      <c r="E711" t="s">
        <v>348</v>
      </c>
      <c r="F711" t="s">
        <v>13143</v>
      </c>
      <c r="G711" t="s">
        <v>604</v>
      </c>
      <c r="H711" t="s">
        <v>1645</v>
      </c>
      <c r="I711" t="s">
        <v>1644</v>
      </c>
      <c r="J711" t="s">
        <v>1645</v>
      </c>
      <c r="K711" s="361"/>
      <c r="L711"/>
      <c r="N711"/>
      <c r="O711"/>
      <c r="P711"/>
      <c r="Q711"/>
      <c r="R711"/>
    </row>
    <row r="712" spans="1:18" ht="15" customHeight="1" x14ac:dyDescent="0.25">
      <c r="A712">
        <v>117086003</v>
      </c>
      <c r="B712">
        <v>1</v>
      </c>
      <c r="C712" t="s">
        <v>12411</v>
      </c>
      <c r="D712" t="s">
        <v>12412</v>
      </c>
      <c r="E712" t="s">
        <v>446</v>
      </c>
      <c r="F712" t="s">
        <v>13143</v>
      </c>
      <c r="G712" t="s">
        <v>604</v>
      </c>
      <c r="H712" t="s">
        <v>1929</v>
      </c>
      <c r="I712" t="s">
        <v>1928</v>
      </c>
      <c r="J712" t="s">
        <v>1929</v>
      </c>
      <c r="K712" s="361"/>
      <c r="L712"/>
      <c r="N712"/>
      <c r="O712"/>
      <c r="P712"/>
      <c r="Q712"/>
      <c r="R712"/>
    </row>
    <row r="713" spans="1:18" ht="15" customHeight="1" x14ac:dyDescent="0.25">
      <c r="A713">
        <v>117086503</v>
      </c>
      <c r="B713">
        <v>1</v>
      </c>
      <c r="C713" t="s">
        <v>12632</v>
      </c>
      <c r="D713" t="s">
        <v>12633</v>
      </c>
      <c r="E713" t="s">
        <v>506</v>
      </c>
      <c r="F713" t="s">
        <v>13143</v>
      </c>
      <c r="G713" t="s">
        <v>604</v>
      </c>
      <c r="H713" t="s">
        <v>2126</v>
      </c>
      <c r="I713" t="s">
        <v>2125</v>
      </c>
      <c r="J713" t="s">
        <v>2126</v>
      </c>
      <c r="K713" s="361"/>
      <c r="L713"/>
      <c r="N713"/>
      <c r="O713"/>
      <c r="P713"/>
      <c r="Q713"/>
      <c r="R713"/>
    </row>
    <row r="714" spans="1:18" ht="15" customHeight="1" x14ac:dyDescent="0.25">
      <c r="A714">
        <v>117086653</v>
      </c>
      <c r="B714">
        <v>1</v>
      </c>
      <c r="C714" t="s">
        <v>12646</v>
      </c>
      <c r="D714" t="s">
        <v>12647</v>
      </c>
      <c r="E714" t="s">
        <v>510</v>
      </c>
      <c r="F714" t="s">
        <v>13143</v>
      </c>
      <c r="G714" t="s">
        <v>604</v>
      </c>
      <c r="H714" t="s">
        <v>2140</v>
      </c>
      <c r="I714" t="s">
        <v>2139</v>
      </c>
      <c r="J714" t="s">
        <v>2140</v>
      </c>
      <c r="K714" s="361"/>
      <c r="L714"/>
      <c r="N714"/>
      <c r="O714"/>
      <c r="P714"/>
      <c r="Q714"/>
      <c r="R714"/>
    </row>
    <row r="715" spans="1:18" ht="15" customHeight="1" x14ac:dyDescent="0.25">
      <c r="A715">
        <v>117089003</v>
      </c>
      <c r="B715">
        <v>1</v>
      </c>
      <c r="C715" t="s">
        <v>12891</v>
      </c>
      <c r="D715" t="s">
        <v>12892</v>
      </c>
      <c r="E715" t="s">
        <v>572</v>
      </c>
      <c r="F715" t="s">
        <v>13143</v>
      </c>
      <c r="G715" t="s">
        <v>604</v>
      </c>
      <c r="H715" t="s">
        <v>2351</v>
      </c>
      <c r="I715" t="s">
        <v>2350</v>
      </c>
      <c r="J715" t="s">
        <v>2351</v>
      </c>
      <c r="K715" s="361"/>
      <c r="L715"/>
      <c r="N715"/>
      <c r="O715"/>
      <c r="P715"/>
      <c r="Q715"/>
      <c r="R715"/>
    </row>
    <row r="716" spans="1:18" ht="15" customHeight="1" x14ac:dyDescent="0.25">
      <c r="A716">
        <v>117412003</v>
      </c>
      <c r="B716">
        <v>1</v>
      </c>
      <c r="C716" t="s">
        <v>10994</v>
      </c>
      <c r="D716" t="s">
        <v>10995</v>
      </c>
      <c r="E716" t="s">
        <v>155</v>
      </c>
      <c r="F716" t="s">
        <v>13143</v>
      </c>
      <c r="G716" t="s">
        <v>604</v>
      </c>
      <c r="H716" t="s">
        <v>1026</v>
      </c>
      <c r="I716" t="s">
        <v>1025</v>
      </c>
      <c r="J716" t="s">
        <v>1026</v>
      </c>
      <c r="K716" s="361"/>
      <c r="L716"/>
      <c r="N716"/>
      <c r="O716"/>
      <c r="P716"/>
      <c r="Q716"/>
      <c r="R716"/>
    </row>
    <row r="717" spans="1:18" ht="15" customHeight="1" x14ac:dyDescent="0.25">
      <c r="A717">
        <v>117414003</v>
      </c>
      <c r="B717">
        <v>1</v>
      </c>
      <c r="C717" t="s">
        <v>11339</v>
      </c>
      <c r="D717" t="s">
        <v>11342</v>
      </c>
      <c r="E717" t="s">
        <v>245</v>
      </c>
      <c r="F717" t="s">
        <v>13143</v>
      </c>
      <c r="G717" t="s">
        <v>604</v>
      </c>
      <c r="H717" t="s">
        <v>1316</v>
      </c>
      <c r="I717" t="s">
        <v>1315</v>
      </c>
      <c r="J717" t="s">
        <v>1316</v>
      </c>
      <c r="K717" s="361"/>
      <c r="L717"/>
      <c r="N717"/>
      <c r="O717"/>
      <c r="P717"/>
      <c r="Q717"/>
      <c r="R717"/>
    </row>
    <row r="718" spans="1:18" ht="15" customHeight="1" x14ac:dyDescent="0.25">
      <c r="A718">
        <v>117414003</v>
      </c>
      <c r="B718">
        <v>2</v>
      </c>
      <c r="C718" t="s">
        <v>11340</v>
      </c>
      <c r="D718" t="s">
        <v>11341</v>
      </c>
      <c r="E718" t="s">
        <v>245</v>
      </c>
      <c r="F718" t="s">
        <v>13143</v>
      </c>
      <c r="G718" t="s">
        <v>604</v>
      </c>
      <c r="H718" t="s">
        <v>1314</v>
      </c>
      <c r="I718" t="s">
        <v>1313</v>
      </c>
      <c r="J718" t="s">
        <v>1314</v>
      </c>
      <c r="K718" s="361"/>
      <c r="L718"/>
      <c r="N718"/>
      <c r="O718"/>
      <c r="P718"/>
      <c r="Q718"/>
      <c r="R718"/>
    </row>
    <row r="719" spans="1:18" ht="15" customHeight="1" x14ac:dyDescent="0.25">
      <c r="A719">
        <v>117414203</v>
      </c>
      <c r="B719">
        <v>1</v>
      </c>
      <c r="C719" t="s">
        <v>11474</v>
      </c>
      <c r="D719" t="s">
        <v>11475</v>
      </c>
      <c r="E719" t="s">
        <v>281</v>
      </c>
      <c r="F719" t="s">
        <v>13143</v>
      </c>
      <c r="G719" t="s">
        <v>604</v>
      </c>
      <c r="H719" t="s">
        <v>1427</v>
      </c>
      <c r="I719" t="s">
        <v>1426</v>
      </c>
      <c r="J719" t="s">
        <v>1427</v>
      </c>
      <c r="K719" s="361"/>
      <c r="L719"/>
      <c r="N719"/>
      <c r="O719"/>
      <c r="P719"/>
      <c r="Q719"/>
      <c r="R719"/>
    </row>
    <row r="720" spans="1:18" ht="15" customHeight="1" x14ac:dyDescent="0.25">
      <c r="A720">
        <v>117414203</v>
      </c>
      <c r="B720">
        <v>2</v>
      </c>
      <c r="C720" t="s">
        <v>11476</v>
      </c>
      <c r="D720" t="s">
        <v>11477</v>
      </c>
      <c r="E720" t="s">
        <v>281</v>
      </c>
      <c r="F720" t="s">
        <v>13143</v>
      </c>
      <c r="G720" t="s">
        <v>604</v>
      </c>
      <c r="H720" t="s">
        <v>1429</v>
      </c>
      <c r="I720" t="s">
        <v>1428</v>
      </c>
      <c r="J720" t="s">
        <v>1429</v>
      </c>
      <c r="K720" s="361"/>
      <c r="L720"/>
      <c r="N720"/>
      <c r="O720"/>
      <c r="P720"/>
      <c r="Q720"/>
      <c r="R720"/>
    </row>
    <row r="721" spans="1:18" ht="15" customHeight="1" x14ac:dyDescent="0.25">
      <c r="A721">
        <v>117415004</v>
      </c>
      <c r="B721">
        <v>1</v>
      </c>
      <c r="C721" t="s">
        <v>11589</v>
      </c>
      <c r="D721" t="s">
        <v>11590</v>
      </c>
      <c r="E721" t="s">
        <v>315</v>
      </c>
      <c r="F721" t="s">
        <v>13143</v>
      </c>
      <c r="G721" t="s">
        <v>604</v>
      </c>
      <c r="H721" t="s">
        <v>1529</v>
      </c>
      <c r="I721" t="s">
        <v>10315</v>
      </c>
      <c r="J721" t="s">
        <v>1529</v>
      </c>
      <c r="K721" s="361"/>
      <c r="L721"/>
      <c r="N721"/>
      <c r="O721"/>
      <c r="P721"/>
      <c r="Q721"/>
      <c r="R721"/>
    </row>
    <row r="722" spans="1:18" ht="15" customHeight="1" x14ac:dyDescent="0.25">
      <c r="A722">
        <v>117415103</v>
      </c>
      <c r="B722">
        <v>1</v>
      </c>
      <c r="C722" t="s">
        <v>11595</v>
      </c>
      <c r="D722" t="s">
        <v>11598</v>
      </c>
      <c r="E722" t="s">
        <v>317</v>
      </c>
      <c r="F722" t="s">
        <v>13143</v>
      </c>
      <c r="G722" t="s">
        <v>604</v>
      </c>
      <c r="H722" t="s">
        <v>1537</v>
      </c>
      <c r="I722" t="s">
        <v>1536</v>
      </c>
      <c r="J722" t="s">
        <v>1537</v>
      </c>
      <c r="K722" s="361"/>
      <c r="L722"/>
      <c r="N722"/>
      <c r="O722"/>
      <c r="P722"/>
      <c r="Q722"/>
      <c r="R722"/>
    </row>
    <row r="723" spans="1:18" ht="15" customHeight="1" x14ac:dyDescent="0.25">
      <c r="A723">
        <v>117415103</v>
      </c>
      <c r="B723">
        <v>2</v>
      </c>
      <c r="C723" t="s">
        <v>11597</v>
      </c>
      <c r="D723" t="s">
        <v>11596</v>
      </c>
      <c r="E723" t="s">
        <v>317</v>
      </c>
      <c r="F723" t="s">
        <v>13143</v>
      </c>
      <c r="G723" t="s">
        <v>604</v>
      </c>
      <c r="H723" t="s">
        <v>1535</v>
      </c>
      <c r="I723" t="s">
        <v>1534</v>
      </c>
      <c r="J723" t="s">
        <v>1535</v>
      </c>
      <c r="K723" s="361"/>
      <c r="L723"/>
      <c r="N723"/>
      <c r="O723"/>
      <c r="P723"/>
      <c r="Q723"/>
      <c r="R723"/>
    </row>
    <row r="724" spans="1:18" ht="15" customHeight="1" x14ac:dyDescent="0.25">
      <c r="A724">
        <v>117415303</v>
      </c>
      <c r="B724">
        <v>1</v>
      </c>
      <c r="C724" t="s">
        <v>11633</v>
      </c>
      <c r="D724" t="s">
        <v>11634</v>
      </c>
      <c r="E724" t="s">
        <v>328</v>
      </c>
      <c r="F724" t="s">
        <v>13143</v>
      </c>
      <c r="G724" t="s">
        <v>604</v>
      </c>
      <c r="H724" t="s">
        <v>1570</v>
      </c>
      <c r="I724" t="s">
        <v>1569</v>
      </c>
      <c r="J724" t="s">
        <v>1570</v>
      </c>
      <c r="K724" s="361"/>
      <c r="L724"/>
      <c r="N724"/>
      <c r="O724"/>
      <c r="P724"/>
      <c r="Q724"/>
      <c r="R724"/>
    </row>
    <row r="725" spans="1:18" ht="15" customHeight="1" x14ac:dyDescent="0.25">
      <c r="A725">
        <v>117416103</v>
      </c>
      <c r="B725">
        <v>1</v>
      </c>
      <c r="C725" t="s">
        <v>12524</v>
      </c>
      <c r="D725" t="s">
        <v>12525</v>
      </c>
      <c r="E725" t="s">
        <v>476</v>
      </c>
      <c r="F725" t="s">
        <v>13143</v>
      </c>
      <c r="G725" t="s">
        <v>604</v>
      </c>
      <c r="H725" t="s">
        <v>2028</v>
      </c>
      <c r="I725" t="s">
        <v>2027</v>
      </c>
      <c r="J725" t="s">
        <v>2028</v>
      </c>
      <c r="K725" s="361"/>
      <c r="L725"/>
      <c r="N725"/>
      <c r="O725"/>
      <c r="P725"/>
      <c r="Q725"/>
      <c r="R725"/>
    </row>
    <row r="726" spans="1:18" ht="15" customHeight="1" x14ac:dyDescent="0.25">
      <c r="A726">
        <v>117417202</v>
      </c>
      <c r="B726">
        <v>1</v>
      </c>
      <c r="C726" t="s">
        <v>12864</v>
      </c>
      <c r="D726" t="s">
        <v>12867</v>
      </c>
      <c r="E726" t="s">
        <v>565</v>
      </c>
      <c r="F726" t="s">
        <v>13143</v>
      </c>
      <c r="G726" t="s">
        <v>604</v>
      </c>
      <c r="H726" t="s">
        <v>2328</v>
      </c>
      <c r="I726" t="s">
        <v>2327</v>
      </c>
      <c r="J726" t="s">
        <v>2328</v>
      </c>
      <c r="K726" s="361"/>
      <c r="L726"/>
      <c r="N726"/>
      <c r="O726"/>
      <c r="P726"/>
      <c r="Q726"/>
      <c r="R726"/>
    </row>
    <row r="727" spans="1:18" ht="15" customHeight="1" x14ac:dyDescent="0.25">
      <c r="A727">
        <v>117417202</v>
      </c>
      <c r="B727">
        <v>2</v>
      </c>
      <c r="C727" t="s">
        <v>12866</v>
      </c>
      <c r="D727" t="s">
        <v>12865</v>
      </c>
      <c r="E727" t="s">
        <v>565</v>
      </c>
      <c r="F727" t="s">
        <v>13143</v>
      </c>
      <c r="G727" t="s">
        <v>604</v>
      </c>
      <c r="H727" t="s">
        <v>10296</v>
      </c>
      <c r="I727" t="s">
        <v>10297</v>
      </c>
      <c r="J727" t="s">
        <v>10296</v>
      </c>
      <c r="K727" s="361"/>
      <c r="L727"/>
      <c r="N727"/>
      <c r="O727"/>
      <c r="P727"/>
      <c r="Q727"/>
      <c r="R727"/>
    </row>
    <row r="728" spans="1:18" ht="15" customHeight="1" x14ac:dyDescent="0.25">
      <c r="A728">
        <v>117576303</v>
      </c>
      <c r="B728">
        <v>1</v>
      </c>
      <c r="C728" t="s">
        <v>12608</v>
      </c>
      <c r="D728" t="s">
        <v>12609</v>
      </c>
      <c r="E728" t="s">
        <v>499</v>
      </c>
      <c r="F728" t="s">
        <v>13143</v>
      </c>
      <c r="G728" t="s">
        <v>604</v>
      </c>
      <c r="H728" t="s">
        <v>2104</v>
      </c>
      <c r="I728" t="s">
        <v>2103</v>
      </c>
      <c r="J728" t="s">
        <v>2104</v>
      </c>
      <c r="K728" s="361"/>
      <c r="L728"/>
      <c r="N728"/>
      <c r="O728"/>
      <c r="P728"/>
      <c r="Q728"/>
      <c r="R728"/>
    </row>
    <row r="729" spans="1:18" ht="15" customHeight="1" x14ac:dyDescent="0.25">
      <c r="A729">
        <v>117596003</v>
      </c>
      <c r="B729">
        <v>1</v>
      </c>
      <c r="C729" t="s">
        <v>11735</v>
      </c>
      <c r="D729" t="s">
        <v>11736</v>
      </c>
      <c r="E729" t="s">
        <v>355</v>
      </c>
      <c r="F729" t="s">
        <v>13143</v>
      </c>
      <c r="G729" t="s">
        <v>604</v>
      </c>
      <c r="H729" t="s">
        <v>1659</v>
      </c>
      <c r="I729" t="s">
        <v>1658</v>
      </c>
      <c r="J729" t="s">
        <v>1659</v>
      </c>
      <c r="K729" s="361"/>
      <c r="L729"/>
      <c r="N729"/>
      <c r="O729"/>
      <c r="P729"/>
      <c r="Q729"/>
      <c r="R729"/>
    </row>
    <row r="730" spans="1:18" ht="15" customHeight="1" x14ac:dyDescent="0.25">
      <c r="A730">
        <v>117596003</v>
      </c>
      <c r="B730">
        <v>2</v>
      </c>
      <c r="C730" t="s">
        <v>11737</v>
      </c>
      <c r="D730" t="s">
        <v>11738</v>
      </c>
      <c r="E730" t="s">
        <v>355</v>
      </c>
      <c r="F730" t="s">
        <v>13143</v>
      </c>
      <c r="G730" t="s">
        <v>604</v>
      </c>
      <c r="H730" t="s">
        <v>1661</v>
      </c>
      <c r="I730" t="s">
        <v>1660</v>
      </c>
      <c r="J730" t="s">
        <v>1661</v>
      </c>
      <c r="K730" s="361"/>
      <c r="L730"/>
      <c r="N730"/>
      <c r="O730"/>
      <c r="P730"/>
      <c r="Q730"/>
      <c r="R730"/>
    </row>
    <row r="731" spans="1:18" ht="15" customHeight="1" x14ac:dyDescent="0.25">
      <c r="A731">
        <v>117597003</v>
      </c>
      <c r="B731">
        <v>1</v>
      </c>
      <c r="C731" t="s">
        <v>12550</v>
      </c>
      <c r="D731" t="s">
        <v>12551</v>
      </c>
      <c r="E731" t="s">
        <v>483</v>
      </c>
      <c r="F731" t="s">
        <v>13143</v>
      </c>
      <c r="G731" t="s">
        <v>604</v>
      </c>
      <c r="H731" t="s">
        <v>2053</v>
      </c>
      <c r="I731" t="s">
        <v>10337</v>
      </c>
      <c r="J731" t="s">
        <v>2053</v>
      </c>
      <c r="K731" s="361"/>
      <c r="L731"/>
      <c r="N731"/>
      <c r="O731"/>
      <c r="P731"/>
      <c r="Q731"/>
      <c r="R731"/>
    </row>
    <row r="732" spans="1:18" ht="15" customHeight="1" x14ac:dyDescent="0.25">
      <c r="A732">
        <v>117597003</v>
      </c>
      <c r="B732">
        <v>2</v>
      </c>
      <c r="C732" t="s">
        <v>12552</v>
      </c>
      <c r="D732" t="s">
        <v>12553</v>
      </c>
      <c r="E732" t="s">
        <v>483</v>
      </c>
      <c r="F732" t="s">
        <v>13143</v>
      </c>
      <c r="G732" t="s">
        <v>604</v>
      </c>
      <c r="H732" t="s">
        <v>2054</v>
      </c>
      <c r="I732" t="s">
        <v>10338</v>
      </c>
      <c r="J732" t="s">
        <v>2054</v>
      </c>
      <c r="K732" s="361"/>
      <c r="L732"/>
      <c r="N732"/>
      <c r="O732"/>
      <c r="P732"/>
      <c r="Q732"/>
      <c r="R732"/>
    </row>
    <row r="733" spans="1:18" ht="15" customHeight="1" x14ac:dyDescent="0.25">
      <c r="A733">
        <v>117598503</v>
      </c>
      <c r="B733">
        <v>1</v>
      </c>
      <c r="C733" t="s">
        <v>12786</v>
      </c>
      <c r="D733" t="s">
        <v>12787</v>
      </c>
      <c r="E733" t="s">
        <v>544</v>
      </c>
      <c r="F733" t="s">
        <v>13143</v>
      </c>
      <c r="G733" t="s">
        <v>604</v>
      </c>
      <c r="H733" t="s">
        <v>2262</v>
      </c>
      <c r="I733" t="s">
        <v>2261</v>
      </c>
      <c r="J733" t="s">
        <v>2262</v>
      </c>
      <c r="K733" s="361"/>
      <c r="L733"/>
      <c r="N733"/>
      <c r="O733"/>
      <c r="P733"/>
      <c r="Q733"/>
      <c r="R733"/>
    </row>
    <row r="734" spans="1:18" ht="15" customHeight="1" x14ac:dyDescent="0.25">
      <c r="A734">
        <v>117598503</v>
      </c>
      <c r="B734">
        <v>2</v>
      </c>
      <c r="C734" t="s">
        <v>12788</v>
      </c>
      <c r="D734" t="s">
        <v>12789</v>
      </c>
      <c r="E734" t="s">
        <v>544</v>
      </c>
      <c r="F734" t="s">
        <v>13143</v>
      </c>
      <c r="G734" t="s">
        <v>604</v>
      </c>
      <c r="H734" t="s">
        <v>2264</v>
      </c>
      <c r="I734" t="s">
        <v>2263</v>
      </c>
      <c r="J734" t="s">
        <v>2264</v>
      </c>
      <c r="K734" s="361"/>
      <c r="L734"/>
      <c r="N734"/>
      <c r="O734"/>
      <c r="P734"/>
      <c r="Q734"/>
      <c r="R734"/>
    </row>
    <row r="735" spans="1:18" ht="15" customHeight="1" x14ac:dyDescent="0.25">
      <c r="A735">
        <v>118400001</v>
      </c>
      <c r="B735">
        <v>1</v>
      </c>
      <c r="C735" t="s">
        <v>10560</v>
      </c>
      <c r="D735" t="s">
        <v>10561</v>
      </c>
      <c r="E735" t="s">
        <v>43</v>
      </c>
      <c r="F735" t="s">
        <v>13142</v>
      </c>
      <c r="G735" t="s">
        <v>604</v>
      </c>
      <c r="H735" t="s">
        <v>660</v>
      </c>
      <c r="I735" t="s">
        <v>43</v>
      </c>
      <c r="J735" t="s">
        <v>660</v>
      </c>
      <c r="K735" s="361"/>
      <c r="L735"/>
      <c r="N735"/>
      <c r="O735"/>
      <c r="P735"/>
      <c r="Q735"/>
      <c r="R735"/>
    </row>
    <row r="736" spans="1:18" ht="15" customHeight="1" x14ac:dyDescent="0.25">
      <c r="A736">
        <v>118401403</v>
      </c>
      <c r="B736">
        <v>1</v>
      </c>
      <c r="C736" t="s">
        <v>10922</v>
      </c>
      <c r="D736" t="s">
        <v>13188</v>
      </c>
      <c r="E736" t="s">
        <v>138</v>
      </c>
      <c r="F736" t="s">
        <v>13143</v>
      </c>
      <c r="G736" t="s">
        <v>604</v>
      </c>
      <c r="H736" t="s">
        <v>13158</v>
      </c>
      <c r="I736" t="s">
        <v>13159</v>
      </c>
      <c r="J736" t="s">
        <v>13158</v>
      </c>
      <c r="K736" s="361"/>
      <c r="L736"/>
      <c r="N736"/>
      <c r="O736"/>
      <c r="P736"/>
      <c r="Q736"/>
      <c r="R736"/>
    </row>
    <row r="737" spans="1:18" ht="15" customHeight="1" x14ac:dyDescent="0.25">
      <c r="A737">
        <v>118401603</v>
      </c>
      <c r="B737">
        <v>1</v>
      </c>
      <c r="C737" t="s">
        <v>10931</v>
      </c>
      <c r="D737" t="s">
        <v>10934</v>
      </c>
      <c r="E737" t="s">
        <v>141</v>
      </c>
      <c r="F737" t="s">
        <v>13143</v>
      </c>
      <c r="G737" t="s">
        <v>604</v>
      </c>
      <c r="H737" t="s">
        <v>977</v>
      </c>
      <c r="I737" t="s">
        <v>976</v>
      </c>
      <c r="J737" t="s">
        <v>977</v>
      </c>
      <c r="K737" s="361"/>
      <c r="L737"/>
      <c r="N737"/>
      <c r="O737"/>
      <c r="P737"/>
      <c r="Q737"/>
      <c r="R737"/>
    </row>
    <row r="738" spans="1:18" ht="15" customHeight="1" x14ac:dyDescent="0.25">
      <c r="A738">
        <v>118401603</v>
      </c>
      <c r="B738">
        <v>2</v>
      </c>
      <c r="C738" t="s">
        <v>10933</v>
      </c>
      <c r="D738" t="s">
        <v>10932</v>
      </c>
      <c r="E738" t="s">
        <v>141</v>
      </c>
      <c r="F738" t="s">
        <v>13143</v>
      </c>
      <c r="G738" t="s">
        <v>604</v>
      </c>
      <c r="H738" t="s">
        <v>975</v>
      </c>
      <c r="I738" t="s">
        <v>974</v>
      </c>
      <c r="J738" t="s">
        <v>975</v>
      </c>
      <c r="K738" s="361"/>
      <c r="L738"/>
      <c r="N738"/>
      <c r="O738"/>
      <c r="P738"/>
      <c r="Q738"/>
      <c r="R738"/>
    </row>
    <row r="739" spans="1:18" ht="15" customHeight="1" x14ac:dyDescent="0.25">
      <c r="A739">
        <v>118402603</v>
      </c>
      <c r="B739">
        <v>1</v>
      </c>
      <c r="C739" t="s">
        <v>11183</v>
      </c>
      <c r="D739" t="s">
        <v>11186</v>
      </c>
      <c r="E739" t="s">
        <v>209</v>
      </c>
      <c r="F739" t="s">
        <v>13143</v>
      </c>
      <c r="G739" t="s">
        <v>604</v>
      </c>
      <c r="H739" t="s">
        <v>1187</v>
      </c>
      <c r="I739" t="s">
        <v>1186</v>
      </c>
      <c r="J739" t="s">
        <v>1187</v>
      </c>
      <c r="K739" s="361"/>
      <c r="L739"/>
      <c r="N739"/>
      <c r="O739"/>
      <c r="P739"/>
      <c r="Q739"/>
      <c r="R739"/>
    </row>
    <row r="740" spans="1:18" ht="15" customHeight="1" x14ac:dyDescent="0.25">
      <c r="A740">
        <v>118402603</v>
      </c>
      <c r="B740">
        <v>2</v>
      </c>
      <c r="C740" t="s">
        <v>11185</v>
      </c>
      <c r="D740" t="s">
        <v>11184</v>
      </c>
      <c r="E740" t="s">
        <v>209</v>
      </c>
      <c r="F740" t="s">
        <v>13143</v>
      </c>
      <c r="G740" t="s">
        <v>604</v>
      </c>
      <c r="H740" t="s">
        <v>13161</v>
      </c>
      <c r="I740" t="s">
        <v>1185</v>
      </c>
      <c r="J740" t="s">
        <v>13161</v>
      </c>
      <c r="K740" s="361"/>
      <c r="L740"/>
      <c r="N740"/>
      <c r="O740"/>
      <c r="P740"/>
      <c r="Q740"/>
      <c r="R740"/>
    </row>
    <row r="741" spans="1:18" ht="15" customHeight="1" x14ac:dyDescent="0.25">
      <c r="A741">
        <v>118403003</v>
      </c>
      <c r="B741">
        <v>1</v>
      </c>
      <c r="C741" t="s">
        <v>11219</v>
      </c>
      <c r="D741" t="s">
        <v>11220</v>
      </c>
      <c r="E741" t="s">
        <v>219</v>
      </c>
      <c r="F741" t="s">
        <v>13143</v>
      </c>
      <c r="G741" t="s">
        <v>604</v>
      </c>
      <c r="H741" t="s">
        <v>1220</v>
      </c>
      <c r="I741" t="s">
        <v>1219</v>
      </c>
      <c r="J741" t="s">
        <v>1220</v>
      </c>
      <c r="K741" s="361"/>
      <c r="L741"/>
      <c r="N741"/>
      <c r="O741"/>
      <c r="P741"/>
      <c r="Q741"/>
      <c r="R741"/>
    </row>
    <row r="742" spans="1:18" ht="15" customHeight="1" x14ac:dyDescent="0.25">
      <c r="A742">
        <v>118403003</v>
      </c>
      <c r="B742">
        <v>2</v>
      </c>
      <c r="C742" t="s">
        <v>17836</v>
      </c>
      <c r="D742" t="s">
        <v>17773</v>
      </c>
      <c r="E742" t="s">
        <v>219</v>
      </c>
      <c r="F742" t="s">
        <v>13143</v>
      </c>
      <c r="G742" t="s">
        <v>604</v>
      </c>
      <c r="H742" t="s">
        <v>17811</v>
      </c>
      <c r="I742" t="s">
        <v>17774</v>
      </c>
      <c r="J742" t="s">
        <v>17811</v>
      </c>
      <c r="K742" s="361"/>
      <c r="L742"/>
      <c r="N742"/>
      <c r="O742"/>
      <c r="P742"/>
      <c r="Q742"/>
      <c r="R742"/>
    </row>
    <row r="743" spans="1:18" ht="15" customHeight="1" x14ac:dyDescent="0.25">
      <c r="A743">
        <v>118403302</v>
      </c>
      <c r="B743">
        <v>1</v>
      </c>
      <c r="C743" t="s">
        <v>11251</v>
      </c>
      <c r="D743" t="s">
        <v>11254</v>
      </c>
      <c r="E743" t="s">
        <v>226</v>
      </c>
      <c r="F743" t="s">
        <v>13143</v>
      </c>
      <c r="G743" t="s">
        <v>604</v>
      </c>
      <c r="H743" t="s">
        <v>1243</v>
      </c>
      <c r="I743" t="s">
        <v>1242</v>
      </c>
      <c r="J743" t="s">
        <v>1243</v>
      </c>
      <c r="K743" s="361"/>
      <c r="L743"/>
      <c r="N743"/>
      <c r="O743"/>
      <c r="P743"/>
      <c r="Q743"/>
      <c r="R743"/>
    </row>
    <row r="744" spans="1:18" ht="15" customHeight="1" x14ac:dyDescent="0.25">
      <c r="A744">
        <v>118403302</v>
      </c>
      <c r="B744">
        <v>2</v>
      </c>
      <c r="C744" t="s">
        <v>11253</v>
      </c>
      <c r="D744" t="s">
        <v>11260</v>
      </c>
      <c r="E744" t="s">
        <v>226</v>
      </c>
      <c r="F744" t="s">
        <v>13143</v>
      </c>
      <c r="G744" t="s">
        <v>604</v>
      </c>
      <c r="H744" t="s">
        <v>1249</v>
      </c>
      <c r="I744" t="s">
        <v>1248</v>
      </c>
      <c r="J744" t="s">
        <v>1249</v>
      </c>
      <c r="K744" s="361"/>
      <c r="L744"/>
      <c r="N744"/>
      <c r="O744"/>
      <c r="P744"/>
      <c r="Q744"/>
      <c r="R744"/>
    </row>
    <row r="745" spans="1:18" ht="15" customHeight="1" x14ac:dyDescent="0.25">
      <c r="A745">
        <v>118403302</v>
      </c>
      <c r="B745">
        <v>3</v>
      </c>
      <c r="C745" t="s">
        <v>11255</v>
      </c>
      <c r="D745" t="s">
        <v>11268</v>
      </c>
      <c r="E745" t="s">
        <v>226</v>
      </c>
      <c r="F745" t="s">
        <v>13143</v>
      </c>
      <c r="G745" t="s">
        <v>604</v>
      </c>
      <c r="H745" t="s">
        <v>1251</v>
      </c>
      <c r="I745" t="s">
        <v>1250</v>
      </c>
      <c r="J745" t="s">
        <v>1251</v>
      </c>
      <c r="K745" s="361"/>
      <c r="L745"/>
      <c r="N745"/>
      <c r="O745"/>
      <c r="P745"/>
      <c r="Q745"/>
      <c r="R745"/>
    </row>
    <row r="746" spans="1:18" ht="15" customHeight="1" x14ac:dyDescent="0.25">
      <c r="A746">
        <v>118403302</v>
      </c>
      <c r="B746">
        <v>4</v>
      </c>
      <c r="C746" t="s">
        <v>11257</v>
      </c>
      <c r="D746" t="s">
        <v>11256</v>
      </c>
      <c r="E746" t="s">
        <v>226</v>
      </c>
      <c r="F746" t="s">
        <v>13143</v>
      </c>
      <c r="G746" t="s">
        <v>604</v>
      </c>
      <c r="H746" t="s">
        <v>1245</v>
      </c>
      <c r="I746" t="s">
        <v>1244</v>
      </c>
      <c r="J746" t="s">
        <v>1245</v>
      </c>
      <c r="K746" s="361"/>
      <c r="L746"/>
      <c r="N746"/>
      <c r="O746"/>
      <c r="P746"/>
      <c r="Q746"/>
      <c r="R746"/>
    </row>
    <row r="747" spans="1:18" ht="15" customHeight="1" x14ac:dyDescent="0.25">
      <c r="A747">
        <v>118403302</v>
      </c>
      <c r="B747">
        <v>5</v>
      </c>
      <c r="C747" t="s">
        <v>11259</v>
      </c>
      <c r="D747" t="s">
        <v>11270</v>
      </c>
      <c r="E747" t="s">
        <v>226</v>
      </c>
      <c r="F747" t="s">
        <v>13143</v>
      </c>
      <c r="G747" t="s">
        <v>604</v>
      </c>
      <c r="H747" t="s">
        <v>1253</v>
      </c>
      <c r="I747" t="s">
        <v>1252</v>
      </c>
      <c r="J747" t="s">
        <v>1253</v>
      </c>
      <c r="K747" s="361"/>
      <c r="L747"/>
      <c r="N747"/>
      <c r="O747"/>
      <c r="P747"/>
      <c r="Q747"/>
      <c r="R747"/>
    </row>
    <row r="748" spans="1:18" ht="15" customHeight="1" x14ac:dyDescent="0.25">
      <c r="A748">
        <v>118403302</v>
      </c>
      <c r="B748">
        <v>6</v>
      </c>
      <c r="C748" t="s">
        <v>11261</v>
      </c>
      <c r="D748" t="s">
        <v>11252</v>
      </c>
      <c r="E748" t="s">
        <v>226</v>
      </c>
      <c r="F748" t="s">
        <v>13143</v>
      </c>
      <c r="G748" t="s">
        <v>604</v>
      </c>
      <c r="H748" t="s">
        <v>1241</v>
      </c>
      <c r="I748" t="s">
        <v>1240</v>
      </c>
      <c r="J748" t="s">
        <v>1241</v>
      </c>
      <c r="K748" s="361"/>
      <c r="L748"/>
      <c r="N748"/>
      <c r="O748"/>
      <c r="P748"/>
      <c r="Q748"/>
      <c r="R748"/>
    </row>
    <row r="749" spans="1:18" ht="15" customHeight="1" x14ac:dyDescent="0.25">
      <c r="A749">
        <v>118403302</v>
      </c>
      <c r="B749">
        <v>7</v>
      </c>
      <c r="C749" t="s">
        <v>11265</v>
      </c>
      <c r="D749" t="s">
        <v>11258</v>
      </c>
      <c r="E749" t="s">
        <v>226</v>
      </c>
      <c r="F749" t="s">
        <v>13143</v>
      </c>
      <c r="G749" t="s">
        <v>604</v>
      </c>
      <c r="H749" t="s">
        <v>1247</v>
      </c>
      <c r="I749" t="s">
        <v>1246</v>
      </c>
      <c r="J749" t="s">
        <v>1247</v>
      </c>
      <c r="K749" s="361"/>
      <c r="L749"/>
      <c r="N749"/>
      <c r="O749"/>
      <c r="P749"/>
      <c r="Q749"/>
      <c r="R749"/>
    </row>
    <row r="750" spans="1:18" ht="15" customHeight="1" x14ac:dyDescent="0.25">
      <c r="A750">
        <v>118403302</v>
      </c>
      <c r="B750">
        <v>8</v>
      </c>
      <c r="C750" t="s">
        <v>11267</v>
      </c>
      <c r="D750" t="s">
        <v>11266</v>
      </c>
      <c r="E750" t="s">
        <v>226</v>
      </c>
      <c r="F750" t="s">
        <v>13143</v>
      </c>
      <c r="G750" t="s">
        <v>604</v>
      </c>
      <c r="H750" t="s">
        <v>2715</v>
      </c>
      <c r="I750" t="s">
        <v>2714</v>
      </c>
      <c r="J750" t="s">
        <v>2715</v>
      </c>
      <c r="K750" s="361"/>
      <c r="L750"/>
      <c r="N750"/>
      <c r="O750"/>
      <c r="P750"/>
      <c r="Q750"/>
      <c r="R750"/>
    </row>
    <row r="751" spans="1:18" ht="15" customHeight="1" x14ac:dyDescent="0.25">
      <c r="A751">
        <v>118403302</v>
      </c>
      <c r="B751">
        <v>9</v>
      </c>
      <c r="C751" t="s">
        <v>11269</v>
      </c>
      <c r="D751" t="s">
        <v>11262</v>
      </c>
      <c r="E751" t="s">
        <v>226</v>
      </c>
      <c r="F751" t="s">
        <v>13143</v>
      </c>
      <c r="G751" t="s">
        <v>604</v>
      </c>
      <c r="H751" t="s">
        <v>11263</v>
      </c>
      <c r="I751" t="s">
        <v>11264</v>
      </c>
      <c r="J751" t="s">
        <v>11263</v>
      </c>
      <c r="K751" s="361"/>
      <c r="L751"/>
      <c r="N751"/>
      <c r="O751"/>
      <c r="P751"/>
      <c r="Q751"/>
      <c r="R751"/>
    </row>
    <row r="752" spans="1:18" ht="15" customHeight="1" x14ac:dyDescent="0.25">
      <c r="A752">
        <v>118403903</v>
      </c>
      <c r="B752">
        <v>1</v>
      </c>
      <c r="C752" t="s">
        <v>11401</v>
      </c>
      <c r="D752" t="s">
        <v>11402</v>
      </c>
      <c r="E752" t="s">
        <v>261</v>
      </c>
      <c r="F752" t="s">
        <v>13143</v>
      </c>
      <c r="G752" t="s">
        <v>604</v>
      </c>
      <c r="H752" t="s">
        <v>1369</v>
      </c>
      <c r="I752" t="s">
        <v>1368</v>
      </c>
      <c r="J752" t="s">
        <v>1369</v>
      </c>
      <c r="K752" s="361"/>
      <c r="L752"/>
      <c r="N752"/>
      <c r="O752"/>
      <c r="P752"/>
      <c r="Q752"/>
      <c r="R752"/>
    </row>
    <row r="753" spans="1:18" ht="15" customHeight="1" x14ac:dyDescent="0.25">
      <c r="A753">
        <v>118406003</v>
      </c>
      <c r="B753">
        <v>1</v>
      </c>
      <c r="C753" t="s">
        <v>11745</v>
      </c>
      <c r="D753" t="s">
        <v>11746</v>
      </c>
      <c r="E753" t="s">
        <v>358</v>
      </c>
      <c r="F753" t="s">
        <v>13143</v>
      </c>
      <c r="G753" t="s">
        <v>604</v>
      </c>
      <c r="H753" t="s">
        <v>1668</v>
      </c>
      <c r="I753" t="s">
        <v>1667</v>
      </c>
      <c r="J753" t="s">
        <v>1668</v>
      </c>
      <c r="K753" s="361"/>
      <c r="L753"/>
      <c r="N753"/>
      <c r="O753"/>
      <c r="P753"/>
      <c r="Q753"/>
      <c r="R753"/>
    </row>
    <row r="754" spans="1:18" ht="15" customHeight="1" x14ac:dyDescent="0.25">
      <c r="A754">
        <v>118406602</v>
      </c>
      <c r="B754">
        <v>1</v>
      </c>
      <c r="C754" t="s">
        <v>12271</v>
      </c>
      <c r="D754" t="s">
        <v>12274</v>
      </c>
      <c r="E754" t="s">
        <v>404</v>
      </c>
      <c r="F754" t="s">
        <v>13143</v>
      </c>
      <c r="G754" t="s">
        <v>604</v>
      </c>
      <c r="H754" t="s">
        <v>1811</v>
      </c>
      <c r="I754" t="s">
        <v>1810</v>
      </c>
      <c r="J754" t="s">
        <v>1811</v>
      </c>
      <c r="K754" s="361"/>
      <c r="L754"/>
      <c r="N754"/>
      <c r="O754"/>
      <c r="P754"/>
      <c r="Q754"/>
      <c r="R754"/>
    </row>
    <row r="755" spans="1:18" ht="15" customHeight="1" x14ac:dyDescent="0.25">
      <c r="A755">
        <v>118406602</v>
      </c>
      <c r="B755">
        <v>2</v>
      </c>
      <c r="C755" t="s">
        <v>12273</v>
      </c>
      <c r="D755" t="s">
        <v>12272</v>
      </c>
      <c r="E755" t="s">
        <v>404</v>
      </c>
      <c r="F755" t="s">
        <v>13143</v>
      </c>
      <c r="G755" t="s">
        <v>604</v>
      </c>
      <c r="H755" t="s">
        <v>1809</v>
      </c>
      <c r="I755" t="s">
        <v>1808</v>
      </c>
      <c r="J755" t="s">
        <v>1809</v>
      </c>
      <c r="K755" s="361"/>
      <c r="L755"/>
      <c r="N755"/>
      <c r="O755"/>
      <c r="P755"/>
      <c r="Q755"/>
      <c r="R755"/>
    </row>
    <row r="756" spans="1:18" ht="15" customHeight="1" x14ac:dyDescent="0.25">
      <c r="A756">
        <v>118408707</v>
      </c>
      <c r="B756">
        <v>1</v>
      </c>
      <c r="C756" t="s">
        <v>12835</v>
      </c>
      <c r="D756" t="s">
        <v>12836</v>
      </c>
      <c r="E756" t="s">
        <v>555</v>
      </c>
      <c r="F756" t="s">
        <v>16144</v>
      </c>
      <c r="G756" t="s">
        <v>604</v>
      </c>
      <c r="H756" t="s">
        <v>2854</v>
      </c>
      <c r="I756" t="s">
        <v>555</v>
      </c>
      <c r="J756" t="s">
        <v>2854</v>
      </c>
      <c r="K756" s="361"/>
      <c r="L756"/>
      <c r="N756"/>
      <c r="O756"/>
      <c r="P756"/>
      <c r="Q756"/>
      <c r="R756"/>
    </row>
    <row r="757" spans="1:18" ht="15" customHeight="1" x14ac:dyDescent="0.25">
      <c r="A757">
        <v>118408852</v>
      </c>
      <c r="B757">
        <v>1</v>
      </c>
      <c r="C757" t="s">
        <v>12852</v>
      </c>
      <c r="D757" t="s">
        <v>16051</v>
      </c>
      <c r="E757" t="s">
        <v>561</v>
      </c>
      <c r="F757" t="s">
        <v>13143</v>
      </c>
      <c r="G757" t="s">
        <v>604</v>
      </c>
      <c r="H757" t="s">
        <v>2319</v>
      </c>
      <c r="I757" t="s">
        <v>16003</v>
      </c>
      <c r="J757" t="s">
        <v>2319</v>
      </c>
      <c r="K757" s="361"/>
      <c r="L757"/>
      <c r="N757"/>
      <c r="O757"/>
      <c r="P757"/>
      <c r="Q757"/>
      <c r="R757"/>
    </row>
    <row r="758" spans="1:18" ht="15" customHeight="1" x14ac:dyDescent="0.25">
      <c r="A758">
        <v>118408852</v>
      </c>
      <c r="B758">
        <v>2</v>
      </c>
      <c r="C758" t="s">
        <v>12853</v>
      </c>
      <c r="D758" t="s">
        <v>16052</v>
      </c>
      <c r="E758" t="s">
        <v>561</v>
      </c>
      <c r="F758" t="s">
        <v>13143</v>
      </c>
      <c r="G758" t="s">
        <v>604</v>
      </c>
      <c r="H758" t="s">
        <v>2320</v>
      </c>
      <c r="I758" t="s">
        <v>16004</v>
      </c>
      <c r="J758" t="s">
        <v>2320</v>
      </c>
      <c r="K758" s="361"/>
      <c r="L758"/>
      <c r="N758"/>
      <c r="O758"/>
      <c r="P758"/>
      <c r="Q758"/>
      <c r="R758"/>
    </row>
    <row r="759" spans="1:18" ht="15" customHeight="1" x14ac:dyDescent="0.25">
      <c r="A759">
        <v>118408852</v>
      </c>
      <c r="B759">
        <v>3</v>
      </c>
      <c r="C759" t="s">
        <v>12854</v>
      </c>
      <c r="D759" t="s">
        <v>20972</v>
      </c>
      <c r="E759" t="s">
        <v>561</v>
      </c>
      <c r="F759" t="s">
        <v>13143</v>
      </c>
      <c r="G759" t="s">
        <v>604</v>
      </c>
      <c r="H759" t="s">
        <v>13182</v>
      </c>
      <c r="I759" t="s">
        <v>20973</v>
      </c>
      <c r="J759" t="s">
        <v>13182</v>
      </c>
      <c r="K759" s="361"/>
      <c r="L759"/>
      <c r="N759"/>
      <c r="O759"/>
      <c r="P759"/>
      <c r="Q759"/>
      <c r="R759"/>
    </row>
    <row r="760" spans="1:18" ht="15" customHeight="1" x14ac:dyDescent="0.25">
      <c r="A760">
        <v>118408852</v>
      </c>
      <c r="B760">
        <v>4</v>
      </c>
      <c r="C760" t="s">
        <v>12855</v>
      </c>
      <c r="D760" t="s">
        <v>16053</v>
      </c>
      <c r="E760" t="s">
        <v>561</v>
      </c>
      <c r="F760" t="s">
        <v>13143</v>
      </c>
      <c r="G760" t="s">
        <v>604</v>
      </c>
      <c r="H760" t="s">
        <v>16006</v>
      </c>
      <c r="I760" t="s">
        <v>16005</v>
      </c>
      <c r="J760" t="s">
        <v>16006</v>
      </c>
      <c r="K760" s="361"/>
      <c r="L760"/>
      <c r="N760"/>
      <c r="O760"/>
      <c r="P760"/>
      <c r="Q760"/>
      <c r="R760"/>
    </row>
    <row r="761" spans="1:18" ht="15" customHeight="1" x14ac:dyDescent="0.25">
      <c r="A761">
        <v>118409203</v>
      </c>
      <c r="B761">
        <v>1</v>
      </c>
      <c r="C761" t="s">
        <v>12893</v>
      </c>
      <c r="D761" t="s">
        <v>12894</v>
      </c>
      <c r="E761" t="s">
        <v>573</v>
      </c>
      <c r="F761" t="s">
        <v>13143</v>
      </c>
      <c r="G761" t="s">
        <v>604</v>
      </c>
      <c r="H761" t="s">
        <v>2353</v>
      </c>
      <c r="I761" t="s">
        <v>2352</v>
      </c>
      <c r="J761" t="s">
        <v>2353</v>
      </c>
      <c r="K761" s="361"/>
      <c r="L761"/>
      <c r="N761"/>
      <c r="O761"/>
      <c r="P761"/>
      <c r="Q761"/>
      <c r="R761"/>
    </row>
    <row r="762" spans="1:18" ht="15" customHeight="1" x14ac:dyDescent="0.25">
      <c r="A762">
        <v>118409302</v>
      </c>
      <c r="B762">
        <v>1</v>
      </c>
      <c r="C762" t="s">
        <v>12895</v>
      </c>
      <c r="D762" t="s">
        <v>12898</v>
      </c>
      <c r="E762" t="s">
        <v>574</v>
      </c>
      <c r="F762" t="s">
        <v>13143</v>
      </c>
      <c r="G762" t="s">
        <v>604</v>
      </c>
      <c r="H762" t="s">
        <v>2357</v>
      </c>
      <c r="I762" t="s">
        <v>2356</v>
      </c>
      <c r="J762" t="s">
        <v>2357</v>
      </c>
      <c r="K762" s="361"/>
      <c r="L762"/>
      <c r="N762"/>
      <c r="O762"/>
      <c r="P762"/>
      <c r="Q762"/>
      <c r="R762"/>
    </row>
    <row r="763" spans="1:18" ht="15" customHeight="1" x14ac:dyDescent="0.25">
      <c r="A763">
        <v>118409302</v>
      </c>
      <c r="B763">
        <v>2</v>
      </c>
      <c r="C763" t="s">
        <v>12897</v>
      </c>
      <c r="D763" t="s">
        <v>12896</v>
      </c>
      <c r="E763" t="s">
        <v>574</v>
      </c>
      <c r="F763" t="s">
        <v>13143</v>
      </c>
      <c r="G763" t="s">
        <v>604</v>
      </c>
      <c r="H763" t="s">
        <v>2355</v>
      </c>
      <c r="I763" t="s">
        <v>2354</v>
      </c>
      <c r="J763" t="s">
        <v>2355</v>
      </c>
      <c r="K763" s="361"/>
      <c r="L763"/>
      <c r="N763"/>
      <c r="O763"/>
      <c r="P763"/>
      <c r="Q763"/>
      <c r="R763"/>
    </row>
    <row r="764" spans="1:18" ht="15" customHeight="1" x14ac:dyDescent="0.25">
      <c r="A764">
        <v>118667503</v>
      </c>
      <c r="B764">
        <v>1</v>
      </c>
      <c r="C764" t="s">
        <v>12649</v>
      </c>
      <c r="D764" t="s">
        <v>12650</v>
      </c>
      <c r="E764" t="s">
        <v>512</v>
      </c>
      <c r="F764" t="s">
        <v>13143</v>
      </c>
      <c r="G764" t="s">
        <v>604</v>
      </c>
      <c r="H764" t="s">
        <v>2143</v>
      </c>
      <c r="I764" t="s">
        <v>2142</v>
      </c>
      <c r="J764" t="s">
        <v>2143</v>
      </c>
      <c r="K764" s="361"/>
      <c r="L764"/>
      <c r="N764"/>
      <c r="O764"/>
      <c r="P764"/>
      <c r="Q764"/>
      <c r="R764"/>
    </row>
    <row r="765" spans="1:18" ht="15" customHeight="1" x14ac:dyDescent="0.25">
      <c r="A765">
        <v>118667503</v>
      </c>
      <c r="B765">
        <v>2</v>
      </c>
      <c r="C765" t="s">
        <v>12651</v>
      </c>
      <c r="D765" t="s">
        <v>13195</v>
      </c>
      <c r="E765" t="s">
        <v>512</v>
      </c>
      <c r="F765" t="s">
        <v>13143</v>
      </c>
      <c r="G765" t="s">
        <v>604</v>
      </c>
      <c r="H765" t="s">
        <v>13177</v>
      </c>
      <c r="I765" t="s">
        <v>13178</v>
      </c>
      <c r="J765" t="s">
        <v>13177</v>
      </c>
      <c r="K765" s="361"/>
      <c r="L765"/>
      <c r="N765"/>
      <c r="O765"/>
      <c r="P765"/>
      <c r="Q765"/>
      <c r="R765"/>
    </row>
    <row r="766" spans="1:18" ht="15" customHeight="1" x14ac:dyDescent="0.25">
      <c r="A766">
        <v>119350001</v>
      </c>
      <c r="B766">
        <v>1</v>
      </c>
      <c r="C766" t="s">
        <v>11085</v>
      </c>
      <c r="D766" t="s">
        <v>11086</v>
      </c>
      <c r="E766" t="s">
        <v>177</v>
      </c>
      <c r="F766" t="s">
        <v>13142</v>
      </c>
      <c r="G766" t="s">
        <v>604</v>
      </c>
      <c r="H766" t="s">
        <v>1105</v>
      </c>
      <c r="I766" t="s">
        <v>177</v>
      </c>
      <c r="J766" t="s">
        <v>1105</v>
      </c>
      <c r="K766" s="361"/>
      <c r="L766"/>
      <c r="N766"/>
      <c r="O766"/>
      <c r="P766"/>
      <c r="Q766"/>
      <c r="R766"/>
    </row>
    <row r="767" spans="1:18" ht="15" customHeight="1" x14ac:dyDescent="0.25">
      <c r="A767">
        <v>119350303</v>
      </c>
      <c r="B767">
        <v>1</v>
      </c>
      <c r="C767" t="s">
        <v>10468</v>
      </c>
      <c r="D767" t="s">
        <v>10469</v>
      </c>
      <c r="E767" t="s">
        <v>17</v>
      </c>
      <c r="F767" t="s">
        <v>13143</v>
      </c>
      <c r="G767" t="s">
        <v>604</v>
      </c>
      <c r="H767" t="s">
        <v>585</v>
      </c>
      <c r="I767" t="s">
        <v>584</v>
      </c>
      <c r="J767" t="s">
        <v>585</v>
      </c>
      <c r="K767" s="361"/>
      <c r="L767"/>
      <c r="N767"/>
      <c r="O767"/>
      <c r="P767"/>
      <c r="Q767"/>
      <c r="R767"/>
    </row>
    <row r="768" spans="1:18" ht="15" customHeight="1" x14ac:dyDescent="0.25">
      <c r="A768">
        <v>119350303</v>
      </c>
      <c r="B768">
        <v>2</v>
      </c>
      <c r="C768" t="s">
        <v>10470</v>
      </c>
      <c r="D768" t="s">
        <v>10471</v>
      </c>
      <c r="E768" t="s">
        <v>17</v>
      </c>
      <c r="F768" t="s">
        <v>13143</v>
      </c>
      <c r="G768" t="s">
        <v>604</v>
      </c>
      <c r="H768" t="s">
        <v>587</v>
      </c>
      <c r="I768" t="s">
        <v>586</v>
      </c>
      <c r="J768" t="s">
        <v>587</v>
      </c>
      <c r="K768" s="361"/>
      <c r="L768"/>
      <c r="N768"/>
      <c r="O768"/>
      <c r="P768"/>
      <c r="Q768"/>
      <c r="R768"/>
    </row>
    <row r="769" spans="1:18" ht="15" customHeight="1" x14ac:dyDescent="0.25">
      <c r="A769">
        <v>119351303</v>
      </c>
      <c r="B769">
        <v>1</v>
      </c>
      <c r="C769" t="s">
        <v>10717</v>
      </c>
      <c r="D769" t="s">
        <v>10718</v>
      </c>
      <c r="E769" t="s">
        <v>86</v>
      </c>
      <c r="F769" t="s">
        <v>13143</v>
      </c>
      <c r="G769" t="s">
        <v>604</v>
      </c>
      <c r="H769" t="s">
        <v>798</v>
      </c>
      <c r="I769" t="s">
        <v>797</v>
      </c>
      <c r="J769" t="s">
        <v>798</v>
      </c>
      <c r="K769" s="361"/>
      <c r="L769"/>
      <c r="N769"/>
      <c r="O769"/>
      <c r="P769"/>
      <c r="Q769"/>
      <c r="R769"/>
    </row>
    <row r="770" spans="1:18" ht="15" customHeight="1" x14ac:dyDescent="0.25">
      <c r="A770">
        <v>119352203</v>
      </c>
      <c r="B770">
        <v>1</v>
      </c>
      <c r="C770" t="s">
        <v>10988</v>
      </c>
      <c r="D770" t="s">
        <v>10989</v>
      </c>
      <c r="E770" t="s">
        <v>153</v>
      </c>
      <c r="F770" t="s">
        <v>13143</v>
      </c>
      <c r="G770" t="s">
        <v>604</v>
      </c>
      <c r="H770" t="s">
        <v>10303</v>
      </c>
      <c r="I770" t="s">
        <v>10304</v>
      </c>
      <c r="J770" t="s">
        <v>10303</v>
      </c>
      <c r="K770" s="361"/>
      <c r="L770"/>
      <c r="N770"/>
      <c r="O770"/>
      <c r="P770"/>
      <c r="Q770"/>
      <c r="R770"/>
    </row>
    <row r="771" spans="1:18" ht="15" customHeight="1" x14ac:dyDescent="0.25">
      <c r="A771">
        <v>119354603</v>
      </c>
      <c r="B771">
        <v>1</v>
      </c>
      <c r="C771" t="s">
        <v>11399</v>
      </c>
      <c r="D771" t="s">
        <v>11400</v>
      </c>
      <c r="E771" t="s">
        <v>260</v>
      </c>
      <c r="F771" t="s">
        <v>13143</v>
      </c>
      <c r="G771" t="s">
        <v>604</v>
      </c>
      <c r="H771" t="s">
        <v>1367</v>
      </c>
      <c r="I771" t="s">
        <v>1366</v>
      </c>
      <c r="J771" t="s">
        <v>1367</v>
      </c>
      <c r="K771" s="361"/>
      <c r="L771"/>
      <c r="N771"/>
      <c r="O771"/>
      <c r="P771"/>
      <c r="Q771"/>
      <c r="R771"/>
    </row>
    <row r="772" spans="1:18" ht="15" customHeight="1" x14ac:dyDescent="0.25">
      <c r="A772">
        <v>119355028</v>
      </c>
      <c r="B772">
        <v>1</v>
      </c>
      <c r="C772" t="s">
        <v>11303</v>
      </c>
      <c r="D772" t="s">
        <v>20974</v>
      </c>
      <c r="E772" t="s">
        <v>2716</v>
      </c>
      <c r="F772" t="s">
        <v>13142</v>
      </c>
      <c r="G772" t="s">
        <v>604</v>
      </c>
      <c r="H772" t="s">
        <v>2717</v>
      </c>
      <c r="I772" t="s">
        <v>2716</v>
      </c>
      <c r="J772" t="s">
        <v>2717</v>
      </c>
      <c r="K772" s="361"/>
      <c r="L772"/>
      <c r="N772"/>
      <c r="O772"/>
      <c r="P772"/>
      <c r="Q772"/>
      <c r="R772"/>
    </row>
    <row r="773" spans="1:18" ht="15" customHeight="1" x14ac:dyDescent="0.25">
      <c r="A773">
        <v>119355503</v>
      </c>
      <c r="B773">
        <v>1</v>
      </c>
      <c r="C773" t="s">
        <v>11540</v>
      </c>
      <c r="D773" t="s">
        <v>11541</v>
      </c>
      <c r="E773" t="s">
        <v>301</v>
      </c>
      <c r="F773" t="s">
        <v>13143</v>
      </c>
      <c r="G773" t="s">
        <v>604</v>
      </c>
      <c r="H773" t="s">
        <v>10241</v>
      </c>
      <c r="I773" t="s">
        <v>10242</v>
      </c>
      <c r="J773" t="s">
        <v>10241</v>
      </c>
      <c r="K773" s="361"/>
      <c r="L773"/>
      <c r="N773"/>
      <c r="O773"/>
      <c r="P773"/>
      <c r="Q773"/>
      <c r="R773"/>
    </row>
    <row r="774" spans="1:18" ht="15" customHeight="1" x14ac:dyDescent="0.25">
      <c r="A774">
        <v>119356503</v>
      </c>
      <c r="B774">
        <v>1</v>
      </c>
      <c r="C774" t="s">
        <v>11704</v>
      </c>
      <c r="D774" t="s">
        <v>11705</v>
      </c>
      <c r="E774" t="s">
        <v>344</v>
      </c>
      <c r="F774" t="s">
        <v>13143</v>
      </c>
      <c r="G774" t="s">
        <v>604</v>
      </c>
      <c r="H774" t="s">
        <v>1632</v>
      </c>
      <c r="I774" t="s">
        <v>1631</v>
      </c>
      <c r="J774" t="s">
        <v>1632</v>
      </c>
      <c r="K774" s="361"/>
      <c r="L774"/>
      <c r="N774"/>
      <c r="O774"/>
      <c r="P774"/>
      <c r="Q774"/>
      <c r="R774"/>
    </row>
    <row r="775" spans="1:18" ht="15" customHeight="1" x14ac:dyDescent="0.25">
      <c r="A775">
        <v>119356503</v>
      </c>
      <c r="B775">
        <v>2</v>
      </c>
      <c r="C775" t="s">
        <v>11706</v>
      </c>
      <c r="D775" t="s">
        <v>11707</v>
      </c>
      <c r="E775" t="s">
        <v>344</v>
      </c>
      <c r="F775" t="s">
        <v>13143</v>
      </c>
      <c r="G775" t="s">
        <v>604</v>
      </c>
      <c r="H775" t="s">
        <v>1634</v>
      </c>
      <c r="I775" t="s">
        <v>1633</v>
      </c>
      <c r="J775" t="s">
        <v>1634</v>
      </c>
      <c r="K775" s="361"/>
      <c r="L775"/>
      <c r="N775"/>
      <c r="O775"/>
      <c r="P775"/>
      <c r="Q775"/>
      <c r="R775"/>
    </row>
    <row r="776" spans="1:18" ht="15" customHeight="1" x14ac:dyDescent="0.25">
      <c r="A776">
        <v>119356603</v>
      </c>
      <c r="B776">
        <v>1</v>
      </c>
      <c r="C776" t="s">
        <v>11767</v>
      </c>
      <c r="D776" t="s">
        <v>11768</v>
      </c>
      <c r="E776" t="s">
        <v>364</v>
      </c>
      <c r="F776" t="s">
        <v>13143</v>
      </c>
      <c r="G776" t="s">
        <v>604</v>
      </c>
      <c r="H776" t="s">
        <v>1689</v>
      </c>
      <c r="I776" t="s">
        <v>1688</v>
      </c>
      <c r="J776" t="s">
        <v>1689</v>
      </c>
      <c r="K776" s="361"/>
      <c r="L776"/>
      <c r="N776"/>
      <c r="O776"/>
      <c r="P776"/>
      <c r="Q776"/>
      <c r="R776"/>
    </row>
    <row r="777" spans="1:18" ht="15" customHeight="1" x14ac:dyDescent="0.25">
      <c r="A777">
        <v>119357003</v>
      </c>
      <c r="B777">
        <v>1</v>
      </c>
      <c r="C777" t="s">
        <v>12378</v>
      </c>
      <c r="D777" t="s">
        <v>12379</v>
      </c>
      <c r="E777" t="s">
        <v>434</v>
      </c>
      <c r="F777" t="s">
        <v>13143</v>
      </c>
      <c r="G777" t="s">
        <v>604</v>
      </c>
      <c r="H777" t="s">
        <v>1901</v>
      </c>
      <c r="I777" t="s">
        <v>1900</v>
      </c>
      <c r="J777" t="s">
        <v>1901</v>
      </c>
      <c r="K777" s="361"/>
      <c r="L777"/>
      <c r="N777"/>
      <c r="O777"/>
      <c r="P777"/>
      <c r="Q777"/>
      <c r="R777"/>
    </row>
    <row r="778" spans="1:18" ht="15" customHeight="1" x14ac:dyDescent="0.25">
      <c r="A778">
        <v>119357402</v>
      </c>
      <c r="B778">
        <v>1</v>
      </c>
      <c r="C778" t="s">
        <v>12423</v>
      </c>
      <c r="D778" t="s">
        <v>12429</v>
      </c>
      <c r="E778" t="s">
        <v>450</v>
      </c>
      <c r="F778" t="s">
        <v>13143</v>
      </c>
      <c r="G778" t="s">
        <v>604</v>
      </c>
      <c r="H778" t="s">
        <v>1944</v>
      </c>
      <c r="I778" t="s">
        <v>1943</v>
      </c>
      <c r="J778" t="s">
        <v>1944</v>
      </c>
      <c r="K778" s="361"/>
      <c r="L778"/>
      <c r="N778"/>
      <c r="O778"/>
      <c r="P778"/>
      <c r="Q778"/>
      <c r="R778"/>
    </row>
    <row r="779" spans="1:18" ht="15" customHeight="1" x14ac:dyDescent="0.25">
      <c r="A779">
        <v>119357402</v>
      </c>
      <c r="B779">
        <v>2</v>
      </c>
      <c r="C779" t="s">
        <v>12425</v>
      </c>
      <c r="D779" t="s">
        <v>12431</v>
      </c>
      <c r="E779" t="s">
        <v>450</v>
      </c>
      <c r="F779" t="s">
        <v>13143</v>
      </c>
      <c r="G779" t="s">
        <v>604</v>
      </c>
      <c r="H779" t="s">
        <v>1946</v>
      </c>
      <c r="I779" t="s">
        <v>1945</v>
      </c>
      <c r="J779" t="s">
        <v>1946</v>
      </c>
      <c r="K779" s="361"/>
      <c r="L779"/>
      <c r="N779"/>
      <c r="O779"/>
      <c r="P779"/>
      <c r="Q779"/>
      <c r="R779"/>
    </row>
    <row r="780" spans="1:18" ht="15" customHeight="1" x14ac:dyDescent="0.25">
      <c r="A780">
        <v>119357402</v>
      </c>
      <c r="B780">
        <v>3</v>
      </c>
      <c r="C780" t="s">
        <v>12427</v>
      </c>
      <c r="D780" t="s">
        <v>12426</v>
      </c>
      <c r="E780" t="s">
        <v>450</v>
      </c>
      <c r="F780" t="s">
        <v>13143</v>
      </c>
      <c r="G780" t="s">
        <v>604</v>
      </c>
      <c r="H780" t="s">
        <v>1942</v>
      </c>
      <c r="I780" t="s">
        <v>1941</v>
      </c>
      <c r="J780" t="s">
        <v>1942</v>
      </c>
      <c r="K780" s="361"/>
      <c r="L780"/>
      <c r="N780"/>
      <c r="O780"/>
      <c r="P780"/>
      <c r="Q780"/>
      <c r="R780"/>
    </row>
    <row r="781" spans="1:18" ht="15" customHeight="1" x14ac:dyDescent="0.25">
      <c r="A781">
        <v>119357402</v>
      </c>
      <c r="B781">
        <v>4</v>
      </c>
      <c r="C781" t="s">
        <v>12428</v>
      </c>
      <c r="D781" t="s">
        <v>12432</v>
      </c>
      <c r="E781" t="s">
        <v>450</v>
      </c>
      <c r="F781" t="s">
        <v>13143</v>
      </c>
      <c r="G781" t="s">
        <v>604</v>
      </c>
      <c r="H781" t="s">
        <v>1948</v>
      </c>
      <c r="I781" t="s">
        <v>1947</v>
      </c>
      <c r="J781" t="s">
        <v>1948</v>
      </c>
      <c r="K781" s="361"/>
      <c r="L781"/>
      <c r="N781"/>
      <c r="O781"/>
      <c r="P781"/>
      <c r="Q781"/>
      <c r="R781"/>
    </row>
    <row r="782" spans="1:18" ht="15" customHeight="1" x14ac:dyDescent="0.25">
      <c r="A782">
        <v>119357402</v>
      </c>
      <c r="B782">
        <v>5</v>
      </c>
      <c r="C782" t="s">
        <v>12430</v>
      </c>
      <c r="D782" t="s">
        <v>12424</v>
      </c>
      <c r="E782" t="s">
        <v>450</v>
      </c>
      <c r="F782" t="s">
        <v>13143</v>
      </c>
      <c r="G782" t="s">
        <v>604</v>
      </c>
      <c r="H782" t="s">
        <v>1940</v>
      </c>
      <c r="I782" t="s">
        <v>1939</v>
      </c>
      <c r="J782" t="s">
        <v>1940</v>
      </c>
      <c r="K782" s="361"/>
      <c r="L782"/>
      <c r="N782"/>
      <c r="O782"/>
      <c r="P782"/>
      <c r="Q782"/>
      <c r="R782"/>
    </row>
    <row r="783" spans="1:18" ht="15" customHeight="1" x14ac:dyDescent="0.25">
      <c r="A783">
        <v>119358403</v>
      </c>
      <c r="B783">
        <v>1</v>
      </c>
      <c r="C783" t="s">
        <v>12737</v>
      </c>
      <c r="D783" t="s">
        <v>12738</v>
      </c>
      <c r="E783" t="s">
        <v>533</v>
      </c>
      <c r="F783" t="s">
        <v>13143</v>
      </c>
      <c r="G783" t="s">
        <v>604</v>
      </c>
      <c r="H783" t="s">
        <v>2217</v>
      </c>
      <c r="I783" t="s">
        <v>2216</v>
      </c>
      <c r="J783" t="s">
        <v>2217</v>
      </c>
      <c r="K783" s="361"/>
      <c r="L783"/>
      <c r="N783"/>
      <c r="O783"/>
      <c r="P783"/>
      <c r="Q783"/>
      <c r="R783"/>
    </row>
    <row r="784" spans="1:18" ht="15" customHeight="1" x14ac:dyDescent="0.25">
      <c r="A784">
        <v>119358403</v>
      </c>
      <c r="B784">
        <v>2</v>
      </c>
      <c r="C784" t="s">
        <v>12739</v>
      </c>
      <c r="D784" t="s">
        <v>12740</v>
      </c>
      <c r="E784" t="s">
        <v>533</v>
      </c>
      <c r="F784" t="s">
        <v>13143</v>
      </c>
      <c r="G784" t="s">
        <v>604</v>
      </c>
      <c r="H784" t="s">
        <v>2219</v>
      </c>
      <c r="I784" t="s">
        <v>2218</v>
      </c>
      <c r="J784" t="s">
        <v>2219</v>
      </c>
      <c r="K784" s="361"/>
      <c r="L784"/>
      <c r="N784"/>
      <c r="O784"/>
      <c r="P784"/>
      <c r="Q784"/>
      <c r="R784"/>
    </row>
    <row r="785" spans="1:18" ht="15" customHeight="1" x14ac:dyDescent="0.25">
      <c r="A785">
        <v>119581003</v>
      </c>
      <c r="B785">
        <v>1</v>
      </c>
      <c r="C785" t="s">
        <v>10648</v>
      </c>
      <c r="D785" t="s">
        <v>10649</v>
      </c>
      <c r="E785" t="s">
        <v>64</v>
      </c>
      <c r="F785" t="s">
        <v>13143</v>
      </c>
      <c r="G785" t="s">
        <v>604</v>
      </c>
      <c r="H785" t="s">
        <v>739</v>
      </c>
      <c r="I785" t="s">
        <v>738</v>
      </c>
      <c r="J785" t="s">
        <v>739</v>
      </c>
      <c r="K785" s="361"/>
      <c r="L785"/>
      <c r="N785"/>
      <c r="O785"/>
      <c r="P785"/>
      <c r="Q785"/>
      <c r="R785"/>
    </row>
    <row r="786" spans="1:18" ht="15" customHeight="1" x14ac:dyDescent="0.25">
      <c r="A786">
        <v>119581003</v>
      </c>
      <c r="B786">
        <v>2</v>
      </c>
      <c r="C786" t="s">
        <v>10650</v>
      </c>
      <c r="D786" t="s">
        <v>10651</v>
      </c>
      <c r="E786" t="s">
        <v>64</v>
      </c>
      <c r="F786" t="s">
        <v>13143</v>
      </c>
      <c r="G786" t="s">
        <v>604</v>
      </c>
      <c r="H786" t="s">
        <v>741</v>
      </c>
      <c r="I786" t="s">
        <v>740</v>
      </c>
      <c r="J786" t="s">
        <v>741</v>
      </c>
      <c r="K786" s="361"/>
      <c r="L786"/>
      <c r="N786"/>
      <c r="O786"/>
      <c r="P786"/>
      <c r="Q786"/>
      <c r="R786"/>
    </row>
    <row r="787" spans="1:18" ht="15" customHeight="1" x14ac:dyDescent="0.25">
      <c r="A787">
        <v>119582503</v>
      </c>
      <c r="B787">
        <v>1</v>
      </c>
      <c r="C787" t="s">
        <v>11040</v>
      </c>
      <c r="D787" t="s">
        <v>11041</v>
      </c>
      <c r="E787" t="s">
        <v>165</v>
      </c>
      <c r="F787" t="s">
        <v>13143</v>
      </c>
      <c r="G787" t="s">
        <v>604</v>
      </c>
      <c r="H787" t="s">
        <v>1068</v>
      </c>
      <c r="I787" t="s">
        <v>1067</v>
      </c>
      <c r="J787" t="s">
        <v>1068</v>
      </c>
      <c r="K787" s="361"/>
      <c r="L787"/>
      <c r="N787"/>
      <c r="O787"/>
      <c r="P787"/>
      <c r="Q787"/>
      <c r="R787"/>
    </row>
    <row r="788" spans="1:18" ht="15" customHeight="1" x14ac:dyDescent="0.25">
      <c r="A788">
        <v>119583003</v>
      </c>
      <c r="B788">
        <v>1</v>
      </c>
      <c r="C788" t="s">
        <v>11101</v>
      </c>
      <c r="D788" t="s">
        <v>11102</v>
      </c>
      <c r="E788" t="s">
        <v>183</v>
      </c>
      <c r="F788" t="s">
        <v>13143</v>
      </c>
      <c r="G788" t="s">
        <v>604</v>
      </c>
      <c r="H788" t="s">
        <v>1121</v>
      </c>
      <c r="I788" t="s">
        <v>1120</v>
      </c>
      <c r="J788" t="s">
        <v>1121</v>
      </c>
      <c r="K788" s="361"/>
      <c r="L788"/>
      <c r="N788"/>
      <c r="O788"/>
      <c r="P788"/>
      <c r="Q788"/>
      <c r="R788"/>
    </row>
    <row r="789" spans="1:18" ht="15" customHeight="1" x14ac:dyDescent="0.25">
      <c r="A789">
        <v>119584503</v>
      </c>
      <c r="B789">
        <v>1</v>
      </c>
      <c r="C789" t="s">
        <v>11599</v>
      </c>
      <c r="D789" t="s">
        <v>11600</v>
      </c>
      <c r="E789" t="s">
        <v>318</v>
      </c>
      <c r="F789" t="s">
        <v>13143</v>
      </c>
      <c r="G789" t="s">
        <v>604</v>
      </c>
      <c r="H789" t="s">
        <v>1539</v>
      </c>
      <c r="I789" t="s">
        <v>1538</v>
      </c>
      <c r="J789" t="s">
        <v>1539</v>
      </c>
      <c r="K789" s="361"/>
      <c r="L789"/>
      <c r="N789"/>
      <c r="O789"/>
      <c r="P789"/>
      <c r="Q789"/>
      <c r="R789"/>
    </row>
    <row r="790" spans="1:18" ht="15" customHeight="1" x14ac:dyDescent="0.25">
      <c r="A790">
        <v>119584603</v>
      </c>
      <c r="B790">
        <v>1</v>
      </c>
      <c r="C790" t="s">
        <v>11621</v>
      </c>
      <c r="D790" t="s">
        <v>11622</v>
      </c>
      <c r="E790" t="s">
        <v>325</v>
      </c>
      <c r="F790" t="s">
        <v>13143</v>
      </c>
      <c r="G790" t="s">
        <v>604</v>
      </c>
      <c r="H790" t="s">
        <v>1558</v>
      </c>
      <c r="I790" t="s">
        <v>1557</v>
      </c>
      <c r="J790" t="s">
        <v>1558</v>
      </c>
      <c r="K790" s="361"/>
      <c r="L790"/>
      <c r="N790"/>
      <c r="O790"/>
      <c r="P790"/>
      <c r="Q790"/>
      <c r="R790"/>
    </row>
    <row r="791" spans="1:18" ht="15" customHeight="1" x14ac:dyDescent="0.25">
      <c r="A791">
        <v>119586503</v>
      </c>
      <c r="B791">
        <v>1</v>
      </c>
      <c r="C791" t="s">
        <v>12610</v>
      </c>
      <c r="D791" t="s">
        <v>12611</v>
      </c>
      <c r="E791" t="s">
        <v>500</v>
      </c>
      <c r="F791" t="s">
        <v>13143</v>
      </c>
      <c r="G791" t="s">
        <v>604</v>
      </c>
      <c r="H791" t="s">
        <v>2106</v>
      </c>
      <c r="I791" t="s">
        <v>2105</v>
      </c>
      <c r="J791" t="s">
        <v>2106</v>
      </c>
      <c r="K791" s="361"/>
      <c r="L791"/>
      <c r="N791"/>
      <c r="O791"/>
      <c r="P791"/>
      <c r="Q791"/>
      <c r="R791"/>
    </row>
    <row r="792" spans="1:18" ht="15" customHeight="1" x14ac:dyDescent="0.25">
      <c r="A792">
        <v>119648303</v>
      </c>
      <c r="B792">
        <v>1</v>
      </c>
      <c r="C792" t="s">
        <v>12741</v>
      </c>
      <c r="D792" t="s">
        <v>12742</v>
      </c>
      <c r="E792" t="s">
        <v>534</v>
      </c>
      <c r="F792" t="s">
        <v>13143</v>
      </c>
      <c r="G792" t="s">
        <v>604</v>
      </c>
      <c r="H792" t="s">
        <v>2221</v>
      </c>
      <c r="I792" t="s">
        <v>2220</v>
      </c>
      <c r="J792" t="s">
        <v>2221</v>
      </c>
      <c r="K792" s="361"/>
      <c r="L792"/>
      <c r="N792"/>
      <c r="O792"/>
      <c r="P792"/>
      <c r="Q792"/>
      <c r="R792"/>
    </row>
    <row r="793" spans="1:18" ht="15" customHeight="1" x14ac:dyDescent="0.25">
      <c r="A793">
        <v>119648303</v>
      </c>
      <c r="B793">
        <v>2</v>
      </c>
      <c r="C793" t="s">
        <v>12743</v>
      </c>
      <c r="D793" t="s">
        <v>12744</v>
      </c>
      <c r="E793" t="s">
        <v>534</v>
      </c>
      <c r="F793" t="s">
        <v>13143</v>
      </c>
      <c r="G793" t="s">
        <v>604</v>
      </c>
      <c r="H793" t="s">
        <v>2223</v>
      </c>
      <c r="I793" t="s">
        <v>2222</v>
      </c>
      <c r="J793" t="s">
        <v>2223</v>
      </c>
      <c r="K793" s="361"/>
      <c r="L793"/>
      <c r="N793"/>
      <c r="O793"/>
      <c r="P793"/>
      <c r="Q793"/>
      <c r="R793"/>
    </row>
    <row r="794" spans="1:18" ht="15" customHeight="1" x14ac:dyDescent="0.25">
      <c r="A794">
        <v>119648703</v>
      </c>
      <c r="B794">
        <v>1</v>
      </c>
      <c r="C794" t="s">
        <v>12770</v>
      </c>
      <c r="D794" t="s">
        <v>12773</v>
      </c>
      <c r="E794" t="s">
        <v>541</v>
      </c>
      <c r="F794" t="s">
        <v>13143</v>
      </c>
      <c r="G794" t="s">
        <v>604</v>
      </c>
      <c r="H794" t="s">
        <v>2249</v>
      </c>
      <c r="I794" t="s">
        <v>2248</v>
      </c>
      <c r="J794" t="s">
        <v>2249</v>
      </c>
      <c r="K794" s="361"/>
      <c r="L794"/>
      <c r="N794"/>
      <c r="O794"/>
      <c r="P794"/>
      <c r="Q794"/>
      <c r="R794"/>
    </row>
    <row r="795" spans="1:18" ht="15" customHeight="1" x14ac:dyDescent="0.25">
      <c r="A795">
        <v>119648703</v>
      </c>
      <c r="B795">
        <v>2</v>
      </c>
      <c r="C795" t="s">
        <v>12772</v>
      </c>
      <c r="D795" t="s">
        <v>12771</v>
      </c>
      <c r="E795" t="s">
        <v>541</v>
      </c>
      <c r="F795" t="s">
        <v>13143</v>
      </c>
      <c r="G795" t="s">
        <v>604</v>
      </c>
      <c r="H795" t="s">
        <v>2247</v>
      </c>
      <c r="I795" t="s">
        <v>2246</v>
      </c>
      <c r="J795" t="s">
        <v>2247</v>
      </c>
      <c r="K795" s="361"/>
      <c r="L795"/>
      <c r="N795"/>
      <c r="O795"/>
      <c r="P795"/>
      <c r="Q795"/>
      <c r="R795"/>
    </row>
    <row r="796" spans="1:18" ht="15" customHeight="1" x14ac:dyDescent="0.25">
      <c r="A796">
        <v>119648703</v>
      </c>
      <c r="B796">
        <v>3</v>
      </c>
      <c r="C796" t="s">
        <v>12774</v>
      </c>
      <c r="D796" t="s">
        <v>12775</v>
      </c>
      <c r="E796" t="s">
        <v>541</v>
      </c>
      <c r="F796" t="s">
        <v>13143</v>
      </c>
      <c r="G796" t="s">
        <v>604</v>
      </c>
      <c r="H796" t="s">
        <v>2251</v>
      </c>
      <c r="I796" t="s">
        <v>2250</v>
      </c>
      <c r="J796" t="s">
        <v>2251</v>
      </c>
      <c r="K796" s="361"/>
      <c r="L796"/>
      <c r="N796"/>
      <c r="O796"/>
      <c r="P796"/>
      <c r="Q796"/>
      <c r="R796"/>
    </row>
    <row r="797" spans="1:18" ht="15" customHeight="1" x14ac:dyDescent="0.25">
      <c r="A797">
        <v>119648703</v>
      </c>
      <c r="B797">
        <v>4</v>
      </c>
      <c r="C797" t="s">
        <v>12776</v>
      </c>
      <c r="D797" t="s">
        <v>12777</v>
      </c>
      <c r="E797" t="s">
        <v>541</v>
      </c>
      <c r="F797" t="s">
        <v>13143</v>
      </c>
      <c r="G797" t="s">
        <v>604</v>
      </c>
      <c r="H797" t="s">
        <v>2253</v>
      </c>
      <c r="I797" t="s">
        <v>2252</v>
      </c>
      <c r="J797" t="s">
        <v>2253</v>
      </c>
      <c r="K797" s="361"/>
      <c r="L797"/>
      <c r="N797"/>
      <c r="O797"/>
      <c r="P797"/>
      <c r="Q797"/>
      <c r="R797"/>
    </row>
    <row r="798" spans="1:18" ht="15" customHeight="1" x14ac:dyDescent="0.25">
      <c r="A798">
        <v>119648903</v>
      </c>
      <c r="B798">
        <v>1</v>
      </c>
      <c r="C798" t="s">
        <v>12843</v>
      </c>
      <c r="D798" t="s">
        <v>12844</v>
      </c>
      <c r="E798" t="s">
        <v>558</v>
      </c>
      <c r="F798" t="s">
        <v>13143</v>
      </c>
      <c r="G798" t="s">
        <v>604</v>
      </c>
      <c r="H798" t="s">
        <v>2312</v>
      </c>
      <c r="I798" t="s">
        <v>2311</v>
      </c>
      <c r="J798" t="s">
        <v>2312</v>
      </c>
      <c r="K798" s="361"/>
      <c r="L798"/>
      <c r="N798"/>
      <c r="O798"/>
      <c r="P798"/>
      <c r="Q798"/>
      <c r="R798"/>
    </row>
    <row r="799" spans="1:18" ht="15" customHeight="1" x14ac:dyDescent="0.25">
      <c r="A799">
        <v>119648903</v>
      </c>
      <c r="B799">
        <v>2</v>
      </c>
      <c r="C799" t="s">
        <v>12845</v>
      </c>
      <c r="D799" t="s">
        <v>12846</v>
      </c>
      <c r="E799" t="s">
        <v>558</v>
      </c>
      <c r="F799" t="s">
        <v>13143</v>
      </c>
      <c r="G799" t="s">
        <v>604</v>
      </c>
      <c r="H799" t="s">
        <v>2314</v>
      </c>
      <c r="I799" t="s">
        <v>2313</v>
      </c>
      <c r="J799" t="s">
        <v>2314</v>
      </c>
      <c r="K799" s="361"/>
      <c r="L799"/>
      <c r="N799"/>
      <c r="O799"/>
      <c r="P799"/>
      <c r="Q799"/>
      <c r="R799"/>
    </row>
    <row r="800" spans="1:18" ht="15" customHeight="1" x14ac:dyDescent="0.25">
      <c r="A800">
        <v>119665003</v>
      </c>
      <c r="B800">
        <v>1</v>
      </c>
      <c r="C800" t="s">
        <v>11397</v>
      </c>
      <c r="D800" t="s">
        <v>11398</v>
      </c>
      <c r="E800" t="s">
        <v>259</v>
      </c>
      <c r="F800" t="s">
        <v>13143</v>
      </c>
      <c r="G800" t="s">
        <v>604</v>
      </c>
      <c r="H800" t="s">
        <v>1365</v>
      </c>
      <c r="I800" t="s">
        <v>1364</v>
      </c>
      <c r="J800" t="s">
        <v>1365</v>
      </c>
      <c r="K800" s="361"/>
      <c r="L800"/>
      <c r="N800"/>
      <c r="O800"/>
      <c r="P800"/>
      <c r="Q800"/>
      <c r="R800"/>
    </row>
    <row r="801" spans="1:18" ht="15" customHeight="1" x14ac:dyDescent="0.25">
      <c r="A801">
        <v>120450003</v>
      </c>
      <c r="B801">
        <v>1</v>
      </c>
      <c r="C801" t="s">
        <v>11064</v>
      </c>
      <c r="D801" t="s">
        <v>11065</v>
      </c>
      <c r="E801" t="s">
        <v>171</v>
      </c>
      <c r="F801" t="s">
        <v>13142</v>
      </c>
      <c r="G801" t="s">
        <v>604</v>
      </c>
      <c r="H801" t="s">
        <v>1086</v>
      </c>
      <c r="I801" t="s">
        <v>171</v>
      </c>
      <c r="J801" t="s">
        <v>1086</v>
      </c>
      <c r="K801" s="361"/>
      <c r="L801"/>
      <c r="N801"/>
      <c r="O801"/>
      <c r="P801"/>
      <c r="Q801"/>
      <c r="R801"/>
    </row>
    <row r="802" spans="1:18" ht="15" customHeight="1" x14ac:dyDescent="0.25">
      <c r="A802">
        <v>120452003</v>
      </c>
      <c r="B802">
        <v>1</v>
      </c>
      <c r="C802" t="s">
        <v>11006</v>
      </c>
      <c r="D802" t="s">
        <v>11009</v>
      </c>
      <c r="E802" t="s">
        <v>158</v>
      </c>
      <c r="F802" t="s">
        <v>13143</v>
      </c>
      <c r="G802" t="s">
        <v>604</v>
      </c>
      <c r="H802" t="s">
        <v>1040</v>
      </c>
      <c r="I802" t="s">
        <v>1039</v>
      </c>
      <c r="J802" t="s">
        <v>1040</v>
      </c>
      <c r="K802" s="361"/>
      <c r="L802"/>
      <c r="N802"/>
      <c r="O802"/>
      <c r="P802"/>
      <c r="Q802"/>
      <c r="R802"/>
    </row>
    <row r="803" spans="1:18" ht="15" customHeight="1" x14ac:dyDescent="0.25">
      <c r="A803">
        <v>120452003</v>
      </c>
      <c r="B803">
        <v>2</v>
      </c>
      <c r="C803" t="s">
        <v>11008</v>
      </c>
      <c r="D803" t="s">
        <v>11011</v>
      </c>
      <c r="E803" t="s">
        <v>158</v>
      </c>
      <c r="F803" t="s">
        <v>13143</v>
      </c>
      <c r="G803" t="s">
        <v>604</v>
      </c>
      <c r="H803" t="s">
        <v>1042</v>
      </c>
      <c r="I803" t="s">
        <v>1041</v>
      </c>
      <c r="J803" t="s">
        <v>1042</v>
      </c>
      <c r="K803" s="361"/>
      <c r="L803"/>
      <c r="N803"/>
      <c r="O803"/>
      <c r="P803"/>
      <c r="Q803"/>
      <c r="R803"/>
    </row>
    <row r="804" spans="1:18" ht="15" customHeight="1" x14ac:dyDescent="0.25">
      <c r="A804">
        <v>120452003</v>
      </c>
      <c r="B804">
        <v>3</v>
      </c>
      <c r="C804" t="s">
        <v>11010</v>
      </c>
      <c r="D804" t="s">
        <v>11007</v>
      </c>
      <c r="E804" t="s">
        <v>158</v>
      </c>
      <c r="F804" t="s">
        <v>13143</v>
      </c>
      <c r="G804" t="s">
        <v>604</v>
      </c>
      <c r="H804" t="s">
        <v>1038</v>
      </c>
      <c r="I804" t="s">
        <v>1037</v>
      </c>
      <c r="J804" t="s">
        <v>1038</v>
      </c>
      <c r="K804" s="361"/>
      <c r="L804"/>
      <c r="N804"/>
      <c r="O804"/>
      <c r="P804"/>
      <c r="Q804"/>
      <c r="R804"/>
    </row>
    <row r="805" spans="1:18" ht="15" customHeight="1" x14ac:dyDescent="0.25">
      <c r="A805">
        <v>120452003</v>
      </c>
      <c r="B805">
        <v>4</v>
      </c>
      <c r="C805" t="s">
        <v>11012</v>
      </c>
      <c r="D805" t="s">
        <v>11013</v>
      </c>
      <c r="E805" t="s">
        <v>158</v>
      </c>
      <c r="F805" t="s">
        <v>13143</v>
      </c>
      <c r="G805" t="s">
        <v>604</v>
      </c>
      <c r="H805" t="s">
        <v>1044</v>
      </c>
      <c r="I805" t="s">
        <v>1043</v>
      </c>
      <c r="J805" t="s">
        <v>1044</v>
      </c>
      <c r="K805" s="361"/>
      <c r="L805"/>
      <c r="N805"/>
      <c r="O805"/>
      <c r="P805"/>
      <c r="Q805"/>
      <c r="R805"/>
    </row>
    <row r="806" spans="1:18" ht="15" customHeight="1" x14ac:dyDescent="0.25">
      <c r="A806">
        <v>120455203</v>
      </c>
      <c r="B806">
        <v>1</v>
      </c>
      <c r="C806" t="s">
        <v>12275</v>
      </c>
      <c r="D806" t="s">
        <v>12276</v>
      </c>
      <c r="E806" t="s">
        <v>405</v>
      </c>
      <c r="F806" t="s">
        <v>13143</v>
      </c>
      <c r="G806" t="s">
        <v>604</v>
      </c>
      <c r="H806" t="s">
        <v>1814</v>
      </c>
      <c r="I806" t="s">
        <v>1813</v>
      </c>
      <c r="J806" t="s">
        <v>1814</v>
      </c>
      <c r="K806" s="361"/>
      <c r="L806"/>
      <c r="N806"/>
      <c r="O806"/>
      <c r="P806"/>
      <c r="Q806"/>
      <c r="R806"/>
    </row>
    <row r="807" spans="1:18" ht="15" customHeight="1" x14ac:dyDescent="0.25">
      <c r="A807">
        <v>120455203</v>
      </c>
      <c r="B807">
        <v>2</v>
      </c>
      <c r="C807" t="s">
        <v>12277</v>
      </c>
      <c r="D807" t="s">
        <v>12278</v>
      </c>
      <c r="E807" t="s">
        <v>405</v>
      </c>
      <c r="F807" t="s">
        <v>13143</v>
      </c>
      <c r="G807" t="s">
        <v>604</v>
      </c>
      <c r="H807" t="s">
        <v>1816</v>
      </c>
      <c r="I807" t="s">
        <v>1815</v>
      </c>
      <c r="J807" t="s">
        <v>1816</v>
      </c>
      <c r="K807" s="361"/>
      <c r="L807"/>
      <c r="N807"/>
      <c r="O807"/>
      <c r="P807"/>
      <c r="Q807"/>
      <c r="R807"/>
    </row>
    <row r="808" spans="1:18" ht="15" customHeight="1" x14ac:dyDescent="0.25">
      <c r="A808">
        <v>120455203</v>
      </c>
      <c r="B808">
        <v>3</v>
      </c>
      <c r="C808" t="s">
        <v>21045</v>
      </c>
      <c r="D808" t="s">
        <v>20975</v>
      </c>
      <c r="E808" t="s">
        <v>405</v>
      </c>
      <c r="F808" t="s">
        <v>13143</v>
      </c>
      <c r="G808" t="s">
        <v>604</v>
      </c>
      <c r="H808" t="s">
        <v>21046</v>
      </c>
      <c r="I808" t="s">
        <v>20976</v>
      </c>
      <c r="J808" t="s">
        <v>21046</v>
      </c>
      <c r="K808" s="361"/>
      <c r="L808"/>
      <c r="N808"/>
      <c r="O808"/>
      <c r="P808"/>
      <c r="Q808"/>
      <c r="R808"/>
    </row>
    <row r="809" spans="1:18" ht="15" customHeight="1" x14ac:dyDescent="0.25">
      <c r="A809">
        <v>120455403</v>
      </c>
      <c r="B809">
        <v>1</v>
      </c>
      <c r="C809" t="s">
        <v>12282</v>
      </c>
      <c r="D809" t="s">
        <v>12283</v>
      </c>
      <c r="E809" t="s">
        <v>407</v>
      </c>
      <c r="F809" t="s">
        <v>13143</v>
      </c>
      <c r="G809" t="s">
        <v>604</v>
      </c>
      <c r="H809" t="s">
        <v>1821</v>
      </c>
      <c r="I809" t="s">
        <v>1820</v>
      </c>
      <c r="J809" t="s">
        <v>1821</v>
      </c>
      <c r="K809" s="361"/>
      <c r="L809"/>
      <c r="N809"/>
      <c r="O809"/>
      <c r="P809"/>
      <c r="Q809"/>
      <c r="R809"/>
    </row>
    <row r="810" spans="1:18" ht="15" customHeight="1" x14ac:dyDescent="0.25">
      <c r="A810">
        <v>120455403</v>
      </c>
      <c r="B810">
        <v>2</v>
      </c>
      <c r="C810" t="s">
        <v>12284</v>
      </c>
      <c r="D810" t="s">
        <v>12288</v>
      </c>
      <c r="E810" t="s">
        <v>407</v>
      </c>
      <c r="F810" t="s">
        <v>13143</v>
      </c>
      <c r="G810" t="s">
        <v>604</v>
      </c>
      <c r="H810" t="s">
        <v>1825</v>
      </c>
      <c r="I810" t="s">
        <v>1824</v>
      </c>
      <c r="J810" t="s">
        <v>1825</v>
      </c>
      <c r="K810" s="361"/>
      <c r="L810"/>
      <c r="N810"/>
      <c r="O810"/>
      <c r="P810"/>
      <c r="Q810"/>
      <c r="R810"/>
    </row>
    <row r="811" spans="1:18" ht="15" customHeight="1" x14ac:dyDescent="0.25">
      <c r="A811">
        <v>120455403</v>
      </c>
      <c r="B811">
        <v>3</v>
      </c>
      <c r="C811" t="s">
        <v>12286</v>
      </c>
      <c r="D811" t="s">
        <v>12289</v>
      </c>
      <c r="E811" t="s">
        <v>407</v>
      </c>
      <c r="F811" t="s">
        <v>13143</v>
      </c>
      <c r="G811" t="s">
        <v>604</v>
      </c>
      <c r="H811" t="s">
        <v>1827</v>
      </c>
      <c r="I811" t="s">
        <v>1826</v>
      </c>
      <c r="J811" t="s">
        <v>1827</v>
      </c>
      <c r="K811" s="361"/>
      <c r="L811"/>
      <c r="N811"/>
      <c r="O811"/>
      <c r="P811"/>
      <c r="Q811"/>
      <c r="R811"/>
    </row>
    <row r="812" spans="1:18" ht="15" customHeight="1" x14ac:dyDescent="0.25">
      <c r="A812">
        <v>120455403</v>
      </c>
      <c r="B812">
        <v>4</v>
      </c>
      <c r="C812" t="s">
        <v>12287</v>
      </c>
      <c r="D812" t="s">
        <v>12285</v>
      </c>
      <c r="E812" t="s">
        <v>407</v>
      </c>
      <c r="F812" t="s">
        <v>13143</v>
      </c>
      <c r="G812" t="s">
        <v>604</v>
      </c>
      <c r="H812" t="s">
        <v>1823</v>
      </c>
      <c r="I812" t="s">
        <v>1822</v>
      </c>
      <c r="J812" t="s">
        <v>1823</v>
      </c>
      <c r="K812" s="361"/>
      <c r="L812"/>
      <c r="N812"/>
      <c r="O812"/>
      <c r="P812"/>
      <c r="Q812"/>
      <c r="R812"/>
    </row>
    <row r="813" spans="1:18" ht="15" customHeight="1" x14ac:dyDescent="0.25">
      <c r="A813">
        <v>120456003</v>
      </c>
      <c r="B813">
        <v>1</v>
      </c>
      <c r="C813" t="s">
        <v>12600</v>
      </c>
      <c r="D813" t="s">
        <v>12601</v>
      </c>
      <c r="E813" t="s">
        <v>497</v>
      </c>
      <c r="F813" t="s">
        <v>13143</v>
      </c>
      <c r="G813" t="s">
        <v>604</v>
      </c>
      <c r="H813" t="s">
        <v>2097</v>
      </c>
      <c r="I813" t="s">
        <v>2096</v>
      </c>
      <c r="J813" t="s">
        <v>2097</v>
      </c>
      <c r="K813" s="361"/>
      <c r="L813"/>
      <c r="N813"/>
      <c r="O813"/>
      <c r="P813"/>
      <c r="Q813"/>
      <c r="R813"/>
    </row>
    <row r="814" spans="1:18" ht="15" customHeight="1" x14ac:dyDescent="0.25">
      <c r="A814">
        <v>120456003</v>
      </c>
      <c r="B814">
        <v>2</v>
      </c>
      <c r="C814" t="s">
        <v>12602</v>
      </c>
      <c r="D814" t="s">
        <v>12603</v>
      </c>
      <c r="E814" t="s">
        <v>497</v>
      </c>
      <c r="F814" t="s">
        <v>13143</v>
      </c>
      <c r="G814" t="s">
        <v>604</v>
      </c>
      <c r="H814" t="s">
        <v>2099</v>
      </c>
      <c r="I814" t="s">
        <v>2098</v>
      </c>
      <c r="J814" t="s">
        <v>2099</v>
      </c>
      <c r="K814" s="361"/>
      <c r="L814"/>
      <c r="N814"/>
      <c r="O814"/>
      <c r="P814"/>
      <c r="Q814"/>
      <c r="R814"/>
    </row>
    <row r="815" spans="1:18" ht="15" customHeight="1" x14ac:dyDescent="0.25">
      <c r="A815">
        <v>120456003</v>
      </c>
      <c r="B815">
        <v>3</v>
      </c>
      <c r="C815" t="s">
        <v>12604</v>
      </c>
      <c r="D815" t="s">
        <v>12605</v>
      </c>
      <c r="E815" t="s">
        <v>497</v>
      </c>
      <c r="F815" t="s">
        <v>13143</v>
      </c>
      <c r="G815" t="s">
        <v>604</v>
      </c>
      <c r="H815" t="s">
        <v>2101</v>
      </c>
      <c r="I815" t="s">
        <v>2100</v>
      </c>
      <c r="J815" t="s">
        <v>2101</v>
      </c>
      <c r="K815" s="361"/>
      <c r="L815"/>
      <c r="N815"/>
      <c r="O815"/>
      <c r="P815"/>
      <c r="Q815"/>
      <c r="R815"/>
    </row>
    <row r="816" spans="1:18" ht="15" customHeight="1" x14ac:dyDescent="0.25">
      <c r="A816">
        <v>120480002</v>
      </c>
      <c r="B816">
        <v>1</v>
      </c>
      <c r="C816" t="s">
        <v>11432</v>
      </c>
      <c r="D816" t="s">
        <v>20977</v>
      </c>
      <c r="E816" t="s">
        <v>270</v>
      </c>
      <c r="F816" t="s">
        <v>13142</v>
      </c>
      <c r="G816" t="s">
        <v>604</v>
      </c>
      <c r="H816" t="s">
        <v>1393</v>
      </c>
      <c r="I816" t="s">
        <v>270</v>
      </c>
      <c r="J816" t="s">
        <v>1393</v>
      </c>
      <c r="K816" s="361"/>
      <c r="L816"/>
      <c r="N816"/>
      <c r="O816"/>
      <c r="P816"/>
      <c r="Q816"/>
      <c r="R816"/>
    </row>
    <row r="817" spans="1:18" ht="15" customHeight="1" x14ac:dyDescent="0.25">
      <c r="A817">
        <v>120480803</v>
      </c>
      <c r="B817">
        <v>1</v>
      </c>
      <c r="C817" t="s">
        <v>10556</v>
      </c>
      <c r="D817" t="s">
        <v>10557</v>
      </c>
      <c r="E817" t="s">
        <v>42</v>
      </c>
      <c r="F817" t="s">
        <v>13143</v>
      </c>
      <c r="G817" t="s">
        <v>604</v>
      </c>
      <c r="H817" t="s">
        <v>657</v>
      </c>
      <c r="I817" t="s">
        <v>656</v>
      </c>
      <c r="J817" t="s">
        <v>657</v>
      </c>
      <c r="K817" s="361"/>
      <c r="L817"/>
      <c r="N817"/>
      <c r="O817"/>
      <c r="P817"/>
      <c r="Q817"/>
      <c r="R817"/>
    </row>
    <row r="818" spans="1:18" ht="15" customHeight="1" x14ac:dyDescent="0.25">
      <c r="A818">
        <v>120480803</v>
      </c>
      <c r="B818">
        <v>2</v>
      </c>
      <c r="C818" t="s">
        <v>10558</v>
      </c>
      <c r="D818" t="s">
        <v>10559</v>
      </c>
      <c r="E818" t="s">
        <v>42</v>
      </c>
      <c r="F818" t="s">
        <v>13143</v>
      </c>
      <c r="G818" t="s">
        <v>604</v>
      </c>
      <c r="H818" t="s">
        <v>659</v>
      </c>
      <c r="I818" t="s">
        <v>658</v>
      </c>
      <c r="J818" t="s">
        <v>659</v>
      </c>
      <c r="K818" s="361"/>
      <c r="L818"/>
      <c r="N818"/>
      <c r="O818"/>
      <c r="P818"/>
      <c r="Q818"/>
      <c r="R818"/>
    </row>
    <row r="819" spans="1:18" ht="15" customHeight="1" x14ac:dyDescent="0.25">
      <c r="A819">
        <v>120481002</v>
      </c>
      <c r="B819">
        <v>1</v>
      </c>
      <c r="C819" t="s">
        <v>10610</v>
      </c>
      <c r="D819" t="s">
        <v>10621</v>
      </c>
      <c r="E819" t="s">
        <v>56</v>
      </c>
      <c r="F819" t="s">
        <v>13143</v>
      </c>
      <c r="G819" t="s">
        <v>604</v>
      </c>
      <c r="H819" t="s">
        <v>713</v>
      </c>
      <c r="I819" t="s">
        <v>712</v>
      </c>
      <c r="J819" t="s">
        <v>713</v>
      </c>
      <c r="K819" s="361"/>
      <c r="L819"/>
      <c r="N819"/>
      <c r="O819"/>
      <c r="P819"/>
      <c r="Q819"/>
      <c r="R819"/>
    </row>
    <row r="820" spans="1:18" ht="15" customHeight="1" x14ac:dyDescent="0.25">
      <c r="A820">
        <v>120481002</v>
      </c>
      <c r="B820">
        <v>2</v>
      </c>
      <c r="C820" t="s">
        <v>10612</v>
      </c>
      <c r="D820" t="s">
        <v>10619</v>
      </c>
      <c r="E820" t="s">
        <v>56</v>
      </c>
      <c r="F820" t="s">
        <v>13143</v>
      </c>
      <c r="G820" t="s">
        <v>604</v>
      </c>
      <c r="H820" t="s">
        <v>711</v>
      </c>
      <c r="I820" t="s">
        <v>710</v>
      </c>
      <c r="J820" t="s">
        <v>711</v>
      </c>
      <c r="K820" s="361"/>
      <c r="L820"/>
      <c r="N820"/>
      <c r="O820"/>
      <c r="P820"/>
      <c r="Q820"/>
      <c r="R820"/>
    </row>
    <row r="821" spans="1:18" ht="15" customHeight="1" x14ac:dyDescent="0.25">
      <c r="A821">
        <v>120481002</v>
      </c>
      <c r="B821">
        <v>3</v>
      </c>
      <c r="C821" t="s">
        <v>10614</v>
      </c>
      <c r="D821" t="s">
        <v>10611</v>
      </c>
      <c r="E821" t="s">
        <v>56</v>
      </c>
      <c r="F821" t="s">
        <v>13143</v>
      </c>
      <c r="G821" t="s">
        <v>604</v>
      </c>
      <c r="H821" t="s">
        <v>703</v>
      </c>
      <c r="I821" t="s">
        <v>702</v>
      </c>
      <c r="J821" t="s">
        <v>703</v>
      </c>
      <c r="K821" s="361"/>
      <c r="L821"/>
      <c r="N821"/>
      <c r="O821"/>
      <c r="P821"/>
      <c r="Q821"/>
      <c r="R821"/>
    </row>
    <row r="822" spans="1:18" ht="15" customHeight="1" x14ac:dyDescent="0.25">
      <c r="A822">
        <v>120481002</v>
      </c>
      <c r="B822">
        <v>4</v>
      </c>
      <c r="C822" t="s">
        <v>10616</v>
      </c>
      <c r="D822" t="s">
        <v>10617</v>
      </c>
      <c r="E822" t="s">
        <v>56</v>
      </c>
      <c r="F822" t="s">
        <v>13143</v>
      </c>
      <c r="G822" t="s">
        <v>604</v>
      </c>
      <c r="H822" t="s">
        <v>709</v>
      </c>
      <c r="I822" t="s">
        <v>708</v>
      </c>
      <c r="J822" t="s">
        <v>709</v>
      </c>
      <c r="K822" s="361"/>
      <c r="L822"/>
      <c r="N822"/>
      <c r="O822"/>
      <c r="P822"/>
      <c r="Q822"/>
      <c r="R822"/>
    </row>
    <row r="823" spans="1:18" ht="15" customHeight="1" x14ac:dyDescent="0.25">
      <c r="A823">
        <v>120481002</v>
      </c>
      <c r="B823">
        <v>5</v>
      </c>
      <c r="C823" t="s">
        <v>10618</v>
      </c>
      <c r="D823" t="s">
        <v>10613</v>
      </c>
      <c r="E823" t="s">
        <v>56</v>
      </c>
      <c r="F823" t="s">
        <v>13143</v>
      </c>
      <c r="G823" t="s">
        <v>604</v>
      </c>
      <c r="H823" t="s">
        <v>705</v>
      </c>
      <c r="I823" t="s">
        <v>704</v>
      </c>
      <c r="J823" t="s">
        <v>705</v>
      </c>
      <c r="K823" s="361"/>
      <c r="L823"/>
      <c r="N823"/>
      <c r="O823"/>
      <c r="P823"/>
      <c r="Q823"/>
      <c r="R823"/>
    </row>
    <row r="824" spans="1:18" ht="15" customHeight="1" x14ac:dyDescent="0.25">
      <c r="A824">
        <v>120481002</v>
      </c>
      <c r="B824">
        <v>6</v>
      </c>
      <c r="C824" t="s">
        <v>10620</v>
      </c>
      <c r="D824" t="s">
        <v>10615</v>
      </c>
      <c r="E824" t="s">
        <v>56</v>
      </c>
      <c r="F824" t="s">
        <v>13143</v>
      </c>
      <c r="G824" t="s">
        <v>604</v>
      </c>
      <c r="H824" t="s">
        <v>707</v>
      </c>
      <c r="I824" t="s">
        <v>706</v>
      </c>
      <c r="J824" t="s">
        <v>707</v>
      </c>
      <c r="K824" s="361"/>
      <c r="L824"/>
      <c r="N824"/>
      <c r="O824"/>
      <c r="P824"/>
      <c r="Q824"/>
      <c r="R824"/>
    </row>
    <row r="825" spans="1:18" ht="15" customHeight="1" x14ac:dyDescent="0.25">
      <c r="A825">
        <v>120483170</v>
      </c>
      <c r="B825">
        <v>1</v>
      </c>
      <c r="C825" t="s">
        <v>11433</v>
      </c>
      <c r="D825" t="s">
        <v>20978</v>
      </c>
      <c r="E825" t="s">
        <v>10463</v>
      </c>
      <c r="F825" t="s">
        <v>13142</v>
      </c>
      <c r="G825" t="s">
        <v>604</v>
      </c>
      <c r="H825" t="s">
        <v>1394</v>
      </c>
      <c r="I825" t="s">
        <v>10463</v>
      </c>
      <c r="J825" t="s">
        <v>1394</v>
      </c>
      <c r="K825" s="361"/>
      <c r="L825"/>
      <c r="N825"/>
      <c r="O825"/>
      <c r="P825"/>
      <c r="Q825"/>
      <c r="R825"/>
    </row>
    <row r="826" spans="1:18" ht="15" customHeight="1" x14ac:dyDescent="0.25">
      <c r="A826">
        <v>120483302</v>
      </c>
      <c r="B826">
        <v>1</v>
      </c>
      <c r="C826" t="s">
        <v>11026</v>
      </c>
      <c r="D826" t="s">
        <v>11027</v>
      </c>
      <c r="E826" t="s">
        <v>162</v>
      </c>
      <c r="F826" t="s">
        <v>13143</v>
      </c>
      <c r="G826" t="s">
        <v>604</v>
      </c>
      <c r="H826" t="s">
        <v>1058</v>
      </c>
      <c r="I826" t="s">
        <v>1057</v>
      </c>
      <c r="J826" t="s">
        <v>1058</v>
      </c>
      <c r="K826" s="361"/>
      <c r="L826"/>
      <c r="N826"/>
      <c r="O826"/>
      <c r="P826"/>
      <c r="Q826"/>
      <c r="R826"/>
    </row>
    <row r="827" spans="1:18" ht="15" customHeight="1" x14ac:dyDescent="0.25">
      <c r="A827">
        <v>120483302</v>
      </c>
      <c r="B827">
        <v>2</v>
      </c>
      <c r="C827" t="s">
        <v>11028</v>
      </c>
      <c r="D827" t="s">
        <v>11029</v>
      </c>
      <c r="E827" t="s">
        <v>162</v>
      </c>
      <c r="F827" t="s">
        <v>13143</v>
      </c>
      <c r="G827" t="s">
        <v>604</v>
      </c>
      <c r="H827" t="s">
        <v>11030</v>
      </c>
      <c r="I827" t="s">
        <v>11031</v>
      </c>
      <c r="J827" t="s">
        <v>11030</v>
      </c>
      <c r="K827" s="361"/>
      <c r="L827"/>
      <c r="N827"/>
      <c r="O827"/>
      <c r="P827"/>
      <c r="Q827"/>
      <c r="R827"/>
    </row>
    <row r="828" spans="1:18" ht="15" customHeight="1" x14ac:dyDescent="0.25">
      <c r="A828">
        <v>120484803</v>
      </c>
      <c r="B828">
        <v>1</v>
      </c>
      <c r="C828" t="s">
        <v>11635</v>
      </c>
      <c r="D828" t="s">
        <v>11638</v>
      </c>
      <c r="E828" t="s">
        <v>329</v>
      </c>
      <c r="F828" t="s">
        <v>13143</v>
      </c>
      <c r="G828" t="s">
        <v>604</v>
      </c>
      <c r="H828" t="s">
        <v>1574</v>
      </c>
      <c r="I828" t="s">
        <v>1573</v>
      </c>
      <c r="J828" t="s">
        <v>1574</v>
      </c>
      <c r="K828" s="361"/>
      <c r="L828"/>
      <c r="N828"/>
      <c r="O828"/>
      <c r="P828"/>
      <c r="Q828"/>
      <c r="R828"/>
    </row>
    <row r="829" spans="1:18" ht="15" customHeight="1" x14ac:dyDescent="0.25">
      <c r="A829">
        <v>120484803</v>
      </c>
      <c r="B829">
        <v>2</v>
      </c>
      <c r="C829" t="s">
        <v>11637</v>
      </c>
      <c r="D829" t="s">
        <v>11636</v>
      </c>
      <c r="E829" t="s">
        <v>329</v>
      </c>
      <c r="F829" t="s">
        <v>13143</v>
      </c>
      <c r="G829" t="s">
        <v>604</v>
      </c>
      <c r="H829" t="s">
        <v>1572</v>
      </c>
      <c r="I829" t="s">
        <v>1571</v>
      </c>
      <c r="J829" t="s">
        <v>1572</v>
      </c>
      <c r="K829" s="361"/>
      <c r="L829"/>
      <c r="N829"/>
      <c r="O829"/>
      <c r="P829"/>
      <c r="Q829"/>
      <c r="R829"/>
    </row>
    <row r="830" spans="1:18" ht="15" customHeight="1" x14ac:dyDescent="0.25">
      <c r="A830">
        <v>120484903</v>
      </c>
      <c r="B830">
        <v>1</v>
      </c>
      <c r="C830" t="s">
        <v>11714</v>
      </c>
      <c r="D830" t="s">
        <v>11715</v>
      </c>
      <c r="E830" t="s">
        <v>347</v>
      </c>
      <c r="F830" t="s">
        <v>13143</v>
      </c>
      <c r="G830" t="s">
        <v>604</v>
      </c>
      <c r="H830" t="s">
        <v>1642</v>
      </c>
      <c r="I830" t="s">
        <v>1641</v>
      </c>
      <c r="J830" t="s">
        <v>1642</v>
      </c>
      <c r="K830" s="361"/>
      <c r="L830"/>
      <c r="N830"/>
      <c r="O830"/>
      <c r="P830"/>
      <c r="Q830"/>
      <c r="R830"/>
    </row>
    <row r="831" spans="1:18" ht="15" customHeight="1" x14ac:dyDescent="0.25">
      <c r="A831">
        <v>120484903</v>
      </c>
      <c r="B831">
        <v>2</v>
      </c>
      <c r="C831" t="s">
        <v>11716</v>
      </c>
      <c r="D831" t="s">
        <v>11717</v>
      </c>
      <c r="E831" t="s">
        <v>347</v>
      </c>
      <c r="F831" t="s">
        <v>13143</v>
      </c>
      <c r="G831" t="s">
        <v>604</v>
      </c>
      <c r="H831" t="s">
        <v>1643</v>
      </c>
      <c r="I831" t="s">
        <v>10318</v>
      </c>
      <c r="J831" t="s">
        <v>1643</v>
      </c>
      <c r="K831" s="361"/>
      <c r="L831"/>
      <c r="N831"/>
      <c r="O831"/>
      <c r="P831"/>
      <c r="Q831"/>
      <c r="R831"/>
    </row>
    <row r="832" spans="1:18" ht="15" customHeight="1" x14ac:dyDescent="0.25">
      <c r="A832">
        <v>120485603</v>
      </c>
      <c r="B832">
        <v>1</v>
      </c>
      <c r="C832" t="s">
        <v>11808</v>
      </c>
      <c r="D832" t="s">
        <v>11811</v>
      </c>
      <c r="E832" t="s">
        <v>376</v>
      </c>
      <c r="F832" t="s">
        <v>13143</v>
      </c>
      <c r="G832" t="s">
        <v>604</v>
      </c>
      <c r="H832" t="s">
        <v>1725</v>
      </c>
      <c r="I832" t="s">
        <v>1724</v>
      </c>
      <c r="J832" t="s">
        <v>1725</v>
      </c>
      <c r="K832" s="361"/>
      <c r="L832"/>
      <c r="N832"/>
      <c r="O832"/>
      <c r="P832"/>
      <c r="Q832"/>
      <c r="R832"/>
    </row>
    <row r="833" spans="1:18" ht="15" customHeight="1" x14ac:dyDescent="0.25">
      <c r="A833">
        <v>120485603</v>
      </c>
      <c r="B833">
        <v>2</v>
      </c>
      <c r="C833" t="s">
        <v>11810</v>
      </c>
      <c r="D833" t="s">
        <v>11809</v>
      </c>
      <c r="E833" t="s">
        <v>376</v>
      </c>
      <c r="F833" t="s">
        <v>13143</v>
      </c>
      <c r="G833" t="s">
        <v>604</v>
      </c>
      <c r="H833" t="s">
        <v>1723</v>
      </c>
      <c r="I833" t="s">
        <v>1722</v>
      </c>
      <c r="J833" t="s">
        <v>1723</v>
      </c>
      <c r="K833" s="361"/>
      <c r="L833"/>
      <c r="N833"/>
      <c r="O833"/>
      <c r="P833"/>
      <c r="Q833"/>
      <c r="R833"/>
    </row>
    <row r="834" spans="1:18" ht="15" customHeight="1" x14ac:dyDescent="0.25">
      <c r="A834">
        <v>120486003</v>
      </c>
      <c r="B834">
        <v>1</v>
      </c>
      <c r="C834" t="s">
        <v>12407</v>
      </c>
      <c r="D834" t="s">
        <v>12410</v>
      </c>
      <c r="E834" t="s">
        <v>445</v>
      </c>
      <c r="F834" t="s">
        <v>13143</v>
      </c>
      <c r="G834" t="s">
        <v>604</v>
      </c>
      <c r="H834" t="s">
        <v>1927</v>
      </c>
      <c r="I834" t="s">
        <v>1926</v>
      </c>
      <c r="J834" t="s">
        <v>1927</v>
      </c>
      <c r="K834" s="361"/>
      <c r="L834"/>
      <c r="N834"/>
      <c r="O834"/>
      <c r="P834"/>
      <c r="Q834"/>
      <c r="R834"/>
    </row>
    <row r="835" spans="1:18" ht="15" customHeight="1" x14ac:dyDescent="0.25">
      <c r="A835">
        <v>120486003</v>
      </c>
      <c r="B835">
        <v>2</v>
      </c>
      <c r="C835" t="s">
        <v>12409</v>
      </c>
      <c r="D835" t="s">
        <v>12408</v>
      </c>
      <c r="E835" t="s">
        <v>445</v>
      </c>
      <c r="F835" t="s">
        <v>13143</v>
      </c>
      <c r="G835" t="s">
        <v>604</v>
      </c>
      <c r="H835" t="s">
        <v>1925</v>
      </c>
      <c r="I835" t="s">
        <v>1924</v>
      </c>
      <c r="J835" t="s">
        <v>1925</v>
      </c>
      <c r="K835" s="361"/>
      <c r="L835"/>
      <c r="N835"/>
      <c r="O835"/>
      <c r="P835"/>
      <c r="Q835"/>
      <c r="R835"/>
    </row>
    <row r="836" spans="1:18" ht="15" customHeight="1" x14ac:dyDescent="0.25">
      <c r="A836">
        <v>120488603</v>
      </c>
      <c r="B836">
        <v>1</v>
      </c>
      <c r="C836" t="s">
        <v>12875</v>
      </c>
      <c r="D836" t="s">
        <v>12876</v>
      </c>
      <c r="E836" t="s">
        <v>567</v>
      </c>
      <c r="F836" t="s">
        <v>13143</v>
      </c>
      <c r="G836" t="s">
        <v>604</v>
      </c>
      <c r="H836" t="s">
        <v>2337</v>
      </c>
      <c r="I836" t="s">
        <v>2336</v>
      </c>
      <c r="J836" t="s">
        <v>2337</v>
      </c>
      <c r="K836" s="361"/>
      <c r="L836"/>
      <c r="N836"/>
      <c r="O836"/>
      <c r="P836"/>
      <c r="Q836"/>
      <c r="R836"/>
    </row>
    <row r="837" spans="1:18" ht="15" customHeight="1" x14ac:dyDescent="0.25">
      <c r="A837">
        <v>120488603</v>
      </c>
      <c r="B837">
        <v>2</v>
      </c>
      <c r="C837" t="s">
        <v>12877</v>
      </c>
      <c r="D837" t="s">
        <v>12878</v>
      </c>
      <c r="E837" t="s">
        <v>567</v>
      </c>
      <c r="F837" t="s">
        <v>13143</v>
      </c>
      <c r="G837" t="s">
        <v>604</v>
      </c>
      <c r="H837" t="s">
        <v>2339</v>
      </c>
      <c r="I837" t="s">
        <v>2338</v>
      </c>
      <c r="J837" t="s">
        <v>2339</v>
      </c>
      <c r="K837" s="361"/>
      <c r="L837"/>
      <c r="N837"/>
      <c r="O837"/>
      <c r="P837"/>
      <c r="Q837"/>
      <c r="R837"/>
    </row>
    <row r="838" spans="1:18" ht="15" customHeight="1" x14ac:dyDescent="0.25">
      <c r="A838">
        <v>120522003</v>
      </c>
      <c r="B838">
        <v>1</v>
      </c>
      <c r="C838" t="s">
        <v>10952</v>
      </c>
      <c r="D838" t="s">
        <v>10955</v>
      </c>
      <c r="E838" t="s">
        <v>147</v>
      </c>
      <c r="F838" t="s">
        <v>13143</v>
      </c>
      <c r="G838" t="s">
        <v>604</v>
      </c>
      <c r="H838" t="s">
        <v>997</v>
      </c>
      <c r="I838" t="s">
        <v>996</v>
      </c>
      <c r="J838" t="s">
        <v>997</v>
      </c>
      <c r="K838" s="361"/>
      <c r="L838"/>
      <c r="N838"/>
      <c r="O838"/>
      <c r="P838"/>
      <c r="Q838"/>
      <c r="R838"/>
    </row>
    <row r="839" spans="1:18" ht="15" customHeight="1" x14ac:dyDescent="0.25">
      <c r="A839">
        <v>120522003</v>
      </c>
      <c r="B839">
        <v>2</v>
      </c>
      <c r="C839" t="s">
        <v>10954</v>
      </c>
      <c r="D839" t="s">
        <v>10953</v>
      </c>
      <c r="E839" t="s">
        <v>147</v>
      </c>
      <c r="F839" t="s">
        <v>13143</v>
      </c>
      <c r="G839" t="s">
        <v>604</v>
      </c>
      <c r="H839" t="s">
        <v>995</v>
      </c>
      <c r="I839" t="s">
        <v>994</v>
      </c>
      <c r="J839" t="s">
        <v>995</v>
      </c>
      <c r="K839" s="361"/>
      <c r="L839"/>
      <c r="N839"/>
      <c r="O839"/>
      <c r="P839"/>
      <c r="Q839"/>
      <c r="R839"/>
    </row>
    <row r="840" spans="1:18" ht="15" customHeight="1" x14ac:dyDescent="0.25">
      <c r="A840">
        <v>120522003</v>
      </c>
      <c r="B840">
        <v>3</v>
      </c>
      <c r="C840" t="s">
        <v>10956</v>
      </c>
      <c r="D840" t="s">
        <v>10957</v>
      </c>
      <c r="E840" t="s">
        <v>147</v>
      </c>
      <c r="F840" t="s">
        <v>13143</v>
      </c>
      <c r="G840" t="s">
        <v>604</v>
      </c>
      <c r="H840" t="s">
        <v>999</v>
      </c>
      <c r="I840" t="s">
        <v>998</v>
      </c>
      <c r="J840" t="s">
        <v>999</v>
      </c>
      <c r="K840" s="361"/>
      <c r="L840"/>
      <c r="N840"/>
      <c r="O840"/>
      <c r="P840"/>
      <c r="Q840"/>
      <c r="R840"/>
    </row>
    <row r="841" spans="1:18" ht="15" customHeight="1" x14ac:dyDescent="0.25">
      <c r="A841">
        <v>121131507</v>
      </c>
      <c r="B841">
        <v>1</v>
      </c>
      <c r="C841" t="s">
        <v>10716</v>
      </c>
      <c r="D841" t="s">
        <v>20979</v>
      </c>
      <c r="E841" t="s">
        <v>85</v>
      </c>
      <c r="F841" t="s">
        <v>16144</v>
      </c>
      <c r="G841" t="s">
        <v>604</v>
      </c>
      <c r="H841" t="s">
        <v>2829</v>
      </c>
      <c r="I841" t="s">
        <v>85</v>
      </c>
      <c r="J841" t="s">
        <v>2829</v>
      </c>
      <c r="K841" s="361"/>
      <c r="L841"/>
      <c r="N841"/>
      <c r="O841"/>
      <c r="P841"/>
      <c r="Q841"/>
      <c r="R841"/>
    </row>
    <row r="842" spans="1:18" ht="15" customHeight="1" x14ac:dyDescent="0.25">
      <c r="A842">
        <v>121135003</v>
      </c>
      <c r="B842">
        <v>1</v>
      </c>
      <c r="C842" t="s">
        <v>11343</v>
      </c>
      <c r="D842" t="s">
        <v>11344</v>
      </c>
      <c r="E842" t="s">
        <v>246</v>
      </c>
      <c r="F842" t="s">
        <v>13143</v>
      </c>
      <c r="G842" t="s">
        <v>604</v>
      </c>
      <c r="H842" t="s">
        <v>1317</v>
      </c>
      <c r="I842" t="s">
        <v>10229</v>
      </c>
      <c r="J842" t="s">
        <v>1317</v>
      </c>
      <c r="K842" s="361"/>
      <c r="L842"/>
      <c r="N842"/>
      <c r="O842"/>
      <c r="P842"/>
      <c r="Q842"/>
      <c r="R842"/>
    </row>
    <row r="843" spans="1:18" ht="15" customHeight="1" x14ac:dyDescent="0.25">
      <c r="A843">
        <v>121135003</v>
      </c>
      <c r="B843">
        <v>2</v>
      </c>
      <c r="C843" t="s">
        <v>11345</v>
      </c>
      <c r="D843" t="s">
        <v>11347</v>
      </c>
      <c r="E843" t="s">
        <v>246</v>
      </c>
      <c r="F843" t="s">
        <v>13143</v>
      </c>
      <c r="G843" t="s">
        <v>604</v>
      </c>
      <c r="H843" t="s">
        <v>1319</v>
      </c>
      <c r="I843" t="s">
        <v>1318</v>
      </c>
      <c r="J843" t="s">
        <v>1319</v>
      </c>
      <c r="K843" s="361"/>
      <c r="L843"/>
      <c r="N843"/>
      <c r="O843"/>
      <c r="P843"/>
      <c r="Q843"/>
      <c r="R843"/>
    </row>
    <row r="844" spans="1:18" ht="15" customHeight="1" x14ac:dyDescent="0.25">
      <c r="A844">
        <v>121135003</v>
      </c>
      <c r="B844">
        <v>3</v>
      </c>
      <c r="C844" t="s">
        <v>11346</v>
      </c>
      <c r="D844" t="s">
        <v>11348</v>
      </c>
      <c r="E844" t="s">
        <v>246</v>
      </c>
      <c r="F844" t="s">
        <v>13143</v>
      </c>
      <c r="G844" t="s">
        <v>604</v>
      </c>
      <c r="H844" t="s">
        <v>1320</v>
      </c>
      <c r="I844" t="s">
        <v>10230</v>
      </c>
      <c r="J844" t="s">
        <v>1320</v>
      </c>
      <c r="K844" s="361"/>
      <c r="L844"/>
      <c r="N844"/>
      <c r="O844"/>
      <c r="P844"/>
      <c r="Q844"/>
      <c r="R844"/>
    </row>
    <row r="845" spans="1:18" ht="15" customHeight="1" x14ac:dyDescent="0.25">
      <c r="A845">
        <v>121135503</v>
      </c>
      <c r="B845">
        <v>1</v>
      </c>
      <c r="C845" t="s">
        <v>11435</v>
      </c>
      <c r="D845" t="s">
        <v>11438</v>
      </c>
      <c r="E845" t="s">
        <v>271</v>
      </c>
      <c r="F845" t="s">
        <v>13143</v>
      </c>
      <c r="G845" t="s">
        <v>604</v>
      </c>
      <c r="H845" t="s">
        <v>1398</v>
      </c>
      <c r="I845" t="s">
        <v>1397</v>
      </c>
      <c r="J845" t="s">
        <v>1398</v>
      </c>
      <c r="K845" s="361"/>
      <c r="L845"/>
      <c r="N845"/>
      <c r="O845"/>
      <c r="P845"/>
      <c r="Q845"/>
      <c r="R845"/>
    </row>
    <row r="846" spans="1:18" ht="15" customHeight="1" x14ac:dyDescent="0.25">
      <c r="A846">
        <v>121135503</v>
      </c>
      <c r="B846">
        <v>2</v>
      </c>
      <c r="C846" t="s">
        <v>11437</v>
      </c>
      <c r="D846" t="s">
        <v>11436</v>
      </c>
      <c r="E846" t="s">
        <v>271</v>
      </c>
      <c r="F846" t="s">
        <v>13143</v>
      </c>
      <c r="G846" t="s">
        <v>604</v>
      </c>
      <c r="H846" t="s">
        <v>1396</v>
      </c>
      <c r="I846" t="s">
        <v>1395</v>
      </c>
      <c r="J846" t="s">
        <v>1396</v>
      </c>
      <c r="K846" s="361"/>
      <c r="L846"/>
      <c r="N846"/>
      <c r="O846"/>
      <c r="P846"/>
      <c r="Q846"/>
      <c r="R846"/>
    </row>
    <row r="847" spans="1:18" ht="15" customHeight="1" x14ac:dyDescent="0.25">
      <c r="A847">
        <v>121136503</v>
      </c>
      <c r="B847">
        <v>1</v>
      </c>
      <c r="C847" t="s">
        <v>11788</v>
      </c>
      <c r="D847" t="s">
        <v>11789</v>
      </c>
      <c r="E847" t="s">
        <v>371</v>
      </c>
      <c r="F847" t="s">
        <v>13143</v>
      </c>
      <c r="G847" t="s">
        <v>604</v>
      </c>
      <c r="H847" t="s">
        <v>1709</v>
      </c>
      <c r="I847" t="s">
        <v>1708</v>
      </c>
      <c r="J847" t="s">
        <v>1709</v>
      </c>
      <c r="K847" s="361"/>
      <c r="L847"/>
      <c r="N847"/>
      <c r="O847"/>
      <c r="P847"/>
      <c r="Q847"/>
      <c r="R847"/>
    </row>
    <row r="848" spans="1:18" ht="15" customHeight="1" x14ac:dyDescent="0.25">
      <c r="A848">
        <v>121136503</v>
      </c>
      <c r="B848">
        <v>2</v>
      </c>
      <c r="C848" t="s">
        <v>11790</v>
      </c>
      <c r="D848" t="s">
        <v>11791</v>
      </c>
      <c r="E848" t="s">
        <v>371</v>
      </c>
      <c r="F848" t="s">
        <v>13143</v>
      </c>
      <c r="G848" t="s">
        <v>604</v>
      </c>
      <c r="H848" t="s">
        <v>1711</v>
      </c>
      <c r="I848" t="s">
        <v>1710</v>
      </c>
      <c r="J848" t="s">
        <v>1711</v>
      </c>
      <c r="K848" s="361"/>
      <c r="L848"/>
      <c r="N848"/>
      <c r="O848"/>
      <c r="P848"/>
      <c r="Q848"/>
      <c r="R848"/>
    </row>
    <row r="849" spans="1:18" ht="15" customHeight="1" x14ac:dyDescent="0.25">
      <c r="A849">
        <v>121136603</v>
      </c>
      <c r="B849">
        <v>1</v>
      </c>
      <c r="C849" t="s">
        <v>11798</v>
      </c>
      <c r="D849" t="s">
        <v>11799</v>
      </c>
      <c r="E849" t="s">
        <v>374</v>
      </c>
      <c r="F849" t="s">
        <v>13143</v>
      </c>
      <c r="G849" t="s">
        <v>604</v>
      </c>
      <c r="H849" t="s">
        <v>11800</v>
      </c>
      <c r="I849" t="s">
        <v>11801</v>
      </c>
      <c r="J849" t="s">
        <v>11800</v>
      </c>
      <c r="K849" s="361"/>
      <c r="L849"/>
      <c r="N849"/>
      <c r="O849"/>
      <c r="P849"/>
      <c r="Q849"/>
      <c r="R849"/>
    </row>
    <row r="850" spans="1:18" ht="15" customHeight="1" x14ac:dyDescent="0.25">
      <c r="A850">
        <v>121139004</v>
      </c>
      <c r="B850">
        <v>1</v>
      </c>
      <c r="C850" t="s">
        <v>12782</v>
      </c>
      <c r="D850" t="s">
        <v>12785</v>
      </c>
      <c r="E850" t="s">
        <v>543</v>
      </c>
      <c r="F850" t="s">
        <v>13143</v>
      </c>
      <c r="G850" t="s">
        <v>604</v>
      </c>
      <c r="H850" t="s">
        <v>2260</v>
      </c>
      <c r="I850" t="s">
        <v>2259</v>
      </c>
      <c r="J850" t="s">
        <v>2260</v>
      </c>
      <c r="K850" s="361"/>
      <c r="L850"/>
      <c r="N850"/>
      <c r="O850"/>
      <c r="P850"/>
      <c r="Q850"/>
      <c r="R850"/>
    </row>
    <row r="851" spans="1:18" ht="15" customHeight="1" x14ac:dyDescent="0.25">
      <c r="A851">
        <v>121139004</v>
      </c>
      <c r="B851">
        <v>2</v>
      </c>
      <c r="C851" t="s">
        <v>12784</v>
      </c>
      <c r="D851" t="s">
        <v>12783</v>
      </c>
      <c r="E851" t="s">
        <v>543</v>
      </c>
      <c r="F851" t="s">
        <v>13143</v>
      </c>
      <c r="G851" t="s">
        <v>604</v>
      </c>
      <c r="H851" t="s">
        <v>2258</v>
      </c>
      <c r="I851" t="s">
        <v>2257</v>
      </c>
      <c r="J851" t="s">
        <v>2258</v>
      </c>
      <c r="K851" s="361"/>
      <c r="L851"/>
      <c r="N851"/>
      <c r="O851"/>
      <c r="P851"/>
      <c r="Q851"/>
      <c r="R851"/>
    </row>
    <row r="852" spans="1:18" ht="15" customHeight="1" x14ac:dyDescent="0.25">
      <c r="A852">
        <v>121390302</v>
      </c>
      <c r="B852">
        <v>1</v>
      </c>
      <c r="C852" t="s">
        <v>10494</v>
      </c>
      <c r="D852" t="s">
        <v>10499</v>
      </c>
      <c r="E852" t="s">
        <v>26</v>
      </c>
      <c r="F852" t="s">
        <v>13143</v>
      </c>
      <c r="G852" t="s">
        <v>604</v>
      </c>
      <c r="H852" t="s">
        <v>610</v>
      </c>
      <c r="I852" t="s">
        <v>609</v>
      </c>
      <c r="J852" t="s">
        <v>610</v>
      </c>
      <c r="K852" s="361"/>
      <c r="L852"/>
      <c r="N852"/>
      <c r="O852"/>
      <c r="P852"/>
      <c r="Q852"/>
      <c r="R852"/>
    </row>
    <row r="853" spans="1:18" ht="15" customHeight="1" x14ac:dyDescent="0.25">
      <c r="A853">
        <v>121390302</v>
      </c>
      <c r="B853">
        <v>2</v>
      </c>
      <c r="C853" t="s">
        <v>10495</v>
      </c>
      <c r="D853" t="s">
        <v>10497</v>
      </c>
      <c r="E853" t="s">
        <v>26</v>
      </c>
      <c r="F853" t="s">
        <v>13143</v>
      </c>
      <c r="G853" t="s">
        <v>604</v>
      </c>
      <c r="H853" t="s">
        <v>608</v>
      </c>
      <c r="I853" t="s">
        <v>607</v>
      </c>
      <c r="J853" t="s">
        <v>608</v>
      </c>
      <c r="K853" s="361"/>
      <c r="L853"/>
      <c r="N853"/>
      <c r="O853"/>
      <c r="P853"/>
      <c r="Q853"/>
      <c r="R853"/>
    </row>
    <row r="854" spans="1:18" ht="15" customHeight="1" x14ac:dyDescent="0.25">
      <c r="A854">
        <v>121390302</v>
      </c>
      <c r="B854">
        <v>3</v>
      </c>
      <c r="C854" t="s">
        <v>10496</v>
      </c>
      <c r="D854" t="s">
        <v>10503</v>
      </c>
      <c r="E854" t="s">
        <v>26</v>
      </c>
      <c r="F854" t="s">
        <v>13143</v>
      </c>
      <c r="G854" t="s">
        <v>604</v>
      </c>
      <c r="H854" t="s">
        <v>614</v>
      </c>
      <c r="I854" t="s">
        <v>613</v>
      </c>
      <c r="J854" t="s">
        <v>614</v>
      </c>
      <c r="K854" s="361"/>
      <c r="L854"/>
      <c r="N854"/>
      <c r="O854"/>
      <c r="P854"/>
      <c r="Q854"/>
      <c r="R854"/>
    </row>
    <row r="855" spans="1:18" ht="15" customHeight="1" x14ac:dyDescent="0.25">
      <c r="A855">
        <v>121390302</v>
      </c>
      <c r="B855">
        <v>4</v>
      </c>
      <c r="C855" t="s">
        <v>10498</v>
      </c>
      <c r="D855" t="s">
        <v>10506</v>
      </c>
      <c r="E855" t="s">
        <v>26</v>
      </c>
      <c r="F855" t="s">
        <v>13143</v>
      </c>
      <c r="G855" t="s">
        <v>604</v>
      </c>
      <c r="H855" t="s">
        <v>618</v>
      </c>
      <c r="I855" t="s">
        <v>617</v>
      </c>
      <c r="J855" t="s">
        <v>618</v>
      </c>
      <c r="K855" s="361"/>
      <c r="L855"/>
      <c r="N855"/>
      <c r="O855"/>
      <c r="P855"/>
      <c r="Q855"/>
      <c r="R855"/>
    </row>
    <row r="856" spans="1:18" ht="15" customHeight="1" x14ac:dyDescent="0.25">
      <c r="A856">
        <v>121390302</v>
      </c>
      <c r="B856">
        <v>5</v>
      </c>
      <c r="C856" t="s">
        <v>10500</v>
      </c>
      <c r="D856" t="s">
        <v>10501</v>
      </c>
      <c r="E856" t="s">
        <v>26</v>
      </c>
      <c r="F856" t="s">
        <v>13143</v>
      </c>
      <c r="G856" t="s">
        <v>604</v>
      </c>
      <c r="H856" t="s">
        <v>612</v>
      </c>
      <c r="I856" t="s">
        <v>611</v>
      </c>
      <c r="J856" t="s">
        <v>612</v>
      </c>
      <c r="K856" s="361"/>
      <c r="L856"/>
      <c r="N856"/>
      <c r="O856"/>
      <c r="P856"/>
      <c r="Q856"/>
      <c r="R856"/>
    </row>
    <row r="857" spans="1:18" ht="15" customHeight="1" x14ac:dyDescent="0.25">
      <c r="A857">
        <v>121390302</v>
      </c>
      <c r="B857">
        <v>6</v>
      </c>
      <c r="C857" t="s">
        <v>10502</v>
      </c>
      <c r="D857" t="s">
        <v>10505</v>
      </c>
      <c r="E857" t="s">
        <v>26</v>
      </c>
      <c r="F857" t="s">
        <v>13143</v>
      </c>
      <c r="G857" t="s">
        <v>604</v>
      </c>
      <c r="H857" t="s">
        <v>616</v>
      </c>
      <c r="I857" t="s">
        <v>615</v>
      </c>
      <c r="J857" t="s">
        <v>616</v>
      </c>
      <c r="K857" s="361"/>
      <c r="L857"/>
      <c r="N857"/>
      <c r="O857"/>
      <c r="P857"/>
      <c r="Q857"/>
      <c r="R857"/>
    </row>
    <row r="858" spans="1:18" ht="15" customHeight="1" x14ac:dyDescent="0.25">
      <c r="A858">
        <v>121390302</v>
      </c>
      <c r="B858">
        <v>7</v>
      </c>
      <c r="C858" t="s">
        <v>10504</v>
      </c>
      <c r="D858" t="s">
        <v>20980</v>
      </c>
      <c r="E858" t="s">
        <v>26</v>
      </c>
      <c r="F858" t="s">
        <v>13143</v>
      </c>
      <c r="G858" t="s">
        <v>604</v>
      </c>
      <c r="H858" t="s">
        <v>13044</v>
      </c>
      <c r="I858" t="s">
        <v>20981</v>
      </c>
      <c r="J858" t="s">
        <v>13044</v>
      </c>
      <c r="K858" s="361"/>
      <c r="L858"/>
      <c r="N858"/>
      <c r="O858"/>
      <c r="P858"/>
      <c r="Q858"/>
      <c r="R858"/>
    </row>
    <row r="859" spans="1:18" ht="15" customHeight="1" x14ac:dyDescent="0.25">
      <c r="A859">
        <v>121391303</v>
      </c>
      <c r="B859">
        <v>1</v>
      </c>
      <c r="C859" t="s">
        <v>10734</v>
      </c>
      <c r="D859" t="s">
        <v>10735</v>
      </c>
      <c r="E859" t="s">
        <v>90</v>
      </c>
      <c r="F859" t="s">
        <v>13143</v>
      </c>
      <c r="G859" t="s">
        <v>604</v>
      </c>
      <c r="H859" t="s">
        <v>807</v>
      </c>
      <c r="I859" t="s">
        <v>806</v>
      </c>
      <c r="J859" t="s">
        <v>807</v>
      </c>
      <c r="K859" s="361"/>
      <c r="L859"/>
      <c r="N859"/>
      <c r="O859"/>
      <c r="P859"/>
      <c r="Q859"/>
      <c r="R859"/>
    </row>
    <row r="860" spans="1:18" ht="15" customHeight="1" x14ac:dyDescent="0.25">
      <c r="A860">
        <v>121391303</v>
      </c>
      <c r="B860">
        <v>2</v>
      </c>
      <c r="C860" t="s">
        <v>10736</v>
      </c>
      <c r="D860" t="s">
        <v>10737</v>
      </c>
      <c r="E860" t="s">
        <v>90</v>
      </c>
      <c r="F860" t="s">
        <v>13143</v>
      </c>
      <c r="G860" t="s">
        <v>604</v>
      </c>
      <c r="H860" t="s">
        <v>809</v>
      </c>
      <c r="I860" t="s">
        <v>808</v>
      </c>
      <c r="J860" t="s">
        <v>809</v>
      </c>
      <c r="K860" s="361"/>
      <c r="L860"/>
      <c r="N860"/>
      <c r="O860"/>
      <c r="P860"/>
      <c r="Q860"/>
      <c r="R860"/>
    </row>
    <row r="861" spans="1:18" ht="15" customHeight="1" x14ac:dyDescent="0.25">
      <c r="A861">
        <v>121392303</v>
      </c>
      <c r="B861">
        <v>1</v>
      </c>
      <c r="C861" t="s">
        <v>10996</v>
      </c>
      <c r="D861" t="s">
        <v>10997</v>
      </c>
      <c r="E861" t="s">
        <v>156</v>
      </c>
      <c r="F861" t="s">
        <v>13143</v>
      </c>
      <c r="G861" t="s">
        <v>604</v>
      </c>
      <c r="H861" t="s">
        <v>1028</v>
      </c>
      <c r="I861" t="s">
        <v>1027</v>
      </c>
      <c r="J861" t="s">
        <v>1028</v>
      </c>
      <c r="K861" s="361"/>
      <c r="L861"/>
      <c r="N861"/>
      <c r="O861"/>
      <c r="P861"/>
      <c r="Q861"/>
      <c r="R861"/>
    </row>
    <row r="862" spans="1:18" ht="15" customHeight="1" x14ac:dyDescent="0.25">
      <c r="A862">
        <v>121392303</v>
      </c>
      <c r="B862">
        <v>2</v>
      </c>
      <c r="C862" t="s">
        <v>10998</v>
      </c>
      <c r="D862" t="s">
        <v>11001</v>
      </c>
      <c r="E862" t="s">
        <v>156</v>
      </c>
      <c r="F862" t="s">
        <v>13143</v>
      </c>
      <c r="G862" t="s">
        <v>604</v>
      </c>
      <c r="H862" t="s">
        <v>1032</v>
      </c>
      <c r="I862" t="s">
        <v>1031</v>
      </c>
      <c r="J862" t="s">
        <v>1032</v>
      </c>
      <c r="K862" s="361"/>
      <c r="L862"/>
      <c r="N862"/>
      <c r="O862"/>
      <c r="P862"/>
      <c r="Q862"/>
      <c r="R862"/>
    </row>
    <row r="863" spans="1:18" ht="15" customHeight="1" x14ac:dyDescent="0.25">
      <c r="A863">
        <v>121392303</v>
      </c>
      <c r="B863">
        <v>3</v>
      </c>
      <c r="C863" t="s">
        <v>11000</v>
      </c>
      <c r="D863" t="s">
        <v>10999</v>
      </c>
      <c r="E863" t="s">
        <v>156</v>
      </c>
      <c r="F863" t="s">
        <v>13143</v>
      </c>
      <c r="G863" t="s">
        <v>604</v>
      </c>
      <c r="H863" t="s">
        <v>1030</v>
      </c>
      <c r="I863" t="s">
        <v>1029</v>
      </c>
      <c r="J863" t="s">
        <v>1030</v>
      </c>
      <c r="K863" s="361"/>
      <c r="L863"/>
      <c r="N863"/>
      <c r="O863"/>
      <c r="P863"/>
      <c r="Q863"/>
      <c r="R863"/>
    </row>
    <row r="864" spans="1:18" ht="15" customHeight="1" x14ac:dyDescent="0.25">
      <c r="A864">
        <v>121393330</v>
      </c>
      <c r="B864">
        <v>1</v>
      </c>
      <c r="C864" t="s">
        <v>12382</v>
      </c>
      <c r="D864" t="s">
        <v>12383</v>
      </c>
      <c r="E864" t="s">
        <v>437</v>
      </c>
      <c r="F864" t="s">
        <v>13142</v>
      </c>
      <c r="G864" t="s">
        <v>604</v>
      </c>
      <c r="H864" t="s">
        <v>13102</v>
      </c>
      <c r="I864" t="s">
        <v>437</v>
      </c>
      <c r="J864" t="s">
        <v>13102</v>
      </c>
      <c r="K864" s="361"/>
      <c r="L864"/>
      <c r="N864"/>
      <c r="O864"/>
      <c r="P864"/>
      <c r="Q864"/>
      <c r="R864"/>
    </row>
    <row r="865" spans="1:18" ht="15" customHeight="1" x14ac:dyDescent="0.25">
      <c r="A865">
        <v>121394017</v>
      </c>
      <c r="B865">
        <v>1</v>
      </c>
      <c r="C865" t="s">
        <v>13155</v>
      </c>
      <c r="D865" t="s">
        <v>15940</v>
      </c>
      <c r="E865" t="s">
        <v>15905</v>
      </c>
      <c r="F865" t="s">
        <v>13142</v>
      </c>
      <c r="G865" t="s">
        <v>604</v>
      </c>
      <c r="H865" t="s">
        <v>13156</v>
      </c>
      <c r="I865" t="s">
        <v>15905</v>
      </c>
      <c r="J865" t="s">
        <v>13156</v>
      </c>
      <c r="K865" s="361"/>
      <c r="L865"/>
      <c r="N865"/>
      <c r="O865"/>
      <c r="P865"/>
      <c r="Q865"/>
      <c r="R865"/>
    </row>
    <row r="866" spans="1:18" ht="15" customHeight="1" x14ac:dyDescent="0.25">
      <c r="A866">
        <v>121394503</v>
      </c>
      <c r="B866">
        <v>1</v>
      </c>
      <c r="C866" t="s">
        <v>11729</v>
      </c>
      <c r="D866" t="s">
        <v>11732</v>
      </c>
      <c r="E866" t="s">
        <v>353</v>
      </c>
      <c r="F866" t="s">
        <v>13143</v>
      </c>
      <c r="G866" t="s">
        <v>604</v>
      </c>
      <c r="H866" t="s">
        <v>1655</v>
      </c>
      <c r="I866" t="s">
        <v>1654</v>
      </c>
      <c r="J866" t="s">
        <v>1655</v>
      </c>
      <c r="K866" s="361"/>
      <c r="L866"/>
      <c r="N866"/>
      <c r="O866"/>
      <c r="P866"/>
      <c r="Q866"/>
      <c r="R866"/>
    </row>
    <row r="867" spans="1:18" ht="15" customHeight="1" x14ac:dyDescent="0.25">
      <c r="A867">
        <v>121394503</v>
      </c>
      <c r="B867">
        <v>2</v>
      </c>
      <c r="C867" t="s">
        <v>11731</v>
      </c>
      <c r="D867" t="s">
        <v>11730</v>
      </c>
      <c r="E867" t="s">
        <v>353</v>
      </c>
      <c r="F867" t="s">
        <v>13143</v>
      </c>
      <c r="G867" t="s">
        <v>604</v>
      </c>
      <c r="H867" t="s">
        <v>1653</v>
      </c>
      <c r="I867" t="s">
        <v>1652</v>
      </c>
      <c r="J867" t="s">
        <v>1653</v>
      </c>
      <c r="K867" s="361"/>
      <c r="L867"/>
      <c r="N867"/>
      <c r="O867"/>
      <c r="P867"/>
      <c r="Q867"/>
      <c r="R867"/>
    </row>
    <row r="868" spans="1:18" ht="15" customHeight="1" x14ac:dyDescent="0.25">
      <c r="A868">
        <v>121394603</v>
      </c>
      <c r="B868">
        <v>1</v>
      </c>
      <c r="C868" t="s">
        <v>11751</v>
      </c>
      <c r="D868" t="s">
        <v>11752</v>
      </c>
      <c r="E868" t="s">
        <v>359</v>
      </c>
      <c r="F868" t="s">
        <v>13143</v>
      </c>
      <c r="G868" t="s">
        <v>604</v>
      </c>
      <c r="H868" t="s">
        <v>1674</v>
      </c>
      <c r="I868" t="s">
        <v>1673</v>
      </c>
      <c r="J868" t="s">
        <v>1674</v>
      </c>
      <c r="K868" s="361"/>
      <c r="L868"/>
      <c r="N868"/>
      <c r="O868"/>
      <c r="P868"/>
      <c r="Q868"/>
      <c r="R868"/>
    </row>
    <row r="869" spans="1:18" ht="15" customHeight="1" x14ac:dyDescent="0.25">
      <c r="A869">
        <v>121394603</v>
      </c>
      <c r="B869">
        <v>2</v>
      </c>
      <c r="C869" t="s">
        <v>11753</v>
      </c>
      <c r="D869" t="s">
        <v>11754</v>
      </c>
      <c r="E869" t="s">
        <v>359</v>
      </c>
      <c r="F869" t="s">
        <v>13143</v>
      </c>
      <c r="G869" t="s">
        <v>604</v>
      </c>
      <c r="H869" t="s">
        <v>1676</v>
      </c>
      <c r="I869" t="s">
        <v>1675</v>
      </c>
      <c r="J869" t="s">
        <v>1676</v>
      </c>
      <c r="K869" s="361"/>
      <c r="L869"/>
      <c r="N869"/>
      <c r="O869"/>
      <c r="P869"/>
      <c r="Q869"/>
      <c r="R869"/>
    </row>
    <row r="870" spans="1:18" ht="15" customHeight="1" x14ac:dyDescent="0.25">
      <c r="A870">
        <v>121395103</v>
      </c>
      <c r="B870">
        <v>1</v>
      </c>
      <c r="C870" t="s">
        <v>11802</v>
      </c>
      <c r="D870" t="s">
        <v>11805</v>
      </c>
      <c r="E870" t="s">
        <v>375</v>
      </c>
      <c r="F870" t="s">
        <v>13143</v>
      </c>
      <c r="G870" t="s">
        <v>604</v>
      </c>
      <c r="H870" t="s">
        <v>1719</v>
      </c>
      <c r="I870" t="s">
        <v>10251</v>
      </c>
      <c r="J870" t="s">
        <v>1719</v>
      </c>
      <c r="K870" s="361"/>
      <c r="L870"/>
      <c r="N870"/>
      <c r="O870"/>
      <c r="P870"/>
      <c r="Q870"/>
      <c r="R870"/>
    </row>
    <row r="871" spans="1:18" ht="15" customHeight="1" x14ac:dyDescent="0.25">
      <c r="A871">
        <v>121395103</v>
      </c>
      <c r="B871">
        <v>2</v>
      </c>
      <c r="C871" t="s">
        <v>11804</v>
      </c>
      <c r="D871" t="s">
        <v>11807</v>
      </c>
      <c r="E871" t="s">
        <v>375</v>
      </c>
      <c r="F871" t="s">
        <v>13143</v>
      </c>
      <c r="G871" t="s">
        <v>604</v>
      </c>
      <c r="H871" t="s">
        <v>1721</v>
      </c>
      <c r="I871" t="s">
        <v>1720</v>
      </c>
      <c r="J871" t="s">
        <v>1721</v>
      </c>
      <c r="K871" s="361"/>
      <c r="L871"/>
      <c r="N871"/>
      <c r="O871"/>
      <c r="P871"/>
      <c r="Q871"/>
      <c r="R871"/>
    </row>
    <row r="872" spans="1:18" ht="15" customHeight="1" x14ac:dyDescent="0.25">
      <c r="A872">
        <v>121395103</v>
      </c>
      <c r="B872">
        <v>3</v>
      </c>
      <c r="C872" t="s">
        <v>11806</v>
      </c>
      <c r="D872" t="s">
        <v>11803</v>
      </c>
      <c r="E872" t="s">
        <v>375</v>
      </c>
      <c r="F872" t="s">
        <v>13143</v>
      </c>
      <c r="G872" t="s">
        <v>604</v>
      </c>
      <c r="H872" t="s">
        <v>1718</v>
      </c>
      <c r="I872" t="s">
        <v>1717</v>
      </c>
      <c r="J872" t="s">
        <v>1718</v>
      </c>
      <c r="K872" s="361"/>
      <c r="L872"/>
      <c r="N872"/>
      <c r="O872"/>
      <c r="P872"/>
      <c r="Q872"/>
      <c r="R872"/>
    </row>
    <row r="873" spans="1:18" ht="15" customHeight="1" x14ac:dyDescent="0.25">
      <c r="A873">
        <v>121395526</v>
      </c>
      <c r="B873">
        <v>1</v>
      </c>
      <c r="C873" t="s">
        <v>12990</v>
      </c>
      <c r="D873" t="s">
        <v>12991</v>
      </c>
      <c r="E873" t="s">
        <v>12968</v>
      </c>
      <c r="F873" t="s">
        <v>13142</v>
      </c>
      <c r="G873" t="s">
        <v>604</v>
      </c>
      <c r="H873" t="s">
        <v>12992</v>
      </c>
      <c r="I873" t="s">
        <v>12968</v>
      </c>
      <c r="J873" t="s">
        <v>12992</v>
      </c>
      <c r="K873" s="361"/>
      <c r="L873"/>
      <c r="N873"/>
      <c r="O873"/>
      <c r="P873"/>
      <c r="Q873"/>
      <c r="R873"/>
    </row>
    <row r="874" spans="1:18" ht="15" customHeight="1" x14ac:dyDescent="0.25">
      <c r="A874">
        <v>121395603</v>
      </c>
      <c r="B874">
        <v>1</v>
      </c>
      <c r="C874" t="s">
        <v>12400</v>
      </c>
      <c r="D874" t="s">
        <v>12403</v>
      </c>
      <c r="E874" t="s">
        <v>443</v>
      </c>
      <c r="F874" t="s">
        <v>13143</v>
      </c>
      <c r="G874" t="s">
        <v>604</v>
      </c>
      <c r="H874" t="s">
        <v>1920</v>
      </c>
      <c r="I874" t="s">
        <v>1919</v>
      </c>
      <c r="J874" t="s">
        <v>1920</v>
      </c>
      <c r="K874" s="361"/>
      <c r="L874"/>
      <c r="N874"/>
      <c r="O874"/>
      <c r="P874"/>
      <c r="Q874"/>
      <c r="R874"/>
    </row>
    <row r="875" spans="1:18" ht="15" customHeight="1" x14ac:dyDescent="0.25">
      <c r="A875">
        <v>121395603</v>
      </c>
      <c r="B875">
        <v>2</v>
      </c>
      <c r="C875" t="s">
        <v>12402</v>
      </c>
      <c r="D875" t="s">
        <v>12401</v>
      </c>
      <c r="E875" t="s">
        <v>443</v>
      </c>
      <c r="F875" t="s">
        <v>13143</v>
      </c>
      <c r="G875" t="s">
        <v>604</v>
      </c>
      <c r="H875" t="s">
        <v>1918</v>
      </c>
      <c r="I875" t="s">
        <v>1917</v>
      </c>
      <c r="J875" t="s">
        <v>1918</v>
      </c>
      <c r="K875" s="361"/>
      <c r="L875"/>
      <c r="N875"/>
      <c r="O875"/>
      <c r="P875"/>
      <c r="Q875"/>
      <c r="R875"/>
    </row>
    <row r="876" spans="1:18" ht="15" customHeight="1" x14ac:dyDescent="0.25">
      <c r="A876">
        <v>121395703</v>
      </c>
      <c r="B876">
        <v>1</v>
      </c>
      <c r="C876" t="s">
        <v>12546</v>
      </c>
      <c r="D876" t="s">
        <v>12549</v>
      </c>
      <c r="E876" t="s">
        <v>482</v>
      </c>
      <c r="F876" t="s">
        <v>13143</v>
      </c>
      <c r="G876" t="s">
        <v>604</v>
      </c>
      <c r="H876" t="s">
        <v>2052</v>
      </c>
      <c r="I876" t="s">
        <v>2051</v>
      </c>
      <c r="J876" t="s">
        <v>2052</v>
      </c>
      <c r="K876" s="361"/>
      <c r="L876"/>
      <c r="N876"/>
      <c r="O876"/>
      <c r="P876"/>
      <c r="Q876"/>
      <c r="R876"/>
    </row>
    <row r="877" spans="1:18" ht="15" customHeight="1" x14ac:dyDescent="0.25">
      <c r="A877">
        <v>121395703</v>
      </c>
      <c r="B877">
        <v>2</v>
      </c>
      <c r="C877" t="s">
        <v>12548</v>
      </c>
      <c r="D877" t="s">
        <v>12547</v>
      </c>
      <c r="E877" t="s">
        <v>482</v>
      </c>
      <c r="F877" t="s">
        <v>13143</v>
      </c>
      <c r="G877" t="s">
        <v>604</v>
      </c>
      <c r="H877" t="s">
        <v>2050</v>
      </c>
      <c r="I877" t="s">
        <v>2049</v>
      </c>
      <c r="J877" t="s">
        <v>2050</v>
      </c>
      <c r="K877" s="361"/>
      <c r="L877"/>
      <c r="N877"/>
      <c r="O877"/>
      <c r="P877"/>
      <c r="Q877"/>
      <c r="R877"/>
    </row>
    <row r="878" spans="1:18" ht="15" customHeight="1" x14ac:dyDescent="0.25">
      <c r="A878">
        <v>121395927</v>
      </c>
      <c r="B878">
        <v>1</v>
      </c>
      <c r="C878" t="s">
        <v>10532</v>
      </c>
      <c r="D878" t="s">
        <v>10533</v>
      </c>
      <c r="E878" t="s">
        <v>2718</v>
      </c>
      <c r="F878" t="s">
        <v>13142</v>
      </c>
      <c r="G878" t="s">
        <v>604</v>
      </c>
      <c r="H878" t="s">
        <v>2719</v>
      </c>
      <c r="I878" t="s">
        <v>2718</v>
      </c>
      <c r="J878" t="s">
        <v>2719</v>
      </c>
      <c r="K878" s="361"/>
      <c r="L878"/>
      <c r="N878"/>
      <c r="O878"/>
      <c r="P878"/>
      <c r="Q878"/>
      <c r="R878"/>
    </row>
    <row r="879" spans="1:18" ht="15" customHeight="1" x14ac:dyDescent="0.25">
      <c r="A879">
        <v>121397803</v>
      </c>
      <c r="B879">
        <v>1</v>
      </c>
      <c r="C879" t="s">
        <v>12848</v>
      </c>
      <c r="D879" t="s">
        <v>12849</v>
      </c>
      <c r="E879" t="s">
        <v>560</v>
      </c>
      <c r="F879" t="s">
        <v>13143</v>
      </c>
      <c r="G879" t="s">
        <v>604</v>
      </c>
      <c r="H879" t="s">
        <v>2316</v>
      </c>
      <c r="I879" t="s">
        <v>2315</v>
      </c>
      <c r="J879" t="s">
        <v>2316</v>
      </c>
      <c r="K879" s="361"/>
      <c r="L879"/>
      <c r="N879"/>
      <c r="O879"/>
      <c r="P879"/>
      <c r="Q879"/>
      <c r="R879"/>
    </row>
    <row r="880" spans="1:18" ht="15" customHeight="1" x14ac:dyDescent="0.25">
      <c r="A880">
        <v>121397803</v>
      </c>
      <c r="B880">
        <v>2</v>
      </c>
      <c r="C880" t="s">
        <v>12850</v>
      </c>
      <c r="D880" t="s">
        <v>12851</v>
      </c>
      <c r="E880" t="s">
        <v>560</v>
      </c>
      <c r="F880" t="s">
        <v>13143</v>
      </c>
      <c r="G880" t="s">
        <v>604</v>
      </c>
      <c r="H880" t="s">
        <v>2318</v>
      </c>
      <c r="I880" t="s">
        <v>2317</v>
      </c>
      <c r="J880" t="s">
        <v>2318</v>
      </c>
      <c r="K880" s="361"/>
      <c r="L880"/>
      <c r="N880"/>
      <c r="O880"/>
      <c r="P880"/>
      <c r="Q880"/>
      <c r="R880"/>
    </row>
    <row r="881" spans="1:18" ht="15" customHeight="1" x14ac:dyDescent="0.25">
      <c r="A881">
        <v>121398065</v>
      </c>
      <c r="B881">
        <v>1</v>
      </c>
      <c r="C881" t="s">
        <v>11066</v>
      </c>
      <c r="D881" t="s">
        <v>15945</v>
      </c>
      <c r="E881" t="s">
        <v>15909</v>
      </c>
      <c r="F881" t="s">
        <v>13142</v>
      </c>
      <c r="G881" t="s">
        <v>604</v>
      </c>
      <c r="H881" t="s">
        <v>10306</v>
      </c>
      <c r="I881" t="s">
        <v>15909</v>
      </c>
      <c r="J881" t="s">
        <v>10306</v>
      </c>
      <c r="K881" s="361"/>
      <c r="L881"/>
      <c r="N881"/>
      <c r="O881"/>
      <c r="P881"/>
      <c r="Q881"/>
      <c r="R881"/>
    </row>
    <row r="882" spans="1:18" ht="15" customHeight="1" x14ac:dyDescent="0.25">
      <c r="A882">
        <v>122090001</v>
      </c>
      <c r="B882">
        <v>1</v>
      </c>
      <c r="C882" t="s">
        <v>10744</v>
      </c>
      <c r="D882" t="s">
        <v>20982</v>
      </c>
      <c r="E882" t="s">
        <v>10459</v>
      </c>
      <c r="F882" t="s">
        <v>13142</v>
      </c>
      <c r="G882" t="s">
        <v>604</v>
      </c>
      <c r="H882" t="s">
        <v>816</v>
      </c>
      <c r="I882" t="s">
        <v>10459</v>
      </c>
      <c r="J882" t="s">
        <v>816</v>
      </c>
      <c r="K882" s="361"/>
      <c r="L882"/>
      <c r="N882"/>
      <c r="O882"/>
      <c r="P882"/>
      <c r="Q882"/>
      <c r="R882"/>
    </row>
    <row r="883" spans="1:18" ht="15" customHeight="1" x14ac:dyDescent="0.25">
      <c r="A883">
        <v>122091002</v>
      </c>
      <c r="B883">
        <v>1</v>
      </c>
      <c r="C883" t="s">
        <v>10583</v>
      </c>
      <c r="D883" t="s">
        <v>10585</v>
      </c>
      <c r="E883" t="s">
        <v>49</v>
      </c>
      <c r="F883" t="s">
        <v>13143</v>
      </c>
      <c r="G883" t="s">
        <v>604</v>
      </c>
      <c r="H883" t="s">
        <v>681</v>
      </c>
      <c r="I883" t="s">
        <v>680</v>
      </c>
      <c r="J883" t="s">
        <v>681</v>
      </c>
      <c r="K883" s="361"/>
      <c r="L883"/>
      <c r="N883"/>
      <c r="O883"/>
      <c r="P883"/>
      <c r="Q883"/>
      <c r="R883"/>
    </row>
    <row r="884" spans="1:18" ht="15" customHeight="1" x14ac:dyDescent="0.25">
      <c r="A884">
        <v>122091002</v>
      </c>
      <c r="B884">
        <v>2</v>
      </c>
      <c r="C884" t="s">
        <v>10584</v>
      </c>
      <c r="D884" t="s">
        <v>10587</v>
      </c>
      <c r="E884" t="s">
        <v>49</v>
      </c>
      <c r="F884" t="s">
        <v>13143</v>
      </c>
      <c r="G884" t="s">
        <v>604</v>
      </c>
      <c r="H884" t="s">
        <v>683</v>
      </c>
      <c r="I884" t="s">
        <v>682</v>
      </c>
      <c r="J884" t="s">
        <v>683</v>
      </c>
      <c r="K884" s="361"/>
      <c r="L884"/>
      <c r="N884"/>
      <c r="O884"/>
      <c r="P884"/>
      <c r="Q884"/>
      <c r="R884"/>
    </row>
    <row r="885" spans="1:18" ht="15" customHeight="1" x14ac:dyDescent="0.25">
      <c r="A885">
        <v>122091002</v>
      </c>
      <c r="B885">
        <v>3</v>
      </c>
      <c r="C885" t="s">
        <v>10586</v>
      </c>
      <c r="D885" t="s">
        <v>10588</v>
      </c>
      <c r="E885" t="s">
        <v>49</v>
      </c>
      <c r="F885" t="s">
        <v>13143</v>
      </c>
      <c r="G885" t="s">
        <v>604</v>
      </c>
      <c r="H885" t="s">
        <v>685</v>
      </c>
      <c r="I885" t="s">
        <v>684</v>
      </c>
      <c r="J885" t="s">
        <v>685</v>
      </c>
      <c r="K885" s="361"/>
      <c r="L885"/>
      <c r="N885"/>
      <c r="O885"/>
      <c r="P885"/>
      <c r="Q885"/>
      <c r="R885"/>
    </row>
    <row r="886" spans="1:18" ht="15" customHeight="1" x14ac:dyDescent="0.25">
      <c r="A886">
        <v>122091303</v>
      </c>
      <c r="B886">
        <v>1</v>
      </c>
      <c r="C886" t="s">
        <v>10669</v>
      </c>
      <c r="D886" t="s">
        <v>10670</v>
      </c>
      <c r="E886" t="s">
        <v>70</v>
      </c>
      <c r="F886" t="s">
        <v>13143</v>
      </c>
      <c r="G886" t="s">
        <v>604</v>
      </c>
      <c r="H886" t="s">
        <v>756</v>
      </c>
      <c r="I886" t="s">
        <v>755</v>
      </c>
      <c r="J886" t="s">
        <v>756</v>
      </c>
      <c r="K886" s="361"/>
      <c r="L886"/>
      <c r="N886"/>
      <c r="O886"/>
      <c r="P886"/>
      <c r="Q886"/>
      <c r="R886"/>
    </row>
    <row r="887" spans="1:18" ht="15" customHeight="1" x14ac:dyDescent="0.25">
      <c r="A887">
        <v>122091303</v>
      </c>
      <c r="B887">
        <v>2</v>
      </c>
      <c r="C887" t="s">
        <v>10671</v>
      </c>
      <c r="D887" t="s">
        <v>13049</v>
      </c>
      <c r="E887" t="s">
        <v>70</v>
      </c>
      <c r="F887" t="s">
        <v>13143</v>
      </c>
      <c r="G887" t="s">
        <v>604</v>
      </c>
      <c r="H887" t="s">
        <v>757</v>
      </c>
      <c r="I887" t="s">
        <v>13050</v>
      </c>
      <c r="J887" t="s">
        <v>757</v>
      </c>
      <c r="K887" s="361"/>
      <c r="L887"/>
      <c r="N887"/>
      <c r="O887"/>
      <c r="P887"/>
      <c r="Q887"/>
      <c r="R887"/>
    </row>
    <row r="888" spans="1:18" ht="15" customHeight="1" x14ac:dyDescent="0.25">
      <c r="A888">
        <v>122091352</v>
      </c>
      <c r="B888">
        <v>1</v>
      </c>
      <c r="C888" t="s">
        <v>10672</v>
      </c>
      <c r="D888" t="s">
        <v>16076</v>
      </c>
      <c r="E888" t="s">
        <v>71</v>
      </c>
      <c r="F888" t="s">
        <v>13143</v>
      </c>
      <c r="G888" t="s">
        <v>604</v>
      </c>
      <c r="H888" t="s">
        <v>758</v>
      </c>
      <c r="I888" t="s">
        <v>16077</v>
      </c>
      <c r="J888" t="s">
        <v>758</v>
      </c>
      <c r="K888" s="361"/>
      <c r="L888"/>
      <c r="N888"/>
      <c r="O888"/>
      <c r="P888"/>
      <c r="Q888"/>
      <c r="R888"/>
    </row>
    <row r="889" spans="1:18" ht="15" customHeight="1" x14ac:dyDescent="0.25">
      <c r="A889">
        <v>122091352</v>
      </c>
      <c r="B889">
        <v>2</v>
      </c>
      <c r="C889" t="s">
        <v>10673</v>
      </c>
      <c r="D889" t="s">
        <v>10675</v>
      </c>
      <c r="E889" t="s">
        <v>71</v>
      </c>
      <c r="F889" t="s">
        <v>13143</v>
      </c>
      <c r="G889" t="s">
        <v>604</v>
      </c>
      <c r="H889" t="s">
        <v>760</v>
      </c>
      <c r="I889" t="s">
        <v>759</v>
      </c>
      <c r="J889" t="s">
        <v>760</v>
      </c>
      <c r="K889" s="361"/>
      <c r="L889"/>
      <c r="N889"/>
      <c r="O889"/>
      <c r="P889"/>
      <c r="Q889"/>
      <c r="R889"/>
    </row>
    <row r="890" spans="1:18" ht="15" customHeight="1" x14ac:dyDescent="0.25">
      <c r="A890">
        <v>122091352</v>
      </c>
      <c r="B890">
        <v>3</v>
      </c>
      <c r="C890" t="s">
        <v>10674</v>
      </c>
      <c r="D890" t="s">
        <v>13051</v>
      </c>
      <c r="E890" t="s">
        <v>71</v>
      </c>
      <c r="F890" t="s">
        <v>13143</v>
      </c>
      <c r="G890" t="s">
        <v>604</v>
      </c>
      <c r="H890" t="s">
        <v>13052</v>
      </c>
      <c r="I890" t="s">
        <v>13053</v>
      </c>
      <c r="J890" t="s">
        <v>13052</v>
      </c>
      <c r="K890" s="361"/>
      <c r="L890"/>
      <c r="N890"/>
      <c r="O890"/>
      <c r="P890"/>
      <c r="Q890"/>
      <c r="R890"/>
    </row>
    <row r="891" spans="1:18" ht="15" customHeight="1" x14ac:dyDescent="0.25">
      <c r="A891">
        <v>122091457</v>
      </c>
      <c r="B891">
        <v>1</v>
      </c>
      <c r="C891" t="s">
        <v>10684</v>
      </c>
      <c r="D891" t="s">
        <v>20983</v>
      </c>
      <c r="E891" t="s">
        <v>75</v>
      </c>
      <c r="F891" t="s">
        <v>16144</v>
      </c>
      <c r="G891" t="s">
        <v>604</v>
      </c>
      <c r="H891" t="s">
        <v>2828</v>
      </c>
      <c r="I891" t="s">
        <v>75</v>
      </c>
      <c r="J891" t="s">
        <v>2828</v>
      </c>
      <c r="K891" s="361"/>
      <c r="L891"/>
      <c r="N891"/>
      <c r="O891"/>
      <c r="P891"/>
      <c r="Q891"/>
      <c r="R891"/>
    </row>
    <row r="892" spans="1:18" ht="15" customHeight="1" x14ac:dyDescent="0.25">
      <c r="A892">
        <v>122092002</v>
      </c>
      <c r="B892">
        <v>1</v>
      </c>
      <c r="C892" t="s">
        <v>10738</v>
      </c>
      <c r="D892" t="s">
        <v>10743</v>
      </c>
      <c r="E892" t="s">
        <v>91</v>
      </c>
      <c r="F892" t="s">
        <v>13143</v>
      </c>
      <c r="G892" t="s">
        <v>604</v>
      </c>
      <c r="H892" t="s">
        <v>815</v>
      </c>
      <c r="I892" t="s">
        <v>814</v>
      </c>
      <c r="J892" t="s">
        <v>815</v>
      </c>
      <c r="K892" s="361"/>
      <c r="L892"/>
      <c r="N892"/>
      <c r="O892"/>
      <c r="P892"/>
      <c r="Q892"/>
      <c r="R892"/>
    </row>
    <row r="893" spans="1:18" ht="15" customHeight="1" x14ac:dyDescent="0.25">
      <c r="A893">
        <v>122092002</v>
      </c>
      <c r="B893">
        <v>2</v>
      </c>
      <c r="C893" t="s">
        <v>10740</v>
      </c>
      <c r="D893" t="s">
        <v>10739</v>
      </c>
      <c r="E893" t="s">
        <v>91</v>
      </c>
      <c r="F893" t="s">
        <v>13143</v>
      </c>
      <c r="G893" t="s">
        <v>604</v>
      </c>
      <c r="H893" t="s">
        <v>811</v>
      </c>
      <c r="I893" t="s">
        <v>810</v>
      </c>
      <c r="J893" t="s">
        <v>811</v>
      </c>
      <c r="K893" s="361"/>
      <c r="L893"/>
      <c r="N893"/>
      <c r="O893"/>
      <c r="P893"/>
      <c r="Q893"/>
      <c r="R893"/>
    </row>
    <row r="894" spans="1:18" ht="15" customHeight="1" x14ac:dyDescent="0.25">
      <c r="A894">
        <v>122092002</v>
      </c>
      <c r="B894">
        <v>3</v>
      </c>
      <c r="C894" t="s">
        <v>10742</v>
      </c>
      <c r="D894" t="s">
        <v>10741</v>
      </c>
      <c r="E894" t="s">
        <v>91</v>
      </c>
      <c r="F894" t="s">
        <v>13143</v>
      </c>
      <c r="G894" t="s">
        <v>604</v>
      </c>
      <c r="H894" t="s">
        <v>813</v>
      </c>
      <c r="I894" t="s">
        <v>812</v>
      </c>
      <c r="J894" t="s">
        <v>813</v>
      </c>
      <c r="K894" s="361"/>
      <c r="L894"/>
      <c r="N894"/>
      <c r="O894"/>
      <c r="P894"/>
      <c r="Q894"/>
      <c r="R894"/>
    </row>
    <row r="895" spans="1:18" ht="15" customHeight="1" x14ac:dyDescent="0.25">
      <c r="A895">
        <v>122092102</v>
      </c>
      <c r="B895">
        <v>1</v>
      </c>
      <c r="C895" t="s">
        <v>10745</v>
      </c>
      <c r="D895" t="s">
        <v>10755</v>
      </c>
      <c r="E895" t="s">
        <v>92</v>
      </c>
      <c r="F895" t="s">
        <v>13143</v>
      </c>
      <c r="G895" t="s">
        <v>604</v>
      </c>
      <c r="H895" t="s">
        <v>826</v>
      </c>
      <c r="I895" t="s">
        <v>825</v>
      </c>
      <c r="J895" t="s">
        <v>826</v>
      </c>
      <c r="K895" s="361"/>
      <c r="L895"/>
      <c r="N895"/>
      <c r="O895"/>
      <c r="P895"/>
      <c r="Q895"/>
      <c r="R895"/>
    </row>
    <row r="896" spans="1:18" ht="15" customHeight="1" x14ac:dyDescent="0.25">
      <c r="A896">
        <v>122092102</v>
      </c>
      <c r="B896">
        <v>2</v>
      </c>
      <c r="C896" t="s">
        <v>10747</v>
      </c>
      <c r="D896" t="s">
        <v>10757</v>
      </c>
      <c r="E896" t="s">
        <v>92</v>
      </c>
      <c r="F896" t="s">
        <v>13143</v>
      </c>
      <c r="G896" t="s">
        <v>604</v>
      </c>
      <c r="H896" t="s">
        <v>828</v>
      </c>
      <c r="I896" t="s">
        <v>827</v>
      </c>
      <c r="J896" t="s">
        <v>828</v>
      </c>
      <c r="K896" s="361"/>
      <c r="L896"/>
      <c r="N896"/>
      <c r="O896"/>
      <c r="P896"/>
      <c r="Q896"/>
      <c r="R896"/>
    </row>
    <row r="897" spans="1:18" ht="15" customHeight="1" x14ac:dyDescent="0.25">
      <c r="A897">
        <v>122092102</v>
      </c>
      <c r="B897">
        <v>3</v>
      </c>
      <c r="C897" t="s">
        <v>10749</v>
      </c>
      <c r="D897" t="s">
        <v>10750</v>
      </c>
      <c r="E897" t="s">
        <v>92</v>
      </c>
      <c r="F897" t="s">
        <v>13143</v>
      </c>
      <c r="G897" t="s">
        <v>604</v>
      </c>
      <c r="H897" t="s">
        <v>822</v>
      </c>
      <c r="I897" t="s">
        <v>821</v>
      </c>
      <c r="J897" t="s">
        <v>822</v>
      </c>
      <c r="K897" s="361"/>
      <c r="L897"/>
      <c r="N897"/>
      <c r="O897"/>
      <c r="P897"/>
      <c r="Q897"/>
      <c r="R897"/>
    </row>
    <row r="898" spans="1:18" ht="15" customHeight="1" x14ac:dyDescent="0.25">
      <c r="A898">
        <v>122092102</v>
      </c>
      <c r="B898">
        <v>4</v>
      </c>
      <c r="C898" t="s">
        <v>10751</v>
      </c>
      <c r="D898" t="s">
        <v>10760</v>
      </c>
      <c r="E898" t="s">
        <v>92</v>
      </c>
      <c r="F898" t="s">
        <v>13143</v>
      </c>
      <c r="G898" t="s">
        <v>604</v>
      </c>
      <c r="H898" t="s">
        <v>832</v>
      </c>
      <c r="I898" t="s">
        <v>831</v>
      </c>
      <c r="J898" t="s">
        <v>832</v>
      </c>
      <c r="K898" s="361"/>
      <c r="L898"/>
      <c r="N898"/>
      <c r="O898"/>
      <c r="P898"/>
      <c r="Q898"/>
      <c r="R898"/>
    </row>
    <row r="899" spans="1:18" ht="15" customHeight="1" x14ac:dyDescent="0.25">
      <c r="A899">
        <v>122092102</v>
      </c>
      <c r="B899">
        <v>5</v>
      </c>
      <c r="C899" t="s">
        <v>10752</v>
      </c>
      <c r="D899" t="s">
        <v>10746</v>
      </c>
      <c r="E899" t="s">
        <v>92</v>
      </c>
      <c r="F899" t="s">
        <v>13143</v>
      </c>
      <c r="G899" t="s">
        <v>604</v>
      </c>
      <c r="H899" t="s">
        <v>818</v>
      </c>
      <c r="I899" t="s">
        <v>817</v>
      </c>
      <c r="J899" t="s">
        <v>818</v>
      </c>
      <c r="K899" s="361"/>
      <c r="L899"/>
      <c r="N899"/>
      <c r="O899"/>
      <c r="P899"/>
      <c r="Q899"/>
      <c r="R899"/>
    </row>
    <row r="900" spans="1:18" ht="15" customHeight="1" x14ac:dyDescent="0.25">
      <c r="A900">
        <v>122092102</v>
      </c>
      <c r="B900">
        <v>6</v>
      </c>
      <c r="C900" t="s">
        <v>10754</v>
      </c>
      <c r="D900" t="s">
        <v>10753</v>
      </c>
      <c r="E900" t="s">
        <v>92</v>
      </c>
      <c r="F900" t="s">
        <v>13143</v>
      </c>
      <c r="G900" t="s">
        <v>604</v>
      </c>
      <c r="H900" t="s">
        <v>824</v>
      </c>
      <c r="I900" t="s">
        <v>823</v>
      </c>
      <c r="J900" t="s">
        <v>824</v>
      </c>
      <c r="K900" s="361"/>
      <c r="L900"/>
      <c r="N900"/>
      <c r="O900"/>
      <c r="P900"/>
      <c r="Q900"/>
      <c r="R900"/>
    </row>
    <row r="901" spans="1:18" ht="15" customHeight="1" x14ac:dyDescent="0.25">
      <c r="A901">
        <v>122092102</v>
      </c>
      <c r="B901">
        <v>7</v>
      </c>
      <c r="C901" t="s">
        <v>10756</v>
      </c>
      <c r="D901" t="s">
        <v>10759</v>
      </c>
      <c r="E901" t="s">
        <v>92</v>
      </c>
      <c r="F901" t="s">
        <v>13143</v>
      </c>
      <c r="G901" t="s">
        <v>604</v>
      </c>
      <c r="H901" t="s">
        <v>830</v>
      </c>
      <c r="I901" t="s">
        <v>829</v>
      </c>
      <c r="J901" t="s">
        <v>830</v>
      </c>
      <c r="K901" s="361"/>
      <c r="L901"/>
      <c r="N901"/>
      <c r="O901"/>
      <c r="P901"/>
      <c r="Q901"/>
      <c r="R901"/>
    </row>
    <row r="902" spans="1:18" ht="15" customHeight="1" x14ac:dyDescent="0.25">
      <c r="A902">
        <v>122092102</v>
      </c>
      <c r="B902">
        <v>8</v>
      </c>
      <c r="C902" t="s">
        <v>10758</v>
      </c>
      <c r="D902" t="s">
        <v>10748</v>
      </c>
      <c r="E902" t="s">
        <v>92</v>
      </c>
      <c r="F902" t="s">
        <v>13143</v>
      </c>
      <c r="G902" t="s">
        <v>604</v>
      </c>
      <c r="H902" t="s">
        <v>820</v>
      </c>
      <c r="I902" t="s">
        <v>819</v>
      </c>
      <c r="J902" t="s">
        <v>820</v>
      </c>
      <c r="K902" s="361"/>
      <c r="L902"/>
      <c r="N902"/>
      <c r="O902"/>
      <c r="P902"/>
      <c r="Q902"/>
      <c r="R902"/>
    </row>
    <row r="903" spans="1:18" ht="15" customHeight="1" x14ac:dyDescent="0.25">
      <c r="A903">
        <v>122092353</v>
      </c>
      <c r="B903">
        <v>1</v>
      </c>
      <c r="C903" t="s">
        <v>10906</v>
      </c>
      <c r="D903" t="s">
        <v>10907</v>
      </c>
      <c r="E903" t="s">
        <v>135</v>
      </c>
      <c r="F903" t="s">
        <v>13143</v>
      </c>
      <c r="G903" t="s">
        <v>604</v>
      </c>
      <c r="H903" t="s">
        <v>952</v>
      </c>
      <c r="I903" t="s">
        <v>951</v>
      </c>
      <c r="J903" t="s">
        <v>952</v>
      </c>
      <c r="K903" s="361"/>
      <c r="L903"/>
      <c r="N903"/>
      <c r="O903"/>
      <c r="P903"/>
      <c r="Q903"/>
      <c r="R903"/>
    </row>
    <row r="904" spans="1:18" ht="15" customHeight="1" x14ac:dyDescent="0.25">
      <c r="A904">
        <v>122092353</v>
      </c>
      <c r="B904">
        <v>2</v>
      </c>
      <c r="C904" t="s">
        <v>10908</v>
      </c>
      <c r="D904" t="s">
        <v>10913</v>
      </c>
      <c r="E904" t="s">
        <v>135</v>
      </c>
      <c r="F904" t="s">
        <v>13143</v>
      </c>
      <c r="G904" t="s">
        <v>604</v>
      </c>
      <c r="H904" t="s">
        <v>957</v>
      </c>
      <c r="I904" t="s">
        <v>956</v>
      </c>
      <c r="J904" t="s">
        <v>957</v>
      </c>
      <c r="K904" s="361"/>
      <c r="L904"/>
      <c r="N904"/>
      <c r="O904"/>
      <c r="P904"/>
      <c r="Q904"/>
      <c r="R904"/>
    </row>
    <row r="905" spans="1:18" ht="15" customHeight="1" x14ac:dyDescent="0.25">
      <c r="A905">
        <v>122092353</v>
      </c>
      <c r="B905">
        <v>3</v>
      </c>
      <c r="C905" t="s">
        <v>10910</v>
      </c>
      <c r="D905" t="s">
        <v>10909</v>
      </c>
      <c r="E905" t="s">
        <v>135</v>
      </c>
      <c r="F905" t="s">
        <v>13143</v>
      </c>
      <c r="G905" t="s">
        <v>604</v>
      </c>
      <c r="H905" t="s">
        <v>954</v>
      </c>
      <c r="I905" t="s">
        <v>953</v>
      </c>
      <c r="J905" t="s">
        <v>954</v>
      </c>
      <c r="K905" s="361"/>
      <c r="L905"/>
      <c r="N905"/>
      <c r="O905"/>
      <c r="P905"/>
      <c r="Q905"/>
      <c r="R905"/>
    </row>
    <row r="906" spans="1:18" ht="15" customHeight="1" x14ac:dyDescent="0.25">
      <c r="A906">
        <v>122092353</v>
      </c>
      <c r="B906">
        <v>4</v>
      </c>
      <c r="C906" t="s">
        <v>10912</v>
      </c>
      <c r="D906" t="s">
        <v>10911</v>
      </c>
      <c r="E906" t="s">
        <v>135</v>
      </c>
      <c r="F906" t="s">
        <v>13143</v>
      </c>
      <c r="G906" t="s">
        <v>604</v>
      </c>
      <c r="H906" t="s">
        <v>13157</v>
      </c>
      <c r="I906" t="s">
        <v>955</v>
      </c>
      <c r="J906" t="s">
        <v>13157</v>
      </c>
      <c r="K906" s="361"/>
      <c r="L906"/>
      <c r="N906"/>
      <c r="O906"/>
      <c r="P906"/>
      <c r="Q906"/>
      <c r="R906"/>
    </row>
    <row r="907" spans="1:18" ht="15" customHeight="1" x14ac:dyDescent="0.25">
      <c r="A907">
        <v>122093140</v>
      </c>
      <c r="B907">
        <v>1</v>
      </c>
      <c r="C907" t="s">
        <v>12413</v>
      </c>
      <c r="D907" t="s">
        <v>12414</v>
      </c>
      <c r="E907" t="s">
        <v>447</v>
      </c>
      <c r="F907" t="s">
        <v>13142</v>
      </c>
      <c r="G907" t="s">
        <v>604</v>
      </c>
      <c r="H907" t="s">
        <v>1930</v>
      </c>
      <c r="I907" t="s">
        <v>447</v>
      </c>
      <c r="J907" t="s">
        <v>1930</v>
      </c>
      <c r="K907" s="361"/>
      <c r="L907"/>
      <c r="N907"/>
      <c r="O907"/>
      <c r="P907"/>
      <c r="Q907"/>
      <c r="R907"/>
    </row>
    <row r="908" spans="1:18" ht="15" customHeight="1" x14ac:dyDescent="0.25">
      <c r="A908">
        <v>122097203</v>
      </c>
      <c r="B908">
        <v>1</v>
      </c>
      <c r="C908" t="s">
        <v>11605</v>
      </c>
      <c r="D908" t="s">
        <v>11606</v>
      </c>
      <c r="E908" t="s">
        <v>320</v>
      </c>
      <c r="F908" t="s">
        <v>13143</v>
      </c>
      <c r="G908" t="s">
        <v>604</v>
      </c>
      <c r="H908" t="s">
        <v>12993</v>
      </c>
      <c r="I908" t="s">
        <v>1542</v>
      </c>
      <c r="J908" t="s">
        <v>12993</v>
      </c>
      <c r="K908" s="361"/>
      <c r="L908"/>
      <c r="N908"/>
      <c r="O908"/>
      <c r="P908"/>
      <c r="Q908"/>
      <c r="R908"/>
    </row>
    <row r="909" spans="1:18" ht="15" customHeight="1" x14ac:dyDescent="0.25">
      <c r="A909">
        <v>122097502</v>
      </c>
      <c r="B909">
        <v>1</v>
      </c>
      <c r="C909" t="s">
        <v>11639</v>
      </c>
      <c r="D909" t="s">
        <v>11646</v>
      </c>
      <c r="E909" t="s">
        <v>330</v>
      </c>
      <c r="F909" t="s">
        <v>13143</v>
      </c>
      <c r="G909" t="s">
        <v>604</v>
      </c>
      <c r="H909" t="s">
        <v>1582</v>
      </c>
      <c r="I909" t="s">
        <v>1581</v>
      </c>
      <c r="J909" t="s">
        <v>1582</v>
      </c>
      <c r="K909" s="361"/>
      <c r="L909"/>
      <c r="N909"/>
      <c r="O909"/>
      <c r="P909"/>
      <c r="Q909"/>
      <c r="R909"/>
    </row>
    <row r="910" spans="1:18" ht="15" customHeight="1" x14ac:dyDescent="0.25">
      <c r="A910">
        <v>122097502</v>
      </c>
      <c r="B910">
        <v>2</v>
      </c>
      <c r="C910" t="s">
        <v>11641</v>
      </c>
      <c r="D910" t="s">
        <v>11644</v>
      </c>
      <c r="E910" t="s">
        <v>330</v>
      </c>
      <c r="F910" t="s">
        <v>13143</v>
      </c>
      <c r="G910" t="s">
        <v>604</v>
      </c>
      <c r="H910" t="s">
        <v>1580</v>
      </c>
      <c r="I910" t="s">
        <v>1579</v>
      </c>
      <c r="J910" t="s">
        <v>1580</v>
      </c>
      <c r="K910" s="361"/>
      <c r="L910"/>
      <c r="N910"/>
      <c r="O910"/>
      <c r="P910"/>
      <c r="Q910"/>
      <c r="R910"/>
    </row>
    <row r="911" spans="1:18" ht="15" customHeight="1" x14ac:dyDescent="0.25">
      <c r="A911">
        <v>122097502</v>
      </c>
      <c r="B911">
        <v>3</v>
      </c>
      <c r="C911" t="s">
        <v>11643</v>
      </c>
      <c r="D911" t="s">
        <v>11642</v>
      </c>
      <c r="E911" t="s">
        <v>330</v>
      </c>
      <c r="F911" t="s">
        <v>13143</v>
      </c>
      <c r="G911" t="s">
        <v>604</v>
      </c>
      <c r="H911" t="s">
        <v>1578</v>
      </c>
      <c r="I911" t="s">
        <v>1577</v>
      </c>
      <c r="J911" t="s">
        <v>1578</v>
      </c>
      <c r="K911" s="361"/>
      <c r="L911"/>
      <c r="N911"/>
      <c r="O911"/>
      <c r="P911"/>
      <c r="Q911"/>
      <c r="R911"/>
    </row>
    <row r="912" spans="1:18" ht="15" customHeight="1" x14ac:dyDescent="0.25">
      <c r="A912">
        <v>122097502</v>
      </c>
      <c r="B912">
        <v>4</v>
      </c>
      <c r="C912" t="s">
        <v>11645</v>
      </c>
      <c r="D912" t="s">
        <v>11640</v>
      </c>
      <c r="E912" t="s">
        <v>330</v>
      </c>
      <c r="F912" t="s">
        <v>13143</v>
      </c>
      <c r="G912" t="s">
        <v>604</v>
      </c>
      <c r="H912" t="s">
        <v>1576</v>
      </c>
      <c r="I912" t="s">
        <v>1575</v>
      </c>
      <c r="J912" t="s">
        <v>1576</v>
      </c>
      <c r="K912" s="361"/>
      <c r="L912"/>
      <c r="N912"/>
      <c r="O912"/>
      <c r="P912"/>
      <c r="Q912"/>
      <c r="R912"/>
    </row>
    <row r="913" spans="1:18" ht="15" customHeight="1" x14ac:dyDescent="0.25">
      <c r="A913">
        <v>122097604</v>
      </c>
      <c r="B913">
        <v>1</v>
      </c>
      <c r="C913" t="s">
        <v>11660</v>
      </c>
      <c r="D913" t="s">
        <v>11661</v>
      </c>
      <c r="E913" t="s">
        <v>335</v>
      </c>
      <c r="F913" t="s">
        <v>13143</v>
      </c>
      <c r="G913" t="s">
        <v>604</v>
      </c>
      <c r="H913" t="s">
        <v>1593</v>
      </c>
      <c r="I913" t="s">
        <v>1592</v>
      </c>
      <c r="J913" t="s">
        <v>1593</v>
      </c>
      <c r="K913" s="361"/>
      <c r="L913"/>
      <c r="N913"/>
      <c r="O913"/>
      <c r="P913"/>
      <c r="Q913"/>
      <c r="R913"/>
    </row>
    <row r="914" spans="1:18" ht="15" customHeight="1" x14ac:dyDescent="0.25">
      <c r="A914">
        <v>122097604</v>
      </c>
      <c r="B914">
        <v>2</v>
      </c>
      <c r="C914" t="s">
        <v>11662</v>
      </c>
      <c r="D914" t="s">
        <v>11663</v>
      </c>
      <c r="E914" t="s">
        <v>335</v>
      </c>
      <c r="F914" t="s">
        <v>13143</v>
      </c>
      <c r="G914" t="s">
        <v>604</v>
      </c>
      <c r="H914" t="s">
        <v>1595</v>
      </c>
      <c r="I914" t="s">
        <v>1594</v>
      </c>
      <c r="J914" t="s">
        <v>1595</v>
      </c>
      <c r="K914" s="361"/>
      <c r="L914"/>
      <c r="N914"/>
      <c r="O914"/>
      <c r="P914"/>
      <c r="Q914"/>
      <c r="R914"/>
    </row>
    <row r="915" spans="1:18" ht="15" customHeight="1" x14ac:dyDescent="0.25">
      <c r="A915">
        <v>122098003</v>
      </c>
      <c r="B915">
        <v>1</v>
      </c>
      <c r="C915" t="s">
        <v>11784</v>
      </c>
      <c r="D915" t="s">
        <v>11785</v>
      </c>
      <c r="E915" t="s">
        <v>370</v>
      </c>
      <c r="F915" t="s">
        <v>13143</v>
      </c>
      <c r="G915" t="s">
        <v>604</v>
      </c>
      <c r="H915" t="s">
        <v>1705</v>
      </c>
      <c r="I915" t="s">
        <v>1704</v>
      </c>
      <c r="J915" t="s">
        <v>1705</v>
      </c>
      <c r="K915" s="361"/>
      <c r="L915"/>
      <c r="N915"/>
      <c r="O915"/>
      <c r="P915"/>
      <c r="Q915"/>
      <c r="R915"/>
    </row>
    <row r="916" spans="1:18" ht="15" customHeight="1" x14ac:dyDescent="0.25">
      <c r="A916">
        <v>122098003</v>
      </c>
      <c r="B916">
        <v>2</v>
      </c>
      <c r="C916" t="s">
        <v>11786</v>
      </c>
      <c r="D916" t="s">
        <v>11787</v>
      </c>
      <c r="E916" t="s">
        <v>370</v>
      </c>
      <c r="F916" t="s">
        <v>13143</v>
      </c>
      <c r="G916" t="s">
        <v>604</v>
      </c>
      <c r="H916" t="s">
        <v>1707</v>
      </c>
      <c r="I916" t="s">
        <v>1706</v>
      </c>
      <c r="J916" t="s">
        <v>1707</v>
      </c>
      <c r="K916" s="361"/>
      <c r="L916"/>
      <c r="N916"/>
      <c r="O916"/>
      <c r="P916"/>
      <c r="Q916"/>
      <c r="R916"/>
    </row>
    <row r="917" spans="1:18" ht="15" customHeight="1" x14ac:dyDescent="0.25">
      <c r="A917">
        <v>122098103</v>
      </c>
      <c r="B917">
        <v>1</v>
      </c>
      <c r="C917" t="s">
        <v>11834</v>
      </c>
      <c r="D917" t="s">
        <v>11841</v>
      </c>
      <c r="E917" t="s">
        <v>382</v>
      </c>
      <c r="F917" t="s">
        <v>13143</v>
      </c>
      <c r="G917" t="s">
        <v>604</v>
      </c>
      <c r="H917" t="s">
        <v>1755</v>
      </c>
      <c r="I917" t="s">
        <v>1754</v>
      </c>
      <c r="J917" t="s">
        <v>1755</v>
      </c>
      <c r="K917" s="361"/>
      <c r="L917"/>
      <c r="N917"/>
      <c r="O917"/>
      <c r="P917"/>
      <c r="Q917"/>
      <c r="R917"/>
    </row>
    <row r="918" spans="1:18" ht="15" customHeight="1" x14ac:dyDescent="0.25">
      <c r="A918">
        <v>122098103</v>
      </c>
      <c r="B918">
        <v>2</v>
      </c>
      <c r="C918" t="s">
        <v>11836</v>
      </c>
      <c r="D918" t="s">
        <v>11837</v>
      </c>
      <c r="E918" t="s">
        <v>382</v>
      </c>
      <c r="F918" t="s">
        <v>13143</v>
      </c>
      <c r="G918" t="s">
        <v>604</v>
      </c>
      <c r="H918" t="s">
        <v>1751</v>
      </c>
      <c r="I918" t="s">
        <v>1750</v>
      </c>
      <c r="J918" t="s">
        <v>1751</v>
      </c>
      <c r="K918" s="361"/>
      <c r="L918"/>
      <c r="N918"/>
      <c r="O918"/>
      <c r="P918"/>
      <c r="Q918"/>
      <c r="R918"/>
    </row>
    <row r="919" spans="1:18" ht="15" customHeight="1" x14ac:dyDescent="0.25">
      <c r="A919">
        <v>122098103</v>
      </c>
      <c r="B919">
        <v>3</v>
      </c>
      <c r="C919" t="s">
        <v>11838</v>
      </c>
      <c r="D919" t="s">
        <v>11835</v>
      </c>
      <c r="E919" t="s">
        <v>382</v>
      </c>
      <c r="F919" t="s">
        <v>13143</v>
      </c>
      <c r="G919" t="s">
        <v>604</v>
      </c>
      <c r="H919" t="s">
        <v>1749</v>
      </c>
      <c r="I919" t="s">
        <v>1748</v>
      </c>
      <c r="J919" t="s">
        <v>1749</v>
      </c>
      <c r="K919" s="361"/>
      <c r="L919"/>
      <c r="N919"/>
      <c r="O919"/>
      <c r="P919"/>
      <c r="Q919"/>
      <c r="R919"/>
    </row>
    <row r="920" spans="1:18" ht="15" customHeight="1" x14ac:dyDescent="0.25">
      <c r="A920">
        <v>122098103</v>
      </c>
      <c r="B920">
        <v>4</v>
      </c>
      <c r="C920" t="s">
        <v>11840</v>
      </c>
      <c r="D920" t="s">
        <v>11839</v>
      </c>
      <c r="E920" t="s">
        <v>382</v>
      </c>
      <c r="F920" t="s">
        <v>13143</v>
      </c>
      <c r="G920" t="s">
        <v>604</v>
      </c>
      <c r="H920" t="s">
        <v>1753</v>
      </c>
      <c r="I920" t="s">
        <v>1752</v>
      </c>
      <c r="J920" t="s">
        <v>1753</v>
      </c>
      <c r="K920" s="361"/>
      <c r="L920"/>
      <c r="N920"/>
      <c r="O920"/>
      <c r="P920"/>
      <c r="Q920"/>
      <c r="R920"/>
    </row>
    <row r="921" spans="1:18" ht="15" customHeight="1" x14ac:dyDescent="0.25">
      <c r="A921">
        <v>122098202</v>
      </c>
      <c r="B921">
        <v>1</v>
      </c>
      <c r="C921" t="s">
        <v>11846</v>
      </c>
      <c r="D921" t="s">
        <v>11853</v>
      </c>
      <c r="E921" t="s">
        <v>385</v>
      </c>
      <c r="F921" t="s">
        <v>13143</v>
      </c>
      <c r="G921" t="s">
        <v>604</v>
      </c>
      <c r="H921" t="s">
        <v>1767</v>
      </c>
      <c r="I921" t="s">
        <v>1766</v>
      </c>
      <c r="J921" t="s">
        <v>1767</v>
      </c>
      <c r="K921" s="361"/>
      <c r="L921"/>
      <c r="N921"/>
      <c r="O921"/>
      <c r="P921"/>
      <c r="Q921"/>
      <c r="R921"/>
    </row>
    <row r="922" spans="1:18" ht="15" customHeight="1" x14ac:dyDescent="0.25">
      <c r="A922">
        <v>122098202</v>
      </c>
      <c r="B922">
        <v>2</v>
      </c>
      <c r="C922" t="s">
        <v>11848</v>
      </c>
      <c r="D922" t="s">
        <v>11851</v>
      </c>
      <c r="E922" t="s">
        <v>385</v>
      </c>
      <c r="F922" t="s">
        <v>13143</v>
      </c>
      <c r="G922" t="s">
        <v>604</v>
      </c>
      <c r="H922" t="s">
        <v>1765</v>
      </c>
      <c r="I922" t="s">
        <v>1764</v>
      </c>
      <c r="J922" t="s">
        <v>1765</v>
      </c>
      <c r="K922" s="361"/>
      <c r="L922"/>
      <c r="N922"/>
      <c r="O922"/>
      <c r="P922"/>
      <c r="Q922"/>
      <c r="R922"/>
    </row>
    <row r="923" spans="1:18" ht="15" customHeight="1" x14ac:dyDescent="0.25">
      <c r="A923">
        <v>122098202</v>
      </c>
      <c r="B923">
        <v>3</v>
      </c>
      <c r="C923" t="s">
        <v>11850</v>
      </c>
      <c r="D923" t="s">
        <v>11849</v>
      </c>
      <c r="E923" t="s">
        <v>385</v>
      </c>
      <c r="F923" t="s">
        <v>13143</v>
      </c>
      <c r="G923" t="s">
        <v>604</v>
      </c>
      <c r="H923" t="s">
        <v>1763</v>
      </c>
      <c r="I923" t="s">
        <v>1762</v>
      </c>
      <c r="J923" t="s">
        <v>1763</v>
      </c>
      <c r="K923" s="361"/>
      <c r="L923"/>
      <c r="N923"/>
      <c r="O923"/>
      <c r="P923"/>
      <c r="Q923"/>
      <c r="R923"/>
    </row>
    <row r="924" spans="1:18" ht="15" customHeight="1" x14ac:dyDescent="0.25">
      <c r="A924">
        <v>122098202</v>
      </c>
      <c r="B924">
        <v>4</v>
      </c>
      <c r="C924" t="s">
        <v>11852</v>
      </c>
      <c r="D924" t="s">
        <v>11847</v>
      </c>
      <c r="E924" t="s">
        <v>385</v>
      </c>
      <c r="F924" t="s">
        <v>13143</v>
      </c>
      <c r="G924" t="s">
        <v>604</v>
      </c>
      <c r="H924" t="s">
        <v>1761</v>
      </c>
      <c r="I924" t="s">
        <v>1760</v>
      </c>
      <c r="J924" t="s">
        <v>1761</v>
      </c>
      <c r="K924" s="361"/>
      <c r="L924"/>
      <c r="N924"/>
      <c r="O924"/>
      <c r="P924"/>
      <c r="Q924"/>
      <c r="R924"/>
    </row>
    <row r="925" spans="1:18" ht="15" customHeight="1" x14ac:dyDescent="0.25">
      <c r="A925">
        <v>122098403</v>
      </c>
      <c r="B925">
        <v>1</v>
      </c>
      <c r="C925" t="s">
        <v>12329</v>
      </c>
      <c r="D925" t="s">
        <v>12331</v>
      </c>
      <c r="E925" t="s">
        <v>421</v>
      </c>
      <c r="F925" t="s">
        <v>13143</v>
      </c>
      <c r="G925" t="s">
        <v>604</v>
      </c>
      <c r="H925" t="s">
        <v>1858</v>
      </c>
      <c r="I925" t="s">
        <v>10334</v>
      </c>
      <c r="J925" t="s">
        <v>1858</v>
      </c>
      <c r="K925" s="361"/>
      <c r="L925"/>
      <c r="N925"/>
      <c r="O925"/>
      <c r="P925"/>
      <c r="Q925"/>
      <c r="R925"/>
    </row>
    <row r="926" spans="1:18" ht="15" customHeight="1" x14ac:dyDescent="0.25">
      <c r="A926">
        <v>122098403</v>
      </c>
      <c r="B926">
        <v>2</v>
      </c>
      <c r="C926" t="s">
        <v>12330</v>
      </c>
      <c r="D926" t="s">
        <v>12332</v>
      </c>
      <c r="E926" t="s">
        <v>421</v>
      </c>
      <c r="F926" t="s">
        <v>13143</v>
      </c>
      <c r="G926" t="s">
        <v>604</v>
      </c>
      <c r="H926" t="s">
        <v>1860</v>
      </c>
      <c r="I926" t="s">
        <v>1859</v>
      </c>
      <c r="J926" t="s">
        <v>1860</v>
      </c>
      <c r="K926" s="361"/>
      <c r="L926"/>
      <c r="N926"/>
      <c r="O926"/>
      <c r="P926"/>
      <c r="Q926"/>
      <c r="R926"/>
    </row>
    <row r="927" spans="1:18" ht="15" customHeight="1" x14ac:dyDescent="0.25">
      <c r="A927">
        <v>123460001</v>
      </c>
      <c r="B927">
        <v>1</v>
      </c>
      <c r="C927" t="s">
        <v>11859</v>
      </c>
      <c r="D927" t="s">
        <v>11860</v>
      </c>
      <c r="E927" t="s">
        <v>388</v>
      </c>
      <c r="F927" t="s">
        <v>16073</v>
      </c>
      <c r="G927" t="s">
        <v>604</v>
      </c>
      <c r="H927" t="s">
        <v>1772</v>
      </c>
      <c r="I927" t="s">
        <v>388</v>
      </c>
      <c r="J927" t="s">
        <v>1772</v>
      </c>
      <c r="K927" s="361"/>
      <c r="L927"/>
      <c r="N927"/>
      <c r="O927"/>
      <c r="P927"/>
      <c r="Q927"/>
      <c r="R927"/>
    </row>
    <row r="928" spans="1:18" ht="15" customHeight="1" x14ac:dyDescent="0.25">
      <c r="A928">
        <v>123460302</v>
      </c>
      <c r="B928">
        <v>1</v>
      </c>
      <c r="C928" t="s">
        <v>10472</v>
      </c>
      <c r="D928" t="s">
        <v>10474</v>
      </c>
      <c r="E928" t="s">
        <v>18</v>
      </c>
      <c r="F928" t="s">
        <v>13143</v>
      </c>
      <c r="G928" t="s">
        <v>604</v>
      </c>
      <c r="H928" t="s">
        <v>590</v>
      </c>
      <c r="I928" t="s">
        <v>589</v>
      </c>
      <c r="J928" t="s">
        <v>590</v>
      </c>
      <c r="K928" s="361"/>
      <c r="L928"/>
      <c r="N928"/>
      <c r="O928"/>
      <c r="P928"/>
      <c r="Q928"/>
      <c r="R928"/>
    </row>
    <row r="929" spans="1:18" ht="15" customHeight="1" x14ac:dyDescent="0.25">
      <c r="A929">
        <v>123460302</v>
      </c>
      <c r="B929">
        <v>2</v>
      </c>
      <c r="C929" t="s">
        <v>10473</v>
      </c>
      <c r="D929" t="s">
        <v>16074</v>
      </c>
      <c r="E929" t="s">
        <v>18</v>
      </c>
      <c r="F929" t="s">
        <v>13143</v>
      </c>
      <c r="G929" t="s">
        <v>604</v>
      </c>
      <c r="H929" t="s">
        <v>588</v>
      </c>
      <c r="I929" t="s">
        <v>16075</v>
      </c>
      <c r="J929" t="s">
        <v>588</v>
      </c>
      <c r="K929" s="361"/>
      <c r="L929"/>
      <c r="N929"/>
      <c r="O929"/>
      <c r="P929"/>
      <c r="Q929"/>
      <c r="R929"/>
    </row>
    <row r="930" spans="1:18" ht="15" customHeight="1" x14ac:dyDescent="0.25">
      <c r="A930">
        <v>123461302</v>
      </c>
      <c r="B930">
        <v>1</v>
      </c>
      <c r="C930" t="s">
        <v>10814</v>
      </c>
      <c r="D930" t="s">
        <v>10817</v>
      </c>
      <c r="E930" t="s">
        <v>12966</v>
      </c>
      <c r="F930" t="s">
        <v>13143</v>
      </c>
      <c r="G930" t="s">
        <v>604</v>
      </c>
      <c r="H930" t="s">
        <v>885</v>
      </c>
      <c r="I930" t="s">
        <v>884</v>
      </c>
      <c r="J930" t="s">
        <v>885</v>
      </c>
      <c r="K930" s="361"/>
      <c r="L930"/>
      <c r="N930"/>
      <c r="O930"/>
      <c r="P930"/>
      <c r="Q930"/>
      <c r="R930"/>
    </row>
    <row r="931" spans="1:18" ht="15" customHeight="1" x14ac:dyDescent="0.25">
      <c r="A931">
        <v>123461302</v>
      </c>
      <c r="B931">
        <v>2</v>
      </c>
      <c r="C931" t="s">
        <v>10816</v>
      </c>
      <c r="D931" t="s">
        <v>10815</v>
      </c>
      <c r="E931" t="s">
        <v>12966</v>
      </c>
      <c r="F931" t="s">
        <v>13143</v>
      </c>
      <c r="G931" t="s">
        <v>604</v>
      </c>
      <c r="H931" t="s">
        <v>883</v>
      </c>
      <c r="I931" t="s">
        <v>882</v>
      </c>
      <c r="J931" t="s">
        <v>883</v>
      </c>
      <c r="K931" s="361"/>
      <c r="L931"/>
      <c r="N931"/>
      <c r="O931"/>
      <c r="P931"/>
      <c r="Q931"/>
      <c r="R931"/>
    </row>
    <row r="932" spans="1:18" ht="15" customHeight="1" x14ac:dyDescent="0.25">
      <c r="A932">
        <v>123461602</v>
      </c>
      <c r="B932">
        <v>1</v>
      </c>
      <c r="C932" t="s">
        <v>10859</v>
      </c>
      <c r="D932" t="s">
        <v>10862</v>
      </c>
      <c r="E932" t="s">
        <v>119</v>
      </c>
      <c r="F932" t="s">
        <v>13143</v>
      </c>
      <c r="G932" t="s">
        <v>604</v>
      </c>
      <c r="H932" t="s">
        <v>917</v>
      </c>
      <c r="I932" t="s">
        <v>916</v>
      </c>
      <c r="J932" t="s">
        <v>917</v>
      </c>
      <c r="K932" s="361"/>
      <c r="L932"/>
      <c r="N932"/>
      <c r="O932"/>
      <c r="P932"/>
      <c r="Q932"/>
      <c r="R932"/>
    </row>
    <row r="933" spans="1:18" ht="15" customHeight="1" x14ac:dyDescent="0.25">
      <c r="A933">
        <v>123461602</v>
      </c>
      <c r="B933">
        <v>2</v>
      </c>
      <c r="C933" t="s">
        <v>10861</v>
      </c>
      <c r="D933" t="s">
        <v>10860</v>
      </c>
      <c r="E933" t="s">
        <v>119</v>
      </c>
      <c r="F933" t="s">
        <v>13143</v>
      </c>
      <c r="G933" t="s">
        <v>604</v>
      </c>
      <c r="H933" t="s">
        <v>915</v>
      </c>
      <c r="I933" t="s">
        <v>914</v>
      </c>
      <c r="J933" t="s">
        <v>915</v>
      </c>
      <c r="K933" s="361"/>
      <c r="L933"/>
      <c r="N933"/>
      <c r="O933"/>
      <c r="P933"/>
      <c r="Q933"/>
      <c r="R933"/>
    </row>
    <row r="934" spans="1:18" ht="15" customHeight="1" x14ac:dyDescent="0.25">
      <c r="A934">
        <v>123463370</v>
      </c>
      <c r="B934">
        <v>1</v>
      </c>
      <c r="C934" t="s">
        <v>12493</v>
      </c>
      <c r="D934" t="s">
        <v>12494</v>
      </c>
      <c r="E934" t="s">
        <v>468</v>
      </c>
      <c r="F934" t="s">
        <v>13142</v>
      </c>
      <c r="G934" t="s">
        <v>604</v>
      </c>
      <c r="H934" t="s">
        <v>2000</v>
      </c>
      <c r="I934" t="s">
        <v>468</v>
      </c>
      <c r="J934" t="s">
        <v>2000</v>
      </c>
      <c r="K934" s="361"/>
      <c r="L934"/>
      <c r="N934"/>
      <c r="O934"/>
      <c r="P934"/>
      <c r="Q934"/>
      <c r="R934"/>
    </row>
    <row r="935" spans="1:18" ht="15" customHeight="1" x14ac:dyDescent="0.25">
      <c r="A935">
        <v>123463603</v>
      </c>
      <c r="B935">
        <v>1</v>
      </c>
      <c r="C935" t="s">
        <v>11243</v>
      </c>
      <c r="D935" t="s">
        <v>11245</v>
      </c>
      <c r="E935" t="s">
        <v>224</v>
      </c>
      <c r="F935" t="s">
        <v>13143</v>
      </c>
      <c r="G935" t="s">
        <v>604</v>
      </c>
      <c r="H935" t="s">
        <v>10227</v>
      </c>
      <c r="I935" t="s">
        <v>10205</v>
      </c>
      <c r="J935" t="s">
        <v>10227</v>
      </c>
      <c r="K935" s="361"/>
      <c r="L935"/>
      <c r="N935"/>
      <c r="O935"/>
      <c r="P935"/>
      <c r="Q935"/>
      <c r="R935"/>
    </row>
    <row r="936" spans="1:18" ht="15" customHeight="1" x14ac:dyDescent="0.25">
      <c r="A936">
        <v>123463603</v>
      </c>
      <c r="B936">
        <v>2</v>
      </c>
      <c r="C936" t="s">
        <v>11244</v>
      </c>
      <c r="D936" t="s">
        <v>11246</v>
      </c>
      <c r="E936" t="s">
        <v>224</v>
      </c>
      <c r="F936" t="s">
        <v>13143</v>
      </c>
      <c r="G936" t="s">
        <v>604</v>
      </c>
      <c r="H936" t="s">
        <v>10228</v>
      </c>
      <c r="I936" t="s">
        <v>10210</v>
      </c>
      <c r="J936" t="s">
        <v>10228</v>
      </c>
      <c r="K936" s="361"/>
      <c r="L936"/>
      <c r="N936"/>
      <c r="O936"/>
      <c r="P936"/>
      <c r="Q936"/>
      <c r="R936"/>
    </row>
    <row r="937" spans="1:18" ht="15" customHeight="1" x14ac:dyDescent="0.25">
      <c r="A937">
        <v>123463803</v>
      </c>
      <c r="B937">
        <v>1</v>
      </c>
      <c r="C937" t="s">
        <v>11337</v>
      </c>
      <c r="D937" t="s">
        <v>11338</v>
      </c>
      <c r="E937" t="s">
        <v>244</v>
      </c>
      <c r="F937" t="s">
        <v>13143</v>
      </c>
      <c r="G937" t="s">
        <v>604</v>
      </c>
      <c r="H937" t="s">
        <v>1312</v>
      </c>
      <c r="I937" t="s">
        <v>1311</v>
      </c>
      <c r="J937" t="s">
        <v>1312</v>
      </c>
      <c r="K937" s="361"/>
      <c r="L937"/>
      <c r="N937"/>
      <c r="O937"/>
      <c r="P937"/>
      <c r="Q937"/>
      <c r="R937"/>
    </row>
    <row r="938" spans="1:18" ht="15" customHeight="1" x14ac:dyDescent="0.25">
      <c r="A938">
        <v>123464502</v>
      </c>
      <c r="B938">
        <v>1</v>
      </c>
      <c r="C938" t="s">
        <v>11463</v>
      </c>
      <c r="D938" t="s">
        <v>11464</v>
      </c>
      <c r="E938" t="s">
        <v>279</v>
      </c>
      <c r="F938" t="s">
        <v>13143</v>
      </c>
      <c r="G938" t="s">
        <v>604</v>
      </c>
      <c r="H938" t="s">
        <v>1417</v>
      </c>
      <c r="I938" t="s">
        <v>1416</v>
      </c>
      <c r="J938" t="s">
        <v>1417</v>
      </c>
      <c r="K938" s="361"/>
      <c r="L938"/>
      <c r="N938"/>
      <c r="O938"/>
      <c r="P938"/>
      <c r="Q938"/>
      <c r="R938"/>
    </row>
    <row r="939" spans="1:18" ht="15" customHeight="1" x14ac:dyDescent="0.25">
      <c r="A939">
        <v>123464502</v>
      </c>
      <c r="B939">
        <v>2</v>
      </c>
      <c r="C939" t="s">
        <v>11465</v>
      </c>
      <c r="D939" t="s">
        <v>11470</v>
      </c>
      <c r="E939" t="s">
        <v>279</v>
      </c>
      <c r="F939" t="s">
        <v>13143</v>
      </c>
      <c r="G939" t="s">
        <v>604</v>
      </c>
      <c r="H939" t="s">
        <v>1423</v>
      </c>
      <c r="I939" t="s">
        <v>1422</v>
      </c>
      <c r="J939" t="s">
        <v>1423</v>
      </c>
      <c r="K939" s="361"/>
      <c r="L939"/>
      <c r="N939"/>
      <c r="O939"/>
      <c r="P939"/>
      <c r="Q939"/>
      <c r="R939"/>
    </row>
    <row r="940" spans="1:18" ht="15" customHeight="1" x14ac:dyDescent="0.25">
      <c r="A940">
        <v>123464502</v>
      </c>
      <c r="B940">
        <v>3</v>
      </c>
      <c r="C940" t="s">
        <v>11467</v>
      </c>
      <c r="D940" t="s">
        <v>11468</v>
      </c>
      <c r="E940" t="s">
        <v>279</v>
      </c>
      <c r="F940" t="s">
        <v>13143</v>
      </c>
      <c r="G940" t="s">
        <v>604</v>
      </c>
      <c r="H940" t="s">
        <v>1421</v>
      </c>
      <c r="I940" t="s">
        <v>1420</v>
      </c>
      <c r="J940" t="s">
        <v>1421</v>
      </c>
      <c r="K940" s="361"/>
      <c r="L940"/>
      <c r="N940"/>
      <c r="O940"/>
      <c r="P940"/>
      <c r="Q940"/>
      <c r="R940"/>
    </row>
    <row r="941" spans="1:18" ht="15" customHeight="1" x14ac:dyDescent="0.25">
      <c r="A941">
        <v>123464502</v>
      </c>
      <c r="B941">
        <v>4</v>
      </c>
      <c r="C941" t="s">
        <v>11469</v>
      </c>
      <c r="D941" t="s">
        <v>11466</v>
      </c>
      <c r="E941" t="s">
        <v>279</v>
      </c>
      <c r="F941" t="s">
        <v>13143</v>
      </c>
      <c r="G941" t="s">
        <v>604</v>
      </c>
      <c r="H941" t="s">
        <v>1419</v>
      </c>
      <c r="I941" t="s">
        <v>1418</v>
      </c>
      <c r="J941" t="s">
        <v>1419</v>
      </c>
      <c r="K941" s="361"/>
      <c r="L941"/>
      <c r="N941"/>
      <c r="O941"/>
      <c r="P941"/>
      <c r="Q941"/>
      <c r="R941"/>
    </row>
    <row r="942" spans="1:18" ht="15" customHeight="1" x14ac:dyDescent="0.25">
      <c r="A942">
        <v>123464502</v>
      </c>
      <c r="B942">
        <v>5</v>
      </c>
      <c r="C942" t="s">
        <v>16094</v>
      </c>
      <c r="D942" t="s">
        <v>16091</v>
      </c>
      <c r="E942" t="s">
        <v>279</v>
      </c>
      <c r="F942" t="s">
        <v>13143</v>
      </c>
      <c r="G942" t="s">
        <v>604</v>
      </c>
      <c r="H942" t="s">
        <v>16092</v>
      </c>
      <c r="I942" t="s">
        <v>16093</v>
      </c>
      <c r="J942" t="s">
        <v>16092</v>
      </c>
      <c r="K942" s="361"/>
      <c r="L942"/>
      <c r="N942"/>
      <c r="O942"/>
      <c r="P942"/>
      <c r="Q942"/>
      <c r="R942"/>
    </row>
    <row r="943" spans="1:18" ht="15" customHeight="1" x14ac:dyDescent="0.25">
      <c r="A943">
        <v>123464603</v>
      </c>
      <c r="B943">
        <v>1</v>
      </c>
      <c r="C943" t="s">
        <v>11471</v>
      </c>
      <c r="D943" t="s">
        <v>11472</v>
      </c>
      <c r="E943" t="s">
        <v>280</v>
      </c>
      <c r="F943" t="s">
        <v>13143</v>
      </c>
      <c r="G943" t="s">
        <v>604</v>
      </c>
      <c r="H943" t="s">
        <v>1425</v>
      </c>
      <c r="I943" t="s">
        <v>1424</v>
      </c>
      <c r="J943" t="s">
        <v>1425</v>
      </c>
      <c r="K943" s="361"/>
      <c r="L943"/>
      <c r="N943"/>
      <c r="O943"/>
      <c r="P943"/>
      <c r="Q943"/>
      <c r="R943"/>
    </row>
    <row r="944" spans="1:18" ht="15" customHeight="1" x14ac:dyDescent="0.25">
      <c r="A944">
        <v>123464603</v>
      </c>
      <c r="B944">
        <v>2</v>
      </c>
      <c r="C944" t="s">
        <v>11473</v>
      </c>
      <c r="D944" t="s">
        <v>17775</v>
      </c>
      <c r="E944" t="s">
        <v>280</v>
      </c>
      <c r="F944" t="s">
        <v>13143</v>
      </c>
      <c r="G944" t="s">
        <v>604</v>
      </c>
      <c r="H944" t="s">
        <v>17818</v>
      </c>
      <c r="I944" t="s">
        <v>17776</v>
      </c>
      <c r="J944" t="s">
        <v>17818</v>
      </c>
      <c r="K944" s="361"/>
      <c r="L944"/>
      <c r="N944"/>
      <c r="O944"/>
      <c r="P944"/>
      <c r="Q944"/>
      <c r="R944"/>
    </row>
    <row r="945" spans="1:18" ht="15" customHeight="1" x14ac:dyDescent="0.25">
      <c r="A945">
        <v>123465303</v>
      </c>
      <c r="B945">
        <v>1</v>
      </c>
      <c r="C945" t="s">
        <v>11532</v>
      </c>
      <c r="D945" t="s">
        <v>11535</v>
      </c>
      <c r="E945" t="s">
        <v>299</v>
      </c>
      <c r="F945" t="s">
        <v>13143</v>
      </c>
      <c r="G945" t="s">
        <v>604</v>
      </c>
      <c r="H945" t="s">
        <v>1478</v>
      </c>
      <c r="I945" t="s">
        <v>1477</v>
      </c>
      <c r="J945" t="s">
        <v>1478</v>
      </c>
      <c r="K945" s="361"/>
      <c r="L945"/>
      <c r="N945"/>
      <c r="O945"/>
      <c r="P945"/>
      <c r="Q945"/>
      <c r="R945"/>
    </row>
    <row r="946" spans="1:18" ht="15" customHeight="1" x14ac:dyDescent="0.25">
      <c r="A946">
        <v>123465303</v>
      </c>
      <c r="B946">
        <v>2</v>
      </c>
      <c r="C946" t="s">
        <v>11534</v>
      </c>
      <c r="D946" t="s">
        <v>11533</v>
      </c>
      <c r="E946" t="s">
        <v>299</v>
      </c>
      <c r="F946" t="s">
        <v>13143</v>
      </c>
      <c r="G946" t="s">
        <v>604</v>
      </c>
      <c r="H946" t="s">
        <v>1476</v>
      </c>
      <c r="I946" t="s">
        <v>1475</v>
      </c>
      <c r="J946" t="s">
        <v>1476</v>
      </c>
      <c r="K946" s="361"/>
      <c r="L946"/>
      <c r="N946"/>
      <c r="O946"/>
      <c r="P946"/>
      <c r="Q946"/>
      <c r="R946"/>
    </row>
    <row r="947" spans="1:18" ht="15" customHeight="1" x14ac:dyDescent="0.25">
      <c r="A947">
        <v>123465602</v>
      </c>
      <c r="B947">
        <v>1</v>
      </c>
      <c r="C947" t="s">
        <v>11670</v>
      </c>
      <c r="D947" t="s">
        <v>11671</v>
      </c>
      <c r="E947" t="s">
        <v>338</v>
      </c>
      <c r="F947" t="s">
        <v>13143</v>
      </c>
      <c r="G947" t="s">
        <v>604</v>
      </c>
      <c r="H947" t="s">
        <v>1601</v>
      </c>
      <c r="I947" t="s">
        <v>1600</v>
      </c>
      <c r="J947" t="s">
        <v>1601</v>
      </c>
      <c r="K947" s="361"/>
      <c r="L947"/>
      <c r="N947"/>
      <c r="O947"/>
      <c r="P947"/>
      <c r="Q947"/>
      <c r="R947"/>
    </row>
    <row r="948" spans="1:18" ht="15" customHeight="1" x14ac:dyDescent="0.25">
      <c r="A948">
        <v>123465602</v>
      </c>
      <c r="B948">
        <v>2</v>
      </c>
      <c r="C948" t="s">
        <v>11672</v>
      </c>
      <c r="D948" t="s">
        <v>16187</v>
      </c>
      <c r="E948" t="s">
        <v>338</v>
      </c>
      <c r="F948" t="s">
        <v>13143</v>
      </c>
      <c r="G948" t="s">
        <v>604</v>
      </c>
      <c r="H948" t="s">
        <v>1607</v>
      </c>
      <c r="I948" t="s">
        <v>16188</v>
      </c>
      <c r="J948" t="s">
        <v>1607</v>
      </c>
      <c r="K948" s="361"/>
      <c r="L948"/>
      <c r="N948"/>
      <c r="O948"/>
      <c r="P948"/>
      <c r="Q948"/>
      <c r="R948"/>
    </row>
    <row r="949" spans="1:18" ht="15" customHeight="1" x14ac:dyDescent="0.25">
      <c r="A949">
        <v>123465602</v>
      </c>
      <c r="B949">
        <v>3</v>
      </c>
      <c r="C949" t="s">
        <v>11674</v>
      </c>
      <c r="D949" t="s">
        <v>11673</v>
      </c>
      <c r="E949" t="s">
        <v>338</v>
      </c>
      <c r="F949" t="s">
        <v>13143</v>
      </c>
      <c r="G949" t="s">
        <v>604</v>
      </c>
      <c r="H949" t="s">
        <v>1603</v>
      </c>
      <c r="I949" t="s">
        <v>1602</v>
      </c>
      <c r="J949" t="s">
        <v>1603</v>
      </c>
      <c r="K949" s="361"/>
      <c r="L949"/>
      <c r="N949"/>
      <c r="O949"/>
      <c r="P949"/>
      <c r="Q949"/>
      <c r="R949"/>
    </row>
    <row r="950" spans="1:18" ht="15" customHeight="1" x14ac:dyDescent="0.25">
      <c r="A950">
        <v>123465602</v>
      </c>
      <c r="B950">
        <v>4</v>
      </c>
      <c r="C950" t="s">
        <v>11676</v>
      </c>
      <c r="D950" t="s">
        <v>11675</v>
      </c>
      <c r="E950" t="s">
        <v>338</v>
      </c>
      <c r="F950" t="s">
        <v>13143</v>
      </c>
      <c r="G950" t="s">
        <v>604</v>
      </c>
      <c r="H950" t="s">
        <v>1605</v>
      </c>
      <c r="I950" t="s">
        <v>1604</v>
      </c>
      <c r="J950" t="s">
        <v>1605</v>
      </c>
      <c r="K950" s="361"/>
      <c r="L950"/>
      <c r="N950"/>
      <c r="O950"/>
      <c r="P950"/>
      <c r="Q950"/>
      <c r="R950"/>
    </row>
    <row r="951" spans="1:18" ht="15" customHeight="1" x14ac:dyDescent="0.25">
      <c r="A951">
        <v>123465602</v>
      </c>
      <c r="B951">
        <v>5</v>
      </c>
      <c r="C951" t="s">
        <v>11677</v>
      </c>
      <c r="D951" t="s">
        <v>20984</v>
      </c>
      <c r="E951" t="s">
        <v>338</v>
      </c>
      <c r="F951" t="s">
        <v>13143</v>
      </c>
      <c r="G951" t="s">
        <v>604</v>
      </c>
      <c r="H951" t="s">
        <v>1606</v>
      </c>
      <c r="I951" t="s">
        <v>20985</v>
      </c>
      <c r="J951" t="s">
        <v>1606</v>
      </c>
      <c r="K951" s="361"/>
      <c r="L951"/>
      <c r="N951"/>
      <c r="O951"/>
      <c r="P951"/>
      <c r="Q951"/>
      <c r="R951"/>
    </row>
    <row r="952" spans="1:18" ht="15" customHeight="1" x14ac:dyDescent="0.25">
      <c r="A952">
        <v>123465702</v>
      </c>
      <c r="B952">
        <v>1</v>
      </c>
      <c r="C952" t="s">
        <v>11696</v>
      </c>
      <c r="D952" t="s">
        <v>11701</v>
      </c>
      <c r="E952" t="s">
        <v>343</v>
      </c>
      <c r="F952" t="s">
        <v>13143</v>
      </c>
      <c r="G952" t="s">
        <v>604</v>
      </c>
      <c r="H952" t="s">
        <v>1626</v>
      </c>
      <c r="I952" t="s">
        <v>1625</v>
      </c>
      <c r="J952" t="s">
        <v>1626</v>
      </c>
      <c r="K952" s="361"/>
      <c r="L952"/>
      <c r="N952"/>
      <c r="O952"/>
      <c r="P952"/>
      <c r="Q952"/>
      <c r="R952"/>
    </row>
    <row r="953" spans="1:18" ht="15" customHeight="1" x14ac:dyDescent="0.25">
      <c r="A953">
        <v>123465702</v>
      </c>
      <c r="B953">
        <v>2</v>
      </c>
      <c r="C953" t="s">
        <v>11697</v>
      </c>
      <c r="D953" t="s">
        <v>11703</v>
      </c>
      <c r="E953" t="s">
        <v>343</v>
      </c>
      <c r="F953" t="s">
        <v>13143</v>
      </c>
      <c r="G953" t="s">
        <v>604</v>
      </c>
      <c r="H953" t="s">
        <v>1630</v>
      </c>
      <c r="I953" t="s">
        <v>1629</v>
      </c>
      <c r="J953" t="s">
        <v>1630</v>
      </c>
      <c r="K953" s="361"/>
      <c r="L953"/>
      <c r="N953"/>
      <c r="O953"/>
      <c r="P953"/>
      <c r="Q953"/>
      <c r="R953"/>
    </row>
    <row r="954" spans="1:18" ht="15" customHeight="1" x14ac:dyDescent="0.25">
      <c r="A954">
        <v>123465702</v>
      </c>
      <c r="B954">
        <v>3</v>
      </c>
      <c r="C954" t="s">
        <v>11698</v>
      </c>
      <c r="D954" t="s">
        <v>11702</v>
      </c>
      <c r="E954" t="s">
        <v>343</v>
      </c>
      <c r="F954" t="s">
        <v>13143</v>
      </c>
      <c r="G954" t="s">
        <v>604</v>
      </c>
      <c r="H954" t="s">
        <v>1628</v>
      </c>
      <c r="I954" t="s">
        <v>1627</v>
      </c>
      <c r="J954" t="s">
        <v>1628</v>
      </c>
      <c r="K954" s="361"/>
      <c r="L954"/>
      <c r="N954"/>
      <c r="O954"/>
      <c r="P954"/>
      <c r="Q954"/>
      <c r="R954"/>
    </row>
    <row r="955" spans="1:18" ht="15" customHeight="1" x14ac:dyDescent="0.25">
      <c r="A955">
        <v>123465702</v>
      </c>
      <c r="B955">
        <v>4</v>
      </c>
      <c r="C955" t="s">
        <v>11700</v>
      </c>
      <c r="D955" t="s">
        <v>11699</v>
      </c>
      <c r="E955" t="s">
        <v>343</v>
      </c>
      <c r="F955" t="s">
        <v>13143</v>
      </c>
      <c r="G955" t="s">
        <v>604</v>
      </c>
      <c r="H955" t="s">
        <v>1624</v>
      </c>
      <c r="I955" t="s">
        <v>1623</v>
      </c>
      <c r="J955" t="s">
        <v>1624</v>
      </c>
      <c r="K955" s="361"/>
      <c r="L955"/>
      <c r="N955"/>
      <c r="O955"/>
      <c r="P955"/>
      <c r="Q955"/>
      <c r="R955"/>
    </row>
    <row r="956" spans="1:18" ht="15" customHeight="1" x14ac:dyDescent="0.25">
      <c r="A956">
        <v>123466103</v>
      </c>
      <c r="B956">
        <v>1</v>
      </c>
      <c r="C956" t="s">
        <v>11870</v>
      </c>
      <c r="D956" t="s">
        <v>11873</v>
      </c>
      <c r="E956" t="s">
        <v>392</v>
      </c>
      <c r="F956" t="s">
        <v>13143</v>
      </c>
      <c r="G956" t="s">
        <v>604</v>
      </c>
      <c r="H956" t="s">
        <v>1783</v>
      </c>
      <c r="I956" t="s">
        <v>1782</v>
      </c>
      <c r="J956" t="s">
        <v>1783</v>
      </c>
      <c r="K956" s="361"/>
      <c r="L956"/>
      <c r="N956"/>
      <c r="O956"/>
      <c r="P956"/>
      <c r="Q956"/>
      <c r="R956"/>
    </row>
    <row r="957" spans="1:18" ht="15" customHeight="1" x14ac:dyDescent="0.25">
      <c r="A957">
        <v>123466103</v>
      </c>
      <c r="B957">
        <v>2</v>
      </c>
      <c r="C957" t="s">
        <v>11872</v>
      </c>
      <c r="D957" t="s">
        <v>11871</v>
      </c>
      <c r="E957" t="s">
        <v>392</v>
      </c>
      <c r="F957" t="s">
        <v>13143</v>
      </c>
      <c r="G957" t="s">
        <v>604</v>
      </c>
      <c r="H957" t="s">
        <v>1781</v>
      </c>
      <c r="I957" t="s">
        <v>1780</v>
      </c>
      <c r="J957" t="s">
        <v>1781</v>
      </c>
      <c r="K957" s="361"/>
      <c r="L957"/>
      <c r="N957"/>
      <c r="O957"/>
      <c r="P957"/>
      <c r="Q957"/>
      <c r="R957"/>
    </row>
    <row r="958" spans="1:18" ht="15" customHeight="1" x14ac:dyDescent="0.25">
      <c r="A958">
        <v>123466103</v>
      </c>
      <c r="B958">
        <v>3</v>
      </c>
      <c r="C958" t="s">
        <v>11874</v>
      </c>
      <c r="D958" t="s">
        <v>11875</v>
      </c>
      <c r="E958" t="s">
        <v>392</v>
      </c>
      <c r="F958" t="s">
        <v>13143</v>
      </c>
      <c r="G958" t="s">
        <v>604</v>
      </c>
      <c r="H958" t="s">
        <v>1785</v>
      </c>
      <c r="I958" t="s">
        <v>1784</v>
      </c>
      <c r="J958" t="s">
        <v>1785</v>
      </c>
      <c r="K958" s="361"/>
      <c r="L958"/>
      <c r="N958"/>
      <c r="O958"/>
      <c r="P958"/>
      <c r="Q958"/>
      <c r="R958"/>
    </row>
    <row r="959" spans="1:18" ht="15" customHeight="1" x14ac:dyDescent="0.25">
      <c r="A959">
        <v>123466303</v>
      </c>
      <c r="B959">
        <v>1</v>
      </c>
      <c r="C959" t="s">
        <v>12294</v>
      </c>
      <c r="D959" t="s">
        <v>12297</v>
      </c>
      <c r="E959" t="s">
        <v>410</v>
      </c>
      <c r="F959" t="s">
        <v>13143</v>
      </c>
      <c r="G959" t="s">
        <v>604</v>
      </c>
      <c r="H959" t="s">
        <v>1835</v>
      </c>
      <c r="I959" t="s">
        <v>1834</v>
      </c>
      <c r="J959" t="s">
        <v>1835</v>
      </c>
      <c r="K959" s="361"/>
      <c r="L959"/>
      <c r="N959"/>
      <c r="O959"/>
      <c r="P959"/>
      <c r="Q959"/>
      <c r="R959"/>
    </row>
    <row r="960" spans="1:18" ht="15" customHeight="1" x14ac:dyDescent="0.25">
      <c r="A960">
        <v>123466303</v>
      </c>
      <c r="B960">
        <v>2</v>
      </c>
      <c r="C960" t="s">
        <v>12296</v>
      </c>
      <c r="D960" t="s">
        <v>12295</v>
      </c>
      <c r="E960" t="s">
        <v>410</v>
      </c>
      <c r="F960" t="s">
        <v>13143</v>
      </c>
      <c r="G960" t="s">
        <v>604</v>
      </c>
      <c r="H960" t="s">
        <v>1833</v>
      </c>
      <c r="I960" t="s">
        <v>1832</v>
      </c>
      <c r="J960" t="s">
        <v>1833</v>
      </c>
      <c r="K960" s="361"/>
      <c r="L960"/>
      <c r="N960"/>
      <c r="O960"/>
      <c r="P960"/>
      <c r="Q960"/>
      <c r="R960"/>
    </row>
    <row r="961" spans="1:18" ht="15" customHeight="1" x14ac:dyDescent="0.25">
      <c r="A961">
        <v>123466403</v>
      </c>
      <c r="B961">
        <v>1</v>
      </c>
      <c r="C961" t="s">
        <v>12298</v>
      </c>
      <c r="D961" t="s">
        <v>12299</v>
      </c>
      <c r="E961" t="s">
        <v>411</v>
      </c>
      <c r="F961" t="s">
        <v>13143</v>
      </c>
      <c r="G961" t="s">
        <v>604</v>
      </c>
      <c r="H961" t="s">
        <v>1837</v>
      </c>
      <c r="I961" t="s">
        <v>1836</v>
      </c>
      <c r="J961" t="s">
        <v>1837</v>
      </c>
      <c r="K961" s="361"/>
      <c r="L961"/>
      <c r="N961"/>
      <c r="O961"/>
      <c r="P961"/>
      <c r="Q961"/>
      <c r="R961"/>
    </row>
    <row r="962" spans="1:18" ht="15" customHeight="1" x14ac:dyDescent="0.25">
      <c r="A962">
        <v>123466403</v>
      </c>
      <c r="B962">
        <v>2</v>
      </c>
      <c r="C962" t="s">
        <v>12300</v>
      </c>
      <c r="D962" t="s">
        <v>12301</v>
      </c>
      <c r="E962" t="s">
        <v>411</v>
      </c>
      <c r="F962" t="s">
        <v>13143</v>
      </c>
      <c r="G962" t="s">
        <v>604</v>
      </c>
      <c r="H962" t="s">
        <v>1839</v>
      </c>
      <c r="I962" t="s">
        <v>1838</v>
      </c>
      <c r="J962" t="s">
        <v>1839</v>
      </c>
      <c r="K962" s="361"/>
      <c r="L962"/>
      <c r="N962"/>
      <c r="O962"/>
      <c r="P962"/>
      <c r="Q962"/>
      <c r="R962"/>
    </row>
    <row r="963" spans="1:18" ht="15" customHeight="1" x14ac:dyDescent="0.25">
      <c r="A963">
        <v>123467103</v>
      </c>
      <c r="B963">
        <v>1</v>
      </c>
      <c r="C963" t="s">
        <v>12488</v>
      </c>
      <c r="D963" t="s">
        <v>16189</v>
      </c>
      <c r="E963" t="s">
        <v>467</v>
      </c>
      <c r="F963" t="s">
        <v>13143</v>
      </c>
      <c r="G963" t="s">
        <v>604</v>
      </c>
      <c r="H963" t="s">
        <v>1999</v>
      </c>
      <c r="I963" t="s">
        <v>16190</v>
      </c>
      <c r="J963" t="s">
        <v>1999</v>
      </c>
      <c r="K963" s="361"/>
      <c r="L963"/>
      <c r="N963"/>
      <c r="O963"/>
      <c r="P963"/>
      <c r="Q963"/>
      <c r="R963"/>
    </row>
    <row r="964" spans="1:18" ht="15" customHeight="1" x14ac:dyDescent="0.25">
      <c r="A964">
        <v>123467103</v>
      </c>
      <c r="B964">
        <v>2</v>
      </c>
      <c r="C964" t="s">
        <v>12490</v>
      </c>
      <c r="D964" t="s">
        <v>12491</v>
      </c>
      <c r="E964" t="s">
        <v>467</v>
      </c>
      <c r="F964" t="s">
        <v>13143</v>
      </c>
      <c r="G964" t="s">
        <v>604</v>
      </c>
      <c r="H964" t="s">
        <v>1998</v>
      </c>
      <c r="I964" t="s">
        <v>1997</v>
      </c>
      <c r="J964" t="s">
        <v>1998</v>
      </c>
      <c r="K964" s="361"/>
      <c r="L964"/>
      <c r="N964"/>
      <c r="O964"/>
      <c r="P964"/>
      <c r="Q964"/>
      <c r="R964"/>
    </row>
    <row r="965" spans="1:18" ht="15" customHeight="1" x14ac:dyDescent="0.25">
      <c r="A965">
        <v>123467103</v>
      </c>
      <c r="B965">
        <v>3</v>
      </c>
      <c r="C965" t="s">
        <v>12492</v>
      </c>
      <c r="D965" t="s">
        <v>12489</v>
      </c>
      <c r="E965" t="s">
        <v>467</v>
      </c>
      <c r="F965" t="s">
        <v>13143</v>
      </c>
      <c r="G965" t="s">
        <v>604</v>
      </c>
      <c r="H965" t="s">
        <v>1996</v>
      </c>
      <c r="I965" t="s">
        <v>1995</v>
      </c>
      <c r="J965" t="s">
        <v>1996</v>
      </c>
      <c r="K965" s="361"/>
      <c r="L965"/>
      <c r="N965"/>
      <c r="O965"/>
      <c r="P965"/>
      <c r="Q965"/>
      <c r="R965"/>
    </row>
    <row r="966" spans="1:18" ht="15" customHeight="1" x14ac:dyDescent="0.25">
      <c r="A966">
        <v>123467203</v>
      </c>
      <c r="B966">
        <v>1</v>
      </c>
      <c r="C966" t="s">
        <v>12577</v>
      </c>
      <c r="D966" t="s">
        <v>12580</v>
      </c>
      <c r="E966" t="s">
        <v>491</v>
      </c>
      <c r="F966" t="s">
        <v>13143</v>
      </c>
      <c r="G966" t="s">
        <v>604</v>
      </c>
      <c r="H966" t="s">
        <v>2077</v>
      </c>
      <c r="I966" t="s">
        <v>2076</v>
      </c>
      <c r="J966" t="s">
        <v>2077</v>
      </c>
      <c r="K966" s="361"/>
      <c r="L966"/>
      <c r="N966"/>
      <c r="O966"/>
      <c r="P966"/>
      <c r="Q966"/>
      <c r="R966"/>
    </row>
    <row r="967" spans="1:18" ht="15" customHeight="1" x14ac:dyDescent="0.25">
      <c r="A967">
        <v>123467203</v>
      </c>
      <c r="B967">
        <v>2</v>
      </c>
      <c r="C967" t="s">
        <v>12578</v>
      </c>
      <c r="D967" t="s">
        <v>12579</v>
      </c>
      <c r="E967" t="s">
        <v>491</v>
      </c>
      <c r="F967" t="s">
        <v>13143</v>
      </c>
      <c r="G967" t="s">
        <v>604</v>
      </c>
      <c r="H967" t="s">
        <v>2075</v>
      </c>
      <c r="I967" t="s">
        <v>2074</v>
      </c>
      <c r="J967" t="s">
        <v>2075</v>
      </c>
      <c r="K967" s="361"/>
      <c r="L967"/>
      <c r="N967"/>
      <c r="O967"/>
      <c r="P967"/>
      <c r="Q967"/>
      <c r="R967"/>
    </row>
    <row r="968" spans="1:18" ht="15" customHeight="1" x14ac:dyDescent="0.25">
      <c r="A968">
        <v>123467303</v>
      </c>
      <c r="B968">
        <v>1</v>
      </c>
      <c r="C968" t="s">
        <v>12581</v>
      </c>
      <c r="D968" t="s">
        <v>12586</v>
      </c>
      <c r="E968" t="s">
        <v>492</v>
      </c>
      <c r="F968" t="s">
        <v>13143</v>
      </c>
      <c r="G968" t="s">
        <v>604</v>
      </c>
      <c r="H968" t="s">
        <v>2082</v>
      </c>
      <c r="I968" t="s">
        <v>10339</v>
      </c>
      <c r="J968" t="s">
        <v>2082</v>
      </c>
      <c r="K968" s="361"/>
      <c r="L968"/>
      <c r="N968"/>
      <c r="O968"/>
      <c r="P968"/>
      <c r="Q968"/>
      <c r="R968"/>
    </row>
    <row r="969" spans="1:18" ht="15" customHeight="1" x14ac:dyDescent="0.25">
      <c r="A969">
        <v>123467303</v>
      </c>
      <c r="B969">
        <v>2</v>
      </c>
      <c r="C969" t="s">
        <v>12582</v>
      </c>
      <c r="D969" t="s">
        <v>12583</v>
      </c>
      <c r="E969" t="s">
        <v>492</v>
      </c>
      <c r="F969" t="s">
        <v>13143</v>
      </c>
      <c r="G969" t="s">
        <v>604</v>
      </c>
      <c r="H969" t="s">
        <v>2079</v>
      </c>
      <c r="I969" t="s">
        <v>2078</v>
      </c>
      <c r="J969" t="s">
        <v>2079</v>
      </c>
      <c r="K969" s="361"/>
      <c r="L969"/>
      <c r="N969"/>
      <c r="O969"/>
      <c r="P969"/>
      <c r="Q969"/>
      <c r="R969"/>
    </row>
    <row r="970" spans="1:18" ht="15" customHeight="1" x14ac:dyDescent="0.25">
      <c r="A970">
        <v>123467303</v>
      </c>
      <c r="B970">
        <v>3</v>
      </c>
      <c r="C970" t="s">
        <v>12584</v>
      </c>
      <c r="D970" t="s">
        <v>12585</v>
      </c>
      <c r="E970" t="s">
        <v>492</v>
      </c>
      <c r="F970" t="s">
        <v>13143</v>
      </c>
      <c r="G970" t="s">
        <v>604</v>
      </c>
      <c r="H970" t="s">
        <v>2081</v>
      </c>
      <c r="I970" t="s">
        <v>2080</v>
      </c>
      <c r="J970" t="s">
        <v>2081</v>
      </c>
      <c r="K970" s="361"/>
      <c r="L970"/>
      <c r="N970"/>
      <c r="O970"/>
      <c r="P970"/>
      <c r="Q970"/>
      <c r="R970"/>
    </row>
    <row r="971" spans="1:18" ht="15" customHeight="1" x14ac:dyDescent="0.25">
      <c r="A971">
        <v>123468303</v>
      </c>
      <c r="B971">
        <v>1</v>
      </c>
      <c r="C971" t="s">
        <v>12713</v>
      </c>
      <c r="D971" t="s">
        <v>12714</v>
      </c>
      <c r="E971" t="s">
        <v>528</v>
      </c>
      <c r="F971" t="s">
        <v>13143</v>
      </c>
      <c r="G971" t="s">
        <v>604</v>
      </c>
      <c r="H971" t="s">
        <v>2195</v>
      </c>
      <c r="I971" t="s">
        <v>2194</v>
      </c>
      <c r="J971" t="s">
        <v>2195</v>
      </c>
      <c r="K971" s="361"/>
      <c r="L971"/>
      <c r="N971"/>
      <c r="O971"/>
      <c r="P971"/>
      <c r="Q971"/>
      <c r="R971"/>
    </row>
    <row r="972" spans="1:18" ht="15" customHeight="1" x14ac:dyDescent="0.25">
      <c r="A972">
        <v>123468303</v>
      </c>
      <c r="B972">
        <v>2</v>
      </c>
      <c r="C972" t="s">
        <v>12715</v>
      </c>
      <c r="D972" t="s">
        <v>12716</v>
      </c>
      <c r="E972" t="s">
        <v>528</v>
      </c>
      <c r="F972" t="s">
        <v>13143</v>
      </c>
      <c r="G972" t="s">
        <v>604</v>
      </c>
      <c r="H972" t="s">
        <v>2197</v>
      </c>
      <c r="I972" t="s">
        <v>2196</v>
      </c>
      <c r="J972" t="s">
        <v>2197</v>
      </c>
      <c r="K972" s="361"/>
      <c r="L972"/>
      <c r="N972"/>
      <c r="O972"/>
      <c r="P972"/>
      <c r="Q972"/>
      <c r="R972"/>
    </row>
    <row r="973" spans="1:18" ht="15" customHeight="1" x14ac:dyDescent="0.25">
      <c r="A973">
        <v>123468402</v>
      </c>
      <c r="B973">
        <v>1</v>
      </c>
      <c r="C973" t="s">
        <v>12717</v>
      </c>
      <c r="D973" t="s">
        <v>12720</v>
      </c>
      <c r="E973" t="s">
        <v>529</v>
      </c>
      <c r="F973" t="s">
        <v>13143</v>
      </c>
      <c r="G973" t="s">
        <v>604</v>
      </c>
      <c r="H973" t="s">
        <v>2201</v>
      </c>
      <c r="I973" t="s">
        <v>2200</v>
      </c>
      <c r="J973" t="s">
        <v>2201</v>
      </c>
      <c r="K973" s="361"/>
      <c r="L973"/>
      <c r="N973"/>
      <c r="O973"/>
      <c r="P973"/>
      <c r="Q973"/>
      <c r="R973"/>
    </row>
    <row r="974" spans="1:18" ht="15" customHeight="1" x14ac:dyDescent="0.25">
      <c r="A974">
        <v>123468402</v>
      </c>
      <c r="B974">
        <v>2</v>
      </c>
      <c r="C974" t="s">
        <v>12718</v>
      </c>
      <c r="D974" t="s">
        <v>12719</v>
      </c>
      <c r="E974" t="s">
        <v>529</v>
      </c>
      <c r="F974" t="s">
        <v>13143</v>
      </c>
      <c r="G974" t="s">
        <v>604</v>
      </c>
      <c r="H974" t="s">
        <v>2199</v>
      </c>
      <c r="I974" t="s">
        <v>2198</v>
      </c>
      <c r="J974" t="s">
        <v>2199</v>
      </c>
      <c r="K974" s="361"/>
      <c r="L974"/>
      <c r="N974"/>
      <c r="O974"/>
      <c r="P974"/>
      <c r="Q974"/>
      <c r="R974"/>
    </row>
    <row r="975" spans="1:18" ht="15" customHeight="1" x14ac:dyDescent="0.25">
      <c r="A975">
        <v>123468503</v>
      </c>
      <c r="B975">
        <v>1</v>
      </c>
      <c r="C975" t="s">
        <v>12721</v>
      </c>
      <c r="D975" t="s">
        <v>12722</v>
      </c>
      <c r="E975" t="s">
        <v>530</v>
      </c>
      <c r="F975" t="s">
        <v>13143</v>
      </c>
      <c r="G975" t="s">
        <v>604</v>
      </c>
      <c r="H975" t="s">
        <v>2203</v>
      </c>
      <c r="I975" t="s">
        <v>2202</v>
      </c>
      <c r="J975" t="s">
        <v>2203</v>
      </c>
      <c r="K975" s="361"/>
      <c r="L975"/>
      <c r="N975"/>
      <c r="O975"/>
      <c r="P975"/>
      <c r="Q975"/>
      <c r="R975"/>
    </row>
    <row r="976" spans="1:18" ht="15" customHeight="1" x14ac:dyDescent="0.25">
      <c r="A976">
        <v>123468503</v>
      </c>
      <c r="B976">
        <v>2</v>
      </c>
      <c r="C976" t="s">
        <v>12723</v>
      </c>
      <c r="D976" t="s">
        <v>12724</v>
      </c>
      <c r="E976" t="s">
        <v>530</v>
      </c>
      <c r="F976" t="s">
        <v>13143</v>
      </c>
      <c r="G976" t="s">
        <v>604</v>
      </c>
      <c r="H976" t="s">
        <v>2205</v>
      </c>
      <c r="I976" t="s">
        <v>2204</v>
      </c>
      <c r="J976" t="s">
        <v>2205</v>
      </c>
      <c r="K976" s="361"/>
      <c r="L976"/>
      <c r="N976"/>
      <c r="O976"/>
      <c r="P976"/>
      <c r="Q976"/>
      <c r="R976"/>
    </row>
    <row r="977" spans="1:18" ht="15" customHeight="1" x14ac:dyDescent="0.25">
      <c r="A977">
        <v>123468603</v>
      </c>
      <c r="B977">
        <v>1</v>
      </c>
      <c r="C977" t="s">
        <v>12725</v>
      </c>
      <c r="D977" t="s">
        <v>12728</v>
      </c>
      <c r="E977" t="s">
        <v>531</v>
      </c>
      <c r="F977" t="s">
        <v>13143</v>
      </c>
      <c r="G977" t="s">
        <v>604</v>
      </c>
      <c r="H977" t="s">
        <v>2209</v>
      </c>
      <c r="I977" t="s">
        <v>2208</v>
      </c>
      <c r="J977" t="s">
        <v>2209</v>
      </c>
      <c r="K977" s="361"/>
      <c r="L977"/>
      <c r="N977"/>
      <c r="O977"/>
      <c r="P977"/>
      <c r="Q977"/>
      <c r="R977"/>
    </row>
    <row r="978" spans="1:18" ht="15" customHeight="1" x14ac:dyDescent="0.25">
      <c r="A978">
        <v>123468603</v>
      </c>
      <c r="B978">
        <v>2</v>
      </c>
      <c r="C978" t="s">
        <v>12727</v>
      </c>
      <c r="D978" t="s">
        <v>12726</v>
      </c>
      <c r="E978" t="s">
        <v>531</v>
      </c>
      <c r="F978" t="s">
        <v>13143</v>
      </c>
      <c r="G978" t="s">
        <v>604</v>
      </c>
      <c r="H978" t="s">
        <v>2207</v>
      </c>
      <c r="I978" t="s">
        <v>2206</v>
      </c>
      <c r="J978" t="s">
        <v>2207</v>
      </c>
      <c r="K978" s="361"/>
      <c r="L978"/>
      <c r="N978"/>
      <c r="O978"/>
      <c r="P978"/>
      <c r="Q978"/>
      <c r="R978"/>
    </row>
    <row r="979" spans="1:18" ht="15" customHeight="1" x14ac:dyDescent="0.25">
      <c r="A979">
        <v>123469303</v>
      </c>
      <c r="B979">
        <v>1</v>
      </c>
      <c r="C979" t="s">
        <v>12885</v>
      </c>
      <c r="D979" t="s">
        <v>12886</v>
      </c>
      <c r="E979" t="s">
        <v>570</v>
      </c>
      <c r="F979" t="s">
        <v>13143</v>
      </c>
      <c r="G979" t="s">
        <v>604</v>
      </c>
      <c r="H979" t="s">
        <v>2346</v>
      </c>
      <c r="I979" t="s">
        <v>2345</v>
      </c>
      <c r="J979" t="s">
        <v>2346</v>
      </c>
      <c r="K979" s="361"/>
      <c r="L979"/>
      <c r="N979"/>
      <c r="O979"/>
      <c r="P979"/>
      <c r="Q979"/>
      <c r="R979"/>
    </row>
    <row r="980" spans="1:18" ht="15" customHeight="1" x14ac:dyDescent="0.25">
      <c r="A980">
        <v>123469303</v>
      </c>
      <c r="B980">
        <v>2</v>
      </c>
      <c r="C980" t="s">
        <v>12887</v>
      </c>
      <c r="D980" t="s">
        <v>12888</v>
      </c>
      <c r="E980" t="s">
        <v>570</v>
      </c>
      <c r="F980" t="s">
        <v>13143</v>
      </c>
      <c r="G980" t="s">
        <v>604</v>
      </c>
      <c r="H980" t="s">
        <v>2348</v>
      </c>
      <c r="I980" t="s">
        <v>2347</v>
      </c>
      <c r="J980" t="s">
        <v>2348</v>
      </c>
      <c r="K980" s="361"/>
      <c r="L980"/>
      <c r="N980"/>
      <c r="O980"/>
      <c r="P980"/>
      <c r="Q980"/>
      <c r="R980"/>
    </row>
    <row r="981" spans="1:18" ht="15" customHeight="1" x14ac:dyDescent="0.25">
      <c r="A981">
        <v>124150002</v>
      </c>
      <c r="B981">
        <v>1</v>
      </c>
      <c r="C981" t="s">
        <v>10466</v>
      </c>
      <c r="D981" t="s">
        <v>10467</v>
      </c>
      <c r="E981" t="s">
        <v>16</v>
      </c>
      <c r="F981" t="s">
        <v>16073</v>
      </c>
      <c r="G981" t="s">
        <v>604</v>
      </c>
      <c r="H981" t="s">
        <v>583</v>
      </c>
      <c r="I981" t="s">
        <v>16</v>
      </c>
      <c r="J981" t="s">
        <v>583</v>
      </c>
      <c r="K981" s="361"/>
      <c r="L981"/>
      <c r="N981"/>
      <c r="O981"/>
      <c r="P981"/>
      <c r="Q981"/>
      <c r="R981"/>
    </row>
    <row r="982" spans="1:18" ht="15" customHeight="1" x14ac:dyDescent="0.25">
      <c r="A982">
        <v>124150003</v>
      </c>
      <c r="B982">
        <v>1</v>
      </c>
      <c r="C982" t="s">
        <v>10543</v>
      </c>
      <c r="D982" t="s">
        <v>10544</v>
      </c>
      <c r="E982" t="s">
        <v>37</v>
      </c>
      <c r="F982" t="s">
        <v>13142</v>
      </c>
      <c r="G982" t="s">
        <v>604</v>
      </c>
      <c r="H982" t="s">
        <v>646</v>
      </c>
      <c r="I982" t="s">
        <v>37</v>
      </c>
      <c r="J982" t="s">
        <v>646</v>
      </c>
      <c r="K982" s="361"/>
      <c r="L982"/>
      <c r="N982"/>
      <c r="O982"/>
      <c r="P982"/>
      <c r="Q982"/>
      <c r="R982"/>
    </row>
    <row r="983" spans="1:18" ht="15" customHeight="1" x14ac:dyDescent="0.25">
      <c r="A983">
        <v>124150004</v>
      </c>
      <c r="B983">
        <v>1</v>
      </c>
      <c r="C983" t="s">
        <v>11857</v>
      </c>
      <c r="D983" t="s">
        <v>11858</v>
      </c>
      <c r="E983" t="s">
        <v>1770</v>
      </c>
      <c r="F983" t="s">
        <v>16073</v>
      </c>
      <c r="G983" t="s">
        <v>604</v>
      </c>
      <c r="H983" t="s">
        <v>1771</v>
      </c>
      <c r="I983" t="s">
        <v>1770</v>
      </c>
      <c r="J983" t="s">
        <v>1771</v>
      </c>
      <c r="K983" s="361"/>
      <c r="L983"/>
      <c r="N983"/>
      <c r="O983"/>
      <c r="P983"/>
      <c r="Q983"/>
      <c r="R983"/>
    </row>
    <row r="984" spans="1:18" ht="15" customHeight="1" x14ac:dyDescent="0.25">
      <c r="A984">
        <v>124150503</v>
      </c>
      <c r="B984">
        <v>1</v>
      </c>
      <c r="C984" t="s">
        <v>10545</v>
      </c>
      <c r="D984" t="s">
        <v>10546</v>
      </c>
      <c r="E984" t="s">
        <v>38</v>
      </c>
      <c r="F984" t="s">
        <v>13143</v>
      </c>
      <c r="G984" t="s">
        <v>604</v>
      </c>
      <c r="H984" t="s">
        <v>648</v>
      </c>
      <c r="I984" t="s">
        <v>647</v>
      </c>
      <c r="J984" t="s">
        <v>648</v>
      </c>
      <c r="K984" s="361"/>
      <c r="L984"/>
      <c r="N984"/>
      <c r="O984"/>
      <c r="P984"/>
      <c r="Q984"/>
      <c r="R984"/>
    </row>
    <row r="985" spans="1:18" ht="15" customHeight="1" x14ac:dyDescent="0.25">
      <c r="A985">
        <v>124150503</v>
      </c>
      <c r="B985">
        <v>2</v>
      </c>
      <c r="C985" t="s">
        <v>10547</v>
      </c>
      <c r="D985" t="s">
        <v>16191</v>
      </c>
      <c r="E985" t="s">
        <v>38</v>
      </c>
      <c r="F985" t="s">
        <v>13143</v>
      </c>
      <c r="G985" t="s">
        <v>604</v>
      </c>
      <c r="H985" t="s">
        <v>649</v>
      </c>
      <c r="I985" t="s">
        <v>16192</v>
      </c>
      <c r="J985" t="s">
        <v>649</v>
      </c>
      <c r="K985" s="361"/>
      <c r="L985"/>
      <c r="N985"/>
      <c r="O985"/>
      <c r="P985"/>
      <c r="Q985"/>
      <c r="R985"/>
    </row>
    <row r="986" spans="1:18" ht="15" customHeight="1" x14ac:dyDescent="0.25">
      <c r="A986">
        <v>124151902</v>
      </c>
      <c r="B986">
        <v>1</v>
      </c>
      <c r="C986" t="s">
        <v>10848</v>
      </c>
      <c r="D986" t="s">
        <v>10849</v>
      </c>
      <c r="E986" t="s">
        <v>116</v>
      </c>
      <c r="F986" t="s">
        <v>13143</v>
      </c>
      <c r="G986" t="s">
        <v>604</v>
      </c>
      <c r="H986" t="s">
        <v>907</v>
      </c>
      <c r="I986" t="s">
        <v>906</v>
      </c>
      <c r="J986" t="s">
        <v>907</v>
      </c>
      <c r="K986" s="361"/>
      <c r="L986"/>
      <c r="N986"/>
      <c r="O986"/>
      <c r="P986"/>
      <c r="Q986"/>
      <c r="R986"/>
    </row>
    <row r="987" spans="1:18" ht="15" customHeight="1" x14ac:dyDescent="0.25">
      <c r="A987">
        <v>124151902</v>
      </c>
      <c r="B987">
        <v>2</v>
      </c>
      <c r="C987" t="s">
        <v>10850</v>
      </c>
      <c r="D987" t="s">
        <v>17777</v>
      </c>
      <c r="E987" t="s">
        <v>116</v>
      </c>
      <c r="F987" t="s">
        <v>13143</v>
      </c>
      <c r="G987" t="s">
        <v>604</v>
      </c>
      <c r="H987" t="s">
        <v>17827</v>
      </c>
      <c r="I987" t="s">
        <v>17778</v>
      </c>
      <c r="J987" t="s">
        <v>17827</v>
      </c>
      <c r="K987" s="361"/>
      <c r="L987"/>
      <c r="N987"/>
      <c r="O987"/>
      <c r="P987"/>
      <c r="Q987"/>
      <c r="R987"/>
    </row>
    <row r="988" spans="1:18" ht="15" customHeight="1" x14ac:dyDescent="0.25">
      <c r="A988">
        <v>124151902</v>
      </c>
      <c r="B988">
        <v>3</v>
      </c>
      <c r="C988" t="s">
        <v>10852</v>
      </c>
      <c r="D988" t="s">
        <v>13054</v>
      </c>
      <c r="E988" t="s">
        <v>116</v>
      </c>
      <c r="F988" t="s">
        <v>13143</v>
      </c>
      <c r="G988" t="s">
        <v>604</v>
      </c>
      <c r="H988" t="s">
        <v>13055</v>
      </c>
      <c r="I988" t="s">
        <v>13056</v>
      </c>
      <c r="J988" t="s">
        <v>13055</v>
      </c>
      <c r="K988" s="361"/>
      <c r="L988"/>
      <c r="N988"/>
      <c r="O988"/>
      <c r="P988"/>
      <c r="Q988"/>
      <c r="R988"/>
    </row>
    <row r="989" spans="1:18" ht="15" customHeight="1" x14ac:dyDescent="0.25">
      <c r="A989">
        <v>124151902</v>
      </c>
      <c r="B989">
        <v>4</v>
      </c>
      <c r="C989" t="s">
        <v>17837</v>
      </c>
      <c r="D989" t="s">
        <v>10851</v>
      </c>
      <c r="E989" t="s">
        <v>116</v>
      </c>
      <c r="F989" t="s">
        <v>13143</v>
      </c>
      <c r="G989" t="s">
        <v>604</v>
      </c>
      <c r="H989" t="s">
        <v>15837</v>
      </c>
      <c r="I989" t="s">
        <v>908</v>
      </c>
      <c r="J989" t="s">
        <v>15837</v>
      </c>
      <c r="K989" s="361"/>
      <c r="L989"/>
      <c r="N989"/>
      <c r="O989"/>
      <c r="P989"/>
      <c r="Q989"/>
      <c r="R989"/>
    </row>
    <row r="990" spans="1:18" ht="15" customHeight="1" x14ac:dyDescent="0.25">
      <c r="A990">
        <v>124152003</v>
      </c>
      <c r="B990">
        <v>1</v>
      </c>
      <c r="C990" t="s">
        <v>10974</v>
      </c>
      <c r="D990" t="s">
        <v>10977</v>
      </c>
      <c r="E990" t="s">
        <v>152</v>
      </c>
      <c r="F990" t="s">
        <v>13143</v>
      </c>
      <c r="G990" t="s">
        <v>604</v>
      </c>
      <c r="H990" t="s">
        <v>1017</v>
      </c>
      <c r="I990" t="s">
        <v>1016</v>
      </c>
      <c r="J990" t="s">
        <v>1017</v>
      </c>
      <c r="K990" s="361"/>
      <c r="L990"/>
      <c r="N990"/>
      <c r="O990"/>
      <c r="P990"/>
      <c r="Q990"/>
      <c r="R990"/>
    </row>
    <row r="991" spans="1:18" ht="15" customHeight="1" x14ac:dyDescent="0.25">
      <c r="A991">
        <v>124152003</v>
      </c>
      <c r="B991">
        <v>2</v>
      </c>
      <c r="C991" t="s">
        <v>10976</v>
      </c>
      <c r="D991" t="s">
        <v>10984</v>
      </c>
      <c r="E991" t="s">
        <v>152</v>
      </c>
      <c r="F991" t="s">
        <v>13143</v>
      </c>
      <c r="G991" t="s">
        <v>604</v>
      </c>
      <c r="H991" t="s">
        <v>1021</v>
      </c>
      <c r="I991" t="s">
        <v>1020</v>
      </c>
      <c r="J991" t="s">
        <v>1021</v>
      </c>
      <c r="K991" s="361"/>
      <c r="L991"/>
      <c r="N991"/>
      <c r="O991"/>
      <c r="P991"/>
      <c r="Q991"/>
      <c r="R991"/>
    </row>
    <row r="992" spans="1:18" ht="15" customHeight="1" x14ac:dyDescent="0.25">
      <c r="A992">
        <v>124152003</v>
      </c>
      <c r="B992">
        <v>3</v>
      </c>
      <c r="C992" t="s">
        <v>10978</v>
      </c>
      <c r="D992" t="s">
        <v>10979</v>
      </c>
      <c r="E992" t="s">
        <v>152</v>
      </c>
      <c r="F992" t="s">
        <v>13143</v>
      </c>
      <c r="G992" t="s">
        <v>604</v>
      </c>
      <c r="H992" t="s">
        <v>1013</v>
      </c>
      <c r="I992" t="s">
        <v>10980</v>
      </c>
      <c r="J992" t="s">
        <v>1013</v>
      </c>
      <c r="K992" s="361"/>
      <c r="L992"/>
      <c r="N992"/>
      <c r="O992"/>
      <c r="P992"/>
      <c r="Q992"/>
      <c r="R992"/>
    </row>
    <row r="993" spans="1:18" ht="15" customHeight="1" x14ac:dyDescent="0.25">
      <c r="A993">
        <v>124152003</v>
      </c>
      <c r="B993">
        <v>4</v>
      </c>
      <c r="C993" t="s">
        <v>10981</v>
      </c>
      <c r="D993" t="s">
        <v>10975</v>
      </c>
      <c r="E993" t="s">
        <v>152</v>
      </c>
      <c r="F993" t="s">
        <v>13143</v>
      </c>
      <c r="G993" t="s">
        <v>604</v>
      </c>
      <c r="H993" t="s">
        <v>1015</v>
      </c>
      <c r="I993" t="s">
        <v>1014</v>
      </c>
      <c r="J993" t="s">
        <v>1015</v>
      </c>
      <c r="K993" s="361"/>
      <c r="L993"/>
      <c r="N993"/>
      <c r="O993"/>
      <c r="P993"/>
      <c r="Q993"/>
      <c r="R993"/>
    </row>
    <row r="994" spans="1:18" ht="15" customHeight="1" x14ac:dyDescent="0.25">
      <c r="A994">
        <v>124152003</v>
      </c>
      <c r="B994">
        <v>5</v>
      </c>
      <c r="C994" t="s">
        <v>10983</v>
      </c>
      <c r="D994" t="s">
        <v>10982</v>
      </c>
      <c r="E994" t="s">
        <v>152</v>
      </c>
      <c r="F994" t="s">
        <v>13143</v>
      </c>
      <c r="G994" t="s">
        <v>604</v>
      </c>
      <c r="H994" t="s">
        <v>1019</v>
      </c>
      <c r="I994" t="s">
        <v>1018</v>
      </c>
      <c r="J994" t="s">
        <v>1019</v>
      </c>
      <c r="K994" s="361"/>
      <c r="L994"/>
      <c r="N994"/>
      <c r="O994"/>
      <c r="P994"/>
      <c r="Q994"/>
      <c r="R994"/>
    </row>
    <row r="995" spans="1:18" ht="15" customHeight="1" x14ac:dyDescent="0.25">
      <c r="A995">
        <v>124152637</v>
      </c>
      <c r="B995">
        <v>1</v>
      </c>
      <c r="C995" t="s">
        <v>13071</v>
      </c>
      <c r="D995" t="s">
        <v>13072</v>
      </c>
      <c r="E995" t="s">
        <v>13041</v>
      </c>
      <c r="F995" t="s">
        <v>16073</v>
      </c>
      <c r="G995" t="s">
        <v>604</v>
      </c>
      <c r="H995" t="s">
        <v>13073</v>
      </c>
      <c r="I995" t="s">
        <v>13041</v>
      </c>
      <c r="J995" t="s">
        <v>13073</v>
      </c>
      <c r="K995" s="361"/>
      <c r="L995"/>
      <c r="N995"/>
      <c r="O995"/>
      <c r="P995"/>
      <c r="Q995"/>
      <c r="R995"/>
    </row>
    <row r="996" spans="1:18" ht="15" customHeight="1" x14ac:dyDescent="0.25">
      <c r="A996">
        <v>124153320</v>
      </c>
      <c r="B996">
        <v>1</v>
      </c>
      <c r="C996" t="s">
        <v>10857</v>
      </c>
      <c r="D996" t="s">
        <v>10858</v>
      </c>
      <c r="E996" t="s">
        <v>118</v>
      </c>
      <c r="F996" t="s">
        <v>13142</v>
      </c>
      <c r="G996" t="s">
        <v>604</v>
      </c>
      <c r="H996" t="s">
        <v>913</v>
      </c>
      <c r="I996" t="s">
        <v>118</v>
      </c>
      <c r="J996" t="s">
        <v>913</v>
      </c>
      <c r="K996" s="361"/>
      <c r="L996"/>
      <c r="N996"/>
      <c r="O996"/>
      <c r="P996"/>
      <c r="Q996"/>
      <c r="R996"/>
    </row>
    <row r="997" spans="1:18" ht="15" customHeight="1" x14ac:dyDescent="0.25">
      <c r="A997">
        <v>124153350</v>
      </c>
      <c r="B997">
        <v>1</v>
      </c>
      <c r="C997" t="s">
        <v>12354</v>
      </c>
      <c r="D997" t="s">
        <v>12355</v>
      </c>
      <c r="E997" t="s">
        <v>426</v>
      </c>
      <c r="F997" t="s">
        <v>13142</v>
      </c>
      <c r="G997" t="s">
        <v>604</v>
      </c>
      <c r="H997" t="s">
        <v>1880</v>
      </c>
      <c r="I997" t="s">
        <v>426</v>
      </c>
      <c r="J997" t="s">
        <v>1880</v>
      </c>
      <c r="K997" s="361"/>
      <c r="L997"/>
      <c r="N997"/>
      <c r="O997"/>
      <c r="P997"/>
      <c r="Q997"/>
      <c r="R997"/>
    </row>
    <row r="998" spans="1:18" ht="15" customHeight="1" x14ac:dyDescent="0.25">
      <c r="A998">
        <v>124153503</v>
      </c>
      <c r="B998">
        <v>1</v>
      </c>
      <c r="C998" t="s">
        <v>11170</v>
      </c>
      <c r="D998" t="s">
        <v>11173</v>
      </c>
      <c r="E998" t="s">
        <v>206</v>
      </c>
      <c r="F998" t="s">
        <v>13143</v>
      </c>
      <c r="G998" t="s">
        <v>604</v>
      </c>
      <c r="H998" t="s">
        <v>1176</v>
      </c>
      <c r="I998" t="s">
        <v>1175</v>
      </c>
      <c r="J998" t="s">
        <v>1176</v>
      </c>
      <c r="K998" s="361"/>
      <c r="L998"/>
      <c r="N998"/>
      <c r="O998"/>
      <c r="P998"/>
      <c r="Q998"/>
      <c r="R998"/>
    </row>
    <row r="999" spans="1:18" ht="15" customHeight="1" x14ac:dyDescent="0.25">
      <c r="A999">
        <v>124153503</v>
      </c>
      <c r="B999">
        <v>2</v>
      </c>
      <c r="C999" t="s">
        <v>11172</v>
      </c>
      <c r="D999" t="s">
        <v>11171</v>
      </c>
      <c r="E999" t="s">
        <v>206</v>
      </c>
      <c r="F999" t="s">
        <v>13143</v>
      </c>
      <c r="G999" t="s">
        <v>604</v>
      </c>
      <c r="H999" t="s">
        <v>1174</v>
      </c>
      <c r="I999" t="s">
        <v>1173</v>
      </c>
      <c r="J999" t="s">
        <v>1174</v>
      </c>
      <c r="K999" s="361"/>
      <c r="L999"/>
      <c r="N999"/>
      <c r="O999"/>
      <c r="P999"/>
      <c r="Q999"/>
      <c r="R999"/>
    </row>
    <row r="1000" spans="1:18" ht="15" customHeight="1" x14ac:dyDescent="0.25">
      <c r="A1000">
        <v>124154003</v>
      </c>
      <c r="B1000">
        <v>1</v>
      </c>
      <c r="C1000" t="s">
        <v>11364</v>
      </c>
      <c r="D1000" t="s">
        <v>11365</v>
      </c>
      <c r="E1000" t="s">
        <v>252</v>
      </c>
      <c r="F1000" t="s">
        <v>13143</v>
      </c>
      <c r="G1000" t="s">
        <v>604</v>
      </c>
      <c r="H1000" t="s">
        <v>1337</v>
      </c>
      <c r="I1000" t="s">
        <v>1336</v>
      </c>
      <c r="J1000" t="s">
        <v>1337</v>
      </c>
      <c r="K1000" s="361"/>
      <c r="L1000"/>
      <c r="N1000"/>
      <c r="O1000"/>
      <c r="P1000"/>
      <c r="Q1000"/>
      <c r="R1000"/>
    </row>
    <row r="1001" spans="1:18" ht="15" customHeight="1" x14ac:dyDescent="0.25">
      <c r="A1001">
        <v>124154003</v>
      </c>
      <c r="B1001">
        <v>2</v>
      </c>
      <c r="C1001" t="s">
        <v>11366</v>
      </c>
      <c r="D1001" t="s">
        <v>11367</v>
      </c>
      <c r="E1001" t="s">
        <v>252</v>
      </c>
      <c r="F1001" t="s">
        <v>13143</v>
      </c>
      <c r="G1001" t="s">
        <v>604</v>
      </c>
      <c r="H1001" t="s">
        <v>1339</v>
      </c>
      <c r="I1001" t="s">
        <v>1338</v>
      </c>
      <c r="J1001" t="s">
        <v>1339</v>
      </c>
      <c r="K1001" s="361"/>
      <c r="L1001"/>
      <c r="N1001"/>
      <c r="O1001"/>
      <c r="P1001"/>
      <c r="Q1001"/>
      <c r="R1001"/>
    </row>
    <row r="1002" spans="1:18" ht="15" customHeight="1" x14ac:dyDescent="0.25">
      <c r="A1002">
        <v>124156503</v>
      </c>
      <c r="B1002">
        <v>1</v>
      </c>
      <c r="C1002" t="s">
        <v>11761</v>
      </c>
      <c r="D1002" t="s">
        <v>11762</v>
      </c>
      <c r="E1002" t="s">
        <v>362</v>
      </c>
      <c r="F1002" t="s">
        <v>13143</v>
      </c>
      <c r="G1002" t="s">
        <v>604</v>
      </c>
      <c r="H1002" t="s">
        <v>1683</v>
      </c>
      <c r="I1002" t="s">
        <v>1682</v>
      </c>
      <c r="J1002" t="s">
        <v>1683</v>
      </c>
      <c r="K1002" s="361"/>
      <c r="L1002"/>
      <c r="N1002"/>
      <c r="O1002"/>
      <c r="P1002"/>
      <c r="Q1002"/>
      <c r="R1002"/>
    </row>
    <row r="1003" spans="1:18" ht="15" customHeight="1" x14ac:dyDescent="0.25">
      <c r="A1003">
        <v>124156503</v>
      </c>
      <c r="B1003">
        <v>2</v>
      </c>
      <c r="C1003" t="s">
        <v>17838</v>
      </c>
      <c r="D1003" t="s">
        <v>17779</v>
      </c>
      <c r="E1003" t="s">
        <v>362</v>
      </c>
      <c r="F1003" t="s">
        <v>13143</v>
      </c>
      <c r="G1003" t="s">
        <v>604</v>
      </c>
      <c r="H1003" t="s">
        <v>17814</v>
      </c>
      <c r="I1003" t="s">
        <v>17780</v>
      </c>
      <c r="J1003" t="s">
        <v>17814</v>
      </c>
      <c r="K1003" s="361"/>
      <c r="L1003"/>
      <c r="N1003"/>
      <c r="O1003"/>
      <c r="P1003"/>
      <c r="Q1003"/>
      <c r="R1003"/>
    </row>
    <row r="1004" spans="1:18" ht="15" customHeight="1" x14ac:dyDescent="0.25">
      <c r="A1004">
        <v>124156603</v>
      </c>
      <c r="B1004">
        <v>1</v>
      </c>
      <c r="C1004" t="s">
        <v>11776</v>
      </c>
      <c r="D1004" t="s">
        <v>11777</v>
      </c>
      <c r="E1004" t="s">
        <v>368</v>
      </c>
      <c r="F1004" t="s">
        <v>13143</v>
      </c>
      <c r="G1004" t="s">
        <v>604</v>
      </c>
      <c r="H1004" t="s">
        <v>1697</v>
      </c>
      <c r="I1004" t="s">
        <v>1696</v>
      </c>
      <c r="J1004" t="s">
        <v>1697</v>
      </c>
      <c r="K1004" s="361"/>
      <c r="L1004"/>
      <c r="N1004"/>
      <c r="O1004"/>
      <c r="P1004"/>
      <c r="Q1004"/>
      <c r="R1004"/>
    </row>
    <row r="1005" spans="1:18" ht="15" customHeight="1" x14ac:dyDescent="0.25">
      <c r="A1005">
        <v>124156603</v>
      </c>
      <c r="B1005">
        <v>2</v>
      </c>
      <c r="C1005" t="s">
        <v>11778</v>
      </c>
      <c r="D1005" t="s">
        <v>11779</v>
      </c>
      <c r="E1005" t="s">
        <v>368</v>
      </c>
      <c r="F1005" t="s">
        <v>13143</v>
      </c>
      <c r="G1005" t="s">
        <v>604</v>
      </c>
      <c r="H1005" t="s">
        <v>1699</v>
      </c>
      <c r="I1005" t="s">
        <v>1698</v>
      </c>
      <c r="J1005" t="s">
        <v>1699</v>
      </c>
      <c r="K1005" s="361"/>
      <c r="L1005"/>
      <c r="N1005"/>
      <c r="O1005"/>
      <c r="P1005"/>
      <c r="Q1005"/>
      <c r="R1005"/>
    </row>
    <row r="1006" spans="1:18" ht="15" customHeight="1" x14ac:dyDescent="0.25">
      <c r="A1006">
        <v>124156703</v>
      </c>
      <c r="B1006">
        <v>1</v>
      </c>
      <c r="C1006" t="s">
        <v>11780</v>
      </c>
      <c r="D1006" t="s">
        <v>11783</v>
      </c>
      <c r="E1006" t="s">
        <v>369</v>
      </c>
      <c r="F1006" t="s">
        <v>13143</v>
      </c>
      <c r="G1006" t="s">
        <v>604</v>
      </c>
      <c r="H1006" t="s">
        <v>1703</v>
      </c>
      <c r="I1006" t="s">
        <v>1702</v>
      </c>
      <c r="J1006" t="s">
        <v>1703</v>
      </c>
      <c r="K1006" s="361"/>
      <c r="L1006"/>
      <c r="N1006"/>
      <c r="O1006"/>
      <c r="P1006"/>
      <c r="Q1006"/>
      <c r="R1006"/>
    </row>
    <row r="1007" spans="1:18" ht="15" customHeight="1" x14ac:dyDescent="0.25">
      <c r="A1007">
        <v>124156703</v>
      </c>
      <c r="B1007">
        <v>2</v>
      </c>
      <c r="C1007" t="s">
        <v>11782</v>
      </c>
      <c r="D1007" t="s">
        <v>11781</v>
      </c>
      <c r="E1007" t="s">
        <v>369</v>
      </c>
      <c r="F1007" t="s">
        <v>13143</v>
      </c>
      <c r="G1007" t="s">
        <v>604</v>
      </c>
      <c r="H1007" t="s">
        <v>1701</v>
      </c>
      <c r="I1007" t="s">
        <v>1700</v>
      </c>
      <c r="J1007" t="s">
        <v>1701</v>
      </c>
      <c r="K1007" s="361"/>
      <c r="L1007"/>
      <c r="N1007"/>
      <c r="O1007"/>
      <c r="P1007"/>
      <c r="Q1007"/>
      <c r="R1007"/>
    </row>
    <row r="1008" spans="1:18" ht="15" customHeight="1" x14ac:dyDescent="0.25">
      <c r="A1008">
        <v>124157203</v>
      </c>
      <c r="B1008">
        <v>1</v>
      </c>
      <c r="C1008" t="s">
        <v>12197</v>
      </c>
      <c r="D1008" t="s">
        <v>12200</v>
      </c>
      <c r="E1008" t="s">
        <v>400</v>
      </c>
      <c r="F1008" t="s">
        <v>13143</v>
      </c>
      <c r="G1008" t="s">
        <v>604</v>
      </c>
      <c r="H1008" t="s">
        <v>1799</v>
      </c>
      <c r="I1008" t="s">
        <v>1798</v>
      </c>
      <c r="J1008" t="s">
        <v>1799</v>
      </c>
      <c r="K1008" s="361"/>
      <c r="L1008"/>
      <c r="N1008"/>
      <c r="O1008"/>
      <c r="P1008"/>
      <c r="Q1008"/>
      <c r="R1008"/>
    </row>
    <row r="1009" spans="1:18" ht="15" customHeight="1" x14ac:dyDescent="0.25">
      <c r="A1009">
        <v>124157203</v>
      </c>
      <c r="B1009">
        <v>2</v>
      </c>
      <c r="C1009" t="s">
        <v>12199</v>
      </c>
      <c r="D1009" t="s">
        <v>12198</v>
      </c>
      <c r="E1009" t="s">
        <v>400</v>
      </c>
      <c r="F1009" t="s">
        <v>13143</v>
      </c>
      <c r="G1009" t="s">
        <v>604</v>
      </c>
      <c r="H1009" t="s">
        <v>1797</v>
      </c>
      <c r="I1009" t="s">
        <v>1796</v>
      </c>
      <c r="J1009" t="s">
        <v>1797</v>
      </c>
      <c r="K1009" s="361"/>
      <c r="L1009"/>
      <c r="N1009"/>
      <c r="O1009"/>
      <c r="P1009"/>
      <c r="Q1009"/>
      <c r="R1009"/>
    </row>
    <row r="1010" spans="1:18" ht="15" customHeight="1" x14ac:dyDescent="0.25">
      <c r="A1010">
        <v>124157802</v>
      </c>
      <c r="B1010">
        <v>1</v>
      </c>
      <c r="C1010" t="s">
        <v>12634</v>
      </c>
      <c r="D1010" t="s">
        <v>12637</v>
      </c>
      <c r="E1010" t="s">
        <v>507</v>
      </c>
      <c r="F1010" t="s">
        <v>13143</v>
      </c>
      <c r="G1010" t="s">
        <v>604</v>
      </c>
      <c r="H1010" t="s">
        <v>2130</v>
      </c>
      <c r="I1010" t="s">
        <v>2129</v>
      </c>
      <c r="J1010" t="s">
        <v>2130</v>
      </c>
      <c r="K1010" s="361"/>
      <c r="L1010"/>
      <c r="N1010"/>
      <c r="O1010"/>
      <c r="P1010"/>
      <c r="Q1010"/>
      <c r="R1010"/>
    </row>
    <row r="1011" spans="1:18" ht="15" customHeight="1" x14ac:dyDescent="0.25">
      <c r="A1011">
        <v>124157802</v>
      </c>
      <c r="B1011">
        <v>2</v>
      </c>
      <c r="C1011" t="s">
        <v>12636</v>
      </c>
      <c r="D1011" t="s">
        <v>12635</v>
      </c>
      <c r="E1011" t="s">
        <v>507</v>
      </c>
      <c r="F1011" t="s">
        <v>13143</v>
      </c>
      <c r="G1011" t="s">
        <v>604</v>
      </c>
      <c r="H1011" t="s">
        <v>2128</v>
      </c>
      <c r="I1011" t="s">
        <v>2127</v>
      </c>
      <c r="J1011" t="s">
        <v>2128</v>
      </c>
      <c r="K1011" s="361"/>
      <c r="L1011"/>
      <c r="N1011"/>
      <c r="O1011"/>
      <c r="P1011"/>
      <c r="Q1011"/>
      <c r="R1011"/>
    </row>
    <row r="1012" spans="1:18" ht="15" customHeight="1" x14ac:dyDescent="0.25">
      <c r="A1012">
        <v>124157802</v>
      </c>
      <c r="B1012">
        <v>3</v>
      </c>
      <c r="C1012" t="s">
        <v>12638</v>
      </c>
      <c r="D1012" t="s">
        <v>12639</v>
      </c>
      <c r="E1012" t="s">
        <v>507</v>
      </c>
      <c r="F1012" t="s">
        <v>13143</v>
      </c>
      <c r="G1012" t="s">
        <v>604</v>
      </c>
      <c r="H1012" t="s">
        <v>2132</v>
      </c>
      <c r="I1012" t="s">
        <v>2131</v>
      </c>
      <c r="J1012" t="s">
        <v>2132</v>
      </c>
      <c r="K1012" s="361"/>
      <c r="L1012"/>
      <c r="N1012"/>
      <c r="O1012"/>
      <c r="P1012"/>
      <c r="Q1012"/>
      <c r="R1012"/>
    </row>
    <row r="1013" spans="1:18" ht="15" customHeight="1" x14ac:dyDescent="0.25">
      <c r="A1013">
        <v>124158503</v>
      </c>
      <c r="B1013">
        <v>1</v>
      </c>
      <c r="C1013" t="s">
        <v>12686</v>
      </c>
      <c r="D1013" t="s">
        <v>12689</v>
      </c>
      <c r="E1013" t="s">
        <v>522</v>
      </c>
      <c r="F1013" t="s">
        <v>13143</v>
      </c>
      <c r="G1013" t="s">
        <v>604</v>
      </c>
      <c r="H1013" t="s">
        <v>2179</v>
      </c>
      <c r="I1013" t="s">
        <v>2178</v>
      </c>
      <c r="J1013" t="s">
        <v>2179</v>
      </c>
      <c r="K1013" s="361"/>
      <c r="L1013"/>
      <c r="N1013"/>
      <c r="O1013"/>
      <c r="P1013"/>
      <c r="Q1013"/>
      <c r="R1013"/>
    </row>
    <row r="1014" spans="1:18" ht="15" customHeight="1" x14ac:dyDescent="0.25">
      <c r="A1014">
        <v>124158503</v>
      </c>
      <c r="B1014">
        <v>2</v>
      </c>
      <c r="C1014" t="s">
        <v>12688</v>
      </c>
      <c r="D1014" t="s">
        <v>12687</v>
      </c>
      <c r="E1014" t="s">
        <v>522</v>
      </c>
      <c r="F1014" t="s">
        <v>13143</v>
      </c>
      <c r="G1014" t="s">
        <v>604</v>
      </c>
      <c r="H1014" t="s">
        <v>2177</v>
      </c>
      <c r="I1014" t="s">
        <v>2176</v>
      </c>
      <c r="J1014" t="s">
        <v>2177</v>
      </c>
      <c r="K1014" s="361"/>
      <c r="L1014"/>
      <c r="N1014"/>
      <c r="O1014"/>
      <c r="P1014"/>
      <c r="Q1014"/>
      <c r="R1014"/>
    </row>
    <row r="1015" spans="1:18" ht="15" customHeight="1" x14ac:dyDescent="0.25">
      <c r="A1015">
        <v>124159002</v>
      </c>
      <c r="B1015">
        <v>1</v>
      </c>
      <c r="C1015" t="s">
        <v>12795</v>
      </c>
      <c r="D1015" t="s">
        <v>12800</v>
      </c>
      <c r="E1015" t="s">
        <v>547</v>
      </c>
      <c r="F1015" t="s">
        <v>13143</v>
      </c>
      <c r="G1015" t="s">
        <v>604</v>
      </c>
      <c r="H1015" t="s">
        <v>2275</v>
      </c>
      <c r="I1015" t="s">
        <v>2274</v>
      </c>
      <c r="J1015" t="s">
        <v>2275</v>
      </c>
      <c r="K1015" s="361"/>
      <c r="L1015"/>
      <c r="N1015"/>
      <c r="O1015"/>
      <c r="P1015"/>
      <c r="Q1015"/>
      <c r="R1015"/>
    </row>
    <row r="1016" spans="1:18" ht="15" customHeight="1" x14ac:dyDescent="0.25">
      <c r="A1016">
        <v>124159002</v>
      </c>
      <c r="B1016">
        <v>2</v>
      </c>
      <c r="C1016" t="s">
        <v>12797</v>
      </c>
      <c r="D1016" t="s">
        <v>12796</v>
      </c>
      <c r="E1016" t="s">
        <v>547</v>
      </c>
      <c r="F1016" t="s">
        <v>13143</v>
      </c>
      <c r="G1016" t="s">
        <v>604</v>
      </c>
      <c r="H1016" t="s">
        <v>2271</v>
      </c>
      <c r="I1016" t="s">
        <v>2270</v>
      </c>
      <c r="J1016" t="s">
        <v>2271</v>
      </c>
      <c r="K1016" s="361"/>
      <c r="L1016"/>
      <c r="N1016"/>
      <c r="O1016"/>
      <c r="P1016"/>
      <c r="Q1016"/>
      <c r="R1016"/>
    </row>
    <row r="1017" spans="1:18" ht="15" customHeight="1" x14ac:dyDescent="0.25">
      <c r="A1017">
        <v>124159002</v>
      </c>
      <c r="B1017">
        <v>3</v>
      </c>
      <c r="C1017" t="s">
        <v>12799</v>
      </c>
      <c r="D1017" t="s">
        <v>12806</v>
      </c>
      <c r="E1017" t="s">
        <v>547</v>
      </c>
      <c r="F1017" t="s">
        <v>13143</v>
      </c>
      <c r="G1017" t="s">
        <v>604</v>
      </c>
      <c r="H1017" t="s">
        <v>2281</v>
      </c>
      <c r="I1017" t="s">
        <v>2280</v>
      </c>
      <c r="J1017" t="s">
        <v>2281</v>
      </c>
      <c r="K1017" s="361"/>
      <c r="L1017"/>
      <c r="N1017"/>
      <c r="O1017"/>
      <c r="P1017"/>
      <c r="Q1017"/>
      <c r="R1017"/>
    </row>
    <row r="1018" spans="1:18" ht="15" customHeight="1" x14ac:dyDescent="0.25">
      <c r="A1018">
        <v>124159002</v>
      </c>
      <c r="B1018">
        <v>4</v>
      </c>
      <c r="C1018" t="s">
        <v>12801</v>
      </c>
      <c r="D1018" t="s">
        <v>12798</v>
      </c>
      <c r="E1018" t="s">
        <v>547</v>
      </c>
      <c r="F1018" t="s">
        <v>13143</v>
      </c>
      <c r="G1018" t="s">
        <v>604</v>
      </c>
      <c r="H1018" t="s">
        <v>2273</v>
      </c>
      <c r="I1018" t="s">
        <v>2272</v>
      </c>
      <c r="J1018" t="s">
        <v>2273</v>
      </c>
      <c r="K1018" s="361"/>
      <c r="L1018"/>
      <c r="N1018"/>
      <c r="O1018"/>
      <c r="P1018"/>
      <c r="Q1018"/>
      <c r="R1018"/>
    </row>
    <row r="1019" spans="1:18" ht="15" customHeight="1" x14ac:dyDescent="0.25">
      <c r="A1019">
        <v>124159002</v>
      </c>
      <c r="B1019">
        <v>5</v>
      </c>
      <c r="C1019" t="s">
        <v>12803</v>
      </c>
      <c r="D1019" t="s">
        <v>12804</v>
      </c>
      <c r="E1019" t="s">
        <v>547</v>
      </c>
      <c r="F1019" t="s">
        <v>13143</v>
      </c>
      <c r="G1019" t="s">
        <v>604</v>
      </c>
      <c r="H1019" t="s">
        <v>2279</v>
      </c>
      <c r="I1019" t="s">
        <v>2278</v>
      </c>
      <c r="J1019" t="s">
        <v>2279</v>
      </c>
      <c r="K1019" s="361"/>
      <c r="L1019"/>
      <c r="N1019"/>
      <c r="O1019"/>
      <c r="P1019"/>
      <c r="Q1019"/>
      <c r="R1019"/>
    </row>
    <row r="1020" spans="1:18" ht="15" customHeight="1" x14ac:dyDescent="0.25">
      <c r="A1020">
        <v>124159002</v>
      </c>
      <c r="B1020">
        <v>6</v>
      </c>
      <c r="C1020" t="s">
        <v>12805</v>
      </c>
      <c r="D1020" t="s">
        <v>12802</v>
      </c>
      <c r="E1020" t="s">
        <v>547</v>
      </c>
      <c r="F1020" t="s">
        <v>13143</v>
      </c>
      <c r="G1020" t="s">
        <v>604</v>
      </c>
      <c r="H1020" t="s">
        <v>2277</v>
      </c>
      <c r="I1020" t="s">
        <v>2276</v>
      </c>
      <c r="J1020" t="s">
        <v>2277</v>
      </c>
      <c r="K1020" s="361"/>
      <c r="L1020"/>
      <c r="N1020"/>
      <c r="O1020"/>
      <c r="P1020"/>
      <c r="Q1020"/>
      <c r="R1020"/>
    </row>
    <row r="1021" spans="1:18" ht="15" customHeight="1" x14ac:dyDescent="0.25">
      <c r="A1021">
        <v>125230001</v>
      </c>
      <c r="B1021">
        <v>1</v>
      </c>
      <c r="C1021" t="s">
        <v>10476</v>
      </c>
      <c r="D1021" t="s">
        <v>10477</v>
      </c>
      <c r="E1021" t="s">
        <v>19</v>
      </c>
      <c r="F1021" t="s">
        <v>16073</v>
      </c>
      <c r="G1021" t="s">
        <v>604</v>
      </c>
      <c r="H1021" t="s">
        <v>593</v>
      </c>
      <c r="I1021" t="s">
        <v>19</v>
      </c>
      <c r="J1021" t="s">
        <v>593</v>
      </c>
      <c r="K1021" s="361"/>
      <c r="L1021"/>
      <c r="N1021"/>
      <c r="O1021"/>
      <c r="P1021"/>
      <c r="Q1021"/>
      <c r="R1021"/>
    </row>
    <row r="1022" spans="1:18" ht="15" customHeight="1" x14ac:dyDescent="0.25">
      <c r="A1022">
        <v>125231232</v>
      </c>
      <c r="B1022">
        <v>1</v>
      </c>
      <c r="C1022" t="s">
        <v>10821</v>
      </c>
      <c r="D1022" t="s">
        <v>10822</v>
      </c>
      <c r="E1022" t="s">
        <v>106</v>
      </c>
      <c r="F1022" t="s">
        <v>13143</v>
      </c>
      <c r="G1022" t="s">
        <v>604</v>
      </c>
      <c r="H1022" t="s">
        <v>887</v>
      </c>
      <c r="I1022" t="s">
        <v>2720</v>
      </c>
      <c r="J1022" t="s">
        <v>887</v>
      </c>
      <c r="K1022" s="361"/>
      <c r="L1022"/>
      <c r="N1022"/>
      <c r="O1022"/>
      <c r="P1022"/>
      <c r="Q1022"/>
      <c r="R1022"/>
    </row>
    <row r="1023" spans="1:18" ht="15" customHeight="1" x14ac:dyDescent="0.25">
      <c r="A1023">
        <v>125231232</v>
      </c>
      <c r="B1023">
        <v>2</v>
      </c>
      <c r="C1023" t="s">
        <v>10823</v>
      </c>
      <c r="D1023" t="s">
        <v>10826</v>
      </c>
      <c r="E1023" t="s">
        <v>106</v>
      </c>
      <c r="F1023" t="s">
        <v>13143</v>
      </c>
      <c r="G1023" t="s">
        <v>604</v>
      </c>
      <c r="H1023" t="s">
        <v>10224</v>
      </c>
      <c r="I1023" t="s">
        <v>2721</v>
      </c>
      <c r="J1023" t="s">
        <v>10224</v>
      </c>
      <c r="K1023" s="361"/>
      <c r="L1023"/>
      <c r="N1023"/>
      <c r="O1023"/>
      <c r="P1023"/>
      <c r="Q1023"/>
      <c r="R1023"/>
    </row>
    <row r="1024" spans="1:18" ht="15" customHeight="1" x14ac:dyDescent="0.25">
      <c r="A1024">
        <v>125231232</v>
      </c>
      <c r="B1024">
        <v>3</v>
      </c>
      <c r="C1024" t="s">
        <v>10824</v>
      </c>
      <c r="D1024" t="s">
        <v>10825</v>
      </c>
      <c r="E1024" t="s">
        <v>106</v>
      </c>
      <c r="F1024" t="s">
        <v>13143</v>
      </c>
      <c r="G1024" t="s">
        <v>604</v>
      </c>
      <c r="H1024" t="s">
        <v>10222</v>
      </c>
      <c r="I1024" t="s">
        <v>10223</v>
      </c>
      <c r="J1024" t="s">
        <v>10222</v>
      </c>
      <c r="K1024" s="361"/>
      <c r="L1024"/>
      <c r="N1024"/>
      <c r="O1024"/>
      <c r="P1024"/>
      <c r="Q1024"/>
      <c r="R1024"/>
    </row>
    <row r="1025" spans="1:18" ht="15" customHeight="1" x14ac:dyDescent="0.25">
      <c r="A1025">
        <v>125231232</v>
      </c>
      <c r="B1025">
        <v>4</v>
      </c>
      <c r="C1025" t="s">
        <v>16081</v>
      </c>
      <c r="D1025" t="s">
        <v>16078</v>
      </c>
      <c r="E1025" t="s">
        <v>106</v>
      </c>
      <c r="F1025" t="s">
        <v>13143</v>
      </c>
      <c r="G1025" t="s">
        <v>604</v>
      </c>
      <c r="H1025" t="s">
        <v>16079</v>
      </c>
      <c r="I1025" t="s">
        <v>16080</v>
      </c>
      <c r="J1025" t="s">
        <v>16079</v>
      </c>
      <c r="K1025" s="361"/>
      <c r="L1025"/>
      <c r="N1025"/>
      <c r="O1025"/>
      <c r="P1025"/>
      <c r="Q1025"/>
      <c r="R1025"/>
    </row>
    <row r="1026" spans="1:18" ht="15" customHeight="1" x14ac:dyDescent="0.25">
      <c r="A1026">
        <v>125231303</v>
      </c>
      <c r="B1026">
        <v>1</v>
      </c>
      <c r="C1026" t="s">
        <v>10831</v>
      </c>
      <c r="D1026" t="s">
        <v>10834</v>
      </c>
      <c r="E1026" t="s">
        <v>108</v>
      </c>
      <c r="F1026" t="s">
        <v>13143</v>
      </c>
      <c r="G1026" t="s">
        <v>604</v>
      </c>
      <c r="H1026" t="s">
        <v>895</v>
      </c>
      <c r="I1026" t="s">
        <v>894</v>
      </c>
      <c r="J1026" t="s">
        <v>895</v>
      </c>
      <c r="K1026" s="361"/>
      <c r="L1026"/>
      <c r="N1026"/>
      <c r="O1026"/>
      <c r="P1026"/>
      <c r="Q1026"/>
      <c r="R1026"/>
    </row>
    <row r="1027" spans="1:18" ht="15" customHeight="1" x14ac:dyDescent="0.25">
      <c r="A1027">
        <v>125231303</v>
      </c>
      <c r="B1027">
        <v>2</v>
      </c>
      <c r="C1027" t="s">
        <v>10833</v>
      </c>
      <c r="D1027" t="s">
        <v>10832</v>
      </c>
      <c r="E1027" t="s">
        <v>108</v>
      </c>
      <c r="F1027" t="s">
        <v>13143</v>
      </c>
      <c r="G1027" t="s">
        <v>604</v>
      </c>
      <c r="H1027" t="s">
        <v>893</v>
      </c>
      <c r="I1027" t="s">
        <v>892</v>
      </c>
      <c r="J1027" t="s">
        <v>893</v>
      </c>
      <c r="K1027" s="361"/>
      <c r="L1027"/>
      <c r="N1027"/>
      <c r="O1027"/>
      <c r="P1027"/>
      <c r="Q1027"/>
      <c r="R1027"/>
    </row>
    <row r="1028" spans="1:18" ht="15" customHeight="1" x14ac:dyDescent="0.25">
      <c r="A1028">
        <v>125232950</v>
      </c>
      <c r="B1028">
        <v>1</v>
      </c>
      <c r="C1028" t="s">
        <v>10818</v>
      </c>
      <c r="D1028" t="s">
        <v>10819</v>
      </c>
      <c r="E1028" t="s">
        <v>105</v>
      </c>
      <c r="F1028" t="s">
        <v>13142</v>
      </c>
      <c r="G1028" t="s">
        <v>604</v>
      </c>
      <c r="H1028" t="s">
        <v>886</v>
      </c>
      <c r="I1028" t="s">
        <v>105</v>
      </c>
      <c r="J1028" t="s">
        <v>886</v>
      </c>
      <c r="K1028" s="361"/>
      <c r="L1028"/>
      <c r="N1028"/>
      <c r="O1028"/>
      <c r="P1028"/>
      <c r="Q1028"/>
      <c r="R1028"/>
    </row>
    <row r="1029" spans="1:18" ht="15" customHeight="1" x14ac:dyDescent="0.25">
      <c r="A1029">
        <v>125233517</v>
      </c>
      <c r="B1029">
        <v>1</v>
      </c>
      <c r="C1029" t="s">
        <v>13179</v>
      </c>
      <c r="D1029" t="s">
        <v>15968</v>
      </c>
      <c r="E1029" t="s">
        <v>15931</v>
      </c>
      <c r="F1029" t="s">
        <v>13142</v>
      </c>
      <c r="G1029" t="s">
        <v>604</v>
      </c>
      <c r="H1029" t="s">
        <v>13180</v>
      </c>
      <c r="I1029" t="s">
        <v>15931</v>
      </c>
      <c r="J1029" t="s">
        <v>13180</v>
      </c>
      <c r="K1029" s="361"/>
      <c r="L1029"/>
      <c r="N1029"/>
      <c r="O1029"/>
      <c r="P1029"/>
      <c r="Q1029"/>
      <c r="R1029"/>
    </row>
    <row r="1030" spans="1:18" ht="15" customHeight="1" x14ac:dyDescent="0.25">
      <c r="A1030">
        <v>125234103</v>
      </c>
      <c r="B1030">
        <v>1</v>
      </c>
      <c r="C1030" t="s">
        <v>11141</v>
      </c>
      <c r="D1030" t="s">
        <v>11142</v>
      </c>
      <c r="E1030" t="s">
        <v>197</v>
      </c>
      <c r="F1030" t="s">
        <v>13143</v>
      </c>
      <c r="G1030" t="s">
        <v>604</v>
      </c>
      <c r="H1030" t="s">
        <v>1150</v>
      </c>
      <c r="I1030" t="s">
        <v>1149</v>
      </c>
      <c r="J1030" t="s">
        <v>1150</v>
      </c>
      <c r="K1030" s="361"/>
      <c r="L1030"/>
      <c r="N1030"/>
      <c r="O1030"/>
      <c r="P1030"/>
      <c r="Q1030"/>
      <c r="R1030"/>
    </row>
    <row r="1031" spans="1:18" ht="15" customHeight="1" x14ac:dyDescent="0.25">
      <c r="A1031">
        <v>125234103</v>
      </c>
      <c r="B1031">
        <v>2</v>
      </c>
      <c r="C1031" t="s">
        <v>11143</v>
      </c>
      <c r="D1031" t="s">
        <v>11144</v>
      </c>
      <c r="E1031" t="s">
        <v>197</v>
      </c>
      <c r="F1031" t="s">
        <v>13143</v>
      </c>
      <c r="G1031" t="s">
        <v>604</v>
      </c>
      <c r="H1031" t="s">
        <v>1152</v>
      </c>
      <c r="I1031" t="s">
        <v>1151</v>
      </c>
      <c r="J1031" t="s">
        <v>1152</v>
      </c>
      <c r="K1031" s="361"/>
      <c r="L1031"/>
      <c r="N1031"/>
      <c r="O1031"/>
      <c r="P1031"/>
      <c r="Q1031"/>
      <c r="R1031"/>
    </row>
    <row r="1032" spans="1:18" ht="15" customHeight="1" x14ac:dyDescent="0.25">
      <c r="A1032">
        <v>125234502</v>
      </c>
      <c r="B1032">
        <v>1</v>
      </c>
      <c r="C1032" t="s">
        <v>11247</v>
      </c>
      <c r="D1032" t="s">
        <v>11248</v>
      </c>
      <c r="E1032" t="s">
        <v>225</v>
      </c>
      <c r="F1032" t="s">
        <v>13143</v>
      </c>
      <c r="G1032" t="s">
        <v>604</v>
      </c>
      <c r="H1032" t="s">
        <v>1237</v>
      </c>
      <c r="I1032" t="s">
        <v>1236</v>
      </c>
      <c r="J1032" t="s">
        <v>1237</v>
      </c>
      <c r="K1032" s="361"/>
      <c r="L1032"/>
      <c r="N1032"/>
      <c r="O1032"/>
      <c r="P1032"/>
      <c r="Q1032"/>
      <c r="R1032"/>
    </row>
    <row r="1033" spans="1:18" ht="15" customHeight="1" x14ac:dyDescent="0.25">
      <c r="A1033">
        <v>125234502</v>
      </c>
      <c r="B1033">
        <v>2</v>
      </c>
      <c r="C1033" t="s">
        <v>11249</v>
      </c>
      <c r="D1033" t="s">
        <v>11250</v>
      </c>
      <c r="E1033" t="s">
        <v>225</v>
      </c>
      <c r="F1033" t="s">
        <v>13143</v>
      </c>
      <c r="G1033" t="s">
        <v>604</v>
      </c>
      <c r="H1033" t="s">
        <v>1239</v>
      </c>
      <c r="I1033" t="s">
        <v>1238</v>
      </c>
      <c r="J1033" t="s">
        <v>1239</v>
      </c>
      <c r="K1033" s="361"/>
      <c r="L1033"/>
      <c r="N1033"/>
      <c r="O1033"/>
      <c r="P1033"/>
      <c r="Q1033"/>
      <c r="R1033"/>
    </row>
    <row r="1034" spans="1:18" ht="15" customHeight="1" x14ac:dyDescent="0.25">
      <c r="A1034">
        <v>125235103</v>
      </c>
      <c r="B1034">
        <v>1</v>
      </c>
      <c r="C1034" t="s">
        <v>11318</v>
      </c>
      <c r="D1034" t="s">
        <v>11319</v>
      </c>
      <c r="E1034" t="s">
        <v>238</v>
      </c>
      <c r="F1034" t="s">
        <v>13143</v>
      </c>
      <c r="G1034" t="s">
        <v>604</v>
      </c>
      <c r="H1034" t="s">
        <v>1296</v>
      </c>
      <c r="I1034" t="s">
        <v>1295</v>
      </c>
      <c r="J1034" t="s">
        <v>1296</v>
      </c>
      <c r="K1034" s="361"/>
      <c r="L1034"/>
      <c r="N1034"/>
      <c r="O1034"/>
      <c r="P1034"/>
      <c r="Q1034"/>
      <c r="R1034"/>
    </row>
    <row r="1035" spans="1:18" ht="15" customHeight="1" x14ac:dyDescent="0.25">
      <c r="A1035">
        <v>125235103</v>
      </c>
      <c r="B1035">
        <v>2</v>
      </c>
      <c r="C1035" t="s">
        <v>11320</v>
      </c>
      <c r="D1035" t="s">
        <v>11323</v>
      </c>
      <c r="E1035" t="s">
        <v>238</v>
      </c>
      <c r="F1035" t="s">
        <v>13143</v>
      </c>
      <c r="G1035" t="s">
        <v>604</v>
      </c>
      <c r="H1035" t="s">
        <v>1300</v>
      </c>
      <c r="I1035" t="s">
        <v>1299</v>
      </c>
      <c r="J1035" t="s">
        <v>1300</v>
      </c>
      <c r="K1035" s="361"/>
      <c r="L1035"/>
      <c r="N1035"/>
      <c r="O1035"/>
      <c r="P1035"/>
      <c r="Q1035"/>
      <c r="R1035"/>
    </row>
    <row r="1036" spans="1:18" ht="15" customHeight="1" x14ac:dyDescent="0.25">
      <c r="A1036">
        <v>125235103</v>
      </c>
      <c r="B1036">
        <v>3</v>
      </c>
      <c r="C1036" t="s">
        <v>11322</v>
      </c>
      <c r="D1036" t="s">
        <v>11321</v>
      </c>
      <c r="E1036" t="s">
        <v>238</v>
      </c>
      <c r="F1036" t="s">
        <v>13143</v>
      </c>
      <c r="G1036" t="s">
        <v>604</v>
      </c>
      <c r="H1036" t="s">
        <v>1298</v>
      </c>
      <c r="I1036" t="s">
        <v>1297</v>
      </c>
      <c r="J1036" t="s">
        <v>1298</v>
      </c>
      <c r="K1036" s="361"/>
      <c r="L1036"/>
      <c r="N1036"/>
      <c r="O1036"/>
      <c r="P1036"/>
      <c r="Q1036"/>
      <c r="R1036"/>
    </row>
    <row r="1037" spans="1:18" ht="15" customHeight="1" x14ac:dyDescent="0.25">
      <c r="A1037">
        <v>125235103</v>
      </c>
      <c r="B1037">
        <v>4</v>
      </c>
      <c r="C1037" t="s">
        <v>11324</v>
      </c>
      <c r="D1037" t="s">
        <v>11327</v>
      </c>
      <c r="E1037" t="s">
        <v>238</v>
      </c>
      <c r="F1037" t="s">
        <v>13143</v>
      </c>
      <c r="G1037" t="s">
        <v>604</v>
      </c>
      <c r="H1037" t="s">
        <v>1304</v>
      </c>
      <c r="I1037" t="s">
        <v>1303</v>
      </c>
      <c r="J1037" t="s">
        <v>1304</v>
      </c>
      <c r="K1037" s="361"/>
      <c r="L1037"/>
      <c r="N1037"/>
      <c r="O1037"/>
      <c r="P1037"/>
      <c r="Q1037"/>
      <c r="R1037"/>
    </row>
    <row r="1038" spans="1:18" ht="15" customHeight="1" x14ac:dyDescent="0.25">
      <c r="A1038">
        <v>125235103</v>
      </c>
      <c r="B1038">
        <v>5</v>
      </c>
      <c r="C1038" t="s">
        <v>11326</v>
      </c>
      <c r="D1038" t="s">
        <v>11325</v>
      </c>
      <c r="E1038" t="s">
        <v>238</v>
      </c>
      <c r="F1038" t="s">
        <v>13143</v>
      </c>
      <c r="G1038" t="s">
        <v>604</v>
      </c>
      <c r="H1038" t="s">
        <v>1302</v>
      </c>
      <c r="I1038" t="s">
        <v>1301</v>
      </c>
      <c r="J1038" t="s">
        <v>1302</v>
      </c>
      <c r="K1038" s="361"/>
      <c r="L1038"/>
      <c r="N1038"/>
      <c r="O1038"/>
      <c r="P1038"/>
      <c r="Q1038"/>
      <c r="R1038"/>
    </row>
    <row r="1039" spans="1:18" ht="15" customHeight="1" x14ac:dyDescent="0.25">
      <c r="A1039">
        <v>125235502</v>
      </c>
      <c r="B1039">
        <v>1</v>
      </c>
      <c r="C1039" t="s">
        <v>11492</v>
      </c>
      <c r="D1039" t="s">
        <v>11495</v>
      </c>
      <c r="E1039" t="s">
        <v>288</v>
      </c>
      <c r="F1039" t="s">
        <v>13143</v>
      </c>
      <c r="G1039" t="s">
        <v>604</v>
      </c>
      <c r="H1039" t="s">
        <v>1447</v>
      </c>
      <c r="I1039" t="s">
        <v>1446</v>
      </c>
      <c r="J1039" t="s">
        <v>1447</v>
      </c>
      <c r="K1039" s="361"/>
      <c r="L1039"/>
      <c r="N1039"/>
      <c r="O1039"/>
      <c r="P1039"/>
      <c r="Q1039"/>
      <c r="R1039"/>
    </row>
    <row r="1040" spans="1:18" ht="15" customHeight="1" x14ac:dyDescent="0.25">
      <c r="A1040">
        <v>125235502</v>
      </c>
      <c r="B1040">
        <v>2</v>
      </c>
      <c r="C1040" t="s">
        <v>11494</v>
      </c>
      <c r="D1040" t="s">
        <v>11493</v>
      </c>
      <c r="E1040" t="s">
        <v>288</v>
      </c>
      <c r="F1040" t="s">
        <v>13143</v>
      </c>
      <c r="G1040" t="s">
        <v>604</v>
      </c>
      <c r="H1040" t="s">
        <v>1445</v>
      </c>
      <c r="I1040" t="s">
        <v>1444</v>
      </c>
      <c r="J1040" t="s">
        <v>1445</v>
      </c>
      <c r="K1040" s="361"/>
      <c r="L1040"/>
      <c r="N1040"/>
      <c r="O1040"/>
      <c r="P1040"/>
      <c r="Q1040"/>
      <c r="R1040"/>
    </row>
    <row r="1041" spans="1:18" ht="15" customHeight="1" x14ac:dyDescent="0.25">
      <c r="A1041">
        <v>125236827</v>
      </c>
      <c r="B1041">
        <v>1</v>
      </c>
      <c r="C1041" t="s">
        <v>10820</v>
      </c>
      <c r="D1041" t="s">
        <v>20986</v>
      </c>
      <c r="E1041" t="s">
        <v>15830</v>
      </c>
      <c r="F1041" t="s">
        <v>13142</v>
      </c>
      <c r="G1041" t="s">
        <v>604</v>
      </c>
      <c r="H1041" t="s">
        <v>10221</v>
      </c>
      <c r="I1041" t="s">
        <v>15830</v>
      </c>
      <c r="J1041" t="s">
        <v>10221</v>
      </c>
      <c r="K1041" s="361"/>
      <c r="L1041"/>
      <c r="N1041"/>
      <c r="O1041"/>
      <c r="P1041"/>
      <c r="Q1041"/>
      <c r="R1041"/>
    </row>
    <row r="1042" spans="1:18" ht="15" customHeight="1" x14ac:dyDescent="0.25">
      <c r="A1042">
        <v>125236903</v>
      </c>
      <c r="B1042">
        <v>1</v>
      </c>
      <c r="C1042" t="s">
        <v>11830</v>
      </c>
      <c r="D1042" t="s">
        <v>11833</v>
      </c>
      <c r="E1042" t="s">
        <v>381</v>
      </c>
      <c r="F1042" t="s">
        <v>13143</v>
      </c>
      <c r="G1042" t="s">
        <v>604</v>
      </c>
      <c r="H1042" t="s">
        <v>1747</v>
      </c>
      <c r="I1042" t="s">
        <v>1746</v>
      </c>
      <c r="J1042" t="s">
        <v>1747</v>
      </c>
      <c r="K1042" s="361"/>
      <c r="L1042"/>
      <c r="N1042"/>
      <c r="O1042"/>
      <c r="P1042"/>
      <c r="Q1042"/>
      <c r="R1042"/>
    </row>
    <row r="1043" spans="1:18" ht="15" customHeight="1" x14ac:dyDescent="0.25">
      <c r="A1043">
        <v>125236903</v>
      </c>
      <c r="B1043">
        <v>2</v>
      </c>
      <c r="C1043" t="s">
        <v>11832</v>
      </c>
      <c r="D1043" t="s">
        <v>11831</v>
      </c>
      <c r="E1043" t="s">
        <v>381</v>
      </c>
      <c r="F1043" t="s">
        <v>13143</v>
      </c>
      <c r="G1043" t="s">
        <v>604</v>
      </c>
      <c r="H1043" t="s">
        <v>1745</v>
      </c>
      <c r="I1043" t="s">
        <v>1744</v>
      </c>
      <c r="J1043" t="s">
        <v>1745</v>
      </c>
      <c r="K1043" s="361"/>
      <c r="L1043"/>
      <c r="N1043"/>
      <c r="O1043"/>
      <c r="P1043"/>
      <c r="Q1043"/>
      <c r="R1043"/>
    </row>
    <row r="1044" spans="1:18" ht="15" customHeight="1" x14ac:dyDescent="0.25">
      <c r="A1044">
        <v>125237603</v>
      </c>
      <c r="B1044">
        <v>1</v>
      </c>
      <c r="C1044" t="s">
        <v>12333</v>
      </c>
      <c r="D1044" t="s">
        <v>12336</v>
      </c>
      <c r="E1044" t="s">
        <v>422</v>
      </c>
      <c r="F1044" t="s">
        <v>13143</v>
      </c>
      <c r="G1044" t="s">
        <v>604</v>
      </c>
      <c r="H1044" t="s">
        <v>1864</v>
      </c>
      <c r="I1044" t="s">
        <v>1863</v>
      </c>
      <c r="J1044" t="s">
        <v>1864</v>
      </c>
      <c r="K1044" s="361"/>
      <c r="L1044"/>
      <c r="N1044"/>
      <c r="O1044"/>
      <c r="P1044"/>
      <c r="Q1044"/>
      <c r="R1044"/>
    </row>
    <row r="1045" spans="1:18" ht="15" customHeight="1" x14ac:dyDescent="0.25">
      <c r="A1045">
        <v>125237603</v>
      </c>
      <c r="B1045">
        <v>2</v>
      </c>
      <c r="C1045" t="s">
        <v>12335</v>
      </c>
      <c r="D1045" t="s">
        <v>12334</v>
      </c>
      <c r="E1045" t="s">
        <v>422</v>
      </c>
      <c r="F1045" t="s">
        <v>13143</v>
      </c>
      <c r="G1045" t="s">
        <v>604</v>
      </c>
      <c r="H1045" t="s">
        <v>1862</v>
      </c>
      <c r="I1045" t="s">
        <v>1861</v>
      </c>
      <c r="J1045" t="s">
        <v>1862</v>
      </c>
      <c r="K1045" s="361"/>
      <c r="L1045"/>
      <c r="N1045"/>
      <c r="O1045"/>
      <c r="P1045"/>
      <c r="Q1045"/>
      <c r="R1045"/>
    </row>
    <row r="1046" spans="1:18" ht="15" customHeight="1" x14ac:dyDescent="0.25">
      <c r="A1046">
        <v>125237702</v>
      </c>
      <c r="B1046">
        <v>1</v>
      </c>
      <c r="C1046" t="s">
        <v>12366</v>
      </c>
      <c r="D1046" t="s">
        <v>12367</v>
      </c>
      <c r="E1046" t="s">
        <v>431</v>
      </c>
      <c r="F1046" t="s">
        <v>13143</v>
      </c>
      <c r="G1046" t="s">
        <v>604</v>
      </c>
      <c r="H1046" t="s">
        <v>1889</v>
      </c>
      <c r="I1046" t="s">
        <v>1888</v>
      </c>
      <c r="J1046" t="s">
        <v>1889</v>
      </c>
      <c r="K1046" s="361"/>
      <c r="L1046"/>
      <c r="N1046"/>
      <c r="O1046"/>
      <c r="P1046"/>
      <c r="Q1046"/>
      <c r="R1046"/>
    </row>
    <row r="1047" spans="1:18" ht="15" customHeight="1" x14ac:dyDescent="0.25">
      <c r="A1047">
        <v>125237702</v>
      </c>
      <c r="B1047">
        <v>2</v>
      </c>
      <c r="C1047" t="s">
        <v>12368</v>
      </c>
      <c r="D1047" t="s">
        <v>12369</v>
      </c>
      <c r="E1047" t="s">
        <v>431</v>
      </c>
      <c r="F1047" t="s">
        <v>13143</v>
      </c>
      <c r="G1047" t="s">
        <v>604</v>
      </c>
      <c r="H1047" t="s">
        <v>1891</v>
      </c>
      <c r="I1047" t="s">
        <v>1890</v>
      </c>
      <c r="J1047" t="s">
        <v>1891</v>
      </c>
      <c r="K1047" s="361"/>
      <c r="L1047"/>
      <c r="N1047"/>
      <c r="O1047"/>
      <c r="P1047"/>
      <c r="Q1047"/>
      <c r="R1047"/>
    </row>
    <row r="1048" spans="1:18" ht="15" customHeight="1" x14ac:dyDescent="0.25">
      <c r="A1048">
        <v>125237903</v>
      </c>
      <c r="B1048">
        <v>1</v>
      </c>
      <c r="C1048" t="s">
        <v>12390</v>
      </c>
      <c r="D1048" t="s">
        <v>12391</v>
      </c>
      <c r="E1048" t="s">
        <v>440</v>
      </c>
      <c r="F1048" t="s">
        <v>13143</v>
      </c>
      <c r="G1048" t="s">
        <v>604</v>
      </c>
      <c r="H1048" t="s">
        <v>1908</v>
      </c>
      <c r="I1048" t="s">
        <v>1907</v>
      </c>
      <c r="J1048" t="s">
        <v>1908</v>
      </c>
      <c r="K1048" s="361"/>
      <c r="L1048"/>
      <c r="N1048"/>
      <c r="O1048"/>
      <c r="P1048"/>
      <c r="Q1048"/>
      <c r="R1048"/>
    </row>
    <row r="1049" spans="1:18" ht="15" customHeight="1" x14ac:dyDescent="0.25">
      <c r="A1049">
        <v>125237903</v>
      </c>
      <c r="B1049">
        <v>2</v>
      </c>
      <c r="C1049" t="s">
        <v>12392</v>
      </c>
      <c r="D1049" t="s">
        <v>12393</v>
      </c>
      <c r="E1049" t="s">
        <v>440</v>
      </c>
      <c r="F1049" t="s">
        <v>13143</v>
      </c>
      <c r="G1049" t="s">
        <v>604</v>
      </c>
      <c r="H1049" t="s">
        <v>1910</v>
      </c>
      <c r="I1049" t="s">
        <v>1909</v>
      </c>
      <c r="J1049" t="s">
        <v>1910</v>
      </c>
      <c r="K1049" s="361"/>
      <c r="L1049"/>
      <c r="N1049"/>
      <c r="O1049"/>
      <c r="P1049"/>
      <c r="Q1049"/>
      <c r="R1049"/>
    </row>
    <row r="1050" spans="1:18" ht="15" customHeight="1" x14ac:dyDescent="0.25">
      <c r="A1050">
        <v>125238402</v>
      </c>
      <c r="B1050">
        <v>1</v>
      </c>
      <c r="C1050" t="s">
        <v>12526</v>
      </c>
      <c r="D1050" t="s">
        <v>12529</v>
      </c>
      <c r="E1050" t="s">
        <v>477</v>
      </c>
      <c r="F1050" t="s">
        <v>13143</v>
      </c>
      <c r="G1050" t="s">
        <v>604</v>
      </c>
      <c r="H1050" t="s">
        <v>2032</v>
      </c>
      <c r="I1050" t="s">
        <v>2031</v>
      </c>
      <c r="J1050" t="s">
        <v>2032</v>
      </c>
      <c r="K1050" s="361"/>
      <c r="L1050"/>
      <c r="N1050"/>
      <c r="O1050"/>
      <c r="P1050"/>
      <c r="Q1050"/>
      <c r="R1050"/>
    </row>
    <row r="1051" spans="1:18" ht="15" customHeight="1" x14ac:dyDescent="0.25">
      <c r="A1051">
        <v>125238402</v>
      </c>
      <c r="B1051">
        <v>2</v>
      </c>
      <c r="C1051" t="s">
        <v>12528</v>
      </c>
      <c r="D1051" t="s">
        <v>12535</v>
      </c>
      <c r="E1051" t="s">
        <v>477</v>
      </c>
      <c r="F1051" t="s">
        <v>13143</v>
      </c>
      <c r="G1051" t="s">
        <v>604</v>
      </c>
      <c r="H1051" t="s">
        <v>2038</v>
      </c>
      <c r="I1051" t="s">
        <v>2037</v>
      </c>
      <c r="J1051" t="s">
        <v>2038</v>
      </c>
      <c r="K1051" s="361"/>
      <c r="L1051"/>
      <c r="N1051"/>
      <c r="O1051"/>
      <c r="P1051"/>
      <c r="Q1051"/>
      <c r="R1051"/>
    </row>
    <row r="1052" spans="1:18" ht="15" customHeight="1" x14ac:dyDescent="0.25">
      <c r="A1052">
        <v>125238402</v>
      </c>
      <c r="B1052">
        <v>3</v>
      </c>
      <c r="C1052" t="s">
        <v>12530</v>
      </c>
      <c r="D1052" t="s">
        <v>12533</v>
      </c>
      <c r="E1052" t="s">
        <v>477</v>
      </c>
      <c r="F1052" t="s">
        <v>13143</v>
      </c>
      <c r="G1052" t="s">
        <v>604</v>
      </c>
      <c r="H1052" t="s">
        <v>2036</v>
      </c>
      <c r="I1052" t="s">
        <v>2035</v>
      </c>
      <c r="J1052" t="s">
        <v>2036</v>
      </c>
      <c r="K1052" s="361"/>
      <c r="L1052"/>
      <c r="N1052"/>
      <c r="O1052"/>
      <c r="P1052"/>
      <c r="Q1052"/>
      <c r="R1052"/>
    </row>
    <row r="1053" spans="1:18" ht="15" customHeight="1" x14ac:dyDescent="0.25">
      <c r="A1053">
        <v>125238402</v>
      </c>
      <c r="B1053">
        <v>4</v>
      </c>
      <c r="C1053" t="s">
        <v>12532</v>
      </c>
      <c r="D1053" t="s">
        <v>12531</v>
      </c>
      <c r="E1053" t="s">
        <v>477</v>
      </c>
      <c r="F1053" t="s">
        <v>13143</v>
      </c>
      <c r="G1053" t="s">
        <v>604</v>
      </c>
      <c r="H1053" t="s">
        <v>2034</v>
      </c>
      <c r="I1053" t="s">
        <v>2033</v>
      </c>
      <c r="J1053" t="s">
        <v>2034</v>
      </c>
      <c r="K1053" s="361"/>
      <c r="L1053"/>
      <c r="N1053"/>
      <c r="O1053"/>
      <c r="P1053"/>
      <c r="Q1053"/>
      <c r="R1053"/>
    </row>
    <row r="1054" spans="1:18" ht="15" customHeight="1" x14ac:dyDescent="0.25">
      <c r="A1054">
        <v>125238402</v>
      </c>
      <c r="B1054">
        <v>5</v>
      </c>
      <c r="C1054" t="s">
        <v>12534</v>
      </c>
      <c r="D1054" t="s">
        <v>12527</v>
      </c>
      <c r="E1054" t="s">
        <v>477</v>
      </c>
      <c r="F1054" t="s">
        <v>13143</v>
      </c>
      <c r="G1054" t="s">
        <v>604</v>
      </c>
      <c r="H1054" t="s">
        <v>2030</v>
      </c>
      <c r="I1054" t="s">
        <v>2029</v>
      </c>
      <c r="J1054" t="s">
        <v>2030</v>
      </c>
      <c r="K1054" s="361"/>
      <c r="L1054"/>
      <c r="N1054"/>
      <c r="O1054"/>
      <c r="P1054"/>
      <c r="Q1054"/>
      <c r="R1054"/>
    </row>
    <row r="1055" spans="1:18" ht="15" customHeight="1" x14ac:dyDescent="0.25">
      <c r="A1055">
        <v>125238502</v>
      </c>
      <c r="B1055">
        <v>1</v>
      </c>
      <c r="C1055" t="s">
        <v>12573</v>
      </c>
      <c r="D1055" t="s">
        <v>12574</v>
      </c>
      <c r="E1055" t="s">
        <v>490</v>
      </c>
      <c r="F1055" t="s">
        <v>13143</v>
      </c>
      <c r="G1055" t="s">
        <v>604</v>
      </c>
      <c r="H1055" t="s">
        <v>2071</v>
      </c>
      <c r="I1055" t="s">
        <v>2070</v>
      </c>
      <c r="J1055" t="s">
        <v>2071</v>
      </c>
      <c r="K1055" s="361"/>
      <c r="L1055"/>
      <c r="N1055"/>
      <c r="O1055"/>
      <c r="P1055"/>
      <c r="Q1055"/>
      <c r="R1055"/>
    </row>
    <row r="1056" spans="1:18" ht="15" customHeight="1" x14ac:dyDescent="0.25">
      <c r="A1056">
        <v>125238502</v>
      </c>
      <c r="B1056">
        <v>2</v>
      </c>
      <c r="C1056" t="s">
        <v>12575</v>
      </c>
      <c r="D1056" t="s">
        <v>12576</v>
      </c>
      <c r="E1056" t="s">
        <v>490</v>
      </c>
      <c r="F1056" t="s">
        <v>13143</v>
      </c>
      <c r="G1056" t="s">
        <v>604</v>
      </c>
      <c r="H1056" t="s">
        <v>2073</v>
      </c>
      <c r="I1056" t="s">
        <v>2072</v>
      </c>
      <c r="J1056" t="s">
        <v>2073</v>
      </c>
      <c r="K1056" s="361"/>
      <c r="L1056"/>
      <c r="N1056"/>
      <c r="O1056"/>
      <c r="P1056"/>
      <c r="Q1056"/>
      <c r="R1056"/>
    </row>
    <row r="1057" spans="1:18" ht="15" customHeight="1" x14ac:dyDescent="0.25">
      <c r="A1057">
        <v>125239452</v>
      </c>
      <c r="B1057">
        <v>1</v>
      </c>
      <c r="C1057" t="s">
        <v>12703</v>
      </c>
      <c r="D1057" t="s">
        <v>12704</v>
      </c>
      <c r="E1057" t="s">
        <v>526</v>
      </c>
      <c r="F1057" t="s">
        <v>13143</v>
      </c>
      <c r="G1057" t="s">
        <v>604</v>
      </c>
      <c r="H1057" t="s">
        <v>2185</v>
      </c>
      <c r="I1057" t="s">
        <v>2184</v>
      </c>
      <c r="J1057" t="s">
        <v>2185</v>
      </c>
      <c r="K1057" s="361"/>
      <c r="L1057"/>
      <c r="N1057"/>
      <c r="O1057"/>
      <c r="P1057"/>
      <c r="Q1057"/>
      <c r="R1057"/>
    </row>
    <row r="1058" spans="1:18" ht="15" customHeight="1" x14ac:dyDescent="0.25">
      <c r="A1058">
        <v>125239452</v>
      </c>
      <c r="B1058">
        <v>2</v>
      </c>
      <c r="C1058" t="s">
        <v>12705</v>
      </c>
      <c r="D1058" t="s">
        <v>12706</v>
      </c>
      <c r="E1058" t="s">
        <v>526</v>
      </c>
      <c r="F1058" t="s">
        <v>13143</v>
      </c>
      <c r="G1058" t="s">
        <v>604</v>
      </c>
      <c r="H1058" t="s">
        <v>2187</v>
      </c>
      <c r="I1058" t="s">
        <v>2186</v>
      </c>
      <c r="J1058" t="s">
        <v>2187</v>
      </c>
      <c r="K1058" s="361"/>
      <c r="L1058"/>
      <c r="N1058"/>
      <c r="O1058"/>
      <c r="P1058"/>
      <c r="Q1058"/>
      <c r="R1058"/>
    </row>
    <row r="1059" spans="1:18" ht="15" customHeight="1" x14ac:dyDescent="0.25">
      <c r="A1059">
        <v>125239452</v>
      </c>
      <c r="B1059">
        <v>3</v>
      </c>
      <c r="C1059" t="s">
        <v>12707</v>
      </c>
      <c r="D1059" t="s">
        <v>12708</v>
      </c>
      <c r="E1059" t="s">
        <v>526</v>
      </c>
      <c r="F1059" t="s">
        <v>13143</v>
      </c>
      <c r="G1059" t="s">
        <v>604</v>
      </c>
      <c r="H1059" t="s">
        <v>2189</v>
      </c>
      <c r="I1059" t="s">
        <v>2188</v>
      </c>
      <c r="J1059" t="s">
        <v>2189</v>
      </c>
      <c r="K1059" s="361"/>
      <c r="L1059"/>
      <c r="N1059"/>
      <c r="O1059"/>
      <c r="P1059"/>
      <c r="Q1059"/>
      <c r="R1059"/>
    </row>
    <row r="1060" spans="1:18" ht="15" customHeight="1" x14ac:dyDescent="0.25">
      <c r="A1060">
        <v>125239603</v>
      </c>
      <c r="B1060">
        <v>1</v>
      </c>
      <c r="C1060" t="s">
        <v>12745</v>
      </c>
      <c r="D1060" t="s">
        <v>12748</v>
      </c>
      <c r="E1060" t="s">
        <v>535</v>
      </c>
      <c r="F1060" t="s">
        <v>13143</v>
      </c>
      <c r="G1060" t="s">
        <v>604</v>
      </c>
      <c r="H1060" t="s">
        <v>2227</v>
      </c>
      <c r="I1060" t="s">
        <v>2226</v>
      </c>
      <c r="J1060" t="s">
        <v>2227</v>
      </c>
      <c r="K1060" s="361"/>
      <c r="L1060"/>
      <c r="N1060"/>
      <c r="O1060"/>
      <c r="P1060"/>
      <c r="Q1060"/>
      <c r="R1060"/>
    </row>
    <row r="1061" spans="1:18" ht="15" customHeight="1" x14ac:dyDescent="0.25">
      <c r="A1061">
        <v>125239603</v>
      </c>
      <c r="B1061">
        <v>2</v>
      </c>
      <c r="C1061" t="s">
        <v>12747</v>
      </c>
      <c r="D1061" t="s">
        <v>12746</v>
      </c>
      <c r="E1061" t="s">
        <v>535</v>
      </c>
      <c r="F1061" t="s">
        <v>13143</v>
      </c>
      <c r="G1061" t="s">
        <v>604</v>
      </c>
      <c r="H1061" t="s">
        <v>2225</v>
      </c>
      <c r="I1061" t="s">
        <v>2224</v>
      </c>
      <c r="J1061" t="s">
        <v>2225</v>
      </c>
      <c r="K1061" s="361"/>
      <c r="L1061"/>
      <c r="N1061"/>
      <c r="O1061"/>
      <c r="P1061"/>
      <c r="Q1061"/>
      <c r="R1061"/>
    </row>
    <row r="1062" spans="1:18" ht="15" customHeight="1" x14ac:dyDescent="0.25">
      <c r="A1062">
        <v>125239652</v>
      </c>
      <c r="B1062">
        <v>1</v>
      </c>
      <c r="C1062" t="s">
        <v>12856</v>
      </c>
      <c r="D1062" t="s">
        <v>12859</v>
      </c>
      <c r="E1062" t="s">
        <v>562</v>
      </c>
      <c r="F1062" t="s">
        <v>13143</v>
      </c>
      <c r="G1062" t="s">
        <v>604</v>
      </c>
      <c r="H1062" t="s">
        <v>2322</v>
      </c>
      <c r="I1062" t="s">
        <v>2321</v>
      </c>
      <c r="J1062" t="s">
        <v>2322</v>
      </c>
      <c r="K1062" s="361"/>
      <c r="L1062"/>
      <c r="N1062"/>
      <c r="O1062"/>
      <c r="P1062"/>
      <c r="Q1062"/>
      <c r="R1062"/>
    </row>
    <row r="1063" spans="1:18" ht="15" customHeight="1" x14ac:dyDescent="0.25">
      <c r="A1063">
        <v>125239652</v>
      </c>
      <c r="B1063">
        <v>2</v>
      </c>
      <c r="C1063" t="s">
        <v>12858</v>
      </c>
      <c r="D1063" t="s">
        <v>12857</v>
      </c>
      <c r="E1063" t="s">
        <v>562</v>
      </c>
      <c r="F1063" t="s">
        <v>13143</v>
      </c>
      <c r="G1063" t="s">
        <v>604</v>
      </c>
      <c r="H1063" t="s">
        <v>2723</v>
      </c>
      <c r="I1063" t="s">
        <v>2722</v>
      </c>
      <c r="J1063" t="s">
        <v>2723</v>
      </c>
      <c r="K1063" s="361"/>
      <c r="L1063"/>
      <c r="N1063"/>
      <c r="O1063"/>
      <c r="P1063"/>
      <c r="Q1063"/>
      <c r="R1063"/>
    </row>
    <row r="1064" spans="1:18" ht="15" customHeight="1" x14ac:dyDescent="0.25">
      <c r="A1064">
        <v>125239652</v>
      </c>
      <c r="B1064">
        <v>3</v>
      </c>
      <c r="C1064" t="s">
        <v>16116</v>
      </c>
      <c r="D1064" t="s">
        <v>16113</v>
      </c>
      <c r="E1064" t="s">
        <v>562</v>
      </c>
      <c r="F1064" t="s">
        <v>13143</v>
      </c>
      <c r="G1064" t="s">
        <v>604</v>
      </c>
      <c r="H1064" t="s">
        <v>16114</v>
      </c>
      <c r="I1064" t="s">
        <v>16115</v>
      </c>
      <c r="J1064" t="s">
        <v>16114</v>
      </c>
      <c r="K1064" s="361"/>
      <c r="L1064"/>
      <c r="N1064"/>
      <c r="O1064"/>
      <c r="P1064"/>
      <c r="Q1064"/>
      <c r="R1064"/>
    </row>
    <row r="1065" spans="1:18" ht="15" customHeight="1" x14ac:dyDescent="0.25">
      <c r="A1065">
        <v>126510001</v>
      </c>
      <c r="B1065">
        <v>1</v>
      </c>
      <c r="C1065" t="s">
        <v>13103</v>
      </c>
      <c r="D1065" t="s">
        <v>13104</v>
      </c>
      <c r="E1065" t="s">
        <v>12971</v>
      </c>
      <c r="F1065" t="s">
        <v>13142</v>
      </c>
      <c r="G1065" t="s">
        <v>604</v>
      </c>
      <c r="H1065" t="s">
        <v>13105</v>
      </c>
      <c r="I1065" t="s">
        <v>12971</v>
      </c>
      <c r="J1065" t="s">
        <v>13105</v>
      </c>
      <c r="K1065" s="361"/>
      <c r="L1065"/>
      <c r="N1065"/>
      <c r="O1065"/>
      <c r="P1065"/>
      <c r="Q1065"/>
      <c r="R1065"/>
    </row>
    <row r="1066" spans="1:18" ht="15" customHeight="1" x14ac:dyDescent="0.25">
      <c r="A1066">
        <v>126510002</v>
      </c>
      <c r="B1066">
        <v>1</v>
      </c>
      <c r="C1066" t="s">
        <v>11501</v>
      </c>
      <c r="D1066" t="s">
        <v>15958</v>
      </c>
      <c r="E1066" t="s">
        <v>15919</v>
      </c>
      <c r="F1066" t="s">
        <v>13142</v>
      </c>
      <c r="G1066" t="s">
        <v>604</v>
      </c>
      <c r="H1066" t="s">
        <v>1453</v>
      </c>
      <c r="I1066" t="s">
        <v>15919</v>
      </c>
      <c r="J1066" t="s">
        <v>1453</v>
      </c>
      <c r="K1066" s="361"/>
      <c r="L1066"/>
      <c r="N1066"/>
      <c r="O1066"/>
      <c r="P1066"/>
      <c r="Q1066"/>
      <c r="R1066"/>
    </row>
    <row r="1067" spans="1:18" ht="15" customHeight="1" x14ac:dyDescent="0.25">
      <c r="A1067">
        <v>126510004</v>
      </c>
      <c r="B1067">
        <v>1</v>
      </c>
      <c r="C1067" t="s">
        <v>11867</v>
      </c>
      <c r="D1067" t="s">
        <v>11868</v>
      </c>
      <c r="E1067" t="s">
        <v>390</v>
      </c>
      <c r="F1067" t="s">
        <v>13142</v>
      </c>
      <c r="G1067" t="s">
        <v>604</v>
      </c>
      <c r="H1067" t="s">
        <v>1779</v>
      </c>
      <c r="I1067" t="s">
        <v>390</v>
      </c>
      <c r="J1067" t="s">
        <v>1779</v>
      </c>
      <c r="K1067" s="361"/>
      <c r="L1067"/>
      <c r="N1067"/>
      <c r="O1067"/>
      <c r="P1067"/>
      <c r="Q1067"/>
      <c r="R1067"/>
    </row>
    <row r="1068" spans="1:18" ht="15" customHeight="1" x14ac:dyDescent="0.25">
      <c r="A1068">
        <v>126510005</v>
      </c>
      <c r="B1068">
        <v>1</v>
      </c>
      <c r="C1068" t="s">
        <v>11187</v>
      </c>
      <c r="D1068" t="s">
        <v>11188</v>
      </c>
      <c r="E1068" t="s">
        <v>210</v>
      </c>
      <c r="F1068" t="s">
        <v>13142</v>
      </c>
      <c r="G1068" t="s">
        <v>604</v>
      </c>
      <c r="H1068" t="s">
        <v>1188</v>
      </c>
      <c r="I1068" t="s">
        <v>210</v>
      </c>
      <c r="J1068" t="s">
        <v>1188</v>
      </c>
      <c r="K1068" s="361"/>
      <c r="L1068"/>
      <c r="N1068"/>
      <c r="O1068"/>
      <c r="P1068"/>
      <c r="Q1068"/>
      <c r="R1068"/>
    </row>
    <row r="1069" spans="1:18" ht="15" customHeight="1" x14ac:dyDescent="0.25">
      <c r="A1069">
        <v>126510007</v>
      </c>
      <c r="B1069">
        <v>1</v>
      </c>
      <c r="C1069" t="s">
        <v>12883</v>
      </c>
      <c r="D1069" t="s">
        <v>12884</v>
      </c>
      <c r="E1069" t="s">
        <v>569</v>
      </c>
      <c r="F1069" t="s">
        <v>13142</v>
      </c>
      <c r="G1069" t="s">
        <v>604</v>
      </c>
      <c r="H1069" t="s">
        <v>2344</v>
      </c>
      <c r="I1069" t="s">
        <v>569</v>
      </c>
      <c r="J1069" t="s">
        <v>2344</v>
      </c>
      <c r="K1069" s="361"/>
      <c r="L1069"/>
      <c r="N1069"/>
      <c r="O1069"/>
      <c r="P1069"/>
      <c r="Q1069"/>
      <c r="R1069"/>
    </row>
    <row r="1070" spans="1:18" ht="15" customHeight="1" x14ac:dyDescent="0.25">
      <c r="A1070">
        <v>126510008</v>
      </c>
      <c r="B1070">
        <v>1</v>
      </c>
      <c r="C1070" t="s">
        <v>12358</v>
      </c>
      <c r="D1070" t="s">
        <v>12359</v>
      </c>
      <c r="E1070" t="s">
        <v>428</v>
      </c>
      <c r="F1070" t="s">
        <v>13142</v>
      </c>
      <c r="G1070" t="s">
        <v>604</v>
      </c>
      <c r="H1070" t="s">
        <v>1883</v>
      </c>
      <c r="I1070" t="s">
        <v>428</v>
      </c>
      <c r="J1070" t="s">
        <v>1883</v>
      </c>
      <c r="K1070" s="361"/>
      <c r="L1070"/>
      <c r="N1070"/>
      <c r="O1070"/>
      <c r="P1070"/>
      <c r="Q1070"/>
      <c r="R1070"/>
    </row>
    <row r="1071" spans="1:18" ht="15" customHeight="1" x14ac:dyDescent="0.25">
      <c r="A1071">
        <v>126510009</v>
      </c>
      <c r="B1071">
        <v>1</v>
      </c>
      <c r="C1071" t="s">
        <v>12191</v>
      </c>
      <c r="D1071" t="s">
        <v>20987</v>
      </c>
      <c r="E1071" t="s">
        <v>397</v>
      </c>
      <c r="F1071" t="s">
        <v>13142</v>
      </c>
      <c r="G1071" t="s">
        <v>604</v>
      </c>
      <c r="H1071" t="s">
        <v>1791</v>
      </c>
      <c r="I1071" t="s">
        <v>397</v>
      </c>
      <c r="J1071" t="s">
        <v>1791</v>
      </c>
      <c r="K1071" s="361"/>
      <c r="L1071"/>
      <c r="N1071"/>
      <c r="O1071"/>
      <c r="P1071"/>
      <c r="Q1071"/>
      <c r="R1071"/>
    </row>
    <row r="1072" spans="1:18" ht="15" customHeight="1" x14ac:dyDescent="0.25">
      <c r="A1072">
        <v>126510010</v>
      </c>
      <c r="B1072">
        <v>1</v>
      </c>
      <c r="C1072" t="s">
        <v>10582</v>
      </c>
      <c r="D1072" t="s">
        <v>15939</v>
      </c>
      <c r="E1072" t="s">
        <v>15903</v>
      </c>
      <c r="F1072" t="s">
        <v>13142</v>
      </c>
      <c r="G1072" t="s">
        <v>604</v>
      </c>
      <c r="H1072" t="s">
        <v>679</v>
      </c>
      <c r="I1072" t="s">
        <v>15903</v>
      </c>
      <c r="J1072" t="s">
        <v>679</v>
      </c>
      <c r="K1072" s="361"/>
      <c r="L1072"/>
      <c r="N1072"/>
      <c r="O1072"/>
      <c r="P1072"/>
      <c r="Q1072"/>
      <c r="R1072"/>
    </row>
    <row r="1073" spans="1:18" ht="15" customHeight="1" x14ac:dyDescent="0.25">
      <c r="A1073">
        <v>126510011</v>
      </c>
      <c r="B1073">
        <v>1</v>
      </c>
      <c r="C1073" t="s">
        <v>10966</v>
      </c>
      <c r="D1073" t="s">
        <v>15941</v>
      </c>
      <c r="E1073" t="s">
        <v>15906</v>
      </c>
      <c r="F1073" t="s">
        <v>13142</v>
      </c>
      <c r="G1073" t="s">
        <v>604</v>
      </c>
      <c r="H1073" t="s">
        <v>1008</v>
      </c>
      <c r="I1073" t="s">
        <v>15906</v>
      </c>
      <c r="J1073" t="s">
        <v>1008</v>
      </c>
      <c r="K1073" s="361"/>
      <c r="L1073"/>
      <c r="N1073"/>
      <c r="O1073"/>
      <c r="P1073"/>
      <c r="Q1073"/>
      <c r="R1073"/>
    </row>
    <row r="1074" spans="1:18" ht="15" customHeight="1" x14ac:dyDescent="0.25">
      <c r="A1074">
        <v>126510013</v>
      </c>
      <c r="B1074">
        <v>1</v>
      </c>
      <c r="C1074" t="s">
        <v>11385</v>
      </c>
      <c r="D1074" t="s">
        <v>15950</v>
      </c>
      <c r="E1074" t="s">
        <v>15914</v>
      </c>
      <c r="F1074" t="s">
        <v>13142</v>
      </c>
      <c r="G1074" t="s">
        <v>604</v>
      </c>
      <c r="H1074" t="s">
        <v>1353</v>
      </c>
      <c r="I1074" t="s">
        <v>15914</v>
      </c>
      <c r="J1074" t="s">
        <v>1353</v>
      </c>
      <c r="K1074" s="361"/>
      <c r="L1074"/>
      <c r="N1074"/>
      <c r="O1074"/>
      <c r="P1074"/>
      <c r="Q1074"/>
      <c r="R1074"/>
    </row>
    <row r="1075" spans="1:18" ht="15" customHeight="1" x14ac:dyDescent="0.25">
      <c r="A1075">
        <v>126510014</v>
      </c>
      <c r="B1075">
        <v>1</v>
      </c>
      <c r="C1075" t="s">
        <v>11490</v>
      </c>
      <c r="D1075" t="s">
        <v>11491</v>
      </c>
      <c r="E1075" t="s">
        <v>1442</v>
      </c>
      <c r="F1075" t="s">
        <v>13142</v>
      </c>
      <c r="G1075" t="s">
        <v>604</v>
      </c>
      <c r="H1075" t="s">
        <v>1443</v>
      </c>
      <c r="I1075" t="s">
        <v>1442</v>
      </c>
      <c r="J1075" t="s">
        <v>1443</v>
      </c>
      <c r="K1075" s="361"/>
      <c r="L1075"/>
      <c r="N1075"/>
      <c r="O1075"/>
      <c r="P1075"/>
      <c r="Q1075"/>
      <c r="R1075"/>
    </row>
    <row r="1076" spans="1:18" ht="15" customHeight="1" x14ac:dyDescent="0.25">
      <c r="A1076">
        <v>126510015</v>
      </c>
      <c r="B1076">
        <v>1</v>
      </c>
      <c r="C1076" t="s">
        <v>10478</v>
      </c>
      <c r="D1076" t="s">
        <v>10479</v>
      </c>
      <c r="E1076" t="s">
        <v>20</v>
      </c>
      <c r="F1076" t="s">
        <v>13142</v>
      </c>
      <c r="G1076" t="s">
        <v>604</v>
      </c>
      <c r="H1076" t="s">
        <v>594</v>
      </c>
      <c r="I1076" t="s">
        <v>20</v>
      </c>
      <c r="J1076" t="s">
        <v>594</v>
      </c>
      <c r="K1076" s="361"/>
      <c r="L1076"/>
      <c r="N1076"/>
      <c r="O1076"/>
      <c r="P1076"/>
      <c r="Q1076"/>
      <c r="R1076"/>
    </row>
    <row r="1077" spans="1:18" ht="15" customHeight="1" x14ac:dyDescent="0.25">
      <c r="A1077">
        <v>126510019</v>
      </c>
      <c r="B1077">
        <v>1</v>
      </c>
      <c r="C1077" t="s">
        <v>11755</v>
      </c>
      <c r="D1077" t="s">
        <v>11756</v>
      </c>
      <c r="E1077" t="s">
        <v>360</v>
      </c>
      <c r="F1077" t="s">
        <v>13142</v>
      </c>
      <c r="G1077" t="s">
        <v>604</v>
      </c>
      <c r="H1077" t="s">
        <v>1677</v>
      </c>
      <c r="I1077" t="s">
        <v>360</v>
      </c>
      <c r="J1077" t="s">
        <v>1677</v>
      </c>
      <c r="K1077" s="361"/>
      <c r="L1077"/>
      <c r="N1077"/>
      <c r="O1077"/>
      <c r="P1077"/>
      <c r="Q1077"/>
      <c r="R1077"/>
    </row>
    <row r="1078" spans="1:18" ht="15" customHeight="1" x14ac:dyDescent="0.25">
      <c r="A1078">
        <v>126510020</v>
      </c>
      <c r="B1078">
        <v>1</v>
      </c>
      <c r="C1078" t="s">
        <v>10480</v>
      </c>
      <c r="D1078" t="s">
        <v>10481</v>
      </c>
      <c r="E1078" t="s">
        <v>21</v>
      </c>
      <c r="F1078" t="s">
        <v>16073</v>
      </c>
      <c r="G1078" t="s">
        <v>604</v>
      </c>
      <c r="H1078" t="s">
        <v>595</v>
      </c>
      <c r="I1078" t="s">
        <v>21</v>
      </c>
      <c r="J1078" t="s">
        <v>595</v>
      </c>
      <c r="K1078" s="361"/>
      <c r="L1078"/>
      <c r="N1078"/>
      <c r="O1078"/>
      <c r="P1078"/>
      <c r="Q1078"/>
      <c r="R1078"/>
    </row>
    <row r="1079" spans="1:18" ht="15" customHeight="1" x14ac:dyDescent="0.25">
      <c r="A1079">
        <v>126510021</v>
      </c>
      <c r="B1079">
        <v>1</v>
      </c>
      <c r="C1079" t="s">
        <v>11094</v>
      </c>
      <c r="D1079" t="s">
        <v>20988</v>
      </c>
      <c r="E1079" t="s">
        <v>180</v>
      </c>
      <c r="F1079" t="s">
        <v>13142</v>
      </c>
      <c r="G1079" t="s">
        <v>604</v>
      </c>
      <c r="H1079" t="s">
        <v>1113</v>
      </c>
      <c r="I1079" t="s">
        <v>180</v>
      </c>
      <c r="J1079" t="s">
        <v>1113</v>
      </c>
      <c r="K1079" s="361"/>
      <c r="L1079"/>
      <c r="N1079"/>
      <c r="O1079"/>
      <c r="P1079"/>
      <c r="Q1079"/>
      <c r="R1079"/>
    </row>
    <row r="1080" spans="1:18" ht="15" customHeight="1" x14ac:dyDescent="0.25">
      <c r="A1080">
        <v>126510022</v>
      </c>
      <c r="B1080">
        <v>1</v>
      </c>
      <c r="C1080" t="s">
        <v>11511</v>
      </c>
      <c r="D1080" t="s">
        <v>11512</v>
      </c>
      <c r="E1080" t="s">
        <v>293</v>
      </c>
      <c r="F1080" t="s">
        <v>13142</v>
      </c>
      <c r="G1080" t="s">
        <v>604</v>
      </c>
      <c r="H1080" t="s">
        <v>1457</v>
      </c>
      <c r="I1080" t="s">
        <v>1456</v>
      </c>
      <c r="J1080" t="s">
        <v>1457</v>
      </c>
      <c r="K1080" s="361"/>
      <c r="L1080"/>
      <c r="N1080"/>
      <c r="O1080"/>
      <c r="P1080"/>
      <c r="Q1080"/>
      <c r="R1080"/>
    </row>
    <row r="1081" spans="1:18" ht="15" customHeight="1" x14ac:dyDescent="0.25">
      <c r="A1081">
        <v>126510023</v>
      </c>
      <c r="B1081">
        <v>1</v>
      </c>
      <c r="C1081" t="s">
        <v>11513</v>
      </c>
      <c r="D1081" t="s">
        <v>11514</v>
      </c>
      <c r="E1081" t="s">
        <v>294</v>
      </c>
      <c r="F1081" t="s">
        <v>13142</v>
      </c>
      <c r="G1081" t="s">
        <v>604</v>
      </c>
      <c r="H1081" t="s">
        <v>1459</v>
      </c>
      <c r="I1081" t="s">
        <v>1458</v>
      </c>
      <c r="J1081" t="s">
        <v>1459</v>
      </c>
      <c r="K1081" s="361"/>
      <c r="L1081"/>
      <c r="N1081"/>
      <c r="O1081"/>
      <c r="P1081"/>
      <c r="Q1081"/>
      <c r="R1081"/>
    </row>
    <row r="1082" spans="1:18" ht="15" customHeight="1" x14ac:dyDescent="0.25">
      <c r="A1082">
        <v>126510929</v>
      </c>
      <c r="B1082">
        <v>1</v>
      </c>
      <c r="C1082" t="s">
        <v>21047</v>
      </c>
      <c r="D1082" t="s">
        <v>20989</v>
      </c>
      <c r="E1082" t="s">
        <v>20914</v>
      </c>
      <c r="F1082" t="s">
        <v>13142</v>
      </c>
      <c r="G1082" t="s">
        <v>604</v>
      </c>
      <c r="H1082" t="s">
        <v>21048</v>
      </c>
      <c r="I1082" t="s">
        <v>20914</v>
      </c>
      <c r="J1082" t="s">
        <v>21048</v>
      </c>
      <c r="K1082" s="361"/>
      <c r="L1082"/>
      <c r="N1082"/>
      <c r="O1082"/>
      <c r="P1082"/>
      <c r="Q1082"/>
      <c r="R1082"/>
    </row>
    <row r="1083" spans="1:18" ht="15" customHeight="1" x14ac:dyDescent="0.25">
      <c r="A1083">
        <v>126511530</v>
      </c>
      <c r="B1083">
        <v>1</v>
      </c>
      <c r="C1083" t="s">
        <v>13029</v>
      </c>
      <c r="D1083" t="s">
        <v>13030</v>
      </c>
      <c r="E1083" t="s">
        <v>12972</v>
      </c>
      <c r="F1083" t="s">
        <v>13142</v>
      </c>
      <c r="G1083" t="s">
        <v>604</v>
      </c>
      <c r="H1083" t="s">
        <v>13031</v>
      </c>
      <c r="I1083" t="s">
        <v>12972</v>
      </c>
      <c r="J1083" t="s">
        <v>13031</v>
      </c>
      <c r="K1083" s="361"/>
      <c r="L1083"/>
      <c r="N1083"/>
      <c r="O1083"/>
      <c r="P1083"/>
      <c r="Q1083"/>
      <c r="R1083"/>
    </row>
    <row r="1084" spans="1:18" ht="15" customHeight="1" x14ac:dyDescent="0.25">
      <c r="A1084">
        <v>126511563</v>
      </c>
      <c r="B1084">
        <v>1</v>
      </c>
      <c r="C1084" t="s">
        <v>11056</v>
      </c>
      <c r="D1084" t="s">
        <v>11057</v>
      </c>
      <c r="E1084" t="s">
        <v>2724</v>
      </c>
      <c r="F1084" t="s">
        <v>16073</v>
      </c>
      <c r="G1084" t="s">
        <v>604</v>
      </c>
      <c r="H1084" t="s">
        <v>2725</v>
      </c>
      <c r="I1084" t="s">
        <v>2724</v>
      </c>
      <c r="J1084" t="s">
        <v>2725</v>
      </c>
      <c r="K1084" s="361"/>
      <c r="L1084"/>
      <c r="N1084"/>
      <c r="O1084"/>
      <c r="P1084"/>
      <c r="Q1084"/>
      <c r="R1084"/>
    </row>
    <row r="1085" spans="1:18" ht="15" customHeight="1" x14ac:dyDescent="0.25">
      <c r="A1085">
        <v>126511624</v>
      </c>
      <c r="B1085">
        <v>1</v>
      </c>
      <c r="C1085" t="s">
        <v>16041</v>
      </c>
      <c r="D1085" t="s">
        <v>16042</v>
      </c>
      <c r="E1085" t="s">
        <v>15992</v>
      </c>
      <c r="F1085" t="s">
        <v>13142</v>
      </c>
      <c r="G1085" t="s">
        <v>604</v>
      </c>
      <c r="H1085" t="s">
        <v>15993</v>
      </c>
      <c r="I1085" t="s">
        <v>15992</v>
      </c>
      <c r="J1085" t="s">
        <v>15993</v>
      </c>
      <c r="K1085" s="361"/>
      <c r="L1085"/>
      <c r="N1085"/>
      <c r="O1085"/>
      <c r="P1085"/>
      <c r="Q1085"/>
      <c r="R1085"/>
    </row>
    <row r="1086" spans="1:18" ht="15" customHeight="1" x14ac:dyDescent="0.25">
      <c r="A1086">
        <v>126512039</v>
      </c>
      <c r="B1086">
        <v>1</v>
      </c>
      <c r="C1086" t="s">
        <v>15947</v>
      </c>
      <c r="D1086" t="s">
        <v>20990</v>
      </c>
      <c r="E1086" t="s">
        <v>20915</v>
      </c>
      <c r="F1086" t="s">
        <v>13142</v>
      </c>
      <c r="G1086" t="s">
        <v>604</v>
      </c>
      <c r="H1086" t="s">
        <v>15895</v>
      </c>
      <c r="I1086" t="s">
        <v>20915</v>
      </c>
      <c r="J1086" t="s">
        <v>15895</v>
      </c>
      <c r="K1086" s="361"/>
      <c r="L1086"/>
      <c r="N1086"/>
      <c r="O1086"/>
      <c r="P1086"/>
      <c r="Q1086"/>
      <c r="R1086"/>
    </row>
    <row r="1087" spans="1:18" ht="15" customHeight="1" x14ac:dyDescent="0.25">
      <c r="A1087">
        <v>126512674</v>
      </c>
      <c r="B1087">
        <v>1</v>
      </c>
      <c r="C1087" t="s">
        <v>12692</v>
      </c>
      <c r="D1087" t="s">
        <v>12693</v>
      </c>
      <c r="E1087" t="s">
        <v>10217</v>
      </c>
      <c r="F1087" t="s">
        <v>13142</v>
      </c>
      <c r="G1087" t="s">
        <v>604</v>
      </c>
      <c r="H1087" t="s">
        <v>10290</v>
      </c>
      <c r="I1087" t="s">
        <v>10217</v>
      </c>
      <c r="J1087" t="s">
        <v>10290</v>
      </c>
      <c r="K1087" s="361"/>
      <c r="L1087"/>
      <c r="N1087"/>
      <c r="O1087"/>
      <c r="P1087"/>
      <c r="Q1087"/>
      <c r="R1087"/>
    </row>
    <row r="1088" spans="1:18" ht="15" customHeight="1" x14ac:dyDescent="0.25">
      <c r="A1088">
        <v>126512840</v>
      </c>
      <c r="B1088">
        <v>1</v>
      </c>
      <c r="C1088" t="s">
        <v>10871</v>
      </c>
      <c r="D1088" t="s">
        <v>20991</v>
      </c>
      <c r="E1088" t="s">
        <v>123</v>
      </c>
      <c r="F1088" t="s">
        <v>13142</v>
      </c>
      <c r="G1088" t="s">
        <v>604</v>
      </c>
      <c r="H1088" t="s">
        <v>922</v>
      </c>
      <c r="I1088" t="s">
        <v>123</v>
      </c>
      <c r="J1088" t="s">
        <v>922</v>
      </c>
      <c r="K1088" s="361"/>
      <c r="L1088"/>
      <c r="N1088"/>
      <c r="O1088"/>
      <c r="P1088"/>
      <c r="Q1088"/>
      <c r="R1088"/>
    </row>
    <row r="1089" spans="1:18" ht="15" customHeight="1" x14ac:dyDescent="0.25">
      <c r="A1089">
        <v>126512850</v>
      </c>
      <c r="B1089">
        <v>1</v>
      </c>
      <c r="C1089" t="s">
        <v>11225</v>
      </c>
      <c r="D1089" t="s">
        <v>20992</v>
      </c>
      <c r="E1089" t="s">
        <v>10462</v>
      </c>
      <c r="F1089" t="s">
        <v>13142</v>
      </c>
      <c r="G1089" t="s">
        <v>604</v>
      </c>
      <c r="H1089" t="s">
        <v>1792</v>
      </c>
      <c r="I1089" t="s">
        <v>10462</v>
      </c>
      <c r="J1089" t="s">
        <v>1792</v>
      </c>
      <c r="K1089" s="361"/>
      <c r="L1089"/>
      <c r="N1089"/>
      <c r="O1089"/>
      <c r="P1089"/>
      <c r="Q1089"/>
      <c r="R1089"/>
    </row>
    <row r="1090" spans="1:18" ht="15" customHeight="1" x14ac:dyDescent="0.25">
      <c r="A1090">
        <v>126512870</v>
      </c>
      <c r="B1090">
        <v>1</v>
      </c>
      <c r="C1090" t="s">
        <v>12930</v>
      </c>
      <c r="D1090" t="s">
        <v>12931</v>
      </c>
      <c r="E1090" t="s">
        <v>582</v>
      </c>
      <c r="F1090" t="s">
        <v>13142</v>
      </c>
      <c r="G1090" t="s">
        <v>604</v>
      </c>
      <c r="H1090" t="s">
        <v>2378</v>
      </c>
      <c r="I1090" t="s">
        <v>582</v>
      </c>
      <c r="J1090" t="s">
        <v>2378</v>
      </c>
      <c r="K1090" s="361"/>
      <c r="L1090"/>
      <c r="N1090"/>
      <c r="O1090"/>
      <c r="P1090"/>
      <c r="Q1090"/>
      <c r="R1090"/>
    </row>
    <row r="1091" spans="1:18" ht="15" customHeight="1" x14ac:dyDescent="0.25">
      <c r="A1091">
        <v>126512960</v>
      </c>
      <c r="B1091">
        <v>1</v>
      </c>
      <c r="C1091" t="s">
        <v>12306</v>
      </c>
      <c r="D1091" t="s">
        <v>20993</v>
      </c>
      <c r="E1091" t="s">
        <v>13146</v>
      </c>
      <c r="F1091" t="s">
        <v>13142</v>
      </c>
      <c r="G1091" t="s">
        <v>604</v>
      </c>
      <c r="H1091" t="s">
        <v>1844</v>
      </c>
      <c r="I1091" t="s">
        <v>13146</v>
      </c>
      <c r="J1091" t="s">
        <v>1844</v>
      </c>
      <c r="K1091" s="361"/>
      <c r="L1091"/>
      <c r="N1091"/>
      <c r="O1091"/>
      <c r="P1091"/>
      <c r="Q1091"/>
      <c r="R1091"/>
    </row>
    <row r="1092" spans="1:18" ht="15" customHeight="1" x14ac:dyDescent="0.25">
      <c r="A1092">
        <v>126512980</v>
      </c>
      <c r="B1092">
        <v>1</v>
      </c>
      <c r="C1092" t="s">
        <v>11308</v>
      </c>
      <c r="D1092" t="s">
        <v>11309</v>
      </c>
      <c r="E1092" t="s">
        <v>234</v>
      </c>
      <c r="F1092" t="s">
        <v>13142</v>
      </c>
      <c r="G1092" t="s">
        <v>604</v>
      </c>
      <c r="H1092" t="s">
        <v>1288</v>
      </c>
      <c r="I1092" t="s">
        <v>234</v>
      </c>
      <c r="J1092" t="s">
        <v>1288</v>
      </c>
      <c r="K1092" s="361"/>
      <c r="L1092"/>
      <c r="N1092"/>
      <c r="O1092"/>
      <c r="P1092"/>
      <c r="Q1092"/>
      <c r="R1092"/>
    </row>
    <row r="1093" spans="1:18" ht="15" customHeight="1" x14ac:dyDescent="0.25">
      <c r="A1093">
        <v>126512990</v>
      </c>
      <c r="B1093">
        <v>1</v>
      </c>
      <c r="C1093" t="s">
        <v>10507</v>
      </c>
      <c r="D1093" t="s">
        <v>10508</v>
      </c>
      <c r="E1093" t="s">
        <v>27</v>
      </c>
      <c r="F1093" t="s">
        <v>13142</v>
      </c>
      <c r="G1093" t="s">
        <v>604</v>
      </c>
      <c r="H1093" t="s">
        <v>619</v>
      </c>
      <c r="I1093" t="s">
        <v>27</v>
      </c>
      <c r="J1093" t="s">
        <v>619</v>
      </c>
      <c r="K1093" s="361"/>
      <c r="L1093"/>
      <c r="N1093"/>
      <c r="O1093"/>
      <c r="P1093"/>
      <c r="Q1093"/>
      <c r="R1093"/>
    </row>
    <row r="1094" spans="1:18" ht="15" customHeight="1" x14ac:dyDescent="0.25">
      <c r="A1094">
        <v>126513000</v>
      </c>
      <c r="B1094">
        <v>1</v>
      </c>
      <c r="C1094" t="s">
        <v>11632</v>
      </c>
      <c r="D1094" t="s">
        <v>12994</v>
      </c>
      <c r="E1094" t="s">
        <v>12969</v>
      </c>
      <c r="F1094" t="s">
        <v>13142</v>
      </c>
      <c r="G1094" t="s">
        <v>604</v>
      </c>
      <c r="H1094" t="s">
        <v>1568</v>
      </c>
      <c r="I1094" t="s">
        <v>12969</v>
      </c>
      <c r="J1094" t="s">
        <v>1568</v>
      </c>
      <c r="K1094" s="361"/>
      <c r="L1094"/>
      <c r="N1094"/>
      <c r="O1094"/>
      <c r="P1094"/>
      <c r="Q1094"/>
      <c r="R1094"/>
    </row>
    <row r="1095" spans="1:18" ht="15" customHeight="1" x14ac:dyDescent="0.25">
      <c r="A1095">
        <v>126513020</v>
      </c>
      <c r="B1095">
        <v>1</v>
      </c>
      <c r="C1095" t="s">
        <v>12819</v>
      </c>
      <c r="D1095" t="s">
        <v>12820</v>
      </c>
      <c r="E1095" t="s">
        <v>552</v>
      </c>
      <c r="F1095" t="s">
        <v>13142</v>
      </c>
      <c r="G1095" t="s">
        <v>604</v>
      </c>
      <c r="H1095" t="s">
        <v>2291</v>
      </c>
      <c r="I1095" t="s">
        <v>552</v>
      </c>
      <c r="J1095" t="s">
        <v>2291</v>
      </c>
      <c r="K1095" s="361"/>
      <c r="L1095"/>
      <c r="N1095"/>
      <c r="O1095"/>
      <c r="P1095"/>
      <c r="Q1095"/>
      <c r="R1095"/>
    </row>
    <row r="1096" spans="1:18" ht="15" customHeight="1" x14ac:dyDescent="0.25">
      <c r="A1096">
        <v>126513100</v>
      </c>
      <c r="B1096">
        <v>1</v>
      </c>
      <c r="C1096" t="s">
        <v>11058</v>
      </c>
      <c r="D1096" t="s">
        <v>11059</v>
      </c>
      <c r="E1096" t="s">
        <v>169</v>
      </c>
      <c r="F1096" t="s">
        <v>13142</v>
      </c>
      <c r="G1096" t="s">
        <v>604</v>
      </c>
      <c r="H1096" t="s">
        <v>1081</v>
      </c>
      <c r="I1096" t="s">
        <v>1080</v>
      </c>
      <c r="J1096" t="s">
        <v>1081</v>
      </c>
      <c r="K1096" s="361"/>
      <c r="L1096"/>
      <c r="N1096"/>
      <c r="O1096"/>
      <c r="P1096"/>
      <c r="Q1096"/>
      <c r="R1096"/>
    </row>
    <row r="1097" spans="1:18" ht="15" customHeight="1" x14ac:dyDescent="0.25">
      <c r="A1097">
        <v>126513110</v>
      </c>
      <c r="B1097">
        <v>1</v>
      </c>
      <c r="C1097" t="s">
        <v>11395</v>
      </c>
      <c r="D1097" t="s">
        <v>11396</v>
      </c>
      <c r="E1097" t="s">
        <v>258</v>
      </c>
      <c r="F1097" t="s">
        <v>13142</v>
      </c>
      <c r="G1097" t="s">
        <v>604</v>
      </c>
      <c r="H1097" t="s">
        <v>1363</v>
      </c>
      <c r="I1097" t="s">
        <v>258</v>
      </c>
      <c r="J1097" t="s">
        <v>1363</v>
      </c>
      <c r="K1097" s="361"/>
      <c r="L1097"/>
      <c r="N1097"/>
      <c r="O1097"/>
      <c r="P1097"/>
      <c r="Q1097"/>
      <c r="R1097"/>
    </row>
    <row r="1098" spans="1:18" ht="15" customHeight="1" x14ac:dyDescent="0.25">
      <c r="A1098">
        <v>126513117</v>
      </c>
      <c r="B1098">
        <v>1</v>
      </c>
      <c r="C1098" t="s">
        <v>15842</v>
      </c>
      <c r="D1098" t="s">
        <v>15867</v>
      </c>
      <c r="E1098" t="s">
        <v>13145</v>
      </c>
      <c r="F1098" t="s">
        <v>13142</v>
      </c>
      <c r="G1098" t="s">
        <v>604</v>
      </c>
      <c r="H1098" t="s">
        <v>15843</v>
      </c>
      <c r="I1098" t="s">
        <v>13145</v>
      </c>
      <c r="J1098" t="s">
        <v>15843</v>
      </c>
      <c r="K1098" s="361"/>
      <c r="L1098"/>
      <c r="N1098"/>
      <c r="O1098"/>
      <c r="P1098"/>
      <c r="Q1098"/>
      <c r="R1098"/>
    </row>
    <row r="1099" spans="1:18" ht="15" customHeight="1" x14ac:dyDescent="0.25">
      <c r="A1099">
        <v>126513150</v>
      </c>
      <c r="B1099">
        <v>1</v>
      </c>
      <c r="C1099" t="s">
        <v>11500</v>
      </c>
      <c r="D1099" t="s">
        <v>15957</v>
      </c>
      <c r="E1099" t="s">
        <v>15833</v>
      </c>
      <c r="F1099" t="s">
        <v>13142</v>
      </c>
      <c r="G1099" t="s">
        <v>604</v>
      </c>
      <c r="H1099" t="s">
        <v>1452</v>
      </c>
      <c r="I1099" t="s">
        <v>15833</v>
      </c>
      <c r="J1099" t="s">
        <v>1452</v>
      </c>
      <c r="K1099" s="361"/>
      <c r="L1099"/>
      <c r="N1099"/>
      <c r="O1099"/>
      <c r="P1099"/>
      <c r="Q1099"/>
      <c r="R1099"/>
    </row>
    <row r="1100" spans="1:18" ht="15" customHeight="1" x14ac:dyDescent="0.25">
      <c r="A1100">
        <v>126513160</v>
      </c>
      <c r="B1100">
        <v>1</v>
      </c>
      <c r="C1100" t="s">
        <v>10835</v>
      </c>
      <c r="D1100" t="s">
        <v>10836</v>
      </c>
      <c r="E1100" t="s">
        <v>109</v>
      </c>
      <c r="F1100" t="s">
        <v>13142</v>
      </c>
      <c r="G1100" t="s">
        <v>604</v>
      </c>
      <c r="H1100" t="s">
        <v>896</v>
      </c>
      <c r="I1100" t="s">
        <v>109</v>
      </c>
      <c r="J1100" t="s">
        <v>896</v>
      </c>
      <c r="K1100" s="361"/>
      <c r="L1100"/>
      <c r="N1100"/>
      <c r="O1100"/>
      <c r="P1100"/>
      <c r="Q1100"/>
      <c r="R1100"/>
    </row>
    <row r="1101" spans="1:18" ht="15" customHeight="1" x14ac:dyDescent="0.25">
      <c r="A1101">
        <v>126513210</v>
      </c>
      <c r="B1101">
        <v>1</v>
      </c>
      <c r="C1101" t="s">
        <v>12696</v>
      </c>
      <c r="D1101" t="s">
        <v>12697</v>
      </c>
      <c r="E1101" t="s">
        <v>524</v>
      </c>
      <c r="F1101" t="s">
        <v>13142</v>
      </c>
      <c r="G1101" t="s">
        <v>604</v>
      </c>
      <c r="H1101" t="s">
        <v>10293</v>
      </c>
      <c r="I1101" t="s">
        <v>524</v>
      </c>
      <c r="J1101" t="s">
        <v>10293</v>
      </c>
      <c r="K1101" s="361"/>
      <c r="L1101"/>
      <c r="N1101"/>
      <c r="O1101"/>
      <c r="P1101"/>
      <c r="Q1101"/>
      <c r="R1101"/>
    </row>
    <row r="1102" spans="1:18" ht="15" customHeight="1" x14ac:dyDescent="0.25">
      <c r="A1102">
        <v>126513250</v>
      </c>
      <c r="B1102">
        <v>1</v>
      </c>
      <c r="C1102" t="s">
        <v>12926</v>
      </c>
      <c r="D1102" t="s">
        <v>12927</v>
      </c>
      <c r="E1102" t="s">
        <v>580</v>
      </c>
      <c r="F1102" t="s">
        <v>13142</v>
      </c>
      <c r="G1102" t="s">
        <v>604</v>
      </c>
      <c r="H1102" t="s">
        <v>2375</v>
      </c>
      <c r="I1102" t="s">
        <v>580</v>
      </c>
      <c r="J1102" t="s">
        <v>2375</v>
      </c>
      <c r="K1102" s="361"/>
      <c r="L1102"/>
      <c r="N1102"/>
      <c r="O1102"/>
      <c r="P1102"/>
      <c r="Q1102"/>
      <c r="R1102"/>
    </row>
    <row r="1103" spans="1:18" ht="15" customHeight="1" x14ac:dyDescent="0.25">
      <c r="A1103">
        <v>126513270</v>
      </c>
      <c r="B1103">
        <v>1</v>
      </c>
      <c r="C1103" t="s">
        <v>11138</v>
      </c>
      <c r="D1103" t="s">
        <v>11139</v>
      </c>
      <c r="E1103" t="s">
        <v>195</v>
      </c>
      <c r="F1103" t="s">
        <v>13142</v>
      </c>
      <c r="G1103" t="s">
        <v>604</v>
      </c>
      <c r="H1103" t="s">
        <v>1148</v>
      </c>
      <c r="I1103" t="s">
        <v>195</v>
      </c>
      <c r="J1103" t="s">
        <v>1148</v>
      </c>
      <c r="K1103" s="361"/>
      <c r="L1103"/>
      <c r="N1103"/>
      <c r="O1103"/>
      <c r="P1103"/>
      <c r="Q1103"/>
      <c r="R1103"/>
    </row>
    <row r="1104" spans="1:18" ht="15" customHeight="1" x14ac:dyDescent="0.25">
      <c r="A1104">
        <v>126513280</v>
      </c>
      <c r="B1104">
        <v>1</v>
      </c>
      <c r="C1104" t="s">
        <v>11882</v>
      </c>
      <c r="D1104" t="s">
        <v>11883</v>
      </c>
      <c r="E1104" t="s">
        <v>395</v>
      </c>
      <c r="F1104" t="s">
        <v>13142</v>
      </c>
      <c r="G1104" t="s">
        <v>604</v>
      </c>
      <c r="H1104" t="s">
        <v>1790</v>
      </c>
      <c r="I1104" t="s">
        <v>395</v>
      </c>
      <c r="J1104" t="s">
        <v>1790</v>
      </c>
      <c r="K1104" s="361"/>
      <c r="L1104"/>
      <c r="N1104"/>
      <c r="O1104"/>
      <c r="P1104"/>
      <c r="Q1104"/>
      <c r="R1104"/>
    </row>
    <row r="1105" spans="1:18" ht="15" customHeight="1" x14ac:dyDescent="0.25">
      <c r="A1105">
        <v>126513290</v>
      </c>
      <c r="B1105">
        <v>1</v>
      </c>
      <c r="C1105" t="s">
        <v>11504</v>
      </c>
      <c r="D1105" t="s">
        <v>15959</v>
      </c>
      <c r="E1105" t="s">
        <v>15922</v>
      </c>
      <c r="F1105" t="s">
        <v>13142</v>
      </c>
      <c r="G1105" t="s">
        <v>604</v>
      </c>
      <c r="H1105" t="s">
        <v>1229</v>
      </c>
      <c r="I1105" t="s">
        <v>15922</v>
      </c>
      <c r="J1105" t="s">
        <v>1229</v>
      </c>
      <c r="K1105" s="361"/>
      <c r="L1105"/>
      <c r="N1105"/>
      <c r="O1105"/>
      <c r="P1105"/>
      <c r="Q1105"/>
      <c r="R1105"/>
    </row>
    <row r="1106" spans="1:18" ht="15" customHeight="1" x14ac:dyDescent="0.25">
      <c r="A1106">
        <v>126513380</v>
      </c>
      <c r="B1106">
        <v>1</v>
      </c>
      <c r="C1106" t="s">
        <v>11164</v>
      </c>
      <c r="D1106" t="s">
        <v>11165</v>
      </c>
      <c r="E1106" t="s">
        <v>204</v>
      </c>
      <c r="F1106" t="s">
        <v>13142</v>
      </c>
      <c r="G1106" t="s">
        <v>604</v>
      </c>
      <c r="H1106" t="s">
        <v>1168</v>
      </c>
      <c r="I1106" t="s">
        <v>204</v>
      </c>
      <c r="J1106" t="s">
        <v>1168</v>
      </c>
      <c r="K1106" s="361"/>
      <c r="L1106"/>
      <c r="N1106"/>
      <c r="O1106"/>
      <c r="P1106"/>
      <c r="Q1106"/>
      <c r="R1106"/>
    </row>
    <row r="1107" spans="1:18" ht="15" customHeight="1" x14ac:dyDescent="0.25">
      <c r="A1107">
        <v>126513400</v>
      </c>
      <c r="B1107">
        <v>1</v>
      </c>
      <c r="C1107" t="s">
        <v>12192</v>
      </c>
      <c r="D1107" t="s">
        <v>20994</v>
      </c>
      <c r="E1107" t="s">
        <v>398</v>
      </c>
      <c r="F1107" t="s">
        <v>13142</v>
      </c>
      <c r="G1107" t="s">
        <v>604</v>
      </c>
      <c r="H1107" t="s">
        <v>1793</v>
      </c>
      <c r="I1107" t="s">
        <v>398</v>
      </c>
      <c r="J1107" t="s">
        <v>1793</v>
      </c>
      <c r="K1107" s="361"/>
      <c r="L1107"/>
      <c r="N1107"/>
      <c r="O1107"/>
      <c r="P1107"/>
      <c r="Q1107"/>
      <c r="R1107"/>
    </row>
    <row r="1108" spans="1:18" ht="15" customHeight="1" x14ac:dyDescent="0.25">
      <c r="A1108">
        <v>126513415</v>
      </c>
      <c r="B1108">
        <v>1</v>
      </c>
      <c r="C1108" t="s">
        <v>12698</v>
      </c>
      <c r="D1108" t="s">
        <v>15967</v>
      </c>
      <c r="E1108" t="s">
        <v>15930</v>
      </c>
      <c r="F1108" t="s">
        <v>13142</v>
      </c>
      <c r="G1108" t="s">
        <v>604</v>
      </c>
      <c r="H1108" t="s">
        <v>10294</v>
      </c>
      <c r="I1108" t="s">
        <v>15930</v>
      </c>
      <c r="J1108" t="s">
        <v>10294</v>
      </c>
      <c r="K1108" s="361"/>
      <c r="L1108"/>
      <c r="N1108"/>
      <c r="O1108"/>
      <c r="P1108"/>
      <c r="Q1108"/>
      <c r="R1108"/>
    </row>
    <row r="1109" spans="1:18" ht="15" customHeight="1" x14ac:dyDescent="0.25">
      <c r="A1109">
        <v>126513420</v>
      </c>
      <c r="B1109">
        <v>1</v>
      </c>
      <c r="C1109" t="s">
        <v>11658</v>
      </c>
      <c r="D1109" t="s">
        <v>11659</v>
      </c>
      <c r="E1109" t="s">
        <v>334</v>
      </c>
      <c r="F1109" t="s">
        <v>13142</v>
      </c>
      <c r="G1109" t="s">
        <v>604</v>
      </c>
      <c r="H1109" t="s">
        <v>1591</v>
      </c>
      <c r="I1109" t="s">
        <v>334</v>
      </c>
      <c r="J1109" t="s">
        <v>1591</v>
      </c>
      <c r="K1109" s="361"/>
      <c r="L1109"/>
      <c r="N1109"/>
      <c r="O1109"/>
      <c r="P1109"/>
      <c r="Q1109"/>
      <c r="R1109"/>
    </row>
    <row r="1110" spans="1:18" ht="15" customHeight="1" x14ac:dyDescent="0.25">
      <c r="A1110">
        <v>126513440</v>
      </c>
      <c r="B1110">
        <v>1</v>
      </c>
      <c r="C1110" t="s">
        <v>11055</v>
      </c>
      <c r="D1110" t="s">
        <v>15944</v>
      </c>
      <c r="E1110" t="s">
        <v>15908</v>
      </c>
      <c r="F1110" t="s">
        <v>13142</v>
      </c>
      <c r="G1110" t="s">
        <v>604</v>
      </c>
      <c r="H1110" t="s">
        <v>1079</v>
      </c>
      <c r="I1110" t="s">
        <v>15908</v>
      </c>
      <c r="J1110" t="s">
        <v>1079</v>
      </c>
      <c r="K1110" s="361"/>
      <c r="L1110"/>
      <c r="N1110"/>
      <c r="O1110"/>
      <c r="P1110"/>
      <c r="Q1110"/>
      <c r="R1110"/>
    </row>
    <row r="1111" spans="1:18" ht="15" customHeight="1" x14ac:dyDescent="0.25">
      <c r="A1111">
        <v>126513450</v>
      </c>
      <c r="B1111">
        <v>1</v>
      </c>
      <c r="C1111" t="s">
        <v>11120</v>
      </c>
      <c r="D1111" t="s">
        <v>11121</v>
      </c>
      <c r="E1111" t="s">
        <v>191</v>
      </c>
      <c r="F1111" t="s">
        <v>13142</v>
      </c>
      <c r="G1111" t="s">
        <v>604</v>
      </c>
      <c r="H1111" t="s">
        <v>1138</v>
      </c>
      <c r="I1111" t="s">
        <v>191</v>
      </c>
      <c r="J1111" t="s">
        <v>1138</v>
      </c>
      <c r="K1111" s="361"/>
      <c r="L1111"/>
      <c r="N1111"/>
      <c r="O1111"/>
      <c r="P1111"/>
      <c r="Q1111"/>
      <c r="R1111"/>
    </row>
    <row r="1112" spans="1:18" ht="15" customHeight="1" x14ac:dyDescent="0.25">
      <c r="A1112">
        <v>126513480</v>
      </c>
      <c r="B1112">
        <v>1</v>
      </c>
      <c r="C1112" t="s">
        <v>15841</v>
      </c>
      <c r="D1112" t="s">
        <v>11487</v>
      </c>
      <c r="E1112" t="s">
        <v>286</v>
      </c>
      <c r="F1112" t="s">
        <v>13142</v>
      </c>
      <c r="G1112" t="s">
        <v>604</v>
      </c>
      <c r="H1112" t="s">
        <v>1439</v>
      </c>
      <c r="I1112" t="s">
        <v>286</v>
      </c>
      <c r="J1112" t="s">
        <v>1439</v>
      </c>
      <c r="K1112" s="361"/>
      <c r="L1112"/>
      <c r="N1112"/>
      <c r="O1112"/>
      <c r="P1112"/>
      <c r="Q1112"/>
      <c r="R1112"/>
    </row>
    <row r="1113" spans="1:18" ht="15" customHeight="1" x14ac:dyDescent="0.25">
      <c r="A1113">
        <v>126513510</v>
      </c>
      <c r="B1113">
        <v>1</v>
      </c>
      <c r="C1113" t="s">
        <v>11310</v>
      </c>
      <c r="D1113" t="s">
        <v>11311</v>
      </c>
      <c r="E1113" t="s">
        <v>235</v>
      </c>
      <c r="F1113" t="s">
        <v>13142</v>
      </c>
      <c r="G1113" t="s">
        <v>604</v>
      </c>
      <c r="H1113" t="s">
        <v>1289</v>
      </c>
      <c r="I1113" t="s">
        <v>235</v>
      </c>
      <c r="J1113" t="s">
        <v>1289</v>
      </c>
      <c r="K1113" s="361"/>
      <c r="L1113"/>
      <c r="N1113"/>
      <c r="O1113"/>
      <c r="P1113"/>
      <c r="Q1113"/>
      <c r="R1113"/>
    </row>
    <row r="1114" spans="1:18" ht="15" customHeight="1" x14ac:dyDescent="0.25">
      <c r="A1114">
        <v>126513734</v>
      </c>
      <c r="B1114">
        <v>1</v>
      </c>
      <c r="C1114" t="s">
        <v>11505</v>
      </c>
      <c r="D1114" t="s">
        <v>11506</v>
      </c>
      <c r="E1114" t="s">
        <v>290</v>
      </c>
      <c r="F1114" t="s">
        <v>13142</v>
      </c>
      <c r="G1114" t="s">
        <v>604</v>
      </c>
      <c r="H1114" t="s">
        <v>10238</v>
      </c>
      <c r="I1114" t="s">
        <v>290</v>
      </c>
      <c r="J1114" t="s">
        <v>10238</v>
      </c>
      <c r="K1114" s="361"/>
      <c r="L1114"/>
      <c r="N1114"/>
      <c r="O1114"/>
      <c r="P1114"/>
      <c r="Q1114"/>
      <c r="R1114"/>
    </row>
    <row r="1115" spans="1:18" ht="15" customHeight="1" x14ac:dyDescent="0.25">
      <c r="A1115">
        <v>126514059</v>
      </c>
      <c r="B1115">
        <v>1</v>
      </c>
      <c r="C1115" t="s">
        <v>17839</v>
      </c>
      <c r="D1115" t="s">
        <v>17781</v>
      </c>
      <c r="E1115" t="s">
        <v>17744</v>
      </c>
      <c r="F1115" t="s">
        <v>13142</v>
      </c>
      <c r="G1115" t="s">
        <v>604</v>
      </c>
      <c r="H1115" t="s">
        <v>17822</v>
      </c>
      <c r="I1115" t="s">
        <v>17744</v>
      </c>
      <c r="J1115" t="s">
        <v>17822</v>
      </c>
      <c r="K1115" s="361"/>
      <c r="L1115"/>
      <c r="N1115"/>
      <c r="O1115"/>
      <c r="P1115"/>
      <c r="Q1115"/>
      <c r="R1115"/>
    </row>
    <row r="1116" spans="1:18" ht="15" customHeight="1" x14ac:dyDescent="0.25">
      <c r="A1116">
        <v>126514864</v>
      </c>
      <c r="B1116">
        <v>1</v>
      </c>
      <c r="C1116" t="s">
        <v>11383</v>
      </c>
      <c r="D1116" t="s">
        <v>15949</v>
      </c>
      <c r="E1116" t="s">
        <v>15913</v>
      </c>
      <c r="F1116" t="s">
        <v>13142</v>
      </c>
      <c r="G1116" t="s">
        <v>604</v>
      </c>
      <c r="H1116" t="s">
        <v>11384</v>
      </c>
      <c r="I1116" t="s">
        <v>15913</v>
      </c>
      <c r="J1116" t="s">
        <v>11384</v>
      </c>
      <c r="K1116" s="361"/>
      <c r="L1116"/>
      <c r="N1116"/>
      <c r="O1116"/>
      <c r="P1116"/>
      <c r="Q1116"/>
      <c r="R1116"/>
    </row>
    <row r="1117" spans="1:18" ht="15" customHeight="1" x14ac:dyDescent="0.25">
      <c r="A1117">
        <v>126515001</v>
      </c>
      <c r="B1117">
        <v>1</v>
      </c>
      <c r="C1117" t="s">
        <v>11884</v>
      </c>
      <c r="D1117" t="s">
        <v>11925</v>
      </c>
      <c r="E1117" t="s">
        <v>396</v>
      </c>
      <c r="F1117" t="s">
        <v>13143</v>
      </c>
      <c r="G1117" t="s">
        <v>604</v>
      </c>
      <c r="H1117" t="s">
        <v>2426</v>
      </c>
      <c r="I1117" t="s">
        <v>2425</v>
      </c>
      <c r="J1117" t="s">
        <v>2426</v>
      </c>
      <c r="K1117" s="361"/>
      <c r="L1117"/>
      <c r="N1117"/>
      <c r="O1117"/>
      <c r="P1117"/>
      <c r="Q1117"/>
      <c r="R1117"/>
    </row>
    <row r="1118" spans="1:18" ht="15" customHeight="1" x14ac:dyDescent="0.25">
      <c r="A1118">
        <v>126515001</v>
      </c>
      <c r="B1118">
        <v>2</v>
      </c>
      <c r="C1118" t="s">
        <v>11886</v>
      </c>
      <c r="D1118" t="s">
        <v>12074</v>
      </c>
      <c r="E1118" t="s">
        <v>396</v>
      </c>
      <c r="F1118" t="s">
        <v>13143</v>
      </c>
      <c r="G1118" t="s">
        <v>604</v>
      </c>
      <c r="H1118" t="s">
        <v>2550</v>
      </c>
      <c r="I1118" t="s">
        <v>2549</v>
      </c>
      <c r="J1118" t="s">
        <v>2550</v>
      </c>
      <c r="K1118" s="361"/>
      <c r="L1118"/>
      <c r="N1118"/>
      <c r="O1118"/>
      <c r="P1118"/>
      <c r="Q1118"/>
      <c r="R1118"/>
    </row>
    <row r="1119" spans="1:18" ht="15" customHeight="1" x14ac:dyDescent="0.25">
      <c r="A1119">
        <v>126515001</v>
      </c>
      <c r="B1119">
        <v>3</v>
      </c>
      <c r="C1119" t="s">
        <v>11888</v>
      </c>
      <c r="D1119" t="s">
        <v>12122</v>
      </c>
      <c r="E1119" t="s">
        <v>396</v>
      </c>
      <c r="F1119" t="s">
        <v>13143</v>
      </c>
      <c r="G1119" t="s">
        <v>604</v>
      </c>
      <c r="H1119" t="s">
        <v>2591</v>
      </c>
      <c r="I1119" t="s">
        <v>2590</v>
      </c>
      <c r="J1119" t="s">
        <v>2591</v>
      </c>
      <c r="K1119" s="361"/>
      <c r="L1119"/>
      <c r="N1119"/>
      <c r="O1119"/>
      <c r="P1119"/>
      <c r="Q1119"/>
      <c r="R1119"/>
    </row>
    <row r="1120" spans="1:18" ht="15" customHeight="1" x14ac:dyDescent="0.25">
      <c r="A1120">
        <v>126515001</v>
      </c>
      <c r="B1120">
        <v>4</v>
      </c>
      <c r="C1120" t="s">
        <v>11890</v>
      </c>
      <c r="D1120" t="s">
        <v>12182</v>
      </c>
      <c r="E1120" t="s">
        <v>396</v>
      </c>
      <c r="F1120" t="s">
        <v>13143</v>
      </c>
      <c r="G1120" t="s">
        <v>604</v>
      </c>
      <c r="H1120" t="s">
        <v>2631</v>
      </c>
      <c r="I1120" t="s">
        <v>2630</v>
      </c>
      <c r="J1120" t="s">
        <v>2631</v>
      </c>
      <c r="K1120" s="361"/>
      <c r="L1120"/>
      <c r="N1120"/>
      <c r="O1120"/>
      <c r="P1120"/>
      <c r="Q1120"/>
      <c r="R1120"/>
    </row>
    <row r="1121" spans="1:18" ht="15" customHeight="1" x14ac:dyDescent="0.25">
      <c r="A1121">
        <v>126515001</v>
      </c>
      <c r="B1121">
        <v>5</v>
      </c>
      <c r="C1121" t="s">
        <v>11892</v>
      </c>
      <c r="D1121" t="s">
        <v>12115</v>
      </c>
      <c r="E1121" t="s">
        <v>396</v>
      </c>
      <c r="F1121" t="s">
        <v>13143</v>
      </c>
      <c r="G1121" t="s">
        <v>604</v>
      </c>
      <c r="H1121" t="s">
        <v>2586</v>
      </c>
      <c r="I1121" t="s">
        <v>2585</v>
      </c>
      <c r="J1121" t="s">
        <v>2586</v>
      </c>
      <c r="K1121" s="361"/>
      <c r="L1121"/>
      <c r="N1121"/>
      <c r="O1121"/>
      <c r="P1121"/>
      <c r="Q1121"/>
      <c r="R1121"/>
    </row>
    <row r="1122" spans="1:18" ht="15" customHeight="1" x14ac:dyDescent="0.25">
      <c r="A1122">
        <v>126515001</v>
      </c>
      <c r="B1122">
        <v>6</v>
      </c>
      <c r="C1122" t="s">
        <v>11894</v>
      </c>
      <c r="D1122" t="s">
        <v>11902</v>
      </c>
      <c r="E1122" t="s">
        <v>396</v>
      </c>
      <c r="F1122" t="s">
        <v>13143</v>
      </c>
      <c r="G1122" t="s">
        <v>604</v>
      </c>
      <c r="H1122" t="s">
        <v>2406</v>
      </c>
      <c r="I1122" t="s">
        <v>2405</v>
      </c>
      <c r="J1122" t="s">
        <v>2406</v>
      </c>
      <c r="K1122" s="361"/>
      <c r="L1122"/>
      <c r="N1122"/>
      <c r="O1122"/>
      <c r="P1122"/>
      <c r="Q1122"/>
      <c r="R1122"/>
    </row>
    <row r="1123" spans="1:18" ht="15" customHeight="1" x14ac:dyDescent="0.25">
      <c r="A1123">
        <v>126515001</v>
      </c>
      <c r="B1123">
        <v>7</v>
      </c>
      <c r="C1123" t="s">
        <v>11896</v>
      </c>
      <c r="D1123" t="s">
        <v>11919</v>
      </c>
      <c r="E1123" t="s">
        <v>396</v>
      </c>
      <c r="F1123" t="s">
        <v>13143</v>
      </c>
      <c r="G1123" t="s">
        <v>604</v>
      </c>
      <c r="H1123" t="s">
        <v>2422</v>
      </c>
      <c r="I1123" t="s">
        <v>2421</v>
      </c>
      <c r="J1123" t="s">
        <v>2422</v>
      </c>
      <c r="K1123" s="361"/>
      <c r="L1123"/>
      <c r="N1123"/>
      <c r="O1123"/>
      <c r="P1123"/>
      <c r="Q1123"/>
      <c r="R1123"/>
    </row>
    <row r="1124" spans="1:18" ht="15" customHeight="1" x14ac:dyDescent="0.25">
      <c r="A1124">
        <v>126515001</v>
      </c>
      <c r="B1124">
        <v>8</v>
      </c>
      <c r="C1124" t="s">
        <v>11898</v>
      </c>
      <c r="D1124" t="s">
        <v>11933</v>
      </c>
      <c r="E1124" t="s">
        <v>396</v>
      </c>
      <c r="F1124" t="s">
        <v>13143</v>
      </c>
      <c r="G1124" t="s">
        <v>604</v>
      </c>
      <c r="H1124" t="s">
        <v>2431</v>
      </c>
      <c r="I1124" t="s">
        <v>2430</v>
      </c>
      <c r="J1124" t="s">
        <v>2431</v>
      </c>
      <c r="K1124" s="361"/>
      <c r="L1124"/>
      <c r="N1124"/>
      <c r="O1124"/>
      <c r="P1124"/>
      <c r="Q1124"/>
      <c r="R1124"/>
    </row>
    <row r="1125" spans="1:18" ht="15" customHeight="1" x14ac:dyDescent="0.25">
      <c r="A1125">
        <v>126515001</v>
      </c>
      <c r="B1125">
        <v>9</v>
      </c>
      <c r="C1125" t="s">
        <v>11899</v>
      </c>
      <c r="D1125" t="s">
        <v>11994</v>
      </c>
      <c r="E1125" t="s">
        <v>396</v>
      </c>
      <c r="F1125" t="s">
        <v>13143</v>
      </c>
      <c r="G1125" t="s">
        <v>604</v>
      </c>
      <c r="H1125" t="s">
        <v>2485</v>
      </c>
      <c r="I1125" t="s">
        <v>2484</v>
      </c>
      <c r="J1125" t="s">
        <v>2485</v>
      </c>
      <c r="K1125" s="361"/>
      <c r="L1125"/>
      <c r="N1125"/>
      <c r="O1125"/>
      <c r="P1125"/>
      <c r="Q1125"/>
      <c r="R1125"/>
    </row>
    <row r="1126" spans="1:18" ht="15" customHeight="1" x14ac:dyDescent="0.25">
      <c r="A1126">
        <v>126515001</v>
      </c>
      <c r="B1126">
        <v>10</v>
      </c>
      <c r="C1126" t="s">
        <v>11901</v>
      </c>
      <c r="D1126" t="s">
        <v>12029</v>
      </c>
      <c r="E1126" t="s">
        <v>396</v>
      </c>
      <c r="F1126" t="s">
        <v>13143</v>
      </c>
      <c r="G1126" t="s">
        <v>604</v>
      </c>
      <c r="H1126" t="s">
        <v>2514</v>
      </c>
      <c r="I1126" t="s">
        <v>2513</v>
      </c>
      <c r="J1126" t="s">
        <v>2514</v>
      </c>
      <c r="K1126" s="361"/>
      <c r="L1126"/>
      <c r="N1126"/>
      <c r="O1126"/>
      <c r="P1126"/>
      <c r="Q1126"/>
      <c r="R1126"/>
    </row>
    <row r="1127" spans="1:18" ht="15" customHeight="1" x14ac:dyDescent="0.25">
      <c r="A1127">
        <v>126515001</v>
      </c>
      <c r="B1127">
        <v>11</v>
      </c>
      <c r="C1127" t="s">
        <v>11903</v>
      </c>
      <c r="D1127" t="s">
        <v>12070</v>
      </c>
      <c r="E1127" t="s">
        <v>396</v>
      </c>
      <c r="F1127" t="s">
        <v>13143</v>
      </c>
      <c r="G1127" t="s">
        <v>604</v>
      </c>
      <c r="H1127" t="s">
        <v>2546</v>
      </c>
      <c r="I1127" t="s">
        <v>2545</v>
      </c>
      <c r="J1127" t="s">
        <v>2546</v>
      </c>
      <c r="K1127" s="361"/>
      <c r="L1127"/>
      <c r="N1127"/>
      <c r="O1127"/>
      <c r="P1127"/>
      <c r="Q1127"/>
      <c r="R1127"/>
    </row>
    <row r="1128" spans="1:18" ht="15" customHeight="1" x14ac:dyDescent="0.25">
      <c r="A1128">
        <v>126515001</v>
      </c>
      <c r="B1128">
        <v>12</v>
      </c>
      <c r="C1128" t="s">
        <v>11905</v>
      </c>
      <c r="D1128" t="s">
        <v>12076</v>
      </c>
      <c r="E1128" t="s">
        <v>396</v>
      </c>
      <c r="F1128" t="s">
        <v>13143</v>
      </c>
      <c r="G1128" t="s">
        <v>604</v>
      </c>
      <c r="H1128" t="s">
        <v>2552</v>
      </c>
      <c r="I1128" t="s">
        <v>2551</v>
      </c>
      <c r="J1128" t="s">
        <v>2552</v>
      </c>
      <c r="K1128" s="361"/>
      <c r="L1128"/>
      <c r="N1128"/>
      <c r="O1128"/>
      <c r="P1128"/>
      <c r="Q1128"/>
      <c r="R1128"/>
    </row>
    <row r="1129" spans="1:18" ht="15" customHeight="1" x14ac:dyDescent="0.25">
      <c r="A1129">
        <v>126515001</v>
      </c>
      <c r="B1129">
        <v>13</v>
      </c>
      <c r="C1129" t="s">
        <v>11907</v>
      </c>
      <c r="D1129" t="s">
        <v>12150</v>
      </c>
      <c r="E1129" t="s">
        <v>396</v>
      </c>
      <c r="F1129" t="s">
        <v>13143</v>
      </c>
      <c r="G1129" t="s">
        <v>604</v>
      </c>
      <c r="H1129" t="s">
        <v>2614</v>
      </c>
      <c r="I1129" t="s">
        <v>2613</v>
      </c>
      <c r="J1129" t="s">
        <v>2614</v>
      </c>
      <c r="K1129" s="361"/>
      <c r="L1129"/>
      <c r="N1129"/>
      <c r="O1129"/>
      <c r="P1129"/>
      <c r="Q1129"/>
      <c r="R1129"/>
    </row>
    <row r="1130" spans="1:18" ht="15" customHeight="1" x14ac:dyDescent="0.25">
      <c r="A1130">
        <v>126515001</v>
      </c>
      <c r="B1130">
        <v>14</v>
      </c>
      <c r="C1130" t="s">
        <v>11909</v>
      </c>
      <c r="D1130" t="s">
        <v>16044</v>
      </c>
      <c r="E1130" t="s">
        <v>396</v>
      </c>
      <c r="F1130" t="s">
        <v>13143</v>
      </c>
      <c r="G1130" t="s">
        <v>604</v>
      </c>
      <c r="H1130" t="s">
        <v>2509</v>
      </c>
      <c r="I1130" t="s">
        <v>15997</v>
      </c>
      <c r="J1130" t="s">
        <v>2509</v>
      </c>
      <c r="K1130" s="361"/>
      <c r="L1130"/>
      <c r="N1130"/>
      <c r="O1130"/>
      <c r="P1130"/>
      <c r="Q1130"/>
      <c r="R1130"/>
    </row>
    <row r="1131" spans="1:18" ht="15" customHeight="1" x14ac:dyDescent="0.25">
      <c r="A1131">
        <v>126515001</v>
      </c>
      <c r="B1131">
        <v>15</v>
      </c>
      <c r="C1131" t="s">
        <v>11910</v>
      </c>
      <c r="D1131" t="s">
        <v>12027</v>
      </c>
      <c r="E1131" t="s">
        <v>396</v>
      </c>
      <c r="F1131" t="s">
        <v>13143</v>
      </c>
      <c r="G1131" t="s">
        <v>604</v>
      </c>
      <c r="H1131" t="s">
        <v>2512</v>
      </c>
      <c r="I1131" t="s">
        <v>2511</v>
      </c>
      <c r="J1131" t="s">
        <v>2512</v>
      </c>
      <c r="K1131" s="361"/>
      <c r="L1131"/>
      <c r="N1131"/>
      <c r="O1131"/>
      <c r="P1131"/>
      <c r="Q1131"/>
      <c r="R1131"/>
    </row>
    <row r="1132" spans="1:18" ht="15" customHeight="1" x14ac:dyDescent="0.25">
      <c r="A1132">
        <v>126515001</v>
      </c>
      <c r="B1132">
        <v>16</v>
      </c>
      <c r="C1132" t="s">
        <v>11912</v>
      </c>
      <c r="D1132" t="s">
        <v>12038</v>
      </c>
      <c r="E1132" t="s">
        <v>396</v>
      </c>
      <c r="F1132" t="s">
        <v>13143</v>
      </c>
      <c r="G1132" t="s">
        <v>604</v>
      </c>
      <c r="H1132" t="s">
        <v>2520</v>
      </c>
      <c r="I1132" t="s">
        <v>2519</v>
      </c>
      <c r="J1132" t="s">
        <v>2520</v>
      </c>
      <c r="K1132" s="361"/>
      <c r="L1132"/>
      <c r="N1132"/>
      <c r="O1132"/>
      <c r="P1132"/>
      <c r="Q1132"/>
      <c r="R1132"/>
    </row>
    <row r="1133" spans="1:18" ht="15" customHeight="1" x14ac:dyDescent="0.25">
      <c r="A1133">
        <v>126515001</v>
      </c>
      <c r="B1133">
        <v>17</v>
      </c>
      <c r="C1133" t="s">
        <v>11914</v>
      </c>
      <c r="D1133" t="s">
        <v>12066</v>
      </c>
      <c r="E1133" t="s">
        <v>396</v>
      </c>
      <c r="F1133" t="s">
        <v>13143</v>
      </c>
      <c r="G1133" t="s">
        <v>604</v>
      </c>
      <c r="H1133" t="s">
        <v>2544</v>
      </c>
      <c r="I1133" t="s">
        <v>2543</v>
      </c>
      <c r="J1133" t="s">
        <v>2544</v>
      </c>
      <c r="K1133" s="361"/>
      <c r="L1133"/>
      <c r="N1133"/>
      <c r="O1133"/>
      <c r="P1133"/>
      <c r="Q1133"/>
      <c r="R1133"/>
    </row>
    <row r="1134" spans="1:18" ht="15" customHeight="1" x14ac:dyDescent="0.25">
      <c r="A1134">
        <v>126515001</v>
      </c>
      <c r="B1134">
        <v>18</v>
      </c>
      <c r="C1134" t="s">
        <v>11916</v>
      </c>
      <c r="D1134" t="s">
        <v>12079</v>
      </c>
      <c r="E1134" t="s">
        <v>396</v>
      </c>
      <c r="F1134" t="s">
        <v>13143</v>
      </c>
      <c r="G1134" t="s">
        <v>604</v>
      </c>
      <c r="H1134" t="s">
        <v>2554</v>
      </c>
      <c r="I1134" t="s">
        <v>2553</v>
      </c>
      <c r="J1134" t="s">
        <v>2554</v>
      </c>
      <c r="K1134" s="361"/>
      <c r="L1134"/>
      <c r="N1134"/>
      <c r="O1134"/>
      <c r="P1134"/>
      <c r="Q1134"/>
      <c r="R1134"/>
    </row>
    <row r="1135" spans="1:18" ht="15" customHeight="1" x14ac:dyDescent="0.25">
      <c r="A1135">
        <v>126515001</v>
      </c>
      <c r="B1135">
        <v>19</v>
      </c>
      <c r="C1135" t="s">
        <v>11918</v>
      </c>
      <c r="D1135" t="s">
        <v>12095</v>
      </c>
      <c r="E1135" t="s">
        <v>396</v>
      </c>
      <c r="F1135" t="s">
        <v>13143</v>
      </c>
      <c r="G1135" t="s">
        <v>604</v>
      </c>
      <c r="H1135" t="s">
        <v>2568</v>
      </c>
      <c r="I1135" t="s">
        <v>2567</v>
      </c>
      <c r="J1135" t="s">
        <v>2568</v>
      </c>
      <c r="K1135" s="361"/>
      <c r="L1135"/>
      <c r="N1135"/>
      <c r="O1135"/>
      <c r="P1135"/>
      <c r="Q1135"/>
      <c r="R1135"/>
    </row>
    <row r="1136" spans="1:18" ht="15" customHeight="1" x14ac:dyDescent="0.25">
      <c r="A1136">
        <v>126515001</v>
      </c>
      <c r="B1136">
        <v>20</v>
      </c>
      <c r="C1136" t="s">
        <v>11920</v>
      </c>
      <c r="D1136" t="s">
        <v>12138</v>
      </c>
      <c r="E1136" t="s">
        <v>396</v>
      </c>
      <c r="F1136" t="s">
        <v>13143</v>
      </c>
      <c r="G1136" t="s">
        <v>604</v>
      </c>
      <c r="H1136" t="s">
        <v>2602</v>
      </c>
      <c r="I1136" t="s">
        <v>2601</v>
      </c>
      <c r="J1136" t="s">
        <v>2602</v>
      </c>
      <c r="K1136" s="361"/>
      <c r="L1136"/>
      <c r="N1136"/>
      <c r="O1136"/>
      <c r="P1136"/>
      <c r="Q1136"/>
      <c r="R1136"/>
    </row>
    <row r="1137" spans="1:18" ht="15" customHeight="1" x14ac:dyDescent="0.25">
      <c r="A1137">
        <v>126515001</v>
      </c>
      <c r="B1137">
        <v>21</v>
      </c>
      <c r="C1137" t="s">
        <v>11922</v>
      </c>
      <c r="D1137" t="s">
        <v>12144</v>
      </c>
      <c r="E1137" t="s">
        <v>396</v>
      </c>
      <c r="F1137" t="s">
        <v>13143</v>
      </c>
      <c r="G1137" t="s">
        <v>604</v>
      </c>
      <c r="H1137" t="s">
        <v>2608</v>
      </c>
      <c r="I1137" t="s">
        <v>2607</v>
      </c>
      <c r="J1137" t="s">
        <v>2608</v>
      </c>
      <c r="K1137" s="361"/>
      <c r="L1137"/>
      <c r="N1137"/>
      <c r="O1137"/>
      <c r="P1137"/>
      <c r="Q1137"/>
      <c r="R1137"/>
    </row>
    <row r="1138" spans="1:18" ht="15" customHeight="1" x14ac:dyDescent="0.25">
      <c r="A1138">
        <v>126515001</v>
      </c>
      <c r="B1138">
        <v>22</v>
      </c>
      <c r="C1138" t="s">
        <v>11924</v>
      </c>
      <c r="D1138" t="s">
        <v>12146</v>
      </c>
      <c r="E1138" t="s">
        <v>396</v>
      </c>
      <c r="F1138" t="s">
        <v>13143</v>
      </c>
      <c r="G1138" t="s">
        <v>604</v>
      </c>
      <c r="H1138" t="s">
        <v>2610</v>
      </c>
      <c r="I1138" t="s">
        <v>2609</v>
      </c>
      <c r="J1138" t="s">
        <v>2610</v>
      </c>
      <c r="K1138" s="361"/>
      <c r="L1138"/>
      <c r="N1138"/>
      <c r="O1138"/>
      <c r="P1138"/>
      <c r="Q1138"/>
      <c r="R1138"/>
    </row>
    <row r="1139" spans="1:18" ht="15" customHeight="1" x14ac:dyDescent="0.25">
      <c r="A1139">
        <v>126515001</v>
      </c>
      <c r="B1139">
        <v>23</v>
      </c>
      <c r="C1139" t="s">
        <v>11926</v>
      </c>
      <c r="D1139" t="s">
        <v>12160</v>
      </c>
      <c r="E1139" t="s">
        <v>396</v>
      </c>
      <c r="F1139" t="s">
        <v>13143</v>
      </c>
      <c r="G1139" t="s">
        <v>604</v>
      </c>
      <c r="H1139" t="s">
        <v>2620</v>
      </c>
      <c r="I1139" t="s">
        <v>2619</v>
      </c>
      <c r="J1139" t="s">
        <v>2620</v>
      </c>
      <c r="K1139" s="361"/>
      <c r="L1139"/>
      <c r="N1139"/>
      <c r="O1139"/>
      <c r="P1139"/>
      <c r="Q1139"/>
      <c r="R1139"/>
    </row>
    <row r="1140" spans="1:18" ht="15" customHeight="1" x14ac:dyDescent="0.25">
      <c r="A1140">
        <v>126515001</v>
      </c>
      <c r="B1140">
        <v>24</v>
      </c>
      <c r="C1140" t="s">
        <v>11928</v>
      </c>
      <c r="D1140" t="s">
        <v>11913</v>
      </c>
      <c r="E1140" t="s">
        <v>396</v>
      </c>
      <c r="F1140" t="s">
        <v>13143</v>
      </c>
      <c r="G1140" t="s">
        <v>604</v>
      </c>
      <c r="H1140" t="s">
        <v>2416</v>
      </c>
      <c r="I1140" t="s">
        <v>2415</v>
      </c>
      <c r="J1140" t="s">
        <v>2416</v>
      </c>
      <c r="K1140" s="361"/>
      <c r="L1140"/>
      <c r="N1140"/>
      <c r="O1140"/>
      <c r="P1140"/>
      <c r="Q1140"/>
      <c r="R1140"/>
    </row>
    <row r="1141" spans="1:18" ht="15" customHeight="1" x14ac:dyDescent="0.25">
      <c r="A1141">
        <v>126515001</v>
      </c>
      <c r="B1141">
        <v>25</v>
      </c>
      <c r="C1141" t="s">
        <v>11930</v>
      </c>
      <c r="D1141" t="s">
        <v>11915</v>
      </c>
      <c r="E1141" t="s">
        <v>396</v>
      </c>
      <c r="F1141" t="s">
        <v>13143</v>
      </c>
      <c r="G1141" t="s">
        <v>604</v>
      </c>
      <c r="H1141" t="s">
        <v>2418</v>
      </c>
      <c r="I1141" t="s">
        <v>2417</v>
      </c>
      <c r="J1141" t="s">
        <v>2418</v>
      </c>
      <c r="K1141" s="361"/>
      <c r="L1141"/>
      <c r="N1141"/>
      <c r="O1141"/>
      <c r="P1141"/>
      <c r="Q1141"/>
      <c r="R1141"/>
    </row>
    <row r="1142" spans="1:18" ht="15" customHeight="1" x14ac:dyDescent="0.25">
      <c r="A1142">
        <v>126515001</v>
      </c>
      <c r="B1142">
        <v>26</v>
      </c>
      <c r="C1142" t="s">
        <v>11932</v>
      </c>
      <c r="D1142" t="s">
        <v>20995</v>
      </c>
      <c r="E1142" t="s">
        <v>396</v>
      </c>
      <c r="F1142" t="s">
        <v>13143</v>
      </c>
      <c r="G1142" t="s">
        <v>604</v>
      </c>
      <c r="H1142" t="s">
        <v>13006</v>
      </c>
      <c r="I1142" t="s">
        <v>20996</v>
      </c>
      <c r="J1142" t="s">
        <v>13006</v>
      </c>
      <c r="K1142" s="361"/>
      <c r="L1142"/>
      <c r="N1142"/>
      <c r="O1142"/>
      <c r="P1142"/>
      <c r="Q1142"/>
      <c r="R1142"/>
    </row>
    <row r="1143" spans="1:18" ht="15" customHeight="1" x14ac:dyDescent="0.25">
      <c r="A1143">
        <v>126515001</v>
      </c>
      <c r="B1143">
        <v>27</v>
      </c>
      <c r="C1143" t="s">
        <v>11934</v>
      </c>
      <c r="D1143" t="s">
        <v>13014</v>
      </c>
      <c r="E1143" t="s">
        <v>396</v>
      </c>
      <c r="F1143" t="s">
        <v>13143</v>
      </c>
      <c r="G1143" t="s">
        <v>604</v>
      </c>
      <c r="H1143" t="s">
        <v>13015</v>
      </c>
      <c r="I1143" t="s">
        <v>13016</v>
      </c>
      <c r="J1143" t="s">
        <v>13015</v>
      </c>
      <c r="K1143" s="361"/>
      <c r="L1143"/>
      <c r="N1143"/>
      <c r="O1143"/>
      <c r="P1143"/>
      <c r="Q1143"/>
      <c r="R1143"/>
    </row>
    <row r="1144" spans="1:18" ht="15" customHeight="1" x14ac:dyDescent="0.25">
      <c r="A1144">
        <v>126515001</v>
      </c>
      <c r="B1144">
        <v>28</v>
      </c>
      <c r="C1144" t="s">
        <v>11936</v>
      </c>
      <c r="D1144" t="s">
        <v>12041</v>
      </c>
      <c r="E1144" t="s">
        <v>396</v>
      </c>
      <c r="F1144" t="s">
        <v>13143</v>
      </c>
      <c r="G1144" t="s">
        <v>604</v>
      </c>
      <c r="H1144" t="s">
        <v>2522</v>
      </c>
      <c r="I1144" t="s">
        <v>2521</v>
      </c>
      <c r="J1144" t="s">
        <v>2522</v>
      </c>
      <c r="K1144" s="361"/>
      <c r="L1144"/>
      <c r="N1144"/>
      <c r="O1144"/>
      <c r="P1144"/>
      <c r="Q1144"/>
      <c r="R1144"/>
    </row>
    <row r="1145" spans="1:18" ht="15" customHeight="1" x14ac:dyDescent="0.25">
      <c r="A1145">
        <v>126515001</v>
      </c>
      <c r="B1145">
        <v>29</v>
      </c>
      <c r="C1145" t="s">
        <v>11938</v>
      </c>
      <c r="D1145" t="s">
        <v>11923</v>
      </c>
      <c r="E1145" t="s">
        <v>396</v>
      </c>
      <c r="F1145" t="s">
        <v>13143</v>
      </c>
      <c r="G1145" t="s">
        <v>604</v>
      </c>
      <c r="H1145" t="s">
        <v>2424</v>
      </c>
      <c r="I1145" t="s">
        <v>2423</v>
      </c>
      <c r="J1145" t="s">
        <v>2424</v>
      </c>
      <c r="K1145" s="361"/>
      <c r="L1145"/>
      <c r="N1145"/>
      <c r="O1145"/>
      <c r="P1145"/>
      <c r="Q1145"/>
      <c r="R1145"/>
    </row>
    <row r="1146" spans="1:18" ht="15" customHeight="1" x14ac:dyDescent="0.25">
      <c r="A1146">
        <v>126515001</v>
      </c>
      <c r="B1146">
        <v>30</v>
      </c>
      <c r="C1146" t="s">
        <v>11940</v>
      </c>
      <c r="D1146" t="s">
        <v>11965</v>
      </c>
      <c r="E1146" t="s">
        <v>396</v>
      </c>
      <c r="F1146" t="s">
        <v>13143</v>
      </c>
      <c r="G1146" t="s">
        <v>604</v>
      </c>
      <c r="H1146" t="s">
        <v>2459</v>
      </c>
      <c r="I1146" t="s">
        <v>2458</v>
      </c>
      <c r="J1146" t="s">
        <v>2459</v>
      </c>
      <c r="K1146" s="361"/>
      <c r="L1146"/>
      <c r="N1146"/>
      <c r="O1146"/>
      <c r="P1146"/>
      <c r="Q1146"/>
      <c r="R1146"/>
    </row>
    <row r="1147" spans="1:18" ht="15" customHeight="1" x14ac:dyDescent="0.25">
      <c r="A1147">
        <v>126515001</v>
      </c>
      <c r="B1147">
        <v>31</v>
      </c>
      <c r="C1147" t="s">
        <v>11942</v>
      </c>
      <c r="D1147" t="s">
        <v>12021</v>
      </c>
      <c r="E1147" t="s">
        <v>396</v>
      </c>
      <c r="F1147" t="s">
        <v>13143</v>
      </c>
      <c r="G1147" t="s">
        <v>604</v>
      </c>
      <c r="H1147" t="s">
        <v>2508</v>
      </c>
      <c r="I1147" t="s">
        <v>2507</v>
      </c>
      <c r="J1147" t="s">
        <v>2508</v>
      </c>
      <c r="K1147" s="361"/>
      <c r="L1147"/>
      <c r="N1147"/>
      <c r="O1147"/>
      <c r="P1147"/>
      <c r="Q1147"/>
      <c r="R1147"/>
    </row>
    <row r="1148" spans="1:18" ht="15" customHeight="1" x14ac:dyDescent="0.25">
      <c r="A1148">
        <v>126515001</v>
      </c>
      <c r="B1148">
        <v>32</v>
      </c>
      <c r="C1148" t="s">
        <v>11944</v>
      </c>
      <c r="D1148" t="s">
        <v>12056</v>
      </c>
      <c r="E1148" t="s">
        <v>396</v>
      </c>
      <c r="F1148" t="s">
        <v>13143</v>
      </c>
      <c r="G1148" t="s">
        <v>604</v>
      </c>
      <c r="H1148" t="s">
        <v>2536</v>
      </c>
      <c r="I1148" t="s">
        <v>2535</v>
      </c>
      <c r="J1148" t="s">
        <v>2536</v>
      </c>
      <c r="K1148" s="361"/>
      <c r="L1148"/>
      <c r="N1148"/>
      <c r="O1148"/>
      <c r="P1148"/>
      <c r="Q1148"/>
      <c r="R1148"/>
    </row>
    <row r="1149" spans="1:18" ht="15" customHeight="1" x14ac:dyDescent="0.25">
      <c r="A1149">
        <v>126515001</v>
      </c>
      <c r="B1149">
        <v>33</v>
      </c>
      <c r="C1149" t="s">
        <v>11946</v>
      </c>
      <c r="D1149" t="s">
        <v>12184</v>
      </c>
      <c r="E1149" t="s">
        <v>396</v>
      </c>
      <c r="F1149" t="s">
        <v>13143</v>
      </c>
      <c r="G1149" t="s">
        <v>604</v>
      </c>
      <c r="H1149" t="s">
        <v>2633</v>
      </c>
      <c r="I1149" t="s">
        <v>2632</v>
      </c>
      <c r="J1149" t="s">
        <v>2633</v>
      </c>
      <c r="K1149" s="361"/>
      <c r="L1149"/>
      <c r="N1149"/>
      <c r="O1149"/>
      <c r="P1149"/>
      <c r="Q1149"/>
      <c r="R1149"/>
    </row>
    <row r="1150" spans="1:18" ht="15" customHeight="1" x14ac:dyDescent="0.25">
      <c r="A1150">
        <v>126515001</v>
      </c>
      <c r="B1150">
        <v>34</v>
      </c>
      <c r="C1150" t="s">
        <v>11948</v>
      </c>
      <c r="D1150" t="s">
        <v>11949</v>
      </c>
      <c r="E1150" t="s">
        <v>396</v>
      </c>
      <c r="F1150" t="s">
        <v>13143</v>
      </c>
      <c r="G1150" t="s">
        <v>604</v>
      </c>
      <c r="H1150" t="s">
        <v>2445</v>
      </c>
      <c r="I1150" t="s">
        <v>2444</v>
      </c>
      <c r="J1150" t="s">
        <v>2445</v>
      </c>
      <c r="K1150" s="361"/>
      <c r="L1150"/>
      <c r="N1150"/>
      <c r="O1150"/>
      <c r="P1150"/>
      <c r="Q1150"/>
      <c r="R1150"/>
    </row>
    <row r="1151" spans="1:18" ht="15" customHeight="1" x14ac:dyDescent="0.25">
      <c r="A1151">
        <v>126515001</v>
      </c>
      <c r="B1151">
        <v>35</v>
      </c>
      <c r="C1151" t="s">
        <v>11950</v>
      </c>
      <c r="D1151" t="s">
        <v>13091</v>
      </c>
      <c r="E1151" t="s">
        <v>396</v>
      </c>
      <c r="F1151" t="s">
        <v>13143</v>
      </c>
      <c r="G1151" t="s">
        <v>604</v>
      </c>
      <c r="H1151" t="s">
        <v>13092</v>
      </c>
      <c r="I1151" t="s">
        <v>13093</v>
      </c>
      <c r="J1151" t="s">
        <v>13092</v>
      </c>
      <c r="K1151" s="361"/>
      <c r="L1151"/>
      <c r="N1151"/>
      <c r="O1151"/>
      <c r="P1151"/>
      <c r="Q1151"/>
      <c r="R1151"/>
    </row>
    <row r="1152" spans="1:18" ht="15" customHeight="1" x14ac:dyDescent="0.25">
      <c r="A1152">
        <v>126515001</v>
      </c>
      <c r="B1152">
        <v>36</v>
      </c>
      <c r="C1152" t="s">
        <v>11952</v>
      </c>
      <c r="D1152" t="s">
        <v>12010</v>
      </c>
      <c r="E1152" t="s">
        <v>396</v>
      </c>
      <c r="F1152" t="s">
        <v>13143</v>
      </c>
      <c r="G1152" t="s">
        <v>604</v>
      </c>
      <c r="H1152" t="s">
        <v>2499</v>
      </c>
      <c r="I1152" t="s">
        <v>2498</v>
      </c>
      <c r="J1152" t="s">
        <v>2499</v>
      </c>
      <c r="K1152" s="361"/>
      <c r="L1152"/>
      <c r="N1152"/>
      <c r="O1152"/>
      <c r="P1152"/>
      <c r="Q1152"/>
      <c r="R1152"/>
    </row>
    <row r="1153" spans="1:18" ht="15" customHeight="1" x14ac:dyDescent="0.25">
      <c r="A1153">
        <v>126515001</v>
      </c>
      <c r="B1153">
        <v>37</v>
      </c>
      <c r="C1153" t="s">
        <v>11954</v>
      </c>
      <c r="D1153" t="s">
        <v>12018</v>
      </c>
      <c r="E1153" t="s">
        <v>396</v>
      </c>
      <c r="F1153" t="s">
        <v>13143</v>
      </c>
      <c r="G1153" t="s">
        <v>604</v>
      </c>
      <c r="H1153" t="s">
        <v>2506</v>
      </c>
      <c r="I1153" t="s">
        <v>2505</v>
      </c>
      <c r="J1153" t="s">
        <v>2506</v>
      </c>
      <c r="K1153" s="361"/>
      <c r="L1153"/>
      <c r="N1153"/>
      <c r="O1153"/>
      <c r="P1153"/>
      <c r="Q1153"/>
      <c r="R1153"/>
    </row>
    <row r="1154" spans="1:18" ht="15" customHeight="1" x14ac:dyDescent="0.25">
      <c r="A1154">
        <v>126515001</v>
      </c>
      <c r="B1154">
        <v>38</v>
      </c>
      <c r="C1154" t="s">
        <v>11956</v>
      </c>
      <c r="D1154" t="s">
        <v>20997</v>
      </c>
      <c r="E1154" t="s">
        <v>396</v>
      </c>
      <c r="F1154" t="s">
        <v>13143</v>
      </c>
      <c r="G1154" t="s">
        <v>604</v>
      </c>
      <c r="H1154" t="s">
        <v>2510</v>
      </c>
      <c r="I1154" t="s">
        <v>20998</v>
      </c>
      <c r="J1154" t="s">
        <v>2510</v>
      </c>
      <c r="K1154" s="361"/>
      <c r="L1154"/>
      <c r="N1154"/>
      <c r="O1154"/>
      <c r="P1154"/>
      <c r="Q1154"/>
      <c r="R1154"/>
    </row>
    <row r="1155" spans="1:18" ht="15" customHeight="1" x14ac:dyDescent="0.25">
      <c r="A1155">
        <v>126515001</v>
      </c>
      <c r="B1155">
        <v>39</v>
      </c>
      <c r="C1155" t="s">
        <v>11958</v>
      </c>
      <c r="D1155" t="s">
        <v>12050</v>
      </c>
      <c r="E1155" t="s">
        <v>396</v>
      </c>
      <c r="F1155" t="s">
        <v>13143</v>
      </c>
      <c r="G1155" t="s">
        <v>604</v>
      </c>
      <c r="H1155" t="s">
        <v>2530</v>
      </c>
      <c r="I1155" t="s">
        <v>2529</v>
      </c>
      <c r="J1155" t="s">
        <v>2530</v>
      </c>
      <c r="K1155" s="361"/>
      <c r="L1155"/>
      <c r="N1155"/>
      <c r="O1155"/>
      <c r="P1155"/>
      <c r="Q1155"/>
      <c r="R1155"/>
    </row>
    <row r="1156" spans="1:18" ht="15" customHeight="1" x14ac:dyDescent="0.25">
      <c r="A1156">
        <v>126515001</v>
      </c>
      <c r="B1156">
        <v>40</v>
      </c>
      <c r="C1156" t="s">
        <v>11960</v>
      </c>
      <c r="D1156" t="s">
        <v>12068</v>
      </c>
      <c r="E1156" t="s">
        <v>396</v>
      </c>
      <c r="F1156" t="s">
        <v>13143</v>
      </c>
      <c r="G1156" t="s">
        <v>604</v>
      </c>
      <c r="H1156" t="s">
        <v>10258</v>
      </c>
      <c r="I1156" t="s">
        <v>10259</v>
      </c>
      <c r="J1156" t="s">
        <v>10258</v>
      </c>
      <c r="K1156" s="361"/>
      <c r="L1156"/>
      <c r="N1156"/>
      <c r="O1156"/>
      <c r="P1156"/>
      <c r="Q1156"/>
      <c r="R1156"/>
    </row>
    <row r="1157" spans="1:18" ht="15" customHeight="1" x14ac:dyDescent="0.25">
      <c r="A1157">
        <v>126515001</v>
      </c>
      <c r="B1157">
        <v>41</v>
      </c>
      <c r="C1157" t="s">
        <v>11962</v>
      </c>
      <c r="D1157" t="s">
        <v>12083</v>
      </c>
      <c r="E1157" t="s">
        <v>396</v>
      </c>
      <c r="F1157" t="s">
        <v>13143</v>
      </c>
      <c r="G1157" t="s">
        <v>604</v>
      </c>
      <c r="H1157" t="s">
        <v>2558</v>
      </c>
      <c r="I1157" t="s">
        <v>2557</v>
      </c>
      <c r="J1157" t="s">
        <v>2558</v>
      </c>
      <c r="K1157" s="361"/>
      <c r="L1157"/>
      <c r="N1157"/>
      <c r="O1157"/>
      <c r="P1157"/>
      <c r="Q1157"/>
      <c r="R1157"/>
    </row>
    <row r="1158" spans="1:18" ht="15" customHeight="1" x14ac:dyDescent="0.25">
      <c r="A1158">
        <v>126515001</v>
      </c>
      <c r="B1158">
        <v>42</v>
      </c>
      <c r="C1158" t="s">
        <v>11964</v>
      </c>
      <c r="D1158" t="s">
        <v>12140</v>
      </c>
      <c r="E1158" t="s">
        <v>396</v>
      </c>
      <c r="F1158" t="s">
        <v>13143</v>
      </c>
      <c r="G1158" t="s">
        <v>604</v>
      </c>
      <c r="H1158" t="s">
        <v>2604</v>
      </c>
      <c r="I1158" t="s">
        <v>2603</v>
      </c>
      <c r="J1158" t="s">
        <v>2604</v>
      </c>
      <c r="K1158" s="361"/>
      <c r="L1158"/>
      <c r="N1158"/>
      <c r="O1158"/>
      <c r="P1158"/>
      <c r="Q1158"/>
      <c r="R1158"/>
    </row>
    <row r="1159" spans="1:18" ht="15" customHeight="1" x14ac:dyDescent="0.25">
      <c r="A1159">
        <v>126515001</v>
      </c>
      <c r="B1159">
        <v>43</v>
      </c>
      <c r="C1159" t="s">
        <v>11966</v>
      </c>
      <c r="D1159" t="s">
        <v>11961</v>
      </c>
      <c r="E1159" t="s">
        <v>396</v>
      </c>
      <c r="F1159" t="s">
        <v>13143</v>
      </c>
      <c r="G1159" t="s">
        <v>604</v>
      </c>
      <c r="H1159" t="s">
        <v>2455</v>
      </c>
      <c r="I1159" t="s">
        <v>2454</v>
      </c>
      <c r="J1159" t="s">
        <v>2455</v>
      </c>
      <c r="K1159" s="361"/>
      <c r="L1159"/>
      <c r="N1159"/>
      <c r="O1159"/>
      <c r="P1159"/>
      <c r="Q1159"/>
      <c r="R1159"/>
    </row>
    <row r="1160" spans="1:18" ht="15" customHeight="1" x14ac:dyDescent="0.25">
      <c r="A1160">
        <v>126515001</v>
      </c>
      <c r="B1160">
        <v>44</v>
      </c>
      <c r="C1160" t="s">
        <v>11968</v>
      </c>
      <c r="D1160" t="s">
        <v>12154</v>
      </c>
      <c r="E1160" t="s">
        <v>396</v>
      </c>
      <c r="F1160" t="s">
        <v>13143</v>
      </c>
      <c r="G1160" t="s">
        <v>604</v>
      </c>
      <c r="H1160" t="s">
        <v>2616</v>
      </c>
      <c r="I1160" t="s">
        <v>2615</v>
      </c>
      <c r="J1160" t="s">
        <v>2616</v>
      </c>
      <c r="K1160" s="361"/>
      <c r="L1160"/>
      <c r="N1160"/>
      <c r="O1160"/>
      <c r="P1160"/>
      <c r="Q1160"/>
      <c r="R1160"/>
    </row>
    <row r="1161" spans="1:18" ht="15" customHeight="1" x14ac:dyDescent="0.25">
      <c r="A1161">
        <v>126515001</v>
      </c>
      <c r="B1161">
        <v>45</v>
      </c>
      <c r="C1161" t="s">
        <v>11970</v>
      </c>
      <c r="D1161" t="s">
        <v>12188</v>
      </c>
      <c r="E1161" t="s">
        <v>396</v>
      </c>
      <c r="F1161" t="s">
        <v>13143</v>
      </c>
      <c r="G1161" t="s">
        <v>604</v>
      </c>
      <c r="H1161" t="s">
        <v>10272</v>
      </c>
      <c r="I1161" t="s">
        <v>10273</v>
      </c>
      <c r="J1161" t="s">
        <v>10272</v>
      </c>
      <c r="K1161" s="361"/>
      <c r="L1161"/>
      <c r="N1161"/>
      <c r="O1161"/>
      <c r="P1161"/>
      <c r="Q1161"/>
      <c r="R1161"/>
    </row>
    <row r="1162" spans="1:18" ht="15" customHeight="1" x14ac:dyDescent="0.25">
      <c r="A1162">
        <v>126515001</v>
      </c>
      <c r="B1162">
        <v>46</v>
      </c>
      <c r="C1162" t="s">
        <v>11972</v>
      </c>
      <c r="D1162" t="s">
        <v>11976</v>
      </c>
      <c r="E1162" t="s">
        <v>396</v>
      </c>
      <c r="F1162" t="s">
        <v>13143</v>
      </c>
      <c r="G1162" t="s">
        <v>604</v>
      </c>
      <c r="H1162" t="s">
        <v>2468</v>
      </c>
      <c r="I1162" t="s">
        <v>2467</v>
      </c>
      <c r="J1162" t="s">
        <v>2468</v>
      </c>
      <c r="K1162" s="361"/>
      <c r="L1162"/>
      <c r="N1162"/>
      <c r="O1162"/>
      <c r="P1162"/>
      <c r="Q1162"/>
      <c r="R1162"/>
    </row>
    <row r="1163" spans="1:18" ht="15" customHeight="1" x14ac:dyDescent="0.25">
      <c r="A1163">
        <v>126515001</v>
      </c>
      <c r="B1163">
        <v>47</v>
      </c>
      <c r="C1163" t="s">
        <v>11974</v>
      </c>
      <c r="D1163" t="s">
        <v>12016</v>
      </c>
      <c r="E1163" t="s">
        <v>396</v>
      </c>
      <c r="F1163" t="s">
        <v>13143</v>
      </c>
      <c r="G1163" t="s">
        <v>604</v>
      </c>
      <c r="H1163" t="s">
        <v>2504</v>
      </c>
      <c r="I1163" t="s">
        <v>2503</v>
      </c>
      <c r="J1163" t="s">
        <v>2504</v>
      </c>
      <c r="K1163" s="361"/>
      <c r="L1163"/>
      <c r="N1163"/>
      <c r="O1163"/>
      <c r="P1163"/>
      <c r="Q1163"/>
      <c r="R1163"/>
    </row>
    <row r="1164" spans="1:18" ht="15" customHeight="1" x14ac:dyDescent="0.25">
      <c r="A1164">
        <v>126515001</v>
      </c>
      <c r="B1164">
        <v>48</v>
      </c>
      <c r="C1164" t="s">
        <v>11975</v>
      </c>
      <c r="D1164" t="s">
        <v>11921</v>
      </c>
      <c r="E1164" t="s">
        <v>396</v>
      </c>
      <c r="F1164" t="s">
        <v>13143</v>
      </c>
      <c r="G1164" t="s">
        <v>604</v>
      </c>
      <c r="H1164" t="s">
        <v>10319</v>
      </c>
      <c r="I1164" t="s">
        <v>10320</v>
      </c>
      <c r="J1164" t="s">
        <v>10319</v>
      </c>
      <c r="K1164" s="361"/>
      <c r="L1164"/>
      <c r="N1164"/>
      <c r="O1164"/>
      <c r="P1164"/>
      <c r="Q1164"/>
      <c r="R1164"/>
    </row>
    <row r="1165" spans="1:18" ht="15" customHeight="1" x14ac:dyDescent="0.25">
      <c r="A1165">
        <v>126515001</v>
      </c>
      <c r="B1165">
        <v>49</v>
      </c>
      <c r="C1165" t="s">
        <v>11977</v>
      </c>
      <c r="D1165" t="s">
        <v>12089</v>
      </c>
      <c r="E1165" t="s">
        <v>396</v>
      </c>
      <c r="F1165" t="s">
        <v>13143</v>
      </c>
      <c r="G1165" t="s">
        <v>604</v>
      </c>
      <c r="H1165" t="s">
        <v>2562</v>
      </c>
      <c r="I1165" t="s">
        <v>2561</v>
      </c>
      <c r="J1165" t="s">
        <v>2562</v>
      </c>
      <c r="K1165" s="361"/>
      <c r="L1165"/>
      <c r="N1165"/>
      <c r="O1165"/>
      <c r="P1165"/>
      <c r="Q1165"/>
      <c r="R1165"/>
    </row>
    <row r="1166" spans="1:18" ht="15" customHeight="1" x14ac:dyDescent="0.25">
      <c r="A1166">
        <v>126515001</v>
      </c>
      <c r="B1166">
        <v>50</v>
      </c>
      <c r="C1166" t="s">
        <v>11979</v>
      </c>
      <c r="D1166" t="s">
        <v>12099</v>
      </c>
      <c r="E1166" t="s">
        <v>396</v>
      </c>
      <c r="F1166" t="s">
        <v>13143</v>
      </c>
      <c r="G1166" t="s">
        <v>604</v>
      </c>
      <c r="H1166" t="s">
        <v>2572</v>
      </c>
      <c r="I1166" t="s">
        <v>2571</v>
      </c>
      <c r="J1166" t="s">
        <v>2572</v>
      </c>
      <c r="K1166" s="361"/>
      <c r="L1166"/>
      <c r="N1166"/>
      <c r="O1166"/>
      <c r="P1166"/>
      <c r="Q1166"/>
      <c r="R1166"/>
    </row>
    <row r="1167" spans="1:18" ht="15" customHeight="1" x14ac:dyDescent="0.25">
      <c r="A1167">
        <v>126515001</v>
      </c>
      <c r="B1167">
        <v>51</v>
      </c>
      <c r="C1167" t="s">
        <v>11981</v>
      </c>
      <c r="D1167" t="s">
        <v>11891</v>
      </c>
      <c r="E1167" t="s">
        <v>396</v>
      </c>
      <c r="F1167" t="s">
        <v>13143</v>
      </c>
      <c r="G1167" t="s">
        <v>604</v>
      </c>
      <c r="H1167" t="s">
        <v>2395</v>
      </c>
      <c r="I1167" t="s">
        <v>2394</v>
      </c>
      <c r="J1167" t="s">
        <v>2395</v>
      </c>
      <c r="K1167" s="361"/>
      <c r="L1167"/>
      <c r="N1167"/>
      <c r="O1167"/>
      <c r="P1167"/>
      <c r="Q1167"/>
      <c r="R1167"/>
    </row>
    <row r="1168" spans="1:18" ht="15" customHeight="1" x14ac:dyDescent="0.25">
      <c r="A1168">
        <v>126515001</v>
      </c>
      <c r="B1168">
        <v>52</v>
      </c>
      <c r="C1168" t="s">
        <v>11983</v>
      </c>
      <c r="D1168" t="s">
        <v>11957</v>
      </c>
      <c r="E1168" t="s">
        <v>396</v>
      </c>
      <c r="F1168" t="s">
        <v>13143</v>
      </c>
      <c r="G1168" t="s">
        <v>604</v>
      </c>
      <c r="H1168" t="s">
        <v>2453</v>
      </c>
      <c r="I1168" t="s">
        <v>2452</v>
      </c>
      <c r="J1168" t="s">
        <v>2453</v>
      </c>
      <c r="K1168" s="361"/>
      <c r="L1168"/>
      <c r="N1168"/>
      <c r="O1168"/>
      <c r="P1168"/>
      <c r="Q1168"/>
      <c r="R1168"/>
    </row>
    <row r="1169" spans="1:18" ht="15" customHeight="1" x14ac:dyDescent="0.25">
      <c r="A1169">
        <v>126515001</v>
      </c>
      <c r="B1169">
        <v>53</v>
      </c>
      <c r="C1169" t="s">
        <v>11985</v>
      </c>
      <c r="D1169" t="s">
        <v>16045</v>
      </c>
      <c r="E1169" t="s">
        <v>396</v>
      </c>
      <c r="F1169" t="s">
        <v>13143</v>
      </c>
      <c r="G1169" t="s">
        <v>604</v>
      </c>
      <c r="H1169" t="s">
        <v>15999</v>
      </c>
      <c r="I1169" t="s">
        <v>15998</v>
      </c>
      <c r="J1169" t="s">
        <v>15999</v>
      </c>
      <c r="K1169" s="361"/>
      <c r="L1169"/>
      <c r="N1169"/>
      <c r="O1169"/>
      <c r="P1169"/>
      <c r="Q1169"/>
      <c r="R1169"/>
    </row>
    <row r="1170" spans="1:18" ht="15" customHeight="1" x14ac:dyDescent="0.25">
      <c r="A1170">
        <v>126515001</v>
      </c>
      <c r="B1170">
        <v>54</v>
      </c>
      <c r="C1170" t="s">
        <v>11987</v>
      </c>
      <c r="D1170" t="s">
        <v>12064</v>
      </c>
      <c r="E1170" t="s">
        <v>396</v>
      </c>
      <c r="F1170" t="s">
        <v>13143</v>
      </c>
      <c r="G1170" t="s">
        <v>604</v>
      </c>
      <c r="H1170" t="s">
        <v>2542</v>
      </c>
      <c r="I1170" t="s">
        <v>2541</v>
      </c>
      <c r="J1170" t="s">
        <v>2542</v>
      </c>
      <c r="K1170" s="361"/>
      <c r="L1170"/>
      <c r="N1170"/>
      <c r="O1170"/>
      <c r="P1170"/>
      <c r="Q1170"/>
      <c r="R1170"/>
    </row>
    <row r="1171" spans="1:18" ht="15" customHeight="1" x14ac:dyDescent="0.25">
      <c r="A1171">
        <v>126515001</v>
      </c>
      <c r="B1171">
        <v>55</v>
      </c>
      <c r="C1171" t="s">
        <v>11989</v>
      </c>
      <c r="D1171" t="s">
        <v>11980</v>
      </c>
      <c r="E1171" t="s">
        <v>396</v>
      </c>
      <c r="F1171" t="s">
        <v>13143</v>
      </c>
      <c r="G1171" t="s">
        <v>604</v>
      </c>
      <c r="H1171" t="s">
        <v>2472</v>
      </c>
      <c r="I1171" t="s">
        <v>2471</v>
      </c>
      <c r="J1171" t="s">
        <v>2472</v>
      </c>
      <c r="K1171" s="361"/>
      <c r="L1171"/>
      <c r="N1171"/>
      <c r="O1171"/>
      <c r="P1171"/>
      <c r="Q1171"/>
      <c r="R1171"/>
    </row>
    <row r="1172" spans="1:18" ht="15" customHeight="1" x14ac:dyDescent="0.25">
      <c r="A1172">
        <v>126515001</v>
      </c>
      <c r="B1172">
        <v>56</v>
      </c>
      <c r="C1172" t="s">
        <v>11991</v>
      </c>
      <c r="D1172" t="s">
        <v>11937</v>
      </c>
      <c r="E1172" t="s">
        <v>396</v>
      </c>
      <c r="F1172" t="s">
        <v>13143</v>
      </c>
      <c r="G1172" t="s">
        <v>604</v>
      </c>
      <c r="H1172" t="s">
        <v>10252</v>
      </c>
      <c r="I1172" t="s">
        <v>10253</v>
      </c>
      <c r="J1172" t="s">
        <v>10252</v>
      </c>
      <c r="K1172" s="361"/>
      <c r="L1172"/>
      <c r="N1172"/>
      <c r="O1172"/>
      <c r="P1172"/>
      <c r="Q1172"/>
      <c r="R1172"/>
    </row>
    <row r="1173" spans="1:18" ht="15" customHeight="1" x14ac:dyDescent="0.25">
      <c r="A1173">
        <v>126515001</v>
      </c>
      <c r="B1173">
        <v>57</v>
      </c>
      <c r="C1173" t="s">
        <v>11993</v>
      </c>
      <c r="D1173" t="s">
        <v>11955</v>
      </c>
      <c r="E1173" t="s">
        <v>396</v>
      </c>
      <c r="F1173" t="s">
        <v>13143</v>
      </c>
      <c r="G1173" t="s">
        <v>604</v>
      </c>
      <c r="H1173" t="s">
        <v>2451</v>
      </c>
      <c r="I1173" t="s">
        <v>2450</v>
      </c>
      <c r="J1173" t="s">
        <v>2451</v>
      </c>
      <c r="K1173" s="361"/>
      <c r="L1173"/>
      <c r="N1173"/>
      <c r="O1173"/>
      <c r="P1173"/>
      <c r="Q1173"/>
      <c r="R1173"/>
    </row>
    <row r="1174" spans="1:18" ht="15" customHeight="1" x14ac:dyDescent="0.25">
      <c r="A1174">
        <v>126515001</v>
      </c>
      <c r="B1174">
        <v>58</v>
      </c>
      <c r="C1174" t="s">
        <v>11995</v>
      </c>
      <c r="D1174" t="s">
        <v>12085</v>
      </c>
      <c r="E1174" t="s">
        <v>396</v>
      </c>
      <c r="F1174" t="s">
        <v>13143</v>
      </c>
      <c r="G1174" t="s">
        <v>604</v>
      </c>
      <c r="H1174" t="s">
        <v>10321</v>
      </c>
      <c r="I1174" t="s">
        <v>10322</v>
      </c>
      <c r="J1174" t="s">
        <v>10321</v>
      </c>
      <c r="K1174" s="361"/>
      <c r="L1174"/>
      <c r="N1174"/>
      <c r="O1174"/>
      <c r="P1174"/>
      <c r="Q1174"/>
      <c r="R1174"/>
    </row>
    <row r="1175" spans="1:18" ht="15" customHeight="1" x14ac:dyDescent="0.25">
      <c r="A1175">
        <v>126515001</v>
      </c>
      <c r="B1175">
        <v>59</v>
      </c>
      <c r="C1175" t="s">
        <v>11997</v>
      </c>
      <c r="D1175" t="s">
        <v>16046</v>
      </c>
      <c r="E1175" t="s">
        <v>396</v>
      </c>
      <c r="F1175" t="s">
        <v>13143</v>
      </c>
      <c r="G1175" t="s">
        <v>604</v>
      </c>
      <c r="H1175" t="s">
        <v>16002</v>
      </c>
      <c r="I1175" t="s">
        <v>16001</v>
      </c>
      <c r="J1175" t="s">
        <v>16002</v>
      </c>
      <c r="K1175" s="361"/>
      <c r="L1175"/>
      <c r="N1175"/>
      <c r="O1175"/>
      <c r="P1175"/>
      <c r="Q1175"/>
      <c r="R1175"/>
    </row>
    <row r="1176" spans="1:18" ht="15" customHeight="1" x14ac:dyDescent="0.25">
      <c r="A1176">
        <v>126515001</v>
      </c>
      <c r="B1176">
        <v>60</v>
      </c>
      <c r="C1176" t="s">
        <v>11999</v>
      </c>
      <c r="D1176" t="s">
        <v>11897</v>
      </c>
      <c r="E1176" t="s">
        <v>396</v>
      </c>
      <c r="F1176" t="s">
        <v>13143</v>
      </c>
      <c r="G1176" t="s">
        <v>604</v>
      </c>
      <c r="H1176" t="s">
        <v>2401</v>
      </c>
      <c r="I1176" t="s">
        <v>2400</v>
      </c>
      <c r="J1176" t="s">
        <v>2401</v>
      </c>
      <c r="K1176" s="361"/>
      <c r="L1176"/>
      <c r="N1176"/>
      <c r="O1176"/>
      <c r="P1176"/>
      <c r="Q1176"/>
      <c r="R1176"/>
    </row>
    <row r="1177" spans="1:18" ht="15" customHeight="1" x14ac:dyDescent="0.25">
      <c r="A1177">
        <v>126515001</v>
      </c>
      <c r="B1177">
        <v>61</v>
      </c>
      <c r="C1177" t="s">
        <v>12001</v>
      </c>
      <c r="D1177" t="s">
        <v>20999</v>
      </c>
      <c r="E1177" t="s">
        <v>396</v>
      </c>
      <c r="F1177" t="s">
        <v>13143</v>
      </c>
      <c r="G1177" t="s">
        <v>604</v>
      </c>
      <c r="H1177" t="s">
        <v>2402</v>
      </c>
      <c r="I1177" t="s">
        <v>21000</v>
      </c>
      <c r="J1177" t="s">
        <v>2402</v>
      </c>
      <c r="K1177" s="361"/>
      <c r="L1177"/>
      <c r="N1177"/>
      <c r="O1177"/>
      <c r="P1177"/>
      <c r="Q1177"/>
      <c r="R1177"/>
    </row>
    <row r="1178" spans="1:18" ht="15" customHeight="1" x14ac:dyDescent="0.25">
      <c r="A1178">
        <v>126515001</v>
      </c>
      <c r="B1178">
        <v>62</v>
      </c>
      <c r="C1178" t="s">
        <v>12003</v>
      </c>
      <c r="D1178" t="s">
        <v>12062</v>
      </c>
      <c r="E1178" t="s">
        <v>396</v>
      </c>
      <c r="F1178" t="s">
        <v>13143</v>
      </c>
      <c r="G1178" t="s">
        <v>604</v>
      </c>
      <c r="H1178" t="s">
        <v>2540</v>
      </c>
      <c r="I1178" t="s">
        <v>2539</v>
      </c>
      <c r="J1178" t="s">
        <v>2540</v>
      </c>
      <c r="K1178" s="361"/>
      <c r="L1178"/>
      <c r="N1178"/>
      <c r="O1178"/>
      <c r="P1178"/>
      <c r="Q1178"/>
      <c r="R1178"/>
    </row>
    <row r="1179" spans="1:18" ht="15" customHeight="1" x14ac:dyDescent="0.25">
      <c r="A1179">
        <v>126515001</v>
      </c>
      <c r="B1179">
        <v>63</v>
      </c>
      <c r="C1179" t="s">
        <v>12005</v>
      </c>
      <c r="D1179" t="s">
        <v>11973</v>
      </c>
      <c r="E1179" t="s">
        <v>396</v>
      </c>
      <c r="F1179" t="s">
        <v>13143</v>
      </c>
      <c r="G1179" t="s">
        <v>604</v>
      </c>
      <c r="H1179" t="s">
        <v>2465</v>
      </c>
      <c r="I1179" t="s">
        <v>2464</v>
      </c>
      <c r="J1179" t="s">
        <v>2465</v>
      </c>
      <c r="K1179" s="361"/>
      <c r="L1179"/>
      <c r="N1179"/>
      <c r="O1179"/>
      <c r="P1179"/>
      <c r="Q1179"/>
      <c r="R1179"/>
    </row>
    <row r="1180" spans="1:18" ht="15" customHeight="1" x14ac:dyDescent="0.25">
      <c r="A1180">
        <v>126515001</v>
      </c>
      <c r="B1180">
        <v>64</v>
      </c>
      <c r="C1180" t="s">
        <v>12007</v>
      </c>
      <c r="D1180" t="s">
        <v>11990</v>
      </c>
      <c r="E1180" t="s">
        <v>396</v>
      </c>
      <c r="F1180" t="s">
        <v>13143</v>
      </c>
      <c r="G1180" t="s">
        <v>604</v>
      </c>
      <c r="H1180" t="s">
        <v>2480</v>
      </c>
      <c r="I1180" t="s">
        <v>2479</v>
      </c>
      <c r="J1180" t="s">
        <v>2480</v>
      </c>
      <c r="K1180" s="361"/>
      <c r="L1180"/>
      <c r="N1180"/>
      <c r="O1180"/>
      <c r="P1180"/>
      <c r="Q1180"/>
      <c r="R1180"/>
    </row>
    <row r="1181" spans="1:18" ht="15" customHeight="1" x14ac:dyDescent="0.25">
      <c r="A1181">
        <v>126515001</v>
      </c>
      <c r="B1181">
        <v>65</v>
      </c>
      <c r="C1181" t="s">
        <v>12009</v>
      </c>
      <c r="D1181" t="s">
        <v>12174</v>
      </c>
      <c r="E1181" t="s">
        <v>396</v>
      </c>
      <c r="F1181" t="s">
        <v>13143</v>
      </c>
      <c r="G1181" t="s">
        <v>604</v>
      </c>
      <c r="H1181" t="s">
        <v>2623</v>
      </c>
      <c r="I1181" t="s">
        <v>2622</v>
      </c>
      <c r="J1181" t="s">
        <v>2623</v>
      </c>
      <c r="K1181" s="361"/>
      <c r="L1181"/>
      <c r="N1181"/>
      <c r="O1181"/>
      <c r="P1181"/>
      <c r="Q1181"/>
      <c r="R1181"/>
    </row>
    <row r="1182" spans="1:18" ht="15" customHeight="1" x14ac:dyDescent="0.25">
      <c r="A1182">
        <v>126515001</v>
      </c>
      <c r="B1182">
        <v>66</v>
      </c>
      <c r="C1182" t="s">
        <v>12011</v>
      </c>
      <c r="D1182" t="s">
        <v>11959</v>
      </c>
      <c r="E1182" t="s">
        <v>396</v>
      </c>
      <c r="F1182" t="s">
        <v>13143</v>
      </c>
      <c r="G1182" t="s">
        <v>604</v>
      </c>
      <c r="H1182" t="s">
        <v>2836</v>
      </c>
      <c r="I1182" t="s">
        <v>2837</v>
      </c>
      <c r="J1182" t="s">
        <v>2836</v>
      </c>
      <c r="K1182" s="361"/>
      <c r="L1182"/>
      <c r="N1182"/>
      <c r="O1182"/>
      <c r="P1182"/>
      <c r="Q1182"/>
      <c r="R1182"/>
    </row>
    <row r="1183" spans="1:18" ht="15" customHeight="1" x14ac:dyDescent="0.25">
      <c r="A1183">
        <v>126515001</v>
      </c>
      <c r="B1183">
        <v>67</v>
      </c>
      <c r="C1183" t="s">
        <v>12013</v>
      </c>
      <c r="D1183" t="s">
        <v>12060</v>
      </c>
      <c r="E1183" t="s">
        <v>396</v>
      </c>
      <c r="F1183" t="s">
        <v>13143</v>
      </c>
      <c r="G1183" t="s">
        <v>604</v>
      </c>
      <c r="H1183" t="s">
        <v>2840</v>
      </c>
      <c r="I1183" t="s">
        <v>2841</v>
      </c>
      <c r="J1183" t="s">
        <v>2840</v>
      </c>
      <c r="K1183" s="361"/>
      <c r="L1183"/>
      <c r="N1183"/>
      <c r="O1183"/>
      <c r="P1183"/>
      <c r="Q1183"/>
      <c r="R1183"/>
    </row>
    <row r="1184" spans="1:18" ht="15" customHeight="1" x14ac:dyDescent="0.25">
      <c r="A1184">
        <v>126515001</v>
      </c>
      <c r="B1184">
        <v>68</v>
      </c>
      <c r="C1184" t="s">
        <v>12015</v>
      </c>
      <c r="D1184" t="s">
        <v>11996</v>
      </c>
      <c r="E1184" t="s">
        <v>396</v>
      </c>
      <c r="F1184" t="s">
        <v>13143</v>
      </c>
      <c r="G1184" t="s">
        <v>604</v>
      </c>
      <c r="H1184" t="s">
        <v>2487</v>
      </c>
      <c r="I1184" t="s">
        <v>2486</v>
      </c>
      <c r="J1184" t="s">
        <v>2487</v>
      </c>
      <c r="K1184" s="361"/>
      <c r="L1184"/>
      <c r="N1184"/>
      <c r="O1184"/>
      <c r="P1184"/>
      <c r="Q1184"/>
      <c r="R1184"/>
    </row>
    <row r="1185" spans="1:18" ht="15" customHeight="1" x14ac:dyDescent="0.25">
      <c r="A1185">
        <v>126515001</v>
      </c>
      <c r="B1185">
        <v>69</v>
      </c>
      <c r="C1185" t="s">
        <v>12017</v>
      </c>
      <c r="D1185" t="s">
        <v>12128</v>
      </c>
      <c r="E1185" t="s">
        <v>396</v>
      </c>
      <c r="F1185" t="s">
        <v>13143</v>
      </c>
      <c r="G1185" t="s">
        <v>604</v>
      </c>
      <c r="H1185" t="s">
        <v>2594</v>
      </c>
      <c r="I1185" t="s">
        <v>2593</v>
      </c>
      <c r="J1185" t="s">
        <v>2594</v>
      </c>
      <c r="K1185" s="361"/>
      <c r="L1185"/>
      <c r="N1185"/>
      <c r="O1185"/>
      <c r="P1185"/>
      <c r="Q1185"/>
      <c r="R1185"/>
    </row>
    <row r="1186" spans="1:18" ht="15" customHeight="1" x14ac:dyDescent="0.25">
      <c r="A1186">
        <v>126515001</v>
      </c>
      <c r="B1186">
        <v>70</v>
      </c>
      <c r="C1186" t="s">
        <v>12019</v>
      </c>
      <c r="D1186" t="s">
        <v>12048</v>
      </c>
      <c r="E1186" t="s">
        <v>396</v>
      </c>
      <c r="F1186" t="s">
        <v>13143</v>
      </c>
      <c r="G1186" t="s">
        <v>604</v>
      </c>
      <c r="H1186" t="s">
        <v>2528</v>
      </c>
      <c r="I1186" t="s">
        <v>2527</v>
      </c>
      <c r="J1186" t="s">
        <v>2528</v>
      </c>
      <c r="K1186" s="361"/>
      <c r="L1186"/>
      <c r="N1186"/>
      <c r="O1186"/>
      <c r="P1186"/>
      <c r="Q1186"/>
      <c r="R1186"/>
    </row>
    <row r="1187" spans="1:18" ht="15" customHeight="1" x14ac:dyDescent="0.25">
      <c r="A1187">
        <v>126515001</v>
      </c>
      <c r="B1187">
        <v>71</v>
      </c>
      <c r="C1187" t="s">
        <v>12020</v>
      </c>
      <c r="D1187" t="s">
        <v>11908</v>
      </c>
      <c r="E1187" t="s">
        <v>396</v>
      </c>
      <c r="F1187" t="s">
        <v>13143</v>
      </c>
      <c r="G1187" t="s">
        <v>604</v>
      </c>
      <c r="H1187" t="s">
        <v>2412</v>
      </c>
      <c r="I1187" t="s">
        <v>2411</v>
      </c>
      <c r="J1187" t="s">
        <v>2412</v>
      </c>
      <c r="K1187" s="361"/>
      <c r="L1187"/>
      <c r="N1187"/>
      <c r="O1187"/>
      <c r="P1187"/>
      <c r="Q1187"/>
      <c r="R1187"/>
    </row>
    <row r="1188" spans="1:18" ht="15" customHeight="1" x14ac:dyDescent="0.25">
      <c r="A1188">
        <v>126515001</v>
      </c>
      <c r="B1188">
        <v>72</v>
      </c>
      <c r="C1188" t="s">
        <v>12022</v>
      </c>
      <c r="D1188" t="s">
        <v>11931</v>
      </c>
      <c r="E1188" t="s">
        <v>396</v>
      </c>
      <c r="F1188" t="s">
        <v>13143</v>
      </c>
      <c r="G1188" t="s">
        <v>604</v>
      </c>
      <c r="H1188" t="s">
        <v>2429</v>
      </c>
      <c r="I1188" t="s">
        <v>1076</v>
      </c>
      <c r="J1188" t="s">
        <v>2429</v>
      </c>
      <c r="K1188" s="361"/>
      <c r="L1188"/>
      <c r="N1188"/>
      <c r="O1188"/>
      <c r="P1188"/>
      <c r="Q1188"/>
      <c r="R1188"/>
    </row>
    <row r="1189" spans="1:18" ht="15" customHeight="1" x14ac:dyDescent="0.25">
      <c r="A1189">
        <v>126515001</v>
      </c>
      <c r="B1189">
        <v>73</v>
      </c>
      <c r="C1189" t="s">
        <v>12023</v>
      </c>
      <c r="D1189" t="s">
        <v>11967</v>
      </c>
      <c r="E1189" t="s">
        <v>396</v>
      </c>
      <c r="F1189" t="s">
        <v>13143</v>
      </c>
      <c r="G1189" t="s">
        <v>604</v>
      </c>
      <c r="H1189" t="s">
        <v>2838</v>
      </c>
      <c r="I1189" t="s">
        <v>2839</v>
      </c>
      <c r="J1189" t="s">
        <v>2838</v>
      </c>
      <c r="K1189" s="361"/>
      <c r="L1189"/>
      <c r="N1189"/>
      <c r="O1189"/>
      <c r="P1189"/>
      <c r="Q1189"/>
      <c r="R1189"/>
    </row>
    <row r="1190" spans="1:18" ht="15" customHeight="1" x14ac:dyDescent="0.25">
      <c r="A1190">
        <v>126515001</v>
      </c>
      <c r="B1190">
        <v>74</v>
      </c>
      <c r="C1190" t="s">
        <v>12024</v>
      </c>
      <c r="D1190" t="s">
        <v>11982</v>
      </c>
      <c r="E1190" t="s">
        <v>396</v>
      </c>
      <c r="F1190" t="s">
        <v>13143</v>
      </c>
      <c r="G1190" t="s">
        <v>604</v>
      </c>
      <c r="H1190" t="s">
        <v>2474</v>
      </c>
      <c r="I1190" t="s">
        <v>2473</v>
      </c>
      <c r="J1190" t="s">
        <v>2474</v>
      </c>
      <c r="K1190" s="361"/>
      <c r="L1190"/>
      <c r="N1190"/>
      <c r="O1190"/>
      <c r="P1190"/>
      <c r="Q1190"/>
      <c r="R1190"/>
    </row>
    <row r="1191" spans="1:18" ht="15" customHeight="1" x14ac:dyDescent="0.25">
      <c r="A1191">
        <v>126515001</v>
      </c>
      <c r="B1191">
        <v>75</v>
      </c>
      <c r="C1191" t="s">
        <v>12026</v>
      </c>
      <c r="D1191" t="s">
        <v>11984</v>
      </c>
      <c r="E1191" t="s">
        <v>396</v>
      </c>
      <c r="F1191" t="s">
        <v>13143</v>
      </c>
      <c r="G1191" t="s">
        <v>604</v>
      </c>
      <c r="H1191" t="s">
        <v>2476</v>
      </c>
      <c r="I1191" t="s">
        <v>2475</v>
      </c>
      <c r="J1191" t="s">
        <v>2476</v>
      </c>
      <c r="K1191" s="361"/>
      <c r="L1191"/>
      <c r="N1191"/>
      <c r="O1191"/>
      <c r="P1191"/>
      <c r="Q1191"/>
      <c r="R1191"/>
    </row>
    <row r="1192" spans="1:18" ht="15" customHeight="1" x14ac:dyDescent="0.25">
      <c r="A1192">
        <v>126515001</v>
      </c>
      <c r="B1192">
        <v>76</v>
      </c>
      <c r="C1192" t="s">
        <v>12028</v>
      </c>
      <c r="D1192" t="s">
        <v>12097</v>
      </c>
      <c r="E1192" t="s">
        <v>396</v>
      </c>
      <c r="F1192" t="s">
        <v>13143</v>
      </c>
      <c r="G1192" t="s">
        <v>604</v>
      </c>
      <c r="H1192" t="s">
        <v>2570</v>
      </c>
      <c r="I1192" t="s">
        <v>2569</v>
      </c>
      <c r="J1192" t="s">
        <v>2570</v>
      </c>
      <c r="K1192" s="361"/>
      <c r="L1192"/>
      <c r="N1192"/>
      <c r="O1192"/>
      <c r="P1192"/>
      <c r="Q1192"/>
      <c r="R1192"/>
    </row>
    <row r="1193" spans="1:18" ht="15" customHeight="1" x14ac:dyDescent="0.25">
      <c r="A1193">
        <v>126515001</v>
      </c>
      <c r="B1193">
        <v>77</v>
      </c>
      <c r="C1193" t="s">
        <v>12030</v>
      </c>
      <c r="D1193" t="s">
        <v>12103</v>
      </c>
      <c r="E1193" t="s">
        <v>396</v>
      </c>
      <c r="F1193" t="s">
        <v>13143</v>
      </c>
      <c r="G1193" t="s">
        <v>604</v>
      </c>
      <c r="H1193" t="s">
        <v>2576</v>
      </c>
      <c r="I1193" t="s">
        <v>2575</v>
      </c>
      <c r="J1193" t="s">
        <v>2576</v>
      </c>
      <c r="K1193" s="361"/>
      <c r="L1193"/>
      <c r="N1193"/>
      <c r="O1193"/>
      <c r="P1193"/>
      <c r="Q1193"/>
      <c r="R1193"/>
    </row>
    <row r="1194" spans="1:18" ht="15" customHeight="1" x14ac:dyDescent="0.25">
      <c r="A1194">
        <v>126515001</v>
      </c>
      <c r="B1194">
        <v>78</v>
      </c>
      <c r="C1194" t="s">
        <v>12031</v>
      </c>
      <c r="D1194" t="s">
        <v>12142</v>
      </c>
      <c r="E1194" t="s">
        <v>396</v>
      </c>
      <c r="F1194" t="s">
        <v>13143</v>
      </c>
      <c r="G1194" t="s">
        <v>604</v>
      </c>
      <c r="H1194" t="s">
        <v>2606</v>
      </c>
      <c r="I1194" t="s">
        <v>2605</v>
      </c>
      <c r="J1194" t="s">
        <v>2606</v>
      </c>
      <c r="K1194" s="361"/>
      <c r="L1194"/>
      <c r="N1194"/>
      <c r="O1194"/>
      <c r="P1194"/>
      <c r="Q1194"/>
      <c r="R1194"/>
    </row>
    <row r="1195" spans="1:18" ht="15" customHeight="1" x14ac:dyDescent="0.25">
      <c r="A1195">
        <v>126515001</v>
      </c>
      <c r="B1195">
        <v>79</v>
      </c>
      <c r="C1195" t="s">
        <v>12033</v>
      </c>
      <c r="D1195" t="s">
        <v>12186</v>
      </c>
      <c r="E1195" t="s">
        <v>396</v>
      </c>
      <c r="F1195" t="s">
        <v>13143</v>
      </c>
      <c r="G1195" t="s">
        <v>604</v>
      </c>
      <c r="H1195" t="s">
        <v>2635</v>
      </c>
      <c r="I1195" t="s">
        <v>2634</v>
      </c>
      <c r="J1195" t="s">
        <v>2635</v>
      </c>
      <c r="K1195" s="361"/>
      <c r="L1195"/>
      <c r="N1195"/>
      <c r="O1195"/>
      <c r="P1195"/>
      <c r="Q1195"/>
      <c r="R1195"/>
    </row>
    <row r="1196" spans="1:18" ht="15" customHeight="1" x14ac:dyDescent="0.25">
      <c r="A1196">
        <v>126515001</v>
      </c>
      <c r="B1196">
        <v>80</v>
      </c>
      <c r="C1196" t="s">
        <v>12034</v>
      </c>
      <c r="D1196" t="s">
        <v>12130</v>
      </c>
      <c r="E1196" t="s">
        <v>396</v>
      </c>
      <c r="F1196" t="s">
        <v>13143</v>
      </c>
      <c r="G1196" t="s">
        <v>604</v>
      </c>
      <c r="H1196" t="s">
        <v>2843</v>
      </c>
      <c r="I1196" t="s">
        <v>2844</v>
      </c>
      <c r="J1196" t="s">
        <v>2843</v>
      </c>
      <c r="K1196" s="361"/>
      <c r="L1196"/>
      <c r="N1196"/>
      <c r="O1196"/>
      <c r="P1196"/>
      <c r="Q1196"/>
      <c r="R1196"/>
    </row>
    <row r="1197" spans="1:18" ht="15" customHeight="1" x14ac:dyDescent="0.25">
      <c r="A1197">
        <v>126515001</v>
      </c>
      <c r="B1197">
        <v>81</v>
      </c>
      <c r="C1197" t="s">
        <v>12035</v>
      </c>
      <c r="D1197" t="s">
        <v>11998</v>
      </c>
      <c r="E1197" t="s">
        <v>396</v>
      </c>
      <c r="F1197" t="s">
        <v>13143</v>
      </c>
      <c r="G1197" t="s">
        <v>604</v>
      </c>
      <c r="H1197" t="s">
        <v>2489</v>
      </c>
      <c r="I1197" t="s">
        <v>2488</v>
      </c>
      <c r="J1197" t="s">
        <v>2489</v>
      </c>
      <c r="K1197" s="361"/>
      <c r="L1197"/>
      <c r="N1197"/>
      <c r="O1197"/>
      <c r="P1197"/>
      <c r="Q1197"/>
      <c r="R1197"/>
    </row>
    <row r="1198" spans="1:18" ht="15" customHeight="1" x14ac:dyDescent="0.25">
      <c r="A1198">
        <v>126515001</v>
      </c>
      <c r="B1198">
        <v>82</v>
      </c>
      <c r="C1198" t="s">
        <v>12037</v>
      </c>
      <c r="D1198" t="s">
        <v>11953</v>
      </c>
      <c r="E1198" t="s">
        <v>396</v>
      </c>
      <c r="F1198" t="s">
        <v>13143</v>
      </c>
      <c r="G1198" t="s">
        <v>604</v>
      </c>
      <c r="H1198" t="s">
        <v>2449</v>
      </c>
      <c r="I1198" t="s">
        <v>2448</v>
      </c>
      <c r="J1198" t="s">
        <v>2449</v>
      </c>
      <c r="K1198" s="361"/>
      <c r="L1198"/>
      <c r="N1198"/>
      <c r="O1198"/>
      <c r="P1198"/>
      <c r="Q1198"/>
      <c r="R1198"/>
    </row>
    <row r="1199" spans="1:18" ht="15" customHeight="1" x14ac:dyDescent="0.25">
      <c r="A1199">
        <v>126515001</v>
      </c>
      <c r="B1199">
        <v>83</v>
      </c>
      <c r="C1199" t="s">
        <v>12039</v>
      </c>
      <c r="D1199" t="s">
        <v>12052</v>
      </c>
      <c r="E1199" t="s">
        <v>396</v>
      </c>
      <c r="F1199" t="s">
        <v>13143</v>
      </c>
      <c r="G1199" t="s">
        <v>604</v>
      </c>
      <c r="H1199" t="s">
        <v>2532</v>
      </c>
      <c r="I1199" t="s">
        <v>2531</v>
      </c>
      <c r="J1199" t="s">
        <v>2532</v>
      </c>
      <c r="K1199" s="361"/>
      <c r="L1199"/>
      <c r="N1199"/>
      <c r="O1199"/>
      <c r="P1199"/>
      <c r="Q1199"/>
      <c r="R1199"/>
    </row>
    <row r="1200" spans="1:18" ht="15" customHeight="1" x14ac:dyDescent="0.25">
      <c r="A1200">
        <v>126515001</v>
      </c>
      <c r="B1200">
        <v>84</v>
      </c>
      <c r="C1200" t="s">
        <v>12040</v>
      </c>
      <c r="D1200" t="s">
        <v>12087</v>
      </c>
      <c r="E1200" t="s">
        <v>396</v>
      </c>
      <c r="F1200" t="s">
        <v>13143</v>
      </c>
      <c r="G1200" t="s">
        <v>604</v>
      </c>
      <c r="H1200" t="s">
        <v>2560</v>
      </c>
      <c r="I1200" t="s">
        <v>2559</v>
      </c>
      <c r="J1200" t="s">
        <v>2560</v>
      </c>
      <c r="K1200" s="361"/>
      <c r="L1200"/>
      <c r="N1200"/>
      <c r="O1200"/>
      <c r="P1200"/>
      <c r="Q1200"/>
      <c r="R1200"/>
    </row>
    <row r="1201" spans="1:18" ht="15" customHeight="1" x14ac:dyDescent="0.25">
      <c r="A1201">
        <v>126515001</v>
      </c>
      <c r="B1201">
        <v>85</v>
      </c>
      <c r="C1201" t="s">
        <v>12042</v>
      </c>
      <c r="D1201" t="s">
        <v>12152</v>
      </c>
      <c r="E1201" t="s">
        <v>396</v>
      </c>
      <c r="F1201" t="s">
        <v>13143</v>
      </c>
      <c r="G1201" t="s">
        <v>604</v>
      </c>
      <c r="H1201" t="s">
        <v>10265</v>
      </c>
      <c r="I1201" t="s">
        <v>10266</v>
      </c>
      <c r="J1201" t="s">
        <v>10265</v>
      </c>
      <c r="K1201" s="361"/>
      <c r="L1201"/>
      <c r="N1201"/>
      <c r="O1201"/>
      <c r="P1201"/>
      <c r="Q1201"/>
      <c r="R1201"/>
    </row>
    <row r="1202" spans="1:18" ht="15" customHeight="1" x14ac:dyDescent="0.25">
      <c r="A1202">
        <v>126515001</v>
      </c>
      <c r="B1202">
        <v>86</v>
      </c>
      <c r="C1202" t="s">
        <v>12044</v>
      </c>
      <c r="D1202" t="s">
        <v>11963</v>
      </c>
      <c r="E1202" t="s">
        <v>396</v>
      </c>
      <c r="F1202" t="s">
        <v>13143</v>
      </c>
      <c r="G1202" t="s">
        <v>604</v>
      </c>
      <c r="H1202" t="s">
        <v>2457</v>
      </c>
      <c r="I1202" t="s">
        <v>2456</v>
      </c>
      <c r="J1202" t="s">
        <v>2457</v>
      </c>
      <c r="K1202" s="361"/>
      <c r="L1202"/>
      <c r="N1202"/>
      <c r="O1202"/>
      <c r="P1202"/>
      <c r="Q1202"/>
      <c r="R1202"/>
    </row>
    <row r="1203" spans="1:18" ht="15" customHeight="1" x14ac:dyDescent="0.25">
      <c r="A1203">
        <v>126515001</v>
      </c>
      <c r="B1203">
        <v>87</v>
      </c>
      <c r="C1203" t="s">
        <v>12046</v>
      </c>
      <c r="D1203" t="s">
        <v>12997</v>
      </c>
      <c r="E1203" t="s">
        <v>396</v>
      </c>
      <c r="F1203" t="s">
        <v>13143</v>
      </c>
      <c r="G1203" t="s">
        <v>604</v>
      </c>
      <c r="H1203" t="s">
        <v>12998</v>
      </c>
      <c r="I1203" t="s">
        <v>12999</v>
      </c>
      <c r="J1203" t="s">
        <v>12998</v>
      </c>
      <c r="K1203" s="361"/>
      <c r="L1203"/>
      <c r="N1203"/>
      <c r="O1203"/>
      <c r="P1203"/>
      <c r="Q1203"/>
      <c r="R1203"/>
    </row>
    <row r="1204" spans="1:18" ht="15" customHeight="1" x14ac:dyDescent="0.25">
      <c r="A1204">
        <v>126515001</v>
      </c>
      <c r="B1204">
        <v>88</v>
      </c>
      <c r="C1204" t="s">
        <v>12047</v>
      </c>
      <c r="D1204" t="s">
        <v>12119</v>
      </c>
      <c r="E1204" t="s">
        <v>396</v>
      </c>
      <c r="F1204" t="s">
        <v>13143</v>
      </c>
      <c r="G1204" t="s">
        <v>604</v>
      </c>
      <c r="H1204" t="s">
        <v>2589</v>
      </c>
      <c r="I1204" t="s">
        <v>2588</v>
      </c>
      <c r="J1204" t="s">
        <v>2589</v>
      </c>
      <c r="K1204" s="361"/>
      <c r="L1204"/>
      <c r="N1204"/>
      <c r="O1204"/>
      <c r="P1204"/>
      <c r="Q1204"/>
      <c r="R1204"/>
    </row>
    <row r="1205" spans="1:18" ht="15" customHeight="1" x14ac:dyDescent="0.25">
      <c r="A1205">
        <v>126515001</v>
      </c>
      <c r="B1205">
        <v>89</v>
      </c>
      <c r="C1205" t="s">
        <v>12049</v>
      </c>
      <c r="D1205" t="s">
        <v>11945</v>
      </c>
      <c r="E1205" t="s">
        <v>396</v>
      </c>
      <c r="F1205" t="s">
        <v>13143</v>
      </c>
      <c r="G1205" t="s">
        <v>604</v>
      </c>
      <c r="H1205" t="s">
        <v>2441</v>
      </c>
      <c r="I1205" t="s">
        <v>2440</v>
      </c>
      <c r="J1205" t="s">
        <v>2441</v>
      </c>
      <c r="K1205" s="361"/>
      <c r="L1205"/>
      <c r="N1205"/>
      <c r="O1205"/>
      <c r="P1205"/>
      <c r="Q1205"/>
      <c r="R1205"/>
    </row>
    <row r="1206" spans="1:18" ht="15" customHeight="1" x14ac:dyDescent="0.25">
      <c r="A1206">
        <v>126515001</v>
      </c>
      <c r="B1206">
        <v>90</v>
      </c>
      <c r="C1206" t="s">
        <v>12051</v>
      </c>
      <c r="D1206" t="s">
        <v>12008</v>
      </c>
      <c r="E1206" t="s">
        <v>396</v>
      </c>
      <c r="F1206" t="s">
        <v>13143</v>
      </c>
      <c r="G1206" t="s">
        <v>604</v>
      </c>
      <c r="H1206" t="s">
        <v>2497</v>
      </c>
      <c r="I1206" t="s">
        <v>2496</v>
      </c>
      <c r="J1206" t="s">
        <v>2497</v>
      </c>
      <c r="K1206" s="361"/>
      <c r="L1206"/>
      <c r="N1206"/>
      <c r="O1206"/>
      <c r="P1206"/>
      <c r="Q1206"/>
      <c r="R1206"/>
    </row>
    <row r="1207" spans="1:18" ht="15" customHeight="1" x14ac:dyDescent="0.25">
      <c r="A1207">
        <v>126515001</v>
      </c>
      <c r="B1207">
        <v>91</v>
      </c>
      <c r="C1207" t="s">
        <v>12053</v>
      </c>
      <c r="D1207" t="s">
        <v>11911</v>
      </c>
      <c r="E1207" t="s">
        <v>396</v>
      </c>
      <c r="F1207" t="s">
        <v>13143</v>
      </c>
      <c r="G1207" t="s">
        <v>604</v>
      </c>
      <c r="H1207" t="s">
        <v>2414</v>
      </c>
      <c r="I1207" t="s">
        <v>2413</v>
      </c>
      <c r="J1207" t="s">
        <v>2414</v>
      </c>
      <c r="K1207" s="361"/>
      <c r="L1207"/>
      <c r="N1207"/>
      <c r="O1207"/>
      <c r="P1207"/>
      <c r="Q1207"/>
      <c r="R1207"/>
    </row>
    <row r="1208" spans="1:18" ht="15" customHeight="1" x14ac:dyDescent="0.25">
      <c r="A1208">
        <v>126515001</v>
      </c>
      <c r="B1208">
        <v>92</v>
      </c>
      <c r="C1208" t="s">
        <v>12055</v>
      </c>
      <c r="D1208" t="s">
        <v>12002</v>
      </c>
      <c r="E1208" t="s">
        <v>396</v>
      </c>
      <c r="F1208" t="s">
        <v>13143</v>
      </c>
      <c r="G1208" t="s">
        <v>604</v>
      </c>
      <c r="H1208" t="s">
        <v>2493</v>
      </c>
      <c r="I1208" t="s">
        <v>2492</v>
      </c>
      <c r="J1208" t="s">
        <v>2493</v>
      </c>
      <c r="K1208" s="361"/>
      <c r="L1208"/>
      <c r="N1208"/>
      <c r="O1208"/>
      <c r="P1208"/>
      <c r="Q1208"/>
      <c r="R1208"/>
    </row>
    <row r="1209" spans="1:18" ht="15" customHeight="1" x14ac:dyDescent="0.25">
      <c r="A1209">
        <v>126515001</v>
      </c>
      <c r="B1209">
        <v>93</v>
      </c>
      <c r="C1209" t="s">
        <v>12057</v>
      </c>
      <c r="D1209" t="s">
        <v>12000</v>
      </c>
      <c r="E1209" t="s">
        <v>396</v>
      </c>
      <c r="F1209" t="s">
        <v>13143</v>
      </c>
      <c r="G1209" t="s">
        <v>604</v>
      </c>
      <c r="H1209" t="s">
        <v>2491</v>
      </c>
      <c r="I1209" t="s">
        <v>2490</v>
      </c>
      <c r="J1209" t="s">
        <v>2491</v>
      </c>
      <c r="K1209" s="361"/>
      <c r="L1209"/>
      <c r="N1209"/>
      <c r="O1209"/>
      <c r="P1209"/>
      <c r="Q1209"/>
      <c r="R1209"/>
    </row>
    <row r="1210" spans="1:18" ht="15" customHeight="1" x14ac:dyDescent="0.25">
      <c r="A1210">
        <v>126515001</v>
      </c>
      <c r="B1210">
        <v>94</v>
      </c>
      <c r="C1210" t="s">
        <v>12059</v>
      </c>
      <c r="D1210" t="s">
        <v>12012</v>
      </c>
      <c r="E1210" t="s">
        <v>396</v>
      </c>
      <c r="F1210" t="s">
        <v>13143</v>
      </c>
      <c r="G1210" t="s">
        <v>604</v>
      </c>
      <c r="H1210" t="s">
        <v>2501</v>
      </c>
      <c r="I1210" t="s">
        <v>2500</v>
      </c>
      <c r="J1210" t="s">
        <v>2501</v>
      </c>
      <c r="K1210" s="361"/>
      <c r="L1210"/>
      <c r="N1210"/>
      <c r="O1210"/>
      <c r="P1210"/>
      <c r="Q1210"/>
      <c r="R1210"/>
    </row>
    <row r="1211" spans="1:18" ht="15" customHeight="1" x14ac:dyDescent="0.25">
      <c r="A1211">
        <v>126515001</v>
      </c>
      <c r="B1211">
        <v>95</v>
      </c>
      <c r="C1211" t="s">
        <v>12061</v>
      </c>
      <c r="D1211" t="s">
        <v>11889</v>
      </c>
      <c r="E1211" t="s">
        <v>396</v>
      </c>
      <c r="F1211" t="s">
        <v>13143</v>
      </c>
      <c r="G1211" t="s">
        <v>604</v>
      </c>
      <c r="H1211" t="s">
        <v>2393</v>
      </c>
      <c r="I1211" t="s">
        <v>2392</v>
      </c>
      <c r="J1211" t="s">
        <v>2393</v>
      </c>
      <c r="K1211" s="361"/>
      <c r="L1211"/>
      <c r="N1211"/>
      <c r="O1211"/>
      <c r="P1211"/>
      <c r="Q1211"/>
      <c r="R1211"/>
    </row>
    <row r="1212" spans="1:18" ht="15" customHeight="1" x14ac:dyDescent="0.25">
      <c r="A1212">
        <v>126515001</v>
      </c>
      <c r="B1212">
        <v>96</v>
      </c>
      <c r="C1212" t="s">
        <v>12063</v>
      </c>
      <c r="D1212" t="s">
        <v>12072</v>
      </c>
      <c r="E1212" t="s">
        <v>396</v>
      </c>
      <c r="F1212" t="s">
        <v>13143</v>
      </c>
      <c r="G1212" t="s">
        <v>604</v>
      </c>
      <c r="H1212" t="s">
        <v>2548</v>
      </c>
      <c r="I1212" t="s">
        <v>2547</v>
      </c>
      <c r="J1212" t="s">
        <v>2548</v>
      </c>
      <c r="K1212" s="361"/>
      <c r="L1212"/>
      <c r="N1212"/>
      <c r="O1212"/>
      <c r="P1212"/>
      <c r="Q1212"/>
      <c r="R1212"/>
    </row>
    <row r="1213" spans="1:18" ht="15" customHeight="1" x14ac:dyDescent="0.25">
      <c r="A1213">
        <v>126515001</v>
      </c>
      <c r="B1213">
        <v>97</v>
      </c>
      <c r="C1213" t="s">
        <v>12065</v>
      </c>
      <c r="D1213" t="s">
        <v>11941</v>
      </c>
      <c r="E1213" t="s">
        <v>396</v>
      </c>
      <c r="F1213" t="s">
        <v>13143</v>
      </c>
      <c r="G1213" t="s">
        <v>604</v>
      </c>
      <c r="H1213" t="s">
        <v>2437</v>
      </c>
      <c r="I1213" t="s">
        <v>2436</v>
      </c>
      <c r="J1213" t="s">
        <v>2437</v>
      </c>
      <c r="K1213" s="361"/>
      <c r="L1213"/>
      <c r="N1213"/>
      <c r="O1213"/>
      <c r="P1213"/>
      <c r="Q1213"/>
      <c r="R1213"/>
    </row>
    <row r="1214" spans="1:18" ht="15" customHeight="1" x14ac:dyDescent="0.25">
      <c r="A1214">
        <v>126515001</v>
      </c>
      <c r="B1214">
        <v>98</v>
      </c>
      <c r="C1214" t="s">
        <v>12067</v>
      </c>
      <c r="D1214" t="s">
        <v>12178</v>
      </c>
      <c r="E1214" t="s">
        <v>396</v>
      </c>
      <c r="F1214" t="s">
        <v>13143</v>
      </c>
      <c r="G1214" t="s">
        <v>604</v>
      </c>
      <c r="H1214" t="s">
        <v>2627</v>
      </c>
      <c r="I1214" t="s">
        <v>2626</v>
      </c>
      <c r="J1214" t="s">
        <v>2627</v>
      </c>
      <c r="K1214" s="361"/>
      <c r="L1214"/>
      <c r="N1214"/>
      <c r="O1214"/>
      <c r="P1214"/>
      <c r="Q1214"/>
      <c r="R1214"/>
    </row>
    <row r="1215" spans="1:18" ht="15" customHeight="1" x14ac:dyDescent="0.25">
      <c r="A1215">
        <v>126515001</v>
      </c>
      <c r="B1215">
        <v>99</v>
      </c>
      <c r="C1215" t="s">
        <v>12069</v>
      </c>
      <c r="D1215" t="s">
        <v>12006</v>
      </c>
      <c r="E1215" t="s">
        <v>396</v>
      </c>
      <c r="F1215" t="s">
        <v>13143</v>
      </c>
      <c r="G1215" t="s">
        <v>604</v>
      </c>
      <c r="H1215" t="s">
        <v>10256</v>
      </c>
      <c r="I1215" t="s">
        <v>10257</v>
      </c>
      <c r="J1215" t="s">
        <v>10256</v>
      </c>
      <c r="K1215" s="361"/>
      <c r="L1215"/>
      <c r="N1215"/>
      <c r="O1215"/>
      <c r="P1215"/>
      <c r="Q1215"/>
      <c r="R1215"/>
    </row>
    <row r="1216" spans="1:18" ht="15" customHeight="1" x14ac:dyDescent="0.25">
      <c r="A1216">
        <v>126515001</v>
      </c>
      <c r="B1216">
        <v>100</v>
      </c>
      <c r="C1216" t="s">
        <v>12071</v>
      </c>
      <c r="D1216" t="s">
        <v>16043</v>
      </c>
      <c r="E1216" t="s">
        <v>396</v>
      </c>
      <c r="F1216" t="s">
        <v>13143</v>
      </c>
      <c r="G1216" t="s">
        <v>604</v>
      </c>
      <c r="H1216" t="s">
        <v>15996</v>
      </c>
      <c r="I1216" t="s">
        <v>15995</v>
      </c>
      <c r="J1216" t="s">
        <v>15996</v>
      </c>
      <c r="K1216" s="361"/>
      <c r="L1216"/>
      <c r="N1216"/>
      <c r="O1216"/>
      <c r="P1216"/>
      <c r="Q1216"/>
      <c r="R1216"/>
    </row>
    <row r="1217" spans="1:18" ht="15" customHeight="1" x14ac:dyDescent="0.25">
      <c r="A1217">
        <v>126515001</v>
      </c>
      <c r="B1217">
        <v>101</v>
      </c>
      <c r="C1217" t="s">
        <v>12073</v>
      </c>
      <c r="D1217" t="s">
        <v>12045</v>
      </c>
      <c r="E1217" t="s">
        <v>396</v>
      </c>
      <c r="F1217" t="s">
        <v>13143</v>
      </c>
      <c r="G1217" t="s">
        <v>604</v>
      </c>
      <c r="H1217" t="s">
        <v>2526</v>
      </c>
      <c r="I1217" t="s">
        <v>2525</v>
      </c>
      <c r="J1217" t="s">
        <v>2526</v>
      </c>
      <c r="K1217" s="361"/>
      <c r="L1217"/>
      <c r="N1217"/>
      <c r="O1217"/>
      <c r="P1217"/>
      <c r="Q1217"/>
      <c r="R1217"/>
    </row>
    <row r="1218" spans="1:18" ht="15" customHeight="1" x14ac:dyDescent="0.25">
      <c r="A1218">
        <v>126515001</v>
      </c>
      <c r="B1218">
        <v>102</v>
      </c>
      <c r="C1218" t="s">
        <v>12075</v>
      </c>
      <c r="D1218" t="s">
        <v>12054</v>
      </c>
      <c r="E1218" t="s">
        <v>396</v>
      </c>
      <c r="F1218" t="s">
        <v>13143</v>
      </c>
      <c r="G1218" t="s">
        <v>604</v>
      </c>
      <c r="H1218" t="s">
        <v>2534</v>
      </c>
      <c r="I1218" t="s">
        <v>2533</v>
      </c>
      <c r="J1218" t="s">
        <v>2534</v>
      </c>
      <c r="K1218" s="361"/>
      <c r="L1218"/>
      <c r="N1218"/>
      <c r="O1218"/>
      <c r="P1218"/>
      <c r="Q1218"/>
      <c r="R1218"/>
    </row>
    <row r="1219" spans="1:18" ht="15" customHeight="1" x14ac:dyDescent="0.25">
      <c r="A1219">
        <v>126515001</v>
      </c>
      <c r="B1219">
        <v>103</v>
      </c>
      <c r="C1219" t="s">
        <v>12077</v>
      </c>
      <c r="D1219" t="s">
        <v>13094</v>
      </c>
      <c r="E1219" t="s">
        <v>396</v>
      </c>
      <c r="F1219" t="s">
        <v>13143</v>
      </c>
      <c r="G1219" t="s">
        <v>604</v>
      </c>
      <c r="H1219" t="s">
        <v>13095</v>
      </c>
      <c r="I1219" t="s">
        <v>13096</v>
      </c>
      <c r="J1219" t="s">
        <v>13095</v>
      </c>
      <c r="K1219" s="361"/>
      <c r="L1219"/>
      <c r="N1219"/>
      <c r="O1219"/>
      <c r="P1219"/>
      <c r="Q1219"/>
      <c r="R1219"/>
    </row>
    <row r="1220" spans="1:18" ht="15" customHeight="1" x14ac:dyDescent="0.25">
      <c r="A1220">
        <v>126515001</v>
      </c>
      <c r="B1220">
        <v>104</v>
      </c>
      <c r="C1220" t="s">
        <v>12078</v>
      </c>
      <c r="D1220" t="s">
        <v>12105</v>
      </c>
      <c r="E1220" t="s">
        <v>396</v>
      </c>
      <c r="F1220" t="s">
        <v>13143</v>
      </c>
      <c r="G1220" t="s">
        <v>604</v>
      </c>
      <c r="H1220" t="s">
        <v>2578</v>
      </c>
      <c r="I1220" t="s">
        <v>2577</v>
      </c>
      <c r="J1220" t="s">
        <v>2578</v>
      </c>
      <c r="K1220" s="361"/>
      <c r="L1220"/>
      <c r="N1220"/>
      <c r="O1220"/>
      <c r="P1220"/>
      <c r="Q1220"/>
      <c r="R1220"/>
    </row>
    <row r="1221" spans="1:18" ht="15" customHeight="1" x14ac:dyDescent="0.25">
      <c r="A1221">
        <v>126515001</v>
      </c>
      <c r="B1221">
        <v>105</v>
      </c>
      <c r="C1221" t="s">
        <v>12080</v>
      </c>
      <c r="D1221" t="s">
        <v>12036</v>
      </c>
      <c r="E1221" t="s">
        <v>396</v>
      </c>
      <c r="F1221" t="s">
        <v>13143</v>
      </c>
      <c r="G1221" t="s">
        <v>604</v>
      </c>
      <c r="H1221" t="s">
        <v>2518</v>
      </c>
      <c r="I1221" t="s">
        <v>2517</v>
      </c>
      <c r="J1221" t="s">
        <v>2518</v>
      </c>
      <c r="K1221" s="361"/>
      <c r="L1221"/>
      <c r="N1221"/>
      <c r="O1221"/>
      <c r="P1221"/>
      <c r="Q1221"/>
      <c r="R1221"/>
    </row>
    <row r="1222" spans="1:18" ht="15" customHeight="1" x14ac:dyDescent="0.25">
      <c r="A1222">
        <v>126515001</v>
      </c>
      <c r="B1222">
        <v>106</v>
      </c>
      <c r="C1222" t="s">
        <v>12082</v>
      </c>
      <c r="D1222" t="s">
        <v>11935</v>
      </c>
      <c r="E1222" t="s">
        <v>396</v>
      </c>
      <c r="F1222" t="s">
        <v>13143</v>
      </c>
      <c r="G1222" t="s">
        <v>604</v>
      </c>
      <c r="H1222" t="s">
        <v>2433</v>
      </c>
      <c r="I1222" t="s">
        <v>2432</v>
      </c>
      <c r="J1222" t="s">
        <v>2433</v>
      </c>
      <c r="K1222" s="361"/>
      <c r="L1222"/>
      <c r="N1222"/>
      <c r="O1222"/>
      <c r="P1222"/>
      <c r="Q1222"/>
      <c r="R1222"/>
    </row>
    <row r="1223" spans="1:18" ht="15" customHeight="1" x14ac:dyDescent="0.25">
      <c r="A1223">
        <v>126515001</v>
      </c>
      <c r="B1223">
        <v>107</v>
      </c>
      <c r="C1223" t="s">
        <v>12084</v>
      </c>
      <c r="D1223" t="s">
        <v>11988</v>
      </c>
      <c r="E1223" t="s">
        <v>396</v>
      </c>
      <c r="F1223" t="s">
        <v>13143</v>
      </c>
      <c r="G1223" t="s">
        <v>604</v>
      </c>
      <c r="H1223" t="s">
        <v>10254</v>
      </c>
      <c r="I1223" t="s">
        <v>10255</v>
      </c>
      <c r="J1223" t="s">
        <v>10254</v>
      </c>
      <c r="K1223" s="361"/>
      <c r="L1223"/>
      <c r="N1223"/>
      <c r="O1223"/>
      <c r="P1223"/>
      <c r="Q1223"/>
      <c r="R1223"/>
    </row>
    <row r="1224" spans="1:18" ht="15" customHeight="1" x14ac:dyDescent="0.25">
      <c r="A1224">
        <v>126515001</v>
      </c>
      <c r="B1224">
        <v>108</v>
      </c>
      <c r="C1224" t="s">
        <v>12086</v>
      </c>
      <c r="D1224" t="s">
        <v>11893</v>
      </c>
      <c r="E1224" t="s">
        <v>396</v>
      </c>
      <c r="F1224" t="s">
        <v>13143</v>
      </c>
      <c r="G1224" t="s">
        <v>604</v>
      </c>
      <c r="H1224" t="s">
        <v>2397</v>
      </c>
      <c r="I1224" t="s">
        <v>2396</v>
      </c>
      <c r="J1224" t="s">
        <v>2397</v>
      </c>
      <c r="K1224" s="361"/>
      <c r="L1224"/>
      <c r="N1224"/>
      <c r="O1224"/>
      <c r="P1224"/>
      <c r="Q1224"/>
      <c r="R1224"/>
    </row>
    <row r="1225" spans="1:18" ht="15" customHeight="1" x14ac:dyDescent="0.25">
      <c r="A1225">
        <v>126515001</v>
      </c>
      <c r="B1225">
        <v>109</v>
      </c>
      <c r="C1225" t="s">
        <v>12088</v>
      </c>
      <c r="D1225" t="s">
        <v>11904</v>
      </c>
      <c r="E1225" t="s">
        <v>396</v>
      </c>
      <c r="F1225" t="s">
        <v>13143</v>
      </c>
      <c r="G1225" t="s">
        <v>604</v>
      </c>
      <c r="H1225" t="s">
        <v>2408</v>
      </c>
      <c r="I1225" t="s">
        <v>2407</v>
      </c>
      <c r="J1225" t="s">
        <v>2408</v>
      </c>
      <c r="K1225" s="361"/>
      <c r="L1225"/>
      <c r="N1225"/>
      <c r="O1225"/>
      <c r="P1225"/>
      <c r="Q1225"/>
      <c r="R1225"/>
    </row>
    <row r="1226" spans="1:18" ht="15" customHeight="1" x14ac:dyDescent="0.25">
      <c r="A1226">
        <v>126515001</v>
      </c>
      <c r="B1226">
        <v>110</v>
      </c>
      <c r="C1226" t="s">
        <v>12090</v>
      </c>
      <c r="D1226" t="s">
        <v>11978</v>
      </c>
      <c r="E1226" t="s">
        <v>396</v>
      </c>
      <c r="F1226" t="s">
        <v>13143</v>
      </c>
      <c r="G1226" t="s">
        <v>604</v>
      </c>
      <c r="H1226" t="s">
        <v>2470</v>
      </c>
      <c r="I1226" t="s">
        <v>2469</v>
      </c>
      <c r="J1226" t="s">
        <v>2470</v>
      </c>
      <c r="K1226" s="361"/>
      <c r="L1226"/>
      <c r="N1226"/>
      <c r="O1226"/>
      <c r="P1226"/>
      <c r="Q1226"/>
      <c r="R1226"/>
    </row>
    <row r="1227" spans="1:18" ht="15" customHeight="1" x14ac:dyDescent="0.25">
      <c r="A1227">
        <v>126515001</v>
      </c>
      <c r="B1227">
        <v>111</v>
      </c>
      <c r="C1227" t="s">
        <v>12092</v>
      </c>
      <c r="D1227" t="s">
        <v>12101</v>
      </c>
      <c r="E1227" t="s">
        <v>396</v>
      </c>
      <c r="F1227" t="s">
        <v>13143</v>
      </c>
      <c r="G1227" t="s">
        <v>604</v>
      </c>
      <c r="H1227" t="s">
        <v>2574</v>
      </c>
      <c r="I1227" t="s">
        <v>2573</v>
      </c>
      <c r="J1227" t="s">
        <v>2574</v>
      </c>
      <c r="K1227" s="361"/>
      <c r="L1227"/>
      <c r="N1227"/>
      <c r="O1227"/>
      <c r="P1227"/>
      <c r="Q1227"/>
      <c r="R1227"/>
    </row>
    <row r="1228" spans="1:18" ht="15" customHeight="1" x14ac:dyDescent="0.25">
      <c r="A1228">
        <v>126515001</v>
      </c>
      <c r="B1228">
        <v>112</v>
      </c>
      <c r="C1228" t="s">
        <v>12094</v>
      </c>
      <c r="D1228" t="s">
        <v>11947</v>
      </c>
      <c r="E1228" t="s">
        <v>396</v>
      </c>
      <c r="F1228" t="s">
        <v>13143</v>
      </c>
      <c r="G1228" t="s">
        <v>604</v>
      </c>
      <c r="H1228" t="s">
        <v>2443</v>
      </c>
      <c r="I1228" t="s">
        <v>2442</v>
      </c>
      <c r="J1228" t="s">
        <v>2443</v>
      </c>
      <c r="K1228" s="361"/>
      <c r="L1228"/>
      <c r="N1228"/>
      <c r="O1228"/>
      <c r="P1228"/>
      <c r="Q1228"/>
      <c r="R1228"/>
    </row>
    <row r="1229" spans="1:18" ht="15" customHeight="1" x14ac:dyDescent="0.25">
      <c r="A1229">
        <v>126515001</v>
      </c>
      <c r="B1229">
        <v>113</v>
      </c>
      <c r="C1229" t="s">
        <v>12096</v>
      </c>
      <c r="D1229" t="s">
        <v>12081</v>
      </c>
      <c r="E1229" t="s">
        <v>396</v>
      </c>
      <c r="F1229" t="s">
        <v>13143</v>
      </c>
      <c r="G1229" t="s">
        <v>604</v>
      </c>
      <c r="H1229" t="s">
        <v>2556</v>
      </c>
      <c r="I1229" t="s">
        <v>2555</v>
      </c>
      <c r="J1229" t="s">
        <v>2556</v>
      </c>
      <c r="K1229" s="361"/>
      <c r="L1229"/>
      <c r="N1229"/>
      <c r="O1229"/>
      <c r="P1229"/>
      <c r="Q1229"/>
      <c r="R1229"/>
    </row>
    <row r="1230" spans="1:18" ht="15" customHeight="1" x14ac:dyDescent="0.25">
      <c r="A1230">
        <v>126515001</v>
      </c>
      <c r="B1230">
        <v>114</v>
      </c>
      <c r="C1230" t="s">
        <v>12098</v>
      </c>
      <c r="D1230" t="s">
        <v>11929</v>
      </c>
      <c r="E1230" t="s">
        <v>396</v>
      </c>
      <c r="F1230" t="s">
        <v>13143</v>
      </c>
      <c r="G1230" t="s">
        <v>604</v>
      </c>
      <c r="H1230" t="s">
        <v>2428</v>
      </c>
      <c r="I1230" t="s">
        <v>2427</v>
      </c>
      <c r="J1230" t="s">
        <v>2428</v>
      </c>
      <c r="K1230" s="361"/>
      <c r="L1230"/>
      <c r="N1230"/>
      <c r="O1230"/>
      <c r="P1230"/>
      <c r="Q1230"/>
      <c r="R1230"/>
    </row>
    <row r="1231" spans="1:18" ht="15" customHeight="1" x14ac:dyDescent="0.25">
      <c r="A1231">
        <v>126515001</v>
      </c>
      <c r="B1231">
        <v>115</v>
      </c>
      <c r="C1231" t="s">
        <v>12100</v>
      </c>
      <c r="D1231" t="s">
        <v>11895</v>
      </c>
      <c r="E1231" t="s">
        <v>396</v>
      </c>
      <c r="F1231" t="s">
        <v>13143</v>
      </c>
      <c r="G1231" t="s">
        <v>604</v>
      </c>
      <c r="H1231" t="s">
        <v>2399</v>
      </c>
      <c r="I1231" t="s">
        <v>2398</v>
      </c>
      <c r="J1231" t="s">
        <v>2399</v>
      </c>
      <c r="K1231" s="361"/>
      <c r="L1231"/>
      <c r="N1231"/>
      <c r="O1231"/>
      <c r="P1231"/>
      <c r="Q1231"/>
      <c r="R1231"/>
    </row>
    <row r="1232" spans="1:18" ht="15" customHeight="1" x14ac:dyDescent="0.25">
      <c r="A1232">
        <v>126515001</v>
      </c>
      <c r="B1232">
        <v>116</v>
      </c>
      <c r="C1232" t="s">
        <v>12102</v>
      </c>
      <c r="D1232" t="s">
        <v>11917</v>
      </c>
      <c r="E1232" t="s">
        <v>396</v>
      </c>
      <c r="F1232" t="s">
        <v>13143</v>
      </c>
      <c r="G1232" t="s">
        <v>604</v>
      </c>
      <c r="H1232" t="s">
        <v>2420</v>
      </c>
      <c r="I1232" t="s">
        <v>2419</v>
      </c>
      <c r="J1232" t="s">
        <v>2420</v>
      </c>
      <c r="K1232" s="361"/>
      <c r="L1232"/>
      <c r="N1232"/>
      <c r="O1232"/>
      <c r="P1232"/>
      <c r="Q1232"/>
      <c r="R1232"/>
    </row>
    <row r="1233" spans="1:18" ht="15" customHeight="1" x14ac:dyDescent="0.25">
      <c r="A1233">
        <v>126515001</v>
      </c>
      <c r="B1233">
        <v>117</v>
      </c>
      <c r="C1233" t="s">
        <v>12104</v>
      </c>
      <c r="D1233" t="s">
        <v>12158</v>
      </c>
      <c r="E1233" t="s">
        <v>396</v>
      </c>
      <c r="F1233" t="s">
        <v>13143</v>
      </c>
      <c r="G1233" t="s">
        <v>604</v>
      </c>
      <c r="H1233" t="s">
        <v>2845</v>
      </c>
      <c r="I1233" t="s">
        <v>2846</v>
      </c>
      <c r="J1233" t="s">
        <v>2845</v>
      </c>
      <c r="K1233" s="361"/>
      <c r="L1233"/>
      <c r="N1233"/>
      <c r="O1233"/>
      <c r="P1233"/>
      <c r="Q1233"/>
      <c r="R1233"/>
    </row>
    <row r="1234" spans="1:18" ht="15" customHeight="1" x14ac:dyDescent="0.25">
      <c r="A1234">
        <v>126515001</v>
      </c>
      <c r="B1234">
        <v>118</v>
      </c>
      <c r="C1234" t="s">
        <v>12106</v>
      </c>
      <c r="D1234" t="s">
        <v>11951</v>
      </c>
      <c r="E1234" t="s">
        <v>396</v>
      </c>
      <c r="F1234" t="s">
        <v>13143</v>
      </c>
      <c r="G1234" t="s">
        <v>604</v>
      </c>
      <c r="H1234" t="s">
        <v>2447</v>
      </c>
      <c r="I1234" t="s">
        <v>2446</v>
      </c>
      <c r="J1234" t="s">
        <v>2447</v>
      </c>
      <c r="K1234" s="361"/>
      <c r="L1234"/>
      <c r="N1234"/>
      <c r="O1234"/>
      <c r="P1234"/>
      <c r="Q1234"/>
      <c r="R1234"/>
    </row>
    <row r="1235" spans="1:18" ht="15" customHeight="1" x14ac:dyDescent="0.25">
      <c r="A1235">
        <v>126515001</v>
      </c>
      <c r="B1235">
        <v>119</v>
      </c>
      <c r="C1235" t="s">
        <v>12108</v>
      </c>
      <c r="D1235" t="s">
        <v>12176</v>
      </c>
      <c r="E1235" t="s">
        <v>396</v>
      </c>
      <c r="F1235" t="s">
        <v>13143</v>
      </c>
      <c r="G1235" t="s">
        <v>604</v>
      </c>
      <c r="H1235" t="s">
        <v>2625</v>
      </c>
      <c r="I1235" t="s">
        <v>2624</v>
      </c>
      <c r="J1235" t="s">
        <v>2625</v>
      </c>
      <c r="K1235" s="361"/>
      <c r="L1235"/>
      <c r="N1235"/>
      <c r="O1235"/>
      <c r="P1235"/>
      <c r="Q1235"/>
      <c r="R1235"/>
    </row>
    <row r="1236" spans="1:18" ht="15" customHeight="1" x14ac:dyDescent="0.25">
      <c r="A1236">
        <v>126515001</v>
      </c>
      <c r="B1236">
        <v>120</v>
      </c>
      <c r="C1236" t="s">
        <v>12109</v>
      </c>
      <c r="D1236" t="s">
        <v>11971</v>
      </c>
      <c r="E1236" t="s">
        <v>396</v>
      </c>
      <c r="F1236" t="s">
        <v>13143</v>
      </c>
      <c r="G1236" t="s">
        <v>604</v>
      </c>
      <c r="H1236" t="s">
        <v>2463</v>
      </c>
      <c r="I1236" t="s">
        <v>2462</v>
      </c>
      <c r="J1236" t="s">
        <v>2463</v>
      </c>
      <c r="K1236" s="361"/>
      <c r="L1236"/>
      <c r="N1236"/>
      <c r="O1236"/>
      <c r="P1236"/>
      <c r="Q1236"/>
      <c r="R1236"/>
    </row>
    <row r="1237" spans="1:18" ht="15" customHeight="1" x14ac:dyDescent="0.25">
      <c r="A1237">
        <v>126515001</v>
      </c>
      <c r="B1237">
        <v>121</v>
      </c>
      <c r="C1237" t="s">
        <v>12110</v>
      </c>
      <c r="D1237" t="s">
        <v>12014</v>
      </c>
      <c r="E1237" t="s">
        <v>396</v>
      </c>
      <c r="F1237" t="s">
        <v>13143</v>
      </c>
      <c r="G1237" t="s">
        <v>604</v>
      </c>
      <c r="H1237" t="s">
        <v>2502</v>
      </c>
      <c r="I1237" t="s">
        <v>10323</v>
      </c>
      <c r="J1237" t="s">
        <v>2502</v>
      </c>
      <c r="K1237" s="361"/>
      <c r="L1237"/>
      <c r="N1237"/>
      <c r="O1237"/>
      <c r="P1237"/>
      <c r="Q1237"/>
      <c r="R1237"/>
    </row>
    <row r="1238" spans="1:18" ht="15" customHeight="1" x14ac:dyDescent="0.25">
      <c r="A1238">
        <v>126515001</v>
      </c>
      <c r="B1238">
        <v>122</v>
      </c>
      <c r="C1238" t="s">
        <v>12112</v>
      </c>
      <c r="D1238" t="s">
        <v>11986</v>
      </c>
      <c r="E1238" t="s">
        <v>396</v>
      </c>
      <c r="F1238" t="s">
        <v>13143</v>
      </c>
      <c r="G1238" t="s">
        <v>604</v>
      </c>
      <c r="H1238" t="s">
        <v>2478</v>
      </c>
      <c r="I1238" t="s">
        <v>2477</v>
      </c>
      <c r="J1238" t="s">
        <v>2478</v>
      </c>
      <c r="K1238" s="361"/>
      <c r="L1238"/>
      <c r="N1238"/>
      <c r="O1238"/>
      <c r="P1238"/>
      <c r="Q1238"/>
      <c r="R1238"/>
    </row>
    <row r="1239" spans="1:18" ht="15" customHeight="1" x14ac:dyDescent="0.25">
      <c r="A1239">
        <v>126515001</v>
      </c>
      <c r="B1239">
        <v>123</v>
      </c>
      <c r="C1239" t="s">
        <v>12114</v>
      </c>
      <c r="D1239" t="s">
        <v>12190</v>
      </c>
      <c r="E1239" t="s">
        <v>396</v>
      </c>
      <c r="F1239" t="s">
        <v>13143</v>
      </c>
      <c r="G1239" t="s">
        <v>604</v>
      </c>
      <c r="H1239" t="s">
        <v>2638</v>
      </c>
      <c r="I1239" t="s">
        <v>2637</v>
      </c>
      <c r="J1239" t="s">
        <v>2638</v>
      </c>
      <c r="K1239" s="361"/>
      <c r="L1239"/>
      <c r="N1239"/>
      <c r="O1239"/>
      <c r="P1239"/>
      <c r="Q1239"/>
      <c r="R1239"/>
    </row>
    <row r="1240" spans="1:18" ht="15" customHeight="1" x14ac:dyDescent="0.25">
      <c r="A1240">
        <v>126515001</v>
      </c>
      <c r="B1240">
        <v>124</v>
      </c>
      <c r="C1240" t="s">
        <v>12116</v>
      </c>
      <c r="D1240" t="s">
        <v>12148</v>
      </c>
      <c r="E1240" t="s">
        <v>396</v>
      </c>
      <c r="F1240" t="s">
        <v>13143</v>
      </c>
      <c r="G1240" t="s">
        <v>604</v>
      </c>
      <c r="H1240" t="s">
        <v>2612</v>
      </c>
      <c r="I1240" t="s">
        <v>2611</v>
      </c>
      <c r="J1240" t="s">
        <v>2612</v>
      </c>
      <c r="K1240" s="361"/>
      <c r="L1240"/>
      <c r="N1240"/>
      <c r="O1240"/>
      <c r="P1240"/>
      <c r="Q1240"/>
      <c r="R1240"/>
    </row>
    <row r="1241" spans="1:18" ht="15" customHeight="1" x14ac:dyDescent="0.25">
      <c r="A1241">
        <v>126515001</v>
      </c>
      <c r="B1241">
        <v>125</v>
      </c>
      <c r="C1241" t="s">
        <v>12117</v>
      </c>
      <c r="D1241" t="s">
        <v>11969</v>
      </c>
      <c r="E1241" t="s">
        <v>396</v>
      </c>
      <c r="F1241" t="s">
        <v>13143</v>
      </c>
      <c r="G1241" t="s">
        <v>604</v>
      </c>
      <c r="H1241" t="s">
        <v>2461</v>
      </c>
      <c r="I1241" t="s">
        <v>2460</v>
      </c>
      <c r="J1241" t="s">
        <v>2461</v>
      </c>
      <c r="K1241" s="361"/>
      <c r="L1241"/>
      <c r="N1241"/>
      <c r="O1241"/>
      <c r="P1241"/>
      <c r="Q1241"/>
      <c r="R1241"/>
    </row>
    <row r="1242" spans="1:18" ht="15" customHeight="1" x14ac:dyDescent="0.25">
      <c r="A1242">
        <v>126515001</v>
      </c>
      <c r="B1242">
        <v>126</v>
      </c>
      <c r="C1242" t="s">
        <v>12118</v>
      </c>
      <c r="D1242" t="s">
        <v>11943</v>
      </c>
      <c r="E1242" t="s">
        <v>396</v>
      </c>
      <c r="F1242" t="s">
        <v>13143</v>
      </c>
      <c r="G1242" t="s">
        <v>604</v>
      </c>
      <c r="H1242" t="s">
        <v>2439</v>
      </c>
      <c r="I1242" t="s">
        <v>2438</v>
      </c>
      <c r="J1242" t="s">
        <v>2439</v>
      </c>
      <c r="K1242" s="361"/>
      <c r="L1242"/>
      <c r="N1242"/>
      <c r="O1242"/>
      <c r="P1242"/>
      <c r="Q1242"/>
      <c r="R1242"/>
    </row>
    <row r="1243" spans="1:18" ht="15" customHeight="1" x14ac:dyDescent="0.25">
      <c r="A1243">
        <v>126515001</v>
      </c>
      <c r="B1243">
        <v>127</v>
      </c>
      <c r="C1243" t="s">
        <v>12120</v>
      </c>
      <c r="D1243" t="s">
        <v>12004</v>
      </c>
      <c r="E1243" t="s">
        <v>396</v>
      </c>
      <c r="F1243" t="s">
        <v>13143</v>
      </c>
      <c r="G1243" t="s">
        <v>604</v>
      </c>
      <c r="H1243" t="s">
        <v>2495</v>
      </c>
      <c r="I1243" t="s">
        <v>2494</v>
      </c>
      <c r="J1243" t="s">
        <v>2495</v>
      </c>
      <c r="K1243" s="361"/>
      <c r="L1243"/>
      <c r="N1243"/>
      <c r="O1243"/>
      <c r="P1243"/>
      <c r="Q1243"/>
      <c r="R1243"/>
    </row>
    <row r="1244" spans="1:18" ht="15" customHeight="1" x14ac:dyDescent="0.25">
      <c r="A1244">
        <v>126515001</v>
      </c>
      <c r="B1244">
        <v>128</v>
      </c>
      <c r="C1244" t="s">
        <v>12121</v>
      </c>
      <c r="D1244" t="s">
        <v>12132</v>
      </c>
      <c r="E1244" t="s">
        <v>396</v>
      </c>
      <c r="F1244" t="s">
        <v>13143</v>
      </c>
      <c r="G1244" t="s">
        <v>604</v>
      </c>
      <c r="H1244" t="s">
        <v>2596</v>
      </c>
      <c r="I1244" t="s">
        <v>2595</v>
      </c>
      <c r="J1244" t="s">
        <v>2596</v>
      </c>
      <c r="K1244" s="361"/>
      <c r="L1244"/>
      <c r="N1244"/>
      <c r="O1244"/>
      <c r="P1244"/>
      <c r="Q1244"/>
      <c r="R1244"/>
    </row>
    <row r="1245" spans="1:18" ht="15" customHeight="1" x14ac:dyDescent="0.25">
      <c r="A1245">
        <v>126515001</v>
      </c>
      <c r="B1245">
        <v>129</v>
      </c>
      <c r="C1245" t="s">
        <v>12123</v>
      </c>
      <c r="D1245" t="s">
        <v>16100</v>
      </c>
      <c r="E1245" t="s">
        <v>396</v>
      </c>
      <c r="F1245" t="s">
        <v>13143</v>
      </c>
      <c r="G1245" t="s">
        <v>604</v>
      </c>
      <c r="H1245" t="s">
        <v>2636</v>
      </c>
      <c r="I1245" t="s">
        <v>16101</v>
      </c>
      <c r="J1245" t="s">
        <v>2636</v>
      </c>
      <c r="K1245" s="361"/>
      <c r="L1245"/>
      <c r="N1245"/>
      <c r="O1245"/>
      <c r="P1245"/>
      <c r="Q1245"/>
      <c r="R1245"/>
    </row>
    <row r="1246" spans="1:18" ht="15" customHeight="1" x14ac:dyDescent="0.25">
      <c r="A1246">
        <v>126515001</v>
      </c>
      <c r="B1246">
        <v>130</v>
      </c>
      <c r="C1246" t="s">
        <v>12125</v>
      </c>
      <c r="D1246" t="s">
        <v>12156</v>
      </c>
      <c r="E1246" t="s">
        <v>396</v>
      </c>
      <c r="F1246" t="s">
        <v>13143</v>
      </c>
      <c r="G1246" t="s">
        <v>604</v>
      </c>
      <c r="H1246" t="s">
        <v>2618</v>
      </c>
      <c r="I1246" t="s">
        <v>2617</v>
      </c>
      <c r="J1246" t="s">
        <v>2618</v>
      </c>
      <c r="K1246" s="361"/>
      <c r="L1246"/>
      <c r="N1246"/>
      <c r="O1246"/>
      <c r="P1246"/>
      <c r="Q1246"/>
      <c r="R1246"/>
    </row>
    <row r="1247" spans="1:18" ht="15" customHeight="1" x14ac:dyDescent="0.25">
      <c r="A1247">
        <v>126515001</v>
      </c>
      <c r="B1247">
        <v>131</v>
      </c>
      <c r="C1247" t="s">
        <v>12127</v>
      </c>
      <c r="D1247" t="s">
        <v>11887</v>
      </c>
      <c r="E1247" t="s">
        <v>396</v>
      </c>
      <c r="F1247" t="s">
        <v>13143</v>
      </c>
      <c r="G1247" t="s">
        <v>604</v>
      </c>
      <c r="H1247" t="s">
        <v>2391</v>
      </c>
      <c r="I1247" t="s">
        <v>2390</v>
      </c>
      <c r="J1247" t="s">
        <v>2391</v>
      </c>
      <c r="K1247" s="361"/>
      <c r="L1247"/>
      <c r="N1247"/>
      <c r="O1247"/>
      <c r="P1247"/>
      <c r="Q1247"/>
      <c r="R1247"/>
    </row>
    <row r="1248" spans="1:18" ht="15" customHeight="1" x14ac:dyDescent="0.25">
      <c r="A1248">
        <v>126515001</v>
      </c>
      <c r="B1248">
        <v>132</v>
      </c>
      <c r="C1248" t="s">
        <v>12129</v>
      </c>
      <c r="D1248" t="s">
        <v>21001</v>
      </c>
      <c r="E1248" t="s">
        <v>396</v>
      </c>
      <c r="F1248" t="s">
        <v>13143</v>
      </c>
      <c r="G1248" t="s">
        <v>604</v>
      </c>
      <c r="H1248" t="s">
        <v>2466</v>
      </c>
      <c r="I1248" t="s">
        <v>21002</v>
      </c>
      <c r="J1248" t="s">
        <v>2466</v>
      </c>
      <c r="K1248" s="361"/>
      <c r="L1248"/>
      <c r="N1248"/>
      <c r="O1248"/>
      <c r="P1248"/>
      <c r="Q1248"/>
      <c r="R1248"/>
    </row>
    <row r="1249" spans="1:18" ht="15" customHeight="1" x14ac:dyDescent="0.25">
      <c r="A1249">
        <v>126515001</v>
      </c>
      <c r="B1249">
        <v>133</v>
      </c>
      <c r="C1249" t="s">
        <v>12131</v>
      </c>
      <c r="D1249" t="s">
        <v>13007</v>
      </c>
      <c r="E1249" t="s">
        <v>396</v>
      </c>
      <c r="F1249" t="s">
        <v>13143</v>
      </c>
      <c r="G1249" t="s">
        <v>604</v>
      </c>
      <c r="H1249" t="s">
        <v>13008</v>
      </c>
      <c r="I1249" t="s">
        <v>13009</v>
      </c>
      <c r="J1249" t="s">
        <v>13008</v>
      </c>
      <c r="K1249" s="361"/>
      <c r="L1249"/>
      <c r="N1249"/>
      <c r="O1249"/>
      <c r="P1249"/>
      <c r="Q1249"/>
      <c r="R1249"/>
    </row>
    <row r="1250" spans="1:18" ht="15" customHeight="1" x14ac:dyDescent="0.25">
      <c r="A1250">
        <v>126515001</v>
      </c>
      <c r="B1250">
        <v>134</v>
      </c>
      <c r="C1250" t="s">
        <v>12133</v>
      </c>
      <c r="D1250" t="s">
        <v>12058</v>
      </c>
      <c r="E1250" t="s">
        <v>396</v>
      </c>
      <c r="F1250" t="s">
        <v>13143</v>
      </c>
      <c r="G1250" t="s">
        <v>604</v>
      </c>
      <c r="H1250" t="s">
        <v>2538</v>
      </c>
      <c r="I1250" t="s">
        <v>2537</v>
      </c>
      <c r="J1250" t="s">
        <v>2538</v>
      </c>
      <c r="K1250" s="361"/>
      <c r="L1250"/>
      <c r="N1250"/>
      <c r="O1250"/>
      <c r="P1250"/>
      <c r="Q1250"/>
      <c r="R1250"/>
    </row>
    <row r="1251" spans="1:18" ht="15" customHeight="1" x14ac:dyDescent="0.25">
      <c r="A1251">
        <v>126515001</v>
      </c>
      <c r="B1251">
        <v>135</v>
      </c>
      <c r="C1251" t="s">
        <v>12135</v>
      </c>
      <c r="D1251" t="s">
        <v>12093</v>
      </c>
      <c r="E1251" t="s">
        <v>396</v>
      </c>
      <c r="F1251" t="s">
        <v>13143</v>
      </c>
      <c r="G1251" t="s">
        <v>604</v>
      </c>
      <c r="H1251" t="s">
        <v>2566</v>
      </c>
      <c r="I1251" t="s">
        <v>2565</v>
      </c>
      <c r="J1251" t="s">
        <v>2566</v>
      </c>
      <c r="K1251" s="361"/>
      <c r="L1251"/>
      <c r="N1251"/>
      <c r="O1251"/>
      <c r="P1251"/>
      <c r="Q1251"/>
      <c r="R1251"/>
    </row>
    <row r="1252" spans="1:18" ht="15" customHeight="1" x14ac:dyDescent="0.25">
      <c r="A1252">
        <v>126515001</v>
      </c>
      <c r="B1252">
        <v>136</v>
      </c>
      <c r="C1252" t="s">
        <v>12137</v>
      </c>
      <c r="D1252" t="s">
        <v>12180</v>
      </c>
      <c r="E1252" t="s">
        <v>396</v>
      </c>
      <c r="F1252" t="s">
        <v>13143</v>
      </c>
      <c r="G1252" t="s">
        <v>604</v>
      </c>
      <c r="H1252" t="s">
        <v>2629</v>
      </c>
      <c r="I1252" t="s">
        <v>2628</v>
      </c>
      <c r="J1252" t="s">
        <v>2629</v>
      </c>
      <c r="K1252" s="361"/>
      <c r="L1252"/>
      <c r="N1252"/>
      <c r="O1252"/>
      <c r="P1252"/>
      <c r="Q1252"/>
      <c r="R1252"/>
    </row>
    <row r="1253" spans="1:18" ht="15" customHeight="1" x14ac:dyDescent="0.25">
      <c r="A1253">
        <v>126515001</v>
      </c>
      <c r="B1253">
        <v>137</v>
      </c>
      <c r="C1253" t="s">
        <v>12139</v>
      </c>
      <c r="D1253" t="s">
        <v>11992</v>
      </c>
      <c r="E1253" t="s">
        <v>396</v>
      </c>
      <c r="F1253" t="s">
        <v>13143</v>
      </c>
      <c r="G1253" t="s">
        <v>604</v>
      </c>
      <c r="H1253" t="s">
        <v>2483</v>
      </c>
      <c r="I1253" t="s">
        <v>2482</v>
      </c>
      <c r="J1253" t="s">
        <v>2483</v>
      </c>
      <c r="K1253" s="361"/>
      <c r="L1253"/>
      <c r="N1253"/>
      <c r="O1253"/>
      <c r="P1253"/>
      <c r="Q1253"/>
      <c r="R1253"/>
    </row>
    <row r="1254" spans="1:18" ht="15" customHeight="1" x14ac:dyDescent="0.25">
      <c r="A1254">
        <v>126515001</v>
      </c>
      <c r="B1254">
        <v>138</v>
      </c>
      <c r="C1254" t="s">
        <v>12141</v>
      </c>
      <c r="D1254" t="s">
        <v>12111</v>
      </c>
      <c r="E1254" t="s">
        <v>396</v>
      </c>
      <c r="F1254" t="s">
        <v>13143</v>
      </c>
      <c r="G1254" t="s">
        <v>604</v>
      </c>
      <c r="H1254" t="s">
        <v>2584</v>
      </c>
      <c r="I1254" t="s">
        <v>2583</v>
      </c>
      <c r="J1254" t="s">
        <v>2584</v>
      </c>
      <c r="K1254" s="361"/>
      <c r="L1254"/>
      <c r="N1254"/>
      <c r="O1254"/>
      <c r="P1254"/>
      <c r="Q1254"/>
      <c r="R1254"/>
    </row>
    <row r="1255" spans="1:18" ht="15" customHeight="1" x14ac:dyDescent="0.25">
      <c r="A1255">
        <v>126515001</v>
      </c>
      <c r="B1255">
        <v>139</v>
      </c>
      <c r="C1255" t="s">
        <v>12143</v>
      </c>
      <c r="D1255" t="s">
        <v>21003</v>
      </c>
      <c r="E1255" t="s">
        <v>396</v>
      </c>
      <c r="F1255" t="s">
        <v>13143</v>
      </c>
      <c r="G1255" t="s">
        <v>604</v>
      </c>
      <c r="H1255" t="s">
        <v>2582</v>
      </c>
      <c r="I1255" t="s">
        <v>21004</v>
      </c>
      <c r="J1255" t="s">
        <v>2582</v>
      </c>
      <c r="K1255" s="361"/>
      <c r="L1255"/>
      <c r="N1255"/>
      <c r="O1255"/>
      <c r="P1255"/>
      <c r="Q1255"/>
      <c r="R1255"/>
    </row>
    <row r="1256" spans="1:18" ht="15" customHeight="1" x14ac:dyDescent="0.25">
      <c r="A1256">
        <v>126515001</v>
      </c>
      <c r="B1256">
        <v>140</v>
      </c>
      <c r="C1256" t="s">
        <v>12145</v>
      </c>
      <c r="D1256" t="s">
        <v>21005</v>
      </c>
      <c r="E1256" t="s">
        <v>396</v>
      </c>
      <c r="F1256" t="s">
        <v>13143</v>
      </c>
      <c r="G1256" t="s">
        <v>604</v>
      </c>
      <c r="H1256" t="s">
        <v>2581</v>
      </c>
      <c r="I1256" t="s">
        <v>21006</v>
      </c>
      <c r="J1256" t="s">
        <v>2581</v>
      </c>
      <c r="K1256" s="361"/>
      <c r="L1256"/>
      <c r="N1256"/>
      <c r="O1256"/>
      <c r="P1256"/>
      <c r="Q1256"/>
      <c r="R1256"/>
    </row>
    <row r="1257" spans="1:18" ht="15" customHeight="1" x14ac:dyDescent="0.25">
      <c r="A1257">
        <v>126515001</v>
      </c>
      <c r="B1257">
        <v>141</v>
      </c>
      <c r="C1257" t="s">
        <v>12147</v>
      </c>
      <c r="D1257" t="s">
        <v>12107</v>
      </c>
      <c r="E1257" t="s">
        <v>396</v>
      </c>
      <c r="F1257" t="s">
        <v>13143</v>
      </c>
      <c r="G1257" t="s">
        <v>604</v>
      </c>
      <c r="H1257" t="s">
        <v>2580</v>
      </c>
      <c r="I1257" t="s">
        <v>2579</v>
      </c>
      <c r="J1257" t="s">
        <v>2580</v>
      </c>
      <c r="K1257" s="361"/>
      <c r="L1257"/>
      <c r="N1257"/>
      <c r="O1257"/>
      <c r="P1257"/>
      <c r="Q1257"/>
      <c r="R1257"/>
    </row>
    <row r="1258" spans="1:18" ht="15" customHeight="1" x14ac:dyDescent="0.25">
      <c r="A1258">
        <v>126515001</v>
      </c>
      <c r="B1258">
        <v>142</v>
      </c>
      <c r="C1258" t="s">
        <v>12149</v>
      </c>
      <c r="D1258" t="s">
        <v>12043</v>
      </c>
      <c r="E1258" t="s">
        <v>396</v>
      </c>
      <c r="F1258" t="s">
        <v>13143</v>
      </c>
      <c r="G1258" t="s">
        <v>604</v>
      </c>
      <c r="H1258" t="s">
        <v>2524</v>
      </c>
      <c r="I1258" t="s">
        <v>2523</v>
      </c>
      <c r="J1258" t="s">
        <v>2524</v>
      </c>
      <c r="K1258" s="361"/>
      <c r="L1258"/>
      <c r="N1258"/>
      <c r="O1258"/>
      <c r="P1258"/>
      <c r="Q1258"/>
      <c r="R1258"/>
    </row>
    <row r="1259" spans="1:18" ht="15" customHeight="1" x14ac:dyDescent="0.25">
      <c r="A1259">
        <v>126515001</v>
      </c>
      <c r="B1259">
        <v>143</v>
      </c>
      <c r="C1259" t="s">
        <v>12151</v>
      </c>
      <c r="D1259" t="s">
        <v>15869</v>
      </c>
      <c r="E1259" t="s">
        <v>396</v>
      </c>
      <c r="F1259" t="s">
        <v>13143</v>
      </c>
      <c r="G1259" t="s">
        <v>604</v>
      </c>
      <c r="H1259" t="s">
        <v>2842</v>
      </c>
      <c r="I1259" t="s">
        <v>15844</v>
      </c>
      <c r="J1259" t="s">
        <v>2842</v>
      </c>
      <c r="K1259" s="361"/>
      <c r="L1259"/>
      <c r="N1259"/>
      <c r="O1259"/>
      <c r="P1259"/>
      <c r="Q1259"/>
      <c r="R1259"/>
    </row>
    <row r="1260" spans="1:18" ht="15" customHeight="1" x14ac:dyDescent="0.25">
      <c r="A1260">
        <v>126515001</v>
      </c>
      <c r="B1260">
        <v>144</v>
      </c>
      <c r="C1260" t="s">
        <v>12153</v>
      </c>
      <c r="D1260" t="s">
        <v>12091</v>
      </c>
      <c r="E1260" t="s">
        <v>396</v>
      </c>
      <c r="F1260" t="s">
        <v>13143</v>
      </c>
      <c r="G1260" t="s">
        <v>604</v>
      </c>
      <c r="H1260" t="s">
        <v>2564</v>
      </c>
      <c r="I1260" t="s">
        <v>2563</v>
      </c>
      <c r="J1260" t="s">
        <v>2564</v>
      </c>
      <c r="K1260" s="361"/>
      <c r="L1260"/>
      <c r="N1260"/>
      <c r="O1260"/>
      <c r="P1260"/>
      <c r="Q1260"/>
      <c r="R1260"/>
    </row>
    <row r="1261" spans="1:18" ht="15" customHeight="1" x14ac:dyDescent="0.25">
      <c r="A1261">
        <v>126515001</v>
      </c>
      <c r="B1261">
        <v>145</v>
      </c>
      <c r="C1261" t="s">
        <v>12155</v>
      </c>
      <c r="D1261" t="s">
        <v>21007</v>
      </c>
      <c r="E1261" t="s">
        <v>396</v>
      </c>
      <c r="F1261" t="s">
        <v>13143</v>
      </c>
      <c r="G1261" t="s">
        <v>604</v>
      </c>
      <c r="H1261" t="s">
        <v>2587</v>
      </c>
      <c r="I1261" t="s">
        <v>21008</v>
      </c>
      <c r="J1261" t="s">
        <v>2587</v>
      </c>
      <c r="K1261" s="361"/>
      <c r="L1261"/>
      <c r="N1261"/>
      <c r="O1261"/>
      <c r="P1261"/>
      <c r="Q1261"/>
      <c r="R1261"/>
    </row>
    <row r="1262" spans="1:18" ht="15" customHeight="1" x14ac:dyDescent="0.25">
      <c r="A1262">
        <v>126515001</v>
      </c>
      <c r="B1262">
        <v>146</v>
      </c>
      <c r="C1262" t="s">
        <v>12157</v>
      </c>
      <c r="D1262" t="s">
        <v>21009</v>
      </c>
      <c r="E1262" t="s">
        <v>396</v>
      </c>
      <c r="F1262" t="s">
        <v>13143</v>
      </c>
      <c r="G1262" t="s">
        <v>604</v>
      </c>
      <c r="H1262" t="s">
        <v>2515</v>
      </c>
      <c r="I1262" t="s">
        <v>21010</v>
      </c>
      <c r="J1262" t="s">
        <v>2515</v>
      </c>
      <c r="K1262" s="361"/>
      <c r="L1262"/>
      <c r="N1262"/>
      <c r="O1262"/>
      <c r="P1262"/>
      <c r="Q1262"/>
      <c r="R1262"/>
    </row>
    <row r="1263" spans="1:18" ht="15" customHeight="1" x14ac:dyDescent="0.25">
      <c r="A1263">
        <v>126515001</v>
      </c>
      <c r="B1263">
        <v>147</v>
      </c>
      <c r="C1263" t="s">
        <v>12159</v>
      </c>
      <c r="D1263" t="s">
        <v>12032</v>
      </c>
      <c r="E1263" t="s">
        <v>396</v>
      </c>
      <c r="F1263" t="s">
        <v>13143</v>
      </c>
      <c r="G1263" t="s">
        <v>604</v>
      </c>
      <c r="H1263" t="s">
        <v>2516</v>
      </c>
      <c r="I1263" t="s">
        <v>10324</v>
      </c>
      <c r="J1263" t="s">
        <v>2516</v>
      </c>
      <c r="K1263" s="361"/>
      <c r="L1263"/>
      <c r="N1263"/>
      <c r="O1263"/>
      <c r="P1263"/>
      <c r="Q1263"/>
      <c r="R1263"/>
    </row>
    <row r="1264" spans="1:18" ht="15" customHeight="1" x14ac:dyDescent="0.25">
      <c r="A1264">
        <v>126515001</v>
      </c>
      <c r="B1264">
        <v>148</v>
      </c>
      <c r="C1264" t="s">
        <v>12161</v>
      </c>
      <c r="D1264" t="s">
        <v>12134</v>
      </c>
      <c r="E1264" t="s">
        <v>396</v>
      </c>
      <c r="F1264" t="s">
        <v>13143</v>
      </c>
      <c r="G1264" t="s">
        <v>604</v>
      </c>
      <c r="H1264" t="s">
        <v>2598</v>
      </c>
      <c r="I1264" t="s">
        <v>2597</v>
      </c>
      <c r="J1264" t="s">
        <v>2598</v>
      </c>
      <c r="K1264" s="361"/>
      <c r="L1264"/>
      <c r="N1264"/>
      <c r="O1264"/>
      <c r="P1264"/>
      <c r="Q1264"/>
      <c r="R1264"/>
    </row>
    <row r="1265" spans="1:18" ht="15" customHeight="1" x14ac:dyDescent="0.25">
      <c r="A1265">
        <v>126515001</v>
      </c>
      <c r="B1265">
        <v>149</v>
      </c>
      <c r="C1265" t="s">
        <v>12163</v>
      </c>
      <c r="D1265" t="s">
        <v>11885</v>
      </c>
      <c r="E1265" t="s">
        <v>396</v>
      </c>
      <c r="F1265" t="s">
        <v>13143</v>
      </c>
      <c r="G1265" t="s">
        <v>604</v>
      </c>
      <c r="H1265" t="s">
        <v>2389</v>
      </c>
      <c r="I1265" t="s">
        <v>2388</v>
      </c>
      <c r="J1265" t="s">
        <v>2389</v>
      </c>
      <c r="K1265" s="361"/>
      <c r="L1265"/>
      <c r="N1265"/>
      <c r="O1265"/>
      <c r="P1265"/>
      <c r="Q1265"/>
      <c r="R1265"/>
    </row>
    <row r="1266" spans="1:18" ht="15" customHeight="1" x14ac:dyDescent="0.25">
      <c r="A1266">
        <v>126515001</v>
      </c>
      <c r="B1266">
        <v>150</v>
      </c>
      <c r="C1266" t="s">
        <v>12164</v>
      </c>
      <c r="D1266" t="s">
        <v>11939</v>
      </c>
      <c r="E1266" t="s">
        <v>396</v>
      </c>
      <c r="F1266" t="s">
        <v>13143</v>
      </c>
      <c r="G1266" t="s">
        <v>604</v>
      </c>
      <c r="H1266" t="s">
        <v>2435</v>
      </c>
      <c r="I1266" t="s">
        <v>2434</v>
      </c>
      <c r="J1266" t="s">
        <v>2435</v>
      </c>
      <c r="K1266" s="361"/>
      <c r="L1266"/>
      <c r="N1266"/>
      <c r="O1266"/>
      <c r="P1266"/>
      <c r="Q1266"/>
      <c r="R1266"/>
    </row>
    <row r="1267" spans="1:18" ht="15" customHeight="1" x14ac:dyDescent="0.25">
      <c r="A1267">
        <v>126515001</v>
      </c>
      <c r="B1267">
        <v>151</v>
      </c>
      <c r="C1267" t="s">
        <v>12165</v>
      </c>
      <c r="D1267" t="s">
        <v>12136</v>
      </c>
      <c r="E1267" t="s">
        <v>396</v>
      </c>
      <c r="F1267" t="s">
        <v>13143</v>
      </c>
      <c r="G1267" t="s">
        <v>604</v>
      </c>
      <c r="H1267" t="s">
        <v>2600</v>
      </c>
      <c r="I1267" t="s">
        <v>2599</v>
      </c>
      <c r="J1267" t="s">
        <v>2600</v>
      </c>
      <c r="K1267" s="361"/>
      <c r="L1267"/>
      <c r="N1267"/>
      <c r="O1267"/>
      <c r="P1267"/>
      <c r="Q1267"/>
      <c r="R1267"/>
    </row>
    <row r="1268" spans="1:18" ht="15" customHeight="1" x14ac:dyDescent="0.25">
      <c r="A1268">
        <v>126515001</v>
      </c>
      <c r="B1268">
        <v>152</v>
      </c>
      <c r="C1268" t="s">
        <v>12167</v>
      </c>
      <c r="D1268" t="s">
        <v>12025</v>
      </c>
      <c r="E1268" t="s">
        <v>396</v>
      </c>
      <c r="F1268" t="s">
        <v>13143</v>
      </c>
      <c r="G1268" t="s">
        <v>604</v>
      </c>
      <c r="H1268" t="s">
        <v>2481</v>
      </c>
      <c r="I1268" t="s">
        <v>2726</v>
      </c>
      <c r="J1268" t="s">
        <v>2481</v>
      </c>
      <c r="K1268" s="361"/>
      <c r="L1268"/>
      <c r="N1268"/>
      <c r="O1268"/>
      <c r="P1268"/>
      <c r="Q1268"/>
      <c r="R1268"/>
    </row>
    <row r="1269" spans="1:18" ht="15" customHeight="1" x14ac:dyDescent="0.25">
      <c r="A1269">
        <v>126515001</v>
      </c>
      <c r="B1269">
        <v>153</v>
      </c>
      <c r="C1269" t="s">
        <v>12169</v>
      </c>
      <c r="D1269" t="s">
        <v>11906</v>
      </c>
      <c r="E1269" t="s">
        <v>396</v>
      </c>
      <c r="F1269" t="s">
        <v>13143</v>
      </c>
      <c r="G1269" t="s">
        <v>604</v>
      </c>
      <c r="H1269" t="s">
        <v>2410</v>
      </c>
      <c r="I1269" t="s">
        <v>2409</v>
      </c>
      <c r="J1269" t="s">
        <v>2410</v>
      </c>
      <c r="K1269" s="361"/>
      <c r="L1269"/>
      <c r="N1269"/>
      <c r="O1269"/>
      <c r="P1269"/>
      <c r="Q1269"/>
      <c r="R1269"/>
    </row>
    <row r="1270" spans="1:18" ht="15" customHeight="1" x14ac:dyDescent="0.25">
      <c r="A1270">
        <v>126515001</v>
      </c>
      <c r="B1270">
        <v>154</v>
      </c>
      <c r="C1270" t="s">
        <v>12171</v>
      </c>
      <c r="D1270" t="s">
        <v>11900</v>
      </c>
      <c r="E1270" t="s">
        <v>396</v>
      </c>
      <c r="F1270" t="s">
        <v>13143</v>
      </c>
      <c r="G1270" t="s">
        <v>604</v>
      </c>
      <c r="H1270" t="s">
        <v>2404</v>
      </c>
      <c r="I1270" t="s">
        <v>2403</v>
      </c>
      <c r="J1270" t="s">
        <v>2404</v>
      </c>
      <c r="K1270" s="361"/>
      <c r="L1270"/>
      <c r="N1270"/>
      <c r="O1270"/>
      <c r="P1270"/>
      <c r="Q1270"/>
      <c r="R1270"/>
    </row>
    <row r="1271" spans="1:18" ht="15" customHeight="1" x14ac:dyDescent="0.25">
      <c r="A1271">
        <v>126515001</v>
      </c>
      <c r="B1271">
        <v>155</v>
      </c>
      <c r="C1271" t="s">
        <v>12173</v>
      </c>
      <c r="D1271" t="s">
        <v>12124</v>
      </c>
      <c r="E1271" t="s">
        <v>396</v>
      </c>
      <c r="F1271" t="s">
        <v>13143</v>
      </c>
      <c r="G1271" t="s">
        <v>604</v>
      </c>
      <c r="H1271" t="s">
        <v>10262</v>
      </c>
      <c r="I1271" t="s">
        <v>10263</v>
      </c>
      <c r="J1271" t="s">
        <v>10262</v>
      </c>
      <c r="K1271" s="361"/>
      <c r="L1271"/>
      <c r="N1271"/>
      <c r="O1271"/>
      <c r="P1271"/>
      <c r="Q1271"/>
      <c r="R1271"/>
    </row>
    <row r="1272" spans="1:18" ht="15" customHeight="1" x14ac:dyDescent="0.25">
      <c r="A1272">
        <v>126515001</v>
      </c>
      <c r="B1272">
        <v>156</v>
      </c>
      <c r="C1272" t="s">
        <v>12175</v>
      </c>
      <c r="D1272" t="s">
        <v>12113</v>
      </c>
      <c r="E1272" t="s">
        <v>396</v>
      </c>
      <c r="F1272" t="s">
        <v>13143</v>
      </c>
      <c r="G1272" t="s">
        <v>604</v>
      </c>
      <c r="H1272" t="s">
        <v>10260</v>
      </c>
      <c r="I1272" t="s">
        <v>10261</v>
      </c>
      <c r="J1272" t="s">
        <v>10260</v>
      </c>
      <c r="K1272" s="361"/>
      <c r="L1272"/>
      <c r="N1272"/>
      <c r="O1272"/>
      <c r="P1272"/>
      <c r="Q1272"/>
      <c r="R1272"/>
    </row>
    <row r="1273" spans="1:18" ht="15" customHeight="1" x14ac:dyDescent="0.25">
      <c r="A1273">
        <v>126515001</v>
      </c>
      <c r="B1273">
        <v>157</v>
      </c>
      <c r="C1273" t="s">
        <v>12177</v>
      </c>
      <c r="D1273" t="s">
        <v>12172</v>
      </c>
      <c r="E1273" t="s">
        <v>396</v>
      </c>
      <c r="F1273" t="s">
        <v>13143</v>
      </c>
      <c r="G1273" t="s">
        <v>604</v>
      </c>
      <c r="H1273" t="s">
        <v>10270</v>
      </c>
      <c r="I1273" t="s">
        <v>10271</v>
      </c>
      <c r="J1273" t="s">
        <v>10270</v>
      </c>
      <c r="K1273" s="361"/>
      <c r="L1273"/>
      <c r="N1273"/>
      <c r="O1273"/>
      <c r="P1273"/>
      <c r="Q1273"/>
      <c r="R1273"/>
    </row>
    <row r="1274" spans="1:18" ht="15" customHeight="1" x14ac:dyDescent="0.25">
      <c r="A1274">
        <v>126515001</v>
      </c>
      <c r="B1274">
        <v>158</v>
      </c>
      <c r="C1274" t="s">
        <v>12179</v>
      </c>
      <c r="D1274" t="s">
        <v>12126</v>
      </c>
      <c r="E1274" t="s">
        <v>396</v>
      </c>
      <c r="F1274" t="s">
        <v>13143</v>
      </c>
      <c r="G1274" t="s">
        <v>604</v>
      </c>
      <c r="H1274" t="s">
        <v>10264</v>
      </c>
      <c r="I1274" t="s">
        <v>2592</v>
      </c>
      <c r="J1274" t="s">
        <v>10264</v>
      </c>
      <c r="K1274" s="361"/>
      <c r="L1274"/>
      <c r="N1274"/>
      <c r="O1274"/>
      <c r="P1274"/>
      <c r="Q1274"/>
      <c r="R1274"/>
    </row>
    <row r="1275" spans="1:18" ht="15" customHeight="1" x14ac:dyDescent="0.25">
      <c r="A1275">
        <v>126515001</v>
      </c>
      <c r="B1275">
        <v>159</v>
      </c>
      <c r="C1275" t="s">
        <v>12181</v>
      </c>
      <c r="D1275" t="s">
        <v>12170</v>
      </c>
      <c r="E1275" t="s">
        <v>396</v>
      </c>
      <c r="F1275" t="s">
        <v>13143</v>
      </c>
      <c r="G1275" t="s">
        <v>604</v>
      </c>
      <c r="H1275" t="s">
        <v>10269</v>
      </c>
      <c r="I1275" t="s">
        <v>2621</v>
      </c>
      <c r="J1275" t="s">
        <v>10269</v>
      </c>
      <c r="K1275" s="361"/>
      <c r="L1275"/>
      <c r="N1275"/>
      <c r="O1275"/>
      <c r="P1275"/>
      <c r="Q1275"/>
      <c r="R1275"/>
    </row>
    <row r="1276" spans="1:18" ht="15" customHeight="1" x14ac:dyDescent="0.25">
      <c r="A1276">
        <v>126515001</v>
      </c>
      <c r="B1276">
        <v>160</v>
      </c>
      <c r="C1276" t="s">
        <v>12183</v>
      </c>
      <c r="D1276" t="s">
        <v>21011</v>
      </c>
      <c r="E1276" t="s">
        <v>396</v>
      </c>
      <c r="F1276" t="s">
        <v>13143</v>
      </c>
      <c r="G1276" t="s">
        <v>604</v>
      </c>
      <c r="H1276" t="s">
        <v>10267</v>
      </c>
      <c r="I1276" t="s">
        <v>21012</v>
      </c>
      <c r="J1276" t="s">
        <v>10267</v>
      </c>
      <c r="K1276" s="361"/>
      <c r="L1276"/>
      <c r="N1276"/>
      <c r="O1276"/>
      <c r="P1276"/>
      <c r="Q1276"/>
      <c r="R1276"/>
    </row>
    <row r="1277" spans="1:18" ht="15" customHeight="1" x14ac:dyDescent="0.25">
      <c r="A1277">
        <v>126515001</v>
      </c>
      <c r="B1277">
        <v>161</v>
      </c>
      <c r="C1277" t="s">
        <v>12185</v>
      </c>
      <c r="D1277" t="s">
        <v>12168</v>
      </c>
      <c r="E1277" t="s">
        <v>396</v>
      </c>
      <c r="F1277" t="s">
        <v>13143</v>
      </c>
      <c r="G1277" t="s">
        <v>604</v>
      </c>
      <c r="H1277" t="s">
        <v>10325</v>
      </c>
      <c r="I1277" t="s">
        <v>10268</v>
      </c>
      <c r="J1277" t="s">
        <v>10325</v>
      </c>
      <c r="K1277" s="361"/>
      <c r="L1277"/>
      <c r="N1277"/>
      <c r="O1277"/>
      <c r="P1277"/>
      <c r="Q1277"/>
      <c r="R1277"/>
    </row>
    <row r="1278" spans="1:18" ht="15" customHeight="1" x14ac:dyDescent="0.25">
      <c r="A1278">
        <v>126515001</v>
      </c>
      <c r="B1278">
        <v>162</v>
      </c>
      <c r="C1278" t="s">
        <v>12187</v>
      </c>
      <c r="D1278" t="s">
        <v>12166</v>
      </c>
      <c r="E1278" t="s">
        <v>396</v>
      </c>
      <c r="F1278" t="s">
        <v>13143</v>
      </c>
      <c r="G1278" t="s">
        <v>604</v>
      </c>
      <c r="H1278" t="s">
        <v>10326</v>
      </c>
      <c r="I1278" t="s">
        <v>10327</v>
      </c>
      <c r="J1278" t="s">
        <v>10326</v>
      </c>
      <c r="K1278" s="361"/>
      <c r="L1278"/>
      <c r="N1278"/>
      <c r="O1278"/>
      <c r="P1278"/>
      <c r="Q1278"/>
      <c r="R1278"/>
    </row>
    <row r="1279" spans="1:18" ht="15" customHeight="1" x14ac:dyDescent="0.25">
      <c r="A1279">
        <v>126515001</v>
      </c>
      <c r="B1279">
        <v>163</v>
      </c>
      <c r="C1279" t="s">
        <v>12189</v>
      </c>
      <c r="D1279" t="s">
        <v>21013</v>
      </c>
      <c r="E1279" t="s">
        <v>396</v>
      </c>
      <c r="F1279" t="s">
        <v>13143</v>
      </c>
      <c r="G1279" t="s">
        <v>604</v>
      </c>
      <c r="H1279" t="s">
        <v>10328</v>
      </c>
      <c r="I1279" t="s">
        <v>21014</v>
      </c>
      <c r="J1279" t="s">
        <v>10328</v>
      </c>
      <c r="K1279" s="361"/>
      <c r="L1279"/>
      <c r="N1279"/>
      <c r="O1279"/>
      <c r="P1279"/>
      <c r="Q1279"/>
      <c r="R1279"/>
    </row>
    <row r="1280" spans="1:18" ht="15" customHeight="1" x14ac:dyDescent="0.25">
      <c r="A1280">
        <v>126515001</v>
      </c>
      <c r="B1280">
        <v>164</v>
      </c>
      <c r="C1280" t="s">
        <v>13017</v>
      </c>
      <c r="D1280" t="s">
        <v>12162</v>
      </c>
      <c r="E1280" t="s">
        <v>396</v>
      </c>
      <c r="F1280" t="s">
        <v>13143</v>
      </c>
      <c r="G1280" t="s">
        <v>604</v>
      </c>
      <c r="H1280" t="s">
        <v>10329</v>
      </c>
      <c r="I1280" t="s">
        <v>10330</v>
      </c>
      <c r="J1280" t="s">
        <v>10329</v>
      </c>
      <c r="K1280" s="361"/>
      <c r="L1280"/>
      <c r="N1280"/>
      <c r="O1280"/>
      <c r="P1280"/>
      <c r="Q1280"/>
      <c r="R1280"/>
    </row>
    <row r="1281" spans="1:18" ht="15" customHeight="1" x14ac:dyDescent="0.25">
      <c r="A1281">
        <v>126515001</v>
      </c>
      <c r="B1281">
        <v>165</v>
      </c>
      <c r="C1281" t="s">
        <v>13018</v>
      </c>
      <c r="D1281" t="s">
        <v>11927</v>
      </c>
      <c r="E1281" t="s">
        <v>396</v>
      </c>
      <c r="F1281" t="s">
        <v>13143</v>
      </c>
      <c r="G1281" t="s">
        <v>604</v>
      </c>
      <c r="H1281" t="s">
        <v>10331</v>
      </c>
      <c r="I1281" t="s">
        <v>10332</v>
      </c>
      <c r="J1281" t="s">
        <v>10331</v>
      </c>
      <c r="K1281" s="361"/>
      <c r="L1281"/>
      <c r="N1281"/>
      <c r="O1281"/>
      <c r="P1281"/>
      <c r="Q1281"/>
      <c r="R1281"/>
    </row>
    <row r="1282" spans="1:18" ht="15" customHeight="1" x14ac:dyDescent="0.25">
      <c r="A1282">
        <v>126515001</v>
      </c>
      <c r="B1282">
        <v>166</v>
      </c>
      <c r="C1282" t="s">
        <v>13019</v>
      </c>
      <c r="D1282" t="s">
        <v>13010</v>
      </c>
      <c r="E1282" t="s">
        <v>396</v>
      </c>
      <c r="F1282" t="s">
        <v>13143</v>
      </c>
      <c r="G1282" t="s">
        <v>604</v>
      </c>
      <c r="H1282" t="s">
        <v>13011</v>
      </c>
      <c r="I1282" t="s">
        <v>13012</v>
      </c>
      <c r="J1282" t="s">
        <v>13011</v>
      </c>
      <c r="K1282" s="361"/>
      <c r="L1282"/>
      <c r="N1282"/>
      <c r="O1282"/>
      <c r="P1282"/>
      <c r="Q1282"/>
      <c r="R1282"/>
    </row>
    <row r="1283" spans="1:18" ht="15" customHeight="1" x14ac:dyDescent="0.25">
      <c r="A1283">
        <v>126515001</v>
      </c>
      <c r="B1283">
        <v>167</v>
      </c>
      <c r="C1283" t="s">
        <v>13020</v>
      </c>
      <c r="D1283" t="s">
        <v>16193</v>
      </c>
      <c r="E1283" t="s">
        <v>396</v>
      </c>
      <c r="F1283" t="s">
        <v>13143</v>
      </c>
      <c r="G1283" t="s">
        <v>604</v>
      </c>
      <c r="H1283" t="s">
        <v>13013</v>
      </c>
      <c r="I1283" t="s">
        <v>16194</v>
      </c>
      <c r="J1283" t="s">
        <v>13013</v>
      </c>
      <c r="K1283" s="361"/>
      <c r="L1283"/>
      <c r="N1283"/>
      <c r="O1283"/>
      <c r="P1283"/>
      <c r="Q1283"/>
      <c r="R1283"/>
    </row>
    <row r="1284" spans="1:18" ht="15" customHeight="1" x14ac:dyDescent="0.25">
      <c r="A1284">
        <v>126515001</v>
      </c>
      <c r="B1284">
        <v>168</v>
      </c>
      <c r="C1284" t="s">
        <v>13099</v>
      </c>
      <c r="D1284" t="s">
        <v>13193</v>
      </c>
      <c r="E1284" t="s">
        <v>396</v>
      </c>
      <c r="F1284" t="s">
        <v>13143</v>
      </c>
      <c r="G1284" t="s">
        <v>604</v>
      </c>
      <c r="H1284" t="s">
        <v>13171</v>
      </c>
      <c r="I1284" t="s">
        <v>13172</v>
      </c>
      <c r="J1284" t="s">
        <v>13171</v>
      </c>
      <c r="K1284" s="361"/>
      <c r="L1284"/>
      <c r="N1284"/>
      <c r="O1284"/>
      <c r="P1284"/>
      <c r="Q1284"/>
      <c r="R1284"/>
    </row>
    <row r="1285" spans="1:18" ht="15" customHeight="1" x14ac:dyDescent="0.25">
      <c r="A1285">
        <v>126515001</v>
      </c>
      <c r="B1285">
        <v>169</v>
      </c>
      <c r="C1285" t="s">
        <v>13174</v>
      </c>
      <c r="D1285" t="s">
        <v>13003</v>
      </c>
      <c r="E1285" t="s">
        <v>396</v>
      </c>
      <c r="F1285" t="s">
        <v>13143</v>
      </c>
      <c r="G1285" t="s">
        <v>604</v>
      </c>
      <c r="H1285" t="s">
        <v>13004</v>
      </c>
      <c r="I1285" t="s">
        <v>13005</v>
      </c>
      <c r="J1285" t="s">
        <v>13004</v>
      </c>
      <c r="K1285" s="361"/>
      <c r="L1285"/>
      <c r="N1285"/>
      <c r="O1285"/>
      <c r="P1285"/>
      <c r="Q1285"/>
      <c r="R1285"/>
    </row>
    <row r="1286" spans="1:18" ht="15" customHeight="1" x14ac:dyDescent="0.25">
      <c r="A1286">
        <v>126515001</v>
      </c>
      <c r="B1286">
        <v>170</v>
      </c>
      <c r="C1286" t="s">
        <v>16047</v>
      </c>
      <c r="D1286" t="s">
        <v>13000</v>
      </c>
      <c r="E1286" t="s">
        <v>396</v>
      </c>
      <c r="F1286" t="s">
        <v>13143</v>
      </c>
      <c r="G1286" t="s">
        <v>604</v>
      </c>
      <c r="H1286" t="s">
        <v>13001</v>
      </c>
      <c r="I1286" t="s">
        <v>13002</v>
      </c>
      <c r="J1286" t="s">
        <v>13001</v>
      </c>
      <c r="K1286" s="361"/>
      <c r="L1286"/>
      <c r="N1286"/>
      <c r="O1286"/>
      <c r="P1286"/>
      <c r="Q1286"/>
      <c r="R1286"/>
    </row>
    <row r="1287" spans="1:18" ht="15" customHeight="1" x14ac:dyDescent="0.25">
      <c r="A1287">
        <v>126515001</v>
      </c>
      <c r="B1287">
        <v>171</v>
      </c>
      <c r="C1287" t="s">
        <v>16048</v>
      </c>
      <c r="D1287" t="s">
        <v>13097</v>
      </c>
      <c r="E1287" t="s">
        <v>396</v>
      </c>
      <c r="F1287" t="s">
        <v>13143</v>
      </c>
      <c r="G1287" t="s">
        <v>604</v>
      </c>
      <c r="H1287" t="s">
        <v>13173</v>
      </c>
      <c r="I1287" t="s">
        <v>13098</v>
      </c>
      <c r="J1287" t="s">
        <v>13173</v>
      </c>
      <c r="K1287" s="361"/>
      <c r="L1287"/>
      <c r="N1287"/>
      <c r="O1287"/>
      <c r="P1287"/>
      <c r="Q1287"/>
      <c r="R1287"/>
    </row>
    <row r="1288" spans="1:18" ht="15" customHeight="1" x14ac:dyDescent="0.25">
      <c r="A1288">
        <v>126515001</v>
      </c>
      <c r="B1288">
        <v>172</v>
      </c>
      <c r="C1288" t="s">
        <v>16049</v>
      </c>
      <c r="D1288" t="s">
        <v>21015</v>
      </c>
      <c r="E1288" t="s">
        <v>396</v>
      </c>
      <c r="F1288" t="s">
        <v>13143</v>
      </c>
      <c r="G1288" t="s">
        <v>604</v>
      </c>
      <c r="H1288" t="s">
        <v>16000</v>
      </c>
      <c r="I1288" t="s">
        <v>21016</v>
      </c>
      <c r="J1288" t="s">
        <v>16000</v>
      </c>
      <c r="K1288" s="361"/>
      <c r="L1288"/>
      <c r="N1288"/>
      <c r="O1288"/>
      <c r="P1288"/>
      <c r="Q1288"/>
      <c r="R1288"/>
    </row>
    <row r="1289" spans="1:18" ht="15" customHeight="1" x14ac:dyDescent="0.25">
      <c r="A1289">
        <v>126515001</v>
      </c>
      <c r="B1289">
        <v>173</v>
      </c>
      <c r="C1289" t="s">
        <v>16050</v>
      </c>
      <c r="D1289" t="s">
        <v>16102</v>
      </c>
      <c r="E1289" t="s">
        <v>396</v>
      </c>
      <c r="F1289" t="s">
        <v>13143</v>
      </c>
      <c r="G1289" t="s">
        <v>604</v>
      </c>
      <c r="H1289" t="s">
        <v>16103</v>
      </c>
      <c r="I1289" t="s">
        <v>16104</v>
      </c>
      <c r="J1289" t="s">
        <v>16103</v>
      </c>
      <c r="K1289" s="361"/>
      <c r="L1289"/>
      <c r="N1289"/>
      <c r="O1289"/>
      <c r="P1289"/>
      <c r="Q1289"/>
      <c r="R1289"/>
    </row>
    <row r="1290" spans="1:18" ht="15" customHeight="1" x14ac:dyDescent="0.25">
      <c r="A1290">
        <v>126515001</v>
      </c>
      <c r="B1290">
        <v>174</v>
      </c>
      <c r="C1290" t="s">
        <v>16106</v>
      </c>
      <c r="D1290" t="s">
        <v>16195</v>
      </c>
      <c r="E1290" t="s">
        <v>396</v>
      </c>
      <c r="F1290" t="s">
        <v>13143</v>
      </c>
      <c r="G1290" t="s">
        <v>604</v>
      </c>
      <c r="H1290" t="s">
        <v>16105</v>
      </c>
      <c r="I1290" t="s">
        <v>16196</v>
      </c>
      <c r="J1290" t="s">
        <v>16105</v>
      </c>
      <c r="K1290" s="361"/>
      <c r="L1290"/>
      <c r="N1290"/>
      <c r="O1290"/>
      <c r="P1290"/>
      <c r="Q1290"/>
      <c r="R1290"/>
    </row>
    <row r="1291" spans="1:18" ht="15" customHeight="1" x14ac:dyDescent="0.25">
      <c r="A1291">
        <v>126515001</v>
      </c>
      <c r="B1291">
        <v>175</v>
      </c>
      <c r="C1291" t="s">
        <v>16197</v>
      </c>
      <c r="D1291" t="s">
        <v>16198</v>
      </c>
      <c r="E1291" t="s">
        <v>396</v>
      </c>
      <c r="F1291" t="s">
        <v>13143</v>
      </c>
      <c r="G1291" t="s">
        <v>604</v>
      </c>
      <c r="H1291" t="s">
        <v>16199</v>
      </c>
      <c r="I1291" t="s">
        <v>16200</v>
      </c>
      <c r="J1291" t="s">
        <v>16199</v>
      </c>
      <c r="K1291" s="361"/>
      <c r="L1291"/>
      <c r="N1291"/>
      <c r="O1291"/>
      <c r="P1291"/>
      <c r="Q1291"/>
      <c r="R1291"/>
    </row>
    <row r="1292" spans="1:18" ht="15" customHeight="1" x14ac:dyDescent="0.25">
      <c r="A1292">
        <v>126515492</v>
      </c>
      <c r="B1292">
        <v>1</v>
      </c>
      <c r="C1292" t="s">
        <v>15951</v>
      </c>
      <c r="D1292" t="s">
        <v>15952</v>
      </c>
      <c r="E1292" t="s">
        <v>15915</v>
      </c>
      <c r="F1292" t="s">
        <v>13142</v>
      </c>
      <c r="G1292" t="s">
        <v>604</v>
      </c>
      <c r="H1292" t="s">
        <v>15897</v>
      </c>
      <c r="I1292" t="s">
        <v>15915</v>
      </c>
      <c r="J1292" t="s">
        <v>15897</v>
      </c>
      <c r="K1292" s="361"/>
      <c r="L1292"/>
      <c r="N1292"/>
      <c r="O1292"/>
      <c r="P1292"/>
      <c r="Q1292"/>
      <c r="R1292"/>
    </row>
    <row r="1293" spans="1:18" ht="15" customHeight="1" x14ac:dyDescent="0.25">
      <c r="A1293">
        <v>126515691</v>
      </c>
      <c r="B1293">
        <v>1</v>
      </c>
      <c r="C1293" t="s">
        <v>12625</v>
      </c>
      <c r="D1293" t="s">
        <v>21017</v>
      </c>
      <c r="E1293" t="s">
        <v>10464</v>
      </c>
      <c r="F1293" t="s">
        <v>13142</v>
      </c>
      <c r="G1293" t="s">
        <v>604</v>
      </c>
      <c r="H1293" t="s">
        <v>2727</v>
      </c>
      <c r="I1293" t="s">
        <v>10464</v>
      </c>
      <c r="J1293" t="s">
        <v>2727</v>
      </c>
      <c r="K1293" s="361"/>
      <c r="L1293"/>
      <c r="N1293"/>
      <c r="O1293"/>
      <c r="P1293"/>
      <c r="Q1293"/>
      <c r="R1293"/>
    </row>
    <row r="1294" spans="1:18" ht="15" customHeight="1" x14ac:dyDescent="0.25">
      <c r="A1294">
        <v>126516457</v>
      </c>
      <c r="B1294">
        <v>1</v>
      </c>
      <c r="C1294" t="s">
        <v>11507</v>
      </c>
      <c r="D1294" t="s">
        <v>11508</v>
      </c>
      <c r="E1294" t="s">
        <v>291</v>
      </c>
      <c r="F1294" t="s">
        <v>13142</v>
      </c>
      <c r="G1294" t="s">
        <v>604</v>
      </c>
      <c r="H1294" t="s">
        <v>1454</v>
      </c>
      <c r="I1294" t="s">
        <v>291</v>
      </c>
      <c r="J1294" t="s">
        <v>1454</v>
      </c>
      <c r="K1294" s="361"/>
      <c r="L1294"/>
      <c r="N1294"/>
      <c r="O1294"/>
      <c r="P1294"/>
      <c r="Q1294"/>
      <c r="R1294"/>
    </row>
    <row r="1295" spans="1:18" ht="15" customHeight="1" x14ac:dyDescent="0.25">
      <c r="A1295">
        <v>126517442</v>
      </c>
      <c r="B1295">
        <v>1</v>
      </c>
      <c r="C1295" t="s">
        <v>12695</v>
      </c>
      <c r="D1295" t="s">
        <v>15966</v>
      </c>
      <c r="E1295" t="s">
        <v>15929</v>
      </c>
      <c r="F1295" t="s">
        <v>13142</v>
      </c>
      <c r="G1295" t="s">
        <v>604</v>
      </c>
      <c r="H1295" t="s">
        <v>10292</v>
      </c>
      <c r="I1295" t="s">
        <v>15929</v>
      </c>
      <c r="J1295" t="s">
        <v>10292</v>
      </c>
      <c r="K1295" s="361"/>
      <c r="L1295"/>
      <c r="N1295"/>
      <c r="O1295"/>
      <c r="P1295"/>
      <c r="Q1295"/>
      <c r="R1295"/>
    </row>
    <row r="1296" spans="1:18" ht="15" customHeight="1" x14ac:dyDescent="0.25">
      <c r="A1296">
        <v>126518004</v>
      </c>
      <c r="B1296">
        <v>1</v>
      </c>
      <c r="C1296" t="s">
        <v>12985</v>
      </c>
      <c r="D1296" t="s">
        <v>21018</v>
      </c>
      <c r="E1296" t="s">
        <v>13039</v>
      </c>
      <c r="F1296" t="s">
        <v>13142</v>
      </c>
      <c r="G1296" t="s">
        <v>604</v>
      </c>
      <c r="H1296" t="s">
        <v>12986</v>
      </c>
      <c r="I1296" t="s">
        <v>13039</v>
      </c>
      <c r="J1296" t="s">
        <v>12986</v>
      </c>
      <c r="K1296" s="361"/>
      <c r="L1296"/>
      <c r="N1296"/>
      <c r="O1296"/>
      <c r="P1296"/>
      <c r="Q1296"/>
      <c r="R1296"/>
    </row>
    <row r="1297" spans="1:18" ht="15" customHeight="1" x14ac:dyDescent="0.25">
      <c r="A1297">
        <v>126518547</v>
      </c>
      <c r="B1297">
        <v>1</v>
      </c>
      <c r="C1297" t="s">
        <v>11126</v>
      </c>
      <c r="D1297" t="s">
        <v>15946</v>
      </c>
      <c r="E1297" t="s">
        <v>15911</v>
      </c>
      <c r="F1297" t="s">
        <v>13142</v>
      </c>
      <c r="G1297" t="s">
        <v>604</v>
      </c>
      <c r="H1297" t="s">
        <v>2376</v>
      </c>
      <c r="I1297" t="s">
        <v>15911</v>
      </c>
      <c r="J1297" t="s">
        <v>2376</v>
      </c>
      <c r="K1297" s="361"/>
      <c r="L1297"/>
      <c r="N1297"/>
      <c r="O1297"/>
      <c r="P1297"/>
      <c r="Q1297"/>
      <c r="R1297"/>
    </row>
    <row r="1298" spans="1:18" ht="15" customHeight="1" x14ac:dyDescent="0.25">
      <c r="A1298">
        <v>126518795</v>
      </c>
      <c r="B1298">
        <v>1</v>
      </c>
      <c r="C1298" t="s">
        <v>11503</v>
      </c>
      <c r="D1298" t="s">
        <v>21019</v>
      </c>
      <c r="E1298" t="s">
        <v>15921</v>
      </c>
      <c r="F1298" t="s">
        <v>13142</v>
      </c>
      <c r="G1298" t="s">
        <v>604</v>
      </c>
      <c r="H1298" t="s">
        <v>10237</v>
      </c>
      <c r="I1298" t="s">
        <v>15921</v>
      </c>
      <c r="J1298" t="s">
        <v>10237</v>
      </c>
      <c r="K1298" s="361"/>
      <c r="L1298"/>
      <c r="N1298"/>
      <c r="O1298"/>
      <c r="P1298"/>
      <c r="Q1298"/>
      <c r="R1298"/>
    </row>
    <row r="1299" spans="1:18" ht="15" customHeight="1" x14ac:dyDescent="0.25">
      <c r="A1299">
        <v>126519392</v>
      </c>
      <c r="B1299">
        <v>1</v>
      </c>
      <c r="C1299" t="s">
        <v>11527</v>
      </c>
      <c r="D1299" t="s">
        <v>21020</v>
      </c>
      <c r="E1299" t="s">
        <v>2728</v>
      </c>
      <c r="F1299" t="s">
        <v>13142</v>
      </c>
      <c r="G1299" t="s">
        <v>604</v>
      </c>
      <c r="H1299" t="s">
        <v>10240</v>
      </c>
      <c r="I1299" t="s">
        <v>2728</v>
      </c>
      <c r="J1299" t="s">
        <v>10240</v>
      </c>
      <c r="K1299" s="361"/>
      <c r="L1299"/>
      <c r="N1299"/>
      <c r="O1299"/>
      <c r="P1299"/>
      <c r="Q1299"/>
      <c r="R1299"/>
    </row>
    <row r="1300" spans="1:18" ht="15" customHeight="1" x14ac:dyDescent="0.25">
      <c r="A1300">
        <v>126519434</v>
      </c>
      <c r="B1300">
        <v>1</v>
      </c>
      <c r="C1300" t="s">
        <v>12694</v>
      </c>
      <c r="D1300" t="s">
        <v>15965</v>
      </c>
      <c r="E1300" t="s">
        <v>15928</v>
      </c>
      <c r="F1300" t="s">
        <v>13142</v>
      </c>
      <c r="G1300" t="s">
        <v>604</v>
      </c>
      <c r="H1300" t="s">
        <v>10291</v>
      </c>
      <c r="I1300" t="s">
        <v>15928</v>
      </c>
      <c r="J1300" t="s">
        <v>10291</v>
      </c>
      <c r="K1300" s="361"/>
      <c r="L1300"/>
      <c r="N1300"/>
      <c r="O1300"/>
      <c r="P1300"/>
      <c r="Q1300"/>
      <c r="R1300"/>
    </row>
    <row r="1301" spans="1:18" ht="15" customHeight="1" thickBot="1" x14ac:dyDescent="0.3">
      <c r="A1301">
        <v>126519476</v>
      </c>
      <c r="B1301">
        <v>1</v>
      </c>
      <c r="C1301" t="s">
        <v>10631</v>
      </c>
      <c r="D1301" t="s">
        <v>13081</v>
      </c>
      <c r="E1301" t="s">
        <v>13042</v>
      </c>
      <c r="F1301" t="s">
        <v>13142</v>
      </c>
      <c r="G1301" t="s">
        <v>604</v>
      </c>
      <c r="H1301" t="s">
        <v>723</v>
      </c>
      <c r="I1301" t="s">
        <v>13042</v>
      </c>
      <c r="J1301" t="s">
        <v>723</v>
      </c>
      <c r="K1301" s="361"/>
      <c r="L1301"/>
      <c r="N1301"/>
      <c r="O1301"/>
      <c r="P1301"/>
      <c r="Q1301"/>
      <c r="R1301"/>
    </row>
    <row r="1302" spans="1:18" ht="15" customHeight="1" thickBot="1" x14ac:dyDescent="0.3">
      <c r="A1302">
        <v>126519644</v>
      </c>
      <c r="B1302">
        <v>1</v>
      </c>
      <c r="C1302" t="s">
        <v>11502</v>
      </c>
      <c r="D1302" t="s">
        <v>21021</v>
      </c>
      <c r="E1302" t="s">
        <v>15920</v>
      </c>
      <c r="F1302" t="s">
        <v>13142</v>
      </c>
      <c r="G1302" t="s">
        <v>604</v>
      </c>
      <c r="H1302" t="s">
        <v>10236</v>
      </c>
      <c r="I1302" t="s">
        <v>15920</v>
      </c>
      <c r="J1302" t="s">
        <v>10236</v>
      </c>
      <c r="K1302" s="361"/>
      <c r="L1302" s="284"/>
      <c r="N1302" s="285"/>
      <c r="O1302" s="285"/>
      <c r="P1302" s="284"/>
      <c r="Q1302" s="286"/>
      <c r="R1302" s="286"/>
    </row>
    <row r="1303" spans="1:18" ht="15" customHeight="1" thickBot="1" x14ac:dyDescent="0.3">
      <c r="A1303">
        <v>127040002</v>
      </c>
      <c r="B1303">
        <v>1</v>
      </c>
      <c r="C1303" t="s">
        <v>11450</v>
      </c>
      <c r="D1303" t="s">
        <v>21022</v>
      </c>
      <c r="E1303" t="s">
        <v>275</v>
      </c>
      <c r="F1303" t="s">
        <v>13142</v>
      </c>
      <c r="G1303" t="s">
        <v>604</v>
      </c>
      <c r="H1303" t="s">
        <v>1408</v>
      </c>
      <c r="I1303" t="s">
        <v>275</v>
      </c>
      <c r="J1303" t="s">
        <v>1408</v>
      </c>
      <c r="K1303" s="361"/>
      <c r="L1303" s="284"/>
      <c r="N1303" s="285"/>
      <c r="O1303" s="285"/>
      <c r="P1303" s="284"/>
      <c r="Q1303" s="286"/>
      <c r="R1303" s="286"/>
    </row>
    <row r="1304" spans="1:18" ht="15" customHeight="1" thickBot="1" x14ac:dyDescent="0.3">
      <c r="A1304">
        <v>127040503</v>
      </c>
      <c r="B1304">
        <v>1</v>
      </c>
      <c r="C1304" t="s">
        <v>10488</v>
      </c>
      <c r="D1304" t="s">
        <v>10489</v>
      </c>
      <c r="E1304" t="s">
        <v>23</v>
      </c>
      <c r="F1304" t="s">
        <v>13143</v>
      </c>
      <c r="G1304" t="s">
        <v>604</v>
      </c>
      <c r="H1304" t="s">
        <v>603</v>
      </c>
      <c r="I1304" t="s">
        <v>602</v>
      </c>
      <c r="J1304" t="s">
        <v>603</v>
      </c>
      <c r="K1304" s="361"/>
      <c r="L1304" s="284"/>
      <c r="N1304" s="285"/>
      <c r="O1304" s="285"/>
      <c r="P1304" s="284"/>
      <c r="Q1304" s="286"/>
      <c r="R1304" s="286"/>
    </row>
    <row r="1305" spans="1:18" ht="15" customHeight="1" thickBot="1" x14ac:dyDescent="0.3">
      <c r="A1305">
        <v>127040703</v>
      </c>
      <c r="B1305">
        <v>1</v>
      </c>
      <c r="C1305" t="s">
        <v>10513</v>
      </c>
      <c r="D1305" t="s">
        <v>13185</v>
      </c>
      <c r="E1305" t="s">
        <v>29</v>
      </c>
      <c r="F1305" t="s">
        <v>13143</v>
      </c>
      <c r="G1305" t="s">
        <v>604</v>
      </c>
      <c r="H1305" t="s">
        <v>626</v>
      </c>
      <c r="I1305" t="s">
        <v>13149</v>
      </c>
      <c r="J1305" t="s">
        <v>626</v>
      </c>
      <c r="K1305" s="361"/>
      <c r="L1305" s="284"/>
      <c r="N1305" s="285"/>
      <c r="O1305" s="285"/>
      <c r="P1305" s="284"/>
      <c r="Q1305" s="286"/>
      <c r="R1305" s="286"/>
    </row>
    <row r="1306" spans="1:18" ht="15" customHeight="1" thickBot="1" x14ac:dyDescent="0.3">
      <c r="A1306">
        <v>127040703</v>
      </c>
      <c r="B1306">
        <v>2</v>
      </c>
      <c r="C1306" t="s">
        <v>10515</v>
      </c>
      <c r="D1306" t="s">
        <v>10514</v>
      </c>
      <c r="E1306" t="s">
        <v>29</v>
      </c>
      <c r="F1306" t="s">
        <v>13143</v>
      </c>
      <c r="G1306" t="s">
        <v>604</v>
      </c>
      <c r="H1306" t="s">
        <v>625</v>
      </c>
      <c r="I1306" t="s">
        <v>624</v>
      </c>
      <c r="J1306" t="s">
        <v>625</v>
      </c>
      <c r="K1306" s="361"/>
      <c r="L1306" s="284"/>
      <c r="N1306" s="285"/>
      <c r="O1306" s="285"/>
      <c r="P1306" s="284"/>
      <c r="Q1306" s="286"/>
      <c r="R1306" s="286"/>
    </row>
    <row r="1307" spans="1:18" ht="15" customHeight="1" thickBot="1" x14ac:dyDescent="0.3">
      <c r="A1307">
        <v>127041203</v>
      </c>
      <c r="B1307">
        <v>1</v>
      </c>
      <c r="C1307" t="s">
        <v>10562</v>
      </c>
      <c r="D1307" t="s">
        <v>10565</v>
      </c>
      <c r="E1307" t="s">
        <v>44</v>
      </c>
      <c r="F1307" t="s">
        <v>13143</v>
      </c>
      <c r="G1307" t="s">
        <v>604</v>
      </c>
      <c r="H1307" t="s">
        <v>664</v>
      </c>
      <c r="I1307" t="s">
        <v>663</v>
      </c>
      <c r="J1307" t="s">
        <v>664</v>
      </c>
      <c r="K1307" s="361"/>
      <c r="L1307" s="284"/>
      <c r="N1307" s="285"/>
      <c r="O1307" s="285"/>
      <c r="P1307" s="284"/>
      <c r="Q1307" s="286"/>
      <c r="R1307" s="286"/>
    </row>
    <row r="1308" spans="1:18" ht="15" customHeight="1" thickBot="1" x14ac:dyDescent="0.3">
      <c r="A1308">
        <v>127041203</v>
      </c>
      <c r="B1308">
        <v>2</v>
      </c>
      <c r="C1308" t="s">
        <v>10564</v>
      </c>
      <c r="D1308" t="s">
        <v>10563</v>
      </c>
      <c r="E1308" t="s">
        <v>44</v>
      </c>
      <c r="F1308" t="s">
        <v>13143</v>
      </c>
      <c r="G1308" t="s">
        <v>604</v>
      </c>
      <c r="H1308" t="s">
        <v>662</v>
      </c>
      <c r="I1308" t="s">
        <v>661</v>
      </c>
      <c r="J1308" t="s">
        <v>662</v>
      </c>
      <c r="K1308" s="361"/>
      <c r="L1308" s="284"/>
      <c r="N1308" s="285"/>
      <c r="O1308" s="285"/>
      <c r="P1308" s="284"/>
      <c r="Q1308" s="286"/>
      <c r="R1308" s="286"/>
    </row>
    <row r="1309" spans="1:18" ht="15" customHeight="1" thickBot="1" x14ac:dyDescent="0.3">
      <c r="A1309">
        <v>127041503</v>
      </c>
      <c r="B1309">
        <v>1</v>
      </c>
      <c r="C1309" t="s">
        <v>10623</v>
      </c>
      <c r="D1309" t="s">
        <v>10626</v>
      </c>
      <c r="E1309" t="s">
        <v>58</v>
      </c>
      <c r="F1309" t="s">
        <v>13143</v>
      </c>
      <c r="G1309" t="s">
        <v>604</v>
      </c>
      <c r="H1309" t="s">
        <v>718</v>
      </c>
      <c r="I1309" t="s">
        <v>717</v>
      </c>
      <c r="J1309" t="s">
        <v>718</v>
      </c>
      <c r="K1309" s="361"/>
      <c r="L1309" s="284"/>
      <c r="N1309" s="285"/>
      <c r="O1309" s="285"/>
      <c r="P1309" s="284"/>
      <c r="Q1309" s="286"/>
      <c r="R1309" s="286"/>
    </row>
    <row r="1310" spans="1:18" ht="15" customHeight="1" thickBot="1" x14ac:dyDescent="0.3">
      <c r="A1310">
        <v>127041503</v>
      </c>
      <c r="B1310">
        <v>2</v>
      </c>
      <c r="C1310" t="s">
        <v>10625</v>
      </c>
      <c r="D1310" t="s">
        <v>10624</v>
      </c>
      <c r="E1310" t="s">
        <v>58</v>
      </c>
      <c r="F1310" t="s">
        <v>13143</v>
      </c>
      <c r="G1310" t="s">
        <v>604</v>
      </c>
      <c r="H1310" t="s">
        <v>716</v>
      </c>
      <c r="I1310" t="s">
        <v>715</v>
      </c>
      <c r="J1310" t="s">
        <v>716</v>
      </c>
      <c r="K1310" s="361"/>
      <c r="L1310" s="284"/>
      <c r="N1310" s="285"/>
      <c r="O1310" s="285"/>
      <c r="P1310" s="284"/>
      <c r="Q1310" s="286"/>
      <c r="R1310" s="286"/>
    </row>
    <row r="1311" spans="1:18" ht="15" customHeight="1" thickBot="1" x14ac:dyDescent="0.3">
      <c r="A1311">
        <v>127041603</v>
      </c>
      <c r="B1311">
        <v>1</v>
      </c>
      <c r="C1311" t="s">
        <v>10632</v>
      </c>
      <c r="D1311" t="s">
        <v>10635</v>
      </c>
      <c r="E1311" t="s">
        <v>60</v>
      </c>
      <c r="F1311" t="s">
        <v>13143</v>
      </c>
      <c r="G1311" t="s">
        <v>604</v>
      </c>
      <c r="H1311" t="s">
        <v>727</v>
      </c>
      <c r="I1311" t="s">
        <v>726</v>
      </c>
      <c r="J1311" t="s">
        <v>727</v>
      </c>
      <c r="K1311" s="361"/>
      <c r="L1311" s="284"/>
      <c r="N1311" s="285"/>
      <c r="O1311" s="285"/>
      <c r="P1311" s="284"/>
      <c r="Q1311" s="286"/>
      <c r="R1311" s="286"/>
    </row>
    <row r="1312" spans="1:18" ht="15" customHeight="1" thickBot="1" x14ac:dyDescent="0.3">
      <c r="A1312">
        <v>127041603</v>
      </c>
      <c r="B1312">
        <v>2</v>
      </c>
      <c r="C1312" t="s">
        <v>10634</v>
      </c>
      <c r="D1312" t="s">
        <v>10633</v>
      </c>
      <c r="E1312" t="s">
        <v>60</v>
      </c>
      <c r="F1312" t="s">
        <v>13143</v>
      </c>
      <c r="G1312" t="s">
        <v>604</v>
      </c>
      <c r="H1312" t="s">
        <v>725</v>
      </c>
      <c r="I1312" t="s">
        <v>724</v>
      </c>
      <c r="J1312" t="s">
        <v>725</v>
      </c>
      <c r="K1312" s="361"/>
      <c r="L1312" s="284"/>
      <c r="N1312" s="285"/>
      <c r="O1312" s="285"/>
      <c r="P1312" s="284"/>
      <c r="Q1312" s="286"/>
      <c r="R1312" s="286"/>
    </row>
    <row r="1313" spans="1:18" ht="15" customHeight="1" thickBot="1" x14ac:dyDescent="0.3">
      <c r="A1313">
        <v>127042003</v>
      </c>
      <c r="B1313">
        <v>1</v>
      </c>
      <c r="C1313" t="s">
        <v>10787</v>
      </c>
      <c r="D1313" t="s">
        <v>10790</v>
      </c>
      <c r="E1313" t="s">
        <v>98</v>
      </c>
      <c r="F1313" t="s">
        <v>13143</v>
      </c>
      <c r="G1313" t="s">
        <v>604</v>
      </c>
      <c r="H1313" t="s">
        <v>862</v>
      </c>
      <c r="I1313" t="s">
        <v>861</v>
      </c>
      <c r="J1313" t="s">
        <v>862</v>
      </c>
      <c r="K1313" s="361"/>
      <c r="L1313" s="284"/>
      <c r="N1313" s="285"/>
      <c r="O1313" s="285"/>
      <c r="P1313" s="284"/>
      <c r="Q1313" s="286"/>
      <c r="R1313" s="286"/>
    </row>
    <row r="1314" spans="1:18" ht="15" customHeight="1" thickBot="1" x14ac:dyDescent="0.3">
      <c r="A1314">
        <v>127042003</v>
      </c>
      <c r="B1314">
        <v>2</v>
      </c>
      <c r="C1314" t="s">
        <v>10789</v>
      </c>
      <c r="D1314" t="s">
        <v>10788</v>
      </c>
      <c r="E1314" t="s">
        <v>98</v>
      </c>
      <c r="F1314" t="s">
        <v>13143</v>
      </c>
      <c r="G1314" t="s">
        <v>604</v>
      </c>
      <c r="H1314" t="s">
        <v>860</v>
      </c>
      <c r="I1314" t="s">
        <v>859</v>
      </c>
      <c r="J1314" t="s">
        <v>860</v>
      </c>
      <c r="K1314" s="361"/>
      <c r="L1314" s="284"/>
      <c r="N1314" s="285"/>
      <c r="O1314" s="285"/>
      <c r="P1314" s="284"/>
      <c r="Q1314" s="286"/>
      <c r="R1314" s="286"/>
    </row>
    <row r="1315" spans="1:18" ht="15" customHeight="1" thickBot="1" x14ac:dyDescent="0.3">
      <c r="A1315">
        <v>127042853</v>
      </c>
      <c r="B1315">
        <v>1</v>
      </c>
      <c r="C1315" t="s">
        <v>11127</v>
      </c>
      <c r="D1315" t="s">
        <v>11131</v>
      </c>
      <c r="E1315" t="s">
        <v>193</v>
      </c>
      <c r="F1315" t="s">
        <v>13143</v>
      </c>
      <c r="G1315" t="s">
        <v>604</v>
      </c>
      <c r="H1315" t="s">
        <v>1145</v>
      </c>
      <c r="I1315" t="s">
        <v>1144</v>
      </c>
      <c r="J1315" t="s">
        <v>1145</v>
      </c>
      <c r="K1315" s="361"/>
      <c r="L1315" s="284"/>
      <c r="N1315" s="285"/>
      <c r="O1315" s="285"/>
      <c r="P1315" s="284"/>
      <c r="Q1315" s="286"/>
      <c r="R1315" s="286"/>
    </row>
    <row r="1316" spans="1:18" ht="15" customHeight="1" thickBot="1" x14ac:dyDescent="0.3">
      <c r="A1316">
        <v>127042853</v>
      </c>
      <c r="B1316">
        <v>2</v>
      </c>
      <c r="C1316" t="s">
        <v>11130</v>
      </c>
      <c r="D1316" t="s">
        <v>11128</v>
      </c>
      <c r="E1316" t="s">
        <v>193</v>
      </c>
      <c r="F1316" t="s">
        <v>13143</v>
      </c>
      <c r="G1316" t="s">
        <v>604</v>
      </c>
      <c r="H1316" t="s">
        <v>11129</v>
      </c>
      <c r="I1316" t="s">
        <v>1143</v>
      </c>
      <c r="J1316" t="s">
        <v>11129</v>
      </c>
      <c r="K1316" s="361"/>
      <c r="L1316" s="284"/>
      <c r="N1316" s="285"/>
      <c r="O1316" s="285"/>
      <c r="P1316" s="284"/>
      <c r="Q1316" s="286"/>
      <c r="R1316" s="286"/>
    </row>
    <row r="1317" spans="1:18" ht="15" customHeight="1" thickBot="1" x14ac:dyDescent="0.3">
      <c r="A1317">
        <v>127043430</v>
      </c>
      <c r="B1317">
        <v>1</v>
      </c>
      <c r="C1317" t="s">
        <v>11854</v>
      </c>
      <c r="D1317" t="s">
        <v>11855</v>
      </c>
      <c r="E1317" t="s">
        <v>386</v>
      </c>
      <c r="F1317" t="s">
        <v>16073</v>
      </c>
      <c r="G1317" t="s">
        <v>604</v>
      </c>
      <c r="H1317" t="s">
        <v>1768</v>
      </c>
      <c r="I1317" t="s">
        <v>386</v>
      </c>
      <c r="J1317" t="s">
        <v>1768</v>
      </c>
      <c r="K1317" s="361"/>
      <c r="L1317" s="284"/>
      <c r="N1317" s="285"/>
      <c r="O1317" s="285"/>
      <c r="P1317" s="284"/>
      <c r="Q1317" s="286"/>
      <c r="R1317" s="286"/>
    </row>
    <row r="1318" spans="1:18" ht="15" customHeight="1" x14ac:dyDescent="0.25">
      <c r="A1318">
        <v>127044103</v>
      </c>
      <c r="B1318">
        <v>1</v>
      </c>
      <c r="C1318" t="s">
        <v>11299</v>
      </c>
      <c r="D1318" t="s">
        <v>11301</v>
      </c>
      <c r="E1318" t="s">
        <v>232</v>
      </c>
      <c r="F1318" t="s">
        <v>13143</v>
      </c>
      <c r="G1318" t="s">
        <v>604</v>
      </c>
      <c r="H1318" t="s">
        <v>1281</v>
      </c>
      <c r="I1318" t="s">
        <v>1280</v>
      </c>
      <c r="J1318" t="s">
        <v>1281</v>
      </c>
      <c r="K1318" s="361"/>
    </row>
    <row r="1319" spans="1:18" ht="15" customHeight="1" x14ac:dyDescent="0.25">
      <c r="A1319">
        <v>127044103</v>
      </c>
      <c r="B1319">
        <v>2</v>
      </c>
      <c r="C1319" t="s">
        <v>11300</v>
      </c>
      <c r="D1319" t="s">
        <v>11302</v>
      </c>
      <c r="E1319" t="s">
        <v>232</v>
      </c>
      <c r="F1319" t="s">
        <v>13143</v>
      </c>
      <c r="G1319" t="s">
        <v>604</v>
      </c>
      <c r="H1319" t="s">
        <v>1283</v>
      </c>
      <c r="I1319" t="s">
        <v>1282</v>
      </c>
      <c r="J1319" t="s">
        <v>1283</v>
      </c>
      <c r="K1319" s="361"/>
    </row>
    <row r="1320" spans="1:18" ht="15" customHeight="1" x14ac:dyDescent="0.25">
      <c r="A1320">
        <v>127045303</v>
      </c>
      <c r="B1320">
        <v>1</v>
      </c>
      <c r="C1320" t="s">
        <v>11550</v>
      </c>
      <c r="D1320" t="s">
        <v>11551</v>
      </c>
      <c r="E1320" t="s">
        <v>304</v>
      </c>
      <c r="F1320" t="s">
        <v>13143</v>
      </c>
      <c r="G1320" t="s">
        <v>604</v>
      </c>
      <c r="H1320" t="s">
        <v>1491</v>
      </c>
      <c r="I1320" t="s">
        <v>1490</v>
      </c>
      <c r="J1320" t="s">
        <v>1491</v>
      </c>
      <c r="K1320" s="361"/>
    </row>
    <row r="1321" spans="1:18" ht="15" customHeight="1" x14ac:dyDescent="0.25">
      <c r="A1321">
        <v>127045653</v>
      </c>
      <c r="B1321">
        <v>1</v>
      </c>
      <c r="C1321" t="s">
        <v>11649</v>
      </c>
      <c r="D1321" t="s">
        <v>11652</v>
      </c>
      <c r="E1321" t="s">
        <v>332</v>
      </c>
      <c r="F1321" t="s">
        <v>13143</v>
      </c>
      <c r="G1321" t="s">
        <v>604</v>
      </c>
      <c r="H1321" t="s">
        <v>1588</v>
      </c>
      <c r="I1321" t="s">
        <v>1587</v>
      </c>
      <c r="J1321" t="s">
        <v>1588</v>
      </c>
      <c r="K1321" s="361"/>
    </row>
    <row r="1322" spans="1:18" ht="15" customHeight="1" x14ac:dyDescent="0.25">
      <c r="A1322">
        <v>127045653</v>
      </c>
      <c r="B1322">
        <v>2</v>
      </c>
      <c r="C1322" t="s">
        <v>11651</v>
      </c>
      <c r="D1322" t="s">
        <v>11650</v>
      </c>
      <c r="E1322" t="s">
        <v>332</v>
      </c>
      <c r="F1322" t="s">
        <v>13143</v>
      </c>
      <c r="G1322" t="s">
        <v>604</v>
      </c>
      <c r="H1322" t="s">
        <v>1586</v>
      </c>
      <c r="I1322" t="s">
        <v>1585</v>
      </c>
      <c r="J1322" t="s">
        <v>1586</v>
      </c>
      <c r="K1322" s="361"/>
    </row>
    <row r="1323" spans="1:18" ht="15" customHeight="1" x14ac:dyDescent="0.25">
      <c r="A1323">
        <v>127045853</v>
      </c>
      <c r="B1323">
        <v>1</v>
      </c>
      <c r="C1323" t="s">
        <v>12374</v>
      </c>
      <c r="D1323" t="s">
        <v>12376</v>
      </c>
      <c r="E1323" t="s">
        <v>433</v>
      </c>
      <c r="F1323" t="s">
        <v>13143</v>
      </c>
      <c r="G1323" t="s">
        <v>604</v>
      </c>
      <c r="H1323" t="s">
        <v>1897</v>
      </c>
      <c r="I1323" t="s">
        <v>1896</v>
      </c>
      <c r="J1323" t="s">
        <v>1897</v>
      </c>
      <c r="K1323" s="361"/>
    </row>
    <row r="1324" spans="1:18" ht="15" customHeight="1" x14ac:dyDescent="0.25">
      <c r="A1324">
        <v>127045853</v>
      </c>
      <c r="B1324">
        <v>2</v>
      </c>
      <c r="C1324" t="s">
        <v>12375</v>
      </c>
      <c r="D1324" t="s">
        <v>12377</v>
      </c>
      <c r="E1324" t="s">
        <v>433</v>
      </c>
      <c r="F1324" t="s">
        <v>13143</v>
      </c>
      <c r="G1324" t="s">
        <v>604</v>
      </c>
      <c r="H1324" t="s">
        <v>1899</v>
      </c>
      <c r="I1324" t="s">
        <v>1898</v>
      </c>
      <c r="J1324" t="s">
        <v>1899</v>
      </c>
      <c r="K1324" s="361"/>
    </row>
    <row r="1325" spans="1:18" ht="15" customHeight="1" x14ac:dyDescent="0.25">
      <c r="A1325">
        <v>127046903</v>
      </c>
      <c r="B1325">
        <v>1</v>
      </c>
      <c r="C1325" t="s">
        <v>12384</v>
      </c>
      <c r="D1325" t="s">
        <v>12386</v>
      </c>
      <c r="E1325" t="s">
        <v>438</v>
      </c>
      <c r="F1325" t="s">
        <v>13143</v>
      </c>
      <c r="G1325" t="s">
        <v>604</v>
      </c>
      <c r="H1325" t="s">
        <v>1904</v>
      </c>
      <c r="I1325" t="s">
        <v>10282</v>
      </c>
      <c r="J1325" t="s">
        <v>1904</v>
      </c>
      <c r="K1325" s="361"/>
    </row>
    <row r="1326" spans="1:18" ht="15" customHeight="1" x14ac:dyDescent="0.25">
      <c r="A1326">
        <v>127046903</v>
      </c>
      <c r="B1326">
        <v>2</v>
      </c>
      <c r="C1326" t="s">
        <v>12385</v>
      </c>
      <c r="D1326" t="s">
        <v>12387</v>
      </c>
      <c r="E1326" t="s">
        <v>438</v>
      </c>
      <c r="F1326" t="s">
        <v>13143</v>
      </c>
      <c r="G1326" t="s">
        <v>604</v>
      </c>
      <c r="H1326" t="s">
        <v>10283</v>
      </c>
      <c r="I1326" t="s">
        <v>10284</v>
      </c>
      <c r="J1326" t="s">
        <v>10283</v>
      </c>
      <c r="K1326" s="361"/>
    </row>
    <row r="1327" spans="1:18" ht="15" customHeight="1" x14ac:dyDescent="0.25">
      <c r="A1327">
        <v>127047404</v>
      </c>
      <c r="B1327">
        <v>1</v>
      </c>
      <c r="C1327" t="s">
        <v>12517</v>
      </c>
      <c r="D1327" t="s">
        <v>12519</v>
      </c>
      <c r="E1327" t="s">
        <v>474</v>
      </c>
      <c r="F1327" t="s">
        <v>13143</v>
      </c>
      <c r="G1327" t="s">
        <v>604</v>
      </c>
      <c r="H1327" t="s">
        <v>2021</v>
      </c>
      <c r="I1327" t="s">
        <v>2020</v>
      </c>
      <c r="J1327" t="s">
        <v>2021</v>
      </c>
      <c r="K1327" s="361"/>
    </row>
    <row r="1328" spans="1:18" ht="15" customHeight="1" x14ac:dyDescent="0.25">
      <c r="A1328">
        <v>127047404</v>
      </c>
      <c r="B1328">
        <v>2</v>
      </c>
      <c r="C1328" t="s">
        <v>12518</v>
      </c>
      <c r="D1328" t="s">
        <v>12520</v>
      </c>
      <c r="E1328" t="s">
        <v>474</v>
      </c>
      <c r="F1328" t="s">
        <v>13143</v>
      </c>
      <c r="G1328" t="s">
        <v>604</v>
      </c>
      <c r="H1328" t="s">
        <v>2023</v>
      </c>
      <c r="I1328" t="s">
        <v>2022</v>
      </c>
      <c r="J1328" t="s">
        <v>2023</v>
      </c>
      <c r="K1328" s="361"/>
    </row>
    <row r="1329" spans="1:11" ht="15" customHeight="1" x14ac:dyDescent="0.25">
      <c r="A1329">
        <v>127049303</v>
      </c>
      <c r="B1329">
        <v>1</v>
      </c>
      <c r="C1329" t="s">
        <v>12841</v>
      </c>
      <c r="D1329" t="s">
        <v>12842</v>
      </c>
      <c r="E1329" t="s">
        <v>557</v>
      </c>
      <c r="F1329" t="s">
        <v>13143</v>
      </c>
      <c r="G1329" t="s">
        <v>604</v>
      </c>
      <c r="H1329" t="s">
        <v>2310</v>
      </c>
      <c r="I1329" t="s">
        <v>2309</v>
      </c>
      <c r="J1329" t="s">
        <v>2310</v>
      </c>
      <c r="K1329" s="361"/>
    </row>
    <row r="1330" spans="1:11" ht="15" customHeight="1" x14ac:dyDescent="0.25">
      <c r="A1330">
        <v>128030603</v>
      </c>
      <c r="B1330">
        <v>1</v>
      </c>
      <c r="C1330" t="s">
        <v>10522</v>
      </c>
      <c r="D1330" t="s">
        <v>10523</v>
      </c>
      <c r="E1330" t="s">
        <v>32</v>
      </c>
      <c r="F1330" t="s">
        <v>13143</v>
      </c>
      <c r="G1330" t="s">
        <v>604</v>
      </c>
      <c r="H1330" t="s">
        <v>634</v>
      </c>
      <c r="I1330" t="s">
        <v>633</v>
      </c>
      <c r="J1330" t="s">
        <v>634</v>
      </c>
      <c r="K1330" s="361"/>
    </row>
    <row r="1331" spans="1:11" ht="15" customHeight="1" x14ac:dyDescent="0.25">
      <c r="A1331">
        <v>128030603</v>
      </c>
      <c r="B1331">
        <v>2</v>
      </c>
      <c r="C1331" t="s">
        <v>10524</v>
      </c>
      <c r="D1331" t="s">
        <v>10525</v>
      </c>
      <c r="E1331" t="s">
        <v>32</v>
      </c>
      <c r="F1331" t="s">
        <v>13143</v>
      </c>
      <c r="G1331" t="s">
        <v>604</v>
      </c>
      <c r="H1331" t="s">
        <v>636</v>
      </c>
      <c r="I1331" t="s">
        <v>635</v>
      </c>
      <c r="J1331" t="s">
        <v>636</v>
      </c>
      <c r="K1331" s="361"/>
    </row>
    <row r="1332" spans="1:11" ht="15" customHeight="1" x14ac:dyDescent="0.25">
      <c r="A1332">
        <v>128030852</v>
      </c>
      <c r="B1332">
        <v>1</v>
      </c>
      <c r="C1332" t="s">
        <v>10526</v>
      </c>
      <c r="D1332" t="s">
        <v>10531</v>
      </c>
      <c r="E1332" t="s">
        <v>33</v>
      </c>
      <c r="F1332" t="s">
        <v>13143</v>
      </c>
      <c r="G1332" t="s">
        <v>604</v>
      </c>
      <c r="H1332" t="s">
        <v>638</v>
      </c>
      <c r="I1332" t="s">
        <v>637</v>
      </c>
      <c r="J1332" t="s">
        <v>638</v>
      </c>
      <c r="K1332" s="361"/>
    </row>
    <row r="1333" spans="1:11" ht="15" customHeight="1" x14ac:dyDescent="0.25">
      <c r="A1333">
        <v>128030852</v>
      </c>
      <c r="B1333">
        <v>2</v>
      </c>
      <c r="C1333" t="s">
        <v>10530</v>
      </c>
      <c r="D1333" t="s">
        <v>10527</v>
      </c>
      <c r="E1333" t="s">
        <v>33</v>
      </c>
      <c r="F1333" t="s">
        <v>13143</v>
      </c>
      <c r="G1333" t="s">
        <v>604</v>
      </c>
      <c r="H1333" t="s">
        <v>10528</v>
      </c>
      <c r="I1333" t="s">
        <v>10529</v>
      </c>
      <c r="J1333" t="s">
        <v>10528</v>
      </c>
      <c r="K1333" s="361"/>
    </row>
    <row r="1334" spans="1:11" ht="15" customHeight="1" x14ac:dyDescent="0.25">
      <c r="A1334">
        <v>128033053</v>
      </c>
      <c r="B1334">
        <v>1</v>
      </c>
      <c r="C1334" t="s">
        <v>11132</v>
      </c>
      <c r="D1334" t="s">
        <v>11137</v>
      </c>
      <c r="E1334" t="s">
        <v>194</v>
      </c>
      <c r="F1334" t="s">
        <v>13143</v>
      </c>
      <c r="G1334" t="s">
        <v>604</v>
      </c>
      <c r="H1334" t="s">
        <v>1147</v>
      </c>
      <c r="I1334" t="s">
        <v>1146</v>
      </c>
      <c r="J1334" t="s">
        <v>1147</v>
      </c>
      <c r="K1334" s="361"/>
    </row>
    <row r="1335" spans="1:11" ht="15" customHeight="1" x14ac:dyDescent="0.25">
      <c r="A1335">
        <v>128033053</v>
      </c>
      <c r="B1335">
        <v>2</v>
      </c>
      <c r="C1335" t="s">
        <v>11136</v>
      </c>
      <c r="D1335" t="s">
        <v>11133</v>
      </c>
      <c r="E1335" t="s">
        <v>194</v>
      </c>
      <c r="F1335" t="s">
        <v>13143</v>
      </c>
      <c r="G1335" t="s">
        <v>604</v>
      </c>
      <c r="H1335" t="s">
        <v>11134</v>
      </c>
      <c r="I1335" t="s">
        <v>11135</v>
      </c>
      <c r="J1335" t="s">
        <v>11134</v>
      </c>
      <c r="K1335" s="361"/>
    </row>
    <row r="1336" spans="1:11" ht="15" customHeight="1" x14ac:dyDescent="0.25">
      <c r="A1336">
        <v>128034503</v>
      </c>
      <c r="B1336">
        <v>1</v>
      </c>
      <c r="C1336" t="s">
        <v>11430</v>
      </c>
      <c r="D1336" t="s">
        <v>11431</v>
      </c>
      <c r="E1336" t="s">
        <v>269</v>
      </c>
      <c r="F1336" t="s">
        <v>13143</v>
      </c>
      <c r="G1336" t="s">
        <v>604</v>
      </c>
      <c r="H1336" t="s">
        <v>10231</v>
      </c>
      <c r="I1336" t="s">
        <v>10206</v>
      </c>
      <c r="J1336" t="s">
        <v>10231</v>
      </c>
      <c r="K1336" s="361"/>
    </row>
    <row r="1337" spans="1:11" ht="15" customHeight="1" x14ac:dyDescent="0.25">
      <c r="A1337">
        <v>128034503</v>
      </c>
      <c r="B1337">
        <v>2</v>
      </c>
      <c r="C1337" t="s">
        <v>13077</v>
      </c>
      <c r="D1337" t="s">
        <v>13078</v>
      </c>
      <c r="E1337" t="s">
        <v>269</v>
      </c>
      <c r="F1337" t="s">
        <v>13143</v>
      </c>
      <c r="G1337" t="s">
        <v>604</v>
      </c>
      <c r="H1337" t="s">
        <v>13079</v>
      </c>
      <c r="I1337" t="s">
        <v>13080</v>
      </c>
      <c r="J1337" t="s">
        <v>13079</v>
      </c>
      <c r="K1337" s="361"/>
    </row>
    <row r="1338" spans="1:11" ht="15" customHeight="1" x14ac:dyDescent="0.25">
      <c r="A1338">
        <v>128034607</v>
      </c>
      <c r="B1338">
        <v>1</v>
      </c>
      <c r="C1338" t="s">
        <v>11439</v>
      </c>
      <c r="D1338" t="s">
        <v>11440</v>
      </c>
      <c r="E1338" t="s">
        <v>272</v>
      </c>
      <c r="F1338" t="s">
        <v>16144</v>
      </c>
      <c r="G1338" t="s">
        <v>604</v>
      </c>
      <c r="H1338" t="s">
        <v>2835</v>
      </c>
      <c r="I1338" t="s">
        <v>272</v>
      </c>
      <c r="J1338" t="s">
        <v>2835</v>
      </c>
      <c r="K1338" s="361"/>
    </row>
    <row r="1339" spans="1:11" ht="15" customHeight="1" x14ac:dyDescent="0.25">
      <c r="A1339">
        <v>128321103</v>
      </c>
      <c r="B1339">
        <v>1</v>
      </c>
      <c r="C1339" t="s">
        <v>10638</v>
      </c>
      <c r="D1339" t="s">
        <v>16029</v>
      </c>
      <c r="E1339" t="s">
        <v>16071</v>
      </c>
      <c r="F1339" t="s">
        <v>13143</v>
      </c>
      <c r="G1339" t="s">
        <v>604</v>
      </c>
      <c r="H1339" t="s">
        <v>15979</v>
      </c>
      <c r="I1339" t="s">
        <v>15978</v>
      </c>
      <c r="J1339" t="s">
        <v>15979</v>
      </c>
      <c r="K1339" s="361"/>
    </row>
    <row r="1340" spans="1:11" ht="15" customHeight="1" x14ac:dyDescent="0.25">
      <c r="A1340">
        <v>128321103</v>
      </c>
      <c r="B1340">
        <v>2</v>
      </c>
      <c r="C1340" t="s">
        <v>10639</v>
      </c>
      <c r="D1340" t="s">
        <v>16030</v>
      </c>
      <c r="E1340" t="s">
        <v>16071</v>
      </c>
      <c r="F1340" t="s">
        <v>13143</v>
      </c>
      <c r="G1340" t="s">
        <v>604</v>
      </c>
      <c r="H1340" t="s">
        <v>15981</v>
      </c>
      <c r="I1340" t="s">
        <v>15980</v>
      </c>
      <c r="J1340" t="s">
        <v>15981</v>
      </c>
      <c r="K1340" s="361"/>
    </row>
    <row r="1341" spans="1:11" ht="15" customHeight="1" x14ac:dyDescent="0.25">
      <c r="A1341">
        <v>128323303</v>
      </c>
      <c r="B1341">
        <v>1</v>
      </c>
      <c r="C1341" t="s">
        <v>11297</v>
      </c>
      <c r="D1341" t="s">
        <v>11298</v>
      </c>
      <c r="E1341" t="s">
        <v>231</v>
      </c>
      <c r="F1341" t="s">
        <v>13143</v>
      </c>
      <c r="G1341" t="s">
        <v>604</v>
      </c>
      <c r="H1341" t="s">
        <v>1279</v>
      </c>
      <c r="I1341" t="s">
        <v>1278</v>
      </c>
      <c r="J1341" t="s">
        <v>1279</v>
      </c>
      <c r="K1341" s="361"/>
    </row>
    <row r="1342" spans="1:11" ht="15" customHeight="1" x14ac:dyDescent="0.25">
      <c r="A1342">
        <v>128323703</v>
      </c>
      <c r="B1342">
        <v>1</v>
      </c>
      <c r="C1342" t="s">
        <v>11312</v>
      </c>
      <c r="D1342" t="s">
        <v>11313</v>
      </c>
      <c r="E1342" t="s">
        <v>236</v>
      </c>
      <c r="F1342" t="s">
        <v>13143</v>
      </c>
      <c r="G1342" t="s">
        <v>604</v>
      </c>
      <c r="H1342" t="s">
        <v>1291</v>
      </c>
      <c r="I1342" t="s">
        <v>1290</v>
      </c>
      <c r="J1342" t="s">
        <v>1291</v>
      </c>
      <c r="K1342" s="361"/>
    </row>
    <row r="1343" spans="1:11" ht="15" customHeight="1" x14ac:dyDescent="0.25">
      <c r="A1343">
        <v>128323703</v>
      </c>
      <c r="B1343">
        <v>2</v>
      </c>
      <c r="C1343" t="s">
        <v>11314</v>
      </c>
      <c r="D1343" t="s">
        <v>11315</v>
      </c>
      <c r="E1343" t="s">
        <v>236</v>
      </c>
      <c r="F1343" t="s">
        <v>13143</v>
      </c>
      <c r="G1343" t="s">
        <v>604</v>
      </c>
      <c r="H1343" t="s">
        <v>1293</v>
      </c>
      <c r="I1343" t="s">
        <v>1292</v>
      </c>
      <c r="J1343" t="s">
        <v>1293</v>
      </c>
      <c r="K1343" s="361"/>
    </row>
    <row r="1344" spans="1:11" ht="15" customHeight="1" x14ac:dyDescent="0.25">
      <c r="A1344">
        <v>128325203</v>
      </c>
      <c r="B1344">
        <v>1</v>
      </c>
      <c r="C1344" t="s">
        <v>11488</v>
      </c>
      <c r="D1344" t="s">
        <v>11489</v>
      </c>
      <c r="E1344" t="s">
        <v>287</v>
      </c>
      <c r="F1344" t="s">
        <v>13143</v>
      </c>
      <c r="G1344" t="s">
        <v>604</v>
      </c>
      <c r="H1344" t="s">
        <v>1441</v>
      </c>
      <c r="I1344" t="s">
        <v>1440</v>
      </c>
      <c r="J1344" t="s">
        <v>1441</v>
      </c>
      <c r="K1344" s="361"/>
    </row>
    <row r="1345" spans="1:11" ht="15" customHeight="1" x14ac:dyDescent="0.25">
      <c r="A1345">
        <v>128326303</v>
      </c>
      <c r="B1345">
        <v>1</v>
      </c>
      <c r="C1345" t="s">
        <v>11842</v>
      </c>
      <c r="D1345" t="s">
        <v>11843</v>
      </c>
      <c r="E1345" t="s">
        <v>383</v>
      </c>
      <c r="F1345" t="s">
        <v>13143</v>
      </c>
      <c r="G1345" t="s">
        <v>604</v>
      </c>
      <c r="H1345" t="s">
        <v>1757</v>
      </c>
      <c r="I1345" t="s">
        <v>1756</v>
      </c>
      <c r="J1345" t="s">
        <v>1757</v>
      </c>
      <c r="K1345" s="361"/>
    </row>
    <row r="1346" spans="1:11" ht="15" customHeight="1" x14ac:dyDescent="0.25">
      <c r="A1346">
        <v>128327303</v>
      </c>
      <c r="B1346">
        <v>1</v>
      </c>
      <c r="C1346" t="s">
        <v>12323</v>
      </c>
      <c r="D1346" t="s">
        <v>12324</v>
      </c>
      <c r="E1346" t="s">
        <v>419</v>
      </c>
      <c r="F1346" t="s">
        <v>13143</v>
      </c>
      <c r="G1346" t="s">
        <v>604</v>
      </c>
      <c r="H1346" t="s">
        <v>1853</v>
      </c>
      <c r="I1346" t="s">
        <v>1852</v>
      </c>
      <c r="J1346" t="s">
        <v>1853</v>
      </c>
      <c r="K1346" s="361"/>
    </row>
    <row r="1347" spans="1:11" ht="15" customHeight="1" x14ac:dyDescent="0.25">
      <c r="A1347">
        <v>128328003</v>
      </c>
      <c r="B1347">
        <v>1</v>
      </c>
      <c r="C1347" t="s">
        <v>12690</v>
      </c>
      <c r="D1347" t="s">
        <v>12691</v>
      </c>
      <c r="E1347" t="s">
        <v>523</v>
      </c>
      <c r="F1347" t="s">
        <v>13143</v>
      </c>
      <c r="G1347" t="s">
        <v>604</v>
      </c>
      <c r="H1347" t="s">
        <v>2181</v>
      </c>
      <c r="I1347" t="s">
        <v>2180</v>
      </c>
      <c r="J1347" t="s">
        <v>2181</v>
      </c>
      <c r="K1347" s="361"/>
    </row>
    <row r="1348" spans="1:11" ht="15" customHeight="1" x14ac:dyDescent="0.25">
      <c r="A1348">
        <v>129540803</v>
      </c>
      <c r="B1348">
        <v>1</v>
      </c>
      <c r="C1348" t="s">
        <v>10644</v>
      </c>
      <c r="D1348" t="s">
        <v>10645</v>
      </c>
      <c r="E1348" t="s">
        <v>63</v>
      </c>
      <c r="F1348" t="s">
        <v>13143</v>
      </c>
      <c r="G1348" t="s">
        <v>604</v>
      </c>
      <c r="H1348" t="s">
        <v>735</v>
      </c>
      <c r="I1348" t="s">
        <v>734</v>
      </c>
      <c r="J1348" t="s">
        <v>735</v>
      </c>
      <c r="K1348" s="361"/>
    </row>
    <row r="1349" spans="1:11" ht="15" customHeight="1" x14ac:dyDescent="0.25">
      <c r="A1349">
        <v>129540803</v>
      </c>
      <c r="B1349">
        <v>2</v>
      </c>
      <c r="C1349" t="s">
        <v>10646</v>
      </c>
      <c r="D1349" t="s">
        <v>10647</v>
      </c>
      <c r="E1349" t="s">
        <v>63</v>
      </c>
      <c r="F1349" t="s">
        <v>13143</v>
      </c>
      <c r="G1349" t="s">
        <v>604</v>
      </c>
      <c r="H1349" t="s">
        <v>737</v>
      </c>
      <c r="I1349" t="s">
        <v>736</v>
      </c>
      <c r="J1349" t="s">
        <v>737</v>
      </c>
      <c r="K1349" s="361"/>
    </row>
    <row r="1350" spans="1:11" ht="15" customHeight="1" x14ac:dyDescent="0.25">
      <c r="A1350">
        <v>129544503</v>
      </c>
      <c r="B1350">
        <v>1</v>
      </c>
      <c r="C1350" t="s">
        <v>11478</v>
      </c>
      <c r="D1350" t="s">
        <v>13082</v>
      </c>
      <c r="E1350" t="s">
        <v>282</v>
      </c>
      <c r="F1350" t="s">
        <v>13143</v>
      </c>
      <c r="G1350" t="s">
        <v>604</v>
      </c>
      <c r="H1350" t="s">
        <v>13083</v>
      </c>
      <c r="I1350" t="s">
        <v>13084</v>
      </c>
      <c r="J1350" t="s">
        <v>13083</v>
      </c>
      <c r="K1350" s="361"/>
    </row>
    <row r="1351" spans="1:11" ht="15" customHeight="1" x14ac:dyDescent="0.25">
      <c r="A1351">
        <v>129544703</v>
      </c>
      <c r="B1351">
        <v>1</v>
      </c>
      <c r="C1351" t="s">
        <v>11580</v>
      </c>
      <c r="D1351" t="s">
        <v>11581</v>
      </c>
      <c r="E1351" t="s">
        <v>311</v>
      </c>
      <c r="F1351" t="s">
        <v>13143</v>
      </c>
      <c r="G1351" t="s">
        <v>604</v>
      </c>
      <c r="H1351" t="s">
        <v>1521</v>
      </c>
      <c r="I1351" t="s">
        <v>1520</v>
      </c>
      <c r="J1351" t="s">
        <v>1521</v>
      </c>
      <c r="K1351" s="361"/>
    </row>
    <row r="1352" spans="1:11" ht="15" customHeight="1" x14ac:dyDescent="0.25">
      <c r="A1352">
        <v>129544907</v>
      </c>
      <c r="B1352">
        <v>1</v>
      </c>
      <c r="C1352" t="s">
        <v>11156</v>
      </c>
      <c r="D1352" t="s">
        <v>11157</v>
      </c>
      <c r="E1352" t="s">
        <v>201</v>
      </c>
      <c r="F1352" t="s">
        <v>13142</v>
      </c>
      <c r="G1352" t="s">
        <v>604</v>
      </c>
      <c r="H1352" t="s">
        <v>1161</v>
      </c>
      <c r="I1352" t="s">
        <v>201</v>
      </c>
      <c r="J1352" t="s">
        <v>1161</v>
      </c>
      <c r="K1352" s="361"/>
    </row>
    <row r="1353" spans="1:11" ht="15" customHeight="1" x14ac:dyDescent="0.25">
      <c r="A1353">
        <v>129545003</v>
      </c>
      <c r="B1353">
        <v>1</v>
      </c>
      <c r="C1353" t="s">
        <v>11708</v>
      </c>
      <c r="D1353" t="s">
        <v>11709</v>
      </c>
      <c r="E1353" t="s">
        <v>345</v>
      </c>
      <c r="F1353" t="s">
        <v>13143</v>
      </c>
      <c r="G1353" t="s">
        <v>604</v>
      </c>
      <c r="H1353" t="s">
        <v>1636</v>
      </c>
      <c r="I1353" t="s">
        <v>1635</v>
      </c>
      <c r="J1353" t="s">
        <v>1636</v>
      </c>
      <c r="K1353" s="361"/>
    </row>
    <row r="1354" spans="1:11" ht="15" customHeight="1" x14ac:dyDescent="0.25">
      <c r="A1354">
        <v>129546003</v>
      </c>
      <c r="B1354">
        <v>1</v>
      </c>
      <c r="C1354" t="s">
        <v>12201</v>
      </c>
      <c r="D1354" t="s">
        <v>12202</v>
      </c>
      <c r="E1354" t="s">
        <v>401</v>
      </c>
      <c r="F1354" t="s">
        <v>13143</v>
      </c>
      <c r="G1354" t="s">
        <v>604</v>
      </c>
      <c r="H1354" t="s">
        <v>1801</v>
      </c>
      <c r="I1354" t="s">
        <v>1800</v>
      </c>
      <c r="J1354" t="s">
        <v>1801</v>
      </c>
      <c r="K1354" s="361"/>
    </row>
    <row r="1355" spans="1:11" ht="15" customHeight="1" x14ac:dyDescent="0.25">
      <c r="A1355">
        <v>129546003</v>
      </c>
      <c r="B1355">
        <v>2</v>
      </c>
      <c r="C1355" t="s">
        <v>12203</v>
      </c>
      <c r="D1355" t="s">
        <v>12204</v>
      </c>
      <c r="E1355" t="s">
        <v>401</v>
      </c>
      <c r="F1355" t="s">
        <v>13143</v>
      </c>
      <c r="G1355" t="s">
        <v>604</v>
      </c>
      <c r="H1355" t="s">
        <v>1803</v>
      </c>
      <c r="I1355" t="s">
        <v>1802</v>
      </c>
      <c r="J1355" t="s">
        <v>1803</v>
      </c>
      <c r="K1355" s="361"/>
    </row>
    <row r="1356" spans="1:11" ht="15" customHeight="1" x14ac:dyDescent="0.25">
      <c r="A1356">
        <v>129546103</v>
      </c>
      <c r="B1356">
        <v>1</v>
      </c>
      <c r="C1356" t="s">
        <v>12302</v>
      </c>
      <c r="D1356" t="s">
        <v>12305</v>
      </c>
      <c r="E1356" t="s">
        <v>412</v>
      </c>
      <c r="F1356" t="s">
        <v>13143</v>
      </c>
      <c r="G1356" t="s">
        <v>604</v>
      </c>
      <c r="H1356" t="s">
        <v>1843</v>
      </c>
      <c r="I1356" t="s">
        <v>1842</v>
      </c>
      <c r="J1356" t="s">
        <v>1843</v>
      </c>
      <c r="K1356" s="361"/>
    </row>
    <row r="1357" spans="1:11" ht="15" customHeight="1" x14ac:dyDescent="0.25">
      <c r="A1357">
        <v>129546103</v>
      </c>
      <c r="B1357">
        <v>2</v>
      </c>
      <c r="C1357" t="s">
        <v>12304</v>
      </c>
      <c r="D1357" t="s">
        <v>12303</v>
      </c>
      <c r="E1357" t="s">
        <v>412</v>
      </c>
      <c r="F1357" t="s">
        <v>13143</v>
      </c>
      <c r="G1357" t="s">
        <v>604</v>
      </c>
      <c r="H1357" t="s">
        <v>1841</v>
      </c>
      <c r="I1357" t="s">
        <v>1840</v>
      </c>
      <c r="J1357" t="s">
        <v>1841</v>
      </c>
      <c r="K1357" s="361"/>
    </row>
    <row r="1358" spans="1:11" ht="15" customHeight="1" x14ac:dyDescent="0.25">
      <c r="A1358">
        <v>129546803</v>
      </c>
      <c r="B1358">
        <v>1</v>
      </c>
      <c r="C1358" t="s">
        <v>12394</v>
      </c>
      <c r="D1358" t="s">
        <v>12395</v>
      </c>
      <c r="E1358" t="s">
        <v>441</v>
      </c>
      <c r="F1358" t="s">
        <v>13143</v>
      </c>
      <c r="G1358" t="s">
        <v>604</v>
      </c>
      <c r="H1358" t="s">
        <v>1912</v>
      </c>
      <c r="I1358" t="s">
        <v>1911</v>
      </c>
      <c r="J1358" t="s">
        <v>1912</v>
      </c>
      <c r="K1358" s="361"/>
    </row>
    <row r="1359" spans="1:11" ht="15" customHeight="1" x14ac:dyDescent="0.25">
      <c r="A1359">
        <v>129547203</v>
      </c>
      <c r="B1359">
        <v>1</v>
      </c>
      <c r="C1359" t="s">
        <v>12462</v>
      </c>
      <c r="D1359" t="s">
        <v>12463</v>
      </c>
      <c r="E1359" t="s">
        <v>459</v>
      </c>
      <c r="F1359" t="s">
        <v>13143</v>
      </c>
      <c r="G1359" t="s">
        <v>604</v>
      </c>
      <c r="H1359" t="s">
        <v>1973</v>
      </c>
      <c r="I1359" t="s">
        <v>1972</v>
      </c>
      <c r="J1359" t="s">
        <v>1973</v>
      </c>
      <c r="K1359" s="361"/>
    </row>
    <row r="1360" spans="1:11" ht="15" customHeight="1" x14ac:dyDescent="0.25">
      <c r="A1360">
        <v>129547303</v>
      </c>
      <c r="B1360">
        <v>1</v>
      </c>
      <c r="C1360" t="s">
        <v>12415</v>
      </c>
      <c r="D1360" t="s">
        <v>12417</v>
      </c>
      <c r="E1360" t="s">
        <v>448</v>
      </c>
      <c r="F1360" t="s">
        <v>13143</v>
      </c>
      <c r="G1360" t="s">
        <v>604</v>
      </c>
      <c r="H1360" t="s">
        <v>1932</v>
      </c>
      <c r="I1360" t="s">
        <v>1931</v>
      </c>
      <c r="J1360" t="s">
        <v>1932</v>
      </c>
      <c r="K1360" s="361"/>
    </row>
    <row r="1361" spans="1:11" ht="15" customHeight="1" x14ac:dyDescent="0.25">
      <c r="A1361">
        <v>129547303</v>
      </c>
      <c r="B1361">
        <v>2</v>
      </c>
      <c r="C1361" t="s">
        <v>12416</v>
      </c>
      <c r="D1361" t="s">
        <v>12418</v>
      </c>
      <c r="E1361" t="s">
        <v>448</v>
      </c>
      <c r="F1361" t="s">
        <v>13143</v>
      </c>
      <c r="G1361" t="s">
        <v>604</v>
      </c>
      <c r="H1361" t="s">
        <v>1934</v>
      </c>
      <c r="I1361" t="s">
        <v>1933</v>
      </c>
      <c r="J1361" t="s">
        <v>1934</v>
      </c>
      <c r="K1361" s="361"/>
    </row>
    <row r="1362" spans="1:11" ht="15" customHeight="1" x14ac:dyDescent="0.25">
      <c r="A1362">
        <v>129547603</v>
      </c>
      <c r="B1362">
        <v>1</v>
      </c>
      <c r="C1362" t="s">
        <v>12621</v>
      </c>
      <c r="D1362" t="s">
        <v>12624</v>
      </c>
      <c r="E1362" t="s">
        <v>503</v>
      </c>
      <c r="F1362" t="s">
        <v>13143</v>
      </c>
      <c r="G1362" t="s">
        <v>604</v>
      </c>
      <c r="H1362" t="s">
        <v>2119</v>
      </c>
      <c r="I1362" t="s">
        <v>2118</v>
      </c>
      <c r="J1362" t="s">
        <v>2119</v>
      </c>
      <c r="K1362" s="361"/>
    </row>
    <row r="1363" spans="1:11" ht="15" customHeight="1" x14ac:dyDescent="0.25">
      <c r="A1363">
        <v>129547603</v>
      </c>
      <c r="B1363">
        <v>2</v>
      </c>
      <c r="C1363" t="s">
        <v>12623</v>
      </c>
      <c r="D1363" t="s">
        <v>12622</v>
      </c>
      <c r="E1363" t="s">
        <v>503</v>
      </c>
      <c r="F1363" t="s">
        <v>13143</v>
      </c>
      <c r="G1363" t="s">
        <v>604</v>
      </c>
      <c r="H1363" t="s">
        <v>2117</v>
      </c>
      <c r="I1363" t="s">
        <v>2116</v>
      </c>
      <c r="J1363" t="s">
        <v>2117</v>
      </c>
      <c r="K1363" s="361"/>
    </row>
    <row r="1364" spans="1:11" ht="15" customHeight="1" x14ac:dyDescent="0.25">
      <c r="A1364">
        <v>129547803</v>
      </c>
      <c r="B1364">
        <v>1</v>
      </c>
      <c r="C1364" t="s">
        <v>12644</v>
      </c>
      <c r="D1364" t="s">
        <v>12645</v>
      </c>
      <c r="E1364" t="s">
        <v>509</v>
      </c>
      <c r="F1364" t="s">
        <v>13143</v>
      </c>
      <c r="G1364" t="s">
        <v>604</v>
      </c>
      <c r="H1364" t="s">
        <v>2138</v>
      </c>
      <c r="I1364" t="s">
        <v>2137</v>
      </c>
      <c r="J1364" t="s">
        <v>2138</v>
      </c>
      <c r="K1364" s="361"/>
    </row>
    <row r="1365" spans="1:11" ht="15" customHeight="1" x14ac:dyDescent="0.25">
      <c r="A1365">
        <v>129548803</v>
      </c>
      <c r="B1365">
        <v>1</v>
      </c>
      <c r="C1365" t="s">
        <v>12860</v>
      </c>
      <c r="D1365" t="s">
        <v>12861</v>
      </c>
      <c r="E1365" t="s">
        <v>563</v>
      </c>
      <c r="F1365" t="s">
        <v>13143</v>
      </c>
      <c r="G1365" t="s">
        <v>604</v>
      </c>
      <c r="H1365" t="s">
        <v>2324</v>
      </c>
      <c r="I1365" t="s">
        <v>2323</v>
      </c>
      <c r="J1365" t="s">
        <v>2324</v>
      </c>
      <c r="K1365" s="361"/>
    </row>
    <row r="1366" spans="1:11" ht="15" customHeight="1" x14ac:dyDescent="0.25">
      <c r="A1366">
        <v>139481451</v>
      </c>
      <c r="B1366">
        <v>1</v>
      </c>
      <c r="C1366" t="s">
        <v>11434</v>
      </c>
      <c r="D1366" t="s">
        <v>15955</v>
      </c>
      <c r="E1366" t="s">
        <v>15917</v>
      </c>
      <c r="F1366" t="s">
        <v>13142</v>
      </c>
      <c r="G1366" t="s">
        <v>604</v>
      </c>
      <c r="H1366" t="s">
        <v>10232</v>
      </c>
      <c r="I1366" t="s">
        <v>15917</v>
      </c>
      <c r="J1366" t="s">
        <v>10232</v>
      </c>
      <c r="K1366" s="361"/>
    </row>
    <row r="1367" spans="1:11" ht="15" customHeight="1" x14ac:dyDescent="0.25">
      <c r="A1367">
        <v>147513703</v>
      </c>
      <c r="B1367">
        <v>1</v>
      </c>
      <c r="C1367" t="s">
        <v>11119</v>
      </c>
      <c r="D1367" t="s">
        <v>21023</v>
      </c>
      <c r="E1367" t="s">
        <v>190</v>
      </c>
      <c r="F1367" t="s">
        <v>13142</v>
      </c>
      <c r="G1367" t="s">
        <v>604</v>
      </c>
      <c r="H1367" t="s">
        <v>1137</v>
      </c>
      <c r="I1367" t="s">
        <v>190</v>
      </c>
      <c r="J1367" t="s">
        <v>1137</v>
      </c>
      <c r="K1367" s="361"/>
    </row>
    <row r="1368" spans="1:11" ht="15" customHeight="1" x14ac:dyDescent="0.25">
      <c r="A1368">
        <v>151514721</v>
      </c>
      <c r="B1368">
        <v>1</v>
      </c>
      <c r="C1368" t="s">
        <v>11509</v>
      </c>
      <c r="D1368" t="s">
        <v>11510</v>
      </c>
      <c r="E1368" t="s">
        <v>292</v>
      </c>
      <c r="F1368" t="s">
        <v>13142</v>
      </c>
      <c r="G1368" t="s">
        <v>604</v>
      </c>
      <c r="H1368" t="s">
        <v>1455</v>
      </c>
      <c r="I1368" t="s">
        <v>292</v>
      </c>
      <c r="J1368" t="s">
        <v>1455</v>
      </c>
      <c r="K1368" s="361"/>
    </row>
    <row r="1369" spans="1:11" ht="15" customHeight="1" x14ac:dyDescent="0.25">
      <c r="A1369">
        <v>160028259</v>
      </c>
      <c r="B1369">
        <v>1</v>
      </c>
      <c r="C1369" t="s">
        <v>12307</v>
      </c>
      <c r="D1369" t="s">
        <v>12308</v>
      </c>
      <c r="E1369" t="s">
        <v>413</v>
      </c>
      <c r="F1369" t="s">
        <v>13142</v>
      </c>
      <c r="G1369" t="s">
        <v>604</v>
      </c>
      <c r="H1369" t="s">
        <v>1845</v>
      </c>
      <c r="I1369" t="s">
        <v>413</v>
      </c>
      <c r="J1369" t="s">
        <v>1845</v>
      </c>
      <c r="K1369" s="361"/>
    </row>
    <row r="1370" spans="1:11" ht="15" customHeight="1" x14ac:dyDescent="0.25">
      <c r="A1370">
        <v>173515368</v>
      </c>
      <c r="B1370">
        <v>1</v>
      </c>
      <c r="C1370" t="s">
        <v>11796</v>
      </c>
      <c r="D1370" t="s">
        <v>11797</v>
      </c>
      <c r="E1370" t="s">
        <v>373</v>
      </c>
      <c r="F1370" t="s">
        <v>13142</v>
      </c>
      <c r="G1370" t="s">
        <v>604</v>
      </c>
      <c r="H1370" t="s">
        <v>1716</v>
      </c>
      <c r="I1370" t="s">
        <v>373</v>
      </c>
      <c r="J1370" t="s">
        <v>1716</v>
      </c>
      <c r="K1370" s="361"/>
    </row>
    <row r="1371" spans="1:11" ht="15" customHeight="1" x14ac:dyDescent="0.25">
      <c r="A1371">
        <v>175390169</v>
      </c>
      <c r="B1371">
        <v>1</v>
      </c>
      <c r="C1371" t="s">
        <v>11449</v>
      </c>
      <c r="D1371" t="s">
        <v>15956</v>
      </c>
      <c r="E1371" t="s">
        <v>15918</v>
      </c>
      <c r="F1371" t="s">
        <v>13142</v>
      </c>
      <c r="G1371" t="s">
        <v>604</v>
      </c>
      <c r="H1371" t="s">
        <v>1407</v>
      </c>
      <c r="I1371" t="s">
        <v>15918</v>
      </c>
      <c r="J1371" t="s">
        <v>1407</v>
      </c>
      <c r="K1371" s="361"/>
    </row>
    <row r="1372" spans="1:11" ht="15" customHeight="1" x14ac:dyDescent="0.25">
      <c r="A1372">
        <v>181519176</v>
      </c>
      <c r="B1372">
        <v>1</v>
      </c>
      <c r="C1372" t="s">
        <v>10534</v>
      </c>
      <c r="D1372" t="s">
        <v>15938</v>
      </c>
      <c r="E1372" t="s">
        <v>15902</v>
      </c>
      <c r="F1372" t="s">
        <v>16073</v>
      </c>
      <c r="G1372" t="s">
        <v>604</v>
      </c>
      <c r="H1372" t="s">
        <v>639</v>
      </c>
      <c r="I1372" t="s">
        <v>15902</v>
      </c>
      <c r="J1372" t="s">
        <v>639</v>
      </c>
      <c r="K1372" s="361"/>
    </row>
    <row r="1373" spans="1:11" ht="15" customHeight="1" x14ac:dyDescent="0.25">
      <c r="A1373">
        <v>182514568</v>
      </c>
      <c r="B1373">
        <v>1</v>
      </c>
      <c r="C1373" t="s">
        <v>11370</v>
      </c>
      <c r="D1373" t="s">
        <v>15948</v>
      </c>
      <c r="E1373" t="s">
        <v>15912</v>
      </c>
      <c r="F1373" t="s">
        <v>13142</v>
      </c>
      <c r="G1373" t="s">
        <v>604</v>
      </c>
      <c r="H1373" t="s">
        <v>1812</v>
      </c>
      <c r="I1373" t="s">
        <v>15912</v>
      </c>
      <c r="J1373" t="s">
        <v>1812</v>
      </c>
      <c r="K1373" s="361"/>
    </row>
    <row r="1374" spans="1:11" ht="15" customHeight="1" x14ac:dyDescent="0.25">
      <c r="A1374">
        <v>185515523</v>
      </c>
      <c r="B1374">
        <v>1</v>
      </c>
      <c r="C1374" t="s">
        <v>10656</v>
      </c>
      <c r="D1374" t="s">
        <v>10657</v>
      </c>
      <c r="E1374" t="s">
        <v>66</v>
      </c>
      <c r="F1374" t="s">
        <v>13142</v>
      </c>
      <c r="G1374" t="s">
        <v>604</v>
      </c>
      <c r="H1374" t="s">
        <v>746</v>
      </c>
      <c r="I1374" t="s">
        <v>66</v>
      </c>
      <c r="J1374" t="s">
        <v>746</v>
      </c>
      <c r="K1374" s="361"/>
    </row>
    <row r="1375" spans="1:11" ht="15" customHeight="1" x14ac:dyDescent="0.25">
      <c r="A1375">
        <v>188392660</v>
      </c>
      <c r="B1375">
        <v>1</v>
      </c>
      <c r="C1375" t="s">
        <v>16201</v>
      </c>
      <c r="D1375" t="s">
        <v>16202</v>
      </c>
      <c r="E1375" t="s">
        <v>16145</v>
      </c>
      <c r="F1375" t="s">
        <v>13142</v>
      </c>
      <c r="G1375" t="s">
        <v>604</v>
      </c>
      <c r="H1375" t="s">
        <v>16203</v>
      </c>
      <c r="I1375" t="s">
        <v>16145</v>
      </c>
      <c r="J1375" t="s">
        <v>16203</v>
      </c>
      <c r="K1375" s="361"/>
    </row>
    <row r="1376" spans="1:11" ht="15" customHeight="1" x14ac:dyDescent="0.25">
      <c r="A1376">
        <v>189670676</v>
      </c>
      <c r="B1376">
        <v>1</v>
      </c>
      <c r="C1376" t="s">
        <v>13036</v>
      </c>
      <c r="D1376" t="s">
        <v>15969</v>
      </c>
      <c r="E1376" t="s">
        <v>15932</v>
      </c>
      <c r="F1376" t="s">
        <v>13142</v>
      </c>
      <c r="G1376" t="s">
        <v>604</v>
      </c>
      <c r="H1376" t="s">
        <v>13037</v>
      </c>
      <c r="I1376" t="s">
        <v>15932</v>
      </c>
      <c r="J1376" t="s">
        <v>13037</v>
      </c>
      <c r="K1376" s="361"/>
    </row>
    <row r="1377" spans="1:11" ht="15" customHeight="1" x14ac:dyDescent="0.25">
      <c r="A1377">
        <v>192518422</v>
      </c>
      <c r="B1377">
        <v>1</v>
      </c>
      <c r="C1377" t="s">
        <v>12620</v>
      </c>
      <c r="D1377" t="s">
        <v>15964</v>
      </c>
      <c r="E1377" t="s">
        <v>15927</v>
      </c>
      <c r="F1377" t="s">
        <v>13142</v>
      </c>
      <c r="G1377" t="s">
        <v>604</v>
      </c>
      <c r="H1377" t="s">
        <v>2115</v>
      </c>
      <c r="I1377" t="s">
        <v>15927</v>
      </c>
      <c r="J1377" t="s">
        <v>2115</v>
      </c>
      <c r="K1377" s="361"/>
    </row>
    <row r="1378" spans="1:11" ht="15" customHeight="1" x14ac:dyDescent="0.25">
      <c r="A1378">
        <v>199025446</v>
      </c>
      <c r="B1378">
        <v>1</v>
      </c>
      <c r="C1378" t="s">
        <v>11044</v>
      </c>
      <c r="D1378" t="s">
        <v>15943</v>
      </c>
      <c r="E1378" t="s">
        <v>15907</v>
      </c>
      <c r="F1378" t="s">
        <v>13142</v>
      </c>
      <c r="G1378" t="s">
        <v>604</v>
      </c>
      <c r="H1378" t="s">
        <v>1071</v>
      </c>
      <c r="I1378" t="s">
        <v>15907</v>
      </c>
      <c r="J1378" t="s">
        <v>1071</v>
      </c>
      <c r="K1378" s="361"/>
    </row>
    <row r="1379" spans="1:11" ht="15" customHeight="1" x14ac:dyDescent="0.25">
      <c r="A1379"/>
      <c r="B1379"/>
      <c r="C1379"/>
      <c r="D1379"/>
      <c r="E1379"/>
      <c r="F1379"/>
      <c r="G1379"/>
      <c r="H1379"/>
      <c r="I1379"/>
      <c r="J1379"/>
      <c r="K1379" s="361"/>
    </row>
    <row r="1380" spans="1:11" ht="15" customHeight="1" x14ac:dyDescent="0.25">
      <c r="A1380"/>
      <c r="B1380"/>
      <c r="C1380"/>
      <c r="D1380"/>
      <c r="E1380"/>
      <c r="F1380"/>
      <c r="G1380"/>
      <c r="H1380"/>
      <c r="I1380"/>
      <c r="J1380"/>
      <c r="K1380" s="361"/>
    </row>
    <row r="1381" spans="1:11" ht="15" customHeight="1" x14ac:dyDescent="0.25">
      <c r="A1381"/>
      <c r="B1381"/>
      <c r="C1381"/>
      <c r="D1381"/>
      <c r="E1381"/>
      <c r="F1381"/>
      <c r="G1381"/>
      <c r="H1381"/>
      <c r="I1381"/>
      <c r="J1381"/>
      <c r="K1381" s="361"/>
    </row>
    <row r="1382" spans="1:11" ht="15" customHeight="1" x14ac:dyDescent="0.25">
      <c r="A1382"/>
      <c r="B1382"/>
      <c r="C1382"/>
      <c r="D1382"/>
      <c r="E1382"/>
      <c r="F1382"/>
      <c r="G1382"/>
      <c r="H1382"/>
      <c r="I1382"/>
      <c r="J1382"/>
      <c r="K1382" s="361"/>
    </row>
    <row r="1383" spans="1:11" ht="15" customHeight="1" x14ac:dyDescent="0.25">
      <c r="A1383"/>
      <c r="B1383"/>
      <c r="C1383"/>
      <c r="D1383"/>
      <c r="E1383"/>
      <c r="F1383"/>
      <c r="G1383"/>
      <c r="H1383"/>
      <c r="I1383"/>
      <c r="J1383"/>
      <c r="K1383" s="361"/>
    </row>
    <row r="1384" spans="1:11" ht="15" customHeight="1" x14ac:dyDescent="0.25">
      <c r="A1384" s="357"/>
      <c r="B1384" s="357"/>
      <c r="C1384" s="359"/>
      <c r="D1384" s="369"/>
      <c r="E1384" s="358"/>
      <c r="F1384" s="359"/>
      <c r="G1384" s="360"/>
      <c r="H1384" s="357"/>
      <c r="I1384" s="369"/>
      <c r="J1384" s="357"/>
      <c r="K1384" s="361"/>
    </row>
    <row r="1385" spans="1:11" ht="15" customHeight="1" x14ac:dyDescent="0.25">
      <c r="A1385" s="357"/>
      <c r="B1385" s="357"/>
      <c r="C1385" s="359"/>
      <c r="D1385" s="369"/>
      <c r="E1385" s="358"/>
      <c r="F1385" s="359"/>
      <c r="G1385" s="360"/>
      <c r="H1385" s="357"/>
      <c r="I1385" s="369"/>
      <c r="J1385" s="357"/>
      <c r="K1385" s="361"/>
    </row>
    <row r="1386" spans="1:11" ht="15" customHeight="1" x14ac:dyDescent="0.25">
      <c r="A1386" s="357"/>
      <c r="B1386" s="357"/>
      <c r="C1386" s="359"/>
      <c r="D1386" s="369"/>
      <c r="E1386" s="358"/>
      <c r="F1386" s="359"/>
      <c r="G1386" s="360"/>
      <c r="H1386" s="357"/>
      <c r="I1386" s="369"/>
      <c r="J1386" s="357"/>
      <c r="K1386" s="361"/>
    </row>
    <row r="1387" spans="1:11" ht="15" customHeight="1" x14ac:dyDescent="0.25">
      <c r="A1387" s="357"/>
      <c r="B1387" s="357"/>
      <c r="C1387" s="359"/>
      <c r="D1387" s="369"/>
      <c r="E1387" s="358"/>
      <c r="F1387" s="359"/>
      <c r="G1387" s="360"/>
      <c r="H1387" s="357"/>
      <c r="I1387" s="369"/>
      <c r="J1387" s="357"/>
      <c r="K1387" s="361"/>
    </row>
    <row r="1388" spans="1:11" ht="15" customHeight="1" x14ac:dyDescent="0.25">
      <c r="A1388" s="357"/>
      <c r="B1388" s="357"/>
      <c r="C1388" s="359"/>
      <c r="D1388" s="369"/>
      <c r="E1388" s="358"/>
      <c r="F1388" s="359"/>
      <c r="G1388" s="360"/>
      <c r="H1388" s="357"/>
      <c r="I1388" s="369"/>
      <c r="J1388" s="357"/>
      <c r="K1388" s="361"/>
    </row>
    <row r="1389" spans="1:11" ht="15" customHeight="1" x14ac:dyDescent="0.25">
      <c r="A1389" s="357"/>
      <c r="B1389" s="357"/>
      <c r="C1389" s="359"/>
      <c r="D1389" s="369"/>
      <c r="E1389" s="358"/>
      <c r="F1389" s="359"/>
      <c r="G1389" s="360"/>
      <c r="H1389" s="357"/>
      <c r="I1389" s="369"/>
      <c r="J1389" s="357"/>
      <c r="K1389" s="361"/>
    </row>
    <row r="1390" spans="1:11" ht="15" customHeight="1" x14ac:dyDescent="0.25">
      <c r="A1390" s="357"/>
      <c r="B1390" s="357"/>
      <c r="C1390" s="359"/>
      <c r="D1390" s="369"/>
      <c r="E1390" s="358"/>
      <c r="F1390" s="359"/>
      <c r="G1390" s="360"/>
      <c r="H1390" s="357"/>
      <c r="I1390" s="369"/>
      <c r="J1390" s="357"/>
      <c r="K1390" s="361"/>
    </row>
    <row r="1391" spans="1:11" ht="15" customHeight="1" x14ac:dyDescent="0.25">
      <c r="A1391" s="357"/>
      <c r="B1391" s="357"/>
      <c r="C1391" s="359"/>
      <c r="D1391" s="369"/>
      <c r="E1391" s="358"/>
      <c r="F1391" s="359"/>
      <c r="G1391" s="360"/>
      <c r="H1391" s="357"/>
      <c r="I1391" s="369"/>
      <c r="J1391" s="357"/>
      <c r="K1391" s="361"/>
    </row>
    <row r="1392" spans="1:11" ht="15" customHeight="1" x14ac:dyDescent="0.25">
      <c r="A1392" s="357"/>
      <c r="B1392" s="357"/>
      <c r="C1392" s="359"/>
      <c r="D1392" s="369"/>
      <c r="E1392" s="358"/>
      <c r="F1392" s="359"/>
      <c r="G1392" s="360"/>
      <c r="H1392" s="357"/>
      <c r="I1392" s="369"/>
      <c r="J1392" s="357"/>
      <c r="K1392" s="361"/>
    </row>
    <row r="1393" spans="1:11" ht="15" customHeight="1" x14ac:dyDescent="0.25">
      <c r="A1393" s="357"/>
      <c r="B1393" s="357"/>
      <c r="C1393" s="359"/>
      <c r="D1393" s="369"/>
      <c r="E1393" s="358"/>
      <c r="F1393" s="359"/>
      <c r="G1393" s="360"/>
      <c r="H1393" s="357"/>
      <c r="I1393" s="369"/>
      <c r="J1393" s="357"/>
      <c r="K1393" s="361"/>
    </row>
    <row r="1394" spans="1:11" ht="15" customHeight="1" x14ac:dyDescent="0.25">
      <c r="A1394" s="357"/>
      <c r="B1394" s="357"/>
      <c r="C1394" s="359"/>
      <c r="D1394" s="369"/>
      <c r="E1394" s="358"/>
      <c r="F1394" s="359"/>
      <c r="G1394" s="360"/>
      <c r="H1394" s="357"/>
      <c r="I1394" s="369"/>
      <c r="J1394" s="357"/>
      <c r="K1394" s="361"/>
    </row>
    <row r="1395" spans="1:11" ht="15" customHeight="1" x14ac:dyDescent="0.25">
      <c r="A1395" s="357"/>
      <c r="B1395" s="357"/>
      <c r="C1395" s="359"/>
      <c r="D1395" s="369"/>
      <c r="E1395" s="358"/>
      <c r="F1395" s="359"/>
      <c r="G1395" s="360"/>
      <c r="H1395" s="357"/>
      <c r="I1395" s="369"/>
      <c r="J1395" s="357"/>
      <c r="K1395" s="361"/>
    </row>
    <row r="1396" spans="1:11" ht="15" customHeight="1" x14ac:dyDescent="0.25">
      <c r="A1396" s="357"/>
      <c r="B1396" s="357"/>
      <c r="C1396" s="359"/>
      <c r="D1396" s="369"/>
      <c r="E1396" s="358"/>
      <c r="F1396" s="359"/>
      <c r="G1396" s="360"/>
      <c r="H1396" s="357"/>
      <c r="I1396" s="369"/>
      <c r="J1396" s="357"/>
      <c r="K1396" s="361"/>
    </row>
    <row r="1397" spans="1:11" ht="15" customHeight="1" x14ac:dyDescent="0.25">
      <c r="A1397" s="357"/>
      <c r="B1397" s="357"/>
      <c r="C1397" s="359"/>
      <c r="D1397" s="369"/>
      <c r="E1397" s="358"/>
      <c r="F1397" s="359"/>
      <c r="G1397" s="360"/>
      <c r="H1397" s="357"/>
      <c r="I1397" s="369"/>
      <c r="J1397" s="357"/>
      <c r="K1397" s="361"/>
    </row>
    <row r="1398" spans="1:11" ht="15" customHeight="1" x14ac:dyDescent="0.25">
      <c r="A1398" s="357"/>
      <c r="B1398" s="357"/>
      <c r="C1398" s="359"/>
      <c r="D1398" s="369"/>
      <c r="E1398" s="358"/>
      <c r="F1398" s="359"/>
      <c r="G1398" s="360"/>
      <c r="H1398" s="357"/>
      <c r="I1398" s="369"/>
      <c r="J1398" s="357"/>
      <c r="K1398" s="361"/>
    </row>
    <row r="1399" spans="1:11" ht="15" customHeight="1" x14ac:dyDescent="0.25">
      <c r="A1399" s="357"/>
      <c r="B1399" s="357"/>
      <c r="C1399" s="359"/>
      <c r="D1399" s="369"/>
      <c r="E1399" s="358"/>
      <c r="F1399" s="359"/>
      <c r="G1399" s="360"/>
      <c r="H1399" s="357"/>
      <c r="I1399" s="369"/>
      <c r="J1399" s="357"/>
      <c r="K1399" s="361"/>
    </row>
    <row r="1400" spans="1:11" ht="15" customHeight="1" x14ac:dyDescent="0.25">
      <c r="A1400" s="357"/>
      <c r="B1400" s="357"/>
      <c r="C1400" s="359"/>
      <c r="D1400" s="369"/>
      <c r="E1400" s="358"/>
      <c r="F1400" s="359"/>
      <c r="G1400" s="360"/>
      <c r="H1400" s="357"/>
      <c r="I1400" s="369"/>
      <c r="J1400" s="357"/>
      <c r="K1400" s="361"/>
    </row>
    <row r="1401" spans="1:11" ht="15" customHeight="1" x14ac:dyDescent="0.25">
      <c r="A1401" s="357"/>
      <c r="B1401" s="357"/>
      <c r="C1401" s="359"/>
      <c r="D1401" s="369"/>
      <c r="E1401" s="358"/>
      <c r="F1401" s="359"/>
      <c r="G1401" s="360"/>
      <c r="H1401" s="357"/>
      <c r="I1401" s="369"/>
      <c r="J1401" s="357"/>
      <c r="K1401" s="361"/>
    </row>
    <row r="1402" spans="1:11" ht="15" customHeight="1" x14ac:dyDescent="0.25">
      <c r="A1402" s="357"/>
      <c r="B1402" s="357"/>
      <c r="C1402" s="359"/>
      <c r="D1402" s="369"/>
      <c r="E1402" s="358"/>
      <c r="F1402" s="359"/>
      <c r="G1402" s="360"/>
      <c r="H1402" s="357"/>
      <c r="I1402" s="369"/>
      <c r="J1402" s="357"/>
      <c r="K1402" s="361"/>
    </row>
    <row r="1403" spans="1:11" ht="15" customHeight="1" x14ac:dyDescent="0.25">
      <c r="A1403" s="357"/>
      <c r="B1403" s="357"/>
      <c r="C1403" s="359"/>
      <c r="D1403" s="369"/>
      <c r="E1403" s="358"/>
      <c r="F1403" s="359"/>
      <c r="G1403" s="360"/>
      <c r="H1403" s="357"/>
      <c r="I1403" s="369"/>
      <c r="J1403" s="357"/>
      <c r="K1403" s="361"/>
    </row>
    <row r="1404" spans="1:11" ht="15" customHeight="1" x14ac:dyDescent="0.25">
      <c r="A1404" s="357"/>
      <c r="B1404" s="357"/>
      <c r="C1404" s="359"/>
      <c r="D1404" s="369"/>
      <c r="E1404" s="358"/>
      <c r="F1404" s="359"/>
      <c r="G1404" s="360"/>
      <c r="H1404" s="357"/>
      <c r="I1404" s="369"/>
      <c r="J1404" s="357"/>
      <c r="K1404" s="361"/>
    </row>
    <row r="1405" spans="1:11" ht="15" customHeight="1" x14ac:dyDescent="0.25">
      <c r="A1405" s="357"/>
      <c r="B1405" s="357"/>
      <c r="C1405" s="359"/>
      <c r="D1405" s="369"/>
      <c r="E1405" s="358"/>
      <c r="F1405" s="359"/>
      <c r="G1405" s="360"/>
      <c r="H1405" s="357"/>
      <c r="I1405" s="369"/>
      <c r="J1405" s="357"/>
      <c r="K1405" s="361"/>
    </row>
    <row r="1406" spans="1:11" ht="15" customHeight="1" x14ac:dyDescent="0.25">
      <c r="A1406" s="357"/>
      <c r="B1406" s="357"/>
      <c r="C1406" s="359"/>
      <c r="D1406" s="369"/>
      <c r="E1406" s="358"/>
      <c r="F1406" s="359"/>
      <c r="G1406" s="360"/>
      <c r="H1406" s="357"/>
      <c r="I1406" s="369"/>
      <c r="J1406" s="357"/>
      <c r="K1406" s="361"/>
    </row>
    <row r="1407" spans="1:11" ht="15" customHeight="1" x14ac:dyDescent="0.25">
      <c r="A1407" s="357"/>
      <c r="B1407" s="357"/>
      <c r="C1407" s="359"/>
      <c r="D1407" s="369"/>
      <c r="E1407" s="358"/>
      <c r="F1407" s="359"/>
      <c r="G1407" s="360"/>
      <c r="H1407" s="357"/>
      <c r="I1407" s="369"/>
      <c r="J1407" s="357"/>
      <c r="K1407" s="361"/>
    </row>
    <row r="1408" spans="1:11" ht="15" customHeight="1" x14ac:dyDescent="0.25">
      <c r="A1408" s="357"/>
      <c r="B1408" s="357"/>
      <c r="C1408" s="359"/>
      <c r="D1408" s="369"/>
      <c r="E1408" s="358"/>
      <c r="F1408" s="359"/>
      <c r="G1408" s="360"/>
      <c r="H1408" s="357"/>
      <c r="I1408" s="369"/>
      <c r="J1408" s="357"/>
      <c r="K1408" s="361"/>
    </row>
    <row r="1409" spans="1:11" ht="15" customHeight="1" x14ac:dyDescent="0.25">
      <c r="A1409" s="357"/>
      <c r="B1409" s="357"/>
      <c r="C1409" s="359"/>
      <c r="D1409" s="369"/>
      <c r="E1409" s="358"/>
      <c r="F1409" s="359"/>
      <c r="G1409" s="360"/>
      <c r="H1409" s="357"/>
      <c r="I1409" s="369"/>
      <c r="J1409" s="357"/>
      <c r="K1409" s="361"/>
    </row>
    <row r="1410" spans="1:11" ht="15" customHeight="1" x14ac:dyDescent="0.25">
      <c r="A1410" s="357"/>
      <c r="B1410" s="357"/>
      <c r="C1410" s="359"/>
      <c r="D1410" s="369"/>
      <c r="E1410" s="358"/>
      <c r="F1410" s="359"/>
      <c r="G1410" s="360"/>
      <c r="H1410" s="357"/>
      <c r="I1410" s="369"/>
      <c r="J1410" s="357"/>
      <c r="K1410" s="361"/>
    </row>
    <row r="1411" spans="1:11" ht="15" customHeight="1" x14ac:dyDescent="0.25">
      <c r="A1411" s="357"/>
      <c r="B1411" s="357"/>
      <c r="C1411" s="359"/>
      <c r="D1411" s="369"/>
      <c r="E1411" s="358"/>
      <c r="F1411" s="359"/>
      <c r="G1411" s="360"/>
      <c r="H1411" s="357"/>
      <c r="I1411" s="369"/>
      <c r="J1411" s="357"/>
      <c r="K1411" s="361"/>
    </row>
    <row r="1412" spans="1:11" ht="15" customHeight="1" x14ac:dyDescent="0.25">
      <c r="A1412" s="357"/>
      <c r="B1412" s="357"/>
      <c r="C1412" s="359"/>
      <c r="D1412" s="369"/>
      <c r="E1412" s="358"/>
      <c r="F1412" s="359"/>
      <c r="G1412" s="360"/>
      <c r="H1412" s="357"/>
      <c r="I1412" s="369"/>
      <c r="J1412" s="357"/>
      <c r="K1412" s="361"/>
    </row>
    <row r="1413" spans="1:11" ht="15" customHeight="1" x14ac:dyDescent="0.25">
      <c r="A1413" s="357"/>
      <c r="B1413" s="357"/>
      <c r="C1413" s="359"/>
      <c r="D1413" s="369"/>
      <c r="E1413" s="358"/>
      <c r="F1413" s="359"/>
      <c r="G1413" s="360"/>
      <c r="H1413" s="357"/>
      <c r="I1413" s="369"/>
      <c r="J1413" s="357"/>
      <c r="K1413" s="361"/>
    </row>
    <row r="1414" spans="1:11" ht="15" customHeight="1" x14ac:dyDescent="0.25">
      <c r="A1414" s="357"/>
      <c r="B1414" s="357"/>
      <c r="C1414" s="359"/>
      <c r="D1414" s="369"/>
      <c r="E1414" s="358"/>
      <c r="F1414" s="359"/>
      <c r="G1414" s="360"/>
      <c r="H1414" s="357"/>
      <c r="I1414" s="369"/>
      <c r="J1414" s="357"/>
      <c r="K1414" s="361"/>
    </row>
    <row r="1415" spans="1:11" ht="15" customHeight="1" x14ac:dyDescent="0.25">
      <c r="A1415" s="357"/>
      <c r="B1415" s="357"/>
      <c r="C1415" s="359"/>
      <c r="D1415" s="369"/>
      <c r="E1415" s="358"/>
      <c r="F1415" s="359"/>
      <c r="G1415" s="360"/>
      <c r="H1415" s="357"/>
      <c r="I1415" s="369"/>
      <c r="J1415" s="357"/>
      <c r="K1415" s="361"/>
    </row>
    <row r="1416" spans="1:11" ht="15" customHeight="1" x14ac:dyDescent="0.25">
      <c r="A1416" s="357"/>
      <c r="B1416" s="357"/>
      <c r="C1416" s="359"/>
      <c r="D1416" s="369"/>
      <c r="E1416" s="358"/>
      <c r="F1416" s="359"/>
      <c r="G1416" s="360"/>
      <c r="H1416" s="357"/>
      <c r="I1416" s="369"/>
      <c r="J1416" s="357"/>
      <c r="K1416" s="361"/>
    </row>
    <row r="1417" spans="1:11" ht="15" customHeight="1" x14ac:dyDescent="0.25">
      <c r="A1417" s="357"/>
      <c r="B1417" s="357"/>
      <c r="C1417" s="359"/>
      <c r="D1417" s="369"/>
      <c r="E1417" s="358"/>
      <c r="F1417" s="359"/>
      <c r="G1417" s="360"/>
      <c r="H1417" s="357"/>
      <c r="I1417" s="369"/>
      <c r="J1417" s="357"/>
      <c r="K1417" s="361"/>
    </row>
    <row r="1418" spans="1:11" ht="15" customHeight="1" x14ac:dyDescent="0.25">
      <c r="A1418" s="357"/>
      <c r="B1418" s="357"/>
      <c r="C1418" s="359"/>
      <c r="D1418" s="369"/>
      <c r="E1418" s="358"/>
      <c r="F1418" s="359"/>
      <c r="G1418" s="360"/>
      <c r="H1418" s="357"/>
      <c r="I1418" s="369"/>
      <c r="J1418" s="357"/>
      <c r="K1418" s="361"/>
    </row>
    <row r="1419" spans="1:11" ht="15" customHeight="1" x14ac:dyDescent="0.25">
      <c r="A1419" s="357"/>
      <c r="B1419" s="357"/>
      <c r="C1419" s="359"/>
      <c r="D1419" s="369"/>
      <c r="E1419" s="358"/>
      <c r="F1419" s="359"/>
      <c r="G1419" s="360"/>
      <c r="H1419" s="357"/>
      <c r="I1419" s="369"/>
      <c r="J1419" s="357"/>
      <c r="K1419" s="361"/>
    </row>
    <row r="1420" spans="1:11" ht="15" customHeight="1" x14ac:dyDescent="0.25">
      <c r="A1420" s="357"/>
      <c r="B1420" s="357"/>
      <c r="C1420" s="359"/>
      <c r="D1420" s="369"/>
      <c r="E1420" s="358"/>
      <c r="F1420" s="359"/>
      <c r="G1420" s="360"/>
      <c r="H1420" s="357"/>
      <c r="I1420" s="369"/>
      <c r="J1420" s="357"/>
      <c r="K1420" s="361"/>
    </row>
    <row r="1421" spans="1:11" ht="15" customHeight="1" x14ac:dyDescent="0.25">
      <c r="A1421" s="357"/>
      <c r="B1421" s="357"/>
      <c r="C1421" s="359"/>
      <c r="D1421" s="369"/>
      <c r="E1421" s="358"/>
      <c r="F1421" s="359"/>
      <c r="G1421" s="360"/>
      <c r="H1421" s="357"/>
      <c r="I1421" s="369"/>
      <c r="J1421" s="357"/>
      <c r="K1421" s="361"/>
    </row>
    <row r="1422" spans="1:11" ht="15" customHeight="1" x14ac:dyDescent="0.25">
      <c r="A1422" s="357"/>
      <c r="B1422" s="357"/>
      <c r="C1422" s="359"/>
      <c r="D1422" s="369"/>
      <c r="E1422" s="358"/>
      <c r="F1422" s="359"/>
      <c r="G1422" s="360"/>
      <c r="H1422" s="357"/>
      <c r="I1422" s="369"/>
      <c r="J1422" s="357"/>
      <c r="K1422" s="361"/>
    </row>
    <row r="1423" spans="1:11" ht="15" customHeight="1" x14ac:dyDescent="0.25">
      <c r="A1423" s="357"/>
      <c r="B1423" s="357"/>
      <c r="C1423" s="359"/>
      <c r="D1423" s="369"/>
      <c r="E1423" s="358"/>
      <c r="F1423" s="359"/>
      <c r="G1423" s="360"/>
      <c r="H1423" s="357"/>
      <c r="I1423" s="369"/>
      <c r="J1423" s="357"/>
      <c r="K1423" s="361"/>
    </row>
    <row r="1424" spans="1:11" ht="15" customHeight="1" x14ac:dyDescent="0.25">
      <c r="A1424" s="357"/>
      <c r="B1424" s="357"/>
      <c r="C1424" s="359"/>
      <c r="D1424" s="369"/>
      <c r="E1424" s="358"/>
      <c r="F1424" s="359"/>
      <c r="G1424" s="360"/>
      <c r="H1424" s="357"/>
      <c r="I1424" s="369"/>
      <c r="J1424" s="357"/>
      <c r="K1424" s="361"/>
    </row>
    <row r="1425" spans="1:11" ht="15" customHeight="1" x14ac:dyDescent="0.25">
      <c r="A1425" s="357"/>
      <c r="B1425" s="357"/>
      <c r="C1425" s="359"/>
      <c r="D1425" s="369"/>
      <c r="E1425" s="358"/>
      <c r="F1425" s="359"/>
      <c r="G1425" s="360"/>
      <c r="H1425" s="357"/>
      <c r="I1425" s="369"/>
      <c r="J1425" s="357"/>
      <c r="K1425" s="361"/>
    </row>
    <row r="1426" spans="1:11" ht="15" customHeight="1" x14ac:dyDescent="0.25">
      <c r="A1426" s="357"/>
      <c r="B1426" s="357"/>
      <c r="C1426" s="359"/>
      <c r="D1426" s="369"/>
      <c r="E1426" s="358"/>
      <c r="F1426" s="359"/>
      <c r="G1426" s="360"/>
      <c r="H1426" s="357"/>
      <c r="I1426" s="369"/>
      <c r="J1426" s="357"/>
      <c r="K1426" s="361"/>
    </row>
    <row r="1427" spans="1:11" ht="15" customHeight="1" x14ac:dyDescent="0.25">
      <c r="A1427" s="357"/>
      <c r="B1427" s="357"/>
      <c r="C1427" s="359"/>
      <c r="D1427" s="369"/>
      <c r="E1427" s="358"/>
      <c r="F1427" s="359"/>
      <c r="G1427" s="360"/>
      <c r="H1427" s="357"/>
      <c r="I1427" s="369"/>
      <c r="J1427" s="357"/>
      <c r="K1427" s="361"/>
    </row>
    <row r="1428" spans="1:11" ht="15" customHeight="1" x14ac:dyDescent="0.25">
      <c r="A1428" s="357"/>
      <c r="B1428" s="357"/>
      <c r="C1428" s="359"/>
      <c r="D1428" s="369"/>
      <c r="E1428" s="358"/>
      <c r="F1428" s="359"/>
      <c r="G1428" s="360"/>
      <c r="H1428" s="357"/>
      <c r="I1428" s="369"/>
      <c r="J1428" s="357"/>
      <c r="K1428" s="361"/>
    </row>
    <row r="1429" spans="1:11" ht="15" customHeight="1" x14ac:dyDescent="0.25">
      <c r="A1429" s="357"/>
      <c r="B1429" s="357"/>
      <c r="C1429" s="359"/>
      <c r="D1429" s="369"/>
      <c r="E1429" s="358"/>
      <c r="F1429" s="359"/>
      <c r="G1429" s="360"/>
      <c r="H1429" s="357"/>
      <c r="I1429" s="369"/>
      <c r="J1429" s="357"/>
      <c r="K1429" s="361"/>
    </row>
    <row r="1430" spans="1:11" ht="15" customHeight="1" x14ac:dyDescent="0.25">
      <c r="A1430" s="357"/>
      <c r="B1430" s="357"/>
      <c r="C1430" s="359"/>
      <c r="D1430" s="369"/>
      <c r="E1430" s="358"/>
      <c r="F1430" s="359"/>
      <c r="G1430" s="360"/>
      <c r="H1430" s="357"/>
      <c r="I1430" s="369"/>
      <c r="J1430" s="357"/>
      <c r="K1430" s="361"/>
    </row>
    <row r="1431" spans="1:11" ht="12.75" customHeight="1" x14ac:dyDescent="0.25">
      <c r="A1431" s="357"/>
      <c r="B1431" s="357"/>
      <c r="C1431" s="359"/>
      <c r="D1431" s="369"/>
      <c r="E1431" s="358"/>
      <c r="F1431" s="359"/>
      <c r="G1431" s="360"/>
      <c r="H1431" s="357"/>
      <c r="I1431" s="369"/>
      <c r="J1431" s="357"/>
      <c r="K1431" s="361"/>
    </row>
    <row r="1432" spans="1:11" ht="12.75" customHeight="1" x14ac:dyDescent="0.25">
      <c r="A1432" s="357"/>
      <c r="B1432" s="357"/>
      <c r="C1432" s="359"/>
      <c r="D1432" s="369"/>
      <c r="E1432" s="358"/>
      <c r="F1432" s="359"/>
      <c r="G1432" s="360"/>
      <c r="H1432" s="357"/>
      <c r="I1432" s="369"/>
      <c r="J1432" s="357"/>
      <c r="K1432" s="361"/>
    </row>
    <row r="1433" spans="1:11" ht="12.75" customHeight="1" x14ac:dyDescent="0.25">
      <c r="A1433" s="357"/>
      <c r="B1433" s="357"/>
      <c r="C1433" s="359"/>
      <c r="D1433" s="369"/>
      <c r="E1433" s="358"/>
      <c r="F1433" s="359"/>
      <c r="G1433" s="360"/>
      <c r="H1433" s="357"/>
      <c r="I1433" s="369"/>
      <c r="J1433" s="357"/>
      <c r="K1433" s="361"/>
    </row>
    <row r="1434" spans="1:11" ht="12.75" customHeight="1" x14ac:dyDescent="0.25">
      <c r="A1434" s="357"/>
      <c r="B1434" s="357"/>
      <c r="C1434" s="359"/>
      <c r="D1434" s="369"/>
      <c r="E1434" s="358"/>
      <c r="F1434" s="359"/>
      <c r="G1434" s="360"/>
      <c r="H1434" s="357"/>
      <c r="I1434" s="369"/>
      <c r="J1434" s="357"/>
      <c r="K1434" s="361"/>
    </row>
    <row r="1435" spans="1:11" ht="12.75" customHeight="1" x14ac:dyDescent="0.25">
      <c r="A1435" s="357"/>
      <c r="B1435" s="357"/>
      <c r="C1435" s="359"/>
      <c r="D1435" s="369"/>
      <c r="E1435" s="358"/>
      <c r="F1435" s="359"/>
      <c r="G1435" s="360"/>
      <c r="H1435" s="357"/>
      <c r="I1435" s="369"/>
      <c r="J1435" s="357"/>
      <c r="K1435" s="361"/>
    </row>
    <row r="1436" spans="1:11" ht="12.75" customHeight="1" x14ac:dyDescent="0.25">
      <c r="A1436" s="357"/>
      <c r="B1436" s="357"/>
      <c r="C1436" s="359"/>
      <c r="D1436" s="369"/>
      <c r="E1436" s="358"/>
      <c r="F1436" s="359"/>
      <c r="G1436" s="360"/>
      <c r="H1436" s="357"/>
      <c r="I1436" s="369"/>
      <c r="J1436" s="357"/>
      <c r="K1436" s="361"/>
    </row>
    <row r="1437" spans="1:11" ht="12.75" customHeight="1" x14ac:dyDescent="0.25">
      <c r="A1437" s="357"/>
      <c r="B1437" s="357"/>
      <c r="C1437" s="359"/>
      <c r="D1437" s="369"/>
      <c r="E1437" s="358"/>
      <c r="F1437" s="359"/>
      <c r="G1437" s="360"/>
      <c r="H1437" s="357"/>
      <c r="I1437" s="369"/>
      <c r="J1437" s="357"/>
      <c r="K1437" s="361"/>
    </row>
    <row r="1438" spans="1:11" ht="12.75" customHeight="1" x14ac:dyDescent="0.25">
      <c r="A1438" s="357"/>
      <c r="B1438" s="357"/>
      <c r="C1438" s="359"/>
      <c r="D1438" s="369"/>
      <c r="E1438" s="358"/>
      <c r="F1438" s="359"/>
      <c r="G1438" s="360"/>
      <c r="H1438" s="357"/>
      <c r="I1438" s="369"/>
      <c r="J1438" s="357"/>
      <c r="K1438" s="361"/>
    </row>
    <row r="1439" spans="1:11" ht="12.75" customHeight="1" x14ac:dyDescent="0.25">
      <c r="D1439" s="369"/>
    </row>
    <row r="1440" spans="1:11" ht="12.75" customHeight="1" x14ac:dyDescent="0.25">
      <c r="D1440" s="369"/>
    </row>
    <row r="1441" spans="4:4" ht="12.75" customHeight="1" x14ac:dyDescent="0.25">
      <c r="D1441" s="369"/>
    </row>
    <row r="1442" spans="4:4" ht="12.75" customHeight="1" x14ac:dyDescent="0.25">
      <c r="D1442" s="369"/>
    </row>
    <row r="1443" spans="4:4" ht="12.75" customHeight="1" x14ac:dyDescent="0.25">
      <c r="D1443" s="369"/>
    </row>
    <row r="1444" spans="4:4" ht="12.75" customHeight="1" x14ac:dyDescent="0.25">
      <c r="D1444" s="369"/>
    </row>
    <row r="1445" spans="4:4" ht="12.75" customHeight="1" x14ac:dyDescent="0.25">
      <c r="D1445" s="369"/>
    </row>
    <row r="1446" spans="4:4" ht="12.75" customHeight="1" x14ac:dyDescent="0.25">
      <c r="D1446" s="369"/>
    </row>
    <row r="1447" spans="4:4" ht="12.75" customHeight="1" x14ac:dyDescent="0.25">
      <c r="D1447" s="369"/>
    </row>
    <row r="1448" spans="4:4" ht="12.75" customHeight="1" x14ac:dyDescent="0.25">
      <c r="D1448" s="369"/>
    </row>
    <row r="1449" spans="4:4" ht="12.75" customHeight="1" x14ac:dyDescent="0.25">
      <c r="D1449" s="369"/>
    </row>
    <row r="1450" spans="4:4" ht="12.75" customHeight="1" x14ac:dyDescent="0.25">
      <c r="D1450" s="369"/>
    </row>
    <row r="1451" spans="4:4" ht="12.75" customHeight="1" x14ac:dyDescent="0.25">
      <c r="D1451" s="369"/>
    </row>
    <row r="1452" spans="4:4" ht="12.75" customHeight="1" x14ac:dyDescent="0.25">
      <c r="D1452" s="369"/>
    </row>
    <row r="1453" spans="4:4" ht="12.75" customHeight="1" x14ac:dyDescent="0.25">
      <c r="D1453" s="369"/>
    </row>
    <row r="1454" spans="4:4" ht="12.75" customHeight="1" x14ac:dyDescent="0.25">
      <c r="D1454" s="369"/>
    </row>
    <row r="1455" spans="4:4" ht="12.75" customHeight="1" x14ac:dyDescent="0.25">
      <c r="D1455" s="369"/>
    </row>
    <row r="1456" spans="4:4" ht="12.75" customHeight="1" x14ac:dyDescent="0.25">
      <c r="D1456" s="369"/>
    </row>
    <row r="1457" spans="4:4" ht="12.75" customHeight="1" x14ac:dyDescent="0.25">
      <c r="D1457" s="369"/>
    </row>
    <row r="1458" spans="4:4" ht="12.75" customHeight="1" x14ac:dyDescent="0.25">
      <c r="D1458" s="369"/>
    </row>
    <row r="1459" spans="4:4" ht="12.75" customHeight="1" x14ac:dyDescent="0.25">
      <c r="D1459" s="369"/>
    </row>
    <row r="1460" spans="4:4" ht="12.75" customHeight="1" x14ac:dyDescent="0.25">
      <c r="D1460" s="369"/>
    </row>
    <row r="1461" spans="4:4" ht="12.75" customHeight="1" x14ac:dyDescent="0.25">
      <c r="D1461" s="369"/>
    </row>
  </sheetData>
  <sheetProtection algorithmName="SHA-512" hashValue="W4X2EGGs5hyzkvUHFeleVHF28Ix3coXK5SCEvw+mgW4gRrh5rfP5r58D+nls1gC+j37sks+Thl2ySjFwqeBEyA==" saltValue="Rnrgwj6RTIKuCTElYQyCcA==" spinCount="100000" sheet="1" selectLockedCells="1"/>
  <autoFilter ref="A1:R1425" xr:uid="{00000000-0009-0000-0000-000007000000}"/>
  <pageMargins left="0.7" right="0.7" top="0.75" bottom="0.75" header="0.3" footer="0.3"/>
  <pageSetup scale="29" fitToHeight="0" orientation="landscape" horizontalDpi="4294967293" vertic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P1669"/>
  <sheetViews>
    <sheetView zoomScale="85" zoomScaleNormal="85" workbookViewId="0">
      <pane ySplit="3" topLeftCell="A327" activePane="bottomLeft" state="frozen"/>
      <selection activeCell="G10" sqref="G10:M10"/>
      <selection pane="bottomLeft" activeCell="G10" sqref="G10:M10"/>
    </sheetView>
  </sheetViews>
  <sheetFormatPr defaultColWidth="8.85546875" defaultRowHeight="15" x14ac:dyDescent="0.25"/>
  <cols>
    <col min="1" max="1" width="15" style="288" bestFit="1" customWidth="1"/>
    <col min="2" max="2" width="15.7109375" style="377" customWidth="1"/>
    <col min="3" max="3" width="13.85546875" style="377" bestFit="1" customWidth="1"/>
    <col min="4" max="4" width="12.140625" style="377" bestFit="1" customWidth="1"/>
    <col min="5" max="13" width="8.85546875" style="377"/>
    <col min="14" max="14" width="13.7109375" style="378" customWidth="1"/>
    <col min="15" max="15" width="3.140625" style="249" customWidth="1"/>
    <col min="16" max="16384" width="8.85546875" style="249"/>
  </cols>
  <sheetData>
    <row r="1" spans="1:16" ht="36.6" customHeight="1" thickBot="1" x14ac:dyDescent="0.3">
      <c r="A1" s="362"/>
      <c r="B1" s="553"/>
      <c r="C1" s="553"/>
      <c r="D1" s="553"/>
      <c r="E1" s="553"/>
      <c r="F1" s="553"/>
      <c r="G1" s="553"/>
      <c r="H1" s="553"/>
      <c r="I1" s="553"/>
      <c r="J1" s="553"/>
      <c r="K1" s="553"/>
      <c r="L1" s="553"/>
      <c r="M1" s="553"/>
      <c r="N1" s="553"/>
    </row>
    <row r="2" spans="1:16" s="288" customFormat="1" x14ac:dyDescent="0.25">
      <c r="A2" s="354"/>
      <c r="B2" s="354" t="s">
        <v>9996</v>
      </c>
      <c r="C2" s="354" t="s">
        <v>9996</v>
      </c>
      <c r="D2" s="354" t="s">
        <v>9995</v>
      </c>
      <c r="E2" s="354" t="s">
        <v>9995</v>
      </c>
      <c r="F2" s="354" t="s">
        <v>9994</v>
      </c>
      <c r="G2" s="354" t="s">
        <v>9994</v>
      </c>
      <c r="H2" s="354" t="s">
        <v>9993</v>
      </c>
      <c r="I2" s="354" t="s">
        <v>9993</v>
      </c>
      <c r="J2" s="354" t="s">
        <v>9992</v>
      </c>
      <c r="K2" s="354" t="s">
        <v>9992</v>
      </c>
      <c r="L2" s="354" t="s">
        <v>9991</v>
      </c>
      <c r="M2" s="354" t="s">
        <v>9991</v>
      </c>
      <c r="N2" s="354" t="s">
        <v>4020</v>
      </c>
      <c r="O2" s="379"/>
      <c r="P2" s="381" t="s">
        <v>20911</v>
      </c>
    </row>
    <row r="3" spans="1:16" s="288" customFormat="1" ht="15.75" thickBot="1" x14ac:dyDescent="0.3">
      <c r="A3" s="355" t="s">
        <v>9990</v>
      </c>
      <c r="B3" s="355" t="s">
        <v>2857</v>
      </c>
      <c r="C3" s="355" t="s">
        <v>2858</v>
      </c>
      <c r="D3" s="355" t="s">
        <v>2857</v>
      </c>
      <c r="E3" s="355" t="s">
        <v>2858</v>
      </c>
      <c r="F3" s="355" t="s">
        <v>2857</v>
      </c>
      <c r="G3" s="355" t="s">
        <v>2858</v>
      </c>
      <c r="H3" s="355" t="s">
        <v>2857</v>
      </c>
      <c r="I3" s="355" t="s">
        <v>2858</v>
      </c>
      <c r="J3" s="355" t="s">
        <v>2857</v>
      </c>
      <c r="K3" s="355" t="s">
        <v>2858</v>
      </c>
      <c r="L3" s="355" t="s">
        <v>2857</v>
      </c>
      <c r="M3" s="355" t="s">
        <v>2858</v>
      </c>
      <c r="N3" s="355"/>
    </row>
    <row r="4" spans="1:16" x14ac:dyDescent="0.25">
      <c r="A4" t="s">
        <v>13196</v>
      </c>
      <c r="B4">
        <v>22</v>
      </c>
      <c r="C4">
        <v>22</v>
      </c>
      <c r="D4">
        <v>24</v>
      </c>
      <c r="E4">
        <v>25</v>
      </c>
      <c r="F4">
        <v>19</v>
      </c>
      <c r="G4">
        <v>33</v>
      </c>
      <c r="H4">
        <v>27</v>
      </c>
      <c r="I4">
        <v>24</v>
      </c>
      <c r="J4">
        <v>19</v>
      </c>
      <c r="K4">
        <v>25</v>
      </c>
      <c r="L4">
        <v>15</v>
      </c>
      <c r="M4">
        <v>36</v>
      </c>
      <c r="N4" s="374"/>
    </row>
    <row r="5" spans="1:16" x14ac:dyDescent="0.25">
      <c r="A5" t="s">
        <v>2892</v>
      </c>
      <c r="B5"/>
      <c r="C5"/>
      <c r="D5"/>
      <c r="E5"/>
      <c r="F5">
        <v>61</v>
      </c>
      <c r="G5">
        <v>52</v>
      </c>
      <c r="H5">
        <v>52</v>
      </c>
      <c r="I5">
        <v>55</v>
      </c>
      <c r="J5">
        <v>61</v>
      </c>
      <c r="K5">
        <v>59</v>
      </c>
      <c r="L5">
        <v>53</v>
      </c>
      <c r="M5">
        <v>66</v>
      </c>
      <c r="N5" s="374"/>
    </row>
    <row r="6" spans="1:16" x14ac:dyDescent="0.25">
      <c r="A6" t="s">
        <v>2896</v>
      </c>
      <c r="B6">
        <v>97</v>
      </c>
      <c r="C6">
        <v>78</v>
      </c>
      <c r="D6">
        <v>85</v>
      </c>
      <c r="E6">
        <v>110</v>
      </c>
      <c r="F6"/>
      <c r="G6"/>
      <c r="H6"/>
      <c r="I6"/>
      <c r="J6"/>
      <c r="K6"/>
      <c r="L6"/>
      <c r="M6"/>
      <c r="N6" s="374"/>
    </row>
    <row r="7" spans="1:16" x14ac:dyDescent="0.25">
      <c r="A7" t="s">
        <v>13197</v>
      </c>
      <c r="B7">
        <v>24</v>
      </c>
      <c r="C7">
        <v>22</v>
      </c>
      <c r="D7">
        <v>10</v>
      </c>
      <c r="E7">
        <v>19</v>
      </c>
      <c r="F7"/>
      <c r="G7"/>
      <c r="H7"/>
      <c r="I7"/>
      <c r="J7"/>
      <c r="K7"/>
      <c r="L7"/>
      <c r="M7"/>
      <c r="N7" s="374"/>
    </row>
    <row r="8" spans="1:16" x14ac:dyDescent="0.25">
      <c r="A8" t="s">
        <v>2935</v>
      </c>
      <c r="B8">
        <v>40</v>
      </c>
      <c r="C8">
        <v>32</v>
      </c>
      <c r="D8">
        <v>34</v>
      </c>
      <c r="E8">
        <v>37</v>
      </c>
      <c r="F8">
        <v>31</v>
      </c>
      <c r="G8">
        <v>35</v>
      </c>
      <c r="H8">
        <v>30</v>
      </c>
      <c r="I8">
        <v>43</v>
      </c>
      <c r="J8">
        <v>18</v>
      </c>
      <c r="K8">
        <v>28</v>
      </c>
      <c r="L8">
        <v>14</v>
      </c>
      <c r="M8">
        <v>16</v>
      </c>
      <c r="N8" s="374"/>
    </row>
    <row r="9" spans="1:16" x14ac:dyDescent="0.25">
      <c r="A9" t="s">
        <v>13198</v>
      </c>
      <c r="B9">
        <v>13</v>
      </c>
      <c r="C9">
        <v>21</v>
      </c>
      <c r="D9">
        <v>8</v>
      </c>
      <c r="E9">
        <v>13</v>
      </c>
      <c r="F9"/>
      <c r="G9"/>
      <c r="H9"/>
      <c r="I9"/>
      <c r="J9"/>
      <c r="K9"/>
      <c r="L9"/>
      <c r="M9"/>
      <c r="N9" s="374"/>
    </row>
    <row r="10" spans="1:16" x14ac:dyDescent="0.25">
      <c r="A10" t="s">
        <v>2939</v>
      </c>
      <c r="B10">
        <v>201</v>
      </c>
      <c r="C10">
        <v>164</v>
      </c>
      <c r="D10">
        <v>152</v>
      </c>
      <c r="E10">
        <v>194</v>
      </c>
      <c r="F10"/>
      <c r="G10"/>
      <c r="H10"/>
      <c r="I10"/>
      <c r="J10"/>
      <c r="K10"/>
      <c r="L10"/>
      <c r="M10"/>
      <c r="N10" s="374"/>
    </row>
    <row r="11" spans="1:16" x14ac:dyDescent="0.25">
      <c r="A11" t="s">
        <v>2942</v>
      </c>
      <c r="B11"/>
      <c r="C11"/>
      <c r="D11"/>
      <c r="E11"/>
      <c r="F11">
        <v>123</v>
      </c>
      <c r="G11">
        <v>112</v>
      </c>
      <c r="H11">
        <v>115</v>
      </c>
      <c r="I11">
        <v>144</v>
      </c>
      <c r="J11">
        <v>113</v>
      </c>
      <c r="K11">
        <v>126</v>
      </c>
      <c r="L11">
        <v>116</v>
      </c>
      <c r="M11">
        <v>134</v>
      </c>
      <c r="N11" s="374"/>
    </row>
    <row r="12" spans="1:16" x14ac:dyDescent="0.25">
      <c r="A12" t="s">
        <v>2948</v>
      </c>
      <c r="B12">
        <v>83</v>
      </c>
      <c r="C12">
        <v>102</v>
      </c>
      <c r="D12">
        <v>87</v>
      </c>
      <c r="E12">
        <v>81</v>
      </c>
      <c r="F12"/>
      <c r="G12"/>
      <c r="H12"/>
      <c r="I12"/>
      <c r="J12"/>
      <c r="K12"/>
      <c r="L12"/>
      <c r="M12"/>
      <c r="N12" s="374"/>
    </row>
    <row r="13" spans="1:16" x14ac:dyDescent="0.25">
      <c r="A13" t="s">
        <v>2949</v>
      </c>
      <c r="B13"/>
      <c r="C13">
        <v>3</v>
      </c>
      <c r="D13">
        <v>3</v>
      </c>
      <c r="E13">
        <v>4</v>
      </c>
      <c r="F13">
        <v>3</v>
      </c>
      <c r="G13">
        <v>5</v>
      </c>
      <c r="H13">
        <v>6</v>
      </c>
      <c r="I13">
        <v>11</v>
      </c>
      <c r="J13">
        <v>2</v>
      </c>
      <c r="K13">
        <v>5</v>
      </c>
      <c r="L13">
        <v>7</v>
      </c>
      <c r="M13">
        <v>13</v>
      </c>
      <c r="N13" s="374"/>
    </row>
    <row r="14" spans="1:16" x14ac:dyDescent="0.25">
      <c r="A14" t="s">
        <v>10381</v>
      </c>
      <c r="B14">
        <v>9</v>
      </c>
      <c r="C14">
        <v>9</v>
      </c>
      <c r="D14">
        <v>11</v>
      </c>
      <c r="E14">
        <v>8</v>
      </c>
      <c r="F14"/>
      <c r="G14"/>
      <c r="H14"/>
      <c r="I14"/>
      <c r="J14"/>
      <c r="K14"/>
      <c r="L14"/>
      <c r="M14"/>
      <c r="N14" s="374"/>
    </row>
    <row r="15" spans="1:16" x14ac:dyDescent="0.25">
      <c r="A15" t="s">
        <v>2955</v>
      </c>
      <c r="B15"/>
      <c r="C15"/>
      <c r="D15"/>
      <c r="E15"/>
      <c r="F15">
        <v>66</v>
      </c>
      <c r="G15">
        <v>85</v>
      </c>
      <c r="H15">
        <v>69</v>
      </c>
      <c r="I15">
        <v>79</v>
      </c>
      <c r="J15">
        <v>74</v>
      </c>
      <c r="K15">
        <v>74</v>
      </c>
      <c r="L15">
        <v>65</v>
      </c>
      <c r="M15">
        <v>93</v>
      </c>
      <c r="N15" s="374"/>
    </row>
    <row r="16" spans="1:16" x14ac:dyDescent="0.25">
      <c r="A16" t="s">
        <v>2956</v>
      </c>
      <c r="B16">
        <v>69</v>
      </c>
      <c r="C16">
        <v>77</v>
      </c>
      <c r="D16">
        <v>83</v>
      </c>
      <c r="E16">
        <v>74</v>
      </c>
      <c r="F16"/>
      <c r="G16"/>
      <c r="H16"/>
      <c r="I16"/>
      <c r="J16"/>
      <c r="K16"/>
      <c r="L16"/>
      <c r="M16"/>
      <c r="N16" s="374"/>
    </row>
    <row r="17" spans="1:14" x14ac:dyDescent="0.25">
      <c r="A17" t="s">
        <v>2974</v>
      </c>
      <c r="B17">
        <v>108</v>
      </c>
      <c r="C17">
        <v>101</v>
      </c>
      <c r="D17">
        <v>92</v>
      </c>
      <c r="E17">
        <v>118</v>
      </c>
      <c r="F17"/>
      <c r="G17"/>
      <c r="H17"/>
      <c r="I17"/>
      <c r="J17"/>
      <c r="K17"/>
      <c r="L17"/>
      <c r="M17"/>
      <c r="N17" s="374"/>
    </row>
    <row r="18" spans="1:14" x14ac:dyDescent="0.25">
      <c r="A18" t="s">
        <v>2976</v>
      </c>
      <c r="B18">
        <v>137</v>
      </c>
      <c r="C18">
        <v>130</v>
      </c>
      <c r="D18">
        <v>105</v>
      </c>
      <c r="E18">
        <v>153</v>
      </c>
      <c r="F18"/>
      <c r="G18"/>
      <c r="H18"/>
      <c r="I18"/>
      <c r="J18"/>
      <c r="K18"/>
      <c r="L18"/>
      <c r="M18"/>
      <c r="N18" s="374"/>
    </row>
    <row r="19" spans="1:14" x14ac:dyDescent="0.25">
      <c r="A19" t="s">
        <v>2977</v>
      </c>
      <c r="B19">
        <v>68</v>
      </c>
      <c r="C19">
        <v>64</v>
      </c>
      <c r="D19">
        <v>79</v>
      </c>
      <c r="E19">
        <v>74</v>
      </c>
      <c r="F19"/>
      <c r="G19"/>
      <c r="H19"/>
      <c r="I19"/>
      <c r="J19"/>
      <c r="K19"/>
      <c r="L19"/>
      <c r="M19"/>
      <c r="N19" s="374"/>
    </row>
    <row r="20" spans="1:14" x14ac:dyDescent="0.25">
      <c r="A20" t="s">
        <v>2981</v>
      </c>
      <c r="B20">
        <v>164</v>
      </c>
      <c r="C20">
        <v>126</v>
      </c>
      <c r="D20">
        <v>133</v>
      </c>
      <c r="E20">
        <v>164</v>
      </c>
      <c r="F20"/>
      <c r="G20"/>
      <c r="H20"/>
      <c r="I20"/>
      <c r="J20"/>
      <c r="K20"/>
      <c r="L20"/>
      <c r="M20"/>
      <c r="N20" s="374"/>
    </row>
    <row r="21" spans="1:14" x14ac:dyDescent="0.25">
      <c r="A21" t="s">
        <v>2991</v>
      </c>
      <c r="B21"/>
      <c r="C21"/>
      <c r="D21"/>
      <c r="E21"/>
      <c r="F21">
        <v>129</v>
      </c>
      <c r="G21">
        <v>120</v>
      </c>
      <c r="H21">
        <v>127</v>
      </c>
      <c r="I21">
        <v>159</v>
      </c>
      <c r="J21">
        <v>111</v>
      </c>
      <c r="K21">
        <v>139</v>
      </c>
      <c r="L21">
        <v>135</v>
      </c>
      <c r="M21">
        <v>130</v>
      </c>
      <c r="N21" s="374"/>
    </row>
    <row r="22" spans="1:14" x14ac:dyDescent="0.25">
      <c r="A22" t="s">
        <v>2994</v>
      </c>
      <c r="B22">
        <v>137</v>
      </c>
      <c r="C22">
        <v>140</v>
      </c>
      <c r="D22">
        <v>136</v>
      </c>
      <c r="E22">
        <v>128</v>
      </c>
      <c r="F22"/>
      <c r="G22"/>
      <c r="H22"/>
      <c r="I22"/>
      <c r="J22"/>
      <c r="K22"/>
      <c r="L22"/>
      <c r="M22"/>
      <c r="N22" s="374"/>
    </row>
    <row r="23" spans="1:14" x14ac:dyDescent="0.25">
      <c r="A23" t="s">
        <v>2996</v>
      </c>
      <c r="B23"/>
      <c r="C23"/>
      <c r="D23"/>
      <c r="E23"/>
      <c r="F23">
        <v>105</v>
      </c>
      <c r="G23">
        <v>122</v>
      </c>
      <c r="H23">
        <v>112</v>
      </c>
      <c r="I23">
        <v>113</v>
      </c>
      <c r="J23">
        <v>110</v>
      </c>
      <c r="K23">
        <v>104</v>
      </c>
      <c r="L23">
        <v>117</v>
      </c>
      <c r="M23">
        <v>102</v>
      </c>
      <c r="N23" s="374"/>
    </row>
    <row r="24" spans="1:14" x14ac:dyDescent="0.25">
      <c r="A24" t="s">
        <v>3013</v>
      </c>
      <c r="B24"/>
      <c r="C24"/>
      <c r="D24"/>
      <c r="E24"/>
      <c r="F24">
        <v>124</v>
      </c>
      <c r="G24">
        <v>110</v>
      </c>
      <c r="H24">
        <v>88</v>
      </c>
      <c r="I24">
        <v>94</v>
      </c>
      <c r="J24">
        <v>84</v>
      </c>
      <c r="K24">
        <v>86</v>
      </c>
      <c r="L24">
        <v>77</v>
      </c>
      <c r="M24">
        <v>84</v>
      </c>
      <c r="N24" s="374"/>
    </row>
    <row r="25" spans="1:14" x14ac:dyDescent="0.25">
      <c r="A25" t="s">
        <v>3019</v>
      </c>
      <c r="B25">
        <v>25</v>
      </c>
      <c r="C25">
        <v>19</v>
      </c>
      <c r="D25">
        <v>26</v>
      </c>
      <c r="E25">
        <v>25</v>
      </c>
      <c r="F25">
        <v>21</v>
      </c>
      <c r="G25">
        <v>31</v>
      </c>
      <c r="H25">
        <v>29</v>
      </c>
      <c r="I25">
        <v>23</v>
      </c>
      <c r="J25">
        <v>25</v>
      </c>
      <c r="K25">
        <v>24</v>
      </c>
      <c r="L25">
        <v>21</v>
      </c>
      <c r="M25">
        <v>19</v>
      </c>
      <c r="N25" s="374"/>
    </row>
    <row r="26" spans="1:14" x14ac:dyDescent="0.25">
      <c r="A26" t="s">
        <v>3021</v>
      </c>
      <c r="B26">
        <v>5</v>
      </c>
      <c r="C26">
        <v>4</v>
      </c>
      <c r="D26">
        <v>5</v>
      </c>
      <c r="E26">
        <v>3</v>
      </c>
      <c r="F26">
        <v>10</v>
      </c>
      <c r="G26">
        <v>16</v>
      </c>
      <c r="H26">
        <v>16</v>
      </c>
      <c r="I26">
        <v>24</v>
      </c>
      <c r="J26">
        <v>15</v>
      </c>
      <c r="K26">
        <v>30</v>
      </c>
      <c r="L26">
        <v>12</v>
      </c>
      <c r="M26">
        <v>10</v>
      </c>
      <c r="N26" s="374"/>
    </row>
    <row r="27" spans="1:14" x14ac:dyDescent="0.25">
      <c r="A27" t="s">
        <v>3030</v>
      </c>
      <c r="B27">
        <v>60</v>
      </c>
      <c r="C27">
        <v>80</v>
      </c>
      <c r="D27">
        <v>51</v>
      </c>
      <c r="E27">
        <v>70</v>
      </c>
      <c r="F27"/>
      <c r="G27"/>
      <c r="H27"/>
      <c r="I27"/>
      <c r="J27"/>
      <c r="K27"/>
      <c r="L27"/>
      <c r="M27"/>
      <c r="N27" s="374"/>
    </row>
    <row r="28" spans="1:14" x14ac:dyDescent="0.25">
      <c r="A28" t="s">
        <v>3039</v>
      </c>
      <c r="B28">
        <v>105</v>
      </c>
      <c r="C28">
        <v>95</v>
      </c>
      <c r="D28">
        <v>88</v>
      </c>
      <c r="E28">
        <v>94</v>
      </c>
      <c r="F28"/>
      <c r="G28"/>
      <c r="H28"/>
      <c r="I28"/>
      <c r="J28"/>
      <c r="K28"/>
      <c r="L28"/>
      <c r="M28"/>
      <c r="N28" s="374"/>
    </row>
    <row r="29" spans="1:14" x14ac:dyDescent="0.25">
      <c r="A29" t="s">
        <v>13122</v>
      </c>
      <c r="B29"/>
      <c r="C29"/>
      <c r="D29"/>
      <c r="E29"/>
      <c r="F29">
        <v>385</v>
      </c>
      <c r="G29">
        <v>422</v>
      </c>
      <c r="H29">
        <v>314</v>
      </c>
      <c r="I29">
        <v>371</v>
      </c>
      <c r="J29">
        <v>265</v>
      </c>
      <c r="K29">
        <v>306</v>
      </c>
      <c r="L29">
        <v>207</v>
      </c>
      <c r="M29">
        <v>211</v>
      </c>
      <c r="N29" s="374"/>
    </row>
    <row r="30" spans="1:14" x14ac:dyDescent="0.25">
      <c r="A30" t="s">
        <v>3058</v>
      </c>
      <c r="B30">
        <v>87</v>
      </c>
      <c r="C30">
        <v>74</v>
      </c>
      <c r="D30">
        <v>74</v>
      </c>
      <c r="E30">
        <v>78</v>
      </c>
      <c r="F30"/>
      <c r="G30"/>
      <c r="H30"/>
      <c r="I30"/>
      <c r="J30"/>
      <c r="K30"/>
      <c r="L30"/>
      <c r="M30"/>
      <c r="N30" s="374"/>
    </row>
    <row r="31" spans="1:14" x14ac:dyDescent="0.25">
      <c r="A31" t="s">
        <v>3063</v>
      </c>
      <c r="B31">
        <v>70</v>
      </c>
      <c r="C31">
        <v>73</v>
      </c>
      <c r="D31">
        <v>61</v>
      </c>
      <c r="E31">
        <v>64</v>
      </c>
      <c r="F31"/>
      <c r="G31"/>
      <c r="H31"/>
      <c r="I31"/>
      <c r="J31"/>
      <c r="K31"/>
      <c r="L31"/>
      <c r="M31"/>
      <c r="N31" s="374"/>
    </row>
    <row r="32" spans="1:14" x14ac:dyDescent="0.25">
      <c r="A32" t="s">
        <v>3065</v>
      </c>
      <c r="B32"/>
      <c r="C32"/>
      <c r="D32">
        <v>1</v>
      </c>
      <c r="E32"/>
      <c r="F32">
        <v>40</v>
      </c>
      <c r="G32">
        <v>50</v>
      </c>
      <c r="H32">
        <v>57</v>
      </c>
      <c r="I32">
        <v>60</v>
      </c>
      <c r="J32">
        <v>55</v>
      </c>
      <c r="K32">
        <v>78</v>
      </c>
      <c r="L32">
        <v>61</v>
      </c>
      <c r="M32">
        <v>61</v>
      </c>
      <c r="N32" s="374"/>
    </row>
    <row r="33" spans="1:14" x14ac:dyDescent="0.25">
      <c r="A33" t="s">
        <v>3073</v>
      </c>
      <c r="B33">
        <v>18</v>
      </c>
      <c r="C33">
        <v>14</v>
      </c>
      <c r="D33">
        <v>20</v>
      </c>
      <c r="E33">
        <v>11</v>
      </c>
      <c r="F33">
        <v>6</v>
      </c>
      <c r="G33">
        <v>17</v>
      </c>
      <c r="H33">
        <v>5</v>
      </c>
      <c r="I33">
        <v>9</v>
      </c>
      <c r="J33">
        <v>16</v>
      </c>
      <c r="K33">
        <v>5</v>
      </c>
      <c r="L33">
        <v>11</v>
      </c>
      <c r="M33">
        <v>4</v>
      </c>
      <c r="N33" s="374"/>
    </row>
    <row r="34" spans="1:14" x14ac:dyDescent="0.25">
      <c r="A34" t="s">
        <v>3074</v>
      </c>
      <c r="B34">
        <v>23</v>
      </c>
      <c r="C34">
        <v>35</v>
      </c>
      <c r="D34">
        <v>22</v>
      </c>
      <c r="E34">
        <v>34</v>
      </c>
      <c r="F34">
        <v>58</v>
      </c>
      <c r="G34">
        <v>57</v>
      </c>
      <c r="H34">
        <v>33</v>
      </c>
      <c r="I34">
        <v>44</v>
      </c>
      <c r="J34">
        <v>59</v>
      </c>
      <c r="K34">
        <v>54</v>
      </c>
      <c r="L34">
        <v>59</v>
      </c>
      <c r="M34">
        <v>51</v>
      </c>
      <c r="N34" s="374"/>
    </row>
    <row r="35" spans="1:14" x14ac:dyDescent="0.25">
      <c r="A35" t="s">
        <v>3076</v>
      </c>
      <c r="B35"/>
      <c r="C35"/>
      <c r="D35"/>
      <c r="E35"/>
      <c r="F35">
        <v>100</v>
      </c>
      <c r="G35">
        <v>121</v>
      </c>
      <c r="H35">
        <v>94</v>
      </c>
      <c r="I35">
        <v>112</v>
      </c>
      <c r="J35">
        <v>108</v>
      </c>
      <c r="K35">
        <v>92</v>
      </c>
      <c r="L35">
        <v>105</v>
      </c>
      <c r="M35">
        <v>115</v>
      </c>
      <c r="N35" s="374"/>
    </row>
    <row r="36" spans="1:14" x14ac:dyDescent="0.25">
      <c r="A36" t="s">
        <v>3082</v>
      </c>
      <c r="B36">
        <v>35</v>
      </c>
      <c r="C36">
        <v>44</v>
      </c>
      <c r="D36">
        <v>39</v>
      </c>
      <c r="E36">
        <v>32</v>
      </c>
      <c r="F36">
        <v>37</v>
      </c>
      <c r="G36">
        <v>34</v>
      </c>
      <c r="H36">
        <v>36</v>
      </c>
      <c r="I36">
        <v>42</v>
      </c>
      <c r="J36">
        <v>47</v>
      </c>
      <c r="K36">
        <v>37</v>
      </c>
      <c r="L36">
        <v>38</v>
      </c>
      <c r="M36">
        <v>47</v>
      </c>
      <c r="N36" s="374"/>
    </row>
    <row r="37" spans="1:14" x14ac:dyDescent="0.25">
      <c r="A37" t="s">
        <v>3093</v>
      </c>
      <c r="B37">
        <v>74</v>
      </c>
      <c r="C37">
        <v>59</v>
      </c>
      <c r="D37">
        <v>64</v>
      </c>
      <c r="E37">
        <v>64</v>
      </c>
      <c r="F37">
        <v>68</v>
      </c>
      <c r="G37">
        <v>71</v>
      </c>
      <c r="H37">
        <v>73</v>
      </c>
      <c r="I37">
        <v>62</v>
      </c>
      <c r="J37">
        <v>59</v>
      </c>
      <c r="K37">
        <v>82</v>
      </c>
      <c r="L37">
        <v>58</v>
      </c>
      <c r="M37">
        <v>59</v>
      </c>
      <c r="N37" s="374"/>
    </row>
    <row r="38" spans="1:14" x14ac:dyDescent="0.25">
      <c r="A38" t="s">
        <v>3094</v>
      </c>
      <c r="B38"/>
      <c r="C38">
        <v>1</v>
      </c>
      <c r="D38"/>
      <c r="E38"/>
      <c r="F38">
        <v>83</v>
      </c>
      <c r="G38">
        <v>72</v>
      </c>
      <c r="H38">
        <v>73</v>
      </c>
      <c r="I38">
        <v>80</v>
      </c>
      <c r="J38">
        <v>79</v>
      </c>
      <c r="K38">
        <v>79</v>
      </c>
      <c r="L38">
        <v>60</v>
      </c>
      <c r="M38">
        <v>64</v>
      </c>
      <c r="N38" s="374"/>
    </row>
    <row r="39" spans="1:14" x14ac:dyDescent="0.25">
      <c r="A39" t="s">
        <v>3104</v>
      </c>
      <c r="B39"/>
      <c r="C39"/>
      <c r="D39"/>
      <c r="E39"/>
      <c r="F39">
        <v>132</v>
      </c>
      <c r="G39">
        <v>130</v>
      </c>
      <c r="H39">
        <v>135</v>
      </c>
      <c r="I39">
        <v>142</v>
      </c>
      <c r="J39">
        <v>127</v>
      </c>
      <c r="K39">
        <v>148</v>
      </c>
      <c r="L39">
        <v>123</v>
      </c>
      <c r="M39">
        <v>169</v>
      </c>
      <c r="N39" s="374"/>
    </row>
    <row r="40" spans="1:14" x14ac:dyDescent="0.25">
      <c r="A40" t="s">
        <v>3106</v>
      </c>
      <c r="B40">
        <v>1</v>
      </c>
      <c r="C40">
        <v>3</v>
      </c>
      <c r="D40">
        <v>4</v>
      </c>
      <c r="E40">
        <v>8</v>
      </c>
      <c r="F40">
        <v>10</v>
      </c>
      <c r="G40">
        <v>15</v>
      </c>
      <c r="H40">
        <v>9</v>
      </c>
      <c r="I40">
        <v>24</v>
      </c>
      <c r="J40">
        <v>5</v>
      </c>
      <c r="K40">
        <v>13</v>
      </c>
      <c r="L40">
        <v>6</v>
      </c>
      <c r="M40">
        <v>21</v>
      </c>
      <c r="N40" s="374"/>
    </row>
    <row r="41" spans="1:14" x14ac:dyDescent="0.25">
      <c r="A41" t="s">
        <v>3109</v>
      </c>
      <c r="B41">
        <v>84</v>
      </c>
      <c r="C41">
        <v>100</v>
      </c>
      <c r="D41">
        <v>92</v>
      </c>
      <c r="E41">
        <v>88</v>
      </c>
      <c r="F41"/>
      <c r="G41"/>
      <c r="H41"/>
      <c r="I41"/>
      <c r="J41"/>
      <c r="K41"/>
      <c r="L41"/>
      <c r="M41"/>
      <c r="N41" s="374"/>
    </row>
    <row r="42" spans="1:14" x14ac:dyDescent="0.25">
      <c r="A42" t="s">
        <v>3116</v>
      </c>
      <c r="B42">
        <v>31</v>
      </c>
      <c r="C42">
        <v>35</v>
      </c>
      <c r="D42">
        <v>50</v>
      </c>
      <c r="E42">
        <v>59</v>
      </c>
      <c r="F42"/>
      <c r="G42"/>
      <c r="H42"/>
      <c r="I42"/>
      <c r="J42"/>
      <c r="K42"/>
      <c r="L42"/>
      <c r="M42"/>
      <c r="N42" s="374"/>
    </row>
    <row r="43" spans="1:14" x14ac:dyDescent="0.25">
      <c r="A43" t="s">
        <v>3123</v>
      </c>
      <c r="B43"/>
      <c r="C43"/>
      <c r="D43"/>
      <c r="E43"/>
      <c r="F43">
        <v>188</v>
      </c>
      <c r="G43">
        <v>224</v>
      </c>
      <c r="H43">
        <v>192</v>
      </c>
      <c r="I43">
        <v>203</v>
      </c>
      <c r="J43">
        <v>204</v>
      </c>
      <c r="K43">
        <v>214</v>
      </c>
      <c r="L43">
        <v>213</v>
      </c>
      <c r="M43">
        <v>204</v>
      </c>
      <c r="N43" s="374"/>
    </row>
    <row r="44" spans="1:14" x14ac:dyDescent="0.25">
      <c r="A44" t="s">
        <v>3129</v>
      </c>
      <c r="B44">
        <v>62</v>
      </c>
      <c r="C44">
        <v>63</v>
      </c>
      <c r="D44">
        <v>77</v>
      </c>
      <c r="E44">
        <v>70</v>
      </c>
      <c r="F44"/>
      <c r="G44"/>
      <c r="H44"/>
      <c r="I44"/>
      <c r="J44"/>
      <c r="K44"/>
      <c r="L44"/>
      <c r="M44"/>
      <c r="N44" s="374"/>
    </row>
    <row r="45" spans="1:14" x14ac:dyDescent="0.25">
      <c r="A45" t="s">
        <v>3133</v>
      </c>
      <c r="B45">
        <v>31</v>
      </c>
      <c r="C45">
        <v>38</v>
      </c>
      <c r="D45"/>
      <c r="E45"/>
      <c r="F45"/>
      <c r="G45"/>
      <c r="H45"/>
      <c r="I45"/>
      <c r="J45"/>
      <c r="K45"/>
      <c r="L45"/>
      <c r="M45"/>
      <c r="N45" s="374"/>
    </row>
    <row r="46" spans="1:14" x14ac:dyDescent="0.25">
      <c r="A46" t="s">
        <v>3134</v>
      </c>
      <c r="B46"/>
      <c r="C46"/>
      <c r="D46">
        <v>55</v>
      </c>
      <c r="E46">
        <v>39</v>
      </c>
      <c r="F46">
        <v>36</v>
      </c>
      <c r="G46">
        <v>40</v>
      </c>
      <c r="H46">
        <v>50</v>
      </c>
      <c r="I46">
        <v>58</v>
      </c>
      <c r="J46">
        <v>39</v>
      </c>
      <c r="K46">
        <v>44</v>
      </c>
      <c r="L46">
        <v>42</v>
      </c>
      <c r="M46">
        <v>59</v>
      </c>
      <c r="N46" s="374"/>
    </row>
    <row r="47" spans="1:14" x14ac:dyDescent="0.25">
      <c r="A47" t="s">
        <v>3135</v>
      </c>
      <c r="B47"/>
      <c r="C47"/>
      <c r="D47"/>
      <c r="E47"/>
      <c r="F47">
        <v>42</v>
      </c>
      <c r="G47">
        <v>54</v>
      </c>
      <c r="H47">
        <v>54</v>
      </c>
      <c r="I47">
        <v>50</v>
      </c>
      <c r="J47">
        <v>43</v>
      </c>
      <c r="K47">
        <v>49</v>
      </c>
      <c r="L47">
        <v>43</v>
      </c>
      <c r="M47">
        <v>59</v>
      </c>
      <c r="N47" s="374"/>
    </row>
    <row r="48" spans="1:14" x14ac:dyDescent="0.25">
      <c r="A48" t="s">
        <v>3137</v>
      </c>
      <c r="B48"/>
      <c r="C48"/>
      <c r="D48"/>
      <c r="E48"/>
      <c r="F48">
        <v>18</v>
      </c>
      <c r="G48">
        <v>29</v>
      </c>
      <c r="H48">
        <v>33</v>
      </c>
      <c r="I48">
        <v>30</v>
      </c>
      <c r="J48">
        <v>45</v>
      </c>
      <c r="K48">
        <v>40</v>
      </c>
      <c r="L48">
        <v>25</v>
      </c>
      <c r="M48">
        <v>39</v>
      </c>
      <c r="N48" s="374"/>
    </row>
    <row r="49" spans="1:14" x14ac:dyDescent="0.25">
      <c r="A49" t="s">
        <v>3146</v>
      </c>
      <c r="B49"/>
      <c r="C49"/>
      <c r="D49"/>
      <c r="E49"/>
      <c r="F49">
        <v>68</v>
      </c>
      <c r="G49">
        <v>60</v>
      </c>
      <c r="H49">
        <v>55</v>
      </c>
      <c r="I49">
        <v>67</v>
      </c>
      <c r="J49">
        <v>53</v>
      </c>
      <c r="K49">
        <v>70</v>
      </c>
      <c r="L49">
        <v>68</v>
      </c>
      <c r="M49">
        <v>65</v>
      </c>
      <c r="N49" s="374"/>
    </row>
    <row r="50" spans="1:14" x14ac:dyDescent="0.25">
      <c r="A50" t="s">
        <v>3171</v>
      </c>
      <c r="B50">
        <v>6</v>
      </c>
      <c r="C50">
        <v>9</v>
      </c>
      <c r="D50">
        <v>7</v>
      </c>
      <c r="E50">
        <v>13</v>
      </c>
      <c r="F50">
        <v>11</v>
      </c>
      <c r="G50">
        <v>8</v>
      </c>
      <c r="H50">
        <v>11</v>
      </c>
      <c r="I50">
        <v>6</v>
      </c>
      <c r="J50">
        <v>11</v>
      </c>
      <c r="K50">
        <v>9</v>
      </c>
      <c r="L50">
        <v>9</v>
      </c>
      <c r="M50">
        <v>13</v>
      </c>
      <c r="N50" s="374"/>
    </row>
    <row r="51" spans="1:14" x14ac:dyDescent="0.25">
      <c r="A51" t="s">
        <v>10000</v>
      </c>
      <c r="B51">
        <v>8</v>
      </c>
      <c r="C51">
        <v>11</v>
      </c>
      <c r="D51">
        <v>11</v>
      </c>
      <c r="E51">
        <v>11</v>
      </c>
      <c r="F51"/>
      <c r="G51"/>
      <c r="H51"/>
      <c r="I51"/>
      <c r="J51"/>
      <c r="K51"/>
      <c r="L51"/>
      <c r="M51"/>
      <c r="N51" s="374"/>
    </row>
    <row r="52" spans="1:14" x14ac:dyDescent="0.25">
      <c r="A52" t="s">
        <v>3173</v>
      </c>
      <c r="B52">
        <v>9</v>
      </c>
      <c r="C52">
        <v>6</v>
      </c>
      <c r="D52">
        <v>7</v>
      </c>
      <c r="E52">
        <v>7</v>
      </c>
      <c r="F52">
        <v>5</v>
      </c>
      <c r="G52">
        <v>13</v>
      </c>
      <c r="H52">
        <v>10</v>
      </c>
      <c r="I52">
        <v>12</v>
      </c>
      <c r="J52">
        <v>9</v>
      </c>
      <c r="K52">
        <v>10</v>
      </c>
      <c r="L52">
        <v>7</v>
      </c>
      <c r="M52">
        <v>7</v>
      </c>
      <c r="N52" s="374"/>
    </row>
    <row r="53" spans="1:14" x14ac:dyDescent="0.25">
      <c r="A53" t="s">
        <v>3181</v>
      </c>
      <c r="B53"/>
      <c r="C53"/>
      <c r="D53"/>
      <c r="E53"/>
      <c r="F53">
        <v>72</v>
      </c>
      <c r="G53">
        <v>91</v>
      </c>
      <c r="H53">
        <v>69</v>
      </c>
      <c r="I53">
        <v>70</v>
      </c>
      <c r="J53">
        <v>51</v>
      </c>
      <c r="K53">
        <v>71</v>
      </c>
      <c r="L53">
        <v>66</v>
      </c>
      <c r="M53">
        <v>69</v>
      </c>
      <c r="N53" s="374"/>
    </row>
    <row r="54" spans="1:14" x14ac:dyDescent="0.25">
      <c r="A54" t="s">
        <v>3182</v>
      </c>
      <c r="B54">
        <v>70</v>
      </c>
      <c r="C54">
        <v>81</v>
      </c>
      <c r="D54">
        <v>85</v>
      </c>
      <c r="E54">
        <v>94</v>
      </c>
      <c r="F54"/>
      <c r="G54"/>
      <c r="H54"/>
      <c r="I54"/>
      <c r="J54"/>
      <c r="K54"/>
      <c r="L54"/>
      <c r="M54"/>
      <c r="N54" s="374"/>
    </row>
    <row r="55" spans="1:14" x14ac:dyDescent="0.25">
      <c r="A55" t="s">
        <v>3183</v>
      </c>
      <c r="B55"/>
      <c r="C55"/>
      <c r="D55"/>
      <c r="E55"/>
      <c r="F55">
        <v>86</v>
      </c>
      <c r="G55">
        <v>91</v>
      </c>
      <c r="H55">
        <v>81</v>
      </c>
      <c r="I55">
        <v>91</v>
      </c>
      <c r="J55">
        <v>85</v>
      </c>
      <c r="K55">
        <v>85</v>
      </c>
      <c r="L55">
        <v>88</v>
      </c>
      <c r="M55">
        <v>87</v>
      </c>
      <c r="N55" s="374"/>
    </row>
    <row r="56" spans="1:14" x14ac:dyDescent="0.25">
      <c r="A56" t="s">
        <v>3186</v>
      </c>
      <c r="B56">
        <v>11</v>
      </c>
      <c r="C56">
        <v>18</v>
      </c>
      <c r="D56">
        <v>18</v>
      </c>
      <c r="E56">
        <v>24</v>
      </c>
      <c r="F56">
        <v>19</v>
      </c>
      <c r="G56">
        <v>21</v>
      </c>
      <c r="H56">
        <v>17</v>
      </c>
      <c r="I56">
        <v>23</v>
      </c>
      <c r="J56">
        <v>22</v>
      </c>
      <c r="K56">
        <v>24</v>
      </c>
      <c r="L56">
        <v>21</v>
      </c>
      <c r="M56">
        <v>25</v>
      </c>
      <c r="N56" s="374"/>
    </row>
    <row r="57" spans="1:14" x14ac:dyDescent="0.25">
      <c r="A57" t="s">
        <v>3188</v>
      </c>
      <c r="B57">
        <v>19</v>
      </c>
      <c r="C57">
        <v>31</v>
      </c>
      <c r="D57">
        <v>21</v>
      </c>
      <c r="E57">
        <v>31</v>
      </c>
      <c r="F57">
        <v>24</v>
      </c>
      <c r="G57">
        <v>32</v>
      </c>
      <c r="H57">
        <v>26</v>
      </c>
      <c r="I57">
        <v>30</v>
      </c>
      <c r="J57">
        <v>21</v>
      </c>
      <c r="K57">
        <v>34</v>
      </c>
      <c r="L57">
        <v>25</v>
      </c>
      <c r="M57">
        <v>26</v>
      </c>
      <c r="N57" s="374"/>
    </row>
    <row r="58" spans="1:14" x14ac:dyDescent="0.25">
      <c r="A58" t="s">
        <v>3189</v>
      </c>
      <c r="B58">
        <v>5</v>
      </c>
      <c r="C58">
        <v>10</v>
      </c>
      <c r="D58">
        <v>5</v>
      </c>
      <c r="E58">
        <v>9</v>
      </c>
      <c r="F58">
        <v>2</v>
      </c>
      <c r="G58">
        <v>6</v>
      </c>
      <c r="H58">
        <v>9</v>
      </c>
      <c r="I58">
        <v>10</v>
      </c>
      <c r="J58">
        <v>10</v>
      </c>
      <c r="K58">
        <v>4</v>
      </c>
      <c r="L58">
        <v>7</v>
      </c>
      <c r="M58">
        <v>7</v>
      </c>
      <c r="N58" s="374"/>
    </row>
    <row r="59" spans="1:14" x14ac:dyDescent="0.25">
      <c r="A59" t="s">
        <v>3203</v>
      </c>
      <c r="B59">
        <v>29</v>
      </c>
      <c r="C59">
        <v>20</v>
      </c>
      <c r="D59">
        <v>33</v>
      </c>
      <c r="E59">
        <v>27</v>
      </c>
      <c r="F59">
        <v>23</v>
      </c>
      <c r="G59">
        <v>28</v>
      </c>
      <c r="H59">
        <v>21</v>
      </c>
      <c r="I59">
        <v>23</v>
      </c>
      <c r="J59">
        <v>28</v>
      </c>
      <c r="K59">
        <v>31</v>
      </c>
      <c r="L59">
        <v>38</v>
      </c>
      <c r="M59">
        <v>33</v>
      </c>
      <c r="N59" s="374"/>
    </row>
    <row r="60" spans="1:14" x14ac:dyDescent="0.25">
      <c r="A60" t="s">
        <v>10377</v>
      </c>
      <c r="B60">
        <v>52</v>
      </c>
      <c r="C60">
        <v>70</v>
      </c>
      <c r="D60">
        <v>59</v>
      </c>
      <c r="E60">
        <v>63</v>
      </c>
      <c r="F60"/>
      <c r="G60"/>
      <c r="H60"/>
      <c r="I60"/>
      <c r="J60"/>
      <c r="K60"/>
      <c r="L60"/>
      <c r="M60"/>
      <c r="N60" s="374"/>
    </row>
    <row r="61" spans="1:14" x14ac:dyDescent="0.25">
      <c r="A61" t="s">
        <v>3207</v>
      </c>
      <c r="B61">
        <v>16</v>
      </c>
      <c r="C61">
        <v>17</v>
      </c>
      <c r="D61">
        <v>13</v>
      </c>
      <c r="E61">
        <v>14</v>
      </c>
      <c r="F61">
        <v>7</v>
      </c>
      <c r="G61">
        <v>17</v>
      </c>
      <c r="H61">
        <v>11</v>
      </c>
      <c r="I61">
        <v>13</v>
      </c>
      <c r="J61">
        <v>9</v>
      </c>
      <c r="K61">
        <v>15</v>
      </c>
      <c r="L61">
        <v>10</v>
      </c>
      <c r="M61">
        <v>15</v>
      </c>
      <c r="N61" s="374"/>
    </row>
    <row r="62" spans="1:14" x14ac:dyDescent="0.25">
      <c r="A62" t="s">
        <v>3219</v>
      </c>
      <c r="B62">
        <v>43</v>
      </c>
      <c r="C62">
        <v>32</v>
      </c>
      <c r="D62">
        <v>45</v>
      </c>
      <c r="E62">
        <v>28</v>
      </c>
      <c r="F62">
        <v>37</v>
      </c>
      <c r="G62">
        <v>54</v>
      </c>
      <c r="H62">
        <v>36</v>
      </c>
      <c r="I62">
        <v>46</v>
      </c>
      <c r="J62">
        <v>37</v>
      </c>
      <c r="K62">
        <v>36</v>
      </c>
      <c r="L62">
        <v>39</v>
      </c>
      <c r="M62">
        <v>56</v>
      </c>
      <c r="N62" s="374"/>
    </row>
    <row r="63" spans="1:14" x14ac:dyDescent="0.25">
      <c r="A63" t="s">
        <v>3225</v>
      </c>
      <c r="B63"/>
      <c r="C63"/>
      <c r="D63">
        <v>164</v>
      </c>
      <c r="E63">
        <v>179</v>
      </c>
      <c r="F63">
        <v>172</v>
      </c>
      <c r="G63">
        <v>176</v>
      </c>
      <c r="H63"/>
      <c r="I63"/>
      <c r="J63"/>
      <c r="K63"/>
      <c r="L63"/>
      <c r="M63"/>
      <c r="N63" s="374"/>
    </row>
    <row r="64" spans="1:14" x14ac:dyDescent="0.25">
      <c r="A64" t="s">
        <v>3228</v>
      </c>
      <c r="B64">
        <v>55</v>
      </c>
      <c r="C64">
        <v>79</v>
      </c>
      <c r="D64">
        <v>66</v>
      </c>
      <c r="E64">
        <v>64</v>
      </c>
      <c r="F64"/>
      <c r="G64"/>
      <c r="H64"/>
      <c r="I64"/>
      <c r="J64"/>
      <c r="K64"/>
      <c r="L64"/>
      <c r="M64"/>
      <c r="N64" s="374"/>
    </row>
    <row r="65" spans="1:14" x14ac:dyDescent="0.25">
      <c r="A65" t="s">
        <v>3236</v>
      </c>
      <c r="B65">
        <v>146</v>
      </c>
      <c r="C65">
        <v>175</v>
      </c>
      <c r="D65">
        <v>178</v>
      </c>
      <c r="E65">
        <v>188</v>
      </c>
      <c r="F65"/>
      <c r="G65"/>
      <c r="H65"/>
      <c r="I65"/>
      <c r="J65"/>
      <c r="K65"/>
      <c r="L65"/>
      <c r="M65"/>
      <c r="N65" s="374"/>
    </row>
    <row r="66" spans="1:14" x14ac:dyDescent="0.25">
      <c r="A66" t="s">
        <v>3252</v>
      </c>
      <c r="B66">
        <v>92</v>
      </c>
      <c r="C66">
        <v>75</v>
      </c>
      <c r="D66">
        <v>78</v>
      </c>
      <c r="E66">
        <v>58</v>
      </c>
      <c r="F66"/>
      <c r="G66"/>
      <c r="H66"/>
      <c r="I66"/>
      <c r="J66"/>
      <c r="K66"/>
      <c r="L66"/>
      <c r="M66"/>
      <c r="N66" s="374"/>
    </row>
    <row r="67" spans="1:14" x14ac:dyDescent="0.25">
      <c r="A67" t="s">
        <v>3262</v>
      </c>
      <c r="B67">
        <v>163</v>
      </c>
      <c r="C67">
        <v>191</v>
      </c>
      <c r="D67">
        <v>176</v>
      </c>
      <c r="E67">
        <v>182</v>
      </c>
      <c r="F67"/>
      <c r="G67">
        <v>1</v>
      </c>
      <c r="H67"/>
      <c r="I67"/>
      <c r="J67"/>
      <c r="K67"/>
      <c r="L67"/>
      <c r="M67"/>
      <c r="N67" s="374"/>
    </row>
    <row r="68" spans="1:14" x14ac:dyDescent="0.25">
      <c r="A68" t="s">
        <v>3280</v>
      </c>
      <c r="B68"/>
      <c r="C68"/>
      <c r="D68"/>
      <c r="E68"/>
      <c r="F68">
        <v>98</v>
      </c>
      <c r="G68">
        <v>120</v>
      </c>
      <c r="H68">
        <v>107</v>
      </c>
      <c r="I68">
        <v>126</v>
      </c>
      <c r="J68">
        <v>121</v>
      </c>
      <c r="K68">
        <v>136</v>
      </c>
      <c r="L68">
        <v>117</v>
      </c>
      <c r="M68">
        <v>119</v>
      </c>
      <c r="N68" s="374"/>
    </row>
    <row r="69" spans="1:14" x14ac:dyDescent="0.25">
      <c r="A69" t="s">
        <v>3281</v>
      </c>
      <c r="B69"/>
      <c r="C69"/>
      <c r="D69"/>
      <c r="E69"/>
      <c r="F69">
        <v>39</v>
      </c>
      <c r="G69">
        <v>46</v>
      </c>
      <c r="H69">
        <v>52</v>
      </c>
      <c r="I69">
        <v>71</v>
      </c>
      <c r="J69">
        <v>37</v>
      </c>
      <c r="K69">
        <v>50</v>
      </c>
      <c r="L69">
        <v>34</v>
      </c>
      <c r="M69">
        <v>49</v>
      </c>
      <c r="N69" s="374"/>
    </row>
    <row r="70" spans="1:14" x14ac:dyDescent="0.25">
      <c r="A70" t="s">
        <v>17790</v>
      </c>
      <c r="B70"/>
      <c r="C70"/>
      <c r="D70"/>
      <c r="E70">
        <v>1</v>
      </c>
      <c r="F70"/>
      <c r="G70"/>
      <c r="H70"/>
      <c r="I70"/>
      <c r="J70"/>
      <c r="K70"/>
      <c r="L70"/>
      <c r="M70"/>
      <c r="N70" s="374"/>
    </row>
    <row r="71" spans="1:14" x14ac:dyDescent="0.25">
      <c r="A71" t="s">
        <v>3286</v>
      </c>
      <c r="B71">
        <v>1</v>
      </c>
      <c r="C71"/>
      <c r="D71">
        <v>1</v>
      </c>
      <c r="E71">
        <v>3</v>
      </c>
      <c r="F71">
        <v>119</v>
      </c>
      <c r="G71">
        <v>96</v>
      </c>
      <c r="H71">
        <v>101</v>
      </c>
      <c r="I71">
        <v>111</v>
      </c>
      <c r="J71">
        <v>114</v>
      </c>
      <c r="K71">
        <v>108</v>
      </c>
      <c r="L71">
        <v>79</v>
      </c>
      <c r="M71">
        <v>115</v>
      </c>
      <c r="N71" s="374"/>
    </row>
    <row r="72" spans="1:14" x14ac:dyDescent="0.25">
      <c r="A72" t="s">
        <v>3291</v>
      </c>
      <c r="B72">
        <v>139</v>
      </c>
      <c r="C72">
        <v>142</v>
      </c>
      <c r="D72">
        <v>147</v>
      </c>
      <c r="E72">
        <v>137</v>
      </c>
      <c r="F72"/>
      <c r="G72"/>
      <c r="H72"/>
      <c r="I72"/>
      <c r="J72"/>
      <c r="K72"/>
      <c r="L72"/>
      <c r="M72"/>
      <c r="N72" s="374"/>
    </row>
    <row r="73" spans="1:14" x14ac:dyDescent="0.25">
      <c r="A73" t="s">
        <v>21432</v>
      </c>
      <c r="B73"/>
      <c r="C73">
        <v>3</v>
      </c>
      <c r="D73">
        <v>3</v>
      </c>
      <c r="E73">
        <v>1</v>
      </c>
      <c r="F73">
        <v>1</v>
      </c>
      <c r="G73">
        <v>1</v>
      </c>
      <c r="H73"/>
      <c r="I73"/>
      <c r="J73"/>
      <c r="K73"/>
      <c r="L73"/>
      <c r="M73"/>
      <c r="N73" s="374"/>
    </row>
    <row r="74" spans="1:14" x14ac:dyDescent="0.25">
      <c r="A74" t="s">
        <v>3303</v>
      </c>
      <c r="B74"/>
      <c r="C74"/>
      <c r="D74"/>
      <c r="E74"/>
      <c r="F74">
        <v>30</v>
      </c>
      <c r="G74">
        <v>30</v>
      </c>
      <c r="H74">
        <v>33</v>
      </c>
      <c r="I74">
        <v>29</v>
      </c>
      <c r="J74">
        <v>34</v>
      </c>
      <c r="K74">
        <v>44</v>
      </c>
      <c r="L74">
        <v>22</v>
      </c>
      <c r="M74">
        <v>23</v>
      </c>
      <c r="N74" s="374"/>
    </row>
    <row r="75" spans="1:14" x14ac:dyDescent="0.25">
      <c r="A75" t="s">
        <v>3305</v>
      </c>
      <c r="B75">
        <v>88</v>
      </c>
      <c r="C75">
        <v>116</v>
      </c>
      <c r="D75">
        <v>105</v>
      </c>
      <c r="E75">
        <v>116</v>
      </c>
      <c r="F75"/>
      <c r="G75">
        <v>2</v>
      </c>
      <c r="H75"/>
      <c r="I75"/>
      <c r="J75"/>
      <c r="K75"/>
      <c r="L75"/>
      <c r="M75"/>
      <c r="N75" s="374"/>
    </row>
    <row r="76" spans="1:14" x14ac:dyDescent="0.25">
      <c r="A76" t="s">
        <v>3309</v>
      </c>
      <c r="B76">
        <v>93</v>
      </c>
      <c r="C76">
        <v>92</v>
      </c>
      <c r="D76">
        <v>102</v>
      </c>
      <c r="E76">
        <v>98</v>
      </c>
      <c r="F76"/>
      <c r="G76"/>
      <c r="H76"/>
      <c r="I76"/>
      <c r="J76"/>
      <c r="K76"/>
      <c r="L76"/>
      <c r="M76"/>
      <c r="N76" s="374"/>
    </row>
    <row r="77" spans="1:14" x14ac:dyDescent="0.25">
      <c r="A77" t="s">
        <v>3314</v>
      </c>
      <c r="B77"/>
      <c r="C77">
        <v>2</v>
      </c>
      <c r="D77">
        <v>1</v>
      </c>
      <c r="E77">
        <v>2</v>
      </c>
      <c r="F77">
        <v>146</v>
      </c>
      <c r="G77">
        <v>160</v>
      </c>
      <c r="H77">
        <v>151</v>
      </c>
      <c r="I77">
        <v>139</v>
      </c>
      <c r="J77">
        <v>127</v>
      </c>
      <c r="K77">
        <v>159</v>
      </c>
      <c r="L77">
        <v>128</v>
      </c>
      <c r="M77">
        <v>167</v>
      </c>
      <c r="N77" s="374"/>
    </row>
    <row r="78" spans="1:14" x14ac:dyDescent="0.25">
      <c r="A78" t="s">
        <v>3323</v>
      </c>
      <c r="B78"/>
      <c r="C78"/>
      <c r="D78"/>
      <c r="E78"/>
      <c r="F78">
        <v>186</v>
      </c>
      <c r="G78">
        <v>180</v>
      </c>
      <c r="H78">
        <v>175</v>
      </c>
      <c r="I78">
        <v>201</v>
      </c>
      <c r="J78">
        <v>163</v>
      </c>
      <c r="K78">
        <v>164</v>
      </c>
      <c r="L78">
        <v>142</v>
      </c>
      <c r="M78">
        <v>144</v>
      </c>
      <c r="N78" s="374"/>
    </row>
    <row r="79" spans="1:14" x14ac:dyDescent="0.25">
      <c r="A79" t="s">
        <v>17786</v>
      </c>
      <c r="B79">
        <v>43</v>
      </c>
      <c r="C79">
        <v>36</v>
      </c>
      <c r="D79">
        <v>47</v>
      </c>
      <c r="E79">
        <v>40</v>
      </c>
      <c r="F79"/>
      <c r="G79"/>
      <c r="H79"/>
      <c r="I79"/>
      <c r="J79"/>
      <c r="K79"/>
      <c r="L79"/>
      <c r="M79"/>
      <c r="N79" s="374"/>
    </row>
    <row r="80" spans="1:14" x14ac:dyDescent="0.25">
      <c r="A80" t="s">
        <v>3329</v>
      </c>
      <c r="B80"/>
      <c r="C80"/>
      <c r="D80"/>
      <c r="E80"/>
      <c r="F80">
        <v>261</v>
      </c>
      <c r="G80">
        <v>303</v>
      </c>
      <c r="H80">
        <v>236</v>
      </c>
      <c r="I80">
        <v>247</v>
      </c>
      <c r="J80">
        <v>251</v>
      </c>
      <c r="K80">
        <v>254</v>
      </c>
      <c r="L80">
        <v>235</v>
      </c>
      <c r="M80">
        <v>271</v>
      </c>
      <c r="N80" s="374"/>
    </row>
    <row r="81" spans="1:14" x14ac:dyDescent="0.25">
      <c r="A81" t="s">
        <v>3353</v>
      </c>
      <c r="B81"/>
      <c r="C81"/>
      <c r="D81"/>
      <c r="E81"/>
      <c r="F81">
        <v>814</v>
      </c>
      <c r="G81">
        <v>888</v>
      </c>
      <c r="H81">
        <v>528</v>
      </c>
      <c r="I81">
        <v>592</v>
      </c>
      <c r="J81">
        <v>539</v>
      </c>
      <c r="K81">
        <v>551</v>
      </c>
      <c r="L81">
        <v>444</v>
      </c>
      <c r="M81">
        <v>418</v>
      </c>
      <c r="N81" s="374"/>
    </row>
    <row r="82" spans="1:14" x14ac:dyDescent="0.25">
      <c r="A82" t="s">
        <v>3356</v>
      </c>
      <c r="B82">
        <v>90</v>
      </c>
      <c r="C82">
        <v>90</v>
      </c>
      <c r="D82">
        <v>84</v>
      </c>
      <c r="E82">
        <v>91</v>
      </c>
      <c r="F82"/>
      <c r="G82"/>
      <c r="H82"/>
      <c r="I82"/>
      <c r="J82"/>
      <c r="K82"/>
      <c r="L82"/>
      <c r="M82"/>
      <c r="N82" s="374"/>
    </row>
    <row r="83" spans="1:14" x14ac:dyDescent="0.25">
      <c r="A83" t="s">
        <v>3358</v>
      </c>
      <c r="B83"/>
      <c r="C83"/>
      <c r="D83"/>
      <c r="E83"/>
      <c r="F83">
        <v>93</v>
      </c>
      <c r="G83">
        <v>120</v>
      </c>
      <c r="H83">
        <v>108</v>
      </c>
      <c r="I83">
        <v>118</v>
      </c>
      <c r="J83">
        <v>127</v>
      </c>
      <c r="K83">
        <v>112</v>
      </c>
      <c r="L83">
        <v>139</v>
      </c>
      <c r="M83">
        <v>113</v>
      </c>
      <c r="N83" s="374"/>
    </row>
    <row r="84" spans="1:14" x14ac:dyDescent="0.25">
      <c r="A84" t="s">
        <v>3360</v>
      </c>
      <c r="B84"/>
      <c r="C84"/>
      <c r="D84"/>
      <c r="E84"/>
      <c r="F84">
        <v>241</v>
      </c>
      <c r="G84">
        <v>260</v>
      </c>
      <c r="H84">
        <v>260</v>
      </c>
      <c r="I84">
        <v>254</v>
      </c>
      <c r="J84">
        <v>267</v>
      </c>
      <c r="K84">
        <v>284</v>
      </c>
      <c r="L84">
        <v>272</v>
      </c>
      <c r="M84">
        <v>284</v>
      </c>
      <c r="N84" s="374"/>
    </row>
    <row r="85" spans="1:14" x14ac:dyDescent="0.25">
      <c r="A85" t="s">
        <v>3375</v>
      </c>
      <c r="B85"/>
      <c r="C85"/>
      <c r="D85"/>
      <c r="E85"/>
      <c r="F85">
        <v>92</v>
      </c>
      <c r="G85">
        <v>105</v>
      </c>
      <c r="H85">
        <v>93</v>
      </c>
      <c r="I85">
        <v>104</v>
      </c>
      <c r="J85">
        <v>87</v>
      </c>
      <c r="K85">
        <v>91</v>
      </c>
      <c r="L85">
        <v>105</v>
      </c>
      <c r="M85">
        <v>107</v>
      </c>
      <c r="N85" s="374"/>
    </row>
    <row r="86" spans="1:14" x14ac:dyDescent="0.25">
      <c r="A86" t="s">
        <v>3405</v>
      </c>
      <c r="B86"/>
      <c r="C86"/>
      <c r="D86"/>
      <c r="E86"/>
      <c r="F86">
        <v>139</v>
      </c>
      <c r="G86">
        <v>147</v>
      </c>
      <c r="H86">
        <v>124</v>
      </c>
      <c r="I86">
        <v>142</v>
      </c>
      <c r="J86">
        <v>125</v>
      </c>
      <c r="K86">
        <v>144</v>
      </c>
      <c r="L86">
        <v>125</v>
      </c>
      <c r="M86">
        <v>151</v>
      </c>
      <c r="N86" s="374"/>
    </row>
    <row r="87" spans="1:14" x14ac:dyDescent="0.25">
      <c r="A87" t="s">
        <v>3406</v>
      </c>
      <c r="B87">
        <v>115</v>
      </c>
      <c r="C87">
        <v>122</v>
      </c>
      <c r="D87">
        <v>131</v>
      </c>
      <c r="E87">
        <v>122</v>
      </c>
      <c r="F87"/>
      <c r="G87"/>
      <c r="H87"/>
      <c r="I87"/>
      <c r="J87"/>
      <c r="K87"/>
      <c r="L87"/>
      <c r="M87"/>
      <c r="N87" s="374"/>
    </row>
    <row r="88" spans="1:14" x14ac:dyDescent="0.25">
      <c r="A88" t="s">
        <v>3410</v>
      </c>
      <c r="B88"/>
      <c r="C88"/>
      <c r="D88"/>
      <c r="E88"/>
      <c r="F88">
        <v>34</v>
      </c>
      <c r="G88">
        <v>23</v>
      </c>
      <c r="H88">
        <v>25</v>
      </c>
      <c r="I88">
        <v>22</v>
      </c>
      <c r="J88">
        <v>18</v>
      </c>
      <c r="K88">
        <v>18</v>
      </c>
      <c r="L88">
        <v>20</v>
      </c>
      <c r="M88">
        <v>37</v>
      </c>
      <c r="N88" s="374"/>
    </row>
    <row r="89" spans="1:14" x14ac:dyDescent="0.25">
      <c r="A89" t="s">
        <v>3418</v>
      </c>
      <c r="B89">
        <v>28</v>
      </c>
      <c r="C89">
        <v>32</v>
      </c>
      <c r="D89">
        <v>14</v>
      </c>
      <c r="E89">
        <v>24</v>
      </c>
      <c r="F89"/>
      <c r="G89"/>
      <c r="H89"/>
      <c r="I89"/>
      <c r="J89"/>
      <c r="K89"/>
      <c r="L89"/>
      <c r="M89"/>
      <c r="N89" s="374"/>
    </row>
    <row r="90" spans="1:14" x14ac:dyDescent="0.25">
      <c r="A90" t="s">
        <v>3421</v>
      </c>
      <c r="B90"/>
      <c r="C90"/>
      <c r="D90"/>
      <c r="E90"/>
      <c r="F90">
        <v>82</v>
      </c>
      <c r="G90">
        <v>91</v>
      </c>
      <c r="H90">
        <v>55</v>
      </c>
      <c r="I90">
        <v>69</v>
      </c>
      <c r="J90">
        <v>41</v>
      </c>
      <c r="K90">
        <v>61</v>
      </c>
      <c r="L90">
        <v>57</v>
      </c>
      <c r="M90">
        <v>49</v>
      </c>
      <c r="N90" s="374"/>
    </row>
    <row r="91" spans="1:14" x14ac:dyDescent="0.25">
      <c r="A91" t="s">
        <v>3422</v>
      </c>
      <c r="B91">
        <v>59</v>
      </c>
      <c r="C91">
        <v>63</v>
      </c>
      <c r="D91">
        <v>61</v>
      </c>
      <c r="E91">
        <v>73</v>
      </c>
      <c r="F91"/>
      <c r="G91"/>
      <c r="H91"/>
      <c r="I91"/>
      <c r="J91"/>
      <c r="K91"/>
      <c r="L91"/>
      <c r="M91"/>
      <c r="N91" s="374"/>
    </row>
    <row r="92" spans="1:14" x14ac:dyDescent="0.25">
      <c r="A92" t="s">
        <v>3444</v>
      </c>
      <c r="B92">
        <v>79</v>
      </c>
      <c r="C92">
        <v>91</v>
      </c>
      <c r="D92">
        <v>83</v>
      </c>
      <c r="E92">
        <v>80</v>
      </c>
      <c r="F92"/>
      <c r="G92"/>
      <c r="H92"/>
      <c r="I92"/>
      <c r="J92"/>
      <c r="K92"/>
      <c r="L92"/>
      <c r="M92"/>
      <c r="N92" s="374"/>
    </row>
    <row r="93" spans="1:14" x14ac:dyDescent="0.25">
      <c r="A93" t="s">
        <v>12959</v>
      </c>
      <c r="B93">
        <v>93</v>
      </c>
      <c r="C93">
        <v>87</v>
      </c>
      <c r="D93">
        <v>104</v>
      </c>
      <c r="E93">
        <v>96</v>
      </c>
      <c r="F93"/>
      <c r="G93"/>
      <c r="H93"/>
      <c r="I93"/>
      <c r="J93"/>
      <c r="K93"/>
      <c r="L93"/>
      <c r="M93"/>
      <c r="N93" s="374"/>
    </row>
    <row r="94" spans="1:14" x14ac:dyDescent="0.25">
      <c r="A94" t="s">
        <v>3448</v>
      </c>
      <c r="B94"/>
      <c r="C94"/>
      <c r="D94">
        <v>69</v>
      </c>
      <c r="E94">
        <v>78</v>
      </c>
      <c r="F94">
        <v>72</v>
      </c>
      <c r="G94">
        <v>68</v>
      </c>
      <c r="H94">
        <v>60</v>
      </c>
      <c r="I94">
        <v>84</v>
      </c>
      <c r="J94">
        <v>73</v>
      </c>
      <c r="K94">
        <v>75</v>
      </c>
      <c r="L94">
        <v>63</v>
      </c>
      <c r="M94">
        <v>71</v>
      </c>
      <c r="N94" s="374"/>
    </row>
    <row r="95" spans="1:14" x14ac:dyDescent="0.25">
      <c r="A95" t="s">
        <v>3459</v>
      </c>
      <c r="B95">
        <v>22</v>
      </c>
      <c r="C95">
        <v>20</v>
      </c>
      <c r="D95">
        <v>23</v>
      </c>
      <c r="E95">
        <v>23</v>
      </c>
      <c r="F95">
        <v>20</v>
      </c>
      <c r="G95">
        <v>30</v>
      </c>
      <c r="H95">
        <v>17</v>
      </c>
      <c r="I95">
        <v>27</v>
      </c>
      <c r="J95">
        <v>32</v>
      </c>
      <c r="K95">
        <v>26</v>
      </c>
      <c r="L95">
        <v>23</v>
      </c>
      <c r="M95">
        <v>31</v>
      </c>
      <c r="N95" s="374"/>
    </row>
    <row r="96" spans="1:14" x14ac:dyDescent="0.25">
      <c r="A96" t="s">
        <v>3465</v>
      </c>
      <c r="B96">
        <v>78</v>
      </c>
      <c r="C96">
        <v>75</v>
      </c>
      <c r="D96">
        <v>78</v>
      </c>
      <c r="E96">
        <v>79</v>
      </c>
      <c r="F96"/>
      <c r="G96"/>
      <c r="H96"/>
      <c r="I96"/>
      <c r="J96"/>
      <c r="K96"/>
      <c r="L96"/>
      <c r="M96"/>
      <c r="N96" s="374"/>
    </row>
    <row r="97" spans="1:14" x14ac:dyDescent="0.25">
      <c r="A97" t="s">
        <v>3468</v>
      </c>
      <c r="B97"/>
      <c r="C97"/>
      <c r="D97"/>
      <c r="E97"/>
      <c r="F97">
        <v>42</v>
      </c>
      <c r="G97">
        <v>65</v>
      </c>
      <c r="H97">
        <v>49</v>
      </c>
      <c r="I97">
        <v>63</v>
      </c>
      <c r="J97">
        <v>48</v>
      </c>
      <c r="K97">
        <v>60</v>
      </c>
      <c r="L97">
        <v>69</v>
      </c>
      <c r="M97">
        <v>54</v>
      </c>
      <c r="N97" s="374"/>
    </row>
    <row r="98" spans="1:14" x14ac:dyDescent="0.25">
      <c r="A98" t="s">
        <v>3472</v>
      </c>
      <c r="B98">
        <v>28</v>
      </c>
      <c r="C98">
        <v>34</v>
      </c>
      <c r="D98">
        <v>34</v>
      </c>
      <c r="E98">
        <v>43</v>
      </c>
      <c r="F98">
        <v>38</v>
      </c>
      <c r="G98">
        <v>40</v>
      </c>
      <c r="H98">
        <v>29</v>
      </c>
      <c r="I98">
        <v>37</v>
      </c>
      <c r="J98">
        <v>38</v>
      </c>
      <c r="K98">
        <v>45</v>
      </c>
      <c r="L98">
        <v>39</v>
      </c>
      <c r="M98">
        <v>40</v>
      </c>
      <c r="N98" s="374"/>
    </row>
    <row r="99" spans="1:14" x14ac:dyDescent="0.25">
      <c r="A99" t="s">
        <v>3479</v>
      </c>
      <c r="B99">
        <v>40</v>
      </c>
      <c r="C99">
        <v>49</v>
      </c>
      <c r="D99">
        <v>43</v>
      </c>
      <c r="E99">
        <v>50</v>
      </c>
      <c r="F99">
        <v>41</v>
      </c>
      <c r="G99">
        <v>44</v>
      </c>
      <c r="H99">
        <v>34</v>
      </c>
      <c r="I99">
        <v>39</v>
      </c>
      <c r="J99">
        <v>49</v>
      </c>
      <c r="K99">
        <v>36</v>
      </c>
      <c r="L99">
        <v>46</v>
      </c>
      <c r="M99">
        <v>55</v>
      </c>
      <c r="N99" s="374"/>
    </row>
    <row r="100" spans="1:14" x14ac:dyDescent="0.25">
      <c r="A100" t="s">
        <v>3481</v>
      </c>
      <c r="B100"/>
      <c r="C100"/>
      <c r="D100"/>
      <c r="E100"/>
      <c r="F100">
        <v>64</v>
      </c>
      <c r="G100">
        <v>56</v>
      </c>
      <c r="H100">
        <v>73</v>
      </c>
      <c r="I100">
        <v>66</v>
      </c>
      <c r="J100">
        <v>56</v>
      </c>
      <c r="K100">
        <v>53</v>
      </c>
      <c r="L100">
        <v>64</v>
      </c>
      <c r="M100">
        <v>63</v>
      </c>
      <c r="N100" s="374"/>
    </row>
    <row r="101" spans="1:14" x14ac:dyDescent="0.25">
      <c r="A101" t="s">
        <v>3486</v>
      </c>
      <c r="B101">
        <v>99</v>
      </c>
      <c r="C101">
        <v>83</v>
      </c>
      <c r="D101">
        <v>78</v>
      </c>
      <c r="E101">
        <v>88</v>
      </c>
      <c r="F101">
        <v>85</v>
      </c>
      <c r="G101">
        <v>103</v>
      </c>
      <c r="H101">
        <v>79</v>
      </c>
      <c r="I101">
        <v>85</v>
      </c>
      <c r="J101">
        <v>68</v>
      </c>
      <c r="K101">
        <v>81</v>
      </c>
      <c r="L101">
        <v>72</v>
      </c>
      <c r="M101">
        <v>74</v>
      </c>
      <c r="N101" s="374"/>
    </row>
    <row r="102" spans="1:14" x14ac:dyDescent="0.25">
      <c r="A102" t="s">
        <v>17785</v>
      </c>
      <c r="B102"/>
      <c r="C102">
        <v>1</v>
      </c>
      <c r="D102"/>
      <c r="E102"/>
      <c r="F102"/>
      <c r="G102"/>
      <c r="H102"/>
      <c r="I102"/>
      <c r="J102"/>
      <c r="K102"/>
      <c r="L102"/>
      <c r="M102"/>
      <c r="N102" s="374"/>
    </row>
    <row r="103" spans="1:14" x14ac:dyDescent="0.25">
      <c r="A103" t="s">
        <v>3498</v>
      </c>
      <c r="B103">
        <v>132</v>
      </c>
      <c r="C103">
        <v>101</v>
      </c>
      <c r="D103">
        <v>132</v>
      </c>
      <c r="E103">
        <v>130</v>
      </c>
      <c r="F103"/>
      <c r="G103"/>
      <c r="H103"/>
      <c r="I103"/>
      <c r="J103"/>
      <c r="K103"/>
      <c r="L103"/>
      <c r="M103"/>
      <c r="N103" s="374"/>
    </row>
    <row r="104" spans="1:14" x14ac:dyDescent="0.25">
      <c r="A104" t="s">
        <v>3504</v>
      </c>
      <c r="B104">
        <v>179</v>
      </c>
      <c r="C104">
        <v>169</v>
      </c>
      <c r="D104">
        <v>191</v>
      </c>
      <c r="E104">
        <v>212</v>
      </c>
      <c r="F104"/>
      <c r="G104"/>
      <c r="H104"/>
      <c r="I104"/>
      <c r="J104"/>
      <c r="K104"/>
      <c r="L104"/>
      <c r="M104"/>
      <c r="N104" s="374"/>
    </row>
    <row r="105" spans="1:14" x14ac:dyDescent="0.25">
      <c r="A105" t="s">
        <v>10346</v>
      </c>
      <c r="B105">
        <v>42</v>
      </c>
      <c r="C105">
        <v>58</v>
      </c>
      <c r="D105">
        <v>54</v>
      </c>
      <c r="E105">
        <v>56</v>
      </c>
      <c r="F105">
        <v>62</v>
      </c>
      <c r="G105">
        <v>52</v>
      </c>
      <c r="H105">
        <v>30</v>
      </c>
      <c r="I105">
        <v>46</v>
      </c>
      <c r="J105">
        <v>45</v>
      </c>
      <c r="K105">
        <v>59</v>
      </c>
      <c r="L105">
        <v>60</v>
      </c>
      <c r="M105">
        <v>59</v>
      </c>
      <c r="N105" s="374"/>
    </row>
    <row r="106" spans="1:14" x14ac:dyDescent="0.25">
      <c r="A106" t="s">
        <v>3512</v>
      </c>
      <c r="B106"/>
      <c r="C106"/>
      <c r="D106"/>
      <c r="E106"/>
      <c r="F106">
        <v>121</v>
      </c>
      <c r="G106">
        <v>103</v>
      </c>
      <c r="H106">
        <v>111</v>
      </c>
      <c r="I106">
        <v>127</v>
      </c>
      <c r="J106">
        <v>99</v>
      </c>
      <c r="K106">
        <v>101</v>
      </c>
      <c r="L106">
        <v>107</v>
      </c>
      <c r="M106">
        <v>119</v>
      </c>
      <c r="N106" s="374"/>
    </row>
    <row r="107" spans="1:14" x14ac:dyDescent="0.25">
      <c r="A107" t="s">
        <v>3523</v>
      </c>
      <c r="B107"/>
      <c r="C107"/>
      <c r="D107"/>
      <c r="E107"/>
      <c r="F107">
        <v>33</v>
      </c>
      <c r="G107">
        <v>38</v>
      </c>
      <c r="H107">
        <v>40</v>
      </c>
      <c r="I107">
        <v>37</v>
      </c>
      <c r="J107">
        <v>34</v>
      </c>
      <c r="K107">
        <v>28</v>
      </c>
      <c r="L107">
        <v>49</v>
      </c>
      <c r="M107">
        <v>37</v>
      </c>
      <c r="N107" s="374"/>
    </row>
    <row r="108" spans="1:14" x14ac:dyDescent="0.25">
      <c r="A108" t="s">
        <v>3526</v>
      </c>
      <c r="B108">
        <v>21</v>
      </c>
      <c r="C108">
        <v>24</v>
      </c>
      <c r="D108">
        <v>28</v>
      </c>
      <c r="E108">
        <v>30</v>
      </c>
      <c r="F108">
        <v>32</v>
      </c>
      <c r="G108">
        <v>27</v>
      </c>
      <c r="H108">
        <v>21</v>
      </c>
      <c r="I108">
        <v>28</v>
      </c>
      <c r="J108">
        <v>28</v>
      </c>
      <c r="K108">
        <v>30</v>
      </c>
      <c r="L108">
        <v>24</v>
      </c>
      <c r="M108">
        <v>25</v>
      </c>
      <c r="N108" s="374"/>
    </row>
    <row r="109" spans="1:14" x14ac:dyDescent="0.25">
      <c r="A109" t="s">
        <v>3530</v>
      </c>
      <c r="B109"/>
      <c r="C109"/>
      <c r="D109"/>
      <c r="E109"/>
      <c r="F109">
        <v>104</v>
      </c>
      <c r="G109">
        <v>117</v>
      </c>
      <c r="H109">
        <v>113</v>
      </c>
      <c r="I109">
        <v>112</v>
      </c>
      <c r="J109">
        <v>122</v>
      </c>
      <c r="K109">
        <v>125</v>
      </c>
      <c r="L109">
        <v>119</v>
      </c>
      <c r="M109">
        <v>146</v>
      </c>
      <c r="N109" s="374"/>
    </row>
    <row r="110" spans="1:14" x14ac:dyDescent="0.25">
      <c r="A110" t="s">
        <v>3533</v>
      </c>
      <c r="B110">
        <v>17</v>
      </c>
      <c r="C110">
        <v>18</v>
      </c>
      <c r="D110">
        <v>10</v>
      </c>
      <c r="E110">
        <v>14</v>
      </c>
      <c r="F110"/>
      <c r="G110"/>
      <c r="H110"/>
      <c r="I110"/>
      <c r="J110"/>
      <c r="K110"/>
      <c r="L110"/>
      <c r="M110"/>
      <c r="N110" s="374"/>
    </row>
    <row r="111" spans="1:14" x14ac:dyDescent="0.25">
      <c r="A111" t="s">
        <v>3537</v>
      </c>
      <c r="B111">
        <v>60</v>
      </c>
      <c r="C111">
        <v>67</v>
      </c>
      <c r="D111">
        <v>45</v>
      </c>
      <c r="E111">
        <v>73</v>
      </c>
      <c r="F111"/>
      <c r="G111"/>
      <c r="H111"/>
      <c r="I111"/>
      <c r="J111"/>
      <c r="K111"/>
      <c r="L111"/>
      <c r="M111"/>
      <c r="N111" s="374"/>
    </row>
    <row r="112" spans="1:14" x14ac:dyDescent="0.25">
      <c r="A112" t="s">
        <v>3547</v>
      </c>
      <c r="B112"/>
      <c r="C112"/>
      <c r="D112"/>
      <c r="E112"/>
      <c r="F112">
        <v>198</v>
      </c>
      <c r="G112">
        <v>185</v>
      </c>
      <c r="H112">
        <v>190</v>
      </c>
      <c r="I112">
        <v>169</v>
      </c>
      <c r="J112">
        <v>196</v>
      </c>
      <c r="K112">
        <v>199</v>
      </c>
      <c r="L112">
        <v>199</v>
      </c>
      <c r="M112">
        <v>188</v>
      </c>
      <c r="N112" s="374"/>
    </row>
    <row r="113" spans="1:14" x14ac:dyDescent="0.25">
      <c r="A113" t="s">
        <v>12936</v>
      </c>
      <c r="B113">
        <v>307</v>
      </c>
      <c r="C113">
        <v>311</v>
      </c>
      <c r="D113">
        <v>304</v>
      </c>
      <c r="E113">
        <v>338</v>
      </c>
      <c r="F113"/>
      <c r="G113"/>
      <c r="H113"/>
      <c r="I113"/>
      <c r="J113"/>
      <c r="K113"/>
      <c r="L113"/>
      <c r="M113"/>
      <c r="N113" s="374"/>
    </row>
    <row r="114" spans="1:14" x14ac:dyDescent="0.25">
      <c r="A114" t="s">
        <v>3566</v>
      </c>
      <c r="B114"/>
      <c r="C114"/>
      <c r="D114"/>
      <c r="E114"/>
      <c r="F114">
        <v>200</v>
      </c>
      <c r="G114">
        <v>240</v>
      </c>
      <c r="H114">
        <v>205</v>
      </c>
      <c r="I114">
        <v>238</v>
      </c>
      <c r="J114">
        <v>218</v>
      </c>
      <c r="K114">
        <v>223</v>
      </c>
      <c r="L114">
        <v>220</v>
      </c>
      <c r="M114">
        <v>242</v>
      </c>
      <c r="N114" s="374"/>
    </row>
    <row r="115" spans="1:14" x14ac:dyDescent="0.25">
      <c r="A115" t="s">
        <v>3572</v>
      </c>
      <c r="B115"/>
      <c r="C115"/>
      <c r="D115"/>
      <c r="E115"/>
      <c r="F115">
        <v>91</v>
      </c>
      <c r="G115">
        <v>75</v>
      </c>
      <c r="H115">
        <v>79</v>
      </c>
      <c r="I115">
        <v>91</v>
      </c>
      <c r="J115">
        <v>75</v>
      </c>
      <c r="K115">
        <v>83</v>
      </c>
      <c r="L115">
        <v>102</v>
      </c>
      <c r="M115">
        <v>89</v>
      </c>
      <c r="N115" s="374"/>
    </row>
    <row r="116" spans="1:14" x14ac:dyDescent="0.25">
      <c r="A116" t="s">
        <v>3604</v>
      </c>
      <c r="B116">
        <v>204</v>
      </c>
      <c r="C116">
        <v>175</v>
      </c>
      <c r="D116">
        <v>181</v>
      </c>
      <c r="E116">
        <v>190</v>
      </c>
      <c r="F116">
        <v>1</v>
      </c>
      <c r="G116"/>
      <c r="H116"/>
      <c r="I116"/>
      <c r="J116"/>
      <c r="K116"/>
      <c r="L116"/>
      <c r="M116"/>
      <c r="N116" s="374"/>
    </row>
    <row r="117" spans="1:14" x14ac:dyDescent="0.25">
      <c r="A117" t="s">
        <v>3606</v>
      </c>
      <c r="B117">
        <v>50</v>
      </c>
      <c r="C117">
        <v>63</v>
      </c>
      <c r="D117">
        <v>58</v>
      </c>
      <c r="E117">
        <v>61</v>
      </c>
      <c r="F117"/>
      <c r="G117"/>
      <c r="H117"/>
      <c r="I117"/>
      <c r="J117"/>
      <c r="K117"/>
      <c r="L117"/>
      <c r="M117"/>
      <c r="N117" s="374"/>
    </row>
    <row r="118" spans="1:14" x14ac:dyDescent="0.25">
      <c r="A118" t="s">
        <v>3608</v>
      </c>
      <c r="B118">
        <v>126</v>
      </c>
      <c r="C118">
        <v>116</v>
      </c>
      <c r="D118">
        <v>116</v>
      </c>
      <c r="E118">
        <v>115</v>
      </c>
      <c r="F118"/>
      <c r="G118"/>
      <c r="H118"/>
      <c r="I118"/>
      <c r="J118"/>
      <c r="K118"/>
      <c r="L118"/>
      <c r="M118"/>
      <c r="N118" s="374"/>
    </row>
    <row r="119" spans="1:14" x14ac:dyDescent="0.25">
      <c r="A119" t="s">
        <v>3610</v>
      </c>
      <c r="B119"/>
      <c r="C119"/>
      <c r="D119"/>
      <c r="E119"/>
      <c r="F119">
        <v>168</v>
      </c>
      <c r="G119">
        <v>206</v>
      </c>
      <c r="H119">
        <v>152</v>
      </c>
      <c r="I119">
        <v>197</v>
      </c>
      <c r="J119">
        <v>178</v>
      </c>
      <c r="K119">
        <v>169</v>
      </c>
      <c r="L119">
        <v>181</v>
      </c>
      <c r="M119">
        <v>198</v>
      </c>
      <c r="N119" s="374"/>
    </row>
    <row r="120" spans="1:14" x14ac:dyDescent="0.25">
      <c r="A120" t="s">
        <v>3618</v>
      </c>
      <c r="B120">
        <v>106</v>
      </c>
      <c r="C120">
        <v>143</v>
      </c>
      <c r="D120">
        <v>122</v>
      </c>
      <c r="E120">
        <v>118</v>
      </c>
      <c r="F120"/>
      <c r="G120"/>
      <c r="H120"/>
      <c r="I120"/>
      <c r="J120"/>
      <c r="K120"/>
      <c r="L120"/>
      <c r="M120"/>
      <c r="N120" s="374"/>
    </row>
    <row r="121" spans="1:14" x14ac:dyDescent="0.25">
      <c r="A121" t="s">
        <v>3621</v>
      </c>
      <c r="B121"/>
      <c r="C121"/>
      <c r="D121"/>
      <c r="E121"/>
      <c r="F121">
        <v>211</v>
      </c>
      <c r="G121">
        <v>193</v>
      </c>
      <c r="H121">
        <v>223</v>
      </c>
      <c r="I121">
        <v>207</v>
      </c>
      <c r="J121">
        <v>209</v>
      </c>
      <c r="K121">
        <v>223</v>
      </c>
      <c r="L121">
        <v>211</v>
      </c>
      <c r="M121">
        <v>216</v>
      </c>
      <c r="N121" s="374"/>
    </row>
    <row r="122" spans="1:14" x14ac:dyDescent="0.25">
      <c r="A122" t="s">
        <v>3622</v>
      </c>
      <c r="B122">
        <v>89</v>
      </c>
      <c r="C122">
        <v>98</v>
      </c>
      <c r="D122">
        <v>109</v>
      </c>
      <c r="E122">
        <v>118</v>
      </c>
      <c r="F122"/>
      <c r="G122"/>
      <c r="H122"/>
      <c r="I122"/>
      <c r="J122"/>
      <c r="K122"/>
      <c r="L122"/>
      <c r="M122"/>
      <c r="N122" s="374"/>
    </row>
    <row r="123" spans="1:14" x14ac:dyDescent="0.25">
      <c r="A123" t="s">
        <v>3628</v>
      </c>
      <c r="B123"/>
      <c r="C123"/>
      <c r="D123"/>
      <c r="E123"/>
      <c r="F123"/>
      <c r="G123"/>
      <c r="H123">
        <v>177</v>
      </c>
      <c r="I123">
        <v>230</v>
      </c>
      <c r="J123">
        <v>220</v>
      </c>
      <c r="K123">
        <v>231</v>
      </c>
      <c r="L123">
        <v>211</v>
      </c>
      <c r="M123">
        <v>234</v>
      </c>
      <c r="N123" s="374"/>
    </row>
    <row r="124" spans="1:14" x14ac:dyDescent="0.25">
      <c r="A124" t="s">
        <v>3635</v>
      </c>
      <c r="B124">
        <v>60</v>
      </c>
      <c r="C124">
        <v>62</v>
      </c>
      <c r="D124">
        <v>52</v>
      </c>
      <c r="E124">
        <v>73</v>
      </c>
      <c r="F124">
        <v>50</v>
      </c>
      <c r="G124">
        <v>47</v>
      </c>
      <c r="H124">
        <v>28</v>
      </c>
      <c r="I124">
        <v>36</v>
      </c>
      <c r="J124">
        <v>34</v>
      </c>
      <c r="K124">
        <v>38</v>
      </c>
      <c r="L124">
        <v>32</v>
      </c>
      <c r="M124">
        <v>26</v>
      </c>
      <c r="N124" s="374"/>
    </row>
    <row r="125" spans="1:14" x14ac:dyDescent="0.25">
      <c r="A125" t="s">
        <v>3637</v>
      </c>
      <c r="B125">
        <v>124</v>
      </c>
      <c r="C125">
        <v>112</v>
      </c>
      <c r="D125">
        <v>129</v>
      </c>
      <c r="E125">
        <v>117</v>
      </c>
      <c r="F125"/>
      <c r="G125"/>
      <c r="H125"/>
      <c r="I125"/>
      <c r="J125"/>
      <c r="K125"/>
      <c r="L125"/>
      <c r="M125"/>
      <c r="N125" s="374"/>
    </row>
    <row r="126" spans="1:14" x14ac:dyDescent="0.25">
      <c r="A126" t="s">
        <v>3638</v>
      </c>
      <c r="B126"/>
      <c r="C126"/>
      <c r="D126"/>
      <c r="E126"/>
      <c r="F126">
        <v>360</v>
      </c>
      <c r="G126">
        <v>349</v>
      </c>
      <c r="H126">
        <v>339</v>
      </c>
      <c r="I126">
        <v>312</v>
      </c>
      <c r="J126">
        <v>388</v>
      </c>
      <c r="K126">
        <v>334</v>
      </c>
      <c r="L126">
        <v>385</v>
      </c>
      <c r="M126">
        <v>402</v>
      </c>
      <c r="N126" s="374"/>
    </row>
    <row r="127" spans="1:14" x14ac:dyDescent="0.25">
      <c r="A127" t="s">
        <v>3655</v>
      </c>
      <c r="B127"/>
      <c r="C127"/>
      <c r="D127"/>
      <c r="E127"/>
      <c r="F127">
        <v>356</v>
      </c>
      <c r="G127">
        <v>337</v>
      </c>
      <c r="H127">
        <v>299</v>
      </c>
      <c r="I127">
        <v>293</v>
      </c>
      <c r="J127">
        <v>318</v>
      </c>
      <c r="K127">
        <v>330</v>
      </c>
      <c r="L127">
        <v>359</v>
      </c>
      <c r="M127">
        <v>384</v>
      </c>
      <c r="N127" s="374"/>
    </row>
    <row r="128" spans="1:14" x14ac:dyDescent="0.25">
      <c r="A128" t="s">
        <v>3657</v>
      </c>
      <c r="B128"/>
      <c r="C128"/>
      <c r="D128"/>
      <c r="E128"/>
      <c r="F128">
        <v>163</v>
      </c>
      <c r="G128">
        <v>179</v>
      </c>
      <c r="H128">
        <v>178</v>
      </c>
      <c r="I128">
        <v>156</v>
      </c>
      <c r="J128">
        <v>161</v>
      </c>
      <c r="K128">
        <v>189</v>
      </c>
      <c r="L128">
        <v>188</v>
      </c>
      <c r="M128">
        <v>181</v>
      </c>
      <c r="N128" s="374"/>
    </row>
    <row r="129" spans="1:14" x14ac:dyDescent="0.25">
      <c r="A129" t="s">
        <v>3669</v>
      </c>
      <c r="B129">
        <v>155</v>
      </c>
      <c r="C129">
        <v>188</v>
      </c>
      <c r="D129">
        <v>188</v>
      </c>
      <c r="E129">
        <v>184</v>
      </c>
      <c r="F129"/>
      <c r="G129"/>
      <c r="H129"/>
      <c r="I129"/>
      <c r="J129"/>
      <c r="K129"/>
      <c r="L129"/>
      <c r="M129"/>
      <c r="N129" s="374"/>
    </row>
    <row r="130" spans="1:14" x14ac:dyDescent="0.25">
      <c r="A130" t="s">
        <v>3673</v>
      </c>
      <c r="B130"/>
      <c r="C130"/>
      <c r="D130"/>
      <c r="E130"/>
      <c r="F130">
        <v>308</v>
      </c>
      <c r="G130">
        <v>325</v>
      </c>
      <c r="H130">
        <v>263</v>
      </c>
      <c r="I130">
        <v>290</v>
      </c>
      <c r="J130">
        <v>239</v>
      </c>
      <c r="K130">
        <v>272</v>
      </c>
      <c r="L130">
        <v>239</v>
      </c>
      <c r="M130">
        <v>235</v>
      </c>
      <c r="N130" s="374"/>
    </row>
    <row r="131" spans="1:14" x14ac:dyDescent="0.25">
      <c r="A131" t="s">
        <v>3675</v>
      </c>
      <c r="B131">
        <v>116</v>
      </c>
      <c r="C131">
        <v>126</v>
      </c>
      <c r="D131">
        <v>143</v>
      </c>
      <c r="E131">
        <v>139</v>
      </c>
      <c r="F131">
        <v>110</v>
      </c>
      <c r="G131">
        <v>125</v>
      </c>
      <c r="H131"/>
      <c r="I131"/>
      <c r="J131"/>
      <c r="K131"/>
      <c r="L131"/>
      <c r="M131"/>
      <c r="N131" s="374"/>
    </row>
    <row r="132" spans="1:14" x14ac:dyDescent="0.25">
      <c r="A132" t="s">
        <v>3680</v>
      </c>
      <c r="B132"/>
      <c r="C132"/>
      <c r="D132"/>
      <c r="E132"/>
      <c r="F132">
        <v>187</v>
      </c>
      <c r="G132">
        <v>183</v>
      </c>
      <c r="H132">
        <v>187</v>
      </c>
      <c r="I132">
        <v>207</v>
      </c>
      <c r="J132">
        <v>196</v>
      </c>
      <c r="K132">
        <v>219</v>
      </c>
      <c r="L132">
        <v>213</v>
      </c>
      <c r="M132">
        <v>234</v>
      </c>
      <c r="N132" s="374"/>
    </row>
    <row r="133" spans="1:14" x14ac:dyDescent="0.25">
      <c r="A133" t="s">
        <v>3683</v>
      </c>
      <c r="B133">
        <v>95</v>
      </c>
      <c r="C133">
        <v>108</v>
      </c>
      <c r="D133">
        <v>128</v>
      </c>
      <c r="E133">
        <v>116</v>
      </c>
      <c r="F133"/>
      <c r="G133"/>
      <c r="H133"/>
      <c r="I133"/>
      <c r="J133"/>
      <c r="K133"/>
      <c r="L133"/>
      <c r="M133"/>
      <c r="N133" s="374"/>
    </row>
    <row r="134" spans="1:14" x14ac:dyDescent="0.25">
      <c r="A134" t="s">
        <v>3685</v>
      </c>
      <c r="B134"/>
      <c r="C134"/>
      <c r="D134"/>
      <c r="E134"/>
      <c r="F134">
        <v>124</v>
      </c>
      <c r="G134">
        <v>127</v>
      </c>
      <c r="H134">
        <v>100</v>
      </c>
      <c r="I134">
        <v>127</v>
      </c>
      <c r="J134">
        <v>93</v>
      </c>
      <c r="K134">
        <v>99</v>
      </c>
      <c r="L134">
        <v>104</v>
      </c>
      <c r="M134">
        <v>109</v>
      </c>
      <c r="N134" s="374"/>
    </row>
    <row r="135" spans="1:14" x14ac:dyDescent="0.25">
      <c r="A135" t="s">
        <v>3694</v>
      </c>
      <c r="B135">
        <v>157</v>
      </c>
      <c r="C135">
        <v>165</v>
      </c>
      <c r="D135">
        <v>140</v>
      </c>
      <c r="E135">
        <v>165</v>
      </c>
      <c r="F135"/>
      <c r="G135"/>
      <c r="H135"/>
      <c r="I135"/>
      <c r="J135"/>
      <c r="K135"/>
      <c r="L135"/>
      <c r="M135"/>
      <c r="N135" s="374"/>
    </row>
    <row r="136" spans="1:14" x14ac:dyDescent="0.25">
      <c r="A136" t="s">
        <v>3713</v>
      </c>
      <c r="B136"/>
      <c r="C136"/>
      <c r="D136"/>
      <c r="E136"/>
      <c r="F136">
        <v>190</v>
      </c>
      <c r="G136">
        <v>220</v>
      </c>
      <c r="H136">
        <v>203</v>
      </c>
      <c r="I136">
        <v>215</v>
      </c>
      <c r="J136">
        <v>213</v>
      </c>
      <c r="K136">
        <v>222</v>
      </c>
      <c r="L136">
        <v>207</v>
      </c>
      <c r="M136">
        <v>236</v>
      </c>
      <c r="N136" s="374"/>
    </row>
    <row r="137" spans="1:14" x14ac:dyDescent="0.25">
      <c r="A137" t="s">
        <v>3715</v>
      </c>
      <c r="B137">
        <v>97</v>
      </c>
      <c r="C137">
        <v>105</v>
      </c>
      <c r="D137">
        <v>104</v>
      </c>
      <c r="E137">
        <v>105</v>
      </c>
      <c r="F137">
        <v>106</v>
      </c>
      <c r="G137">
        <v>84</v>
      </c>
      <c r="H137">
        <v>71</v>
      </c>
      <c r="I137">
        <v>92</v>
      </c>
      <c r="J137">
        <v>66</v>
      </c>
      <c r="K137">
        <v>84</v>
      </c>
      <c r="L137">
        <v>62</v>
      </c>
      <c r="M137">
        <v>71</v>
      </c>
      <c r="N137" s="374"/>
    </row>
    <row r="138" spans="1:14" x14ac:dyDescent="0.25">
      <c r="A138" t="s">
        <v>3734</v>
      </c>
      <c r="B138">
        <v>172</v>
      </c>
      <c r="C138">
        <v>190</v>
      </c>
      <c r="D138">
        <v>165</v>
      </c>
      <c r="E138">
        <v>173</v>
      </c>
      <c r="F138"/>
      <c r="G138"/>
      <c r="H138"/>
      <c r="I138"/>
      <c r="J138"/>
      <c r="K138"/>
      <c r="L138"/>
      <c r="M138"/>
      <c r="N138" s="374"/>
    </row>
    <row r="139" spans="1:14" x14ac:dyDescent="0.25">
      <c r="A139" t="s">
        <v>3744</v>
      </c>
      <c r="B139"/>
      <c r="C139"/>
      <c r="D139"/>
      <c r="E139"/>
      <c r="F139">
        <v>178</v>
      </c>
      <c r="G139">
        <v>195</v>
      </c>
      <c r="H139">
        <v>183</v>
      </c>
      <c r="I139">
        <v>178</v>
      </c>
      <c r="J139">
        <v>170</v>
      </c>
      <c r="K139">
        <v>182</v>
      </c>
      <c r="L139">
        <v>200</v>
      </c>
      <c r="M139">
        <v>194</v>
      </c>
      <c r="N139" s="374"/>
    </row>
    <row r="140" spans="1:14" x14ac:dyDescent="0.25">
      <c r="A140" t="s">
        <v>3745</v>
      </c>
      <c r="B140">
        <v>180</v>
      </c>
      <c r="C140">
        <v>184</v>
      </c>
      <c r="D140">
        <v>171</v>
      </c>
      <c r="E140">
        <v>179</v>
      </c>
      <c r="F140"/>
      <c r="G140"/>
      <c r="H140"/>
      <c r="I140"/>
      <c r="J140"/>
      <c r="K140"/>
      <c r="L140"/>
      <c r="M140"/>
      <c r="N140" s="374"/>
    </row>
    <row r="141" spans="1:14" x14ac:dyDescent="0.25">
      <c r="A141" t="s">
        <v>3772</v>
      </c>
      <c r="B141"/>
      <c r="C141"/>
      <c r="D141"/>
      <c r="E141"/>
      <c r="F141">
        <v>512</v>
      </c>
      <c r="G141">
        <v>550</v>
      </c>
      <c r="H141">
        <v>457</v>
      </c>
      <c r="I141">
        <v>480</v>
      </c>
      <c r="J141">
        <v>483</v>
      </c>
      <c r="K141">
        <v>507</v>
      </c>
      <c r="L141">
        <v>527</v>
      </c>
      <c r="M141">
        <v>563</v>
      </c>
      <c r="N141" s="374"/>
    </row>
    <row r="142" spans="1:14" x14ac:dyDescent="0.25">
      <c r="A142" t="s">
        <v>3774</v>
      </c>
      <c r="B142"/>
      <c r="C142"/>
      <c r="D142"/>
      <c r="E142"/>
      <c r="F142">
        <v>140</v>
      </c>
      <c r="G142">
        <v>153</v>
      </c>
      <c r="H142">
        <v>154</v>
      </c>
      <c r="I142">
        <v>143</v>
      </c>
      <c r="J142">
        <v>143</v>
      </c>
      <c r="K142">
        <v>165</v>
      </c>
      <c r="L142">
        <v>125</v>
      </c>
      <c r="M142">
        <v>144</v>
      </c>
      <c r="N142" s="374"/>
    </row>
    <row r="143" spans="1:14" x14ac:dyDescent="0.25">
      <c r="A143" t="s">
        <v>3775</v>
      </c>
      <c r="B143">
        <v>137</v>
      </c>
      <c r="C143">
        <v>167</v>
      </c>
      <c r="D143">
        <v>185</v>
      </c>
      <c r="E143">
        <v>193</v>
      </c>
      <c r="F143"/>
      <c r="G143"/>
      <c r="H143"/>
      <c r="I143"/>
      <c r="J143"/>
      <c r="K143"/>
      <c r="L143"/>
      <c r="M143"/>
      <c r="N143" s="374"/>
    </row>
    <row r="144" spans="1:14" x14ac:dyDescent="0.25">
      <c r="A144" t="s">
        <v>3778</v>
      </c>
      <c r="B144">
        <v>22</v>
      </c>
      <c r="C144">
        <v>26</v>
      </c>
      <c r="D144">
        <v>28</v>
      </c>
      <c r="E144">
        <v>26</v>
      </c>
      <c r="F144"/>
      <c r="G144"/>
      <c r="H144"/>
      <c r="I144"/>
      <c r="J144"/>
      <c r="K144"/>
      <c r="L144"/>
      <c r="M144"/>
      <c r="N144" s="374"/>
    </row>
    <row r="145" spans="1:14" x14ac:dyDescent="0.25">
      <c r="A145" t="s">
        <v>3779</v>
      </c>
      <c r="B145">
        <v>37</v>
      </c>
      <c r="C145">
        <v>37</v>
      </c>
      <c r="D145">
        <v>32</v>
      </c>
      <c r="E145">
        <v>33</v>
      </c>
      <c r="F145"/>
      <c r="G145"/>
      <c r="H145"/>
      <c r="I145"/>
      <c r="J145"/>
      <c r="K145"/>
      <c r="L145"/>
      <c r="M145"/>
      <c r="N145" s="374"/>
    </row>
    <row r="146" spans="1:14" x14ac:dyDescent="0.25">
      <c r="A146" t="s">
        <v>3780</v>
      </c>
      <c r="B146">
        <v>62</v>
      </c>
      <c r="C146">
        <v>49</v>
      </c>
      <c r="D146">
        <v>56</v>
      </c>
      <c r="E146">
        <v>49</v>
      </c>
      <c r="F146"/>
      <c r="G146"/>
      <c r="H146"/>
      <c r="I146"/>
      <c r="J146"/>
      <c r="K146"/>
      <c r="L146"/>
      <c r="M146"/>
      <c r="N146" s="374"/>
    </row>
    <row r="147" spans="1:14" x14ac:dyDescent="0.25">
      <c r="A147" t="s">
        <v>3782</v>
      </c>
      <c r="B147"/>
      <c r="C147"/>
      <c r="D147"/>
      <c r="E147"/>
      <c r="F147">
        <v>86</v>
      </c>
      <c r="G147">
        <v>100</v>
      </c>
      <c r="H147">
        <v>65</v>
      </c>
      <c r="I147">
        <v>78</v>
      </c>
      <c r="J147">
        <v>57</v>
      </c>
      <c r="K147">
        <v>83</v>
      </c>
      <c r="L147">
        <v>85</v>
      </c>
      <c r="M147">
        <v>58</v>
      </c>
      <c r="N147" s="374"/>
    </row>
    <row r="148" spans="1:14" x14ac:dyDescent="0.25">
      <c r="A148" t="s">
        <v>3787</v>
      </c>
      <c r="B148">
        <v>31</v>
      </c>
      <c r="C148">
        <v>24</v>
      </c>
      <c r="D148">
        <v>24</v>
      </c>
      <c r="E148">
        <v>24</v>
      </c>
      <c r="F148"/>
      <c r="G148"/>
      <c r="H148"/>
      <c r="I148"/>
      <c r="J148"/>
      <c r="K148"/>
      <c r="L148"/>
      <c r="M148"/>
      <c r="N148" s="374"/>
    </row>
    <row r="149" spans="1:14" x14ac:dyDescent="0.25">
      <c r="A149" t="s">
        <v>15896</v>
      </c>
      <c r="B149">
        <v>39</v>
      </c>
      <c r="C149">
        <v>28</v>
      </c>
      <c r="D149">
        <v>26</v>
      </c>
      <c r="E149">
        <v>39</v>
      </c>
      <c r="F149"/>
      <c r="G149"/>
      <c r="H149"/>
      <c r="I149"/>
      <c r="J149"/>
      <c r="K149"/>
      <c r="L149"/>
      <c r="M149"/>
      <c r="N149" s="374"/>
    </row>
    <row r="150" spans="1:14" x14ac:dyDescent="0.25">
      <c r="A150" t="s">
        <v>3795</v>
      </c>
      <c r="B150">
        <v>23</v>
      </c>
      <c r="C150">
        <v>34</v>
      </c>
      <c r="D150">
        <v>33</v>
      </c>
      <c r="E150">
        <v>30</v>
      </c>
      <c r="F150"/>
      <c r="G150"/>
      <c r="H150"/>
      <c r="I150"/>
      <c r="J150"/>
      <c r="K150"/>
      <c r="L150"/>
      <c r="M150"/>
      <c r="N150" s="374"/>
    </row>
    <row r="151" spans="1:14" x14ac:dyDescent="0.25">
      <c r="A151" t="s">
        <v>3796</v>
      </c>
      <c r="B151"/>
      <c r="C151"/>
      <c r="D151"/>
      <c r="E151"/>
      <c r="F151"/>
      <c r="G151"/>
      <c r="H151"/>
      <c r="I151"/>
      <c r="J151"/>
      <c r="K151"/>
      <c r="L151">
        <v>154</v>
      </c>
      <c r="M151">
        <v>131</v>
      </c>
      <c r="N151" s="374"/>
    </row>
    <row r="152" spans="1:14" x14ac:dyDescent="0.25">
      <c r="A152" t="s">
        <v>3799</v>
      </c>
      <c r="B152">
        <v>27</v>
      </c>
      <c r="C152">
        <v>42</v>
      </c>
      <c r="D152">
        <v>32</v>
      </c>
      <c r="E152">
        <v>35</v>
      </c>
      <c r="F152"/>
      <c r="G152"/>
      <c r="H152"/>
      <c r="I152"/>
      <c r="J152"/>
      <c r="K152"/>
      <c r="L152"/>
      <c r="M152"/>
      <c r="N152" s="374"/>
    </row>
    <row r="153" spans="1:14" x14ac:dyDescent="0.25">
      <c r="A153" t="s">
        <v>10003</v>
      </c>
      <c r="B153">
        <v>31</v>
      </c>
      <c r="C153">
        <v>34</v>
      </c>
      <c r="D153">
        <v>22</v>
      </c>
      <c r="E153">
        <v>33</v>
      </c>
      <c r="F153"/>
      <c r="G153"/>
      <c r="H153"/>
      <c r="I153"/>
      <c r="J153"/>
      <c r="K153"/>
      <c r="L153"/>
      <c r="M153"/>
      <c r="N153" s="374"/>
    </row>
    <row r="154" spans="1:14" x14ac:dyDescent="0.25">
      <c r="A154" t="s">
        <v>3806</v>
      </c>
      <c r="B154">
        <v>42</v>
      </c>
      <c r="C154">
        <v>34</v>
      </c>
      <c r="D154">
        <v>41</v>
      </c>
      <c r="E154">
        <v>35</v>
      </c>
      <c r="F154"/>
      <c r="G154"/>
      <c r="H154"/>
      <c r="I154"/>
      <c r="J154"/>
      <c r="K154"/>
      <c r="L154"/>
      <c r="M154"/>
      <c r="N154" s="374"/>
    </row>
    <row r="155" spans="1:14" x14ac:dyDescent="0.25">
      <c r="A155" t="s">
        <v>3807</v>
      </c>
      <c r="B155">
        <v>82</v>
      </c>
      <c r="C155">
        <v>73</v>
      </c>
      <c r="D155">
        <v>71</v>
      </c>
      <c r="E155">
        <v>77</v>
      </c>
      <c r="F155">
        <v>102</v>
      </c>
      <c r="G155">
        <v>76</v>
      </c>
      <c r="H155">
        <v>80</v>
      </c>
      <c r="I155">
        <v>73</v>
      </c>
      <c r="J155">
        <v>75</v>
      </c>
      <c r="K155">
        <v>60</v>
      </c>
      <c r="L155">
        <v>45</v>
      </c>
      <c r="M155">
        <v>40</v>
      </c>
      <c r="N155" s="374"/>
    </row>
    <row r="156" spans="1:14" x14ac:dyDescent="0.25">
      <c r="A156" t="s">
        <v>10004</v>
      </c>
      <c r="B156">
        <v>14</v>
      </c>
      <c r="C156">
        <v>12</v>
      </c>
      <c r="D156">
        <v>14</v>
      </c>
      <c r="E156">
        <v>11</v>
      </c>
      <c r="F156"/>
      <c r="G156"/>
      <c r="H156"/>
      <c r="I156"/>
      <c r="J156"/>
      <c r="K156"/>
      <c r="L156"/>
      <c r="M156"/>
      <c r="N156" s="374"/>
    </row>
    <row r="157" spans="1:14" x14ac:dyDescent="0.25">
      <c r="A157" t="s">
        <v>3812</v>
      </c>
      <c r="B157">
        <v>41</v>
      </c>
      <c r="C157">
        <v>44</v>
      </c>
      <c r="D157">
        <v>40</v>
      </c>
      <c r="E157">
        <v>44</v>
      </c>
      <c r="F157">
        <v>131</v>
      </c>
      <c r="G157">
        <v>101</v>
      </c>
      <c r="H157">
        <v>106</v>
      </c>
      <c r="I157">
        <v>119</v>
      </c>
      <c r="J157">
        <v>107</v>
      </c>
      <c r="K157">
        <v>88</v>
      </c>
      <c r="L157">
        <v>71</v>
      </c>
      <c r="M157">
        <v>73</v>
      </c>
      <c r="N157" s="374"/>
    </row>
    <row r="158" spans="1:14" x14ac:dyDescent="0.25">
      <c r="A158" t="s">
        <v>3817</v>
      </c>
      <c r="B158">
        <v>14</v>
      </c>
      <c r="C158">
        <v>21</v>
      </c>
      <c r="D158">
        <v>23</v>
      </c>
      <c r="E158">
        <v>19</v>
      </c>
      <c r="F158"/>
      <c r="G158"/>
      <c r="H158"/>
      <c r="I158"/>
      <c r="J158"/>
      <c r="K158"/>
      <c r="L158"/>
      <c r="M158"/>
      <c r="N158" s="374"/>
    </row>
    <row r="159" spans="1:14" x14ac:dyDescent="0.25">
      <c r="A159" t="s">
        <v>3821</v>
      </c>
      <c r="B159">
        <v>26</v>
      </c>
      <c r="C159">
        <v>23</v>
      </c>
      <c r="D159">
        <v>17</v>
      </c>
      <c r="E159">
        <v>27</v>
      </c>
      <c r="F159"/>
      <c r="G159"/>
      <c r="H159"/>
      <c r="I159"/>
      <c r="J159"/>
      <c r="K159"/>
      <c r="L159"/>
      <c r="M159"/>
      <c r="N159" s="374"/>
    </row>
    <row r="160" spans="1:14" x14ac:dyDescent="0.25">
      <c r="A160" t="s">
        <v>3828</v>
      </c>
      <c r="B160">
        <v>13</v>
      </c>
      <c r="C160">
        <v>17</v>
      </c>
      <c r="D160">
        <v>18</v>
      </c>
      <c r="E160">
        <v>13</v>
      </c>
      <c r="F160"/>
      <c r="G160"/>
      <c r="H160"/>
      <c r="I160"/>
      <c r="J160"/>
      <c r="K160"/>
      <c r="L160"/>
      <c r="M160"/>
      <c r="N160" s="374"/>
    </row>
    <row r="161" spans="1:14" x14ac:dyDescent="0.25">
      <c r="A161" t="s">
        <v>3834</v>
      </c>
      <c r="B161">
        <v>29</v>
      </c>
      <c r="C161">
        <v>20</v>
      </c>
      <c r="D161">
        <v>17</v>
      </c>
      <c r="E161">
        <v>21</v>
      </c>
      <c r="F161"/>
      <c r="G161"/>
      <c r="H161"/>
      <c r="I161"/>
      <c r="J161"/>
      <c r="K161"/>
      <c r="L161"/>
      <c r="M161"/>
      <c r="N161" s="374"/>
    </row>
    <row r="162" spans="1:14" x14ac:dyDescent="0.25">
      <c r="A162" t="s">
        <v>3840</v>
      </c>
      <c r="B162">
        <v>17</v>
      </c>
      <c r="C162">
        <v>25</v>
      </c>
      <c r="D162">
        <v>16</v>
      </c>
      <c r="E162">
        <v>14</v>
      </c>
      <c r="F162"/>
      <c r="G162"/>
      <c r="H162"/>
      <c r="I162"/>
      <c r="J162"/>
      <c r="K162"/>
      <c r="L162"/>
      <c r="M162"/>
      <c r="N162" s="374"/>
    </row>
    <row r="163" spans="1:14" x14ac:dyDescent="0.25">
      <c r="A163" t="s">
        <v>3848</v>
      </c>
      <c r="B163">
        <v>19</v>
      </c>
      <c r="C163">
        <v>19</v>
      </c>
      <c r="D163">
        <v>14</v>
      </c>
      <c r="E163">
        <v>17</v>
      </c>
      <c r="F163"/>
      <c r="G163"/>
      <c r="H163"/>
      <c r="I163"/>
      <c r="J163"/>
      <c r="K163"/>
      <c r="L163"/>
      <c r="M163"/>
      <c r="N163" s="374"/>
    </row>
    <row r="164" spans="1:14" x14ac:dyDescent="0.25">
      <c r="A164" t="s">
        <v>3858</v>
      </c>
      <c r="B164">
        <v>41</v>
      </c>
      <c r="C164">
        <v>29</v>
      </c>
      <c r="D164">
        <v>39</v>
      </c>
      <c r="E164">
        <v>41</v>
      </c>
      <c r="F164"/>
      <c r="G164"/>
      <c r="H164"/>
      <c r="I164"/>
      <c r="J164"/>
      <c r="K164"/>
      <c r="L164"/>
      <c r="M164"/>
      <c r="N164" s="374"/>
    </row>
    <row r="165" spans="1:14" x14ac:dyDescent="0.25">
      <c r="A165" t="s">
        <v>3862</v>
      </c>
      <c r="B165">
        <v>47</v>
      </c>
      <c r="C165">
        <v>48</v>
      </c>
      <c r="D165">
        <v>38</v>
      </c>
      <c r="E165">
        <v>43</v>
      </c>
      <c r="F165"/>
      <c r="G165"/>
      <c r="H165"/>
      <c r="I165"/>
      <c r="J165"/>
      <c r="K165"/>
      <c r="L165"/>
      <c r="M165"/>
      <c r="N165" s="374"/>
    </row>
    <row r="166" spans="1:14" x14ac:dyDescent="0.25">
      <c r="A166" t="s">
        <v>3878</v>
      </c>
      <c r="B166"/>
      <c r="C166"/>
      <c r="D166"/>
      <c r="E166"/>
      <c r="F166">
        <v>347</v>
      </c>
      <c r="G166">
        <v>244</v>
      </c>
      <c r="H166">
        <v>299</v>
      </c>
      <c r="I166">
        <v>299</v>
      </c>
      <c r="J166">
        <v>319</v>
      </c>
      <c r="K166">
        <v>267</v>
      </c>
      <c r="L166">
        <v>344</v>
      </c>
      <c r="M166">
        <v>221</v>
      </c>
      <c r="N166" s="374"/>
    </row>
    <row r="167" spans="1:14" x14ac:dyDescent="0.25">
      <c r="A167" t="s">
        <v>3880</v>
      </c>
      <c r="B167"/>
      <c r="C167"/>
      <c r="D167"/>
      <c r="E167"/>
      <c r="F167">
        <v>86</v>
      </c>
      <c r="G167">
        <v>116</v>
      </c>
      <c r="H167">
        <v>115</v>
      </c>
      <c r="I167">
        <v>115</v>
      </c>
      <c r="J167">
        <v>72</v>
      </c>
      <c r="K167">
        <v>109</v>
      </c>
      <c r="L167">
        <v>115</v>
      </c>
      <c r="M167">
        <v>160</v>
      </c>
      <c r="N167" s="374"/>
    </row>
    <row r="168" spans="1:14" x14ac:dyDescent="0.25">
      <c r="A168" t="s">
        <v>3898</v>
      </c>
      <c r="B168">
        <v>17</v>
      </c>
      <c r="C168">
        <v>7</v>
      </c>
      <c r="D168">
        <v>12</v>
      </c>
      <c r="E168">
        <v>14</v>
      </c>
      <c r="F168"/>
      <c r="G168"/>
      <c r="H168"/>
      <c r="I168"/>
      <c r="J168"/>
      <c r="K168"/>
      <c r="L168"/>
      <c r="M168"/>
      <c r="N168" s="374"/>
    </row>
    <row r="169" spans="1:14" x14ac:dyDescent="0.25">
      <c r="A169" t="s">
        <v>3904</v>
      </c>
      <c r="B169">
        <v>19</v>
      </c>
      <c r="C169">
        <v>18</v>
      </c>
      <c r="D169">
        <v>16</v>
      </c>
      <c r="E169">
        <v>21</v>
      </c>
      <c r="F169"/>
      <c r="G169"/>
      <c r="H169"/>
      <c r="I169"/>
      <c r="J169"/>
      <c r="K169"/>
      <c r="L169"/>
      <c r="M169"/>
      <c r="N169" s="374"/>
    </row>
    <row r="170" spans="1:14" x14ac:dyDescent="0.25">
      <c r="A170" t="s">
        <v>3916</v>
      </c>
      <c r="B170"/>
      <c r="C170"/>
      <c r="D170"/>
      <c r="E170"/>
      <c r="F170">
        <v>94</v>
      </c>
      <c r="G170">
        <v>84</v>
      </c>
      <c r="H170">
        <v>87</v>
      </c>
      <c r="I170">
        <v>74</v>
      </c>
      <c r="J170">
        <v>59</v>
      </c>
      <c r="K170">
        <v>40</v>
      </c>
      <c r="L170">
        <v>36</v>
      </c>
      <c r="M170">
        <v>48</v>
      </c>
      <c r="N170" s="374"/>
    </row>
    <row r="171" spans="1:14" x14ac:dyDescent="0.25">
      <c r="A171" t="s">
        <v>3929</v>
      </c>
      <c r="B171">
        <v>212</v>
      </c>
      <c r="C171">
        <v>209</v>
      </c>
      <c r="D171">
        <v>205</v>
      </c>
      <c r="E171">
        <v>254</v>
      </c>
      <c r="F171"/>
      <c r="G171"/>
      <c r="H171"/>
      <c r="I171"/>
      <c r="J171"/>
      <c r="K171"/>
      <c r="L171"/>
      <c r="M171"/>
      <c r="N171" s="374"/>
    </row>
    <row r="172" spans="1:14" x14ac:dyDescent="0.25">
      <c r="A172" t="s">
        <v>3931</v>
      </c>
      <c r="B172">
        <v>21</v>
      </c>
      <c r="C172">
        <v>21</v>
      </c>
      <c r="D172">
        <v>19</v>
      </c>
      <c r="E172">
        <v>17</v>
      </c>
      <c r="F172"/>
      <c r="G172"/>
      <c r="H172"/>
      <c r="I172"/>
      <c r="J172"/>
      <c r="K172"/>
      <c r="L172"/>
      <c r="M172"/>
      <c r="N172" s="374"/>
    </row>
    <row r="173" spans="1:14" x14ac:dyDescent="0.25">
      <c r="A173" t="s">
        <v>3937</v>
      </c>
      <c r="B173">
        <v>34</v>
      </c>
      <c r="C173">
        <v>21</v>
      </c>
      <c r="D173">
        <v>24</v>
      </c>
      <c r="E173">
        <v>28</v>
      </c>
      <c r="F173"/>
      <c r="G173"/>
      <c r="H173"/>
      <c r="I173"/>
      <c r="J173"/>
      <c r="K173"/>
      <c r="L173"/>
      <c r="M173"/>
      <c r="N173" s="374"/>
    </row>
    <row r="174" spans="1:14" x14ac:dyDescent="0.25">
      <c r="A174" t="s">
        <v>3943</v>
      </c>
      <c r="B174"/>
      <c r="C174"/>
      <c r="D174"/>
      <c r="E174"/>
      <c r="F174">
        <v>16</v>
      </c>
      <c r="G174">
        <v>14</v>
      </c>
      <c r="H174">
        <v>26</v>
      </c>
      <c r="I174">
        <v>20</v>
      </c>
      <c r="J174">
        <v>10</v>
      </c>
      <c r="K174">
        <v>9</v>
      </c>
      <c r="L174">
        <v>35</v>
      </c>
      <c r="M174">
        <v>21</v>
      </c>
      <c r="N174" s="374"/>
    </row>
    <row r="175" spans="1:14" x14ac:dyDescent="0.25">
      <c r="A175" t="s">
        <v>3945</v>
      </c>
      <c r="B175"/>
      <c r="C175"/>
      <c r="D175"/>
      <c r="E175"/>
      <c r="F175">
        <v>78</v>
      </c>
      <c r="G175">
        <v>66</v>
      </c>
      <c r="H175">
        <v>68</v>
      </c>
      <c r="I175">
        <v>57</v>
      </c>
      <c r="J175">
        <v>64</v>
      </c>
      <c r="K175">
        <v>56</v>
      </c>
      <c r="L175">
        <v>51</v>
      </c>
      <c r="M175">
        <v>58</v>
      </c>
      <c r="N175" s="374"/>
    </row>
    <row r="176" spans="1:14" x14ac:dyDescent="0.25">
      <c r="A176" t="s">
        <v>3949</v>
      </c>
      <c r="B176"/>
      <c r="C176"/>
      <c r="D176"/>
      <c r="E176"/>
      <c r="F176">
        <v>57</v>
      </c>
      <c r="G176">
        <v>66</v>
      </c>
      <c r="H176">
        <v>49</v>
      </c>
      <c r="I176">
        <v>40</v>
      </c>
      <c r="J176">
        <v>57</v>
      </c>
      <c r="K176">
        <v>45</v>
      </c>
      <c r="L176">
        <v>50</v>
      </c>
      <c r="M176">
        <v>44</v>
      </c>
      <c r="N176" s="374"/>
    </row>
    <row r="177" spans="1:14" x14ac:dyDescent="0.25">
      <c r="A177" t="s">
        <v>10372</v>
      </c>
      <c r="B177">
        <v>41</v>
      </c>
      <c r="C177">
        <v>40</v>
      </c>
      <c r="D177">
        <v>46</v>
      </c>
      <c r="E177">
        <v>34</v>
      </c>
      <c r="F177">
        <v>59</v>
      </c>
      <c r="G177">
        <v>59</v>
      </c>
      <c r="H177">
        <v>86</v>
      </c>
      <c r="I177">
        <v>101</v>
      </c>
      <c r="J177">
        <v>113</v>
      </c>
      <c r="K177">
        <v>100</v>
      </c>
      <c r="L177">
        <v>143</v>
      </c>
      <c r="M177">
        <v>139</v>
      </c>
      <c r="N177" s="374"/>
    </row>
    <row r="178" spans="1:14" x14ac:dyDescent="0.25">
      <c r="A178" t="s">
        <v>10374</v>
      </c>
      <c r="B178"/>
      <c r="C178"/>
      <c r="D178"/>
      <c r="E178"/>
      <c r="F178">
        <v>26</v>
      </c>
      <c r="G178">
        <v>52</v>
      </c>
      <c r="H178">
        <v>15</v>
      </c>
      <c r="I178">
        <v>44</v>
      </c>
      <c r="J178">
        <v>8</v>
      </c>
      <c r="K178">
        <v>36</v>
      </c>
      <c r="L178">
        <v>14</v>
      </c>
      <c r="M178">
        <v>36</v>
      </c>
      <c r="N178" s="374"/>
    </row>
    <row r="179" spans="1:14" x14ac:dyDescent="0.25">
      <c r="A179" t="s">
        <v>10371</v>
      </c>
      <c r="B179">
        <v>23</v>
      </c>
      <c r="C179">
        <v>29</v>
      </c>
      <c r="D179">
        <v>25</v>
      </c>
      <c r="E179">
        <v>26</v>
      </c>
      <c r="F179">
        <v>32</v>
      </c>
      <c r="G179">
        <v>35</v>
      </c>
      <c r="H179">
        <v>39</v>
      </c>
      <c r="I179">
        <v>42</v>
      </c>
      <c r="J179">
        <v>34</v>
      </c>
      <c r="K179">
        <v>26</v>
      </c>
      <c r="L179">
        <v>47</v>
      </c>
      <c r="M179">
        <v>45</v>
      </c>
      <c r="N179" s="374"/>
    </row>
    <row r="180" spans="1:14" x14ac:dyDescent="0.25">
      <c r="A180" t="s">
        <v>3956</v>
      </c>
      <c r="B180">
        <v>34</v>
      </c>
      <c r="C180">
        <v>25</v>
      </c>
      <c r="D180">
        <v>19</v>
      </c>
      <c r="E180">
        <v>36</v>
      </c>
      <c r="F180"/>
      <c r="G180"/>
      <c r="H180"/>
      <c r="I180"/>
      <c r="J180"/>
      <c r="K180"/>
      <c r="L180"/>
      <c r="M180"/>
      <c r="N180" s="374"/>
    </row>
    <row r="181" spans="1:14" x14ac:dyDescent="0.25">
      <c r="A181" t="s">
        <v>3979</v>
      </c>
      <c r="B181"/>
      <c r="C181"/>
      <c r="D181"/>
      <c r="E181"/>
      <c r="F181">
        <v>18</v>
      </c>
      <c r="G181">
        <v>33</v>
      </c>
      <c r="H181">
        <v>26</v>
      </c>
      <c r="I181">
        <v>30</v>
      </c>
      <c r="J181">
        <v>19</v>
      </c>
      <c r="K181">
        <v>29</v>
      </c>
      <c r="L181">
        <v>19</v>
      </c>
      <c r="M181">
        <v>32</v>
      </c>
      <c r="N181" s="374"/>
    </row>
    <row r="182" spans="1:14" x14ac:dyDescent="0.25">
      <c r="A182" t="s">
        <v>3988</v>
      </c>
      <c r="B182">
        <v>23</v>
      </c>
      <c r="C182">
        <v>26</v>
      </c>
      <c r="D182">
        <v>20</v>
      </c>
      <c r="E182">
        <v>31</v>
      </c>
      <c r="F182">
        <v>34</v>
      </c>
      <c r="G182">
        <v>31</v>
      </c>
      <c r="H182">
        <v>34</v>
      </c>
      <c r="I182">
        <v>36</v>
      </c>
      <c r="J182">
        <v>22</v>
      </c>
      <c r="K182">
        <v>28</v>
      </c>
      <c r="L182">
        <v>45</v>
      </c>
      <c r="M182">
        <v>38</v>
      </c>
      <c r="N182" s="374"/>
    </row>
    <row r="183" spans="1:14" x14ac:dyDescent="0.25">
      <c r="A183" t="s">
        <v>3989</v>
      </c>
      <c r="B183">
        <v>105</v>
      </c>
      <c r="C183">
        <v>107</v>
      </c>
      <c r="D183">
        <v>108</v>
      </c>
      <c r="E183">
        <v>114</v>
      </c>
      <c r="F183">
        <v>1</v>
      </c>
      <c r="G183">
        <v>2</v>
      </c>
      <c r="H183"/>
      <c r="I183"/>
      <c r="J183"/>
      <c r="K183"/>
      <c r="L183"/>
      <c r="M183"/>
      <c r="N183" s="374"/>
    </row>
    <row r="184" spans="1:14" x14ac:dyDescent="0.25">
      <c r="A184" t="s">
        <v>13127</v>
      </c>
      <c r="B184">
        <v>56</v>
      </c>
      <c r="C184">
        <v>36</v>
      </c>
      <c r="D184">
        <v>52</v>
      </c>
      <c r="E184">
        <v>43</v>
      </c>
      <c r="F184">
        <v>52</v>
      </c>
      <c r="G184">
        <v>48</v>
      </c>
      <c r="H184">
        <v>39</v>
      </c>
      <c r="I184">
        <v>41</v>
      </c>
      <c r="J184">
        <v>46</v>
      </c>
      <c r="K184">
        <v>39</v>
      </c>
      <c r="L184">
        <v>36</v>
      </c>
      <c r="M184">
        <v>34</v>
      </c>
      <c r="N184" s="374"/>
    </row>
    <row r="185" spans="1:14" x14ac:dyDescent="0.25">
      <c r="A185" t="s">
        <v>3999</v>
      </c>
      <c r="B185">
        <v>83</v>
      </c>
      <c r="C185">
        <v>68</v>
      </c>
      <c r="D185">
        <v>74</v>
      </c>
      <c r="E185">
        <v>85</v>
      </c>
      <c r="F185">
        <v>82</v>
      </c>
      <c r="G185">
        <v>93</v>
      </c>
      <c r="H185">
        <v>83</v>
      </c>
      <c r="I185">
        <v>98</v>
      </c>
      <c r="J185">
        <v>69</v>
      </c>
      <c r="K185">
        <v>84</v>
      </c>
      <c r="L185">
        <v>77</v>
      </c>
      <c r="M185">
        <v>93</v>
      </c>
      <c r="N185" s="374"/>
    </row>
    <row r="186" spans="1:14" x14ac:dyDescent="0.25">
      <c r="A186" t="s">
        <v>4001</v>
      </c>
      <c r="B186">
        <v>35</v>
      </c>
      <c r="C186">
        <v>65</v>
      </c>
      <c r="D186">
        <v>66</v>
      </c>
      <c r="E186">
        <v>51</v>
      </c>
      <c r="F186"/>
      <c r="G186"/>
      <c r="H186"/>
      <c r="I186"/>
      <c r="J186"/>
      <c r="K186"/>
      <c r="L186"/>
      <c r="M186"/>
      <c r="N186" s="374"/>
    </row>
    <row r="187" spans="1:14" x14ac:dyDescent="0.25">
      <c r="A187" t="s">
        <v>4006</v>
      </c>
      <c r="B187">
        <v>45</v>
      </c>
      <c r="C187">
        <v>43</v>
      </c>
      <c r="D187"/>
      <c r="E187"/>
      <c r="F187"/>
      <c r="G187"/>
      <c r="H187"/>
      <c r="I187"/>
      <c r="J187"/>
      <c r="K187"/>
      <c r="L187"/>
      <c r="M187"/>
      <c r="N187" s="374"/>
    </row>
    <row r="188" spans="1:14" x14ac:dyDescent="0.25">
      <c r="A188" t="s">
        <v>16206</v>
      </c>
      <c r="B188">
        <v>21</v>
      </c>
      <c r="C188">
        <v>20</v>
      </c>
      <c r="D188">
        <v>13</v>
      </c>
      <c r="E188">
        <v>10</v>
      </c>
      <c r="F188"/>
      <c r="G188"/>
      <c r="H188"/>
      <c r="I188"/>
      <c r="J188"/>
      <c r="K188"/>
      <c r="L188"/>
      <c r="M188"/>
      <c r="N188" s="374"/>
    </row>
    <row r="189" spans="1:14" x14ac:dyDescent="0.25">
      <c r="A189" t="s">
        <v>2859</v>
      </c>
      <c r="B189">
        <v>69</v>
      </c>
      <c r="C189">
        <v>98</v>
      </c>
      <c r="D189">
        <v>78</v>
      </c>
      <c r="E189">
        <v>88</v>
      </c>
      <c r="F189">
        <v>53</v>
      </c>
      <c r="G189">
        <v>69</v>
      </c>
      <c r="H189">
        <v>49</v>
      </c>
      <c r="I189">
        <v>58</v>
      </c>
      <c r="J189">
        <v>41</v>
      </c>
      <c r="K189">
        <v>49</v>
      </c>
      <c r="L189">
        <v>46</v>
      </c>
      <c r="M189">
        <v>43</v>
      </c>
      <c r="N189" s="374"/>
    </row>
    <row r="190" spans="1:14" x14ac:dyDescent="0.25">
      <c r="A190" t="s">
        <v>2863</v>
      </c>
      <c r="B190">
        <v>50</v>
      </c>
      <c r="C190">
        <v>53</v>
      </c>
      <c r="D190">
        <v>54</v>
      </c>
      <c r="E190">
        <v>56</v>
      </c>
      <c r="F190"/>
      <c r="G190"/>
      <c r="H190"/>
      <c r="I190"/>
      <c r="J190"/>
      <c r="K190"/>
      <c r="L190"/>
      <c r="M190"/>
      <c r="N190" s="374"/>
    </row>
    <row r="191" spans="1:14" x14ac:dyDescent="0.25">
      <c r="A191" t="s">
        <v>2878</v>
      </c>
      <c r="B191">
        <v>16</v>
      </c>
      <c r="C191">
        <v>27</v>
      </c>
      <c r="D191">
        <v>21</v>
      </c>
      <c r="E191">
        <v>21</v>
      </c>
      <c r="F191">
        <v>19</v>
      </c>
      <c r="G191">
        <v>29</v>
      </c>
      <c r="H191">
        <v>12</v>
      </c>
      <c r="I191">
        <v>14</v>
      </c>
      <c r="J191">
        <v>13</v>
      </c>
      <c r="K191">
        <v>19</v>
      </c>
      <c r="L191">
        <v>24</v>
      </c>
      <c r="M191">
        <v>24</v>
      </c>
      <c r="N191" s="374"/>
    </row>
    <row r="192" spans="1:14" x14ac:dyDescent="0.25">
      <c r="A192" t="s">
        <v>2880</v>
      </c>
      <c r="B192"/>
      <c r="C192"/>
      <c r="D192"/>
      <c r="E192"/>
      <c r="F192">
        <v>49</v>
      </c>
      <c r="G192">
        <v>41</v>
      </c>
      <c r="H192">
        <v>41</v>
      </c>
      <c r="I192">
        <v>46</v>
      </c>
      <c r="J192">
        <v>48</v>
      </c>
      <c r="K192">
        <v>47</v>
      </c>
      <c r="L192">
        <v>43</v>
      </c>
      <c r="M192">
        <v>51</v>
      </c>
      <c r="N192" s="374"/>
    </row>
    <row r="193" spans="1:14" x14ac:dyDescent="0.25">
      <c r="A193" t="s">
        <v>2881</v>
      </c>
      <c r="B193">
        <v>34</v>
      </c>
      <c r="C193">
        <v>42</v>
      </c>
      <c r="D193">
        <v>49</v>
      </c>
      <c r="E193">
        <v>30</v>
      </c>
      <c r="F193"/>
      <c r="G193"/>
      <c r="H193"/>
      <c r="I193"/>
      <c r="J193"/>
      <c r="K193"/>
      <c r="L193"/>
      <c r="M193"/>
      <c r="N193" s="374"/>
    </row>
    <row r="194" spans="1:14" x14ac:dyDescent="0.25">
      <c r="A194" t="s">
        <v>2888</v>
      </c>
      <c r="B194"/>
      <c r="C194"/>
      <c r="D194"/>
      <c r="E194"/>
      <c r="F194">
        <v>45</v>
      </c>
      <c r="G194">
        <v>58</v>
      </c>
      <c r="H194">
        <v>63</v>
      </c>
      <c r="I194">
        <v>55</v>
      </c>
      <c r="J194">
        <v>52</v>
      </c>
      <c r="K194">
        <v>53</v>
      </c>
      <c r="L194">
        <v>56</v>
      </c>
      <c r="M194">
        <v>59</v>
      </c>
      <c r="N194" s="374"/>
    </row>
    <row r="195" spans="1:14" x14ac:dyDescent="0.25">
      <c r="A195" t="s">
        <v>10351</v>
      </c>
      <c r="B195"/>
      <c r="C195"/>
      <c r="D195"/>
      <c r="E195"/>
      <c r="F195"/>
      <c r="G195"/>
      <c r="H195">
        <v>3</v>
      </c>
      <c r="I195">
        <v>2</v>
      </c>
      <c r="J195">
        <v>27</v>
      </c>
      <c r="K195">
        <v>12</v>
      </c>
      <c r="L195">
        <v>66</v>
      </c>
      <c r="M195">
        <v>47</v>
      </c>
      <c r="N195" s="374"/>
    </row>
    <row r="196" spans="1:14" x14ac:dyDescent="0.25">
      <c r="A196" t="s">
        <v>2911</v>
      </c>
      <c r="B196">
        <v>40</v>
      </c>
      <c r="C196">
        <v>52</v>
      </c>
      <c r="D196">
        <v>36</v>
      </c>
      <c r="E196">
        <v>39</v>
      </c>
      <c r="F196"/>
      <c r="G196"/>
      <c r="H196"/>
      <c r="I196"/>
      <c r="J196"/>
      <c r="K196"/>
      <c r="L196"/>
      <c r="M196"/>
      <c r="N196" s="374"/>
    </row>
    <row r="197" spans="1:14" x14ac:dyDescent="0.25">
      <c r="A197" t="s">
        <v>2918</v>
      </c>
      <c r="B197">
        <v>41</v>
      </c>
      <c r="C197">
        <v>30</v>
      </c>
      <c r="D197">
        <v>36</v>
      </c>
      <c r="E197">
        <v>33</v>
      </c>
      <c r="F197"/>
      <c r="G197"/>
      <c r="H197"/>
      <c r="I197"/>
      <c r="J197"/>
      <c r="K197"/>
      <c r="L197"/>
      <c r="M197"/>
      <c r="N197" s="374"/>
    </row>
    <row r="198" spans="1:14" x14ac:dyDescent="0.25">
      <c r="A198" t="s">
        <v>2923</v>
      </c>
      <c r="B198">
        <v>13</v>
      </c>
      <c r="C198">
        <v>13</v>
      </c>
      <c r="D198">
        <v>10</v>
      </c>
      <c r="E198">
        <v>9</v>
      </c>
      <c r="F198"/>
      <c r="G198"/>
      <c r="H198"/>
      <c r="I198"/>
      <c r="J198"/>
      <c r="K198"/>
      <c r="L198"/>
      <c r="M198"/>
      <c r="N198" s="374"/>
    </row>
    <row r="199" spans="1:14" x14ac:dyDescent="0.25">
      <c r="A199" t="s">
        <v>2927</v>
      </c>
      <c r="B199">
        <v>34</v>
      </c>
      <c r="C199">
        <v>32</v>
      </c>
      <c r="D199">
        <v>35</v>
      </c>
      <c r="E199">
        <v>36</v>
      </c>
      <c r="F199">
        <v>70</v>
      </c>
      <c r="G199">
        <v>35</v>
      </c>
      <c r="H199">
        <v>59</v>
      </c>
      <c r="I199">
        <v>42</v>
      </c>
      <c r="J199">
        <v>53</v>
      </c>
      <c r="K199">
        <v>53</v>
      </c>
      <c r="L199">
        <v>58</v>
      </c>
      <c r="M199">
        <v>51</v>
      </c>
      <c r="N199" s="374"/>
    </row>
    <row r="200" spans="1:14" x14ac:dyDescent="0.25">
      <c r="A200" t="s">
        <v>2931</v>
      </c>
      <c r="B200">
        <v>36</v>
      </c>
      <c r="C200">
        <v>35</v>
      </c>
      <c r="D200">
        <v>42</v>
      </c>
      <c r="E200">
        <v>40</v>
      </c>
      <c r="F200">
        <v>49</v>
      </c>
      <c r="G200">
        <v>50</v>
      </c>
      <c r="H200">
        <v>54</v>
      </c>
      <c r="I200">
        <v>50</v>
      </c>
      <c r="J200">
        <v>37</v>
      </c>
      <c r="K200">
        <v>47</v>
      </c>
      <c r="L200">
        <v>37</v>
      </c>
      <c r="M200">
        <v>47</v>
      </c>
      <c r="N200" s="374"/>
    </row>
    <row r="201" spans="1:14" x14ac:dyDescent="0.25">
      <c r="A201" t="s">
        <v>2938</v>
      </c>
      <c r="B201">
        <v>82</v>
      </c>
      <c r="C201">
        <v>79</v>
      </c>
      <c r="D201">
        <v>79</v>
      </c>
      <c r="E201">
        <v>81</v>
      </c>
      <c r="F201"/>
      <c r="G201"/>
      <c r="H201"/>
      <c r="I201"/>
      <c r="J201"/>
      <c r="K201"/>
      <c r="L201"/>
      <c r="M201"/>
      <c r="N201" s="374"/>
    </row>
    <row r="202" spans="1:14" x14ac:dyDescent="0.25">
      <c r="A202" t="s">
        <v>16213</v>
      </c>
      <c r="B202">
        <v>196</v>
      </c>
      <c r="C202">
        <v>198</v>
      </c>
      <c r="D202">
        <v>159</v>
      </c>
      <c r="E202">
        <v>169</v>
      </c>
      <c r="F202"/>
      <c r="G202"/>
      <c r="H202"/>
      <c r="I202"/>
      <c r="J202"/>
      <c r="K202"/>
      <c r="L202"/>
      <c r="M202"/>
      <c r="N202" s="374"/>
    </row>
    <row r="203" spans="1:14" x14ac:dyDescent="0.25">
      <c r="A203" t="s">
        <v>10452</v>
      </c>
      <c r="B203">
        <v>125</v>
      </c>
      <c r="C203">
        <v>135</v>
      </c>
      <c r="D203">
        <v>123</v>
      </c>
      <c r="E203">
        <v>127</v>
      </c>
      <c r="F203"/>
      <c r="G203"/>
      <c r="H203"/>
      <c r="I203"/>
      <c r="J203"/>
      <c r="K203"/>
      <c r="L203"/>
      <c r="M203"/>
      <c r="N203" s="374"/>
    </row>
    <row r="204" spans="1:14" x14ac:dyDescent="0.25">
      <c r="A204" t="s">
        <v>2945</v>
      </c>
      <c r="B204"/>
      <c r="C204"/>
      <c r="D204"/>
      <c r="E204"/>
      <c r="F204">
        <v>57</v>
      </c>
      <c r="G204">
        <v>64</v>
      </c>
      <c r="H204">
        <v>68</v>
      </c>
      <c r="I204">
        <v>82</v>
      </c>
      <c r="J204">
        <v>61</v>
      </c>
      <c r="K204">
        <v>77</v>
      </c>
      <c r="L204">
        <v>73</v>
      </c>
      <c r="M204">
        <v>91</v>
      </c>
      <c r="N204" s="374"/>
    </row>
    <row r="205" spans="1:14" x14ac:dyDescent="0.25">
      <c r="A205" t="s">
        <v>2951</v>
      </c>
      <c r="B205"/>
      <c r="C205"/>
      <c r="D205"/>
      <c r="E205"/>
      <c r="F205">
        <v>182</v>
      </c>
      <c r="G205">
        <v>153</v>
      </c>
      <c r="H205">
        <v>162</v>
      </c>
      <c r="I205">
        <v>197</v>
      </c>
      <c r="J205">
        <v>152</v>
      </c>
      <c r="K205">
        <v>186</v>
      </c>
      <c r="L205">
        <v>143</v>
      </c>
      <c r="M205">
        <v>182</v>
      </c>
      <c r="N205" s="374"/>
    </row>
    <row r="206" spans="1:14" x14ac:dyDescent="0.25">
      <c r="A206" t="s">
        <v>2953</v>
      </c>
      <c r="B206">
        <v>99</v>
      </c>
      <c r="C206">
        <v>103</v>
      </c>
      <c r="D206">
        <v>83</v>
      </c>
      <c r="E206">
        <v>106</v>
      </c>
      <c r="F206"/>
      <c r="G206"/>
      <c r="H206"/>
      <c r="I206"/>
      <c r="J206"/>
      <c r="K206"/>
      <c r="L206"/>
      <c r="M206"/>
      <c r="N206" s="374"/>
    </row>
    <row r="207" spans="1:14" x14ac:dyDescent="0.25">
      <c r="A207" t="s">
        <v>2959</v>
      </c>
      <c r="B207"/>
      <c r="C207"/>
      <c r="D207"/>
      <c r="E207"/>
      <c r="F207">
        <v>135</v>
      </c>
      <c r="G207">
        <v>115</v>
      </c>
      <c r="H207">
        <v>104</v>
      </c>
      <c r="I207">
        <v>122</v>
      </c>
      <c r="J207">
        <v>110</v>
      </c>
      <c r="K207">
        <v>115</v>
      </c>
      <c r="L207">
        <v>98</v>
      </c>
      <c r="M207">
        <v>109</v>
      </c>
      <c r="N207" s="374"/>
    </row>
    <row r="208" spans="1:14" x14ac:dyDescent="0.25">
      <c r="A208" t="s">
        <v>2961</v>
      </c>
      <c r="B208"/>
      <c r="C208"/>
      <c r="D208"/>
      <c r="E208"/>
      <c r="F208">
        <v>125</v>
      </c>
      <c r="G208">
        <v>115</v>
      </c>
      <c r="H208">
        <v>123</v>
      </c>
      <c r="I208">
        <v>130</v>
      </c>
      <c r="J208">
        <v>130</v>
      </c>
      <c r="K208">
        <v>121</v>
      </c>
      <c r="L208">
        <v>145</v>
      </c>
      <c r="M208">
        <v>127</v>
      </c>
      <c r="N208" s="374"/>
    </row>
    <row r="209" spans="1:14" x14ac:dyDescent="0.25">
      <c r="A209" t="s">
        <v>2962</v>
      </c>
      <c r="B209">
        <v>103</v>
      </c>
      <c r="C209">
        <v>135</v>
      </c>
      <c r="D209">
        <v>114</v>
      </c>
      <c r="E209">
        <v>115</v>
      </c>
      <c r="F209"/>
      <c r="G209"/>
      <c r="H209"/>
      <c r="I209"/>
      <c r="J209"/>
      <c r="K209"/>
      <c r="L209"/>
      <c r="M209"/>
      <c r="N209" s="374"/>
    </row>
    <row r="210" spans="1:14" x14ac:dyDescent="0.25">
      <c r="A210" t="s">
        <v>2963</v>
      </c>
      <c r="B210"/>
      <c r="C210"/>
      <c r="D210">
        <v>1</v>
      </c>
      <c r="E210"/>
      <c r="F210">
        <v>146</v>
      </c>
      <c r="G210">
        <v>178</v>
      </c>
      <c r="H210">
        <v>131</v>
      </c>
      <c r="I210">
        <v>157</v>
      </c>
      <c r="J210">
        <v>140</v>
      </c>
      <c r="K210">
        <v>150</v>
      </c>
      <c r="L210">
        <v>148</v>
      </c>
      <c r="M210">
        <v>168</v>
      </c>
      <c r="N210" s="374"/>
    </row>
    <row r="211" spans="1:14" x14ac:dyDescent="0.25">
      <c r="A211" t="s">
        <v>2968</v>
      </c>
      <c r="B211">
        <v>100</v>
      </c>
      <c r="C211">
        <v>88</v>
      </c>
      <c r="D211">
        <v>75</v>
      </c>
      <c r="E211">
        <v>81</v>
      </c>
      <c r="F211"/>
      <c r="G211"/>
      <c r="H211"/>
      <c r="I211"/>
      <c r="J211"/>
      <c r="K211"/>
      <c r="L211"/>
      <c r="M211"/>
      <c r="N211" s="374"/>
    </row>
    <row r="212" spans="1:14" x14ac:dyDescent="0.25">
      <c r="A212" t="s">
        <v>15862</v>
      </c>
      <c r="B212"/>
      <c r="C212"/>
      <c r="D212"/>
      <c r="E212"/>
      <c r="F212">
        <v>64</v>
      </c>
      <c r="G212">
        <v>75</v>
      </c>
      <c r="H212">
        <v>63</v>
      </c>
      <c r="I212">
        <v>59</v>
      </c>
      <c r="J212">
        <v>54</v>
      </c>
      <c r="K212">
        <v>63</v>
      </c>
      <c r="L212">
        <v>57</v>
      </c>
      <c r="M212">
        <v>56</v>
      </c>
      <c r="N212" s="374"/>
    </row>
    <row r="213" spans="1:14" x14ac:dyDescent="0.25">
      <c r="A213" t="s">
        <v>3001</v>
      </c>
      <c r="B213">
        <v>140</v>
      </c>
      <c r="C213">
        <v>168</v>
      </c>
      <c r="D213">
        <v>146</v>
      </c>
      <c r="E213">
        <v>145</v>
      </c>
      <c r="F213"/>
      <c r="G213"/>
      <c r="H213"/>
      <c r="I213"/>
      <c r="J213"/>
      <c r="K213"/>
      <c r="L213"/>
      <c r="M213"/>
      <c r="N213" s="374"/>
    </row>
    <row r="214" spans="1:14" x14ac:dyDescent="0.25">
      <c r="A214" t="s">
        <v>13199</v>
      </c>
      <c r="B214">
        <v>35</v>
      </c>
      <c r="C214">
        <v>42</v>
      </c>
      <c r="D214">
        <v>40</v>
      </c>
      <c r="E214">
        <v>42</v>
      </c>
      <c r="F214"/>
      <c r="G214"/>
      <c r="H214"/>
      <c r="I214"/>
      <c r="J214"/>
      <c r="K214"/>
      <c r="L214"/>
      <c r="M214"/>
      <c r="N214" s="374"/>
    </row>
    <row r="215" spans="1:14" x14ac:dyDescent="0.25">
      <c r="A215" t="s">
        <v>3016</v>
      </c>
      <c r="B215">
        <v>18</v>
      </c>
      <c r="C215">
        <v>37</v>
      </c>
      <c r="D215">
        <v>30</v>
      </c>
      <c r="E215">
        <v>22</v>
      </c>
      <c r="F215"/>
      <c r="G215"/>
      <c r="H215"/>
      <c r="I215"/>
      <c r="J215"/>
      <c r="K215"/>
      <c r="L215"/>
      <c r="M215"/>
      <c r="N215" s="374"/>
    </row>
    <row r="216" spans="1:14" x14ac:dyDescent="0.25">
      <c r="A216" t="s">
        <v>3028</v>
      </c>
      <c r="B216">
        <v>47</v>
      </c>
      <c r="C216">
        <v>37</v>
      </c>
      <c r="D216">
        <v>29</v>
      </c>
      <c r="E216">
        <v>37</v>
      </c>
      <c r="F216"/>
      <c r="G216"/>
      <c r="H216"/>
      <c r="I216"/>
      <c r="J216"/>
      <c r="K216"/>
      <c r="L216"/>
      <c r="M216"/>
      <c r="N216" s="374"/>
    </row>
    <row r="217" spans="1:14" x14ac:dyDescent="0.25">
      <c r="A217" t="s">
        <v>3046</v>
      </c>
      <c r="B217">
        <v>45</v>
      </c>
      <c r="C217">
        <v>81</v>
      </c>
      <c r="D217">
        <v>80</v>
      </c>
      <c r="E217">
        <v>65</v>
      </c>
      <c r="F217"/>
      <c r="G217"/>
      <c r="H217"/>
      <c r="I217"/>
      <c r="J217"/>
      <c r="K217"/>
      <c r="L217"/>
      <c r="M217"/>
      <c r="N217" s="374"/>
    </row>
    <row r="218" spans="1:14" x14ac:dyDescent="0.25">
      <c r="A218" t="s">
        <v>13121</v>
      </c>
      <c r="B218">
        <v>99</v>
      </c>
      <c r="C218">
        <v>123</v>
      </c>
      <c r="D218">
        <v>123</v>
      </c>
      <c r="E218">
        <v>101</v>
      </c>
      <c r="F218"/>
      <c r="G218"/>
      <c r="H218"/>
      <c r="I218"/>
      <c r="J218"/>
      <c r="K218"/>
      <c r="L218"/>
      <c r="M218"/>
      <c r="N218" s="374"/>
    </row>
    <row r="219" spans="1:14" x14ac:dyDescent="0.25">
      <c r="A219" t="s">
        <v>3049</v>
      </c>
      <c r="B219">
        <v>36</v>
      </c>
      <c r="C219">
        <v>33</v>
      </c>
      <c r="D219">
        <v>24</v>
      </c>
      <c r="E219">
        <v>32</v>
      </c>
      <c r="F219"/>
      <c r="G219"/>
      <c r="H219"/>
      <c r="I219"/>
      <c r="J219"/>
      <c r="K219"/>
      <c r="L219"/>
      <c r="M219"/>
      <c r="N219" s="374"/>
    </row>
    <row r="220" spans="1:14" x14ac:dyDescent="0.25">
      <c r="A220" t="s">
        <v>3071</v>
      </c>
      <c r="B220"/>
      <c r="C220"/>
      <c r="D220"/>
      <c r="E220"/>
      <c r="F220">
        <v>57</v>
      </c>
      <c r="G220">
        <v>50</v>
      </c>
      <c r="H220">
        <v>49</v>
      </c>
      <c r="I220">
        <v>44</v>
      </c>
      <c r="J220">
        <v>42</v>
      </c>
      <c r="K220">
        <v>61</v>
      </c>
      <c r="L220">
        <v>51</v>
      </c>
      <c r="M220">
        <v>46</v>
      </c>
      <c r="N220" s="374"/>
    </row>
    <row r="221" spans="1:14" x14ac:dyDescent="0.25">
      <c r="A221" t="s">
        <v>3080</v>
      </c>
      <c r="B221">
        <v>27</v>
      </c>
      <c r="C221">
        <v>35</v>
      </c>
      <c r="D221">
        <v>34</v>
      </c>
      <c r="E221">
        <v>20</v>
      </c>
      <c r="F221">
        <v>33</v>
      </c>
      <c r="G221">
        <v>38</v>
      </c>
      <c r="H221">
        <v>25</v>
      </c>
      <c r="I221">
        <v>45</v>
      </c>
      <c r="J221">
        <v>27</v>
      </c>
      <c r="K221">
        <v>37</v>
      </c>
      <c r="L221">
        <v>38</v>
      </c>
      <c r="M221">
        <v>41</v>
      </c>
      <c r="N221" s="374"/>
    </row>
    <row r="222" spans="1:14" x14ac:dyDescent="0.25">
      <c r="A222" t="s">
        <v>3086</v>
      </c>
      <c r="B222">
        <v>10</v>
      </c>
      <c r="C222">
        <v>6</v>
      </c>
      <c r="D222">
        <v>3</v>
      </c>
      <c r="E222">
        <v>7</v>
      </c>
      <c r="F222">
        <v>5</v>
      </c>
      <c r="G222">
        <v>8</v>
      </c>
      <c r="H222">
        <v>4</v>
      </c>
      <c r="I222">
        <v>7</v>
      </c>
      <c r="J222">
        <v>5</v>
      </c>
      <c r="K222">
        <v>8</v>
      </c>
      <c r="L222">
        <v>4</v>
      </c>
      <c r="M222">
        <v>4</v>
      </c>
      <c r="N222" s="374"/>
    </row>
    <row r="223" spans="1:14" x14ac:dyDescent="0.25">
      <c r="A223" t="s">
        <v>3095</v>
      </c>
      <c r="B223">
        <v>71</v>
      </c>
      <c r="C223">
        <v>73</v>
      </c>
      <c r="D223">
        <v>52</v>
      </c>
      <c r="E223">
        <v>77</v>
      </c>
      <c r="F223">
        <v>1</v>
      </c>
      <c r="G223">
        <v>1</v>
      </c>
      <c r="H223"/>
      <c r="I223">
        <v>1</v>
      </c>
      <c r="J223"/>
      <c r="K223"/>
      <c r="L223"/>
      <c r="M223">
        <v>2</v>
      </c>
      <c r="N223" s="374"/>
    </row>
    <row r="224" spans="1:14" x14ac:dyDescent="0.25">
      <c r="A224" t="s">
        <v>3101</v>
      </c>
      <c r="B224"/>
      <c r="C224"/>
      <c r="D224"/>
      <c r="E224"/>
      <c r="F224">
        <v>73</v>
      </c>
      <c r="G224">
        <v>83</v>
      </c>
      <c r="H224">
        <v>63</v>
      </c>
      <c r="I224">
        <v>82</v>
      </c>
      <c r="J224">
        <v>68</v>
      </c>
      <c r="K224">
        <v>72</v>
      </c>
      <c r="L224">
        <v>62</v>
      </c>
      <c r="M224">
        <v>83</v>
      </c>
      <c r="N224" s="374"/>
    </row>
    <row r="225" spans="1:14" x14ac:dyDescent="0.25">
      <c r="A225" t="s">
        <v>3105</v>
      </c>
      <c r="B225">
        <v>142</v>
      </c>
      <c r="C225">
        <v>145</v>
      </c>
      <c r="D225">
        <v>115</v>
      </c>
      <c r="E225">
        <v>121</v>
      </c>
      <c r="F225"/>
      <c r="G225"/>
      <c r="H225"/>
      <c r="I225"/>
      <c r="J225"/>
      <c r="K225"/>
      <c r="L225"/>
      <c r="M225"/>
      <c r="N225" s="374"/>
    </row>
    <row r="226" spans="1:14" x14ac:dyDescent="0.25">
      <c r="A226" t="s">
        <v>3113</v>
      </c>
      <c r="B226">
        <v>101</v>
      </c>
      <c r="C226">
        <v>89</v>
      </c>
      <c r="D226">
        <v>103</v>
      </c>
      <c r="E226">
        <v>72</v>
      </c>
      <c r="F226"/>
      <c r="G226"/>
      <c r="H226"/>
      <c r="I226"/>
      <c r="J226"/>
      <c r="K226"/>
      <c r="L226"/>
      <c r="M226"/>
      <c r="N226" s="374"/>
    </row>
    <row r="227" spans="1:14" x14ac:dyDescent="0.25">
      <c r="A227" t="s">
        <v>3118</v>
      </c>
      <c r="B227"/>
      <c r="C227"/>
      <c r="D227"/>
      <c r="E227"/>
      <c r="F227">
        <v>18</v>
      </c>
      <c r="G227">
        <v>17</v>
      </c>
      <c r="H227">
        <v>25</v>
      </c>
      <c r="I227">
        <v>35</v>
      </c>
      <c r="J227">
        <v>17</v>
      </c>
      <c r="K227">
        <v>17</v>
      </c>
      <c r="L227">
        <v>23</v>
      </c>
      <c r="M227">
        <v>23</v>
      </c>
      <c r="N227" s="374"/>
    </row>
    <row r="228" spans="1:14" x14ac:dyDescent="0.25">
      <c r="A228" t="s">
        <v>3120</v>
      </c>
      <c r="B228"/>
      <c r="C228"/>
      <c r="D228"/>
      <c r="E228"/>
      <c r="F228">
        <v>65</v>
      </c>
      <c r="G228">
        <v>73</v>
      </c>
      <c r="H228">
        <v>71</v>
      </c>
      <c r="I228">
        <v>79</v>
      </c>
      <c r="J228">
        <v>75</v>
      </c>
      <c r="K228">
        <v>76</v>
      </c>
      <c r="L228">
        <v>71</v>
      </c>
      <c r="M228">
        <v>80</v>
      </c>
      <c r="N228" s="374"/>
    </row>
    <row r="229" spans="1:14" x14ac:dyDescent="0.25">
      <c r="A229" t="s">
        <v>3122</v>
      </c>
      <c r="B229">
        <v>185</v>
      </c>
      <c r="C229">
        <v>183</v>
      </c>
      <c r="D229">
        <v>208</v>
      </c>
      <c r="E229">
        <v>180</v>
      </c>
      <c r="F229"/>
      <c r="G229"/>
      <c r="H229"/>
      <c r="I229"/>
      <c r="J229"/>
      <c r="K229"/>
      <c r="L229"/>
      <c r="M229"/>
      <c r="N229" s="374"/>
    </row>
    <row r="230" spans="1:14" x14ac:dyDescent="0.25">
      <c r="A230" t="s">
        <v>3124</v>
      </c>
      <c r="B230">
        <v>90</v>
      </c>
      <c r="C230">
        <v>88</v>
      </c>
      <c r="D230">
        <v>83</v>
      </c>
      <c r="E230">
        <v>98</v>
      </c>
      <c r="F230"/>
      <c r="G230"/>
      <c r="H230"/>
      <c r="I230"/>
      <c r="J230"/>
      <c r="K230"/>
      <c r="L230"/>
      <c r="M230"/>
      <c r="N230" s="374"/>
    </row>
    <row r="231" spans="1:14" x14ac:dyDescent="0.25">
      <c r="A231" t="s">
        <v>3125</v>
      </c>
      <c r="B231">
        <v>72</v>
      </c>
      <c r="C231">
        <v>61</v>
      </c>
      <c r="D231">
        <v>47</v>
      </c>
      <c r="E231">
        <v>52</v>
      </c>
      <c r="F231"/>
      <c r="G231"/>
      <c r="H231"/>
      <c r="I231"/>
      <c r="J231"/>
      <c r="K231"/>
      <c r="L231"/>
      <c r="M231"/>
      <c r="N231" s="374"/>
    </row>
    <row r="232" spans="1:14" x14ac:dyDescent="0.25">
      <c r="A232" t="s">
        <v>3126</v>
      </c>
      <c r="B232"/>
      <c r="C232"/>
      <c r="D232"/>
      <c r="E232"/>
      <c r="F232">
        <v>137</v>
      </c>
      <c r="G232">
        <v>157</v>
      </c>
      <c r="H232">
        <v>134</v>
      </c>
      <c r="I232">
        <v>148</v>
      </c>
      <c r="J232">
        <v>139</v>
      </c>
      <c r="K232">
        <v>129</v>
      </c>
      <c r="L232">
        <v>157</v>
      </c>
      <c r="M232">
        <v>149</v>
      </c>
      <c r="N232" s="374"/>
    </row>
    <row r="233" spans="1:14" x14ac:dyDescent="0.25">
      <c r="A233" t="s">
        <v>3127</v>
      </c>
      <c r="B233"/>
      <c r="C233"/>
      <c r="D233"/>
      <c r="E233"/>
      <c r="F233">
        <v>68</v>
      </c>
      <c r="G233">
        <v>71</v>
      </c>
      <c r="H233">
        <v>54</v>
      </c>
      <c r="I233">
        <v>79</v>
      </c>
      <c r="J233">
        <v>72</v>
      </c>
      <c r="K233">
        <v>64</v>
      </c>
      <c r="L233">
        <v>77</v>
      </c>
      <c r="M233">
        <v>70</v>
      </c>
      <c r="N233" s="374"/>
    </row>
    <row r="234" spans="1:14" x14ac:dyDescent="0.25">
      <c r="A234" t="s">
        <v>13201</v>
      </c>
      <c r="B234">
        <v>29</v>
      </c>
      <c r="C234">
        <v>33</v>
      </c>
      <c r="D234">
        <v>38</v>
      </c>
      <c r="E234">
        <v>35</v>
      </c>
      <c r="F234"/>
      <c r="G234"/>
      <c r="H234"/>
      <c r="I234"/>
      <c r="J234"/>
      <c r="K234"/>
      <c r="L234"/>
      <c r="M234"/>
      <c r="N234" s="374"/>
    </row>
    <row r="235" spans="1:14" x14ac:dyDescent="0.25">
      <c r="A235" t="s">
        <v>3147</v>
      </c>
      <c r="B235">
        <v>56</v>
      </c>
      <c r="C235">
        <v>61</v>
      </c>
      <c r="D235">
        <v>54</v>
      </c>
      <c r="E235">
        <v>59</v>
      </c>
      <c r="F235"/>
      <c r="G235"/>
      <c r="H235"/>
      <c r="I235"/>
      <c r="J235"/>
      <c r="K235"/>
      <c r="L235"/>
      <c r="M235"/>
      <c r="N235" s="374"/>
    </row>
    <row r="236" spans="1:14" x14ac:dyDescent="0.25">
      <c r="A236" t="s">
        <v>3155</v>
      </c>
      <c r="B236"/>
      <c r="C236"/>
      <c r="D236"/>
      <c r="E236"/>
      <c r="F236">
        <v>60</v>
      </c>
      <c r="G236">
        <v>61</v>
      </c>
      <c r="H236">
        <v>72</v>
      </c>
      <c r="I236">
        <v>67</v>
      </c>
      <c r="J236">
        <v>56</v>
      </c>
      <c r="K236">
        <v>65</v>
      </c>
      <c r="L236">
        <v>59</v>
      </c>
      <c r="M236">
        <v>60</v>
      </c>
      <c r="N236" s="374"/>
    </row>
    <row r="237" spans="1:14" x14ac:dyDescent="0.25">
      <c r="A237" t="s">
        <v>3159</v>
      </c>
      <c r="B237">
        <v>96</v>
      </c>
      <c r="C237">
        <v>97</v>
      </c>
      <c r="D237"/>
      <c r="E237"/>
      <c r="F237"/>
      <c r="G237"/>
      <c r="H237"/>
      <c r="I237"/>
      <c r="J237"/>
      <c r="K237"/>
      <c r="L237"/>
      <c r="M237"/>
      <c r="N237" s="374"/>
    </row>
    <row r="238" spans="1:14" x14ac:dyDescent="0.25">
      <c r="A238" t="s">
        <v>9997</v>
      </c>
      <c r="B238">
        <v>30</v>
      </c>
      <c r="C238">
        <v>35</v>
      </c>
      <c r="D238">
        <v>28</v>
      </c>
      <c r="E238">
        <v>22</v>
      </c>
      <c r="F238">
        <v>29</v>
      </c>
      <c r="G238">
        <v>37</v>
      </c>
      <c r="H238">
        <v>42</v>
      </c>
      <c r="I238">
        <v>22</v>
      </c>
      <c r="J238">
        <v>33</v>
      </c>
      <c r="K238">
        <v>29</v>
      </c>
      <c r="L238">
        <v>30</v>
      </c>
      <c r="M238">
        <v>36</v>
      </c>
      <c r="N238" s="374"/>
    </row>
    <row r="239" spans="1:14" x14ac:dyDescent="0.25">
      <c r="A239" t="s">
        <v>3174</v>
      </c>
      <c r="B239"/>
      <c r="C239"/>
      <c r="D239"/>
      <c r="E239"/>
      <c r="F239">
        <v>47</v>
      </c>
      <c r="G239">
        <v>47</v>
      </c>
      <c r="H239">
        <v>44</v>
      </c>
      <c r="I239">
        <v>36</v>
      </c>
      <c r="J239">
        <v>36</v>
      </c>
      <c r="K239">
        <v>40</v>
      </c>
      <c r="L239">
        <v>37</v>
      </c>
      <c r="M239">
        <v>47</v>
      </c>
      <c r="N239" s="374"/>
    </row>
    <row r="240" spans="1:14" x14ac:dyDescent="0.25">
      <c r="A240" t="s">
        <v>3185</v>
      </c>
      <c r="B240"/>
      <c r="C240"/>
      <c r="D240"/>
      <c r="E240">
        <v>1</v>
      </c>
      <c r="F240">
        <v>40</v>
      </c>
      <c r="G240">
        <v>47</v>
      </c>
      <c r="H240">
        <v>29</v>
      </c>
      <c r="I240">
        <v>40</v>
      </c>
      <c r="J240">
        <v>27</v>
      </c>
      <c r="K240">
        <v>29</v>
      </c>
      <c r="L240">
        <v>38</v>
      </c>
      <c r="M240">
        <v>26</v>
      </c>
      <c r="N240" s="374"/>
    </row>
    <row r="241" spans="1:14" x14ac:dyDescent="0.25">
      <c r="A241" t="s">
        <v>3187</v>
      </c>
      <c r="B241">
        <v>46</v>
      </c>
      <c r="C241">
        <v>32</v>
      </c>
      <c r="D241">
        <v>33</v>
      </c>
      <c r="E241">
        <v>22</v>
      </c>
      <c r="F241">
        <v>24</v>
      </c>
      <c r="G241">
        <v>33</v>
      </c>
      <c r="H241">
        <v>33</v>
      </c>
      <c r="I241">
        <v>41</v>
      </c>
      <c r="J241">
        <v>29</v>
      </c>
      <c r="K241">
        <v>27</v>
      </c>
      <c r="L241">
        <v>35</v>
      </c>
      <c r="M241">
        <v>27</v>
      </c>
      <c r="N241" s="374"/>
    </row>
    <row r="242" spans="1:14" x14ac:dyDescent="0.25">
      <c r="A242" t="s">
        <v>21433</v>
      </c>
      <c r="B242"/>
      <c r="C242"/>
      <c r="D242"/>
      <c r="E242"/>
      <c r="F242">
        <v>24</v>
      </c>
      <c r="G242">
        <v>17</v>
      </c>
      <c r="H242">
        <v>18</v>
      </c>
      <c r="I242">
        <v>23</v>
      </c>
      <c r="J242">
        <v>24</v>
      </c>
      <c r="K242">
        <v>16</v>
      </c>
      <c r="L242">
        <v>20</v>
      </c>
      <c r="M242">
        <v>18</v>
      </c>
      <c r="N242" s="374"/>
    </row>
    <row r="243" spans="1:14" x14ac:dyDescent="0.25">
      <c r="A243" t="s">
        <v>3230</v>
      </c>
      <c r="B243"/>
      <c r="C243"/>
      <c r="D243"/>
      <c r="E243"/>
      <c r="F243">
        <v>32</v>
      </c>
      <c r="G243">
        <v>27</v>
      </c>
      <c r="H243">
        <v>37</v>
      </c>
      <c r="I243">
        <v>40</v>
      </c>
      <c r="J243">
        <v>37</v>
      </c>
      <c r="K243">
        <v>29</v>
      </c>
      <c r="L243">
        <v>34</v>
      </c>
      <c r="M243">
        <v>33</v>
      </c>
      <c r="N243" s="374"/>
    </row>
    <row r="244" spans="1:14" x14ac:dyDescent="0.25">
      <c r="A244" t="s">
        <v>3240</v>
      </c>
      <c r="B244"/>
      <c r="C244"/>
      <c r="D244"/>
      <c r="E244"/>
      <c r="F244">
        <v>129</v>
      </c>
      <c r="G244">
        <v>109</v>
      </c>
      <c r="H244">
        <v>96</v>
      </c>
      <c r="I244">
        <v>104</v>
      </c>
      <c r="J244">
        <v>122</v>
      </c>
      <c r="K244">
        <v>139</v>
      </c>
      <c r="L244">
        <v>134</v>
      </c>
      <c r="M244">
        <v>120</v>
      </c>
      <c r="N244" s="374"/>
    </row>
    <row r="245" spans="1:14" x14ac:dyDescent="0.25">
      <c r="A245" t="s">
        <v>3244</v>
      </c>
      <c r="B245"/>
      <c r="C245"/>
      <c r="D245"/>
      <c r="E245"/>
      <c r="F245">
        <v>152</v>
      </c>
      <c r="G245">
        <v>143</v>
      </c>
      <c r="H245">
        <v>162</v>
      </c>
      <c r="I245">
        <v>167</v>
      </c>
      <c r="J245">
        <v>152</v>
      </c>
      <c r="K245">
        <v>184</v>
      </c>
      <c r="L245">
        <v>177</v>
      </c>
      <c r="M245">
        <v>176</v>
      </c>
      <c r="N245" s="374"/>
    </row>
    <row r="246" spans="1:14" x14ac:dyDescent="0.25">
      <c r="A246" t="s">
        <v>15894</v>
      </c>
      <c r="B246">
        <v>115</v>
      </c>
      <c r="C246">
        <v>135</v>
      </c>
      <c r="D246">
        <v>118</v>
      </c>
      <c r="E246">
        <v>125</v>
      </c>
      <c r="F246"/>
      <c r="G246">
        <v>1</v>
      </c>
      <c r="H246"/>
      <c r="I246"/>
      <c r="J246"/>
      <c r="K246"/>
      <c r="L246"/>
      <c r="M246"/>
      <c r="N246" s="374"/>
    </row>
    <row r="247" spans="1:14" x14ac:dyDescent="0.25">
      <c r="A247" t="s">
        <v>3255</v>
      </c>
      <c r="B247"/>
      <c r="C247"/>
      <c r="D247"/>
      <c r="E247"/>
      <c r="F247">
        <v>126</v>
      </c>
      <c r="G247">
        <v>168</v>
      </c>
      <c r="H247">
        <v>146</v>
      </c>
      <c r="I247">
        <v>164</v>
      </c>
      <c r="J247">
        <v>126</v>
      </c>
      <c r="K247">
        <v>138</v>
      </c>
      <c r="L247">
        <v>152</v>
      </c>
      <c r="M247">
        <v>112</v>
      </c>
      <c r="N247" s="374"/>
    </row>
    <row r="248" spans="1:14" x14ac:dyDescent="0.25">
      <c r="A248" t="s">
        <v>3269</v>
      </c>
      <c r="B248"/>
      <c r="C248"/>
      <c r="D248"/>
      <c r="E248"/>
      <c r="F248">
        <v>255</v>
      </c>
      <c r="G248">
        <v>273</v>
      </c>
      <c r="H248">
        <v>203</v>
      </c>
      <c r="I248">
        <v>215</v>
      </c>
      <c r="J248">
        <v>204</v>
      </c>
      <c r="K248">
        <v>183</v>
      </c>
      <c r="L248">
        <v>171</v>
      </c>
      <c r="M248">
        <v>162</v>
      </c>
      <c r="N248" s="374"/>
    </row>
    <row r="249" spans="1:14" x14ac:dyDescent="0.25">
      <c r="A249" t="s">
        <v>13139</v>
      </c>
      <c r="B249">
        <v>15</v>
      </c>
      <c r="C249">
        <v>26</v>
      </c>
      <c r="D249">
        <v>19</v>
      </c>
      <c r="E249">
        <v>21</v>
      </c>
      <c r="F249"/>
      <c r="G249"/>
      <c r="H249"/>
      <c r="I249"/>
      <c r="J249"/>
      <c r="K249"/>
      <c r="L249"/>
      <c r="M249"/>
      <c r="N249" s="374"/>
    </row>
    <row r="250" spans="1:14" x14ac:dyDescent="0.25">
      <c r="A250" t="s">
        <v>3276</v>
      </c>
      <c r="B250"/>
      <c r="C250"/>
      <c r="D250"/>
      <c r="E250"/>
      <c r="F250">
        <v>176</v>
      </c>
      <c r="G250">
        <v>251</v>
      </c>
      <c r="H250">
        <v>169</v>
      </c>
      <c r="I250">
        <v>249</v>
      </c>
      <c r="J250">
        <v>195</v>
      </c>
      <c r="K250">
        <v>262</v>
      </c>
      <c r="L250">
        <v>161</v>
      </c>
      <c r="M250">
        <v>234</v>
      </c>
      <c r="N250" s="374"/>
    </row>
    <row r="251" spans="1:14" x14ac:dyDescent="0.25">
      <c r="A251" t="s">
        <v>16120</v>
      </c>
      <c r="B251">
        <v>50</v>
      </c>
      <c r="C251">
        <v>59</v>
      </c>
      <c r="D251">
        <v>45</v>
      </c>
      <c r="E251">
        <v>54</v>
      </c>
      <c r="F251"/>
      <c r="G251"/>
      <c r="H251"/>
      <c r="I251"/>
      <c r="J251"/>
      <c r="K251"/>
      <c r="L251"/>
      <c r="M251"/>
      <c r="N251" s="374"/>
    </row>
    <row r="252" spans="1:14" x14ac:dyDescent="0.25">
      <c r="A252" t="s">
        <v>3297</v>
      </c>
      <c r="B252">
        <v>118</v>
      </c>
      <c r="C252">
        <v>121</v>
      </c>
      <c r="D252">
        <v>118</v>
      </c>
      <c r="E252">
        <v>121</v>
      </c>
      <c r="F252"/>
      <c r="G252"/>
      <c r="H252"/>
      <c r="I252"/>
      <c r="J252"/>
      <c r="K252"/>
      <c r="L252"/>
      <c r="M252"/>
      <c r="N252" s="374"/>
    </row>
    <row r="253" spans="1:14" x14ac:dyDescent="0.25">
      <c r="A253" t="s">
        <v>3299</v>
      </c>
      <c r="B253">
        <v>89</v>
      </c>
      <c r="C253">
        <v>89</v>
      </c>
      <c r="D253">
        <v>82</v>
      </c>
      <c r="E253">
        <v>76</v>
      </c>
      <c r="F253"/>
      <c r="G253"/>
      <c r="H253"/>
      <c r="I253"/>
      <c r="J253"/>
      <c r="K253"/>
      <c r="L253"/>
      <c r="M253"/>
      <c r="N253" s="374"/>
    </row>
    <row r="254" spans="1:14" x14ac:dyDescent="0.25">
      <c r="A254" t="s">
        <v>3308</v>
      </c>
      <c r="B254"/>
      <c r="C254"/>
      <c r="D254"/>
      <c r="E254"/>
      <c r="F254">
        <v>213</v>
      </c>
      <c r="G254">
        <v>220</v>
      </c>
      <c r="H254">
        <v>214</v>
      </c>
      <c r="I254">
        <v>216</v>
      </c>
      <c r="J254">
        <v>218</v>
      </c>
      <c r="K254">
        <v>219</v>
      </c>
      <c r="L254">
        <v>218</v>
      </c>
      <c r="M254">
        <v>211</v>
      </c>
      <c r="N254" s="374"/>
    </row>
    <row r="255" spans="1:14" x14ac:dyDescent="0.25">
      <c r="A255" t="s">
        <v>3310</v>
      </c>
      <c r="B255">
        <v>126</v>
      </c>
      <c r="C255">
        <v>117</v>
      </c>
      <c r="D255">
        <v>122</v>
      </c>
      <c r="E255">
        <v>118</v>
      </c>
      <c r="F255"/>
      <c r="G255"/>
      <c r="H255"/>
      <c r="I255"/>
      <c r="J255"/>
      <c r="K255"/>
      <c r="L255"/>
      <c r="M255"/>
      <c r="N255" s="374"/>
    </row>
    <row r="256" spans="1:14" x14ac:dyDescent="0.25">
      <c r="A256" t="s">
        <v>3317</v>
      </c>
      <c r="B256">
        <v>43</v>
      </c>
      <c r="C256">
        <v>60</v>
      </c>
      <c r="D256">
        <v>63</v>
      </c>
      <c r="E256">
        <v>71</v>
      </c>
      <c r="F256"/>
      <c r="G256"/>
      <c r="H256"/>
      <c r="I256"/>
      <c r="J256"/>
      <c r="K256"/>
      <c r="L256"/>
      <c r="M256"/>
      <c r="N256" s="374"/>
    </row>
    <row r="257" spans="1:14" x14ac:dyDescent="0.25">
      <c r="A257" t="s">
        <v>12943</v>
      </c>
      <c r="B257">
        <v>47</v>
      </c>
      <c r="C257">
        <v>59</v>
      </c>
      <c r="D257">
        <v>56</v>
      </c>
      <c r="E257">
        <v>39</v>
      </c>
      <c r="F257"/>
      <c r="G257"/>
      <c r="H257"/>
      <c r="I257"/>
      <c r="J257"/>
      <c r="K257"/>
      <c r="L257"/>
      <c r="M257"/>
      <c r="N257" s="374"/>
    </row>
    <row r="258" spans="1:14" x14ac:dyDescent="0.25">
      <c r="A258" t="s">
        <v>3338</v>
      </c>
      <c r="B258"/>
      <c r="C258"/>
      <c r="D258"/>
      <c r="E258"/>
      <c r="F258">
        <v>68</v>
      </c>
      <c r="G258">
        <v>89</v>
      </c>
      <c r="H258">
        <v>102</v>
      </c>
      <c r="I258">
        <v>76</v>
      </c>
      <c r="J258">
        <v>91</v>
      </c>
      <c r="K258">
        <v>95</v>
      </c>
      <c r="L258">
        <v>66</v>
      </c>
      <c r="M258">
        <v>100</v>
      </c>
      <c r="N258" s="374"/>
    </row>
    <row r="259" spans="1:14" x14ac:dyDescent="0.25">
      <c r="A259" t="s">
        <v>15861</v>
      </c>
      <c r="B259">
        <v>57</v>
      </c>
      <c r="C259">
        <v>61</v>
      </c>
      <c r="D259">
        <v>65</v>
      </c>
      <c r="E259">
        <v>74</v>
      </c>
      <c r="F259"/>
      <c r="G259"/>
      <c r="H259"/>
      <c r="I259"/>
      <c r="J259"/>
      <c r="K259"/>
      <c r="L259"/>
      <c r="M259"/>
      <c r="N259" s="374"/>
    </row>
    <row r="260" spans="1:14" x14ac:dyDescent="0.25">
      <c r="A260" t="s">
        <v>3363</v>
      </c>
      <c r="B260">
        <v>74</v>
      </c>
      <c r="C260">
        <v>78</v>
      </c>
      <c r="D260">
        <v>73</v>
      </c>
      <c r="E260">
        <v>80</v>
      </c>
      <c r="F260">
        <v>94</v>
      </c>
      <c r="G260">
        <v>74</v>
      </c>
      <c r="H260">
        <v>74</v>
      </c>
      <c r="I260">
        <v>89</v>
      </c>
      <c r="J260">
        <v>80</v>
      </c>
      <c r="K260">
        <v>84</v>
      </c>
      <c r="L260">
        <v>78</v>
      </c>
      <c r="M260">
        <v>72</v>
      </c>
      <c r="N260" s="374"/>
    </row>
    <row r="261" spans="1:14" x14ac:dyDescent="0.25">
      <c r="A261" t="s">
        <v>3364</v>
      </c>
      <c r="B261">
        <v>28</v>
      </c>
      <c r="C261">
        <v>24</v>
      </c>
      <c r="D261">
        <v>25</v>
      </c>
      <c r="E261">
        <v>31</v>
      </c>
      <c r="F261">
        <v>20</v>
      </c>
      <c r="G261">
        <v>27</v>
      </c>
      <c r="H261">
        <v>24</v>
      </c>
      <c r="I261">
        <v>23</v>
      </c>
      <c r="J261">
        <v>22</v>
      </c>
      <c r="K261">
        <v>35</v>
      </c>
      <c r="L261">
        <v>20</v>
      </c>
      <c r="M261">
        <v>26</v>
      </c>
      <c r="N261" s="374"/>
    </row>
    <row r="262" spans="1:14" x14ac:dyDescent="0.25">
      <c r="A262" t="s">
        <v>3383</v>
      </c>
      <c r="B262"/>
      <c r="C262"/>
      <c r="D262"/>
      <c r="E262"/>
      <c r="F262">
        <v>171</v>
      </c>
      <c r="G262">
        <v>182</v>
      </c>
      <c r="H262">
        <v>127</v>
      </c>
      <c r="I262">
        <v>163</v>
      </c>
      <c r="J262">
        <v>163</v>
      </c>
      <c r="K262">
        <v>189</v>
      </c>
      <c r="L262">
        <v>152</v>
      </c>
      <c r="M262">
        <v>177</v>
      </c>
      <c r="N262" s="374"/>
    </row>
    <row r="263" spans="1:14" x14ac:dyDescent="0.25">
      <c r="A263" t="s">
        <v>3389</v>
      </c>
      <c r="B263">
        <v>63</v>
      </c>
      <c r="C263">
        <v>50</v>
      </c>
      <c r="D263">
        <v>47</v>
      </c>
      <c r="E263">
        <v>63</v>
      </c>
      <c r="F263">
        <v>95</v>
      </c>
      <c r="G263">
        <v>134</v>
      </c>
      <c r="H263">
        <v>81</v>
      </c>
      <c r="I263">
        <v>89</v>
      </c>
      <c r="J263">
        <v>76</v>
      </c>
      <c r="K263">
        <v>62</v>
      </c>
      <c r="L263">
        <v>52</v>
      </c>
      <c r="M263">
        <v>49</v>
      </c>
      <c r="N263" s="374"/>
    </row>
    <row r="264" spans="1:14" x14ac:dyDescent="0.25">
      <c r="A264" t="s">
        <v>3392</v>
      </c>
      <c r="B264"/>
      <c r="C264"/>
      <c r="D264"/>
      <c r="E264"/>
      <c r="F264">
        <v>246</v>
      </c>
      <c r="G264">
        <v>296</v>
      </c>
      <c r="H264">
        <v>209</v>
      </c>
      <c r="I264">
        <v>251</v>
      </c>
      <c r="J264">
        <v>242</v>
      </c>
      <c r="K264">
        <v>251</v>
      </c>
      <c r="L264">
        <v>247</v>
      </c>
      <c r="M264">
        <v>260</v>
      </c>
      <c r="N264" s="374"/>
    </row>
    <row r="265" spans="1:14" x14ac:dyDescent="0.25">
      <c r="A265" t="s">
        <v>3394</v>
      </c>
      <c r="B265">
        <v>128</v>
      </c>
      <c r="C265">
        <v>147</v>
      </c>
      <c r="D265">
        <v>137</v>
      </c>
      <c r="E265">
        <v>152</v>
      </c>
      <c r="F265"/>
      <c r="G265"/>
      <c r="H265"/>
      <c r="I265"/>
      <c r="J265"/>
      <c r="K265"/>
      <c r="L265"/>
      <c r="M265"/>
      <c r="N265" s="374"/>
    </row>
    <row r="266" spans="1:14" x14ac:dyDescent="0.25">
      <c r="A266" t="s">
        <v>3398</v>
      </c>
      <c r="B266">
        <v>122</v>
      </c>
      <c r="C266">
        <v>116</v>
      </c>
      <c r="D266">
        <v>127</v>
      </c>
      <c r="E266">
        <v>140</v>
      </c>
      <c r="F266"/>
      <c r="G266"/>
      <c r="H266"/>
      <c r="I266"/>
      <c r="J266"/>
      <c r="K266"/>
      <c r="L266"/>
      <c r="M266"/>
      <c r="N266" s="374"/>
    </row>
    <row r="267" spans="1:14" x14ac:dyDescent="0.25">
      <c r="A267" t="s">
        <v>2860</v>
      </c>
      <c r="B267"/>
      <c r="C267"/>
      <c r="D267"/>
      <c r="E267"/>
      <c r="F267">
        <v>128</v>
      </c>
      <c r="G267">
        <v>140</v>
      </c>
      <c r="H267">
        <v>109</v>
      </c>
      <c r="I267">
        <v>118</v>
      </c>
      <c r="J267">
        <v>126</v>
      </c>
      <c r="K267">
        <v>116</v>
      </c>
      <c r="L267">
        <v>115</v>
      </c>
      <c r="M267">
        <v>116</v>
      </c>
      <c r="N267" s="374"/>
    </row>
    <row r="268" spans="1:14" x14ac:dyDescent="0.25">
      <c r="A268" t="s">
        <v>2873</v>
      </c>
      <c r="B268"/>
      <c r="C268"/>
      <c r="D268"/>
      <c r="E268"/>
      <c r="F268">
        <v>121</v>
      </c>
      <c r="G268">
        <v>123</v>
      </c>
      <c r="H268">
        <v>80</v>
      </c>
      <c r="I268">
        <v>102</v>
      </c>
      <c r="J268">
        <v>96</v>
      </c>
      <c r="K268">
        <v>98</v>
      </c>
      <c r="L268">
        <v>86</v>
      </c>
      <c r="M268">
        <v>49</v>
      </c>
      <c r="N268" s="374"/>
    </row>
    <row r="269" spans="1:14" x14ac:dyDescent="0.25">
      <c r="A269" t="s">
        <v>12932</v>
      </c>
      <c r="B269">
        <v>31</v>
      </c>
      <c r="C269">
        <v>29</v>
      </c>
      <c r="D269">
        <v>37</v>
      </c>
      <c r="E269">
        <v>35</v>
      </c>
      <c r="F269"/>
      <c r="G269"/>
      <c r="H269"/>
      <c r="I269"/>
      <c r="J269"/>
      <c r="K269"/>
      <c r="L269"/>
      <c r="M269"/>
      <c r="N269" s="374"/>
    </row>
    <row r="270" spans="1:14" x14ac:dyDescent="0.25">
      <c r="A270" t="s">
        <v>2879</v>
      </c>
      <c r="B270">
        <v>24</v>
      </c>
      <c r="C270">
        <v>19</v>
      </c>
      <c r="D270">
        <v>15</v>
      </c>
      <c r="E270">
        <v>18</v>
      </c>
      <c r="F270">
        <v>17</v>
      </c>
      <c r="G270">
        <v>18</v>
      </c>
      <c r="H270">
        <v>21</v>
      </c>
      <c r="I270">
        <v>20</v>
      </c>
      <c r="J270">
        <v>19</v>
      </c>
      <c r="K270">
        <v>17</v>
      </c>
      <c r="L270">
        <v>8</v>
      </c>
      <c r="M270">
        <v>27</v>
      </c>
      <c r="N270" s="374"/>
    </row>
    <row r="271" spans="1:14" x14ac:dyDescent="0.25">
      <c r="A271" t="s">
        <v>2885</v>
      </c>
      <c r="B271">
        <v>29</v>
      </c>
      <c r="C271">
        <v>45</v>
      </c>
      <c r="D271">
        <v>38</v>
      </c>
      <c r="E271">
        <v>41</v>
      </c>
      <c r="F271"/>
      <c r="G271"/>
      <c r="H271"/>
      <c r="I271"/>
      <c r="J271"/>
      <c r="K271"/>
      <c r="L271"/>
      <c r="M271"/>
      <c r="N271" s="374"/>
    </row>
    <row r="272" spans="1:14" x14ac:dyDescent="0.25">
      <c r="A272" t="s">
        <v>2891</v>
      </c>
      <c r="B272">
        <v>27</v>
      </c>
      <c r="C272">
        <v>38</v>
      </c>
      <c r="D272">
        <v>37</v>
      </c>
      <c r="E272">
        <v>47</v>
      </c>
      <c r="F272">
        <v>34</v>
      </c>
      <c r="G272">
        <v>36</v>
      </c>
      <c r="H272">
        <v>34</v>
      </c>
      <c r="I272">
        <v>37</v>
      </c>
      <c r="J272">
        <v>36</v>
      </c>
      <c r="K272">
        <v>33</v>
      </c>
      <c r="L272">
        <v>23</v>
      </c>
      <c r="M272">
        <v>36</v>
      </c>
      <c r="N272" s="374"/>
    </row>
    <row r="273" spans="1:14" x14ac:dyDescent="0.25">
      <c r="A273" t="s">
        <v>2899</v>
      </c>
      <c r="B273"/>
      <c r="C273"/>
      <c r="D273"/>
      <c r="E273"/>
      <c r="F273">
        <v>47</v>
      </c>
      <c r="G273">
        <v>46</v>
      </c>
      <c r="H273">
        <v>53</v>
      </c>
      <c r="I273">
        <v>50</v>
      </c>
      <c r="J273">
        <v>56</v>
      </c>
      <c r="K273">
        <v>47</v>
      </c>
      <c r="L273">
        <v>41</v>
      </c>
      <c r="M273">
        <v>56</v>
      </c>
      <c r="N273" s="374"/>
    </row>
    <row r="274" spans="1:14" x14ac:dyDescent="0.25">
      <c r="A274" t="s">
        <v>2902</v>
      </c>
      <c r="B274"/>
      <c r="C274"/>
      <c r="D274"/>
      <c r="E274"/>
      <c r="F274">
        <v>83</v>
      </c>
      <c r="G274">
        <v>66</v>
      </c>
      <c r="H274">
        <v>89</v>
      </c>
      <c r="I274">
        <v>62</v>
      </c>
      <c r="J274">
        <v>58</v>
      </c>
      <c r="K274">
        <v>64</v>
      </c>
      <c r="L274">
        <v>73</v>
      </c>
      <c r="M274">
        <v>69</v>
      </c>
      <c r="N274" s="374"/>
    </row>
    <row r="275" spans="1:14" x14ac:dyDescent="0.25">
      <c r="A275" t="s">
        <v>2905</v>
      </c>
      <c r="B275">
        <v>26</v>
      </c>
      <c r="C275">
        <v>32</v>
      </c>
      <c r="D275">
        <v>23</v>
      </c>
      <c r="E275">
        <v>33</v>
      </c>
      <c r="F275">
        <v>25</v>
      </c>
      <c r="G275">
        <v>20</v>
      </c>
      <c r="H275">
        <v>20</v>
      </c>
      <c r="I275">
        <v>16</v>
      </c>
      <c r="J275">
        <v>19</v>
      </c>
      <c r="K275">
        <v>10</v>
      </c>
      <c r="L275">
        <v>11</v>
      </c>
      <c r="M275">
        <v>10</v>
      </c>
      <c r="N275" s="374"/>
    </row>
    <row r="276" spans="1:14" x14ac:dyDescent="0.25">
      <c r="A276" t="s">
        <v>2909</v>
      </c>
      <c r="B276"/>
      <c r="C276"/>
      <c r="D276"/>
      <c r="E276"/>
      <c r="F276">
        <v>82</v>
      </c>
      <c r="G276">
        <v>90</v>
      </c>
      <c r="H276">
        <v>60</v>
      </c>
      <c r="I276">
        <v>59</v>
      </c>
      <c r="J276">
        <v>55</v>
      </c>
      <c r="K276">
        <v>56</v>
      </c>
      <c r="L276">
        <v>48</v>
      </c>
      <c r="M276">
        <v>48</v>
      </c>
      <c r="N276" s="374"/>
    </row>
    <row r="277" spans="1:14" x14ac:dyDescent="0.25">
      <c r="A277" t="s">
        <v>2910</v>
      </c>
      <c r="B277"/>
      <c r="C277"/>
      <c r="D277"/>
      <c r="E277"/>
      <c r="F277">
        <v>59</v>
      </c>
      <c r="G277">
        <v>56</v>
      </c>
      <c r="H277">
        <v>58</v>
      </c>
      <c r="I277">
        <v>53</v>
      </c>
      <c r="J277">
        <v>60</v>
      </c>
      <c r="K277">
        <v>56</v>
      </c>
      <c r="L277">
        <v>47</v>
      </c>
      <c r="M277">
        <v>49</v>
      </c>
      <c r="N277" s="374"/>
    </row>
    <row r="278" spans="1:14" x14ac:dyDescent="0.25">
      <c r="A278" t="s">
        <v>2912</v>
      </c>
      <c r="B278">
        <v>19</v>
      </c>
      <c r="C278">
        <v>23</v>
      </c>
      <c r="D278">
        <v>19</v>
      </c>
      <c r="E278">
        <v>32</v>
      </c>
      <c r="F278"/>
      <c r="G278"/>
      <c r="H278"/>
      <c r="I278"/>
      <c r="J278"/>
      <c r="K278"/>
      <c r="L278"/>
      <c r="M278"/>
      <c r="N278" s="374"/>
    </row>
    <row r="279" spans="1:14" x14ac:dyDescent="0.25">
      <c r="A279" t="s">
        <v>2914</v>
      </c>
      <c r="B279"/>
      <c r="C279"/>
      <c r="D279"/>
      <c r="E279"/>
      <c r="F279">
        <v>87</v>
      </c>
      <c r="G279">
        <v>109</v>
      </c>
      <c r="H279">
        <v>92</v>
      </c>
      <c r="I279">
        <v>138</v>
      </c>
      <c r="J279">
        <v>91</v>
      </c>
      <c r="K279">
        <v>123</v>
      </c>
      <c r="L279">
        <v>96</v>
      </c>
      <c r="M279">
        <v>99</v>
      </c>
      <c r="N279" s="374"/>
    </row>
    <row r="280" spans="1:14" x14ac:dyDescent="0.25">
      <c r="A280" t="s">
        <v>2919</v>
      </c>
      <c r="B280">
        <v>23</v>
      </c>
      <c r="C280">
        <v>22</v>
      </c>
      <c r="D280">
        <v>12</v>
      </c>
      <c r="E280">
        <v>13</v>
      </c>
      <c r="F280"/>
      <c r="G280"/>
      <c r="H280"/>
      <c r="I280"/>
      <c r="J280"/>
      <c r="K280"/>
      <c r="L280"/>
      <c r="M280"/>
      <c r="N280" s="374"/>
    </row>
    <row r="281" spans="1:14" x14ac:dyDescent="0.25">
      <c r="A281" t="s">
        <v>10450</v>
      </c>
      <c r="B281"/>
      <c r="C281"/>
      <c r="D281"/>
      <c r="E281"/>
      <c r="F281">
        <v>57</v>
      </c>
      <c r="G281">
        <v>45</v>
      </c>
      <c r="H281">
        <v>34</v>
      </c>
      <c r="I281">
        <v>44</v>
      </c>
      <c r="J281">
        <v>36</v>
      </c>
      <c r="K281">
        <v>59</v>
      </c>
      <c r="L281">
        <v>38</v>
      </c>
      <c r="M281">
        <v>36</v>
      </c>
      <c r="N281" s="374"/>
    </row>
    <row r="282" spans="1:14" x14ac:dyDescent="0.25">
      <c r="A282" t="s">
        <v>2943</v>
      </c>
      <c r="B282">
        <v>27</v>
      </c>
      <c r="C282">
        <v>32</v>
      </c>
      <c r="D282">
        <v>32</v>
      </c>
      <c r="E282">
        <v>44</v>
      </c>
      <c r="F282">
        <v>32</v>
      </c>
      <c r="G282">
        <v>23</v>
      </c>
      <c r="H282">
        <v>27</v>
      </c>
      <c r="I282">
        <v>26</v>
      </c>
      <c r="J282">
        <v>27</v>
      </c>
      <c r="K282">
        <v>28</v>
      </c>
      <c r="L282">
        <v>25</v>
      </c>
      <c r="M282">
        <v>30</v>
      </c>
      <c r="N282" s="374"/>
    </row>
    <row r="283" spans="1:14" x14ac:dyDescent="0.25">
      <c r="A283" t="s">
        <v>16208</v>
      </c>
      <c r="B283">
        <v>1</v>
      </c>
      <c r="C283">
        <v>2</v>
      </c>
      <c r="D283"/>
      <c r="E283">
        <v>4</v>
      </c>
      <c r="F283">
        <v>1</v>
      </c>
      <c r="G283"/>
      <c r="H283"/>
      <c r="I283"/>
      <c r="J283"/>
      <c r="K283"/>
      <c r="L283"/>
      <c r="M283"/>
      <c r="N283" s="374"/>
    </row>
    <row r="284" spans="1:14" x14ac:dyDescent="0.25">
      <c r="A284" t="s">
        <v>2954</v>
      </c>
      <c r="B284"/>
      <c r="C284"/>
      <c r="D284"/>
      <c r="E284"/>
      <c r="F284">
        <v>107</v>
      </c>
      <c r="G284">
        <v>104</v>
      </c>
      <c r="H284">
        <v>119</v>
      </c>
      <c r="I284">
        <v>99</v>
      </c>
      <c r="J284">
        <v>111</v>
      </c>
      <c r="K284">
        <v>105</v>
      </c>
      <c r="L284">
        <v>90</v>
      </c>
      <c r="M284">
        <v>147</v>
      </c>
      <c r="N284" s="374"/>
    </row>
    <row r="285" spans="1:14" x14ac:dyDescent="0.25">
      <c r="A285" t="s">
        <v>12934</v>
      </c>
      <c r="B285"/>
      <c r="C285"/>
      <c r="D285"/>
      <c r="E285"/>
      <c r="F285">
        <v>201</v>
      </c>
      <c r="G285">
        <v>229</v>
      </c>
      <c r="H285">
        <v>233</v>
      </c>
      <c r="I285">
        <v>223</v>
      </c>
      <c r="J285">
        <v>234</v>
      </c>
      <c r="K285">
        <v>248</v>
      </c>
      <c r="L285">
        <v>247</v>
      </c>
      <c r="M285">
        <v>228</v>
      </c>
      <c r="N285" s="374"/>
    </row>
    <row r="286" spans="1:14" x14ac:dyDescent="0.25">
      <c r="A286" t="s">
        <v>3007</v>
      </c>
      <c r="B286">
        <v>296</v>
      </c>
      <c r="C286">
        <v>304</v>
      </c>
      <c r="D286">
        <v>280</v>
      </c>
      <c r="E286">
        <v>320</v>
      </c>
      <c r="F286"/>
      <c r="G286"/>
      <c r="H286"/>
      <c r="I286"/>
      <c r="J286"/>
      <c r="K286"/>
      <c r="L286"/>
      <c r="M286"/>
      <c r="N286" s="374"/>
    </row>
    <row r="287" spans="1:14" x14ac:dyDescent="0.25">
      <c r="A287" t="s">
        <v>3012</v>
      </c>
      <c r="B287">
        <v>46</v>
      </c>
      <c r="C287">
        <v>59</v>
      </c>
      <c r="D287">
        <v>43</v>
      </c>
      <c r="E287">
        <v>54</v>
      </c>
      <c r="F287">
        <v>41</v>
      </c>
      <c r="G287">
        <v>49</v>
      </c>
      <c r="H287">
        <v>39</v>
      </c>
      <c r="I287">
        <v>47</v>
      </c>
      <c r="J287">
        <v>42</v>
      </c>
      <c r="K287">
        <v>26</v>
      </c>
      <c r="L287">
        <v>54</v>
      </c>
      <c r="M287">
        <v>50</v>
      </c>
      <c r="N287" s="374"/>
    </row>
    <row r="288" spans="1:14" x14ac:dyDescent="0.25">
      <c r="A288" t="s">
        <v>3027</v>
      </c>
      <c r="B288"/>
      <c r="C288"/>
      <c r="D288"/>
      <c r="E288"/>
      <c r="F288">
        <v>33</v>
      </c>
      <c r="G288">
        <v>36</v>
      </c>
      <c r="H288">
        <v>22</v>
      </c>
      <c r="I288">
        <v>22</v>
      </c>
      <c r="J288">
        <v>41</v>
      </c>
      <c r="K288">
        <v>33</v>
      </c>
      <c r="L288">
        <v>32</v>
      </c>
      <c r="M288">
        <v>35</v>
      </c>
      <c r="N288" s="374"/>
    </row>
    <row r="289" spans="1:14" x14ac:dyDescent="0.25">
      <c r="A289" t="s">
        <v>3041</v>
      </c>
      <c r="B289">
        <v>28</v>
      </c>
      <c r="C289">
        <v>38</v>
      </c>
      <c r="D289">
        <v>39</v>
      </c>
      <c r="E289">
        <v>22</v>
      </c>
      <c r="F289">
        <v>21</v>
      </c>
      <c r="G289">
        <v>31</v>
      </c>
      <c r="H289">
        <v>30</v>
      </c>
      <c r="I289">
        <v>30</v>
      </c>
      <c r="J289">
        <v>31</v>
      </c>
      <c r="K289">
        <v>27</v>
      </c>
      <c r="L289">
        <v>36</v>
      </c>
      <c r="M289">
        <v>30</v>
      </c>
      <c r="N289" s="374"/>
    </row>
    <row r="290" spans="1:14" x14ac:dyDescent="0.25">
      <c r="A290" t="s">
        <v>3045</v>
      </c>
      <c r="B290"/>
      <c r="C290"/>
      <c r="D290"/>
      <c r="E290"/>
      <c r="F290">
        <v>80</v>
      </c>
      <c r="G290">
        <v>72</v>
      </c>
      <c r="H290">
        <v>70</v>
      </c>
      <c r="I290">
        <v>67</v>
      </c>
      <c r="J290">
        <v>60</v>
      </c>
      <c r="K290">
        <v>65</v>
      </c>
      <c r="L290">
        <v>68</v>
      </c>
      <c r="M290">
        <v>58</v>
      </c>
      <c r="N290" s="374"/>
    </row>
    <row r="291" spans="1:14" x14ac:dyDescent="0.25">
      <c r="A291" t="s">
        <v>3048</v>
      </c>
      <c r="B291"/>
      <c r="C291"/>
      <c r="D291"/>
      <c r="E291"/>
      <c r="F291">
        <v>101</v>
      </c>
      <c r="G291">
        <v>98</v>
      </c>
      <c r="H291">
        <v>111</v>
      </c>
      <c r="I291">
        <v>70</v>
      </c>
      <c r="J291">
        <v>128</v>
      </c>
      <c r="K291">
        <v>69</v>
      </c>
      <c r="L291">
        <v>120</v>
      </c>
      <c r="M291">
        <v>73</v>
      </c>
      <c r="N291" s="374"/>
    </row>
    <row r="292" spans="1:14" x14ac:dyDescent="0.25">
      <c r="A292" t="s">
        <v>13123</v>
      </c>
      <c r="B292">
        <v>102</v>
      </c>
      <c r="C292">
        <v>132</v>
      </c>
      <c r="D292">
        <v>118</v>
      </c>
      <c r="E292">
        <v>125</v>
      </c>
      <c r="F292"/>
      <c r="G292"/>
      <c r="H292"/>
      <c r="I292"/>
      <c r="J292"/>
      <c r="K292"/>
      <c r="L292"/>
      <c r="M292"/>
      <c r="N292" s="374"/>
    </row>
    <row r="293" spans="1:14" x14ac:dyDescent="0.25">
      <c r="A293" t="s">
        <v>3069</v>
      </c>
      <c r="B293"/>
      <c r="C293"/>
      <c r="D293"/>
      <c r="E293"/>
      <c r="F293">
        <v>36</v>
      </c>
      <c r="G293">
        <v>37</v>
      </c>
      <c r="H293">
        <v>27</v>
      </c>
      <c r="I293">
        <v>48</v>
      </c>
      <c r="J293">
        <v>26</v>
      </c>
      <c r="K293">
        <v>41</v>
      </c>
      <c r="L293">
        <v>32</v>
      </c>
      <c r="M293">
        <v>46</v>
      </c>
      <c r="N293" s="374"/>
    </row>
    <row r="294" spans="1:14" x14ac:dyDescent="0.25">
      <c r="A294" t="s">
        <v>3070</v>
      </c>
      <c r="B294">
        <v>31</v>
      </c>
      <c r="C294">
        <v>41</v>
      </c>
      <c r="D294">
        <v>32</v>
      </c>
      <c r="E294">
        <v>43</v>
      </c>
      <c r="F294"/>
      <c r="G294"/>
      <c r="H294"/>
      <c r="I294"/>
      <c r="J294"/>
      <c r="K294"/>
      <c r="L294"/>
      <c r="M294"/>
      <c r="N294" s="374"/>
    </row>
    <row r="295" spans="1:14" x14ac:dyDescent="0.25">
      <c r="A295" t="s">
        <v>3072</v>
      </c>
      <c r="B295">
        <v>51</v>
      </c>
      <c r="C295">
        <v>50</v>
      </c>
      <c r="D295">
        <v>52</v>
      </c>
      <c r="E295">
        <v>48</v>
      </c>
      <c r="F295"/>
      <c r="G295"/>
      <c r="H295"/>
      <c r="I295"/>
      <c r="J295"/>
      <c r="K295"/>
      <c r="L295"/>
      <c r="M295"/>
      <c r="N295" s="374"/>
    </row>
    <row r="296" spans="1:14" x14ac:dyDescent="0.25">
      <c r="A296" t="s">
        <v>3075</v>
      </c>
      <c r="B296">
        <v>88</v>
      </c>
      <c r="C296">
        <v>71</v>
      </c>
      <c r="D296">
        <v>83</v>
      </c>
      <c r="E296">
        <v>85</v>
      </c>
      <c r="F296"/>
      <c r="G296"/>
      <c r="H296"/>
      <c r="I296"/>
      <c r="J296"/>
      <c r="K296"/>
      <c r="L296"/>
      <c r="M296"/>
      <c r="N296" s="374"/>
    </row>
    <row r="297" spans="1:14" x14ac:dyDescent="0.25">
      <c r="A297" t="s">
        <v>3077</v>
      </c>
      <c r="B297">
        <v>28</v>
      </c>
      <c r="C297">
        <v>19</v>
      </c>
      <c r="D297">
        <v>30</v>
      </c>
      <c r="E297">
        <v>25</v>
      </c>
      <c r="F297">
        <v>14</v>
      </c>
      <c r="G297">
        <v>27</v>
      </c>
      <c r="H297">
        <v>16</v>
      </c>
      <c r="I297">
        <v>25</v>
      </c>
      <c r="J297">
        <v>26</v>
      </c>
      <c r="K297">
        <v>25</v>
      </c>
      <c r="L297">
        <v>19</v>
      </c>
      <c r="M297">
        <v>24</v>
      </c>
      <c r="N297" s="374"/>
    </row>
    <row r="298" spans="1:14" x14ac:dyDescent="0.25">
      <c r="A298" t="s">
        <v>3084</v>
      </c>
      <c r="B298">
        <v>123</v>
      </c>
      <c r="C298">
        <v>137</v>
      </c>
      <c r="D298">
        <v>130</v>
      </c>
      <c r="E298">
        <v>128</v>
      </c>
      <c r="F298">
        <v>1</v>
      </c>
      <c r="G298"/>
      <c r="H298"/>
      <c r="I298"/>
      <c r="J298"/>
      <c r="K298"/>
      <c r="L298"/>
      <c r="M298"/>
      <c r="N298" s="374"/>
    </row>
    <row r="299" spans="1:14" x14ac:dyDescent="0.25">
      <c r="A299" t="s">
        <v>3085</v>
      </c>
      <c r="B299"/>
      <c r="C299"/>
      <c r="D299"/>
      <c r="E299"/>
      <c r="F299">
        <v>103</v>
      </c>
      <c r="G299">
        <v>104</v>
      </c>
      <c r="H299">
        <v>103</v>
      </c>
      <c r="I299">
        <v>107</v>
      </c>
      <c r="J299">
        <v>116</v>
      </c>
      <c r="K299">
        <v>118</v>
      </c>
      <c r="L299">
        <v>114</v>
      </c>
      <c r="M299">
        <v>135</v>
      </c>
      <c r="N299" s="374"/>
    </row>
    <row r="300" spans="1:14" x14ac:dyDescent="0.25">
      <c r="A300" t="s">
        <v>3089</v>
      </c>
      <c r="B300">
        <v>62</v>
      </c>
      <c r="C300">
        <v>49</v>
      </c>
      <c r="D300">
        <v>53</v>
      </c>
      <c r="E300">
        <v>59</v>
      </c>
      <c r="F300">
        <v>45</v>
      </c>
      <c r="G300">
        <v>55</v>
      </c>
      <c r="H300">
        <v>34</v>
      </c>
      <c r="I300">
        <v>44</v>
      </c>
      <c r="J300">
        <v>33</v>
      </c>
      <c r="K300">
        <v>40</v>
      </c>
      <c r="L300">
        <v>57</v>
      </c>
      <c r="M300">
        <v>55</v>
      </c>
      <c r="N300" s="374"/>
    </row>
    <row r="301" spans="1:14" x14ac:dyDescent="0.25">
      <c r="A301" t="s">
        <v>3091</v>
      </c>
      <c r="B301">
        <v>83</v>
      </c>
      <c r="C301">
        <v>102</v>
      </c>
      <c r="D301">
        <v>87</v>
      </c>
      <c r="E301">
        <v>70</v>
      </c>
      <c r="F301">
        <v>62</v>
      </c>
      <c r="G301">
        <v>77</v>
      </c>
      <c r="H301">
        <v>75</v>
      </c>
      <c r="I301">
        <v>59</v>
      </c>
      <c r="J301">
        <v>58</v>
      </c>
      <c r="K301">
        <v>54</v>
      </c>
      <c r="L301">
        <v>59</v>
      </c>
      <c r="M301">
        <v>48</v>
      </c>
      <c r="N301" s="374"/>
    </row>
    <row r="302" spans="1:14" x14ac:dyDescent="0.25">
      <c r="A302" t="s">
        <v>3099</v>
      </c>
      <c r="B302"/>
      <c r="C302"/>
      <c r="D302"/>
      <c r="E302"/>
      <c r="F302">
        <v>97</v>
      </c>
      <c r="G302">
        <v>88</v>
      </c>
      <c r="H302">
        <v>90</v>
      </c>
      <c r="I302">
        <v>87</v>
      </c>
      <c r="J302">
        <v>76</v>
      </c>
      <c r="K302">
        <v>86</v>
      </c>
      <c r="L302">
        <v>88</v>
      </c>
      <c r="M302">
        <v>101</v>
      </c>
      <c r="N302" s="374"/>
    </row>
    <row r="303" spans="1:14" x14ac:dyDescent="0.25">
      <c r="A303" t="s">
        <v>3108</v>
      </c>
      <c r="B303">
        <v>123</v>
      </c>
      <c r="C303">
        <v>140</v>
      </c>
      <c r="D303">
        <v>121</v>
      </c>
      <c r="E303">
        <v>134</v>
      </c>
      <c r="F303"/>
      <c r="G303"/>
      <c r="H303"/>
      <c r="I303"/>
      <c r="J303"/>
      <c r="K303"/>
      <c r="L303"/>
      <c r="M303"/>
      <c r="N303" s="374"/>
    </row>
    <row r="304" spans="1:14" x14ac:dyDescent="0.25">
      <c r="A304" t="s">
        <v>13125</v>
      </c>
      <c r="B304">
        <v>37</v>
      </c>
      <c r="C304">
        <v>38</v>
      </c>
      <c r="D304">
        <v>24</v>
      </c>
      <c r="E304">
        <v>36</v>
      </c>
      <c r="F304">
        <v>34</v>
      </c>
      <c r="G304">
        <v>31</v>
      </c>
      <c r="H304">
        <v>39</v>
      </c>
      <c r="I304">
        <v>31</v>
      </c>
      <c r="J304">
        <v>30</v>
      </c>
      <c r="K304">
        <v>35</v>
      </c>
      <c r="L304">
        <v>33</v>
      </c>
      <c r="M304">
        <v>37</v>
      </c>
      <c r="N304" s="374"/>
    </row>
    <row r="305" spans="1:14" x14ac:dyDescent="0.25">
      <c r="A305" t="s">
        <v>3140</v>
      </c>
      <c r="B305">
        <v>275</v>
      </c>
      <c r="C305">
        <v>261</v>
      </c>
      <c r="D305">
        <v>236</v>
      </c>
      <c r="E305">
        <v>280</v>
      </c>
      <c r="F305"/>
      <c r="G305"/>
      <c r="H305"/>
      <c r="I305"/>
      <c r="J305"/>
      <c r="K305"/>
      <c r="L305"/>
      <c r="M305"/>
      <c r="N305" s="374"/>
    </row>
    <row r="306" spans="1:14" x14ac:dyDescent="0.25">
      <c r="A306" t="s">
        <v>3148</v>
      </c>
      <c r="B306"/>
      <c r="C306"/>
      <c r="D306"/>
      <c r="E306"/>
      <c r="F306">
        <v>67</v>
      </c>
      <c r="G306">
        <v>67</v>
      </c>
      <c r="H306">
        <v>52</v>
      </c>
      <c r="I306">
        <v>77</v>
      </c>
      <c r="J306">
        <v>54</v>
      </c>
      <c r="K306">
        <v>62</v>
      </c>
      <c r="L306">
        <v>70</v>
      </c>
      <c r="M306">
        <v>64</v>
      </c>
      <c r="N306" s="374"/>
    </row>
    <row r="307" spans="1:14" x14ac:dyDescent="0.25">
      <c r="A307" t="s">
        <v>3154</v>
      </c>
      <c r="B307">
        <v>56</v>
      </c>
      <c r="C307">
        <v>55</v>
      </c>
      <c r="D307">
        <v>48</v>
      </c>
      <c r="E307">
        <v>66</v>
      </c>
      <c r="F307"/>
      <c r="G307"/>
      <c r="H307"/>
      <c r="I307"/>
      <c r="J307"/>
      <c r="K307"/>
      <c r="L307"/>
      <c r="M307"/>
      <c r="N307" s="374"/>
    </row>
    <row r="308" spans="1:14" x14ac:dyDescent="0.25">
      <c r="A308" t="s">
        <v>3157</v>
      </c>
      <c r="B308">
        <v>22</v>
      </c>
      <c r="C308">
        <v>16</v>
      </c>
      <c r="D308">
        <v>23</v>
      </c>
      <c r="E308">
        <v>18</v>
      </c>
      <c r="F308">
        <v>23</v>
      </c>
      <c r="G308">
        <v>14</v>
      </c>
      <c r="H308">
        <v>22</v>
      </c>
      <c r="I308">
        <v>26</v>
      </c>
      <c r="J308">
        <v>18</v>
      </c>
      <c r="K308">
        <v>27</v>
      </c>
      <c r="L308">
        <v>22</v>
      </c>
      <c r="M308">
        <v>20</v>
      </c>
      <c r="N308" s="374"/>
    </row>
    <row r="309" spans="1:14" x14ac:dyDescent="0.25">
      <c r="A309" t="s">
        <v>3163</v>
      </c>
      <c r="B309"/>
      <c r="C309"/>
      <c r="D309"/>
      <c r="E309"/>
      <c r="F309">
        <v>27</v>
      </c>
      <c r="G309">
        <v>20</v>
      </c>
      <c r="H309">
        <v>31</v>
      </c>
      <c r="I309">
        <v>31</v>
      </c>
      <c r="J309">
        <v>30</v>
      </c>
      <c r="K309">
        <v>36</v>
      </c>
      <c r="L309">
        <v>33</v>
      </c>
      <c r="M309">
        <v>25</v>
      </c>
      <c r="N309" s="374"/>
    </row>
    <row r="310" spans="1:14" x14ac:dyDescent="0.25">
      <c r="A310" t="s">
        <v>3164</v>
      </c>
      <c r="B310">
        <v>28</v>
      </c>
      <c r="C310">
        <v>33</v>
      </c>
      <c r="D310">
        <v>35</v>
      </c>
      <c r="E310">
        <v>19</v>
      </c>
      <c r="F310"/>
      <c r="G310"/>
      <c r="H310"/>
      <c r="I310"/>
      <c r="J310"/>
      <c r="K310"/>
      <c r="L310"/>
      <c r="M310"/>
      <c r="N310" s="374"/>
    </row>
    <row r="311" spans="1:14" x14ac:dyDescent="0.25">
      <c r="A311" t="s">
        <v>3166</v>
      </c>
      <c r="B311"/>
      <c r="C311"/>
      <c r="D311"/>
      <c r="E311"/>
      <c r="F311">
        <v>29</v>
      </c>
      <c r="G311">
        <v>29</v>
      </c>
      <c r="H311">
        <v>24</v>
      </c>
      <c r="I311">
        <v>34</v>
      </c>
      <c r="J311">
        <v>40</v>
      </c>
      <c r="K311">
        <v>28</v>
      </c>
      <c r="L311">
        <v>31</v>
      </c>
      <c r="M311">
        <v>28</v>
      </c>
      <c r="N311" s="374"/>
    </row>
    <row r="312" spans="1:14" x14ac:dyDescent="0.25">
      <c r="A312" t="s">
        <v>3167</v>
      </c>
      <c r="B312">
        <v>17</v>
      </c>
      <c r="C312">
        <v>25</v>
      </c>
      <c r="D312">
        <v>25</v>
      </c>
      <c r="E312">
        <v>34</v>
      </c>
      <c r="F312"/>
      <c r="G312"/>
      <c r="H312"/>
      <c r="I312"/>
      <c r="J312"/>
      <c r="K312"/>
      <c r="L312"/>
      <c r="M312"/>
      <c r="N312" s="374"/>
    </row>
    <row r="313" spans="1:14" x14ac:dyDescent="0.25">
      <c r="A313" t="s">
        <v>10349</v>
      </c>
      <c r="B313">
        <v>8</v>
      </c>
      <c r="C313">
        <v>7</v>
      </c>
      <c r="D313">
        <v>9</v>
      </c>
      <c r="E313">
        <v>14</v>
      </c>
      <c r="F313">
        <v>2</v>
      </c>
      <c r="G313">
        <v>8</v>
      </c>
      <c r="H313">
        <v>6</v>
      </c>
      <c r="I313">
        <v>10</v>
      </c>
      <c r="J313">
        <v>10</v>
      </c>
      <c r="K313">
        <v>12</v>
      </c>
      <c r="L313">
        <v>7</v>
      </c>
      <c r="M313">
        <v>6</v>
      </c>
      <c r="N313" s="374"/>
    </row>
    <row r="314" spans="1:14" x14ac:dyDescent="0.25">
      <c r="A314" t="s">
        <v>3206</v>
      </c>
      <c r="B314"/>
      <c r="C314"/>
      <c r="D314"/>
      <c r="E314"/>
      <c r="F314">
        <v>28</v>
      </c>
      <c r="G314">
        <v>39</v>
      </c>
      <c r="H314">
        <v>33</v>
      </c>
      <c r="I314">
        <v>32</v>
      </c>
      <c r="J314">
        <v>22</v>
      </c>
      <c r="K314">
        <v>31</v>
      </c>
      <c r="L314">
        <v>44</v>
      </c>
      <c r="M314">
        <v>35</v>
      </c>
      <c r="N314" s="374"/>
    </row>
    <row r="315" spans="1:14" x14ac:dyDescent="0.25">
      <c r="A315" t="s">
        <v>15864</v>
      </c>
      <c r="B315">
        <v>36</v>
      </c>
      <c r="C315">
        <v>33</v>
      </c>
      <c r="D315">
        <v>30</v>
      </c>
      <c r="E315">
        <v>27</v>
      </c>
      <c r="F315"/>
      <c r="G315"/>
      <c r="H315"/>
      <c r="I315"/>
      <c r="J315"/>
      <c r="K315"/>
      <c r="L315"/>
      <c r="M315"/>
      <c r="N315" s="374"/>
    </row>
    <row r="316" spans="1:14" x14ac:dyDescent="0.25">
      <c r="A316" t="s">
        <v>3209</v>
      </c>
      <c r="B316">
        <v>109</v>
      </c>
      <c r="C316">
        <v>121</v>
      </c>
      <c r="D316">
        <v>117</v>
      </c>
      <c r="E316">
        <v>103</v>
      </c>
      <c r="F316"/>
      <c r="G316"/>
      <c r="H316"/>
      <c r="I316"/>
      <c r="J316"/>
      <c r="K316"/>
      <c r="L316"/>
      <c r="M316"/>
      <c r="N316" s="374"/>
    </row>
    <row r="317" spans="1:14" x14ac:dyDescent="0.25">
      <c r="A317" t="s">
        <v>3215</v>
      </c>
      <c r="B317">
        <v>67</v>
      </c>
      <c r="C317">
        <v>90</v>
      </c>
      <c r="D317">
        <v>64</v>
      </c>
      <c r="E317">
        <v>71</v>
      </c>
      <c r="F317"/>
      <c r="G317"/>
      <c r="H317"/>
      <c r="I317"/>
      <c r="J317"/>
      <c r="K317"/>
      <c r="L317"/>
      <c r="M317"/>
      <c r="N317" s="374"/>
    </row>
    <row r="318" spans="1:14" x14ac:dyDescent="0.25">
      <c r="A318" t="s">
        <v>3224</v>
      </c>
      <c r="B318">
        <v>201</v>
      </c>
      <c r="C318">
        <v>167</v>
      </c>
      <c r="D318"/>
      <c r="E318"/>
      <c r="F318"/>
      <c r="G318"/>
      <c r="H318"/>
      <c r="I318"/>
      <c r="J318"/>
      <c r="K318"/>
      <c r="L318"/>
      <c r="M318"/>
      <c r="N318" s="374"/>
    </row>
    <row r="319" spans="1:14" x14ac:dyDescent="0.25">
      <c r="A319" t="s">
        <v>3248</v>
      </c>
      <c r="B319">
        <v>252</v>
      </c>
      <c r="C319">
        <v>263</v>
      </c>
      <c r="D319">
        <v>240</v>
      </c>
      <c r="E319">
        <v>247</v>
      </c>
      <c r="F319">
        <v>4</v>
      </c>
      <c r="G319">
        <v>3</v>
      </c>
      <c r="H319"/>
      <c r="I319">
        <v>1</v>
      </c>
      <c r="J319"/>
      <c r="K319"/>
      <c r="L319"/>
      <c r="M319"/>
      <c r="N319" s="374"/>
    </row>
    <row r="320" spans="1:14" x14ac:dyDescent="0.25">
      <c r="A320" t="s">
        <v>17787</v>
      </c>
      <c r="B320">
        <v>65</v>
      </c>
      <c r="C320">
        <v>79</v>
      </c>
      <c r="D320">
        <v>75</v>
      </c>
      <c r="E320">
        <v>87</v>
      </c>
      <c r="F320">
        <v>83</v>
      </c>
      <c r="G320">
        <v>88</v>
      </c>
      <c r="H320">
        <v>114</v>
      </c>
      <c r="I320">
        <v>94</v>
      </c>
      <c r="J320">
        <v>113</v>
      </c>
      <c r="K320">
        <v>80</v>
      </c>
      <c r="L320">
        <v>90</v>
      </c>
      <c r="M320">
        <v>87</v>
      </c>
      <c r="N320" s="374"/>
    </row>
    <row r="321" spans="1:14" x14ac:dyDescent="0.25">
      <c r="A321" t="s">
        <v>3257</v>
      </c>
      <c r="B321">
        <v>169</v>
      </c>
      <c r="C321">
        <v>201</v>
      </c>
      <c r="D321">
        <v>192</v>
      </c>
      <c r="E321">
        <v>191</v>
      </c>
      <c r="F321"/>
      <c r="G321"/>
      <c r="H321"/>
      <c r="I321"/>
      <c r="J321"/>
      <c r="K321"/>
      <c r="L321"/>
      <c r="M321"/>
      <c r="N321" s="374"/>
    </row>
    <row r="322" spans="1:14" x14ac:dyDescent="0.25">
      <c r="A322" t="s">
        <v>3270</v>
      </c>
      <c r="B322">
        <v>36</v>
      </c>
      <c r="C322">
        <v>27</v>
      </c>
      <c r="D322">
        <v>26</v>
      </c>
      <c r="E322">
        <v>19</v>
      </c>
      <c r="F322"/>
      <c r="G322"/>
      <c r="H322"/>
      <c r="I322"/>
      <c r="J322"/>
      <c r="K322"/>
      <c r="L322"/>
      <c r="M322"/>
      <c r="N322" s="374"/>
    </row>
    <row r="323" spans="1:14" x14ac:dyDescent="0.25">
      <c r="A323" t="s">
        <v>3275</v>
      </c>
      <c r="B323">
        <v>42</v>
      </c>
      <c r="C323">
        <v>42</v>
      </c>
      <c r="D323">
        <v>43</v>
      </c>
      <c r="E323">
        <v>43</v>
      </c>
      <c r="F323"/>
      <c r="G323"/>
      <c r="H323"/>
      <c r="I323"/>
      <c r="J323"/>
      <c r="K323"/>
      <c r="L323"/>
      <c r="M323"/>
      <c r="N323" s="374"/>
    </row>
    <row r="324" spans="1:14" x14ac:dyDescent="0.25">
      <c r="A324" t="s">
        <v>10388</v>
      </c>
      <c r="B324">
        <v>37</v>
      </c>
      <c r="C324">
        <v>43</v>
      </c>
      <c r="D324">
        <v>29</v>
      </c>
      <c r="E324">
        <v>39</v>
      </c>
      <c r="F324"/>
      <c r="G324"/>
      <c r="H324"/>
      <c r="I324"/>
      <c r="J324"/>
      <c r="K324"/>
      <c r="L324"/>
      <c r="M324"/>
      <c r="N324" s="374"/>
    </row>
    <row r="325" spans="1:14" x14ac:dyDescent="0.25">
      <c r="A325" t="s">
        <v>3285</v>
      </c>
      <c r="B325">
        <v>137</v>
      </c>
      <c r="C325">
        <v>99</v>
      </c>
      <c r="D325">
        <v>108</v>
      </c>
      <c r="E325">
        <v>98</v>
      </c>
      <c r="F325"/>
      <c r="G325"/>
      <c r="H325"/>
      <c r="I325"/>
      <c r="J325"/>
      <c r="K325"/>
      <c r="L325"/>
      <c r="M325"/>
      <c r="N325" s="374"/>
    </row>
    <row r="326" spans="1:14" x14ac:dyDescent="0.25">
      <c r="A326" t="s">
        <v>3287</v>
      </c>
      <c r="B326">
        <v>96</v>
      </c>
      <c r="C326">
        <v>103</v>
      </c>
      <c r="D326">
        <v>91</v>
      </c>
      <c r="E326">
        <v>124</v>
      </c>
      <c r="F326"/>
      <c r="G326">
        <v>1</v>
      </c>
      <c r="H326"/>
      <c r="I326"/>
      <c r="J326"/>
      <c r="K326"/>
      <c r="L326"/>
      <c r="M326"/>
      <c r="N326" s="374"/>
    </row>
    <row r="327" spans="1:14" x14ac:dyDescent="0.25">
      <c r="A327" t="s">
        <v>3288</v>
      </c>
      <c r="B327"/>
      <c r="C327"/>
      <c r="D327"/>
      <c r="E327"/>
      <c r="F327">
        <v>136</v>
      </c>
      <c r="G327">
        <v>155</v>
      </c>
      <c r="H327">
        <v>139</v>
      </c>
      <c r="I327">
        <v>147</v>
      </c>
      <c r="J327">
        <v>154</v>
      </c>
      <c r="K327">
        <v>173</v>
      </c>
      <c r="L327">
        <v>171</v>
      </c>
      <c r="M327">
        <v>161</v>
      </c>
      <c r="N327" s="374"/>
    </row>
    <row r="328" spans="1:14" x14ac:dyDescent="0.25">
      <c r="A328" t="s">
        <v>3295</v>
      </c>
      <c r="B328">
        <v>120</v>
      </c>
      <c r="C328">
        <v>123</v>
      </c>
      <c r="D328">
        <v>134</v>
      </c>
      <c r="E328">
        <v>117</v>
      </c>
      <c r="F328"/>
      <c r="G328"/>
      <c r="H328"/>
      <c r="I328">
        <v>1</v>
      </c>
      <c r="J328"/>
      <c r="K328"/>
      <c r="L328"/>
      <c r="M328"/>
      <c r="N328" s="374"/>
    </row>
    <row r="329" spans="1:14" x14ac:dyDescent="0.25">
      <c r="A329" t="s">
        <v>3311</v>
      </c>
      <c r="B329">
        <v>54</v>
      </c>
      <c r="C329">
        <v>58</v>
      </c>
      <c r="D329">
        <v>56</v>
      </c>
      <c r="E329">
        <v>77</v>
      </c>
      <c r="F329"/>
      <c r="G329"/>
      <c r="H329"/>
      <c r="I329"/>
      <c r="J329"/>
      <c r="K329"/>
      <c r="L329"/>
      <c r="M329"/>
      <c r="N329" s="374"/>
    </row>
    <row r="330" spans="1:14" x14ac:dyDescent="0.25">
      <c r="A330" t="s">
        <v>3321</v>
      </c>
      <c r="B330">
        <v>77</v>
      </c>
      <c r="C330">
        <v>112</v>
      </c>
      <c r="D330">
        <v>79</v>
      </c>
      <c r="E330">
        <v>85</v>
      </c>
      <c r="F330"/>
      <c r="G330"/>
      <c r="H330"/>
      <c r="I330"/>
      <c r="J330"/>
      <c r="K330"/>
      <c r="L330"/>
      <c r="M330"/>
      <c r="N330" s="374"/>
    </row>
    <row r="331" spans="1:14" x14ac:dyDescent="0.25">
      <c r="A331" t="s">
        <v>21434</v>
      </c>
      <c r="B331"/>
      <c r="C331">
        <v>1</v>
      </c>
      <c r="D331"/>
      <c r="E331"/>
      <c r="F331"/>
      <c r="G331"/>
      <c r="H331"/>
      <c r="I331"/>
      <c r="J331"/>
      <c r="K331"/>
      <c r="L331"/>
      <c r="M331"/>
      <c r="N331" s="374"/>
    </row>
    <row r="332" spans="1:14" x14ac:dyDescent="0.25">
      <c r="A332" t="s">
        <v>3325</v>
      </c>
      <c r="B332">
        <v>144</v>
      </c>
      <c r="C332">
        <v>137</v>
      </c>
      <c r="D332">
        <v>137</v>
      </c>
      <c r="E332">
        <v>137</v>
      </c>
      <c r="F332"/>
      <c r="G332"/>
      <c r="H332"/>
      <c r="I332"/>
      <c r="J332"/>
      <c r="K332"/>
      <c r="L332"/>
      <c r="M332"/>
      <c r="N332" s="374"/>
    </row>
    <row r="333" spans="1:14" x14ac:dyDescent="0.25">
      <c r="A333" t="s">
        <v>3331</v>
      </c>
      <c r="B333"/>
      <c r="C333"/>
      <c r="D333"/>
      <c r="E333"/>
      <c r="F333">
        <v>51</v>
      </c>
      <c r="G333">
        <v>61</v>
      </c>
      <c r="H333">
        <v>49</v>
      </c>
      <c r="I333">
        <v>51</v>
      </c>
      <c r="J333">
        <v>47</v>
      </c>
      <c r="K333">
        <v>60</v>
      </c>
      <c r="L333">
        <v>42</v>
      </c>
      <c r="M333">
        <v>45</v>
      </c>
      <c r="N333" s="374"/>
    </row>
    <row r="334" spans="1:14" x14ac:dyDescent="0.25">
      <c r="A334" t="s">
        <v>3332</v>
      </c>
      <c r="B334"/>
      <c r="C334"/>
      <c r="D334"/>
      <c r="E334"/>
      <c r="F334">
        <v>98</v>
      </c>
      <c r="G334">
        <v>122</v>
      </c>
      <c r="H334">
        <v>105</v>
      </c>
      <c r="I334">
        <v>109</v>
      </c>
      <c r="J334">
        <v>103</v>
      </c>
      <c r="K334">
        <v>89</v>
      </c>
      <c r="L334">
        <v>99</v>
      </c>
      <c r="M334">
        <v>114</v>
      </c>
      <c r="N334" s="374"/>
    </row>
    <row r="335" spans="1:14" x14ac:dyDescent="0.25">
      <c r="A335" t="s">
        <v>3334</v>
      </c>
      <c r="B335"/>
      <c r="C335"/>
      <c r="D335"/>
      <c r="E335"/>
      <c r="F335">
        <v>113</v>
      </c>
      <c r="G335">
        <v>124</v>
      </c>
      <c r="H335">
        <v>123</v>
      </c>
      <c r="I335">
        <v>110</v>
      </c>
      <c r="J335">
        <v>109</v>
      </c>
      <c r="K335">
        <v>125</v>
      </c>
      <c r="L335">
        <v>113</v>
      </c>
      <c r="M335">
        <v>129</v>
      </c>
      <c r="N335" s="374"/>
    </row>
    <row r="336" spans="1:14" x14ac:dyDescent="0.25">
      <c r="A336" t="s">
        <v>3336</v>
      </c>
      <c r="B336">
        <v>119</v>
      </c>
      <c r="C336">
        <v>149</v>
      </c>
      <c r="D336">
        <v>164</v>
      </c>
      <c r="E336">
        <v>154</v>
      </c>
      <c r="F336"/>
      <c r="G336"/>
      <c r="H336"/>
      <c r="I336"/>
      <c r="J336"/>
      <c r="K336"/>
      <c r="L336"/>
      <c r="M336"/>
      <c r="N336" s="374"/>
    </row>
    <row r="337" spans="1:14" x14ac:dyDescent="0.25">
      <c r="A337" t="s">
        <v>3339</v>
      </c>
      <c r="B337">
        <v>89</v>
      </c>
      <c r="C337">
        <v>81</v>
      </c>
      <c r="D337">
        <v>85</v>
      </c>
      <c r="E337">
        <v>87</v>
      </c>
      <c r="F337"/>
      <c r="G337"/>
      <c r="H337"/>
      <c r="I337"/>
      <c r="J337"/>
      <c r="K337"/>
      <c r="L337"/>
      <c r="M337"/>
      <c r="N337" s="374"/>
    </row>
    <row r="338" spans="1:14" x14ac:dyDescent="0.25">
      <c r="A338" t="s">
        <v>3341</v>
      </c>
      <c r="B338"/>
      <c r="C338"/>
      <c r="D338"/>
      <c r="E338"/>
      <c r="F338">
        <v>160</v>
      </c>
      <c r="G338">
        <v>181</v>
      </c>
      <c r="H338">
        <v>164</v>
      </c>
      <c r="I338">
        <v>150</v>
      </c>
      <c r="J338">
        <v>160</v>
      </c>
      <c r="K338">
        <v>189</v>
      </c>
      <c r="L338">
        <v>148</v>
      </c>
      <c r="M338">
        <v>206</v>
      </c>
      <c r="N338" s="374"/>
    </row>
    <row r="339" spans="1:14" x14ac:dyDescent="0.25">
      <c r="A339" t="s">
        <v>3345</v>
      </c>
      <c r="B339">
        <v>50</v>
      </c>
      <c r="C339">
        <v>60</v>
      </c>
      <c r="D339">
        <v>45</v>
      </c>
      <c r="E339">
        <v>42</v>
      </c>
      <c r="F339"/>
      <c r="G339"/>
      <c r="H339"/>
      <c r="I339"/>
      <c r="J339"/>
      <c r="K339"/>
      <c r="L339"/>
      <c r="M339"/>
      <c r="N339" s="374"/>
    </row>
    <row r="340" spans="1:14" x14ac:dyDescent="0.25">
      <c r="A340" t="s">
        <v>3350</v>
      </c>
      <c r="B340">
        <v>78</v>
      </c>
      <c r="C340">
        <v>75</v>
      </c>
      <c r="D340">
        <v>70</v>
      </c>
      <c r="E340">
        <v>90</v>
      </c>
      <c r="F340"/>
      <c r="G340"/>
      <c r="H340"/>
      <c r="I340"/>
      <c r="J340"/>
      <c r="K340"/>
      <c r="L340"/>
      <c r="M340"/>
      <c r="N340" s="374"/>
    </row>
    <row r="341" spans="1:14" x14ac:dyDescent="0.25">
      <c r="A341" t="s">
        <v>3357</v>
      </c>
      <c r="B341"/>
      <c r="C341"/>
      <c r="D341"/>
      <c r="E341"/>
      <c r="F341">
        <v>67</v>
      </c>
      <c r="G341">
        <v>55</v>
      </c>
      <c r="H341">
        <v>48</v>
      </c>
      <c r="I341">
        <v>52</v>
      </c>
      <c r="J341">
        <v>46</v>
      </c>
      <c r="K341">
        <v>58</v>
      </c>
      <c r="L341">
        <v>41</v>
      </c>
      <c r="M341">
        <v>65</v>
      </c>
      <c r="N341" s="374"/>
    </row>
    <row r="342" spans="1:14" x14ac:dyDescent="0.25">
      <c r="A342" t="s">
        <v>3359</v>
      </c>
      <c r="B342">
        <v>95</v>
      </c>
      <c r="C342">
        <v>98</v>
      </c>
      <c r="D342">
        <v>108</v>
      </c>
      <c r="E342">
        <v>109</v>
      </c>
      <c r="F342"/>
      <c r="G342"/>
      <c r="H342"/>
      <c r="I342"/>
      <c r="J342"/>
      <c r="K342"/>
      <c r="L342"/>
      <c r="M342"/>
      <c r="N342" s="374"/>
    </row>
    <row r="343" spans="1:14" x14ac:dyDescent="0.25">
      <c r="A343" t="s">
        <v>3361</v>
      </c>
      <c r="B343">
        <v>108</v>
      </c>
      <c r="C343">
        <v>140</v>
      </c>
      <c r="D343">
        <v>140</v>
      </c>
      <c r="E343">
        <v>130</v>
      </c>
      <c r="F343"/>
      <c r="G343"/>
      <c r="H343"/>
      <c r="I343"/>
      <c r="J343"/>
      <c r="K343"/>
      <c r="L343"/>
      <c r="M343"/>
      <c r="N343" s="374"/>
    </row>
    <row r="344" spans="1:14" x14ac:dyDescent="0.25">
      <c r="A344" t="s">
        <v>3369</v>
      </c>
      <c r="B344"/>
      <c r="C344"/>
      <c r="D344"/>
      <c r="E344"/>
      <c r="F344">
        <v>194</v>
      </c>
      <c r="G344">
        <v>220</v>
      </c>
      <c r="H344">
        <v>178</v>
      </c>
      <c r="I344">
        <v>198</v>
      </c>
      <c r="J344">
        <v>196</v>
      </c>
      <c r="K344">
        <v>177</v>
      </c>
      <c r="L344">
        <v>186</v>
      </c>
      <c r="M344">
        <v>202</v>
      </c>
      <c r="N344" s="374"/>
    </row>
    <row r="345" spans="1:14" x14ac:dyDescent="0.25">
      <c r="A345" t="s">
        <v>2861</v>
      </c>
      <c r="B345">
        <v>62</v>
      </c>
      <c r="C345">
        <v>63</v>
      </c>
      <c r="D345">
        <v>42</v>
      </c>
      <c r="E345">
        <v>58</v>
      </c>
      <c r="F345"/>
      <c r="G345"/>
      <c r="H345"/>
      <c r="I345"/>
      <c r="J345"/>
      <c r="K345"/>
      <c r="L345"/>
      <c r="M345"/>
      <c r="N345" s="374"/>
    </row>
    <row r="346" spans="1:14" x14ac:dyDescent="0.25">
      <c r="A346" t="s">
        <v>2865</v>
      </c>
      <c r="B346">
        <v>138</v>
      </c>
      <c r="C346">
        <v>154</v>
      </c>
      <c r="D346">
        <v>139</v>
      </c>
      <c r="E346">
        <v>134</v>
      </c>
      <c r="F346"/>
      <c r="G346"/>
      <c r="H346"/>
      <c r="I346"/>
      <c r="J346"/>
      <c r="K346"/>
      <c r="L346"/>
      <c r="M346"/>
      <c r="N346" s="374"/>
    </row>
    <row r="347" spans="1:14" x14ac:dyDescent="0.25">
      <c r="A347" t="s">
        <v>2875</v>
      </c>
      <c r="B347"/>
      <c r="C347"/>
      <c r="D347"/>
      <c r="E347"/>
      <c r="F347">
        <v>40</v>
      </c>
      <c r="G347">
        <v>28</v>
      </c>
      <c r="H347">
        <v>45</v>
      </c>
      <c r="I347">
        <v>31</v>
      </c>
      <c r="J347">
        <v>31</v>
      </c>
      <c r="K347">
        <v>37</v>
      </c>
      <c r="L347">
        <v>35</v>
      </c>
      <c r="M347">
        <v>31</v>
      </c>
      <c r="N347" s="374"/>
    </row>
    <row r="348" spans="1:14" x14ac:dyDescent="0.25">
      <c r="A348" t="s">
        <v>2877</v>
      </c>
      <c r="B348">
        <v>20</v>
      </c>
      <c r="C348">
        <v>25</v>
      </c>
      <c r="D348">
        <v>23</v>
      </c>
      <c r="E348">
        <v>37</v>
      </c>
      <c r="F348">
        <v>36</v>
      </c>
      <c r="G348">
        <v>42</v>
      </c>
      <c r="H348">
        <v>44</v>
      </c>
      <c r="I348">
        <v>33</v>
      </c>
      <c r="J348">
        <v>24</v>
      </c>
      <c r="K348">
        <v>32</v>
      </c>
      <c r="L348">
        <v>24</v>
      </c>
      <c r="M348">
        <v>34</v>
      </c>
      <c r="N348" s="374"/>
    </row>
    <row r="349" spans="1:14" x14ac:dyDescent="0.25">
      <c r="A349" t="s">
        <v>2886</v>
      </c>
      <c r="B349"/>
      <c r="C349"/>
      <c r="D349"/>
      <c r="E349"/>
      <c r="F349">
        <v>219</v>
      </c>
      <c r="G349">
        <v>213</v>
      </c>
      <c r="H349">
        <v>184</v>
      </c>
      <c r="I349">
        <v>212</v>
      </c>
      <c r="J349">
        <v>218</v>
      </c>
      <c r="K349">
        <v>190</v>
      </c>
      <c r="L349">
        <v>215</v>
      </c>
      <c r="M349">
        <v>241</v>
      </c>
      <c r="N349" s="374"/>
    </row>
    <row r="350" spans="1:14" x14ac:dyDescent="0.25">
      <c r="A350" t="s">
        <v>2893</v>
      </c>
      <c r="B350">
        <v>61</v>
      </c>
      <c r="C350">
        <v>64</v>
      </c>
      <c r="D350">
        <v>47</v>
      </c>
      <c r="E350">
        <v>69</v>
      </c>
      <c r="F350"/>
      <c r="G350"/>
      <c r="H350"/>
      <c r="I350"/>
      <c r="J350"/>
      <c r="K350"/>
      <c r="L350"/>
      <c r="M350"/>
      <c r="N350" s="374"/>
    </row>
    <row r="351" spans="1:14" x14ac:dyDescent="0.25">
      <c r="A351" t="s">
        <v>2898</v>
      </c>
      <c r="B351">
        <v>133</v>
      </c>
      <c r="C351">
        <v>140</v>
      </c>
      <c r="D351">
        <v>132</v>
      </c>
      <c r="E351">
        <v>122</v>
      </c>
      <c r="F351"/>
      <c r="G351"/>
      <c r="H351"/>
      <c r="I351"/>
      <c r="J351"/>
      <c r="K351"/>
      <c r="L351"/>
      <c r="M351"/>
      <c r="N351" s="374"/>
    </row>
    <row r="352" spans="1:14" x14ac:dyDescent="0.25">
      <c r="A352" t="s">
        <v>2906</v>
      </c>
      <c r="B352">
        <v>22</v>
      </c>
      <c r="C352">
        <v>26</v>
      </c>
      <c r="D352">
        <v>25</v>
      </c>
      <c r="E352">
        <v>23</v>
      </c>
      <c r="F352"/>
      <c r="G352"/>
      <c r="H352"/>
      <c r="I352"/>
      <c r="J352"/>
      <c r="K352"/>
      <c r="L352"/>
      <c r="M352"/>
      <c r="N352" s="374"/>
    </row>
    <row r="353" spans="1:14" x14ac:dyDescent="0.25">
      <c r="A353" t="s">
        <v>10378</v>
      </c>
      <c r="B353">
        <v>18</v>
      </c>
      <c r="C353">
        <v>28</v>
      </c>
      <c r="D353">
        <v>24</v>
      </c>
      <c r="E353">
        <v>23</v>
      </c>
      <c r="F353"/>
      <c r="G353"/>
      <c r="H353"/>
      <c r="I353"/>
      <c r="J353"/>
      <c r="K353"/>
      <c r="L353"/>
      <c r="M353"/>
      <c r="N353" s="374"/>
    </row>
    <row r="354" spans="1:14" x14ac:dyDescent="0.25">
      <c r="A354" t="s">
        <v>2915</v>
      </c>
      <c r="B354">
        <v>29</v>
      </c>
      <c r="C354">
        <v>29</v>
      </c>
      <c r="D354">
        <v>38</v>
      </c>
      <c r="E354">
        <v>23</v>
      </c>
      <c r="F354"/>
      <c r="G354"/>
      <c r="H354"/>
      <c r="I354"/>
      <c r="J354"/>
      <c r="K354"/>
      <c r="L354"/>
      <c r="M354"/>
      <c r="N354" s="374"/>
    </row>
    <row r="355" spans="1:14" x14ac:dyDescent="0.25">
      <c r="A355" t="s">
        <v>2925</v>
      </c>
      <c r="B355">
        <v>21</v>
      </c>
      <c r="C355">
        <v>17</v>
      </c>
      <c r="D355">
        <v>13</v>
      </c>
      <c r="E355">
        <v>32</v>
      </c>
      <c r="F355"/>
      <c r="G355"/>
      <c r="H355"/>
      <c r="I355"/>
      <c r="J355"/>
      <c r="K355"/>
      <c r="L355"/>
      <c r="M355"/>
      <c r="N355" s="374"/>
    </row>
    <row r="356" spans="1:14" x14ac:dyDescent="0.25">
      <c r="A356" t="s">
        <v>2936</v>
      </c>
      <c r="B356">
        <v>22</v>
      </c>
      <c r="C356">
        <v>23</v>
      </c>
      <c r="D356">
        <v>23</v>
      </c>
      <c r="E356">
        <v>18</v>
      </c>
      <c r="F356"/>
      <c r="G356"/>
      <c r="H356"/>
      <c r="I356"/>
      <c r="J356"/>
      <c r="K356"/>
      <c r="L356"/>
      <c r="M356"/>
      <c r="N356" s="374"/>
    </row>
    <row r="357" spans="1:14" x14ac:dyDescent="0.25">
      <c r="A357" t="s">
        <v>10447</v>
      </c>
      <c r="B357"/>
      <c r="C357"/>
      <c r="D357"/>
      <c r="E357"/>
      <c r="F357">
        <v>168</v>
      </c>
      <c r="G357">
        <v>168</v>
      </c>
      <c r="H357">
        <v>171</v>
      </c>
      <c r="I357">
        <v>187</v>
      </c>
      <c r="J357">
        <v>167</v>
      </c>
      <c r="K357">
        <v>160</v>
      </c>
      <c r="L357">
        <v>190</v>
      </c>
      <c r="M357">
        <v>159</v>
      </c>
      <c r="N357" s="374"/>
    </row>
    <row r="358" spans="1:14" x14ac:dyDescent="0.25">
      <c r="A358" t="s">
        <v>2958</v>
      </c>
      <c r="B358">
        <v>92</v>
      </c>
      <c r="C358">
        <v>81</v>
      </c>
      <c r="D358">
        <v>64</v>
      </c>
      <c r="E358">
        <v>78</v>
      </c>
      <c r="F358"/>
      <c r="G358"/>
      <c r="H358"/>
      <c r="I358"/>
      <c r="J358"/>
      <c r="K358"/>
      <c r="L358"/>
      <c r="M358"/>
      <c r="N358" s="374"/>
    </row>
    <row r="359" spans="1:14" x14ac:dyDescent="0.25">
      <c r="A359" t="s">
        <v>2969</v>
      </c>
      <c r="B359">
        <v>120</v>
      </c>
      <c r="C359">
        <v>99</v>
      </c>
      <c r="D359">
        <v>96</v>
      </c>
      <c r="E359">
        <v>120</v>
      </c>
      <c r="F359"/>
      <c r="G359"/>
      <c r="H359"/>
      <c r="I359"/>
      <c r="J359"/>
      <c r="K359"/>
      <c r="L359"/>
      <c r="M359"/>
      <c r="N359" s="374"/>
    </row>
    <row r="360" spans="1:14" x14ac:dyDescent="0.25">
      <c r="A360" t="s">
        <v>2970</v>
      </c>
      <c r="B360">
        <v>143</v>
      </c>
      <c r="C360">
        <v>136</v>
      </c>
      <c r="D360">
        <v>150</v>
      </c>
      <c r="E360">
        <v>158</v>
      </c>
      <c r="F360"/>
      <c r="G360"/>
      <c r="H360"/>
      <c r="I360"/>
      <c r="J360"/>
      <c r="K360"/>
      <c r="L360"/>
      <c r="M360"/>
      <c r="N360" s="374"/>
    </row>
    <row r="361" spans="1:14" x14ac:dyDescent="0.25">
      <c r="A361" t="s">
        <v>2975</v>
      </c>
      <c r="B361"/>
      <c r="C361"/>
      <c r="D361"/>
      <c r="E361"/>
      <c r="F361">
        <v>126</v>
      </c>
      <c r="G361">
        <v>154</v>
      </c>
      <c r="H361">
        <v>114</v>
      </c>
      <c r="I361">
        <v>153</v>
      </c>
      <c r="J361">
        <v>142</v>
      </c>
      <c r="K361">
        <v>154</v>
      </c>
      <c r="L361">
        <v>159</v>
      </c>
      <c r="M361">
        <v>171</v>
      </c>
      <c r="N361" s="374"/>
    </row>
    <row r="362" spans="1:14" x14ac:dyDescent="0.25">
      <c r="A362" t="s">
        <v>15863</v>
      </c>
      <c r="B362">
        <v>41</v>
      </c>
      <c r="C362">
        <v>57</v>
      </c>
      <c r="D362">
        <v>57</v>
      </c>
      <c r="E362">
        <v>45</v>
      </c>
      <c r="F362"/>
      <c r="G362"/>
      <c r="H362"/>
      <c r="I362"/>
      <c r="J362"/>
      <c r="K362"/>
      <c r="L362"/>
      <c r="M362"/>
      <c r="N362" s="374"/>
    </row>
    <row r="363" spans="1:14" x14ac:dyDescent="0.25">
      <c r="A363" t="s">
        <v>2987</v>
      </c>
      <c r="B363">
        <v>60</v>
      </c>
      <c r="C363">
        <v>51</v>
      </c>
      <c r="D363">
        <v>49</v>
      </c>
      <c r="E363">
        <v>56</v>
      </c>
      <c r="F363"/>
      <c r="G363"/>
      <c r="H363"/>
      <c r="I363"/>
      <c r="J363"/>
      <c r="K363"/>
      <c r="L363"/>
      <c r="M363"/>
      <c r="N363" s="374"/>
    </row>
    <row r="364" spans="1:14" x14ac:dyDescent="0.25">
      <c r="A364" t="s">
        <v>3000</v>
      </c>
      <c r="B364"/>
      <c r="C364"/>
      <c r="D364"/>
      <c r="E364"/>
      <c r="F364">
        <v>119</v>
      </c>
      <c r="G364">
        <v>145</v>
      </c>
      <c r="H364">
        <v>120</v>
      </c>
      <c r="I364">
        <v>127</v>
      </c>
      <c r="J364">
        <v>122</v>
      </c>
      <c r="K364">
        <v>120</v>
      </c>
      <c r="L364">
        <v>127</v>
      </c>
      <c r="M364">
        <v>141</v>
      </c>
      <c r="N364" s="374"/>
    </row>
    <row r="365" spans="1:14" x14ac:dyDescent="0.25">
      <c r="A365" t="s">
        <v>3002</v>
      </c>
      <c r="B365">
        <v>39</v>
      </c>
      <c r="C365">
        <v>38</v>
      </c>
      <c r="D365">
        <v>44</v>
      </c>
      <c r="E365">
        <v>40</v>
      </c>
      <c r="F365">
        <v>45</v>
      </c>
      <c r="G365">
        <v>52</v>
      </c>
      <c r="H365">
        <v>37</v>
      </c>
      <c r="I365">
        <v>54</v>
      </c>
      <c r="J365">
        <v>41</v>
      </c>
      <c r="K365">
        <v>42</v>
      </c>
      <c r="L365">
        <v>47</v>
      </c>
      <c r="M365">
        <v>29</v>
      </c>
      <c r="N365" s="374"/>
    </row>
    <row r="366" spans="1:14" x14ac:dyDescent="0.25">
      <c r="A366" t="s">
        <v>3008</v>
      </c>
      <c r="B366">
        <v>52</v>
      </c>
      <c r="C366">
        <v>64</v>
      </c>
      <c r="D366">
        <v>70</v>
      </c>
      <c r="E366">
        <v>64</v>
      </c>
      <c r="F366">
        <v>58</v>
      </c>
      <c r="G366">
        <v>69</v>
      </c>
      <c r="H366">
        <v>41</v>
      </c>
      <c r="I366">
        <v>46</v>
      </c>
      <c r="J366">
        <v>44</v>
      </c>
      <c r="K366">
        <v>52</v>
      </c>
      <c r="L366">
        <v>50</v>
      </c>
      <c r="M366">
        <v>55</v>
      </c>
      <c r="N366" s="374"/>
    </row>
    <row r="367" spans="1:14" x14ac:dyDescent="0.25">
      <c r="A367" t="s">
        <v>3024</v>
      </c>
      <c r="B367"/>
      <c r="C367"/>
      <c r="D367">
        <v>80</v>
      </c>
      <c r="E367">
        <v>88</v>
      </c>
      <c r="F367">
        <v>73</v>
      </c>
      <c r="G367">
        <v>56</v>
      </c>
      <c r="H367">
        <v>84</v>
      </c>
      <c r="I367">
        <v>69</v>
      </c>
      <c r="J367">
        <v>64</v>
      </c>
      <c r="K367">
        <v>89</v>
      </c>
      <c r="L367">
        <v>81</v>
      </c>
      <c r="M367">
        <v>84</v>
      </c>
      <c r="N367" s="374"/>
    </row>
    <row r="368" spans="1:14" x14ac:dyDescent="0.25">
      <c r="A368" t="s">
        <v>3035</v>
      </c>
      <c r="B368">
        <v>30</v>
      </c>
      <c r="C368">
        <v>47</v>
      </c>
      <c r="D368">
        <v>33</v>
      </c>
      <c r="E368">
        <v>41</v>
      </c>
      <c r="F368"/>
      <c r="G368"/>
      <c r="H368"/>
      <c r="I368"/>
      <c r="J368"/>
      <c r="K368"/>
      <c r="L368"/>
      <c r="M368"/>
      <c r="N368" s="374"/>
    </row>
    <row r="369" spans="1:14" x14ac:dyDescent="0.25">
      <c r="A369" t="s">
        <v>3040</v>
      </c>
      <c r="B369"/>
      <c r="C369"/>
      <c r="D369"/>
      <c r="E369"/>
      <c r="F369">
        <v>88</v>
      </c>
      <c r="G369">
        <v>87</v>
      </c>
      <c r="H369">
        <v>80</v>
      </c>
      <c r="I369">
        <v>93</v>
      </c>
      <c r="J369">
        <v>75</v>
      </c>
      <c r="K369">
        <v>85</v>
      </c>
      <c r="L369">
        <v>97</v>
      </c>
      <c r="M369">
        <v>99</v>
      </c>
      <c r="N369" s="374"/>
    </row>
    <row r="370" spans="1:14" x14ac:dyDescent="0.25">
      <c r="A370" t="s">
        <v>16117</v>
      </c>
      <c r="B370">
        <v>33</v>
      </c>
      <c r="C370">
        <v>31</v>
      </c>
      <c r="D370">
        <v>24</v>
      </c>
      <c r="E370">
        <v>29</v>
      </c>
      <c r="F370"/>
      <c r="G370"/>
      <c r="H370"/>
      <c r="I370"/>
      <c r="J370"/>
      <c r="K370"/>
      <c r="L370"/>
      <c r="M370"/>
      <c r="N370" s="374"/>
    </row>
    <row r="371" spans="1:14" x14ac:dyDescent="0.25">
      <c r="A371" t="s">
        <v>3056</v>
      </c>
      <c r="B371"/>
      <c r="C371"/>
      <c r="D371"/>
      <c r="E371"/>
      <c r="F371">
        <v>51</v>
      </c>
      <c r="G371">
        <v>62</v>
      </c>
      <c r="H371">
        <v>48</v>
      </c>
      <c r="I371">
        <v>61</v>
      </c>
      <c r="J371">
        <v>56</v>
      </c>
      <c r="K371">
        <v>59</v>
      </c>
      <c r="L371">
        <v>48</v>
      </c>
      <c r="M371">
        <v>81</v>
      </c>
      <c r="N371" s="374"/>
    </row>
    <row r="372" spans="1:14" x14ac:dyDescent="0.25">
      <c r="A372" t="s">
        <v>3078</v>
      </c>
      <c r="B372">
        <v>31</v>
      </c>
      <c r="C372">
        <v>27</v>
      </c>
      <c r="D372">
        <v>29</v>
      </c>
      <c r="E372">
        <v>30</v>
      </c>
      <c r="F372">
        <v>35</v>
      </c>
      <c r="G372">
        <v>34</v>
      </c>
      <c r="H372">
        <v>28</v>
      </c>
      <c r="I372">
        <v>28</v>
      </c>
      <c r="J372">
        <v>28</v>
      </c>
      <c r="K372">
        <v>35</v>
      </c>
      <c r="L372">
        <v>31</v>
      </c>
      <c r="M372">
        <v>35</v>
      </c>
      <c r="N372" s="374"/>
    </row>
    <row r="373" spans="1:14" x14ac:dyDescent="0.25">
      <c r="A373" t="s">
        <v>3083</v>
      </c>
      <c r="B373">
        <v>20</v>
      </c>
      <c r="C373">
        <v>26</v>
      </c>
      <c r="D373">
        <v>18</v>
      </c>
      <c r="E373">
        <v>14</v>
      </c>
      <c r="F373">
        <v>27</v>
      </c>
      <c r="G373">
        <v>34</v>
      </c>
      <c r="H373">
        <v>9</v>
      </c>
      <c r="I373">
        <v>20</v>
      </c>
      <c r="J373">
        <v>20</v>
      </c>
      <c r="K373">
        <v>20</v>
      </c>
      <c r="L373">
        <v>12</v>
      </c>
      <c r="M373">
        <v>17</v>
      </c>
      <c r="N373" s="374"/>
    </row>
    <row r="374" spans="1:14" x14ac:dyDescent="0.25">
      <c r="A374" t="s">
        <v>21435</v>
      </c>
      <c r="B374">
        <v>1</v>
      </c>
      <c r="C374"/>
      <c r="D374"/>
      <c r="E374"/>
      <c r="F374"/>
      <c r="G374"/>
      <c r="H374"/>
      <c r="I374"/>
      <c r="J374"/>
      <c r="K374"/>
      <c r="L374"/>
      <c r="M374"/>
      <c r="N374" s="374"/>
    </row>
    <row r="375" spans="1:14" x14ac:dyDescent="0.25">
      <c r="A375" t="s">
        <v>3112</v>
      </c>
      <c r="B375">
        <v>118</v>
      </c>
      <c r="C375">
        <v>95</v>
      </c>
      <c r="D375">
        <v>106</v>
      </c>
      <c r="E375">
        <v>100</v>
      </c>
      <c r="F375"/>
      <c r="G375"/>
      <c r="H375"/>
      <c r="I375"/>
      <c r="J375"/>
      <c r="K375"/>
      <c r="L375"/>
      <c r="M375"/>
      <c r="N375" s="374"/>
    </row>
    <row r="376" spans="1:14" x14ac:dyDescent="0.25">
      <c r="A376" t="s">
        <v>10358</v>
      </c>
      <c r="B376">
        <v>68</v>
      </c>
      <c r="C376">
        <v>63</v>
      </c>
      <c r="D376">
        <v>65</v>
      </c>
      <c r="E376">
        <v>98</v>
      </c>
      <c r="F376">
        <v>67</v>
      </c>
      <c r="G376">
        <v>80</v>
      </c>
      <c r="H376">
        <v>81</v>
      </c>
      <c r="I376">
        <v>71</v>
      </c>
      <c r="J376">
        <v>70</v>
      </c>
      <c r="K376">
        <v>61</v>
      </c>
      <c r="L376">
        <v>67</v>
      </c>
      <c r="M376">
        <v>93</v>
      </c>
      <c r="N376" s="374"/>
    </row>
    <row r="377" spans="1:14" x14ac:dyDescent="0.25">
      <c r="A377" t="s">
        <v>3138</v>
      </c>
      <c r="B377">
        <v>8</v>
      </c>
      <c r="C377">
        <v>7</v>
      </c>
      <c r="D377">
        <v>12</v>
      </c>
      <c r="E377">
        <v>7</v>
      </c>
      <c r="F377">
        <v>17</v>
      </c>
      <c r="G377">
        <v>7</v>
      </c>
      <c r="H377">
        <v>8</v>
      </c>
      <c r="I377">
        <v>8</v>
      </c>
      <c r="J377">
        <v>11</v>
      </c>
      <c r="K377">
        <v>12</v>
      </c>
      <c r="L377">
        <v>18</v>
      </c>
      <c r="M377">
        <v>11</v>
      </c>
      <c r="N377" s="374"/>
    </row>
    <row r="378" spans="1:14" x14ac:dyDescent="0.25">
      <c r="A378" t="s">
        <v>3141</v>
      </c>
      <c r="B378"/>
      <c r="C378"/>
      <c r="D378"/>
      <c r="E378"/>
      <c r="F378">
        <v>46</v>
      </c>
      <c r="G378">
        <v>45</v>
      </c>
      <c r="H378">
        <v>43</v>
      </c>
      <c r="I378">
        <v>63</v>
      </c>
      <c r="J378">
        <v>48</v>
      </c>
      <c r="K378">
        <v>45</v>
      </c>
      <c r="L378">
        <v>40</v>
      </c>
      <c r="M378">
        <v>48</v>
      </c>
      <c r="N378" s="374"/>
    </row>
    <row r="379" spans="1:14" x14ac:dyDescent="0.25">
      <c r="A379" t="s">
        <v>3152</v>
      </c>
      <c r="B379">
        <v>36</v>
      </c>
      <c r="C379">
        <v>48</v>
      </c>
      <c r="D379">
        <v>36</v>
      </c>
      <c r="E379">
        <v>49</v>
      </c>
      <c r="F379"/>
      <c r="G379"/>
      <c r="H379"/>
      <c r="I379"/>
      <c r="J379"/>
      <c r="K379"/>
      <c r="L379"/>
      <c r="M379"/>
      <c r="N379" s="374"/>
    </row>
    <row r="380" spans="1:14" x14ac:dyDescent="0.25">
      <c r="A380" t="s">
        <v>12944</v>
      </c>
      <c r="B380">
        <v>66</v>
      </c>
      <c r="C380">
        <v>62</v>
      </c>
      <c r="D380">
        <v>70</v>
      </c>
      <c r="E380">
        <v>58</v>
      </c>
      <c r="F380">
        <v>80</v>
      </c>
      <c r="G380">
        <v>59</v>
      </c>
      <c r="H380">
        <v>74</v>
      </c>
      <c r="I380">
        <v>58</v>
      </c>
      <c r="J380">
        <v>53</v>
      </c>
      <c r="K380">
        <v>71</v>
      </c>
      <c r="L380">
        <v>56</v>
      </c>
      <c r="M380">
        <v>74</v>
      </c>
      <c r="N380" s="374"/>
    </row>
    <row r="381" spans="1:14" x14ac:dyDescent="0.25">
      <c r="A381" t="s">
        <v>10348</v>
      </c>
      <c r="B381">
        <v>2</v>
      </c>
      <c r="C381">
        <v>2</v>
      </c>
      <c r="D381">
        <v>5</v>
      </c>
      <c r="E381">
        <v>2</v>
      </c>
      <c r="F381">
        <v>2</v>
      </c>
      <c r="G381">
        <v>4</v>
      </c>
      <c r="H381">
        <v>5</v>
      </c>
      <c r="I381">
        <v>2</v>
      </c>
      <c r="J381">
        <v>3</v>
      </c>
      <c r="K381">
        <v>4</v>
      </c>
      <c r="L381">
        <v>2</v>
      </c>
      <c r="M381">
        <v>3</v>
      </c>
      <c r="N381" s="374"/>
    </row>
    <row r="382" spans="1:14" x14ac:dyDescent="0.25">
      <c r="A382" t="s">
        <v>12961</v>
      </c>
      <c r="B382">
        <v>48</v>
      </c>
      <c r="C382">
        <v>56</v>
      </c>
      <c r="D382">
        <v>56</v>
      </c>
      <c r="E382">
        <v>50</v>
      </c>
      <c r="F382">
        <v>53</v>
      </c>
      <c r="G382">
        <v>56</v>
      </c>
      <c r="H382">
        <v>57</v>
      </c>
      <c r="I382">
        <v>57</v>
      </c>
      <c r="J382">
        <v>50</v>
      </c>
      <c r="K382">
        <v>63</v>
      </c>
      <c r="L382">
        <v>64</v>
      </c>
      <c r="M382">
        <v>43</v>
      </c>
      <c r="N382" s="374"/>
    </row>
    <row r="383" spans="1:14" x14ac:dyDescent="0.25">
      <c r="A383" t="s">
        <v>3168</v>
      </c>
      <c r="B383"/>
      <c r="C383"/>
      <c r="D383">
        <v>31</v>
      </c>
      <c r="E383">
        <v>29</v>
      </c>
      <c r="F383">
        <v>37</v>
      </c>
      <c r="G383">
        <v>37</v>
      </c>
      <c r="H383">
        <v>34</v>
      </c>
      <c r="I383">
        <v>49</v>
      </c>
      <c r="J383">
        <v>30</v>
      </c>
      <c r="K383">
        <v>42</v>
      </c>
      <c r="L383">
        <v>34</v>
      </c>
      <c r="M383">
        <v>42</v>
      </c>
      <c r="N383" s="374"/>
    </row>
    <row r="384" spans="1:14" x14ac:dyDescent="0.25">
      <c r="A384" t="s">
        <v>3179</v>
      </c>
      <c r="B384">
        <v>37</v>
      </c>
      <c r="C384">
        <v>36</v>
      </c>
      <c r="D384">
        <v>30</v>
      </c>
      <c r="E384">
        <v>31</v>
      </c>
      <c r="F384"/>
      <c r="G384"/>
      <c r="H384"/>
      <c r="I384"/>
      <c r="J384"/>
      <c r="K384"/>
      <c r="L384"/>
      <c r="M384"/>
      <c r="N384" s="374"/>
    </row>
    <row r="385" spans="1:14" x14ac:dyDescent="0.25">
      <c r="A385" t="s">
        <v>3193</v>
      </c>
      <c r="B385">
        <v>60</v>
      </c>
      <c r="C385">
        <v>57</v>
      </c>
      <c r="D385">
        <v>63</v>
      </c>
      <c r="E385">
        <v>63</v>
      </c>
      <c r="F385">
        <v>53</v>
      </c>
      <c r="G385">
        <v>64</v>
      </c>
      <c r="H385">
        <v>64</v>
      </c>
      <c r="I385">
        <v>61</v>
      </c>
      <c r="J385">
        <v>65</v>
      </c>
      <c r="K385">
        <v>52</v>
      </c>
      <c r="L385">
        <v>48</v>
      </c>
      <c r="M385">
        <v>71</v>
      </c>
      <c r="N385" s="374"/>
    </row>
    <row r="386" spans="1:14" x14ac:dyDescent="0.25">
      <c r="A386" t="s">
        <v>3211</v>
      </c>
      <c r="B386">
        <v>35</v>
      </c>
      <c r="C386">
        <v>43</v>
      </c>
      <c r="D386">
        <v>29</v>
      </c>
      <c r="E386">
        <v>33</v>
      </c>
      <c r="F386"/>
      <c r="G386"/>
      <c r="H386"/>
      <c r="I386"/>
      <c r="J386"/>
      <c r="K386"/>
      <c r="L386"/>
      <c r="M386"/>
      <c r="N386" s="374"/>
    </row>
    <row r="387" spans="1:14" x14ac:dyDescent="0.25">
      <c r="A387" t="s">
        <v>3217</v>
      </c>
      <c r="B387">
        <v>45</v>
      </c>
      <c r="C387">
        <v>33</v>
      </c>
      <c r="D387">
        <v>28</v>
      </c>
      <c r="E387">
        <v>46</v>
      </c>
      <c r="F387"/>
      <c r="G387"/>
      <c r="H387"/>
      <c r="I387"/>
      <c r="J387"/>
      <c r="K387"/>
      <c r="L387"/>
      <c r="M387"/>
      <c r="N387" s="374"/>
    </row>
    <row r="388" spans="1:14" x14ac:dyDescent="0.25">
      <c r="A388" t="s">
        <v>3227</v>
      </c>
      <c r="B388"/>
      <c r="C388"/>
      <c r="D388"/>
      <c r="E388"/>
      <c r="F388">
        <v>75</v>
      </c>
      <c r="G388">
        <v>70</v>
      </c>
      <c r="H388">
        <v>62</v>
      </c>
      <c r="I388">
        <v>76</v>
      </c>
      <c r="J388">
        <v>67</v>
      </c>
      <c r="K388">
        <v>57</v>
      </c>
      <c r="L388">
        <v>75</v>
      </c>
      <c r="M388">
        <v>72</v>
      </c>
      <c r="N388" s="374"/>
    </row>
    <row r="389" spans="1:14" x14ac:dyDescent="0.25">
      <c r="A389" t="s">
        <v>10454</v>
      </c>
      <c r="B389"/>
      <c r="C389"/>
      <c r="D389"/>
      <c r="E389"/>
      <c r="F389">
        <v>145</v>
      </c>
      <c r="G389">
        <v>128</v>
      </c>
      <c r="H389">
        <v>141</v>
      </c>
      <c r="I389">
        <v>157</v>
      </c>
      <c r="J389">
        <v>133</v>
      </c>
      <c r="K389">
        <v>166</v>
      </c>
      <c r="L389">
        <v>165</v>
      </c>
      <c r="M389">
        <v>160</v>
      </c>
      <c r="N389" s="374"/>
    </row>
    <row r="390" spans="1:14" x14ac:dyDescent="0.25">
      <c r="A390" t="s">
        <v>21436</v>
      </c>
      <c r="B390"/>
      <c r="C390"/>
      <c r="D390"/>
      <c r="E390"/>
      <c r="F390"/>
      <c r="G390">
        <v>1</v>
      </c>
      <c r="H390"/>
      <c r="I390"/>
      <c r="J390"/>
      <c r="K390"/>
      <c r="L390">
        <v>1</v>
      </c>
      <c r="M390"/>
      <c r="N390" s="374"/>
    </row>
    <row r="391" spans="1:14" x14ac:dyDescent="0.25">
      <c r="A391" t="s">
        <v>3259</v>
      </c>
      <c r="B391"/>
      <c r="C391"/>
      <c r="D391"/>
      <c r="E391"/>
      <c r="F391">
        <v>96</v>
      </c>
      <c r="G391">
        <v>84</v>
      </c>
      <c r="H391">
        <v>101</v>
      </c>
      <c r="I391">
        <v>87</v>
      </c>
      <c r="J391">
        <v>93</v>
      </c>
      <c r="K391">
        <v>96</v>
      </c>
      <c r="L391">
        <v>92</v>
      </c>
      <c r="M391">
        <v>97</v>
      </c>
      <c r="N391" s="374"/>
    </row>
    <row r="392" spans="1:14" x14ac:dyDescent="0.25">
      <c r="A392" t="s">
        <v>3267</v>
      </c>
      <c r="B392"/>
      <c r="C392"/>
      <c r="D392"/>
      <c r="E392"/>
      <c r="F392">
        <v>103</v>
      </c>
      <c r="G392">
        <v>95</v>
      </c>
      <c r="H392">
        <v>99</v>
      </c>
      <c r="I392">
        <v>135</v>
      </c>
      <c r="J392">
        <v>81</v>
      </c>
      <c r="K392">
        <v>95</v>
      </c>
      <c r="L392">
        <v>94</v>
      </c>
      <c r="M392">
        <v>121</v>
      </c>
      <c r="N392" s="374"/>
    </row>
    <row r="393" spans="1:14" x14ac:dyDescent="0.25">
      <c r="A393" t="s">
        <v>3274</v>
      </c>
      <c r="B393">
        <v>23</v>
      </c>
      <c r="C393">
        <v>26</v>
      </c>
      <c r="D393">
        <v>31</v>
      </c>
      <c r="E393">
        <v>28</v>
      </c>
      <c r="F393"/>
      <c r="G393"/>
      <c r="H393"/>
      <c r="I393"/>
      <c r="J393"/>
      <c r="K393"/>
      <c r="L393"/>
      <c r="M393"/>
      <c r="N393" s="374"/>
    </row>
    <row r="394" spans="1:14" x14ac:dyDescent="0.25">
      <c r="A394" t="s">
        <v>3278</v>
      </c>
      <c r="B394"/>
      <c r="C394"/>
      <c r="D394"/>
      <c r="E394"/>
      <c r="F394">
        <v>122</v>
      </c>
      <c r="G394">
        <v>120</v>
      </c>
      <c r="H394">
        <v>106</v>
      </c>
      <c r="I394">
        <v>127</v>
      </c>
      <c r="J394">
        <v>109</v>
      </c>
      <c r="K394">
        <v>107</v>
      </c>
      <c r="L394">
        <v>91</v>
      </c>
      <c r="M394">
        <v>103</v>
      </c>
      <c r="N394" s="374"/>
    </row>
    <row r="395" spans="1:14" x14ac:dyDescent="0.25">
      <c r="A395" t="s">
        <v>3307</v>
      </c>
      <c r="B395">
        <v>202</v>
      </c>
      <c r="C395">
        <v>265</v>
      </c>
      <c r="D395">
        <v>217</v>
      </c>
      <c r="E395">
        <v>252</v>
      </c>
      <c r="F395">
        <v>3</v>
      </c>
      <c r="G395">
        <v>2</v>
      </c>
      <c r="H395"/>
      <c r="I395"/>
      <c r="J395"/>
      <c r="K395"/>
      <c r="L395"/>
      <c r="M395"/>
      <c r="N395" s="374"/>
    </row>
    <row r="396" spans="1:14" x14ac:dyDescent="0.25">
      <c r="A396" t="s">
        <v>3312</v>
      </c>
      <c r="B396"/>
      <c r="C396"/>
      <c r="D396"/>
      <c r="E396"/>
      <c r="F396">
        <v>131</v>
      </c>
      <c r="G396">
        <v>122</v>
      </c>
      <c r="H396">
        <v>93</v>
      </c>
      <c r="I396">
        <v>123</v>
      </c>
      <c r="J396">
        <v>105</v>
      </c>
      <c r="K396">
        <v>116</v>
      </c>
      <c r="L396">
        <v>133</v>
      </c>
      <c r="M396">
        <v>119</v>
      </c>
      <c r="N396" s="374"/>
    </row>
    <row r="397" spans="1:14" x14ac:dyDescent="0.25">
      <c r="A397" t="s">
        <v>3313</v>
      </c>
      <c r="B397">
        <v>42</v>
      </c>
      <c r="C397">
        <v>55</v>
      </c>
      <c r="D397">
        <v>47</v>
      </c>
      <c r="E397">
        <v>57</v>
      </c>
      <c r="F397"/>
      <c r="G397"/>
      <c r="H397"/>
      <c r="I397"/>
      <c r="J397"/>
      <c r="K397"/>
      <c r="L397"/>
      <c r="M397"/>
      <c r="N397" s="374"/>
    </row>
    <row r="398" spans="1:14" x14ac:dyDescent="0.25">
      <c r="A398" t="s">
        <v>3315</v>
      </c>
      <c r="B398">
        <v>133</v>
      </c>
      <c r="C398">
        <v>147</v>
      </c>
      <c r="D398">
        <v>120</v>
      </c>
      <c r="E398">
        <v>149</v>
      </c>
      <c r="F398"/>
      <c r="G398"/>
      <c r="H398"/>
      <c r="I398"/>
      <c r="J398"/>
      <c r="K398"/>
      <c r="L398"/>
      <c r="M398"/>
      <c r="N398" s="374"/>
    </row>
    <row r="399" spans="1:14" x14ac:dyDescent="0.25">
      <c r="A399" t="s">
        <v>3316</v>
      </c>
      <c r="B399"/>
      <c r="C399"/>
      <c r="D399"/>
      <c r="E399"/>
      <c r="F399">
        <v>50</v>
      </c>
      <c r="G399">
        <v>56</v>
      </c>
      <c r="H399">
        <v>55</v>
      </c>
      <c r="I399">
        <v>59</v>
      </c>
      <c r="J399">
        <v>47</v>
      </c>
      <c r="K399">
        <v>57</v>
      </c>
      <c r="L399">
        <v>63</v>
      </c>
      <c r="M399">
        <v>57</v>
      </c>
      <c r="N399" s="374"/>
    </row>
    <row r="400" spans="1:14" x14ac:dyDescent="0.25">
      <c r="A400" t="s">
        <v>3326</v>
      </c>
      <c r="B400"/>
      <c r="C400"/>
      <c r="D400"/>
      <c r="E400"/>
      <c r="F400">
        <v>134</v>
      </c>
      <c r="G400">
        <v>151</v>
      </c>
      <c r="H400">
        <v>163</v>
      </c>
      <c r="I400">
        <v>129</v>
      </c>
      <c r="J400">
        <v>137</v>
      </c>
      <c r="K400">
        <v>144</v>
      </c>
      <c r="L400">
        <v>123</v>
      </c>
      <c r="M400">
        <v>148</v>
      </c>
      <c r="N400" s="374"/>
    </row>
    <row r="401" spans="1:14" x14ac:dyDescent="0.25">
      <c r="A401" t="s">
        <v>3327</v>
      </c>
      <c r="B401"/>
      <c r="C401"/>
      <c r="D401"/>
      <c r="E401"/>
      <c r="F401">
        <v>41</v>
      </c>
      <c r="G401">
        <v>55</v>
      </c>
      <c r="H401">
        <v>38</v>
      </c>
      <c r="I401">
        <v>53</v>
      </c>
      <c r="J401">
        <v>49</v>
      </c>
      <c r="K401">
        <v>56</v>
      </c>
      <c r="L401">
        <v>39</v>
      </c>
      <c r="M401">
        <v>36</v>
      </c>
      <c r="N401" s="374"/>
    </row>
    <row r="402" spans="1:14" x14ac:dyDescent="0.25">
      <c r="A402" t="s">
        <v>3330</v>
      </c>
      <c r="B402">
        <v>148</v>
      </c>
      <c r="C402">
        <v>148</v>
      </c>
      <c r="D402">
        <v>127</v>
      </c>
      <c r="E402">
        <v>138</v>
      </c>
      <c r="F402"/>
      <c r="G402"/>
      <c r="H402"/>
      <c r="I402"/>
      <c r="J402"/>
      <c r="K402"/>
      <c r="L402"/>
      <c r="M402"/>
      <c r="N402" s="374"/>
    </row>
    <row r="403" spans="1:14" x14ac:dyDescent="0.25">
      <c r="A403" t="s">
        <v>3333</v>
      </c>
      <c r="B403">
        <v>102</v>
      </c>
      <c r="C403">
        <v>92</v>
      </c>
      <c r="D403">
        <v>68</v>
      </c>
      <c r="E403">
        <v>90</v>
      </c>
      <c r="F403"/>
      <c r="G403"/>
      <c r="H403"/>
      <c r="I403"/>
      <c r="J403"/>
      <c r="K403"/>
      <c r="L403"/>
      <c r="M403"/>
      <c r="N403" s="374"/>
    </row>
    <row r="404" spans="1:14" x14ac:dyDescent="0.25">
      <c r="A404" t="s">
        <v>3340</v>
      </c>
      <c r="B404">
        <v>169</v>
      </c>
      <c r="C404">
        <v>164</v>
      </c>
      <c r="D404">
        <v>143</v>
      </c>
      <c r="E404">
        <v>168</v>
      </c>
      <c r="F404"/>
      <c r="G404"/>
      <c r="H404"/>
      <c r="I404"/>
      <c r="J404"/>
      <c r="K404"/>
      <c r="L404"/>
      <c r="M404"/>
      <c r="N404" s="374"/>
    </row>
    <row r="405" spans="1:14" x14ac:dyDescent="0.25">
      <c r="A405" t="s">
        <v>3348</v>
      </c>
      <c r="B405"/>
      <c r="C405"/>
      <c r="D405"/>
      <c r="E405"/>
      <c r="F405">
        <v>61</v>
      </c>
      <c r="G405">
        <v>63</v>
      </c>
      <c r="H405">
        <v>52</v>
      </c>
      <c r="I405">
        <v>61</v>
      </c>
      <c r="J405">
        <v>64</v>
      </c>
      <c r="K405">
        <v>68</v>
      </c>
      <c r="L405">
        <v>64</v>
      </c>
      <c r="M405">
        <v>79</v>
      </c>
      <c r="N405" s="374"/>
    </row>
    <row r="406" spans="1:14" x14ac:dyDescent="0.25">
      <c r="A406" t="s">
        <v>3351</v>
      </c>
      <c r="B406">
        <v>101</v>
      </c>
      <c r="C406">
        <v>99</v>
      </c>
      <c r="D406">
        <v>107</v>
      </c>
      <c r="E406">
        <v>106</v>
      </c>
      <c r="F406"/>
      <c r="G406"/>
      <c r="H406"/>
      <c r="I406"/>
      <c r="J406"/>
      <c r="K406"/>
      <c r="L406"/>
      <c r="M406"/>
      <c r="N406" s="374"/>
    </row>
    <row r="407" spans="1:14" x14ac:dyDescent="0.25">
      <c r="A407" t="s">
        <v>3352</v>
      </c>
      <c r="B407">
        <v>102</v>
      </c>
      <c r="C407">
        <v>111</v>
      </c>
      <c r="D407">
        <v>96</v>
      </c>
      <c r="E407">
        <v>130</v>
      </c>
      <c r="F407"/>
      <c r="G407"/>
      <c r="H407"/>
      <c r="I407"/>
      <c r="J407"/>
      <c r="K407"/>
      <c r="L407"/>
      <c r="M407"/>
      <c r="N407" s="374"/>
    </row>
    <row r="408" spans="1:14" x14ac:dyDescent="0.25">
      <c r="A408" t="s">
        <v>3355</v>
      </c>
      <c r="B408"/>
      <c r="C408"/>
      <c r="D408"/>
      <c r="E408"/>
      <c r="F408">
        <v>97</v>
      </c>
      <c r="G408">
        <v>82</v>
      </c>
      <c r="H408">
        <v>88</v>
      </c>
      <c r="I408">
        <v>88</v>
      </c>
      <c r="J408">
        <v>90</v>
      </c>
      <c r="K408">
        <v>77</v>
      </c>
      <c r="L408">
        <v>62</v>
      </c>
      <c r="M408">
        <v>109</v>
      </c>
      <c r="N408" s="374"/>
    </row>
    <row r="409" spans="1:14" x14ac:dyDescent="0.25">
      <c r="A409" t="s">
        <v>16204</v>
      </c>
      <c r="B409">
        <v>34</v>
      </c>
      <c r="C409">
        <v>56</v>
      </c>
      <c r="D409">
        <v>41</v>
      </c>
      <c r="E409">
        <v>61</v>
      </c>
      <c r="F409"/>
      <c r="G409"/>
      <c r="H409"/>
      <c r="I409"/>
      <c r="J409"/>
      <c r="K409"/>
      <c r="L409"/>
      <c r="M409"/>
      <c r="N409" s="374"/>
    </row>
    <row r="410" spans="1:14" x14ac:dyDescent="0.25">
      <c r="A410" t="s">
        <v>3365</v>
      </c>
      <c r="B410"/>
      <c r="C410"/>
      <c r="D410"/>
      <c r="E410"/>
      <c r="F410">
        <v>94</v>
      </c>
      <c r="G410">
        <v>95</v>
      </c>
      <c r="H410">
        <v>95</v>
      </c>
      <c r="I410">
        <v>98</v>
      </c>
      <c r="J410">
        <v>91</v>
      </c>
      <c r="K410">
        <v>113</v>
      </c>
      <c r="L410">
        <v>88</v>
      </c>
      <c r="M410">
        <v>88</v>
      </c>
      <c r="N410" s="374"/>
    </row>
    <row r="411" spans="1:14" x14ac:dyDescent="0.25">
      <c r="A411" t="s">
        <v>3371</v>
      </c>
      <c r="B411">
        <v>92</v>
      </c>
      <c r="C411">
        <v>117</v>
      </c>
      <c r="D411">
        <v>83</v>
      </c>
      <c r="E411">
        <v>90</v>
      </c>
      <c r="F411"/>
      <c r="G411"/>
      <c r="H411"/>
      <c r="I411"/>
      <c r="J411"/>
      <c r="K411"/>
      <c r="L411"/>
      <c r="M411"/>
      <c r="N411" s="374"/>
    </row>
    <row r="412" spans="1:14" x14ac:dyDescent="0.25">
      <c r="A412" t="s">
        <v>3374</v>
      </c>
      <c r="B412">
        <v>184</v>
      </c>
      <c r="C412">
        <v>188</v>
      </c>
      <c r="D412">
        <v>199</v>
      </c>
      <c r="E412">
        <v>205</v>
      </c>
      <c r="F412"/>
      <c r="G412"/>
      <c r="H412"/>
      <c r="I412"/>
      <c r="J412"/>
      <c r="K412"/>
      <c r="L412"/>
      <c r="M412"/>
      <c r="N412" s="374"/>
    </row>
    <row r="413" spans="1:14" x14ac:dyDescent="0.25">
      <c r="A413" t="s">
        <v>3386</v>
      </c>
      <c r="B413">
        <v>120</v>
      </c>
      <c r="C413">
        <v>128</v>
      </c>
      <c r="D413">
        <v>147</v>
      </c>
      <c r="E413">
        <v>147</v>
      </c>
      <c r="F413"/>
      <c r="G413"/>
      <c r="H413"/>
      <c r="I413"/>
      <c r="J413"/>
      <c r="K413"/>
      <c r="L413"/>
      <c r="M413"/>
      <c r="N413" s="374"/>
    </row>
    <row r="414" spans="1:14" x14ac:dyDescent="0.25">
      <c r="A414" t="s">
        <v>3387</v>
      </c>
      <c r="B414">
        <v>15</v>
      </c>
      <c r="C414">
        <v>17</v>
      </c>
      <c r="D414">
        <v>14</v>
      </c>
      <c r="E414">
        <v>8</v>
      </c>
      <c r="F414"/>
      <c r="G414"/>
      <c r="H414"/>
      <c r="I414"/>
      <c r="J414"/>
      <c r="K414"/>
      <c r="L414"/>
      <c r="M414"/>
      <c r="N414" s="374"/>
    </row>
    <row r="415" spans="1:14" x14ac:dyDescent="0.25">
      <c r="A415" t="s">
        <v>3396</v>
      </c>
      <c r="B415"/>
      <c r="C415"/>
      <c r="D415"/>
      <c r="E415"/>
      <c r="F415">
        <v>183</v>
      </c>
      <c r="G415">
        <v>137</v>
      </c>
      <c r="H415">
        <v>172</v>
      </c>
      <c r="I415">
        <v>132</v>
      </c>
      <c r="J415">
        <v>138</v>
      </c>
      <c r="K415">
        <v>132</v>
      </c>
      <c r="L415">
        <v>142</v>
      </c>
      <c r="M415">
        <v>139</v>
      </c>
      <c r="N415" s="374"/>
    </row>
    <row r="416" spans="1:14" x14ac:dyDescent="0.25">
      <c r="A416" t="s">
        <v>3397</v>
      </c>
      <c r="B416"/>
      <c r="C416"/>
      <c r="D416"/>
      <c r="E416"/>
      <c r="F416">
        <v>118</v>
      </c>
      <c r="G416">
        <v>127</v>
      </c>
      <c r="H416">
        <v>119</v>
      </c>
      <c r="I416">
        <v>133</v>
      </c>
      <c r="J416">
        <v>136</v>
      </c>
      <c r="K416">
        <v>129</v>
      </c>
      <c r="L416">
        <v>144</v>
      </c>
      <c r="M416">
        <v>141</v>
      </c>
      <c r="N416" s="374"/>
    </row>
    <row r="417" spans="1:14" x14ac:dyDescent="0.25">
      <c r="A417" t="s">
        <v>10350</v>
      </c>
      <c r="B417">
        <v>163</v>
      </c>
      <c r="C417">
        <v>173</v>
      </c>
      <c r="D417">
        <v>75</v>
      </c>
      <c r="E417">
        <v>74</v>
      </c>
      <c r="F417"/>
      <c r="G417"/>
      <c r="H417"/>
      <c r="I417"/>
      <c r="J417"/>
      <c r="K417"/>
      <c r="L417"/>
      <c r="M417"/>
      <c r="N417" s="374"/>
    </row>
    <row r="418" spans="1:14" x14ac:dyDescent="0.25">
      <c r="A418" t="s">
        <v>12946</v>
      </c>
      <c r="B418">
        <v>23</v>
      </c>
      <c r="C418">
        <v>8</v>
      </c>
      <c r="D418">
        <v>24</v>
      </c>
      <c r="E418">
        <v>17</v>
      </c>
      <c r="F418">
        <v>12</v>
      </c>
      <c r="G418">
        <v>15</v>
      </c>
      <c r="H418">
        <v>14</v>
      </c>
      <c r="I418">
        <v>10</v>
      </c>
      <c r="J418">
        <v>10</v>
      </c>
      <c r="K418">
        <v>13</v>
      </c>
      <c r="L418">
        <v>11</v>
      </c>
      <c r="M418">
        <v>8</v>
      </c>
      <c r="N418" s="374"/>
    </row>
    <row r="419" spans="1:14" x14ac:dyDescent="0.25">
      <c r="A419" t="s">
        <v>3408</v>
      </c>
      <c r="B419">
        <v>81</v>
      </c>
      <c r="C419">
        <v>101</v>
      </c>
      <c r="D419">
        <v>92</v>
      </c>
      <c r="E419">
        <v>87</v>
      </c>
      <c r="F419"/>
      <c r="G419"/>
      <c r="H419"/>
      <c r="I419">
        <v>1</v>
      </c>
      <c r="J419"/>
      <c r="K419"/>
      <c r="L419"/>
      <c r="M419"/>
      <c r="N419" s="374"/>
    </row>
    <row r="420" spans="1:14" x14ac:dyDescent="0.25">
      <c r="A420" t="s">
        <v>3411</v>
      </c>
      <c r="B420">
        <v>24</v>
      </c>
      <c r="C420">
        <v>28</v>
      </c>
      <c r="D420">
        <v>28</v>
      </c>
      <c r="E420">
        <v>15</v>
      </c>
      <c r="F420"/>
      <c r="G420"/>
      <c r="H420"/>
      <c r="I420"/>
      <c r="J420"/>
      <c r="K420"/>
      <c r="L420"/>
      <c r="M420"/>
      <c r="N420" s="374"/>
    </row>
    <row r="421" spans="1:14" x14ac:dyDescent="0.25">
      <c r="A421" t="s">
        <v>10342</v>
      </c>
      <c r="B421"/>
      <c r="C421"/>
      <c r="D421"/>
      <c r="E421"/>
      <c r="F421">
        <v>42</v>
      </c>
      <c r="G421">
        <v>10</v>
      </c>
      <c r="H421">
        <v>46</v>
      </c>
      <c r="I421">
        <v>12</v>
      </c>
      <c r="J421">
        <v>37</v>
      </c>
      <c r="K421">
        <v>11</v>
      </c>
      <c r="L421">
        <v>33</v>
      </c>
      <c r="M421">
        <v>13</v>
      </c>
      <c r="N421" s="374"/>
    </row>
    <row r="422" spans="1:14" x14ac:dyDescent="0.25">
      <c r="A422" t="s">
        <v>3424</v>
      </c>
      <c r="B422">
        <v>72</v>
      </c>
      <c r="C422">
        <v>97</v>
      </c>
      <c r="D422">
        <v>62</v>
      </c>
      <c r="E422">
        <v>67</v>
      </c>
      <c r="F422"/>
      <c r="G422"/>
      <c r="H422"/>
      <c r="I422"/>
      <c r="J422"/>
      <c r="K422"/>
      <c r="L422"/>
      <c r="M422"/>
      <c r="N422" s="374"/>
    </row>
    <row r="423" spans="1:14" x14ac:dyDescent="0.25">
      <c r="A423" t="s">
        <v>21437</v>
      </c>
      <c r="B423">
        <v>22</v>
      </c>
      <c r="C423">
        <v>15</v>
      </c>
      <c r="D423">
        <v>22</v>
      </c>
      <c r="E423">
        <v>16</v>
      </c>
      <c r="F423"/>
      <c r="G423"/>
      <c r="H423"/>
      <c r="I423"/>
      <c r="J423"/>
      <c r="K423"/>
      <c r="L423"/>
      <c r="M423"/>
      <c r="N423" s="374"/>
    </row>
    <row r="424" spans="1:14" x14ac:dyDescent="0.25">
      <c r="A424" t="s">
        <v>2872</v>
      </c>
      <c r="B424">
        <v>45</v>
      </c>
      <c r="C424">
        <v>46</v>
      </c>
      <c r="D424">
        <v>54</v>
      </c>
      <c r="E424">
        <v>46</v>
      </c>
      <c r="F424"/>
      <c r="G424"/>
      <c r="H424"/>
      <c r="I424"/>
      <c r="J424"/>
      <c r="K424"/>
      <c r="L424"/>
      <c r="M424"/>
      <c r="N424" s="374"/>
    </row>
    <row r="425" spans="1:14" x14ac:dyDescent="0.25">
      <c r="A425" t="s">
        <v>2874</v>
      </c>
      <c r="B425">
        <v>36</v>
      </c>
      <c r="C425">
        <v>19</v>
      </c>
      <c r="D425">
        <v>23</v>
      </c>
      <c r="E425">
        <v>21</v>
      </c>
      <c r="F425"/>
      <c r="G425"/>
      <c r="H425"/>
      <c r="I425"/>
      <c r="J425"/>
      <c r="K425"/>
      <c r="L425"/>
      <c r="M425"/>
      <c r="N425" s="374"/>
    </row>
    <row r="426" spans="1:14" x14ac:dyDescent="0.25">
      <c r="A426" t="s">
        <v>2882</v>
      </c>
      <c r="B426">
        <v>30</v>
      </c>
      <c r="C426">
        <v>42</v>
      </c>
      <c r="D426">
        <v>32</v>
      </c>
      <c r="E426">
        <v>33</v>
      </c>
      <c r="F426">
        <v>27</v>
      </c>
      <c r="G426">
        <v>41</v>
      </c>
      <c r="H426">
        <v>36</v>
      </c>
      <c r="I426">
        <v>42</v>
      </c>
      <c r="J426">
        <v>38</v>
      </c>
      <c r="K426">
        <v>42</v>
      </c>
      <c r="L426">
        <v>37</v>
      </c>
      <c r="M426">
        <v>37</v>
      </c>
      <c r="N426" s="374"/>
    </row>
    <row r="427" spans="1:14" x14ac:dyDescent="0.25">
      <c r="A427" t="s">
        <v>2883</v>
      </c>
      <c r="B427">
        <v>36</v>
      </c>
      <c r="C427">
        <v>27</v>
      </c>
      <c r="D427">
        <v>32</v>
      </c>
      <c r="E427">
        <v>36</v>
      </c>
      <c r="F427">
        <v>37</v>
      </c>
      <c r="G427">
        <v>43</v>
      </c>
      <c r="H427">
        <v>30</v>
      </c>
      <c r="I427">
        <v>39</v>
      </c>
      <c r="J427">
        <v>35</v>
      </c>
      <c r="K427">
        <v>26</v>
      </c>
      <c r="L427">
        <v>43</v>
      </c>
      <c r="M427">
        <v>32</v>
      </c>
      <c r="N427" s="374"/>
    </row>
    <row r="428" spans="1:14" x14ac:dyDescent="0.25">
      <c r="A428" t="s">
        <v>2884</v>
      </c>
      <c r="B428"/>
      <c r="C428"/>
      <c r="D428"/>
      <c r="E428"/>
      <c r="F428">
        <v>34</v>
      </c>
      <c r="G428">
        <v>41</v>
      </c>
      <c r="H428">
        <v>28</v>
      </c>
      <c r="I428">
        <v>35</v>
      </c>
      <c r="J428">
        <v>39</v>
      </c>
      <c r="K428">
        <v>39</v>
      </c>
      <c r="L428">
        <v>34</v>
      </c>
      <c r="M428">
        <v>29</v>
      </c>
      <c r="N428" s="374"/>
    </row>
    <row r="429" spans="1:14" x14ac:dyDescent="0.25">
      <c r="A429" t="s">
        <v>16055</v>
      </c>
      <c r="B429">
        <v>157</v>
      </c>
      <c r="C429">
        <v>183</v>
      </c>
      <c r="D429">
        <v>144</v>
      </c>
      <c r="E429">
        <v>166</v>
      </c>
      <c r="F429"/>
      <c r="G429"/>
      <c r="H429"/>
      <c r="I429"/>
      <c r="J429"/>
      <c r="K429"/>
      <c r="L429"/>
      <c r="M429"/>
      <c r="N429" s="374"/>
    </row>
    <row r="430" spans="1:14" x14ac:dyDescent="0.25">
      <c r="A430" t="s">
        <v>2895</v>
      </c>
      <c r="B430"/>
      <c r="C430"/>
      <c r="D430"/>
      <c r="E430"/>
      <c r="F430">
        <v>82</v>
      </c>
      <c r="G430">
        <v>89</v>
      </c>
      <c r="H430">
        <v>84</v>
      </c>
      <c r="I430">
        <v>105</v>
      </c>
      <c r="J430">
        <v>85</v>
      </c>
      <c r="K430">
        <v>126</v>
      </c>
      <c r="L430">
        <v>104</v>
      </c>
      <c r="M430">
        <v>94</v>
      </c>
      <c r="N430" s="374"/>
    </row>
    <row r="431" spans="1:14" x14ac:dyDescent="0.25">
      <c r="A431" t="s">
        <v>2904</v>
      </c>
      <c r="B431">
        <v>22</v>
      </c>
      <c r="C431">
        <v>14</v>
      </c>
      <c r="D431">
        <v>24</v>
      </c>
      <c r="E431">
        <v>18</v>
      </c>
      <c r="F431"/>
      <c r="G431"/>
      <c r="H431"/>
      <c r="I431"/>
      <c r="J431"/>
      <c r="K431"/>
      <c r="L431"/>
      <c r="M431"/>
      <c r="N431" s="374"/>
    </row>
    <row r="432" spans="1:14" x14ac:dyDescent="0.25">
      <c r="A432" t="s">
        <v>13132</v>
      </c>
      <c r="B432">
        <v>2</v>
      </c>
      <c r="C432">
        <v>2</v>
      </c>
      <c r="D432">
        <v>3</v>
      </c>
      <c r="E432">
        <v>3</v>
      </c>
      <c r="F432"/>
      <c r="G432">
        <v>2</v>
      </c>
      <c r="H432">
        <v>3</v>
      </c>
      <c r="I432"/>
      <c r="J432">
        <v>1</v>
      </c>
      <c r="K432">
        <v>5</v>
      </c>
      <c r="L432">
        <v>7</v>
      </c>
      <c r="M432">
        <v>15</v>
      </c>
      <c r="N432" s="374"/>
    </row>
    <row r="433" spans="1:14" x14ac:dyDescent="0.25">
      <c r="A433" t="s">
        <v>2917</v>
      </c>
      <c r="B433">
        <v>37</v>
      </c>
      <c r="C433">
        <v>34</v>
      </c>
      <c r="D433">
        <v>41</v>
      </c>
      <c r="E433">
        <v>41</v>
      </c>
      <c r="F433"/>
      <c r="G433"/>
      <c r="H433"/>
      <c r="I433"/>
      <c r="J433"/>
      <c r="K433"/>
      <c r="L433"/>
      <c r="M433"/>
      <c r="N433" s="374"/>
    </row>
    <row r="434" spans="1:14" x14ac:dyDescent="0.25">
      <c r="A434" t="s">
        <v>2922</v>
      </c>
      <c r="B434">
        <v>17</v>
      </c>
      <c r="C434">
        <v>23</v>
      </c>
      <c r="D434">
        <v>19</v>
      </c>
      <c r="E434">
        <v>16</v>
      </c>
      <c r="F434"/>
      <c r="G434"/>
      <c r="H434"/>
      <c r="I434"/>
      <c r="J434"/>
      <c r="K434"/>
      <c r="L434"/>
      <c r="M434"/>
      <c r="N434" s="374"/>
    </row>
    <row r="435" spans="1:14" x14ac:dyDescent="0.25">
      <c r="A435" t="s">
        <v>2928</v>
      </c>
      <c r="B435">
        <v>76</v>
      </c>
      <c r="C435">
        <v>26</v>
      </c>
      <c r="D435">
        <v>81</v>
      </c>
      <c r="E435">
        <v>46</v>
      </c>
      <c r="F435">
        <v>93</v>
      </c>
      <c r="G435">
        <v>44</v>
      </c>
      <c r="H435">
        <v>84</v>
      </c>
      <c r="I435">
        <v>20</v>
      </c>
      <c r="J435">
        <v>87</v>
      </c>
      <c r="K435">
        <v>39</v>
      </c>
      <c r="L435">
        <v>89</v>
      </c>
      <c r="M435">
        <v>46</v>
      </c>
      <c r="N435" s="374"/>
    </row>
    <row r="436" spans="1:14" x14ac:dyDescent="0.25">
      <c r="A436" t="s">
        <v>2937</v>
      </c>
      <c r="B436"/>
      <c r="C436"/>
      <c r="D436"/>
      <c r="E436"/>
      <c r="F436">
        <v>53</v>
      </c>
      <c r="G436">
        <v>80</v>
      </c>
      <c r="H436">
        <v>79</v>
      </c>
      <c r="I436">
        <v>80</v>
      </c>
      <c r="J436">
        <v>71</v>
      </c>
      <c r="K436">
        <v>67</v>
      </c>
      <c r="L436">
        <v>59</v>
      </c>
      <c r="M436">
        <v>81</v>
      </c>
      <c r="N436" s="374"/>
    </row>
    <row r="437" spans="1:14" x14ac:dyDescent="0.25">
      <c r="A437" t="s">
        <v>12949</v>
      </c>
      <c r="B437">
        <v>31</v>
      </c>
      <c r="C437">
        <v>29</v>
      </c>
      <c r="D437">
        <v>33</v>
      </c>
      <c r="E437">
        <v>17</v>
      </c>
      <c r="F437"/>
      <c r="G437"/>
      <c r="H437"/>
      <c r="I437"/>
      <c r="J437"/>
      <c r="K437"/>
      <c r="L437"/>
      <c r="M437"/>
      <c r="N437" s="374"/>
    </row>
    <row r="438" spans="1:14" x14ac:dyDescent="0.25">
      <c r="A438" t="s">
        <v>10389</v>
      </c>
      <c r="B438">
        <v>14</v>
      </c>
      <c r="C438">
        <v>14</v>
      </c>
      <c r="D438">
        <v>11</v>
      </c>
      <c r="E438">
        <v>14</v>
      </c>
      <c r="F438"/>
      <c r="G438"/>
      <c r="H438"/>
      <c r="I438"/>
      <c r="J438"/>
      <c r="K438"/>
      <c r="L438"/>
      <c r="M438"/>
      <c r="N438" s="374"/>
    </row>
    <row r="439" spans="1:14" x14ac:dyDescent="0.25">
      <c r="A439" t="s">
        <v>2964</v>
      </c>
      <c r="B439">
        <v>134</v>
      </c>
      <c r="C439">
        <v>147</v>
      </c>
      <c r="D439">
        <v>129</v>
      </c>
      <c r="E439">
        <v>172</v>
      </c>
      <c r="F439"/>
      <c r="G439"/>
      <c r="H439"/>
      <c r="I439"/>
      <c r="J439"/>
      <c r="K439"/>
      <c r="L439"/>
      <c r="M439"/>
      <c r="N439" s="374"/>
    </row>
    <row r="440" spans="1:14" x14ac:dyDescent="0.25">
      <c r="A440" t="s">
        <v>2986</v>
      </c>
      <c r="B440"/>
      <c r="C440"/>
      <c r="D440"/>
      <c r="E440"/>
      <c r="F440">
        <v>50</v>
      </c>
      <c r="G440">
        <v>69</v>
      </c>
      <c r="H440">
        <v>66</v>
      </c>
      <c r="I440">
        <v>61</v>
      </c>
      <c r="J440">
        <v>41</v>
      </c>
      <c r="K440">
        <v>43</v>
      </c>
      <c r="L440">
        <v>40</v>
      </c>
      <c r="M440">
        <v>60</v>
      </c>
      <c r="N440" s="374"/>
    </row>
    <row r="441" spans="1:14" x14ac:dyDescent="0.25">
      <c r="A441" t="s">
        <v>2992</v>
      </c>
      <c r="B441">
        <v>139</v>
      </c>
      <c r="C441">
        <v>140</v>
      </c>
      <c r="D441">
        <v>135</v>
      </c>
      <c r="E441">
        <v>147</v>
      </c>
      <c r="F441"/>
      <c r="G441"/>
      <c r="H441"/>
      <c r="I441"/>
      <c r="J441"/>
      <c r="K441"/>
      <c r="L441"/>
      <c r="M441"/>
      <c r="N441" s="374"/>
    </row>
    <row r="442" spans="1:14" x14ac:dyDescent="0.25">
      <c r="A442" t="s">
        <v>2997</v>
      </c>
      <c r="B442"/>
      <c r="C442"/>
      <c r="D442"/>
      <c r="E442"/>
      <c r="F442">
        <v>108</v>
      </c>
      <c r="G442">
        <v>134</v>
      </c>
      <c r="H442">
        <v>154</v>
      </c>
      <c r="I442">
        <v>146</v>
      </c>
      <c r="J442">
        <v>110</v>
      </c>
      <c r="K442">
        <v>117</v>
      </c>
      <c r="L442">
        <v>119</v>
      </c>
      <c r="M442">
        <v>115</v>
      </c>
      <c r="N442" s="374"/>
    </row>
    <row r="443" spans="1:14" x14ac:dyDescent="0.25">
      <c r="A443" t="s">
        <v>2998</v>
      </c>
      <c r="B443">
        <v>226</v>
      </c>
      <c r="C443">
        <v>229</v>
      </c>
      <c r="D443">
        <v>211</v>
      </c>
      <c r="E443">
        <v>218</v>
      </c>
      <c r="F443"/>
      <c r="G443"/>
      <c r="H443"/>
      <c r="I443"/>
      <c r="J443"/>
      <c r="K443"/>
      <c r="L443"/>
      <c r="M443"/>
      <c r="N443" s="374"/>
    </row>
    <row r="444" spans="1:14" x14ac:dyDescent="0.25">
      <c r="A444" t="s">
        <v>3009</v>
      </c>
      <c r="B444"/>
      <c r="C444"/>
      <c r="D444"/>
      <c r="E444"/>
      <c r="F444">
        <v>43</v>
      </c>
      <c r="G444">
        <v>38</v>
      </c>
      <c r="H444">
        <v>36</v>
      </c>
      <c r="I444">
        <v>36</v>
      </c>
      <c r="J444">
        <v>36</v>
      </c>
      <c r="K444">
        <v>37</v>
      </c>
      <c r="L444">
        <v>39</v>
      </c>
      <c r="M444">
        <v>48</v>
      </c>
      <c r="N444" s="374"/>
    </row>
    <row r="445" spans="1:14" x14ac:dyDescent="0.25">
      <c r="A445" t="s">
        <v>3020</v>
      </c>
      <c r="B445">
        <v>37</v>
      </c>
      <c r="C445">
        <v>42</v>
      </c>
      <c r="D445">
        <v>40</v>
      </c>
      <c r="E445">
        <v>47</v>
      </c>
      <c r="F445">
        <v>47</v>
      </c>
      <c r="G445">
        <v>55</v>
      </c>
      <c r="H445">
        <v>59</v>
      </c>
      <c r="I445">
        <v>45</v>
      </c>
      <c r="J445">
        <v>48</v>
      </c>
      <c r="K445">
        <v>48</v>
      </c>
      <c r="L445">
        <v>66</v>
      </c>
      <c r="M445">
        <v>41</v>
      </c>
      <c r="N445" s="374"/>
    </row>
    <row r="446" spans="1:14" x14ac:dyDescent="0.25">
      <c r="A446" t="s">
        <v>3023</v>
      </c>
      <c r="B446">
        <v>68</v>
      </c>
      <c r="C446">
        <v>71</v>
      </c>
      <c r="D446">
        <v>63</v>
      </c>
      <c r="E446">
        <v>81</v>
      </c>
      <c r="F446"/>
      <c r="G446"/>
      <c r="H446"/>
      <c r="I446"/>
      <c r="J446"/>
      <c r="K446"/>
      <c r="L446"/>
      <c r="M446"/>
      <c r="N446" s="374"/>
    </row>
    <row r="447" spans="1:14" x14ac:dyDescent="0.25">
      <c r="A447" t="s">
        <v>15900</v>
      </c>
      <c r="B447">
        <v>31</v>
      </c>
      <c r="C447">
        <v>33</v>
      </c>
      <c r="D447">
        <v>32</v>
      </c>
      <c r="E447">
        <v>36</v>
      </c>
      <c r="F447">
        <v>28</v>
      </c>
      <c r="G447">
        <v>27</v>
      </c>
      <c r="H447">
        <v>26</v>
      </c>
      <c r="I447">
        <v>27</v>
      </c>
      <c r="J447">
        <v>28</v>
      </c>
      <c r="K447">
        <v>40</v>
      </c>
      <c r="L447">
        <v>30</v>
      </c>
      <c r="M447">
        <v>34</v>
      </c>
      <c r="N447" s="374"/>
    </row>
    <row r="448" spans="1:14" x14ac:dyDescent="0.25">
      <c r="A448" t="s">
        <v>3029</v>
      </c>
      <c r="B448">
        <v>33</v>
      </c>
      <c r="C448">
        <v>51</v>
      </c>
      <c r="D448">
        <v>27</v>
      </c>
      <c r="E448">
        <v>50</v>
      </c>
      <c r="F448">
        <v>33</v>
      </c>
      <c r="G448">
        <v>39</v>
      </c>
      <c r="H448">
        <v>28</v>
      </c>
      <c r="I448">
        <v>41</v>
      </c>
      <c r="J448">
        <v>30</v>
      </c>
      <c r="K448">
        <v>25</v>
      </c>
      <c r="L448">
        <v>29</v>
      </c>
      <c r="M448">
        <v>33</v>
      </c>
      <c r="N448" s="374"/>
    </row>
    <row r="449" spans="1:14" x14ac:dyDescent="0.25">
      <c r="A449" t="s">
        <v>3050</v>
      </c>
      <c r="B449">
        <v>85</v>
      </c>
      <c r="C449">
        <v>86</v>
      </c>
      <c r="D449">
        <v>66</v>
      </c>
      <c r="E449">
        <v>87</v>
      </c>
      <c r="F449"/>
      <c r="G449"/>
      <c r="H449"/>
      <c r="I449"/>
      <c r="J449"/>
      <c r="K449"/>
      <c r="L449"/>
      <c r="M449"/>
      <c r="N449" s="374"/>
    </row>
    <row r="450" spans="1:14" x14ac:dyDescent="0.25">
      <c r="A450" t="s">
        <v>3057</v>
      </c>
      <c r="B450">
        <v>53</v>
      </c>
      <c r="C450">
        <v>54</v>
      </c>
      <c r="D450">
        <v>50</v>
      </c>
      <c r="E450">
        <v>59</v>
      </c>
      <c r="F450"/>
      <c r="G450"/>
      <c r="H450"/>
      <c r="I450"/>
      <c r="J450"/>
      <c r="K450"/>
      <c r="L450"/>
      <c r="M450"/>
      <c r="N450" s="374"/>
    </row>
    <row r="451" spans="1:14" x14ac:dyDescent="0.25">
      <c r="A451" t="s">
        <v>3059</v>
      </c>
      <c r="B451"/>
      <c r="C451"/>
      <c r="D451"/>
      <c r="E451"/>
      <c r="F451">
        <v>83</v>
      </c>
      <c r="G451">
        <v>87</v>
      </c>
      <c r="H451">
        <v>93</v>
      </c>
      <c r="I451">
        <v>85</v>
      </c>
      <c r="J451">
        <v>97</v>
      </c>
      <c r="K451">
        <v>96</v>
      </c>
      <c r="L451">
        <v>73</v>
      </c>
      <c r="M451">
        <v>74</v>
      </c>
      <c r="N451" s="374"/>
    </row>
    <row r="452" spans="1:14" x14ac:dyDescent="0.25">
      <c r="A452" t="s">
        <v>3061</v>
      </c>
      <c r="B452">
        <v>69</v>
      </c>
      <c r="C452">
        <v>72</v>
      </c>
      <c r="D452">
        <v>87</v>
      </c>
      <c r="E452">
        <v>85</v>
      </c>
      <c r="F452"/>
      <c r="G452"/>
      <c r="H452"/>
      <c r="I452"/>
      <c r="J452"/>
      <c r="K452"/>
      <c r="L452"/>
      <c r="M452"/>
      <c r="N452" s="374"/>
    </row>
    <row r="453" spans="1:14" x14ac:dyDescent="0.25">
      <c r="A453" t="s">
        <v>21438</v>
      </c>
      <c r="B453">
        <v>21</v>
      </c>
      <c r="C453">
        <v>27</v>
      </c>
      <c r="D453">
        <v>17</v>
      </c>
      <c r="E453">
        <v>25</v>
      </c>
      <c r="F453"/>
      <c r="G453"/>
      <c r="H453"/>
      <c r="I453"/>
      <c r="J453"/>
      <c r="K453"/>
      <c r="L453"/>
      <c r="M453"/>
      <c r="N453" s="374"/>
    </row>
    <row r="454" spans="1:14" x14ac:dyDescent="0.25">
      <c r="A454" t="s">
        <v>3087</v>
      </c>
      <c r="B454">
        <v>9</v>
      </c>
      <c r="C454">
        <v>7</v>
      </c>
      <c r="D454">
        <v>6</v>
      </c>
      <c r="E454">
        <v>6</v>
      </c>
      <c r="F454">
        <v>8</v>
      </c>
      <c r="G454">
        <v>3</v>
      </c>
      <c r="H454">
        <v>5</v>
      </c>
      <c r="I454">
        <v>10</v>
      </c>
      <c r="J454">
        <v>11</v>
      </c>
      <c r="K454">
        <v>4</v>
      </c>
      <c r="L454">
        <v>12</v>
      </c>
      <c r="M454">
        <v>8</v>
      </c>
      <c r="N454" s="374"/>
    </row>
    <row r="455" spans="1:14" x14ac:dyDescent="0.25">
      <c r="A455" t="s">
        <v>3096</v>
      </c>
      <c r="B455"/>
      <c r="C455"/>
      <c r="D455"/>
      <c r="E455"/>
      <c r="F455">
        <v>84</v>
      </c>
      <c r="G455">
        <v>64</v>
      </c>
      <c r="H455">
        <v>71</v>
      </c>
      <c r="I455">
        <v>73</v>
      </c>
      <c r="J455">
        <v>65</v>
      </c>
      <c r="K455">
        <v>72</v>
      </c>
      <c r="L455">
        <v>65</v>
      </c>
      <c r="M455">
        <v>68</v>
      </c>
      <c r="N455" s="374"/>
    </row>
    <row r="456" spans="1:14" x14ac:dyDescent="0.25">
      <c r="A456" t="s">
        <v>3098</v>
      </c>
      <c r="B456">
        <v>30</v>
      </c>
      <c r="C456">
        <v>37</v>
      </c>
      <c r="D456">
        <v>32</v>
      </c>
      <c r="E456">
        <v>27</v>
      </c>
      <c r="F456">
        <v>37</v>
      </c>
      <c r="G456">
        <v>28</v>
      </c>
      <c r="H456">
        <v>28</v>
      </c>
      <c r="I456">
        <v>28</v>
      </c>
      <c r="J456">
        <v>32</v>
      </c>
      <c r="K456">
        <v>28</v>
      </c>
      <c r="L456">
        <v>27</v>
      </c>
      <c r="M456">
        <v>30</v>
      </c>
      <c r="N456" s="374"/>
    </row>
    <row r="457" spans="1:14" x14ac:dyDescent="0.25">
      <c r="A457" t="s">
        <v>10341</v>
      </c>
      <c r="B457">
        <v>99</v>
      </c>
      <c r="C457">
        <v>89</v>
      </c>
      <c r="D457">
        <v>105</v>
      </c>
      <c r="E457">
        <v>105</v>
      </c>
      <c r="F457"/>
      <c r="G457"/>
      <c r="H457"/>
      <c r="I457"/>
      <c r="J457"/>
      <c r="K457"/>
      <c r="L457"/>
      <c r="M457"/>
      <c r="N457" s="374"/>
    </row>
    <row r="458" spans="1:14" x14ac:dyDescent="0.25">
      <c r="A458" t="s">
        <v>3102</v>
      </c>
      <c r="B458">
        <v>77</v>
      </c>
      <c r="C458">
        <v>72</v>
      </c>
      <c r="D458">
        <v>73</v>
      </c>
      <c r="E458">
        <v>71</v>
      </c>
      <c r="F458"/>
      <c r="G458"/>
      <c r="H458"/>
      <c r="I458"/>
      <c r="J458"/>
      <c r="K458"/>
      <c r="L458"/>
      <c r="M458"/>
      <c r="N458" s="374"/>
    </row>
    <row r="459" spans="1:14" x14ac:dyDescent="0.25">
      <c r="A459" t="s">
        <v>3136</v>
      </c>
      <c r="B459">
        <v>38</v>
      </c>
      <c r="C459">
        <v>48</v>
      </c>
      <c r="D459">
        <v>50</v>
      </c>
      <c r="E459">
        <v>47</v>
      </c>
      <c r="F459"/>
      <c r="G459"/>
      <c r="H459"/>
      <c r="I459"/>
      <c r="J459"/>
      <c r="K459"/>
      <c r="L459"/>
      <c r="M459"/>
      <c r="N459" s="374"/>
    </row>
    <row r="460" spans="1:14" x14ac:dyDescent="0.25">
      <c r="A460" t="s">
        <v>13136</v>
      </c>
      <c r="B460">
        <v>50</v>
      </c>
      <c r="C460">
        <v>30</v>
      </c>
      <c r="D460">
        <v>31</v>
      </c>
      <c r="E460">
        <v>38</v>
      </c>
      <c r="F460"/>
      <c r="G460"/>
      <c r="H460"/>
      <c r="I460"/>
      <c r="J460"/>
      <c r="K460"/>
      <c r="L460"/>
      <c r="M460"/>
      <c r="N460" s="374"/>
    </row>
    <row r="461" spans="1:14" x14ac:dyDescent="0.25">
      <c r="A461" t="s">
        <v>3142</v>
      </c>
      <c r="B461">
        <v>31</v>
      </c>
      <c r="C461">
        <v>44</v>
      </c>
      <c r="D461">
        <v>44</v>
      </c>
      <c r="E461">
        <v>41</v>
      </c>
      <c r="F461"/>
      <c r="G461"/>
      <c r="H461"/>
      <c r="I461"/>
      <c r="J461"/>
      <c r="K461"/>
      <c r="L461"/>
      <c r="M461"/>
      <c r="N461" s="374"/>
    </row>
    <row r="462" spans="1:14" x14ac:dyDescent="0.25">
      <c r="A462" t="s">
        <v>3144</v>
      </c>
      <c r="B462">
        <v>120</v>
      </c>
      <c r="C462">
        <v>128</v>
      </c>
      <c r="D462">
        <v>119</v>
      </c>
      <c r="E462">
        <v>99</v>
      </c>
      <c r="F462">
        <v>139</v>
      </c>
      <c r="G462">
        <v>126</v>
      </c>
      <c r="H462"/>
      <c r="I462"/>
      <c r="J462"/>
      <c r="K462"/>
      <c r="L462"/>
      <c r="M462"/>
      <c r="N462" s="374"/>
    </row>
    <row r="463" spans="1:14" x14ac:dyDescent="0.25">
      <c r="A463" t="s">
        <v>3165</v>
      </c>
      <c r="B463">
        <v>26</v>
      </c>
      <c r="C463">
        <v>27</v>
      </c>
      <c r="D463">
        <v>36</v>
      </c>
      <c r="E463">
        <v>41</v>
      </c>
      <c r="F463">
        <v>34</v>
      </c>
      <c r="G463">
        <v>33</v>
      </c>
      <c r="H463">
        <v>36</v>
      </c>
      <c r="I463">
        <v>35</v>
      </c>
      <c r="J463">
        <v>30</v>
      </c>
      <c r="K463">
        <v>30</v>
      </c>
      <c r="L463">
        <v>34</v>
      </c>
      <c r="M463">
        <v>40</v>
      </c>
      <c r="N463" s="374"/>
    </row>
    <row r="464" spans="1:14" x14ac:dyDescent="0.25">
      <c r="A464" t="s">
        <v>3169</v>
      </c>
      <c r="B464">
        <v>34</v>
      </c>
      <c r="C464">
        <v>38</v>
      </c>
      <c r="D464"/>
      <c r="E464"/>
      <c r="F464"/>
      <c r="G464"/>
      <c r="H464"/>
      <c r="I464"/>
      <c r="J464"/>
      <c r="K464"/>
      <c r="L464"/>
      <c r="M464"/>
      <c r="N464" s="374"/>
    </row>
    <row r="465" spans="1:14" x14ac:dyDescent="0.25">
      <c r="A465" t="s">
        <v>9999</v>
      </c>
      <c r="B465"/>
      <c r="C465"/>
      <c r="D465"/>
      <c r="E465"/>
      <c r="F465">
        <v>8</v>
      </c>
      <c r="G465">
        <v>12</v>
      </c>
      <c r="H465">
        <v>7</v>
      </c>
      <c r="I465">
        <v>8</v>
      </c>
      <c r="J465">
        <v>12</v>
      </c>
      <c r="K465">
        <v>13</v>
      </c>
      <c r="L465">
        <v>9</v>
      </c>
      <c r="M465">
        <v>13</v>
      </c>
      <c r="N465" s="374"/>
    </row>
    <row r="466" spans="1:14" x14ac:dyDescent="0.25">
      <c r="A466" t="s">
        <v>3177</v>
      </c>
      <c r="B466">
        <v>25</v>
      </c>
      <c r="C466">
        <v>14</v>
      </c>
      <c r="D466">
        <v>22</v>
      </c>
      <c r="E466">
        <v>22</v>
      </c>
      <c r="F466">
        <v>16</v>
      </c>
      <c r="G466">
        <v>26</v>
      </c>
      <c r="H466">
        <v>17</v>
      </c>
      <c r="I466">
        <v>23</v>
      </c>
      <c r="J466">
        <v>12</v>
      </c>
      <c r="K466">
        <v>11</v>
      </c>
      <c r="L466">
        <v>24</v>
      </c>
      <c r="M466">
        <v>27</v>
      </c>
      <c r="N466" s="374"/>
    </row>
    <row r="467" spans="1:14" x14ac:dyDescent="0.25">
      <c r="A467" t="s">
        <v>3178</v>
      </c>
      <c r="B467"/>
      <c r="C467"/>
      <c r="D467"/>
      <c r="E467"/>
      <c r="F467">
        <v>31</v>
      </c>
      <c r="G467">
        <v>35</v>
      </c>
      <c r="H467">
        <v>30</v>
      </c>
      <c r="I467">
        <v>27</v>
      </c>
      <c r="J467">
        <v>25</v>
      </c>
      <c r="K467">
        <v>30</v>
      </c>
      <c r="L467">
        <v>32</v>
      </c>
      <c r="M467">
        <v>19</v>
      </c>
      <c r="N467" s="374"/>
    </row>
    <row r="468" spans="1:14" x14ac:dyDescent="0.25">
      <c r="A468" t="s">
        <v>21439</v>
      </c>
      <c r="B468">
        <v>23</v>
      </c>
      <c r="C468">
        <v>21</v>
      </c>
      <c r="D468">
        <v>23</v>
      </c>
      <c r="E468">
        <v>18</v>
      </c>
      <c r="F468"/>
      <c r="G468"/>
      <c r="H468"/>
      <c r="I468"/>
      <c r="J468"/>
      <c r="K468"/>
      <c r="L468"/>
      <c r="M468"/>
      <c r="N468" s="374"/>
    </row>
    <row r="469" spans="1:14" x14ac:dyDescent="0.25">
      <c r="A469" t="s">
        <v>3218</v>
      </c>
      <c r="B469"/>
      <c r="C469"/>
      <c r="D469"/>
      <c r="E469"/>
      <c r="F469">
        <v>35</v>
      </c>
      <c r="G469">
        <v>42</v>
      </c>
      <c r="H469">
        <v>32</v>
      </c>
      <c r="I469">
        <v>51</v>
      </c>
      <c r="J469">
        <v>28</v>
      </c>
      <c r="K469">
        <v>45</v>
      </c>
      <c r="L469">
        <v>46</v>
      </c>
      <c r="M469">
        <v>29</v>
      </c>
      <c r="N469" s="374"/>
    </row>
    <row r="470" spans="1:14" x14ac:dyDescent="0.25">
      <c r="A470" t="s">
        <v>3231</v>
      </c>
      <c r="B470">
        <v>36</v>
      </c>
      <c r="C470">
        <v>27</v>
      </c>
      <c r="D470">
        <v>40</v>
      </c>
      <c r="E470">
        <v>32</v>
      </c>
      <c r="F470"/>
      <c r="G470"/>
      <c r="H470"/>
      <c r="I470"/>
      <c r="J470"/>
      <c r="K470"/>
      <c r="L470"/>
      <c r="M470"/>
      <c r="N470" s="374"/>
    </row>
    <row r="471" spans="1:14" x14ac:dyDescent="0.25">
      <c r="A471" t="s">
        <v>3232</v>
      </c>
      <c r="B471"/>
      <c r="C471"/>
      <c r="D471"/>
      <c r="E471"/>
      <c r="F471">
        <v>119</v>
      </c>
      <c r="G471">
        <v>127</v>
      </c>
      <c r="H471">
        <v>110</v>
      </c>
      <c r="I471">
        <v>159</v>
      </c>
      <c r="J471">
        <v>122</v>
      </c>
      <c r="K471">
        <v>146</v>
      </c>
      <c r="L471">
        <v>125</v>
      </c>
      <c r="M471">
        <v>135</v>
      </c>
      <c r="N471" s="374"/>
    </row>
    <row r="472" spans="1:14" x14ac:dyDescent="0.25">
      <c r="A472" t="s">
        <v>10457</v>
      </c>
      <c r="B472"/>
      <c r="C472"/>
      <c r="D472"/>
      <c r="E472"/>
      <c r="F472">
        <v>69</v>
      </c>
      <c r="G472">
        <v>85</v>
      </c>
      <c r="H472">
        <v>61</v>
      </c>
      <c r="I472">
        <v>72</v>
      </c>
      <c r="J472">
        <v>64</v>
      </c>
      <c r="K472">
        <v>79</v>
      </c>
      <c r="L472">
        <v>65</v>
      </c>
      <c r="M472">
        <v>68</v>
      </c>
      <c r="N472" s="374"/>
    </row>
    <row r="473" spans="1:14" x14ac:dyDescent="0.25">
      <c r="A473" t="s">
        <v>3256</v>
      </c>
      <c r="B473">
        <v>157</v>
      </c>
      <c r="C473">
        <v>172</v>
      </c>
      <c r="D473">
        <v>151</v>
      </c>
      <c r="E473">
        <v>149</v>
      </c>
      <c r="F473"/>
      <c r="G473"/>
      <c r="H473"/>
      <c r="I473"/>
      <c r="J473"/>
      <c r="K473"/>
      <c r="L473"/>
      <c r="M473"/>
      <c r="N473" s="374"/>
    </row>
    <row r="474" spans="1:14" x14ac:dyDescent="0.25">
      <c r="A474" t="s">
        <v>3261</v>
      </c>
      <c r="B474"/>
      <c r="C474"/>
      <c r="D474"/>
      <c r="E474"/>
      <c r="F474">
        <v>149</v>
      </c>
      <c r="G474">
        <v>161</v>
      </c>
      <c r="H474">
        <v>164</v>
      </c>
      <c r="I474">
        <v>159</v>
      </c>
      <c r="J474">
        <v>174</v>
      </c>
      <c r="K474">
        <v>170</v>
      </c>
      <c r="L474">
        <v>164</v>
      </c>
      <c r="M474">
        <v>173</v>
      </c>
      <c r="N474" s="374"/>
    </row>
    <row r="475" spans="1:14" x14ac:dyDescent="0.25">
      <c r="A475" t="s">
        <v>3266</v>
      </c>
      <c r="B475">
        <v>140</v>
      </c>
      <c r="C475">
        <v>172</v>
      </c>
      <c r="D475">
        <v>165</v>
      </c>
      <c r="E475">
        <v>153</v>
      </c>
      <c r="F475">
        <v>1</v>
      </c>
      <c r="G475">
        <v>4</v>
      </c>
      <c r="H475"/>
      <c r="I475"/>
      <c r="J475"/>
      <c r="K475"/>
      <c r="L475"/>
      <c r="M475"/>
      <c r="N475" s="374"/>
    </row>
    <row r="476" spans="1:14" x14ac:dyDescent="0.25">
      <c r="A476" t="s">
        <v>3282</v>
      </c>
      <c r="B476">
        <v>122</v>
      </c>
      <c r="C476">
        <v>147</v>
      </c>
      <c r="D476">
        <v>150</v>
      </c>
      <c r="E476">
        <v>145</v>
      </c>
      <c r="F476">
        <v>1</v>
      </c>
      <c r="G476"/>
      <c r="H476"/>
      <c r="I476"/>
      <c r="J476"/>
      <c r="K476"/>
      <c r="L476"/>
      <c r="M476"/>
      <c r="N476" s="374"/>
    </row>
    <row r="477" spans="1:14" x14ac:dyDescent="0.25">
      <c r="A477" t="s">
        <v>3298</v>
      </c>
      <c r="B477">
        <v>81</v>
      </c>
      <c r="C477">
        <v>96</v>
      </c>
      <c r="D477">
        <v>69</v>
      </c>
      <c r="E477">
        <v>81</v>
      </c>
      <c r="F477"/>
      <c r="G477">
        <v>1</v>
      </c>
      <c r="H477">
        <v>1</v>
      </c>
      <c r="I477">
        <v>2</v>
      </c>
      <c r="J477"/>
      <c r="K477"/>
      <c r="L477"/>
      <c r="M477"/>
      <c r="N477" s="374"/>
    </row>
    <row r="478" spans="1:14" x14ac:dyDescent="0.25">
      <c r="A478" t="s">
        <v>3300</v>
      </c>
      <c r="B478">
        <v>70</v>
      </c>
      <c r="C478">
        <v>97</v>
      </c>
      <c r="D478">
        <v>66</v>
      </c>
      <c r="E478">
        <v>74</v>
      </c>
      <c r="F478"/>
      <c r="G478">
        <v>3</v>
      </c>
      <c r="H478"/>
      <c r="I478"/>
      <c r="J478"/>
      <c r="K478"/>
      <c r="L478"/>
      <c r="M478"/>
      <c r="N478" s="374"/>
    </row>
    <row r="479" spans="1:14" x14ac:dyDescent="0.25">
      <c r="A479" t="s">
        <v>3306</v>
      </c>
      <c r="B479"/>
      <c r="C479"/>
      <c r="D479"/>
      <c r="E479"/>
      <c r="F479">
        <v>217</v>
      </c>
      <c r="G479">
        <v>262</v>
      </c>
      <c r="H479">
        <v>214</v>
      </c>
      <c r="I479">
        <v>246</v>
      </c>
      <c r="J479">
        <v>241</v>
      </c>
      <c r="K479">
        <v>267</v>
      </c>
      <c r="L479">
        <v>229</v>
      </c>
      <c r="M479">
        <v>240</v>
      </c>
      <c r="N479" s="374"/>
    </row>
    <row r="480" spans="1:14" x14ac:dyDescent="0.25">
      <c r="A480" t="s">
        <v>3344</v>
      </c>
      <c r="B480"/>
      <c r="C480"/>
      <c r="D480"/>
      <c r="E480"/>
      <c r="F480">
        <v>51</v>
      </c>
      <c r="G480">
        <v>64</v>
      </c>
      <c r="H480">
        <v>48</v>
      </c>
      <c r="I480">
        <v>39</v>
      </c>
      <c r="J480">
        <v>49</v>
      </c>
      <c r="K480">
        <v>52</v>
      </c>
      <c r="L480">
        <v>47</v>
      </c>
      <c r="M480">
        <v>60</v>
      </c>
      <c r="N480" s="374"/>
    </row>
    <row r="481" spans="1:14" x14ac:dyDescent="0.25">
      <c r="A481" t="s">
        <v>3366</v>
      </c>
      <c r="B481">
        <v>93</v>
      </c>
      <c r="C481">
        <v>92</v>
      </c>
      <c r="D481">
        <v>76</v>
      </c>
      <c r="E481">
        <v>90</v>
      </c>
      <c r="F481"/>
      <c r="G481"/>
      <c r="H481"/>
      <c r="I481">
        <v>1</v>
      </c>
      <c r="J481"/>
      <c r="K481"/>
      <c r="L481"/>
      <c r="M481"/>
      <c r="N481" s="374"/>
    </row>
    <row r="482" spans="1:14" x14ac:dyDescent="0.25">
      <c r="A482" t="s">
        <v>3368</v>
      </c>
      <c r="B482">
        <v>36</v>
      </c>
      <c r="C482">
        <v>57</v>
      </c>
      <c r="D482">
        <v>56</v>
      </c>
      <c r="E482">
        <v>47</v>
      </c>
      <c r="F482"/>
      <c r="G482"/>
      <c r="H482"/>
      <c r="I482"/>
      <c r="J482"/>
      <c r="K482"/>
      <c r="L482"/>
      <c r="M482"/>
      <c r="N482" s="374"/>
    </row>
    <row r="483" spans="1:14" x14ac:dyDescent="0.25">
      <c r="A483" t="s">
        <v>3379</v>
      </c>
      <c r="B483">
        <v>138</v>
      </c>
      <c r="C483">
        <v>156</v>
      </c>
      <c r="D483">
        <v>145</v>
      </c>
      <c r="E483">
        <v>155</v>
      </c>
      <c r="F483"/>
      <c r="G483"/>
      <c r="H483"/>
      <c r="I483"/>
      <c r="J483"/>
      <c r="K483"/>
      <c r="L483"/>
      <c r="M483"/>
      <c r="N483" s="374"/>
    </row>
    <row r="484" spans="1:14" x14ac:dyDescent="0.25">
      <c r="A484" t="s">
        <v>3390</v>
      </c>
      <c r="B484">
        <v>99</v>
      </c>
      <c r="C484">
        <v>101</v>
      </c>
      <c r="D484">
        <v>124</v>
      </c>
      <c r="E484">
        <v>91</v>
      </c>
      <c r="F484"/>
      <c r="G484"/>
      <c r="H484"/>
      <c r="I484"/>
      <c r="J484"/>
      <c r="K484"/>
      <c r="L484"/>
      <c r="M484"/>
      <c r="N484" s="374"/>
    </row>
    <row r="485" spans="1:14" x14ac:dyDescent="0.25">
      <c r="A485" t="s">
        <v>3391</v>
      </c>
      <c r="B485">
        <v>122</v>
      </c>
      <c r="C485">
        <v>125</v>
      </c>
      <c r="D485">
        <v>105</v>
      </c>
      <c r="E485">
        <v>114</v>
      </c>
      <c r="F485"/>
      <c r="G485"/>
      <c r="H485"/>
      <c r="I485"/>
      <c r="J485"/>
      <c r="K485"/>
      <c r="L485"/>
      <c r="M485"/>
      <c r="N485" s="374"/>
    </row>
    <row r="486" spans="1:14" x14ac:dyDescent="0.25">
      <c r="A486" t="s">
        <v>12958</v>
      </c>
      <c r="B486">
        <v>210</v>
      </c>
      <c r="C486">
        <v>212</v>
      </c>
      <c r="D486">
        <v>264</v>
      </c>
      <c r="E486">
        <v>249</v>
      </c>
      <c r="F486">
        <v>392</v>
      </c>
      <c r="G486">
        <v>398</v>
      </c>
      <c r="H486">
        <v>378</v>
      </c>
      <c r="I486">
        <v>373</v>
      </c>
      <c r="J486">
        <v>352</v>
      </c>
      <c r="K486">
        <v>279</v>
      </c>
      <c r="L486">
        <v>333</v>
      </c>
      <c r="M486">
        <v>329</v>
      </c>
      <c r="N486" s="374"/>
    </row>
    <row r="487" spans="1:14" x14ac:dyDescent="0.25">
      <c r="A487" t="s">
        <v>3414</v>
      </c>
      <c r="B487"/>
      <c r="C487"/>
      <c r="D487"/>
      <c r="E487"/>
      <c r="F487">
        <v>110</v>
      </c>
      <c r="G487">
        <v>108</v>
      </c>
      <c r="H487">
        <v>92</v>
      </c>
      <c r="I487">
        <v>96</v>
      </c>
      <c r="J487">
        <v>86</v>
      </c>
      <c r="K487">
        <v>93</v>
      </c>
      <c r="L487">
        <v>95</v>
      </c>
      <c r="M487">
        <v>104</v>
      </c>
      <c r="N487" s="374"/>
    </row>
    <row r="488" spans="1:14" x14ac:dyDescent="0.25">
      <c r="A488" t="s">
        <v>3425</v>
      </c>
      <c r="B488"/>
      <c r="C488"/>
      <c r="D488"/>
      <c r="E488"/>
      <c r="F488">
        <v>113</v>
      </c>
      <c r="G488">
        <v>123</v>
      </c>
      <c r="H488">
        <v>101</v>
      </c>
      <c r="I488">
        <v>160</v>
      </c>
      <c r="J488">
        <v>118</v>
      </c>
      <c r="K488">
        <v>106</v>
      </c>
      <c r="L488">
        <v>106</v>
      </c>
      <c r="M488">
        <v>124</v>
      </c>
      <c r="N488" s="374"/>
    </row>
    <row r="489" spans="1:14" x14ac:dyDescent="0.25">
      <c r="A489" t="s">
        <v>3427</v>
      </c>
      <c r="B489"/>
      <c r="C489"/>
      <c r="D489"/>
      <c r="E489"/>
      <c r="F489">
        <v>80</v>
      </c>
      <c r="G489">
        <v>78</v>
      </c>
      <c r="H489">
        <v>86</v>
      </c>
      <c r="I489">
        <v>91</v>
      </c>
      <c r="J489">
        <v>66</v>
      </c>
      <c r="K489">
        <v>72</v>
      </c>
      <c r="L489">
        <v>93</v>
      </c>
      <c r="M489">
        <v>80</v>
      </c>
      <c r="N489" s="374"/>
    </row>
    <row r="490" spans="1:14" x14ac:dyDescent="0.25">
      <c r="A490" t="s">
        <v>3450</v>
      </c>
      <c r="B490"/>
      <c r="C490"/>
      <c r="D490"/>
      <c r="E490"/>
      <c r="F490">
        <v>73</v>
      </c>
      <c r="G490">
        <v>100</v>
      </c>
      <c r="H490">
        <v>79</v>
      </c>
      <c r="I490">
        <v>96</v>
      </c>
      <c r="J490">
        <v>91</v>
      </c>
      <c r="K490">
        <v>76</v>
      </c>
      <c r="L490">
        <v>83</v>
      </c>
      <c r="M490">
        <v>96</v>
      </c>
      <c r="N490" s="374"/>
    </row>
    <row r="491" spans="1:14" x14ac:dyDescent="0.25">
      <c r="A491" t="s">
        <v>3451</v>
      </c>
      <c r="B491">
        <v>68</v>
      </c>
      <c r="C491">
        <v>115</v>
      </c>
      <c r="D491">
        <v>85</v>
      </c>
      <c r="E491">
        <v>102</v>
      </c>
      <c r="F491"/>
      <c r="G491"/>
      <c r="H491"/>
      <c r="I491"/>
      <c r="J491"/>
      <c r="K491"/>
      <c r="L491"/>
      <c r="M491"/>
      <c r="N491" s="374"/>
    </row>
    <row r="492" spans="1:14" x14ac:dyDescent="0.25">
      <c r="A492" t="s">
        <v>3454</v>
      </c>
      <c r="B492"/>
      <c r="C492"/>
      <c r="D492"/>
      <c r="E492"/>
      <c r="F492">
        <v>72</v>
      </c>
      <c r="G492">
        <v>88</v>
      </c>
      <c r="H492">
        <v>62</v>
      </c>
      <c r="I492">
        <v>60</v>
      </c>
      <c r="J492">
        <v>60</v>
      </c>
      <c r="K492">
        <v>49</v>
      </c>
      <c r="L492">
        <v>66</v>
      </c>
      <c r="M492">
        <v>67</v>
      </c>
      <c r="N492" s="374"/>
    </row>
    <row r="493" spans="1:14" x14ac:dyDescent="0.25">
      <c r="A493" t="s">
        <v>3467</v>
      </c>
      <c r="B493">
        <v>57</v>
      </c>
      <c r="C493">
        <v>67</v>
      </c>
      <c r="D493">
        <v>61</v>
      </c>
      <c r="E493">
        <v>52</v>
      </c>
      <c r="F493"/>
      <c r="G493"/>
      <c r="H493"/>
      <c r="I493"/>
      <c r="J493"/>
      <c r="K493"/>
      <c r="L493"/>
      <c r="M493"/>
      <c r="N493" s="374"/>
    </row>
    <row r="494" spans="1:14" x14ac:dyDescent="0.25">
      <c r="A494" t="s">
        <v>3488</v>
      </c>
      <c r="B494">
        <v>70</v>
      </c>
      <c r="C494">
        <v>66</v>
      </c>
      <c r="D494">
        <v>83</v>
      </c>
      <c r="E494">
        <v>81</v>
      </c>
      <c r="F494"/>
      <c r="G494"/>
      <c r="H494"/>
      <c r="I494"/>
      <c r="J494"/>
      <c r="K494"/>
      <c r="L494"/>
      <c r="M494"/>
      <c r="N494" s="374"/>
    </row>
    <row r="495" spans="1:14" x14ac:dyDescent="0.25">
      <c r="A495" t="s">
        <v>3514</v>
      </c>
      <c r="B495">
        <v>40</v>
      </c>
      <c r="C495">
        <v>41</v>
      </c>
      <c r="D495">
        <v>34</v>
      </c>
      <c r="E495">
        <v>38</v>
      </c>
      <c r="F495">
        <v>33</v>
      </c>
      <c r="G495">
        <v>33</v>
      </c>
      <c r="H495">
        <v>41</v>
      </c>
      <c r="I495">
        <v>42</v>
      </c>
      <c r="J495">
        <v>34</v>
      </c>
      <c r="K495">
        <v>31</v>
      </c>
      <c r="L495">
        <v>29</v>
      </c>
      <c r="M495">
        <v>43</v>
      </c>
      <c r="N495" s="374"/>
    </row>
    <row r="496" spans="1:14" x14ac:dyDescent="0.25">
      <c r="A496" t="s">
        <v>3519</v>
      </c>
      <c r="B496">
        <v>112</v>
      </c>
      <c r="C496">
        <v>93</v>
      </c>
      <c r="D496">
        <v>87</v>
      </c>
      <c r="E496">
        <v>126</v>
      </c>
      <c r="F496"/>
      <c r="G496"/>
      <c r="H496"/>
      <c r="I496"/>
      <c r="J496"/>
      <c r="K496"/>
      <c r="L496"/>
      <c r="M496"/>
      <c r="N496" s="374"/>
    </row>
    <row r="497" spans="1:14" x14ac:dyDescent="0.25">
      <c r="A497" t="s">
        <v>3538</v>
      </c>
      <c r="B497">
        <v>34</v>
      </c>
      <c r="C497">
        <v>38</v>
      </c>
      <c r="D497">
        <v>50</v>
      </c>
      <c r="E497">
        <v>40</v>
      </c>
      <c r="F497">
        <v>36</v>
      </c>
      <c r="G497">
        <v>21</v>
      </c>
      <c r="H497">
        <v>30</v>
      </c>
      <c r="I497">
        <v>35</v>
      </c>
      <c r="J497">
        <v>30</v>
      </c>
      <c r="K497">
        <v>31</v>
      </c>
      <c r="L497">
        <v>31</v>
      </c>
      <c r="M497">
        <v>32</v>
      </c>
      <c r="N497" s="374"/>
    </row>
    <row r="498" spans="1:14" x14ac:dyDescent="0.25">
      <c r="A498" t="s">
        <v>3543</v>
      </c>
      <c r="B498">
        <v>79</v>
      </c>
      <c r="C498">
        <v>84</v>
      </c>
      <c r="D498">
        <v>95</v>
      </c>
      <c r="E498">
        <v>102</v>
      </c>
      <c r="F498"/>
      <c r="G498"/>
      <c r="H498"/>
      <c r="I498"/>
      <c r="J498"/>
      <c r="K498"/>
      <c r="L498"/>
      <c r="M498"/>
      <c r="N498" s="374"/>
    </row>
    <row r="499" spans="1:14" x14ac:dyDescent="0.25">
      <c r="A499" t="s">
        <v>3550</v>
      </c>
      <c r="B499"/>
      <c r="C499"/>
      <c r="D499"/>
      <c r="E499">
        <v>1</v>
      </c>
      <c r="F499"/>
      <c r="G499"/>
      <c r="H499">
        <v>181</v>
      </c>
      <c r="I499">
        <v>201</v>
      </c>
      <c r="J499">
        <v>170</v>
      </c>
      <c r="K499">
        <v>208</v>
      </c>
      <c r="L499">
        <v>189</v>
      </c>
      <c r="M499">
        <v>222</v>
      </c>
      <c r="N499" s="374"/>
    </row>
    <row r="500" spans="1:14" x14ac:dyDescent="0.25">
      <c r="A500" t="s">
        <v>3552</v>
      </c>
      <c r="B500">
        <v>155</v>
      </c>
      <c r="C500">
        <v>156</v>
      </c>
      <c r="D500"/>
      <c r="E500"/>
      <c r="F500"/>
      <c r="G500"/>
      <c r="H500"/>
      <c r="I500"/>
      <c r="J500"/>
      <c r="K500"/>
      <c r="L500"/>
      <c r="M500"/>
      <c r="N500" s="374"/>
    </row>
    <row r="501" spans="1:14" x14ac:dyDescent="0.25">
      <c r="A501" t="s">
        <v>2866</v>
      </c>
      <c r="B501"/>
      <c r="C501"/>
      <c r="D501"/>
      <c r="E501"/>
      <c r="F501">
        <v>135</v>
      </c>
      <c r="G501">
        <v>169</v>
      </c>
      <c r="H501">
        <v>130</v>
      </c>
      <c r="I501">
        <v>174</v>
      </c>
      <c r="J501">
        <v>109</v>
      </c>
      <c r="K501">
        <v>120</v>
      </c>
      <c r="L501">
        <v>123</v>
      </c>
      <c r="M501">
        <v>121</v>
      </c>
      <c r="N501" s="374"/>
    </row>
    <row r="502" spans="1:14" x14ac:dyDescent="0.25">
      <c r="A502" t="s">
        <v>2867</v>
      </c>
      <c r="B502"/>
      <c r="C502"/>
      <c r="D502"/>
      <c r="E502"/>
      <c r="F502">
        <v>37</v>
      </c>
      <c r="G502">
        <v>35</v>
      </c>
      <c r="H502">
        <v>29</v>
      </c>
      <c r="I502">
        <v>47</v>
      </c>
      <c r="J502">
        <v>46</v>
      </c>
      <c r="K502">
        <v>40</v>
      </c>
      <c r="L502">
        <v>35</v>
      </c>
      <c r="M502">
        <v>45</v>
      </c>
      <c r="N502" s="374"/>
    </row>
    <row r="503" spans="1:14" x14ac:dyDescent="0.25">
      <c r="A503" t="s">
        <v>2869</v>
      </c>
      <c r="B503">
        <v>111</v>
      </c>
      <c r="C503">
        <v>116</v>
      </c>
      <c r="D503">
        <v>99</v>
      </c>
      <c r="E503">
        <v>103</v>
      </c>
      <c r="F503"/>
      <c r="G503"/>
      <c r="H503"/>
      <c r="I503"/>
      <c r="J503"/>
      <c r="K503"/>
      <c r="L503"/>
      <c r="M503"/>
      <c r="N503" s="374"/>
    </row>
    <row r="504" spans="1:14" x14ac:dyDescent="0.25">
      <c r="A504" t="s">
        <v>2887</v>
      </c>
      <c r="B504">
        <v>216</v>
      </c>
      <c r="C504">
        <v>224</v>
      </c>
      <c r="D504">
        <v>188</v>
      </c>
      <c r="E504">
        <v>219</v>
      </c>
      <c r="F504"/>
      <c r="G504"/>
      <c r="H504"/>
      <c r="I504"/>
      <c r="J504"/>
      <c r="K504"/>
      <c r="L504"/>
      <c r="M504"/>
      <c r="N504" s="374"/>
    </row>
    <row r="505" spans="1:14" x14ac:dyDescent="0.25">
      <c r="A505" t="s">
        <v>2889</v>
      </c>
      <c r="B505">
        <v>46</v>
      </c>
      <c r="C505">
        <v>44</v>
      </c>
      <c r="D505">
        <v>47</v>
      </c>
      <c r="E505">
        <v>53</v>
      </c>
      <c r="F505"/>
      <c r="G505"/>
      <c r="H505"/>
      <c r="I505"/>
      <c r="J505"/>
      <c r="K505"/>
      <c r="L505"/>
      <c r="M505"/>
      <c r="N505" s="374"/>
    </row>
    <row r="506" spans="1:14" x14ac:dyDescent="0.25">
      <c r="A506" t="s">
        <v>2890</v>
      </c>
      <c r="B506">
        <v>48</v>
      </c>
      <c r="C506">
        <v>52</v>
      </c>
      <c r="D506">
        <v>44</v>
      </c>
      <c r="E506">
        <v>45</v>
      </c>
      <c r="F506">
        <v>51</v>
      </c>
      <c r="G506">
        <v>47</v>
      </c>
      <c r="H506">
        <v>47</v>
      </c>
      <c r="I506">
        <v>54</v>
      </c>
      <c r="J506">
        <v>50</v>
      </c>
      <c r="K506">
        <v>35</v>
      </c>
      <c r="L506">
        <v>37</v>
      </c>
      <c r="M506">
        <v>45</v>
      </c>
      <c r="N506" s="374"/>
    </row>
    <row r="507" spans="1:14" x14ac:dyDescent="0.25">
      <c r="A507" t="s">
        <v>2901</v>
      </c>
      <c r="B507">
        <v>13</v>
      </c>
      <c r="C507">
        <v>24</v>
      </c>
      <c r="D507">
        <v>21</v>
      </c>
      <c r="E507">
        <v>16</v>
      </c>
      <c r="F507">
        <v>14</v>
      </c>
      <c r="G507">
        <v>25</v>
      </c>
      <c r="H507">
        <v>18</v>
      </c>
      <c r="I507">
        <v>19</v>
      </c>
      <c r="J507">
        <v>19</v>
      </c>
      <c r="K507">
        <v>16</v>
      </c>
      <c r="L507">
        <v>9</v>
      </c>
      <c r="M507">
        <v>26</v>
      </c>
      <c r="N507" s="374"/>
    </row>
    <row r="508" spans="1:14" x14ac:dyDescent="0.25">
      <c r="A508" t="s">
        <v>2907</v>
      </c>
      <c r="B508">
        <v>29</v>
      </c>
      <c r="C508">
        <v>36</v>
      </c>
      <c r="D508">
        <v>38</v>
      </c>
      <c r="E508">
        <v>54</v>
      </c>
      <c r="F508"/>
      <c r="G508"/>
      <c r="H508"/>
      <c r="I508"/>
      <c r="J508"/>
      <c r="K508"/>
      <c r="L508"/>
      <c r="M508"/>
      <c r="N508" s="374"/>
    </row>
    <row r="509" spans="1:14" x14ac:dyDescent="0.25">
      <c r="A509" t="s">
        <v>2908</v>
      </c>
      <c r="B509"/>
      <c r="C509"/>
      <c r="D509"/>
      <c r="E509"/>
      <c r="F509">
        <v>198</v>
      </c>
      <c r="G509">
        <v>219</v>
      </c>
      <c r="H509">
        <v>163</v>
      </c>
      <c r="I509">
        <v>183</v>
      </c>
      <c r="J509">
        <v>134</v>
      </c>
      <c r="K509">
        <v>178</v>
      </c>
      <c r="L509">
        <v>147</v>
      </c>
      <c r="M509">
        <v>159</v>
      </c>
      <c r="N509" s="374"/>
    </row>
    <row r="510" spans="1:14" x14ac:dyDescent="0.25">
      <c r="A510" t="s">
        <v>2913</v>
      </c>
      <c r="B510"/>
      <c r="C510">
        <v>3</v>
      </c>
      <c r="D510">
        <v>1</v>
      </c>
      <c r="E510">
        <v>7</v>
      </c>
      <c r="F510">
        <v>4</v>
      </c>
      <c r="G510">
        <v>2</v>
      </c>
      <c r="H510">
        <v>2</v>
      </c>
      <c r="I510">
        <v>7</v>
      </c>
      <c r="J510">
        <v>1</v>
      </c>
      <c r="K510">
        <v>9</v>
      </c>
      <c r="L510">
        <v>2</v>
      </c>
      <c r="M510">
        <v>3</v>
      </c>
      <c r="N510" s="374"/>
    </row>
    <row r="511" spans="1:14" x14ac:dyDescent="0.25">
      <c r="A511" t="s">
        <v>13131</v>
      </c>
      <c r="B511">
        <v>9</v>
      </c>
      <c r="C511">
        <v>5</v>
      </c>
      <c r="D511">
        <v>3</v>
      </c>
      <c r="E511">
        <v>6</v>
      </c>
      <c r="F511">
        <v>6</v>
      </c>
      <c r="G511">
        <v>13</v>
      </c>
      <c r="H511">
        <v>4</v>
      </c>
      <c r="I511">
        <v>16</v>
      </c>
      <c r="J511">
        <v>5</v>
      </c>
      <c r="K511">
        <v>12</v>
      </c>
      <c r="L511">
        <v>20</v>
      </c>
      <c r="M511">
        <v>47</v>
      </c>
      <c r="N511" s="374"/>
    </row>
    <row r="512" spans="1:14" x14ac:dyDescent="0.25">
      <c r="A512" t="s">
        <v>2924</v>
      </c>
      <c r="B512">
        <v>10</v>
      </c>
      <c r="C512">
        <v>8</v>
      </c>
      <c r="D512">
        <v>7</v>
      </c>
      <c r="E512">
        <v>15</v>
      </c>
      <c r="F512"/>
      <c r="G512"/>
      <c r="H512"/>
      <c r="I512"/>
      <c r="J512"/>
      <c r="K512"/>
      <c r="L512"/>
      <c r="M512"/>
      <c r="N512" s="374"/>
    </row>
    <row r="513" spans="1:14" x14ac:dyDescent="0.25">
      <c r="A513" t="s">
        <v>2933</v>
      </c>
      <c r="B513">
        <v>8</v>
      </c>
      <c r="C513">
        <v>22</v>
      </c>
      <c r="D513">
        <v>17</v>
      </c>
      <c r="E513">
        <v>20</v>
      </c>
      <c r="F513">
        <v>35</v>
      </c>
      <c r="G513">
        <v>26</v>
      </c>
      <c r="H513">
        <v>34</v>
      </c>
      <c r="I513">
        <v>20</v>
      </c>
      <c r="J513">
        <v>21</v>
      </c>
      <c r="K513">
        <v>20</v>
      </c>
      <c r="L513">
        <v>19</v>
      </c>
      <c r="M513">
        <v>11</v>
      </c>
      <c r="N513" s="374"/>
    </row>
    <row r="514" spans="1:14" x14ac:dyDescent="0.25">
      <c r="A514" t="s">
        <v>2940</v>
      </c>
      <c r="B514"/>
      <c r="C514"/>
      <c r="D514"/>
      <c r="E514"/>
      <c r="F514">
        <v>165</v>
      </c>
      <c r="G514">
        <v>186</v>
      </c>
      <c r="H514">
        <v>174</v>
      </c>
      <c r="I514">
        <v>178</v>
      </c>
      <c r="J514">
        <v>188</v>
      </c>
      <c r="K514">
        <v>178</v>
      </c>
      <c r="L514">
        <v>171</v>
      </c>
      <c r="M514">
        <v>172</v>
      </c>
      <c r="N514" s="374"/>
    </row>
    <row r="515" spans="1:14" x14ac:dyDescent="0.25">
      <c r="A515" t="s">
        <v>10451</v>
      </c>
      <c r="B515">
        <v>40</v>
      </c>
      <c r="C515">
        <v>42</v>
      </c>
      <c r="D515">
        <v>43</v>
      </c>
      <c r="E515">
        <v>62</v>
      </c>
      <c r="F515">
        <v>44</v>
      </c>
      <c r="G515">
        <v>47</v>
      </c>
      <c r="H515">
        <v>57</v>
      </c>
      <c r="I515">
        <v>42</v>
      </c>
      <c r="J515">
        <v>59</v>
      </c>
      <c r="K515">
        <v>53</v>
      </c>
      <c r="L515">
        <v>46</v>
      </c>
      <c r="M515">
        <v>58</v>
      </c>
      <c r="N515" s="374"/>
    </row>
    <row r="516" spans="1:14" x14ac:dyDescent="0.25">
      <c r="A516" t="s">
        <v>2947</v>
      </c>
      <c r="B516"/>
      <c r="C516"/>
      <c r="D516"/>
      <c r="E516"/>
      <c r="F516">
        <v>100</v>
      </c>
      <c r="G516">
        <v>82</v>
      </c>
      <c r="H516">
        <v>84</v>
      </c>
      <c r="I516">
        <v>105</v>
      </c>
      <c r="J516">
        <v>97</v>
      </c>
      <c r="K516">
        <v>92</v>
      </c>
      <c r="L516">
        <v>102</v>
      </c>
      <c r="M516">
        <v>90</v>
      </c>
      <c r="N516" s="374"/>
    </row>
    <row r="517" spans="1:14" x14ac:dyDescent="0.25">
      <c r="A517" t="s">
        <v>2952</v>
      </c>
      <c r="B517"/>
      <c r="C517"/>
      <c r="D517"/>
      <c r="E517"/>
      <c r="F517">
        <v>149</v>
      </c>
      <c r="G517">
        <v>147</v>
      </c>
      <c r="H517">
        <v>155</v>
      </c>
      <c r="I517">
        <v>151</v>
      </c>
      <c r="J517">
        <v>120</v>
      </c>
      <c r="K517">
        <v>129</v>
      </c>
      <c r="L517">
        <v>128</v>
      </c>
      <c r="M517">
        <v>149</v>
      </c>
      <c r="N517" s="374"/>
    </row>
    <row r="518" spans="1:14" x14ac:dyDescent="0.25">
      <c r="A518" t="s">
        <v>2957</v>
      </c>
      <c r="B518"/>
      <c r="C518"/>
      <c r="D518"/>
      <c r="E518"/>
      <c r="F518">
        <v>71</v>
      </c>
      <c r="G518">
        <v>69</v>
      </c>
      <c r="H518">
        <v>73</v>
      </c>
      <c r="I518">
        <v>55</v>
      </c>
      <c r="J518">
        <v>59</v>
      </c>
      <c r="K518">
        <v>80</v>
      </c>
      <c r="L518">
        <v>79</v>
      </c>
      <c r="M518">
        <v>64</v>
      </c>
      <c r="N518" s="374"/>
    </row>
    <row r="519" spans="1:14" x14ac:dyDescent="0.25">
      <c r="A519" t="s">
        <v>2960</v>
      </c>
      <c r="B519">
        <v>88</v>
      </c>
      <c r="C519">
        <v>109</v>
      </c>
      <c r="D519">
        <v>75</v>
      </c>
      <c r="E519">
        <v>102</v>
      </c>
      <c r="F519"/>
      <c r="G519"/>
      <c r="H519"/>
      <c r="I519"/>
      <c r="J519"/>
      <c r="K519"/>
      <c r="L519"/>
      <c r="M519"/>
      <c r="N519" s="374"/>
    </row>
    <row r="520" spans="1:14" x14ac:dyDescent="0.25">
      <c r="A520" t="s">
        <v>2973</v>
      </c>
      <c r="B520"/>
      <c r="C520"/>
      <c r="D520"/>
      <c r="E520"/>
      <c r="F520">
        <v>136</v>
      </c>
      <c r="G520">
        <v>128</v>
      </c>
      <c r="H520">
        <v>132</v>
      </c>
      <c r="I520">
        <v>116</v>
      </c>
      <c r="J520">
        <v>122</v>
      </c>
      <c r="K520">
        <v>141</v>
      </c>
      <c r="L520">
        <v>134</v>
      </c>
      <c r="M520">
        <v>132</v>
      </c>
      <c r="N520" s="374"/>
    </row>
    <row r="521" spans="1:14" x14ac:dyDescent="0.25">
      <c r="A521" t="s">
        <v>2978</v>
      </c>
      <c r="B521"/>
      <c r="C521"/>
      <c r="D521"/>
      <c r="E521"/>
      <c r="F521">
        <v>78</v>
      </c>
      <c r="G521">
        <v>58</v>
      </c>
      <c r="H521">
        <v>60</v>
      </c>
      <c r="I521">
        <v>72</v>
      </c>
      <c r="J521">
        <v>60</v>
      </c>
      <c r="K521">
        <v>57</v>
      </c>
      <c r="L521">
        <v>78</v>
      </c>
      <c r="M521">
        <v>78</v>
      </c>
      <c r="N521" s="374"/>
    </row>
    <row r="522" spans="1:14" x14ac:dyDescent="0.25">
      <c r="A522" t="s">
        <v>10380</v>
      </c>
      <c r="B522">
        <v>17</v>
      </c>
      <c r="C522">
        <v>13</v>
      </c>
      <c r="D522">
        <v>16</v>
      </c>
      <c r="E522">
        <v>14</v>
      </c>
      <c r="F522"/>
      <c r="G522"/>
      <c r="H522"/>
      <c r="I522"/>
      <c r="J522"/>
      <c r="K522"/>
      <c r="L522"/>
      <c r="M522"/>
      <c r="N522" s="374"/>
    </row>
    <row r="523" spans="1:14" x14ac:dyDescent="0.25">
      <c r="A523" t="s">
        <v>2980</v>
      </c>
      <c r="B523"/>
      <c r="C523"/>
      <c r="D523"/>
      <c r="E523"/>
      <c r="F523">
        <v>171</v>
      </c>
      <c r="G523">
        <v>132</v>
      </c>
      <c r="H523">
        <v>140</v>
      </c>
      <c r="I523">
        <v>146</v>
      </c>
      <c r="J523">
        <v>138</v>
      </c>
      <c r="K523">
        <v>131</v>
      </c>
      <c r="L523">
        <v>145</v>
      </c>
      <c r="M523">
        <v>154</v>
      </c>
      <c r="N523" s="374"/>
    </row>
    <row r="524" spans="1:14" x14ac:dyDescent="0.25">
      <c r="A524" t="s">
        <v>2983</v>
      </c>
      <c r="B524">
        <v>147</v>
      </c>
      <c r="C524">
        <v>143</v>
      </c>
      <c r="D524">
        <v>163</v>
      </c>
      <c r="E524">
        <v>154</v>
      </c>
      <c r="F524"/>
      <c r="G524"/>
      <c r="H524"/>
      <c r="I524"/>
      <c r="J524"/>
      <c r="K524"/>
      <c r="L524"/>
      <c r="M524"/>
      <c r="N524" s="374"/>
    </row>
    <row r="525" spans="1:14" x14ac:dyDescent="0.25">
      <c r="A525" t="s">
        <v>2984</v>
      </c>
      <c r="B525"/>
      <c r="C525"/>
      <c r="D525"/>
      <c r="E525"/>
      <c r="F525">
        <v>68</v>
      </c>
      <c r="G525">
        <v>78</v>
      </c>
      <c r="H525">
        <v>67</v>
      </c>
      <c r="I525">
        <v>64</v>
      </c>
      <c r="J525">
        <v>67</v>
      </c>
      <c r="K525">
        <v>62</v>
      </c>
      <c r="L525">
        <v>78</v>
      </c>
      <c r="M525">
        <v>76</v>
      </c>
      <c r="N525" s="374"/>
    </row>
    <row r="526" spans="1:14" x14ac:dyDescent="0.25">
      <c r="A526" t="s">
        <v>2985</v>
      </c>
      <c r="B526">
        <v>83</v>
      </c>
      <c r="C526">
        <v>68</v>
      </c>
      <c r="D526">
        <v>80</v>
      </c>
      <c r="E526">
        <v>73</v>
      </c>
      <c r="F526"/>
      <c r="G526"/>
      <c r="H526"/>
      <c r="I526"/>
      <c r="J526"/>
      <c r="K526"/>
      <c r="L526"/>
      <c r="M526"/>
      <c r="N526" s="374"/>
    </row>
    <row r="527" spans="1:14" x14ac:dyDescent="0.25">
      <c r="A527" t="s">
        <v>2990</v>
      </c>
      <c r="B527"/>
      <c r="C527"/>
      <c r="D527"/>
      <c r="E527"/>
      <c r="F527">
        <v>171</v>
      </c>
      <c r="G527">
        <v>173</v>
      </c>
      <c r="H527">
        <v>158</v>
      </c>
      <c r="I527">
        <v>144</v>
      </c>
      <c r="J527">
        <v>156</v>
      </c>
      <c r="K527">
        <v>165</v>
      </c>
      <c r="L527">
        <v>150</v>
      </c>
      <c r="M527">
        <v>148</v>
      </c>
      <c r="N527" s="374"/>
    </row>
    <row r="528" spans="1:14" x14ac:dyDescent="0.25">
      <c r="A528" t="s">
        <v>2995</v>
      </c>
      <c r="B528">
        <v>73</v>
      </c>
      <c r="C528">
        <v>72</v>
      </c>
      <c r="D528">
        <v>80</v>
      </c>
      <c r="E528">
        <v>77</v>
      </c>
      <c r="F528"/>
      <c r="G528"/>
      <c r="H528"/>
      <c r="I528"/>
      <c r="J528"/>
      <c r="K528"/>
      <c r="L528"/>
      <c r="M528"/>
      <c r="N528" s="374"/>
    </row>
    <row r="529" spans="1:14" x14ac:dyDescent="0.25">
      <c r="A529" t="s">
        <v>16057</v>
      </c>
      <c r="B529"/>
      <c r="C529">
        <v>25</v>
      </c>
      <c r="D529"/>
      <c r="E529">
        <v>26</v>
      </c>
      <c r="F529"/>
      <c r="G529">
        <v>13</v>
      </c>
      <c r="H529"/>
      <c r="I529">
        <v>14</v>
      </c>
      <c r="J529"/>
      <c r="K529"/>
      <c r="L529"/>
      <c r="M529"/>
      <c r="N529" s="374"/>
    </row>
    <row r="530" spans="1:14" x14ac:dyDescent="0.25">
      <c r="A530" t="s">
        <v>3003</v>
      </c>
      <c r="B530"/>
      <c r="C530"/>
      <c r="D530"/>
      <c r="E530"/>
      <c r="F530">
        <v>86</v>
      </c>
      <c r="G530">
        <v>56</v>
      </c>
      <c r="H530">
        <v>60</v>
      </c>
      <c r="I530">
        <v>80</v>
      </c>
      <c r="J530">
        <v>84</v>
      </c>
      <c r="K530">
        <v>89</v>
      </c>
      <c r="L530">
        <v>68</v>
      </c>
      <c r="M530">
        <v>86</v>
      </c>
      <c r="N530" s="374"/>
    </row>
    <row r="531" spans="1:14" x14ac:dyDescent="0.25">
      <c r="A531" t="s">
        <v>3004</v>
      </c>
      <c r="B531">
        <v>61</v>
      </c>
      <c r="C531">
        <v>65</v>
      </c>
      <c r="D531">
        <v>64</v>
      </c>
      <c r="E531">
        <v>66</v>
      </c>
      <c r="F531"/>
      <c r="G531"/>
      <c r="H531"/>
      <c r="I531"/>
      <c r="J531"/>
      <c r="K531"/>
      <c r="L531"/>
      <c r="M531"/>
      <c r="N531" s="374"/>
    </row>
    <row r="532" spans="1:14" x14ac:dyDescent="0.25">
      <c r="A532" t="s">
        <v>10383</v>
      </c>
      <c r="B532"/>
      <c r="C532"/>
      <c r="D532"/>
      <c r="E532"/>
      <c r="F532">
        <v>261</v>
      </c>
      <c r="G532">
        <v>307</v>
      </c>
      <c r="H532">
        <v>269</v>
      </c>
      <c r="I532">
        <v>275</v>
      </c>
      <c r="J532">
        <v>268</v>
      </c>
      <c r="K532">
        <v>291</v>
      </c>
      <c r="L532">
        <v>318</v>
      </c>
      <c r="M532">
        <v>296</v>
      </c>
      <c r="N532" s="374"/>
    </row>
    <row r="533" spans="1:14" x14ac:dyDescent="0.25">
      <c r="A533" t="s">
        <v>3010</v>
      </c>
      <c r="B533"/>
      <c r="C533"/>
      <c r="D533"/>
      <c r="E533"/>
      <c r="F533"/>
      <c r="G533"/>
      <c r="H533">
        <v>76</v>
      </c>
      <c r="I533">
        <v>67</v>
      </c>
      <c r="J533">
        <v>67</v>
      </c>
      <c r="K533">
        <v>83</v>
      </c>
      <c r="L533">
        <v>55</v>
      </c>
      <c r="M533">
        <v>72</v>
      </c>
      <c r="N533" s="374"/>
    </row>
    <row r="534" spans="1:14" x14ac:dyDescent="0.25">
      <c r="A534" t="s">
        <v>3011</v>
      </c>
      <c r="B534"/>
      <c r="C534"/>
      <c r="D534"/>
      <c r="E534"/>
      <c r="F534">
        <v>53</v>
      </c>
      <c r="G534">
        <v>60</v>
      </c>
      <c r="H534">
        <v>52</v>
      </c>
      <c r="I534">
        <v>45</v>
      </c>
      <c r="J534">
        <v>52</v>
      </c>
      <c r="K534">
        <v>44</v>
      </c>
      <c r="L534">
        <v>51</v>
      </c>
      <c r="M534">
        <v>49</v>
      </c>
      <c r="N534" s="374"/>
    </row>
    <row r="535" spans="1:14" x14ac:dyDescent="0.25">
      <c r="A535" t="s">
        <v>3022</v>
      </c>
      <c r="B535"/>
      <c r="C535"/>
      <c r="D535"/>
      <c r="E535"/>
      <c r="F535">
        <v>71</v>
      </c>
      <c r="G535">
        <v>96</v>
      </c>
      <c r="H535">
        <v>65</v>
      </c>
      <c r="I535">
        <v>97</v>
      </c>
      <c r="J535">
        <v>80</v>
      </c>
      <c r="K535">
        <v>100</v>
      </c>
      <c r="L535">
        <v>75</v>
      </c>
      <c r="M535">
        <v>86</v>
      </c>
      <c r="N535" s="374"/>
    </row>
    <row r="536" spans="1:14" x14ac:dyDescent="0.25">
      <c r="A536" t="s">
        <v>3025</v>
      </c>
      <c r="B536">
        <v>59</v>
      </c>
      <c r="C536">
        <v>75</v>
      </c>
      <c r="D536"/>
      <c r="E536"/>
      <c r="F536"/>
      <c r="G536"/>
      <c r="H536"/>
      <c r="I536"/>
      <c r="J536"/>
      <c r="K536"/>
      <c r="L536"/>
      <c r="M536"/>
      <c r="N536" s="374"/>
    </row>
    <row r="537" spans="1:14" x14ac:dyDescent="0.25">
      <c r="A537" t="s">
        <v>3031</v>
      </c>
      <c r="B537"/>
      <c r="C537"/>
      <c r="D537"/>
      <c r="E537"/>
      <c r="F537">
        <v>72</v>
      </c>
      <c r="G537">
        <v>72</v>
      </c>
      <c r="H537">
        <v>78</v>
      </c>
      <c r="I537">
        <v>61</v>
      </c>
      <c r="J537">
        <v>49</v>
      </c>
      <c r="K537">
        <v>57</v>
      </c>
      <c r="L537">
        <v>55</v>
      </c>
      <c r="M537">
        <v>60</v>
      </c>
      <c r="N537" s="374"/>
    </row>
    <row r="538" spans="1:14" x14ac:dyDescent="0.25">
      <c r="A538" t="s">
        <v>3033</v>
      </c>
      <c r="B538">
        <v>29</v>
      </c>
      <c r="C538">
        <v>36</v>
      </c>
      <c r="D538">
        <v>35</v>
      </c>
      <c r="E538">
        <v>37</v>
      </c>
      <c r="F538"/>
      <c r="G538"/>
      <c r="H538"/>
      <c r="I538"/>
      <c r="J538"/>
      <c r="K538"/>
      <c r="L538"/>
      <c r="M538"/>
      <c r="N538" s="374"/>
    </row>
    <row r="539" spans="1:14" x14ac:dyDescent="0.25">
      <c r="A539" t="s">
        <v>3038</v>
      </c>
      <c r="B539">
        <v>34</v>
      </c>
      <c r="C539">
        <v>23</v>
      </c>
      <c r="D539">
        <v>24</v>
      </c>
      <c r="E539">
        <v>23</v>
      </c>
      <c r="F539">
        <v>26</v>
      </c>
      <c r="G539">
        <v>26</v>
      </c>
      <c r="H539">
        <v>27</v>
      </c>
      <c r="I539">
        <v>32</v>
      </c>
      <c r="J539">
        <v>29</v>
      </c>
      <c r="K539">
        <v>25</v>
      </c>
      <c r="L539">
        <v>23</v>
      </c>
      <c r="M539">
        <v>31</v>
      </c>
      <c r="N539" s="374"/>
    </row>
    <row r="540" spans="1:14" x14ac:dyDescent="0.25">
      <c r="A540" t="s">
        <v>3042</v>
      </c>
      <c r="B540">
        <v>26</v>
      </c>
      <c r="C540">
        <v>31</v>
      </c>
      <c r="D540">
        <v>38</v>
      </c>
      <c r="E540">
        <v>37</v>
      </c>
      <c r="F540">
        <v>22</v>
      </c>
      <c r="G540">
        <v>49</v>
      </c>
      <c r="H540">
        <v>31</v>
      </c>
      <c r="I540">
        <v>34</v>
      </c>
      <c r="J540">
        <v>34</v>
      </c>
      <c r="K540">
        <v>33</v>
      </c>
      <c r="L540">
        <v>33</v>
      </c>
      <c r="M540">
        <v>39</v>
      </c>
      <c r="N540" s="374"/>
    </row>
    <row r="541" spans="1:14" x14ac:dyDescent="0.25">
      <c r="A541" t="s">
        <v>3043</v>
      </c>
      <c r="B541">
        <v>33</v>
      </c>
      <c r="C541">
        <v>35</v>
      </c>
      <c r="D541">
        <v>27</v>
      </c>
      <c r="E541">
        <v>36</v>
      </c>
      <c r="F541">
        <v>19</v>
      </c>
      <c r="G541">
        <v>45</v>
      </c>
      <c r="H541">
        <v>33</v>
      </c>
      <c r="I541">
        <v>31</v>
      </c>
      <c r="J541">
        <v>30</v>
      </c>
      <c r="K541">
        <v>34</v>
      </c>
      <c r="L541">
        <v>33</v>
      </c>
      <c r="M541">
        <v>47</v>
      </c>
      <c r="N541" s="374"/>
    </row>
    <row r="542" spans="1:14" x14ac:dyDescent="0.25">
      <c r="A542" t="s">
        <v>3044</v>
      </c>
      <c r="B542">
        <v>27</v>
      </c>
      <c r="C542">
        <v>25</v>
      </c>
      <c r="D542">
        <v>28</v>
      </c>
      <c r="E542">
        <v>23</v>
      </c>
      <c r="F542">
        <v>70</v>
      </c>
      <c r="G542">
        <v>57</v>
      </c>
      <c r="H542">
        <v>57</v>
      </c>
      <c r="I542">
        <v>56</v>
      </c>
      <c r="J542">
        <v>44</v>
      </c>
      <c r="K542">
        <v>52</v>
      </c>
      <c r="L542">
        <v>55</v>
      </c>
      <c r="M542">
        <v>63</v>
      </c>
      <c r="N542" s="374"/>
    </row>
    <row r="543" spans="1:14" x14ac:dyDescent="0.25">
      <c r="A543" t="s">
        <v>3068</v>
      </c>
      <c r="B543"/>
      <c r="C543"/>
      <c r="D543"/>
      <c r="E543"/>
      <c r="F543">
        <v>42</v>
      </c>
      <c r="G543">
        <v>50</v>
      </c>
      <c r="H543">
        <v>48</v>
      </c>
      <c r="I543">
        <v>48</v>
      </c>
      <c r="J543">
        <v>44</v>
      </c>
      <c r="K543">
        <v>49</v>
      </c>
      <c r="L543">
        <v>47</v>
      </c>
      <c r="M543">
        <v>51</v>
      </c>
      <c r="N543" s="374"/>
    </row>
    <row r="544" spans="1:14" x14ac:dyDescent="0.25">
      <c r="A544" t="s">
        <v>21440</v>
      </c>
      <c r="B544">
        <v>22</v>
      </c>
      <c r="C544">
        <v>17</v>
      </c>
      <c r="D544">
        <v>14</v>
      </c>
      <c r="E544">
        <v>15</v>
      </c>
      <c r="F544"/>
      <c r="G544"/>
      <c r="H544"/>
      <c r="I544"/>
      <c r="J544"/>
      <c r="K544"/>
      <c r="L544"/>
      <c r="M544"/>
      <c r="N544" s="374"/>
    </row>
    <row r="545" spans="1:14" x14ac:dyDescent="0.25">
      <c r="A545" t="s">
        <v>3079</v>
      </c>
      <c r="B545">
        <v>27</v>
      </c>
      <c r="C545">
        <v>40</v>
      </c>
      <c r="D545">
        <v>27</v>
      </c>
      <c r="E545">
        <v>36</v>
      </c>
      <c r="F545">
        <v>28</v>
      </c>
      <c r="G545">
        <v>32</v>
      </c>
      <c r="H545">
        <v>38</v>
      </c>
      <c r="I545">
        <v>25</v>
      </c>
      <c r="J545">
        <v>31</v>
      </c>
      <c r="K545">
        <v>32</v>
      </c>
      <c r="L545">
        <v>19</v>
      </c>
      <c r="M545">
        <v>29</v>
      </c>
      <c r="N545" s="374"/>
    </row>
    <row r="546" spans="1:14" x14ac:dyDescent="0.25">
      <c r="A546" t="s">
        <v>3090</v>
      </c>
      <c r="B546"/>
      <c r="C546"/>
      <c r="D546"/>
      <c r="E546"/>
      <c r="F546">
        <v>51</v>
      </c>
      <c r="G546">
        <v>75</v>
      </c>
      <c r="H546">
        <v>47</v>
      </c>
      <c r="I546">
        <v>98</v>
      </c>
      <c r="J546">
        <v>46</v>
      </c>
      <c r="K546">
        <v>68</v>
      </c>
      <c r="L546">
        <v>46</v>
      </c>
      <c r="M546">
        <v>80</v>
      </c>
      <c r="N546" s="374"/>
    </row>
    <row r="547" spans="1:14" x14ac:dyDescent="0.25">
      <c r="A547" t="s">
        <v>21441</v>
      </c>
      <c r="B547">
        <v>1</v>
      </c>
      <c r="C547">
        <v>1</v>
      </c>
      <c r="D547"/>
      <c r="E547"/>
      <c r="F547"/>
      <c r="G547"/>
      <c r="H547"/>
      <c r="I547"/>
      <c r="J547"/>
      <c r="K547"/>
      <c r="L547"/>
      <c r="M547"/>
      <c r="N547" s="374"/>
    </row>
    <row r="548" spans="1:14" x14ac:dyDescent="0.25">
      <c r="A548" t="s">
        <v>3107</v>
      </c>
      <c r="B548"/>
      <c r="C548"/>
      <c r="D548"/>
      <c r="E548"/>
      <c r="F548">
        <v>97</v>
      </c>
      <c r="G548">
        <v>148</v>
      </c>
      <c r="H548">
        <v>114</v>
      </c>
      <c r="I548">
        <v>141</v>
      </c>
      <c r="J548">
        <v>134</v>
      </c>
      <c r="K548">
        <v>146</v>
      </c>
      <c r="L548">
        <v>137</v>
      </c>
      <c r="M548">
        <v>131</v>
      </c>
      <c r="N548" s="374"/>
    </row>
    <row r="549" spans="1:14" x14ac:dyDescent="0.25">
      <c r="A549" t="s">
        <v>3110</v>
      </c>
      <c r="B549"/>
      <c r="C549"/>
      <c r="D549"/>
      <c r="E549"/>
      <c r="F549">
        <v>111</v>
      </c>
      <c r="G549">
        <v>93</v>
      </c>
      <c r="H549">
        <v>93</v>
      </c>
      <c r="I549">
        <v>103</v>
      </c>
      <c r="J549">
        <v>97</v>
      </c>
      <c r="K549">
        <v>84</v>
      </c>
      <c r="L549">
        <v>89</v>
      </c>
      <c r="M549">
        <v>107</v>
      </c>
      <c r="N549" s="374"/>
    </row>
    <row r="550" spans="1:14" x14ac:dyDescent="0.25">
      <c r="A550" t="s">
        <v>3117</v>
      </c>
      <c r="B550"/>
      <c r="C550"/>
      <c r="D550"/>
      <c r="E550"/>
      <c r="F550">
        <v>46</v>
      </c>
      <c r="G550">
        <v>48</v>
      </c>
      <c r="H550">
        <v>40</v>
      </c>
      <c r="I550">
        <v>53</v>
      </c>
      <c r="J550">
        <v>56</v>
      </c>
      <c r="K550">
        <v>63</v>
      </c>
      <c r="L550">
        <v>40</v>
      </c>
      <c r="M550">
        <v>60</v>
      </c>
      <c r="N550" s="374"/>
    </row>
    <row r="551" spans="1:14" x14ac:dyDescent="0.25">
      <c r="A551" t="s">
        <v>3130</v>
      </c>
      <c r="B551"/>
      <c r="C551"/>
      <c r="D551"/>
      <c r="E551"/>
      <c r="F551">
        <v>70</v>
      </c>
      <c r="G551">
        <v>73</v>
      </c>
      <c r="H551">
        <v>81</v>
      </c>
      <c r="I551">
        <v>80</v>
      </c>
      <c r="J551">
        <v>72</v>
      </c>
      <c r="K551">
        <v>81</v>
      </c>
      <c r="L551">
        <v>64</v>
      </c>
      <c r="M551">
        <v>68</v>
      </c>
      <c r="N551" s="374"/>
    </row>
    <row r="552" spans="1:14" x14ac:dyDescent="0.25">
      <c r="A552" t="s">
        <v>3132</v>
      </c>
      <c r="B552">
        <v>72</v>
      </c>
      <c r="C552">
        <v>60</v>
      </c>
      <c r="D552">
        <v>77</v>
      </c>
      <c r="E552">
        <v>62</v>
      </c>
      <c r="F552"/>
      <c r="G552"/>
      <c r="H552"/>
      <c r="I552"/>
      <c r="J552"/>
      <c r="K552"/>
      <c r="L552"/>
      <c r="M552"/>
      <c r="N552" s="374"/>
    </row>
    <row r="553" spans="1:14" x14ac:dyDescent="0.25">
      <c r="A553" t="s">
        <v>3145</v>
      </c>
      <c r="B553"/>
      <c r="C553"/>
      <c r="D553"/>
      <c r="E553"/>
      <c r="F553"/>
      <c r="G553"/>
      <c r="H553">
        <v>130</v>
      </c>
      <c r="I553">
        <v>149</v>
      </c>
      <c r="J553">
        <v>117</v>
      </c>
      <c r="K553">
        <v>154</v>
      </c>
      <c r="L553">
        <v>131</v>
      </c>
      <c r="M553">
        <v>150</v>
      </c>
      <c r="N553" s="374"/>
    </row>
    <row r="554" spans="1:14" x14ac:dyDescent="0.25">
      <c r="A554" t="s">
        <v>3149</v>
      </c>
      <c r="B554">
        <v>39</v>
      </c>
      <c r="C554">
        <v>70</v>
      </c>
      <c r="D554">
        <v>64</v>
      </c>
      <c r="E554">
        <v>58</v>
      </c>
      <c r="F554"/>
      <c r="G554"/>
      <c r="H554"/>
      <c r="I554"/>
      <c r="J554"/>
      <c r="K554"/>
      <c r="L554"/>
      <c r="M554"/>
      <c r="N554" s="374"/>
    </row>
    <row r="555" spans="1:14" x14ac:dyDescent="0.25">
      <c r="A555" t="s">
        <v>3156</v>
      </c>
      <c r="B555">
        <v>27</v>
      </c>
      <c r="C555">
        <v>26</v>
      </c>
      <c r="D555">
        <v>28</v>
      </c>
      <c r="E555">
        <v>32</v>
      </c>
      <c r="F555">
        <v>18</v>
      </c>
      <c r="G555">
        <v>20</v>
      </c>
      <c r="H555">
        <v>23</v>
      </c>
      <c r="I555">
        <v>27</v>
      </c>
      <c r="J555">
        <v>31</v>
      </c>
      <c r="K555">
        <v>17</v>
      </c>
      <c r="L555">
        <v>21</v>
      </c>
      <c r="M555">
        <v>25</v>
      </c>
      <c r="N555" s="374"/>
    </row>
    <row r="556" spans="1:14" x14ac:dyDescent="0.25">
      <c r="A556" t="s">
        <v>3158</v>
      </c>
      <c r="B556"/>
      <c r="C556"/>
      <c r="D556">
        <v>95</v>
      </c>
      <c r="E556">
        <v>98</v>
      </c>
      <c r="F556">
        <v>84</v>
      </c>
      <c r="G556">
        <v>106</v>
      </c>
      <c r="H556">
        <v>87</v>
      </c>
      <c r="I556">
        <v>91</v>
      </c>
      <c r="J556">
        <v>76</v>
      </c>
      <c r="K556">
        <v>102</v>
      </c>
      <c r="L556">
        <v>104</v>
      </c>
      <c r="M556">
        <v>98</v>
      </c>
      <c r="N556" s="374"/>
    </row>
    <row r="557" spans="1:14" x14ac:dyDescent="0.25">
      <c r="A557" t="s">
        <v>3162</v>
      </c>
      <c r="B557">
        <v>44</v>
      </c>
      <c r="C557">
        <v>39</v>
      </c>
      <c r="D557">
        <v>45</v>
      </c>
      <c r="E557">
        <v>35</v>
      </c>
      <c r="F557"/>
      <c r="G557"/>
      <c r="H557"/>
      <c r="I557"/>
      <c r="J557"/>
      <c r="K557"/>
      <c r="L557"/>
      <c r="M557"/>
      <c r="N557" s="374"/>
    </row>
    <row r="558" spans="1:14" x14ac:dyDescent="0.25">
      <c r="A558" t="s">
        <v>3170</v>
      </c>
      <c r="B558">
        <v>20</v>
      </c>
      <c r="C558">
        <v>16</v>
      </c>
      <c r="D558">
        <v>31</v>
      </c>
      <c r="E558">
        <v>23</v>
      </c>
      <c r="F558">
        <v>20</v>
      </c>
      <c r="G558">
        <v>21</v>
      </c>
      <c r="H558">
        <v>24</v>
      </c>
      <c r="I558">
        <v>18</v>
      </c>
      <c r="J558">
        <v>25</v>
      </c>
      <c r="K558">
        <v>19</v>
      </c>
      <c r="L558">
        <v>16</v>
      </c>
      <c r="M558">
        <v>20</v>
      </c>
      <c r="N558" s="374"/>
    </row>
    <row r="559" spans="1:14" x14ac:dyDescent="0.25">
      <c r="A559" t="s">
        <v>10384</v>
      </c>
      <c r="B559">
        <v>73</v>
      </c>
      <c r="C559">
        <v>82</v>
      </c>
      <c r="D559">
        <v>77</v>
      </c>
      <c r="E559">
        <v>72</v>
      </c>
      <c r="F559">
        <v>77</v>
      </c>
      <c r="G559">
        <v>83</v>
      </c>
      <c r="H559">
        <v>83</v>
      </c>
      <c r="I559">
        <v>84</v>
      </c>
      <c r="J559">
        <v>70</v>
      </c>
      <c r="K559">
        <v>63</v>
      </c>
      <c r="L559">
        <v>88</v>
      </c>
      <c r="M559">
        <v>72</v>
      </c>
      <c r="N559" s="374"/>
    </row>
    <row r="560" spans="1:14" x14ac:dyDescent="0.25">
      <c r="A560" t="s">
        <v>3175</v>
      </c>
      <c r="B560">
        <v>49</v>
      </c>
      <c r="C560">
        <v>44</v>
      </c>
      <c r="D560">
        <v>58</v>
      </c>
      <c r="E560">
        <v>48</v>
      </c>
      <c r="F560"/>
      <c r="G560"/>
      <c r="H560"/>
      <c r="I560"/>
      <c r="J560"/>
      <c r="K560"/>
      <c r="L560"/>
      <c r="M560"/>
      <c r="N560" s="374"/>
    </row>
    <row r="561" spans="1:14" x14ac:dyDescent="0.25">
      <c r="A561" t="s">
        <v>3195</v>
      </c>
      <c r="B561"/>
      <c r="C561"/>
      <c r="D561"/>
      <c r="E561"/>
      <c r="F561">
        <v>87</v>
      </c>
      <c r="G561">
        <v>106</v>
      </c>
      <c r="H561">
        <v>99</v>
      </c>
      <c r="I561">
        <v>119</v>
      </c>
      <c r="J561">
        <v>114</v>
      </c>
      <c r="K561">
        <v>92</v>
      </c>
      <c r="L561">
        <v>83</v>
      </c>
      <c r="M561">
        <v>106</v>
      </c>
      <c r="N561" s="374"/>
    </row>
    <row r="562" spans="1:14" x14ac:dyDescent="0.25">
      <c r="A562" t="s">
        <v>3199</v>
      </c>
      <c r="B562">
        <v>127</v>
      </c>
      <c r="C562">
        <v>137</v>
      </c>
      <c r="D562">
        <v>117</v>
      </c>
      <c r="E562">
        <v>119</v>
      </c>
      <c r="F562"/>
      <c r="G562"/>
      <c r="H562"/>
      <c r="I562"/>
      <c r="J562"/>
      <c r="K562"/>
      <c r="L562"/>
      <c r="M562"/>
      <c r="N562" s="374"/>
    </row>
    <row r="563" spans="1:14" x14ac:dyDescent="0.25">
      <c r="A563" t="s">
        <v>3201</v>
      </c>
      <c r="B563">
        <v>80</v>
      </c>
      <c r="C563">
        <v>78</v>
      </c>
      <c r="D563">
        <v>81</v>
      </c>
      <c r="E563">
        <v>68</v>
      </c>
      <c r="F563">
        <v>91</v>
      </c>
      <c r="G563">
        <v>85</v>
      </c>
      <c r="H563">
        <v>67</v>
      </c>
      <c r="I563">
        <v>89</v>
      </c>
      <c r="J563">
        <v>77</v>
      </c>
      <c r="K563">
        <v>89</v>
      </c>
      <c r="L563">
        <v>94</v>
      </c>
      <c r="M563">
        <v>74</v>
      </c>
      <c r="N563" s="374"/>
    </row>
    <row r="564" spans="1:14" x14ac:dyDescent="0.25">
      <c r="A564" t="s">
        <v>3204</v>
      </c>
      <c r="B564">
        <v>23</v>
      </c>
      <c r="C564">
        <v>26</v>
      </c>
      <c r="D564">
        <v>32</v>
      </c>
      <c r="E564">
        <v>27</v>
      </c>
      <c r="F564">
        <v>29</v>
      </c>
      <c r="G564">
        <v>26</v>
      </c>
      <c r="H564">
        <v>23</v>
      </c>
      <c r="I564">
        <v>31</v>
      </c>
      <c r="J564">
        <v>26</v>
      </c>
      <c r="K564">
        <v>27</v>
      </c>
      <c r="L564">
        <v>33</v>
      </c>
      <c r="M564">
        <v>35</v>
      </c>
      <c r="N564" s="374"/>
    </row>
    <row r="565" spans="1:14" x14ac:dyDescent="0.25">
      <c r="A565" t="s">
        <v>3212</v>
      </c>
      <c r="B565">
        <v>10</v>
      </c>
      <c r="C565">
        <v>9</v>
      </c>
      <c r="D565">
        <v>15</v>
      </c>
      <c r="E565">
        <v>18</v>
      </c>
      <c r="F565">
        <v>13</v>
      </c>
      <c r="G565">
        <v>10</v>
      </c>
      <c r="H565">
        <v>15</v>
      </c>
      <c r="I565">
        <v>13</v>
      </c>
      <c r="J565">
        <v>7</v>
      </c>
      <c r="K565">
        <v>13</v>
      </c>
      <c r="L565">
        <v>9</v>
      </c>
      <c r="M565">
        <v>13</v>
      </c>
      <c r="N565" s="374"/>
    </row>
    <row r="566" spans="1:14" x14ac:dyDescent="0.25">
      <c r="A566" t="s">
        <v>3214</v>
      </c>
      <c r="B566"/>
      <c r="C566"/>
      <c r="D566"/>
      <c r="E566"/>
      <c r="F566">
        <v>61</v>
      </c>
      <c r="G566">
        <v>73</v>
      </c>
      <c r="H566">
        <v>42</v>
      </c>
      <c r="I566">
        <v>82</v>
      </c>
      <c r="J566">
        <v>57</v>
      </c>
      <c r="K566">
        <v>75</v>
      </c>
      <c r="L566">
        <v>76</v>
      </c>
      <c r="M566">
        <v>68</v>
      </c>
      <c r="N566" s="374"/>
    </row>
    <row r="567" spans="1:14" x14ac:dyDescent="0.25">
      <c r="A567" t="s">
        <v>3222</v>
      </c>
      <c r="B567">
        <v>48</v>
      </c>
      <c r="C567">
        <v>61</v>
      </c>
      <c r="D567">
        <v>47</v>
      </c>
      <c r="E567">
        <v>57</v>
      </c>
      <c r="F567"/>
      <c r="G567"/>
      <c r="H567"/>
      <c r="I567"/>
      <c r="J567"/>
      <c r="K567"/>
      <c r="L567"/>
      <c r="M567"/>
      <c r="N567" s="374"/>
    </row>
    <row r="568" spans="1:14" x14ac:dyDescent="0.25">
      <c r="A568" t="s">
        <v>3226</v>
      </c>
      <c r="B568"/>
      <c r="C568"/>
      <c r="D568"/>
      <c r="E568"/>
      <c r="F568"/>
      <c r="G568"/>
      <c r="H568">
        <v>168</v>
      </c>
      <c r="I568">
        <v>160</v>
      </c>
      <c r="J568">
        <v>149</v>
      </c>
      <c r="K568">
        <v>180</v>
      </c>
      <c r="L568">
        <v>166</v>
      </c>
      <c r="M568">
        <v>168</v>
      </c>
      <c r="N568" s="374"/>
    </row>
    <row r="569" spans="1:14" x14ac:dyDescent="0.25">
      <c r="A569" t="s">
        <v>3229</v>
      </c>
      <c r="B569">
        <v>164</v>
      </c>
      <c r="C569">
        <v>152</v>
      </c>
      <c r="D569">
        <v>143</v>
      </c>
      <c r="E569">
        <v>153</v>
      </c>
      <c r="F569">
        <v>3</v>
      </c>
      <c r="G569">
        <v>1</v>
      </c>
      <c r="H569"/>
      <c r="I569"/>
      <c r="J569"/>
      <c r="K569"/>
      <c r="L569"/>
      <c r="M569"/>
      <c r="N569" s="374"/>
    </row>
    <row r="570" spans="1:14" x14ac:dyDescent="0.25">
      <c r="A570" t="s">
        <v>10458</v>
      </c>
      <c r="B570"/>
      <c r="C570"/>
      <c r="D570"/>
      <c r="E570"/>
      <c r="F570">
        <v>61</v>
      </c>
      <c r="G570">
        <v>60</v>
      </c>
      <c r="H570">
        <v>66</v>
      </c>
      <c r="I570">
        <v>66</v>
      </c>
      <c r="J570">
        <v>60</v>
      </c>
      <c r="K570">
        <v>70</v>
      </c>
      <c r="L570">
        <v>61</v>
      </c>
      <c r="M570">
        <v>71</v>
      </c>
      <c r="N570" s="374"/>
    </row>
    <row r="571" spans="1:14" x14ac:dyDescent="0.25">
      <c r="A571" t="s">
        <v>3235</v>
      </c>
      <c r="B571"/>
      <c r="C571"/>
      <c r="D571"/>
      <c r="E571"/>
      <c r="F571">
        <v>288</v>
      </c>
      <c r="G571">
        <v>309</v>
      </c>
      <c r="H571">
        <v>268</v>
      </c>
      <c r="I571">
        <v>288</v>
      </c>
      <c r="J571">
        <v>238</v>
      </c>
      <c r="K571">
        <v>247</v>
      </c>
      <c r="L571">
        <v>304</v>
      </c>
      <c r="M571">
        <v>315</v>
      </c>
      <c r="N571" s="374"/>
    </row>
    <row r="572" spans="1:14" x14ac:dyDescent="0.25">
      <c r="A572" t="s">
        <v>3237</v>
      </c>
      <c r="B572"/>
      <c r="C572"/>
      <c r="D572"/>
      <c r="E572"/>
      <c r="F572">
        <v>72</v>
      </c>
      <c r="G572">
        <v>52</v>
      </c>
      <c r="H572">
        <v>85</v>
      </c>
      <c r="I572">
        <v>115</v>
      </c>
      <c r="J572">
        <v>95</v>
      </c>
      <c r="K572">
        <v>121</v>
      </c>
      <c r="L572">
        <v>87</v>
      </c>
      <c r="M572">
        <v>92</v>
      </c>
      <c r="N572" s="374"/>
    </row>
    <row r="573" spans="1:14" x14ac:dyDescent="0.25">
      <c r="A573" t="s">
        <v>3239</v>
      </c>
      <c r="B573">
        <v>16</v>
      </c>
      <c r="C573">
        <v>16</v>
      </c>
      <c r="D573">
        <v>12</v>
      </c>
      <c r="E573">
        <v>9</v>
      </c>
      <c r="F573"/>
      <c r="G573"/>
      <c r="H573"/>
      <c r="I573"/>
      <c r="J573"/>
      <c r="K573"/>
      <c r="L573"/>
      <c r="M573"/>
      <c r="N573" s="374"/>
    </row>
    <row r="574" spans="1:14" x14ac:dyDescent="0.25">
      <c r="A574" t="s">
        <v>3241</v>
      </c>
      <c r="B574">
        <v>116</v>
      </c>
      <c r="C574">
        <v>134</v>
      </c>
      <c r="D574">
        <v>126</v>
      </c>
      <c r="E574">
        <v>120</v>
      </c>
      <c r="F574"/>
      <c r="G574"/>
      <c r="H574"/>
      <c r="I574"/>
      <c r="J574"/>
      <c r="K574"/>
      <c r="L574"/>
      <c r="M574"/>
      <c r="N574" s="374"/>
    </row>
    <row r="575" spans="1:14" x14ac:dyDescent="0.25">
      <c r="A575" t="s">
        <v>3243</v>
      </c>
      <c r="B575">
        <v>80</v>
      </c>
      <c r="C575">
        <v>80</v>
      </c>
      <c r="D575">
        <v>92</v>
      </c>
      <c r="E575">
        <v>91</v>
      </c>
      <c r="F575"/>
      <c r="G575"/>
      <c r="H575"/>
      <c r="I575"/>
      <c r="J575"/>
      <c r="K575"/>
      <c r="L575"/>
      <c r="M575"/>
      <c r="N575" s="374"/>
    </row>
    <row r="576" spans="1:14" x14ac:dyDescent="0.25">
      <c r="A576" t="s">
        <v>3246</v>
      </c>
      <c r="B576"/>
      <c r="C576"/>
      <c r="D576"/>
      <c r="E576"/>
      <c r="F576">
        <v>212</v>
      </c>
      <c r="G576">
        <v>235</v>
      </c>
      <c r="H576">
        <v>171</v>
      </c>
      <c r="I576">
        <v>240</v>
      </c>
      <c r="J576">
        <v>190</v>
      </c>
      <c r="K576">
        <v>215</v>
      </c>
      <c r="L576">
        <v>230</v>
      </c>
      <c r="M576">
        <v>243</v>
      </c>
      <c r="N576" s="374"/>
    </row>
    <row r="577" spans="1:14" x14ac:dyDescent="0.25">
      <c r="A577" t="s">
        <v>2862</v>
      </c>
      <c r="B577">
        <v>55</v>
      </c>
      <c r="C577">
        <v>51</v>
      </c>
      <c r="D577">
        <v>51</v>
      </c>
      <c r="E577">
        <v>49</v>
      </c>
      <c r="F577"/>
      <c r="G577"/>
      <c r="H577"/>
      <c r="I577"/>
      <c r="J577"/>
      <c r="K577"/>
      <c r="L577"/>
      <c r="M577"/>
      <c r="N577" s="374"/>
    </row>
    <row r="578" spans="1:14" x14ac:dyDescent="0.25">
      <c r="A578" t="s">
        <v>2868</v>
      </c>
      <c r="B578">
        <v>30</v>
      </c>
      <c r="C578">
        <v>36</v>
      </c>
      <c r="D578">
        <v>38</v>
      </c>
      <c r="E578">
        <v>45</v>
      </c>
      <c r="F578"/>
      <c r="G578"/>
      <c r="H578"/>
      <c r="I578"/>
      <c r="J578"/>
      <c r="K578"/>
      <c r="L578"/>
      <c r="M578"/>
      <c r="N578" s="374"/>
    </row>
    <row r="579" spans="1:14" x14ac:dyDescent="0.25">
      <c r="A579" t="s">
        <v>2870</v>
      </c>
      <c r="B579"/>
      <c r="C579"/>
      <c r="D579"/>
      <c r="E579"/>
      <c r="F579">
        <v>122</v>
      </c>
      <c r="G579">
        <v>109</v>
      </c>
      <c r="H579">
        <v>98</v>
      </c>
      <c r="I579">
        <v>84</v>
      </c>
      <c r="J579">
        <v>79</v>
      </c>
      <c r="K579">
        <v>110</v>
      </c>
      <c r="L579">
        <v>87</v>
      </c>
      <c r="M579">
        <v>88</v>
      </c>
      <c r="N579" s="374"/>
    </row>
    <row r="580" spans="1:14" x14ac:dyDescent="0.25">
      <c r="A580" t="s">
        <v>2876</v>
      </c>
      <c r="B580">
        <v>54</v>
      </c>
      <c r="C580">
        <v>52</v>
      </c>
      <c r="D580">
        <v>47</v>
      </c>
      <c r="E580">
        <v>50</v>
      </c>
      <c r="F580">
        <v>45</v>
      </c>
      <c r="G580">
        <v>52</v>
      </c>
      <c r="H580">
        <v>62</v>
      </c>
      <c r="I580">
        <v>54</v>
      </c>
      <c r="J580">
        <v>50</v>
      </c>
      <c r="K580">
        <v>66</v>
      </c>
      <c r="L580">
        <v>44</v>
      </c>
      <c r="M580">
        <v>76</v>
      </c>
      <c r="N580" s="374"/>
    </row>
    <row r="581" spans="1:14" x14ac:dyDescent="0.25">
      <c r="A581" t="s">
        <v>2900</v>
      </c>
      <c r="B581">
        <v>52</v>
      </c>
      <c r="C581">
        <v>59</v>
      </c>
      <c r="D581">
        <v>48</v>
      </c>
      <c r="E581">
        <v>54</v>
      </c>
      <c r="F581"/>
      <c r="G581"/>
      <c r="H581"/>
      <c r="I581"/>
      <c r="J581"/>
      <c r="K581"/>
      <c r="L581"/>
      <c r="M581"/>
      <c r="N581" s="374"/>
    </row>
    <row r="582" spans="1:14" x14ac:dyDescent="0.25">
      <c r="A582" t="s">
        <v>2903</v>
      </c>
      <c r="B582"/>
      <c r="C582"/>
      <c r="D582">
        <v>2</v>
      </c>
      <c r="E582">
        <v>3</v>
      </c>
      <c r="F582">
        <v>11</v>
      </c>
      <c r="G582">
        <v>10</v>
      </c>
      <c r="H582">
        <v>8</v>
      </c>
      <c r="I582">
        <v>10</v>
      </c>
      <c r="J582">
        <v>10</v>
      </c>
      <c r="K582">
        <v>6</v>
      </c>
      <c r="L582">
        <v>9</v>
      </c>
      <c r="M582">
        <v>10</v>
      </c>
      <c r="N582" s="374"/>
    </row>
    <row r="583" spans="1:14" x14ac:dyDescent="0.25">
      <c r="A583" t="s">
        <v>2926</v>
      </c>
      <c r="B583">
        <v>68</v>
      </c>
      <c r="C583">
        <v>83</v>
      </c>
      <c r="D583">
        <v>60</v>
      </c>
      <c r="E583">
        <v>68</v>
      </c>
      <c r="F583"/>
      <c r="G583"/>
      <c r="H583"/>
      <c r="I583"/>
      <c r="J583"/>
      <c r="K583"/>
      <c r="L583"/>
      <c r="M583"/>
      <c r="N583" s="374"/>
    </row>
    <row r="584" spans="1:14" x14ac:dyDescent="0.25">
      <c r="A584" t="s">
        <v>2930</v>
      </c>
      <c r="B584">
        <v>12</v>
      </c>
      <c r="C584">
        <v>13</v>
      </c>
      <c r="D584">
        <v>5</v>
      </c>
      <c r="E584">
        <v>12</v>
      </c>
      <c r="F584">
        <v>20</v>
      </c>
      <c r="G584">
        <v>16</v>
      </c>
      <c r="H584">
        <v>13</v>
      </c>
      <c r="I584">
        <v>30</v>
      </c>
      <c r="J584">
        <v>25</v>
      </c>
      <c r="K584">
        <v>18</v>
      </c>
      <c r="L584">
        <v>19</v>
      </c>
      <c r="M584">
        <v>26</v>
      </c>
      <c r="N584" s="374"/>
    </row>
    <row r="585" spans="1:14" x14ac:dyDescent="0.25">
      <c r="A585" t="s">
        <v>2932</v>
      </c>
      <c r="B585">
        <v>19</v>
      </c>
      <c r="C585">
        <v>29</v>
      </c>
      <c r="D585">
        <v>12</v>
      </c>
      <c r="E585">
        <v>21</v>
      </c>
      <c r="F585"/>
      <c r="G585"/>
      <c r="H585"/>
      <c r="I585"/>
      <c r="J585"/>
      <c r="K585"/>
      <c r="L585"/>
      <c r="M585"/>
      <c r="N585" s="374"/>
    </row>
    <row r="586" spans="1:14" x14ac:dyDescent="0.25">
      <c r="A586" t="s">
        <v>2934</v>
      </c>
      <c r="B586">
        <v>16</v>
      </c>
      <c r="C586">
        <v>14</v>
      </c>
      <c r="D586">
        <v>21</v>
      </c>
      <c r="E586">
        <v>16</v>
      </c>
      <c r="F586"/>
      <c r="G586"/>
      <c r="H586"/>
      <c r="I586"/>
      <c r="J586"/>
      <c r="K586"/>
      <c r="L586"/>
      <c r="M586"/>
      <c r="N586" s="374"/>
    </row>
    <row r="587" spans="1:14" x14ac:dyDescent="0.25">
      <c r="A587" t="s">
        <v>10449</v>
      </c>
      <c r="B587"/>
      <c r="C587"/>
      <c r="D587"/>
      <c r="E587"/>
      <c r="F587">
        <v>169</v>
      </c>
      <c r="G587">
        <v>139</v>
      </c>
      <c r="H587">
        <v>138</v>
      </c>
      <c r="I587">
        <v>148</v>
      </c>
      <c r="J587">
        <v>144</v>
      </c>
      <c r="K587">
        <v>150</v>
      </c>
      <c r="L587">
        <v>174</v>
      </c>
      <c r="M587">
        <v>181</v>
      </c>
      <c r="N587" s="374"/>
    </row>
    <row r="588" spans="1:14" x14ac:dyDescent="0.25">
      <c r="A588" t="s">
        <v>16056</v>
      </c>
      <c r="B588">
        <v>27</v>
      </c>
      <c r="C588">
        <v>25</v>
      </c>
      <c r="D588">
        <v>16</v>
      </c>
      <c r="E588">
        <v>22</v>
      </c>
      <c r="F588"/>
      <c r="G588"/>
      <c r="H588"/>
      <c r="I588"/>
      <c r="J588"/>
      <c r="K588"/>
      <c r="L588"/>
      <c r="M588"/>
      <c r="N588" s="374"/>
    </row>
    <row r="589" spans="1:14" x14ac:dyDescent="0.25">
      <c r="A589" t="s">
        <v>2950</v>
      </c>
      <c r="B589">
        <v>146</v>
      </c>
      <c r="C589">
        <v>195</v>
      </c>
      <c r="D589">
        <v>153</v>
      </c>
      <c r="E589">
        <v>160</v>
      </c>
      <c r="F589"/>
      <c r="G589"/>
      <c r="H589"/>
      <c r="I589"/>
      <c r="J589"/>
      <c r="K589"/>
      <c r="L589"/>
      <c r="M589"/>
      <c r="N589" s="374"/>
    </row>
    <row r="590" spans="1:14" x14ac:dyDescent="0.25">
      <c r="A590" t="s">
        <v>16211</v>
      </c>
      <c r="B590">
        <v>130</v>
      </c>
      <c r="C590">
        <v>154</v>
      </c>
      <c r="D590">
        <v>113</v>
      </c>
      <c r="E590">
        <v>123</v>
      </c>
      <c r="F590"/>
      <c r="G590"/>
      <c r="H590"/>
      <c r="I590"/>
      <c r="J590"/>
      <c r="K590"/>
      <c r="L590"/>
      <c r="M590"/>
      <c r="N590" s="374"/>
    </row>
    <row r="591" spans="1:14" x14ac:dyDescent="0.25">
      <c r="A591" t="s">
        <v>2967</v>
      </c>
      <c r="B591">
        <v>89</v>
      </c>
      <c r="C591">
        <v>128</v>
      </c>
      <c r="D591">
        <v>96</v>
      </c>
      <c r="E591">
        <v>111</v>
      </c>
      <c r="F591"/>
      <c r="G591"/>
      <c r="H591"/>
      <c r="I591"/>
      <c r="J591"/>
      <c r="K591"/>
      <c r="L591"/>
      <c r="M591"/>
      <c r="N591" s="374"/>
    </row>
    <row r="592" spans="1:14" x14ac:dyDescent="0.25">
      <c r="A592" t="s">
        <v>10453</v>
      </c>
      <c r="B592">
        <v>27</v>
      </c>
      <c r="C592">
        <v>40</v>
      </c>
      <c r="D592">
        <v>37</v>
      </c>
      <c r="E592">
        <v>40</v>
      </c>
      <c r="F592">
        <v>45</v>
      </c>
      <c r="G592">
        <v>31</v>
      </c>
      <c r="H592">
        <v>33</v>
      </c>
      <c r="I592">
        <v>38</v>
      </c>
      <c r="J592">
        <v>51</v>
      </c>
      <c r="K592">
        <v>30</v>
      </c>
      <c r="L592">
        <v>38</v>
      </c>
      <c r="M592">
        <v>48</v>
      </c>
      <c r="N592" s="374"/>
    </row>
    <row r="593" spans="1:14" x14ac:dyDescent="0.25">
      <c r="A593" t="s">
        <v>2972</v>
      </c>
      <c r="B593"/>
      <c r="C593"/>
      <c r="D593"/>
      <c r="E593"/>
      <c r="F593">
        <v>184</v>
      </c>
      <c r="G593">
        <v>191</v>
      </c>
      <c r="H593">
        <v>159</v>
      </c>
      <c r="I593">
        <v>182</v>
      </c>
      <c r="J593">
        <v>173</v>
      </c>
      <c r="K593">
        <v>176</v>
      </c>
      <c r="L593">
        <v>170</v>
      </c>
      <c r="M593">
        <v>182</v>
      </c>
      <c r="N593" s="374"/>
    </row>
    <row r="594" spans="1:14" x14ac:dyDescent="0.25">
      <c r="A594" t="s">
        <v>2988</v>
      </c>
      <c r="B594">
        <v>33</v>
      </c>
      <c r="C594">
        <v>33</v>
      </c>
      <c r="D594">
        <v>19</v>
      </c>
      <c r="E594">
        <v>27</v>
      </c>
      <c r="F594">
        <v>48</v>
      </c>
      <c r="G594">
        <v>36</v>
      </c>
      <c r="H594">
        <v>27</v>
      </c>
      <c r="I594">
        <v>42</v>
      </c>
      <c r="J594">
        <v>33</v>
      </c>
      <c r="K594">
        <v>32</v>
      </c>
      <c r="L594">
        <v>46</v>
      </c>
      <c r="M594">
        <v>42</v>
      </c>
      <c r="N594" s="374"/>
    </row>
    <row r="595" spans="1:14" x14ac:dyDescent="0.25">
      <c r="A595" t="s">
        <v>2989</v>
      </c>
      <c r="B595">
        <v>151</v>
      </c>
      <c r="C595">
        <v>162</v>
      </c>
      <c r="D595">
        <v>156</v>
      </c>
      <c r="E595">
        <v>164</v>
      </c>
      <c r="F595"/>
      <c r="G595"/>
      <c r="H595"/>
      <c r="I595"/>
      <c r="J595"/>
      <c r="K595"/>
      <c r="L595"/>
      <c r="M595"/>
      <c r="N595" s="374"/>
    </row>
    <row r="596" spans="1:14" x14ac:dyDescent="0.25">
      <c r="A596" t="s">
        <v>2993</v>
      </c>
      <c r="B596"/>
      <c r="C596"/>
      <c r="D596"/>
      <c r="E596"/>
      <c r="F596">
        <v>143</v>
      </c>
      <c r="G596">
        <v>148</v>
      </c>
      <c r="H596">
        <v>128</v>
      </c>
      <c r="I596">
        <v>178</v>
      </c>
      <c r="J596">
        <v>107</v>
      </c>
      <c r="K596">
        <v>132</v>
      </c>
      <c r="L596">
        <v>129</v>
      </c>
      <c r="M596">
        <v>147</v>
      </c>
      <c r="N596" s="374"/>
    </row>
    <row r="597" spans="1:14" x14ac:dyDescent="0.25">
      <c r="A597" t="s">
        <v>15865</v>
      </c>
      <c r="B597">
        <v>98</v>
      </c>
      <c r="C597">
        <v>122</v>
      </c>
      <c r="D597">
        <v>95</v>
      </c>
      <c r="E597">
        <v>119</v>
      </c>
      <c r="F597"/>
      <c r="G597"/>
      <c r="H597"/>
      <c r="I597"/>
      <c r="J597"/>
      <c r="K597"/>
      <c r="L597"/>
      <c r="M597"/>
      <c r="N597" s="374"/>
    </row>
    <row r="598" spans="1:14" x14ac:dyDescent="0.25">
      <c r="A598" t="s">
        <v>3005</v>
      </c>
      <c r="B598"/>
      <c r="C598"/>
      <c r="D598"/>
      <c r="E598"/>
      <c r="F598">
        <v>95</v>
      </c>
      <c r="G598">
        <v>73</v>
      </c>
      <c r="H598">
        <v>100</v>
      </c>
      <c r="I598">
        <v>76</v>
      </c>
      <c r="J598">
        <v>81</v>
      </c>
      <c r="K598">
        <v>99</v>
      </c>
      <c r="L598">
        <v>79</v>
      </c>
      <c r="M598">
        <v>104</v>
      </c>
      <c r="N598" s="374"/>
    </row>
    <row r="599" spans="1:14" x14ac:dyDescent="0.25">
      <c r="A599" t="s">
        <v>13128</v>
      </c>
      <c r="B599">
        <v>52</v>
      </c>
      <c r="C599">
        <v>58</v>
      </c>
      <c r="D599">
        <v>57</v>
      </c>
      <c r="E599">
        <v>49</v>
      </c>
      <c r="F599"/>
      <c r="G599"/>
      <c r="H599"/>
      <c r="I599"/>
      <c r="J599"/>
      <c r="K599"/>
      <c r="L599"/>
      <c r="M599"/>
      <c r="N599" s="374"/>
    </row>
    <row r="600" spans="1:14" x14ac:dyDescent="0.25">
      <c r="A600" t="s">
        <v>3017</v>
      </c>
      <c r="B600">
        <v>35</v>
      </c>
      <c r="C600">
        <v>32</v>
      </c>
      <c r="D600">
        <v>27</v>
      </c>
      <c r="E600">
        <v>43</v>
      </c>
      <c r="F600">
        <v>47</v>
      </c>
      <c r="G600">
        <v>38</v>
      </c>
      <c r="H600">
        <v>38</v>
      </c>
      <c r="I600">
        <v>35</v>
      </c>
      <c r="J600">
        <v>38</v>
      </c>
      <c r="K600">
        <v>35</v>
      </c>
      <c r="L600">
        <v>35</v>
      </c>
      <c r="M600">
        <v>41</v>
      </c>
      <c r="N600" s="374"/>
    </row>
    <row r="601" spans="1:14" x14ac:dyDescent="0.25">
      <c r="A601" t="s">
        <v>3026</v>
      </c>
      <c r="B601">
        <v>10</v>
      </c>
      <c r="C601">
        <v>13</v>
      </c>
      <c r="D601">
        <v>15</v>
      </c>
      <c r="E601">
        <v>12</v>
      </c>
      <c r="F601">
        <v>7</v>
      </c>
      <c r="G601">
        <v>13</v>
      </c>
      <c r="H601">
        <v>13</v>
      </c>
      <c r="I601">
        <v>19</v>
      </c>
      <c r="J601">
        <v>17</v>
      </c>
      <c r="K601">
        <v>20</v>
      </c>
      <c r="L601">
        <v>12</v>
      </c>
      <c r="M601">
        <v>14</v>
      </c>
      <c r="N601" s="374"/>
    </row>
    <row r="602" spans="1:14" x14ac:dyDescent="0.25">
      <c r="A602" t="s">
        <v>3032</v>
      </c>
      <c r="B602"/>
      <c r="C602"/>
      <c r="D602"/>
      <c r="E602"/>
      <c r="F602">
        <v>42</v>
      </c>
      <c r="G602">
        <v>39</v>
      </c>
      <c r="H602">
        <v>39</v>
      </c>
      <c r="I602">
        <v>41</v>
      </c>
      <c r="J602">
        <v>33</v>
      </c>
      <c r="K602">
        <v>40</v>
      </c>
      <c r="L602">
        <v>37</v>
      </c>
      <c r="M602">
        <v>49</v>
      </c>
      <c r="N602" s="374"/>
    </row>
    <row r="603" spans="1:14" x14ac:dyDescent="0.25">
      <c r="A603" t="s">
        <v>3036</v>
      </c>
      <c r="B603"/>
      <c r="C603"/>
      <c r="D603"/>
      <c r="E603"/>
      <c r="F603">
        <v>62</v>
      </c>
      <c r="G603">
        <v>79</v>
      </c>
      <c r="H603">
        <v>61</v>
      </c>
      <c r="I603">
        <v>65</v>
      </c>
      <c r="J603">
        <v>77</v>
      </c>
      <c r="K603">
        <v>67</v>
      </c>
      <c r="L603">
        <v>58</v>
      </c>
      <c r="M603">
        <v>76</v>
      </c>
      <c r="N603" s="374"/>
    </row>
    <row r="604" spans="1:14" x14ac:dyDescent="0.25">
      <c r="A604" t="s">
        <v>3051</v>
      </c>
      <c r="B604"/>
      <c r="C604"/>
      <c r="D604"/>
      <c r="E604"/>
      <c r="F604">
        <v>70</v>
      </c>
      <c r="G604">
        <v>89</v>
      </c>
      <c r="H604">
        <v>58</v>
      </c>
      <c r="I604">
        <v>79</v>
      </c>
      <c r="J604">
        <v>84</v>
      </c>
      <c r="K604">
        <v>74</v>
      </c>
      <c r="L604">
        <v>77</v>
      </c>
      <c r="M604">
        <v>85</v>
      </c>
      <c r="N604" s="374"/>
    </row>
    <row r="605" spans="1:14" x14ac:dyDescent="0.25">
      <c r="A605" t="s">
        <v>3053</v>
      </c>
      <c r="B605">
        <v>63</v>
      </c>
      <c r="C605">
        <v>80</v>
      </c>
      <c r="D605">
        <v>72</v>
      </c>
      <c r="E605">
        <v>77</v>
      </c>
      <c r="F605"/>
      <c r="G605"/>
      <c r="H605"/>
      <c r="I605"/>
      <c r="J605"/>
      <c r="K605"/>
      <c r="L605"/>
      <c r="M605"/>
      <c r="N605" s="374"/>
    </row>
    <row r="606" spans="1:14" x14ac:dyDescent="0.25">
      <c r="A606" t="s">
        <v>3055</v>
      </c>
      <c r="B606">
        <v>78</v>
      </c>
      <c r="C606">
        <v>78</v>
      </c>
      <c r="D606">
        <v>77</v>
      </c>
      <c r="E606">
        <v>69</v>
      </c>
      <c r="F606"/>
      <c r="G606"/>
      <c r="H606"/>
      <c r="I606"/>
      <c r="J606"/>
      <c r="K606"/>
      <c r="L606"/>
      <c r="M606"/>
      <c r="N606" s="374"/>
    </row>
    <row r="607" spans="1:14" x14ac:dyDescent="0.25">
      <c r="A607" t="s">
        <v>3062</v>
      </c>
      <c r="B607">
        <v>84</v>
      </c>
      <c r="C607">
        <v>89</v>
      </c>
      <c r="D607">
        <v>103</v>
      </c>
      <c r="E607">
        <v>83</v>
      </c>
      <c r="F607"/>
      <c r="G607"/>
      <c r="H607"/>
      <c r="I607"/>
      <c r="J607"/>
      <c r="K607"/>
      <c r="L607"/>
      <c r="M607"/>
      <c r="N607" s="374"/>
    </row>
    <row r="608" spans="1:14" x14ac:dyDescent="0.25">
      <c r="A608" t="s">
        <v>3067</v>
      </c>
      <c r="B608">
        <v>46</v>
      </c>
      <c r="C608">
        <v>40</v>
      </c>
      <c r="D608">
        <v>43</v>
      </c>
      <c r="E608">
        <v>50</v>
      </c>
      <c r="F608"/>
      <c r="G608"/>
      <c r="H608"/>
      <c r="I608"/>
      <c r="J608"/>
      <c r="K608"/>
      <c r="L608"/>
      <c r="M608"/>
      <c r="N608" s="374"/>
    </row>
    <row r="609" spans="1:14" x14ac:dyDescent="0.25">
      <c r="A609" t="s">
        <v>3100</v>
      </c>
      <c r="B609">
        <v>59</v>
      </c>
      <c r="C609">
        <v>70</v>
      </c>
      <c r="D609">
        <v>57</v>
      </c>
      <c r="E609">
        <v>59</v>
      </c>
      <c r="F609"/>
      <c r="G609"/>
      <c r="H609"/>
      <c r="I609"/>
      <c r="J609"/>
      <c r="K609"/>
      <c r="L609"/>
      <c r="M609"/>
      <c r="N609" s="374"/>
    </row>
    <row r="610" spans="1:14" x14ac:dyDescent="0.25">
      <c r="A610" t="s">
        <v>3111</v>
      </c>
      <c r="B610"/>
      <c r="C610"/>
      <c r="D610"/>
      <c r="E610"/>
      <c r="F610"/>
      <c r="G610"/>
      <c r="H610">
        <v>190</v>
      </c>
      <c r="I610">
        <v>185</v>
      </c>
      <c r="J610">
        <v>216</v>
      </c>
      <c r="K610">
        <v>192</v>
      </c>
      <c r="L610">
        <v>222</v>
      </c>
      <c r="M610">
        <v>208</v>
      </c>
      <c r="N610" s="374"/>
    </row>
    <row r="611" spans="1:14" x14ac:dyDescent="0.25">
      <c r="A611" t="s">
        <v>3115</v>
      </c>
      <c r="B611">
        <v>132</v>
      </c>
      <c r="C611">
        <v>128</v>
      </c>
      <c r="D611">
        <v>111</v>
      </c>
      <c r="E611">
        <v>151</v>
      </c>
      <c r="F611"/>
      <c r="G611"/>
      <c r="H611"/>
      <c r="I611"/>
      <c r="J611"/>
      <c r="K611"/>
      <c r="L611"/>
      <c r="M611"/>
      <c r="N611" s="374"/>
    </row>
    <row r="612" spans="1:14" x14ac:dyDescent="0.25">
      <c r="A612" t="s">
        <v>3119</v>
      </c>
      <c r="B612">
        <v>26</v>
      </c>
      <c r="C612">
        <v>22</v>
      </c>
      <c r="D612">
        <v>20</v>
      </c>
      <c r="E612">
        <v>22</v>
      </c>
      <c r="F612"/>
      <c r="G612"/>
      <c r="H612"/>
      <c r="I612"/>
      <c r="J612"/>
      <c r="K612"/>
      <c r="L612"/>
      <c r="M612"/>
      <c r="N612" s="374"/>
    </row>
    <row r="613" spans="1:14" x14ac:dyDescent="0.25">
      <c r="A613" t="s">
        <v>3121</v>
      </c>
      <c r="B613">
        <v>56</v>
      </c>
      <c r="C613">
        <v>78</v>
      </c>
      <c r="D613">
        <v>81</v>
      </c>
      <c r="E613">
        <v>76</v>
      </c>
      <c r="F613"/>
      <c r="G613"/>
      <c r="H613"/>
      <c r="I613"/>
      <c r="J613"/>
      <c r="K613"/>
      <c r="L613"/>
      <c r="M613"/>
      <c r="N613" s="374"/>
    </row>
    <row r="614" spans="1:14" x14ac:dyDescent="0.25">
      <c r="A614" t="s">
        <v>3128</v>
      </c>
      <c r="B614">
        <v>65</v>
      </c>
      <c r="C614">
        <v>70</v>
      </c>
      <c r="D614">
        <v>72</v>
      </c>
      <c r="E614">
        <v>70</v>
      </c>
      <c r="F614"/>
      <c r="G614"/>
      <c r="H614"/>
      <c r="I614"/>
      <c r="J614"/>
      <c r="K614"/>
      <c r="L614"/>
      <c r="M614"/>
      <c r="N614" s="374"/>
    </row>
    <row r="615" spans="1:14" x14ac:dyDescent="0.25">
      <c r="A615" t="s">
        <v>3131</v>
      </c>
      <c r="B615"/>
      <c r="C615"/>
      <c r="D615"/>
      <c r="E615"/>
      <c r="F615">
        <v>59</v>
      </c>
      <c r="G615">
        <v>91</v>
      </c>
      <c r="H615">
        <v>64</v>
      </c>
      <c r="I615">
        <v>61</v>
      </c>
      <c r="J615">
        <v>75</v>
      </c>
      <c r="K615">
        <v>56</v>
      </c>
      <c r="L615">
        <v>67</v>
      </c>
      <c r="M615">
        <v>53</v>
      </c>
      <c r="N615" s="374"/>
    </row>
    <row r="616" spans="1:14" x14ac:dyDescent="0.25">
      <c r="A616" t="s">
        <v>13200</v>
      </c>
      <c r="B616"/>
      <c r="C616"/>
      <c r="D616"/>
      <c r="E616"/>
      <c r="F616">
        <v>34</v>
      </c>
      <c r="G616">
        <v>30</v>
      </c>
      <c r="H616">
        <v>31</v>
      </c>
      <c r="I616">
        <v>27</v>
      </c>
      <c r="J616">
        <v>25</v>
      </c>
      <c r="K616">
        <v>29</v>
      </c>
      <c r="L616">
        <v>28</v>
      </c>
      <c r="M616">
        <v>20</v>
      </c>
      <c r="N616" s="374"/>
    </row>
    <row r="617" spans="1:14" x14ac:dyDescent="0.25">
      <c r="A617" t="s">
        <v>3139</v>
      </c>
      <c r="B617"/>
      <c r="C617"/>
      <c r="D617"/>
      <c r="E617"/>
      <c r="F617">
        <v>290</v>
      </c>
      <c r="G617">
        <v>343</v>
      </c>
      <c r="H617">
        <v>284</v>
      </c>
      <c r="I617">
        <v>293</v>
      </c>
      <c r="J617">
        <v>256</v>
      </c>
      <c r="K617">
        <v>268</v>
      </c>
      <c r="L617">
        <v>211</v>
      </c>
      <c r="M617">
        <v>224</v>
      </c>
      <c r="N617" s="374"/>
    </row>
    <row r="618" spans="1:14" x14ac:dyDescent="0.25">
      <c r="A618" t="s">
        <v>3143</v>
      </c>
      <c r="B618"/>
      <c r="C618"/>
      <c r="D618"/>
      <c r="E618"/>
      <c r="F618">
        <v>28</v>
      </c>
      <c r="G618">
        <v>25</v>
      </c>
      <c r="H618">
        <v>38</v>
      </c>
      <c r="I618">
        <v>41</v>
      </c>
      <c r="J618">
        <v>35</v>
      </c>
      <c r="K618">
        <v>29</v>
      </c>
      <c r="L618">
        <v>32</v>
      </c>
      <c r="M618">
        <v>36</v>
      </c>
      <c r="N618" s="374"/>
    </row>
    <row r="619" spans="1:14" x14ac:dyDescent="0.25">
      <c r="A619" t="s">
        <v>16119</v>
      </c>
      <c r="B619">
        <v>26</v>
      </c>
      <c r="C619">
        <v>32</v>
      </c>
      <c r="D619">
        <v>21</v>
      </c>
      <c r="E619">
        <v>27</v>
      </c>
      <c r="F619"/>
      <c r="G619"/>
      <c r="H619"/>
      <c r="I619"/>
      <c r="J619"/>
      <c r="K619"/>
      <c r="L619"/>
      <c r="M619"/>
      <c r="N619" s="374"/>
    </row>
    <row r="620" spans="1:14" x14ac:dyDescent="0.25">
      <c r="A620" t="s">
        <v>3151</v>
      </c>
      <c r="B620">
        <v>16</v>
      </c>
      <c r="C620">
        <v>23</v>
      </c>
      <c r="D620">
        <v>23</v>
      </c>
      <c r="E620">
        <v>27</v>
      </c>
      <c r="F620">
        <v>16</v>
      </c>
      <c r="G620">
        <v>20</v>
      </c>
      <c r="H620">
        <v>18</v>
      </c>
      <c r="I620">
        <v>19</v>
      </c>
      <c r="J620">
        <v>17</v>
      </c>
      <c r="K620">
        <v>31</v>
      </c>
      <c r="L620">
        <v>17</v>
      </c>
      <c r="M620">
        <v>24</v>
      </c>
      <c r="N620" s="374"/>
    </row>
    <row r="621" spans="1:14" x14ac:dyDescent="0.25">
      <c r="A621" t="s">
        <v>3160</v>
      </c>
      <c r="B621">
        <v>59</v>
      </c>
      <c r="C621">
        <v>47</v>
      </c>
      <c r="D621">
        <v>57</v>
      </c>
      <c r="E621">
        <v>60</v>
      </c>
      <c r="F621">
        <v>58</v>
      </c>
      <c r="G621">
        <v>62</v>
      </c>
      <c r="H621">
        <v>75</v>
      </c>
      <c r="I621">
        <v>55</v>
      </c>
      <c r="J621">
        <v>61</v>
      </c>
      <c r="K621">
        <v>53</v>
      </c>
      <c r="L621">
        <v>67</v>
      </c>
      <c r="M621">
        <v>64</v>
      </c>
      <c r="N621" s="374"/>
    </row>
    <row r="622" spans="1:14" x14ac:dyDescent="0.25">
      <c r="A622" t="s">
        <v>3161</v>
      </c>
      <c r="B622">
        <v>31</v>
      </c>
      <c r="C622">
        <v>32</v>
      </c>
      <c r="D622">
        <v>22</v>
      </c>
      <c r="E622">
        <v>32</v>
      </c>
      <c r="F622">
        <v>33</v>
      </c>
      <c r="G622">
        <v>33</v>
      </c>
      <c r="H622">
        <v>25</v>
      </c>
      <c r="I622">
        <v>24</v>
      </c>
      <c r="J622">
        <v>28</v>
      </c>
      <c r="K622">
        <v>24</v>
      </c>
      <c r="L622">
        <v>28</v>
      </c>
      <c r="M622">
        <v>32</v>
      </c>
      <c r="N622" s="374"/>
    </row>
    <row r="623" spans="1:14" x14ac:dyDescent="0.25">
      <c r="A623" t="s">
        <v>3180</v>
      </c>
      <c r="B623">
        <v>79</v>
      </c>
      <c r="C623">
        <v>67</v>
      </c>
      <c r="D623">
        <v>63</v>
      </c>
      <c r="E623">
        <v>75</v>
      </c>
      <c r="F623"/>
      <c r="G623"/>
      <c r="H623"/>
      <c r="I623"/>
      <c r="J623"/>
      <c r="K623"/>
      <c r="L623"/>
      <c r="M623"/>
      <c r="N623" s="374"/>
    </row>
    <row r="624" spans="1:14" x14ac:dyDescent="0.25">
      <c r="A624" t="s">
        <v>3184</v>
      </c>
      <c r="B624">
        <v>39</v>
      </c>
      <c r="C624">
        <v>40</v>
      </c>
      <c r="D624">
        <v>25</v>
      </c>
      <c r="E624">
        <v>38</v>
      </c>
      <c r="F624"/>
      <c r="G624"/>
      <c r="H624"/>
      <c r="I624"/>
      <c r="J624"/>
      <c r="K624"/>
      <c r="L624"/>
      <c r="M624"/>
      <c r="N624" s="374"/>
    </row>
    <row r="625" spans="1:14" x14ac:dyDescent="0.25">
      <c r="A625" t="s">
        <v>16212</v>
      </c>
      <c r="B625">
        <v>14</v>
      </c>
      <c r="C625">
        <v>15</v>
      </c>
      <c r="D625">
        <v>8</v>
      </c>
      <c r="E625">
        <v>20</v>
      </c>
      <c r="F625">
        <v>7</v>
      </c>
      <c r="G625">
        <v>15</v>
      </c>
      <c r="H625">
        <v>16</v>
      </c>
      <c r="I625">
        <v>10</v>
      </c>
      <c r="J625">
        <v>14</v>
      </c>
      <c r="K625">
        <v>11</v>
      </c>
      <c r="L625">
        <v>10</v>
      </c>
      <c r="M625">
        <v>15</v>
      </c>
      <c r="N625" s="374"/>
    </row>
    <row r="626" spans="1:14" x14ac:dyDescent="0.25">
      <c r="A626" t="s">
        <v>3192</v>
      </c>
      <c r="B626">
        <v>11</v>
      </c>
      <c r="C626">
        <v>13</v>
      </c>
      <c r="D626">
        <v>7</v>
      </c>
      <c r="E626">
        <v>21</v>
      </c>
      <c r="F626"/>
      <c r="G626"/>
      <c r="H626"/>
      <c r="I626"/>
      <c r="J626"/>
      <c r="K626"/>
      <c r="L626"/>
      <c r="M626"/>
      <c r="N626" s="374"/>
    </row>
    <row r="627" spans="1:14" x14ac:dyDescent="0.25">
      <c r="A627" t="s">
        <v>3194</v>
      </c>
      <c r="B627">
        <v>102</v>
      </c>
      <c r="C627">
        <v>79</v>
      </c>
      <c r="D627">
        <v>111</v>
      </c>
      <c r="E627">
        <v>118</v>
      </c>
      <c r="F627"/>
      <c r="G627"/>
      <c r="H627"/>
      <c r="I627"/>
      <c r="J627"/>
      <c r="K627"/>
      <c r="L627"/>
      <c r="M627"/>
      <c r="N627" s="374"/>
    </row>
    <row r="628" spans="1:14" x14ac:dyDescent="0.25">
      <c r="A628" t="s">
        <v>3196</v>
      </c>
      <c r="B628">
        <v>10</v>
      </c>
      <c r="C628">
        <v>6</v>
      </c>
      <c r="D628">
        <v>6</v>
      </c>
      <c r="E628">
        <v>10</v>
      </c>
      <c r="F628"/>
      <c r="G628"/>
      <c r="H628"/>
      <c r="I628"/>
      <c r="J628"/>
      <c r="K628"/>
      <c r="L628"/>
      <c r="M628"/>
      <c r="N628" s="374"/>
    </row>
    <row r="629" spans="1:14" x14ac:dyDescent="0.25">
      <c r="A629" t="s">
        <v>3198</v>
      </c>
      <c r="B629"/>
      <c r="C629"/>
      <c r="D629"/>
      <c r="E629"/>
      <c r="F629">
        <v>271</v>
      </c>
      <c r="G629">
        <v>253</v>
      </c>
      <c r="H629">
        <v>292</v>
      </c>
      <c r="I629">
        <v>285</v>
      </c>
      <c r="J629">
        <v>266</v>
      </c>
      <c r="K629">
        <v>293</v>
      </c>
      <c r="L629">
        <v>274</v>
      </c>
      <c r="M629">
        <v>282</v>
      </c>
      <c r="N629" s="374"/>
    </row>
    <row r="630" spans="1:14" x14ac:dyDescent="0.25">
      <c r="A630" t="s">
        <v>3200</v>
      </c>
      <c r="B630">
        <v>119</v>
      </c>
      <c r="C630">
        <v>119</v>
      </c>
      <c r="D630">
        <v>122</v>
      </c>
      <c r="E630">
        <v>120</v>
      </c>
      <c r="F630"/>
      <c r="G630"/>
      <c r="H630"/>
      <c r="I630"/>
      <c r="J630"/>
      <c r="K630"/>
      <c r="L630"/>
      <c r="M630"/>
      <c r="N630" s="374"/>
    </row>
    <row r="631" spans="1:14" x14ac:dyDescent="0.25">
      <c r="A631" t="s">
        <v>3205</v>
      </c>
      <c r="B631"/>
      <c r="C631"/>
      <c r="D631"/>
      <c r="E631"/>
      <c r="F631">
        <v>53</v>
      </c>
      <c r="G631">
        <v>76</v>
      </c>
      <c r="H631">
        <v>56</v>
      </c>
      <c r="I631">
        <v>72</v>
      </c>
      <c r="J631">
        <v>54</v>
      </c>
      <c r="K631">
        <v>60</v>
      </c>
      <c r="L631">
        <v>76</v>
      </c>
      <c r="M631">
        <v>76</v>
      </c>
      <c r="N631" s="374"/>
    </row>
    <row r="632" spans="1:14" x14ac:dyDescent="0.25">
      <c r="A632" t="s">
        <v>3208</v>
      </c>
      <c r="B632"/>
      <c r="C632"/>
      <c r="D632"/>
      <c r="E632"/>
      <c r="F632">
        <v>114</v>
      </c>
      <c r="G632">
        <v>124</v>
      </c>
      <c r="H632">
        <v>92</v>
      </c>
      <c r="I632">
        <v>144</v>
      </c>
      <c r="J632">
        <v>111</v>
      </c>
      <c r="K632">
        <v>119</v>
      </c>
      <c r="L632">
        <v>132</v>
      </c>
      <c r="M632">
        <v>123</v>
      </c>
      <c r="N632" s="374"/>
    </row>
    <row r="633" spans="1:14" x14ac:dyDescent="0.25">
      <c r="A633" t="s">
        <v>3220</v>
      </c>
      <c r="B633">
        <v>23</v>
      </c>
      <c r="C633">
        <v>27</v>
      </c>
      <c r="D633">
        <v>29</v>
      </c>
      <c r="E633">
        <v>29</v>
      </c>
      <c r="F633">
        <v>36</v>
      </c>
      <c r="G633">
        <v>24</v>
      </c>
      <c r="H633">
        <v>29</v>
      </c>
      <c r="I633">
        <v>37</v>
      </c>
      <c r="J633">
        <v>27</v>
      </c>
      <c r="K633">
        <v>37</v>
      </c>
      <c r="L633">
        <v>34</v>
      </c>
      <c r="M633">
        <v>30</v>
      </c>
      <c r="N633" s="374"/>
    </row>
    <row r="634" spans="1:14" x14ac:dyDescent="0.25">
      <c r="A634" t="s">
        <v>3223</v>
      </c>
      <c r="B634">
        <v>9</v>
      </c>
      <c r="C634">
        <v>4</v>
      </c>
      <c r="D634">
        <v>12</v>
      </c>
      <c r="E634">
        <v>5</v>
      </c>
      <c r="F634">
        <v>15</v>
      </c>
      <c r="G634">
        <v>17</v>
      </c>
      <c r="H634">
        <v>11</v>
      </c>
      <c r="I634">
        <v>11</v>
      </c>
      <c r="J634">
        <v>11</v>
      </c>
      <c r="K634">
        <v>9</v>
      </c>
      <c r="L634">
        <v>16</v>
      </c>
      <c r="M634">
        <v>7</v>
      </c>
      <c r="N634" s="374"/>
    </row>
    <row r="635" spans="1:14" x14ac:dyDescent="0.25">
      <c r="A635" t="s">
        <v>3234</v>
      </c>
      <c r="B635">
        <v>171</v>
      </c>
      <c r="C635">
        <v>195</v>
      </c>
      <c r="D635">
        <v>176</v>
      </c>
      <c r="E635">
        <v>184</v>
      </c>
      <c r="F635"/>
      <c r="G635"/>
      <c r="H635"/>
      <c r="I635"/>
      <c r="J635"/>
      <c r="K635"/>
      <c r="L635"/>
      <c r="M635"/>
      <c r="N635" s="374"/>
    </row>
    <row r="636" spans="1:14" x14ac:dyDescent="0.25">
      <c r="A636" t="s">
        <v>3238</v>
      </c>
      <c r="B636"/>
      <c r="C636"/>
      <c r="D636"/>
      <c r="E636"/>
      <c r="F636">
        <v>6</v>
      </c>
      <c r="G636">
        <v>9</v>
      </c>
      <c r="H636">
        <v>18</v>
      </c>
      <c r="I636">
        <v>12</v>
      </c>
      <c r="J636">
        <v>12</v>
      </c>
      <c r="K636">
        <v>9</v>
      </c>
      <c r="L636">
        <v>13</v>
      </c>
      <c r="M636">
        <v>15</v>
      </c>
      <c r="N636" s="374"/>
    </row>
    <row r="637" spans="1:14" x14ac:dyDescent="0.25">
      <c r="A637" t="s">
        <v>3242</v>
      </c>
      <c r="B637"/>
      <c r="C637"/>
      <c r="D637"/>
      <c r="E637"/>
      <c r="F637">
        <v>76</v>
      </c>
      <c r="G637">
        <v>111</v>
      </c>
      <c r="H637">
        <v>85</v>
      </c>
      <c r="I637">
        <v>94</v>
      </c>
      <c r="J637">
        <v>73</v>
      </c>
      <c r="K637">
        <v>85</v>
      </c>
      <c r="L637">
        <v>89</v>
      </c>
      <c r="M637">
        <v>95</v>
      </c>
      <c r="N637" s="374"/>
    </row>
    <row r="638" spans="1:14" x14ac:dyDescent="0.25">
      <c r="A638" t="s">
        <v>3245</v>
      </c>
      <c r="B638">
        <v>242</v>
      </c>
      <c r="C638">
        <v>247</v>
      </c>
      <c r="D638">
        <v>205</v>
      </c>
      <c r="E638">
        <v>200</v>
      </c>
      <c r="F638"/>
      <c r="G638">
        <v>1</v>
      </c>
      <c r="H638"/>
      <c r="I638"/>
      <c r="J638"/>
      <c r="K638"/>
      <c r="L638"/>
      <c r="M638"/>
      <c r="N638" s="374"/>
    </row>
    <row r="639" spans="1:14" x14ac:dyDescent="0.25">
      <c r="A639" t="s">
        <v>16207</v>
      </c>
      <c r="B639">
        <v>1</v>
      </c>
      <c r="C639">
        <v>1</v>
      </c>
      <c r="D639"/>
      <c r="E639"/>
      <c r="F639"/>
      <c r="G639"/>
      <c r="H639"/>
      <c r="I639"/>
      <c r="J639"/>
      <c r="K639"/>
      <c r="L639"/>
      <c r="M639"/>
      <c r="N639" s="374"/>
    </row>
    <row r="640" spans="1:14" x14ac:dyDescent="0.25">
      <c r="A640" t="s">
        <v>3250</v>
      </c>
      <c r="B640"/>
      <c r="C640"/>
      <c r="D640"/>
      <c r="E640"/>
      <c r="F640">
        <v>72</v>
      </c>
      <c r="G640">
        <v>85</v>
      </c>
      <c r="H640">
        <v>80</v>
      </c>
      <c r="I640">
        <v>94</v>
      </c>
      <c r="J640">
        <v>66</v>
      </c>
      <c r="K640">
        <v>69</v>
      </c>
      <c r="L640">
        <v>80</v>
      </c>
      <c r="M640">
        <v>73</v>
      </c>
      <c r="N640" s="374"/>
    </row>
    <row r="641" spans="1:14" x14ac:dyDescent="0.25">
      <c r="A641" t="s">
        <v>3251</v>
      </c>
      <c r="B641">
        <v>82</v>
      </c>
      <c r="C641">
        <v>102</v>
      </c>
      <c r="D641">
        <v>89</v>
      </c>
      <c r="E641">
        <v>87</v>
      </c>
      <c r="F641"/>
      <c r="G641"/>
      <c r="H641"/>
      <c r="I641"/>
      <c r="J641"/>
      <c r="K641"/>
      <c r="L641"/>
      <c r="M641"/>
      <c r="N641" s="374"/>
    </row>
    <row r="642" spans="1:14" x14ac:dyDescent="0.25">
      <c r="A642" t="s">
        <v>3260</v>
      </c>
      <c r="B642">
        <v>86</v>
      </c>
      <c r="C642">
        <v>109</v>
      </c>
      <c r="D642">
        <v>93</v>
      </c>
      <c r="E642">
        <v>100</v>
      </c>
      <c r="F642"/>
      <c r="G642"/>
      <c r="H642"/>
      <c r="I642"/>
      <c r="J642"/>
      <c r="K642"/>
      <c r="L642"/>
      <c r="M642"/>
      <c r="N642" s="374"/>
    </row>
    <row r="643" spans="1:14" x14ac:dyDescent="0.25">
      <c r="A643" t="s">
        <v>21442</v>
      </c>
      <c r="B643">
        <v>1</v>
      </c>
      <c r="C643"/>
      <c r="D643"/>
      <c r="E643"/>
      <c r="F643"/>
      <c r="G643"/>
      <c r="H643"/>
      <c r="I643"/>
      <c r="J643"/>
      <c r="K643"/>
      <c r="L643"/>
      <c r="M643"/>
      <c r="N643" s="374"/>
    </row>
    <row r="644" spans="1:14" x14ac:dyDescent="0.25">
      <c r="A644" t="s">
        <v>3265</v>
      </c>
      <c r="B644"/>
      <c r="C644"/>
      <c r="D644"/>
      <c r="E644"/>
      <c r="F644">
        <v>134</v>
      </c>
      <c r="G644">
        <v>171</v>
      </c>
      <c r="H644">
        <v>131</v>
      </c>
      <c r="I644">
        <v>150</v>
      </c>
      <c r="J644">
        <v>136</v>
      </c>
      <c r="K644">
        <v>141</v>
      </c>
      <c r="L644">
        <v>129</v>
      </c>
      <c r="M644">
        <v>147</v>
      </c>
      <c r="N644" s="374"/>
    </row>
    <row r="645" spans="1:14" x14ac:dyDescent="0.25">
      <c r="A645" t="s">
        <v>3268</v>
      </c>
      <c r="B645">
        <v>105</v>
      </c>
      <c r="C645">
        <v>108</v>
      </c>
      <c r="D645">
        <v>108</v>
      </c>
      <c r="E645">
        <v>121</v>
      </c>
      <c r="F645"/>
      <c r="G645"/>
      <c r="H645"/>
      <c r="I645"/>
      <c r="J645"/>
      <c r="K645"/>
      <c r="L645"/>
      <c r="M645"/>
      <c r="N645" s="374"/>
    </row>
    <row r="646" spans="1:14" x14ac:dyDescent="0.25">
      <c r="A646" t="s">
        <v>3272</v>
      </c>
      <c r="B646">
        <v>41</v>
      </c>
      <c r="C646">
        <v>36</v>
      </c>
      <c r="D646">
        <v>42</v>
      </c>
      <c r="E646">
        <v>42</v>
      </c>
      <c r="F646"/>
      <c r="G646"/>
      <c r="H646"/>
      <c r="I646"/>
      <c r="J646"/>
      <c r="K646"/>
      <c r="L646"/>
      <c r="M646"/>
      <c r="N646" s="374"/>
    </row>
    <row r="647" spans="1:14" x14ac:dyDescent="0.25">
      <c r="A647" t="s">
        <v>3273</v>
      </c>
      <c r="B647">
        <v>30</v>
      </c>
      <c r="C647">
        <v>36</v>
      </c>
      <c r="D647">
        <v>33</v>
      </c>
      <c r="E647">
        <v>27</v>
      </c>
      <c r="F647"/>
      <c r="G647"/>
      <c r="H647"/>
      <c r="I647"/>
      <c r="J647"/>
      <c r="K647"/>
      <c r="L647"/>
      <c r="M647"/>
      <c r="N647" s="374"/>
    </row>
    <row r="648" spans="1:14" x14ac:dyDescent="0.25">
      <c r="A648" t="s">
        <v>3277</v>
      </c>
      <c r="B648">
        <v>112</v>
      </c>
      <c r="C648">
        <v>140</v>
      </c>
      <c r="D648">
        <v>121</v>
      </c>
      <c r="E648">
        <v>123</v>
      </c>
      <c r="F648"/>
      <c r="G648"/>
      <c r="H648"/>
      <c r="I648"/>
      <c r="J648"/>
      <c r="K648"/>
      <c r="L648"/>
      <c r="M648"/>
      <c r="N648" s="374"/>
    </row>
    <row r="649" spans="1:14" x14ac:dyDescent="0.25">
      <c r="A649" t="s">
        <v>3290</v>
      </c>
      <c r="B649"/>
      <c r="C649"/>
      <c r="D649"/>
      <c r="E649"/>
      <c r="F649">
        <v>153</v>
      </c>
      <c r="G649">
        <v>167</v>
      </c>
      <c r="H649">
        <v>145</v>
      </c>
      <c r="I649">
        <v>168</v>
      </c>
      <c r="J649">
        <v>174</v>
      </c>
      <c r="K649">
        <v>169</v>
      </c>
      <c r="L649">
        <v>166</v>
      </c>
      <c r="M649">
        <v>179</v>
      </c>
      <c r="N649" s="374"/>
    </row>
    <row r="650" spans="1:14" x14ac:dyDescent="0.25">
      <c r="A650" t="s">
        <v>10352</v>
      </c>
      <c r="B650">
        <v>45</v>
      </c>
      <c r="C650">
        <v>37</v>
      </c>
      <c r="D650">
        <v>22</v>
      </c>
      <c r="E650">
        <v>35</v>
      </c>
      <c r="F650"/>
      <c r="G650"/>
      <c r="H650"/>
      <c r="I650"/>
      <c r="J650"/>
      <c r="K650"/>
      <c r="L650"/>
      <c r="M650"/>
      <c r="N650" s="374"/>
    </row>
    <row r="651" spans="1:14" x14ac:dyDescent="0.25">
      <c r="A651" t="s">
        <v>3302</v>
      </c>
      <c r="B651">
        <v>66</v>
      </c>
      <c r="C651">
        <v>76</v>
      </c>
      <c r="D651">
        <v>66</v>
      </c>
      <c r="E651">
        <v>86</v>
      </c>
      <c r="F651"/>
      <c r="G651"/>
      <c r="H651"/>
      <c r="I651"/>
      <c r="J651"/>
      <c r="K651"/>
      <c r="L651"/>
      <c r="M651"/>
      <c r="N651" s="374"/>
    </row>
    <row r="652" spans="1:14" x14ac:dyDescent="0.25">
      <c r="A652" t="s">
        <v>3304</v>
      </c>
      <c r="B652"/>
      <c r="C652"/>
      <c r="D652"/>
      <c r="E652"/>
      <c r="F652">
        <v>117</v>
      </c>
      <c r="G652">
        <v>107</v>
      </c>
      <c r="H652">
        <v>116</v>
      </c>
      <c r="I652">
        <v>115</v>
      </c>
      <c r="J652">
        <v>93</v>
      </c>
      <c r="K652">
        <v>121</v>
      </c>
      <c r="L652">
        <v>110</v>
      </c>
      <c r="M652">
        <v>110</v>
      </c>
      <c r="N652" s="374"/>
    </row>
    <row r="653" spans="1:14" x14ac:dyDescent="0.25">
      <c r="A653" t="s">
        <v>3324</v>
      </c>
      <c r="B653">
        <v>61</v>
      </c>
      <c r="C653">
        <v>84</v>
      </c>
      <c r="D653">
        <v>75</v>
      </c>
      <c r="E653">
        <v>89</v>
      </c>
      <c r="F653">
        <v>80</v>
      </c>
      <c r="G653">
        <v>94</v>
      </c>
      <c r="H653">
        <v>75</v>
      </c>
      <c r="I653">
        <v>102</v>
      </c>
      <c r="J653">
        <v>58</v>
      </c>
      <c r="K653">
        <v>66</v>
      </c>
      <c r="L653">
        <v>71</v>
      </c>
      <c r="M653">
        <v>91</v>
      </c>
      <c r="N653" s="374"/>
    </row>
    <row r="654" spans="1:14" x14ac:dyDescent="0.25">
      <c r="A654" t="s">
        <v>3342</v>
      </c>
      <c r="B654"/>
      <c r="C654"/>
      <c r="D654"/>
      <c r="E654"/>
      <c r="F654">
        <v>76</v>
      </c>
      <c r="G654">
        <v>74</v>
      </c>
      <c r="H654">
        <v>81</v>
      </c>
      <c r="I654">
        <v>88</v>
      </c>
      <c r="J654">
        <v>78</v>
      </c>
      <c r="K654">
        <v>67</v>
      </c>
      <c r="L654">
        <v>73</v>
      </c>
      <c r="M654">
        <v>109</v>
      </c>
      <c r="N654" s="374"/>
    </row>
    <row r="655" spans="1:14" x14ac:dyDescent="0.25">
      <c r="A655" t="s">
        <v>3349</v>
      </c>
      <c r="B655">
        <v>46</v>
      </c>
      <c r="C655">
        <v>63</v>
      </c>
      <c r="D655">
        <v>43</v>
      </c>
      <c r="E655">
        <v>55</v>
      </c>
      <c r="F655"/>
      <c r="G655"/>
      <c r="H655"/>
      <c r="I655"/>
      <c r="J655"/>
      <c r="K655"/>
      <c r="L655"/>
      <c r="M655"/>
      <c r="N655" s="374"/>
    </row>
    <row r="656" spans="1:14" x14ac:dyDescent="0.25">
      <c r="A656" t="s">
        <v>3412</v>
      </c>
      <c r="B656">
        <v>54</v>
      </c>
      <c r="C656">
        <v>54</v>
      </c>
      <c r="D656">
        <v>43</v>
      </c>
      <c r="E656">
        <v>58</v>
      </c>
      <c r="F656">
        <v>51</v>
      </c>
      <c r="G656">
        <v>57</v>
      </c>
      <c r="H656">
        <v>45</v>
      </c>
      <c r="I656">
        <v>40</v>
      </c>
      <c r="J656">
        <v>46</v>
      </c>
      <c r="K656">
        <v>58</v>
      </c>
      <c r="L656">
        <v>56</v>
      </c>
      <c r="M656">
        <v>49</v>
      </c>
      <c r="N656" s="374"/>
    </row>
    <row r="657" spans="1:14" x14ac:dyDescent="0.25">
      <c r="A657" t="s">
        <v>3413</v>
      </c>
      <c r="B657">
        <v>123</v>
      </c>
      <c r="C657">
        <v>154</v>
      </c>
      <c r="D657">
        <v>134</v>
      </c>
      <c r="E657">
        <v>136</v>
      </c>
      <c r="F657"/>
      <c r="G657"/>
      <c r="H657"/>
      <c r="I657"/>
      <c r="J657"/>
      <c r="K657"/>
      <c r="L657"/>
      <c r="M657"/>
      <c r="N657" s="374"/>
    </row>
    <row r="658" spans="1:14" x14ac:dyDescent="0.25">
      <c r="A658" t="s">
        <v>3416</v>
      </c>
      <c r="B658"/>
      <c r="C658"/>
      <c r="D658"/>
      <c r="E658"/>
      <c r="F658">
        <v>39</v>
      </c>
      <c r="G658">
        <v>35</v>
      </c>
      <c r="H658">
        <v>34</v>
      </c>
      <c r="I658">
        <v>47</v>
      </c>
      <c r="J658">
        <v>41</v>
      </c>
      <c r="K658">
        <v>38</v>
      </c>
      <c r="L658">
        <v>40</v>
      </c>
      <c r="M658">
        <v>43</v>
      </c>
      <c r="N658" s="374"/>
    </row>
    <row r="659" spans="1:14" x14ac:dyDescent="0.25">
      <c r="A659" t="s">
        <v>13203</v>
      </c>
      <c r="B659">
        <v>24</v>
      </c>
      <c r="C659">
        <v>23</v>
      </c>
      <c r="D659">
        <v>30</v>
      </c>
      <c r="E659">
        <v>17</v>
      </c>
      <c r="F659"/>
      <c r="G659"/>
      <c r="H659"/>
      <c r="I659"/>
      <c r="J659"/>
      <c r="K659"/>
      <c r="L659"/>
      <c r="M659"/>
      <c r="N659" s="374"/>
    </row>
    <row r="660" spans="1:14" x14ac:dyDescent="0.25">
      <c r="A660" t="s">
        <v>3431</v>
      </c>
      <c r="B660"/>
      <c r="C660"/>
      <c r="D660"/>
      <c r="E660"/>
      <c r="F660">
        <v>60</v>
      </c>
      <c r="G660">
        <v>58</v>
      </c>
      <c r="H660">
        <v>75</v>
      </c>
      <c r="I660">
        <v>85</v>
      </c>
      <c r="J660">
        <v>92</v>
      </c>
      <c r="K660">
        <v>65</v>
      </c>
      <c r="L660">
        <v>66</v>
      </c>
      <c r="M660">
        <v>77</v>
      </c>
      <c r="N660" s="374"/>
    </row>
    <row r="661" spans="1:14" x14ac:dyDescent="0.25">
      <c r="A661" t="s">
        <v>3435</v>
      </c>
      <c r="B661"/>
      <c r="C661"/>
      <c r="D661"/>
      <c r="E661"/>
      <c r="F661">
        <v>42</v>
      </c>
      <c r="G661">
        <v>47</v>
      </c>
      <c r="H661">
        <v>38</v>
      </c>
      <c r="I661">
        <v>32</v>
      </c>
      <c r="J661">
        <v>29</v>
      </c>
      <c r="K661">
        <v>48</v>
      </c>
      <c r="L661">
        <v>49</v>
      </c>
      <c r="M661">
        <v>53</v>
      </c>
      <c r="N661" s="374"/>
    </row>
    <row r="662" spans="1:14" x14ac:dyDescent="0.25">
      <c r="A662" t="s">
        <v>3443</v>
      </c>
      <c r="B662">
        <v>51</v>
      </c>
      <c r="C662">
        <v>48</v>
      </c>
      <c r="D662">
        <v>48</v>
      </c>
      <c r="E662">
        <v>80</v>
      </c>
      <c r="F662"/>
      <c r="G662"/>
      <c r="H662"/>
      <c r="I662"/>
      <c r="J662"/>
      <c r="K662"/>
      <c r="L662"/>
      <c r="M662"/>
      <c r="N662" s="374"/>
    </row>
    <row r="663" spans="1:14" x14ac:dyDescent="0.25">
      <c r="A663" t="s">
        <v>3447</v>
      </c>
      <c r="B663">
        <v>52</v>
      </c>
      <c r="C663">
        <v>68</v>
      </c>
      <c r="D663">
        <v>49</v>
      </c>
      <c r="E663">
        <v>59</v>
      </c>
      <c r="F663">
        <v>49</v>
      </c>
      <c r="G663">
        <v>51</v>
      </c>
      <c r="H663">
        <v>39</v>
      </c>
      <c r="I663">
        <v>50</v>
      </c>
      <c r="J663">
        <v>50</v>
      </c>
      <c r="K663">
        <v>63</v>
      </c>
      <c r="L663">
        <v>59</v>
      </c>
      <c r="M663">
        <v>60</v>
      </c>
      <c r="N663" s="374"/>
    </row>
    <row r="664" spans="1:14" x14ac:dyDescent="0.25">
      <c r="A664" t="s">
        <v>3458</v>
      </c>
      <c r="B664">
        <v>36</v>
      </c>
      <c r="C664">
        <v>42</v>
      </c>
      <c r="D664">
        <v>27</v>
      </c>
      <c r="E664">
        <v>31</v>
      </c>
      <c r="F664">
        <v>26</v>
      </c>
      <c r="G664">
        <v>34</v>
      </c>
      <c r="H664">
        <v>33</v>
      </c>
      <c r="I664">
        <v>22</v>
      </c>
      <c r="J664">
        <v>35</v>
      </c>
      <c r="K664">
        <v>41</v>
      </c>
      <c r="L664">
        <v>26</v>
      </c>
      <c r="M664">
        <v>30</v>
      </c>
      <c r="N664" s="374"/>
    </row>
    <row r="665" spans="1:14" x14ac:dyDescent="0.25">
      <c r="A665" t="s">
        <v>3464</v>
      </c>
      <c r="B665">
        <v>65</v>
      </c>
      <c r="C665">
        <v>59</v>
      </c>
      <c r="D665">
        <v>57</v>
      </c>
      <c r="E665">
        <v>66</v>
      </c>
      <c r="F665">
        <v>63</v>
      </c>
      <c r="G665">
        <v>65</v>
      </c>
      <c r="H665">
        <v>57</v>
      </c>
      <c r="I665">
        <v>68</v>
      </c>
      <c r="J665">
        <v>50</v>
      </c>
      <c r="K665">
        <v>51</v>
      </c>
      <c r="L665">
        <v>70</v>
      </c>
      <c r="M665">
        <v>63</v>
      </c>
      <c r="N665" s="374"/>
    </row>
    <row r="666" spans="1:14" x14ac:dyDescent="0.25">
      <c r="A666" t="s">
        <v>3471</v>
      </c>
      <c r="B666">
        <v>72</v>
      </c>
      <c r="C666">
        <v>84</v>
      </c>
      <c r="D666">
        <v>76</v>
      </c>
      <c r="E666">
        <v>55</v>
      </c>
      <c r="F666"/>
      <c r="G666"/>
      <c r="H666"/>
      <c r="I666"/>
      <c r="J666"/>
      <c r="K666"/>
      <c r="L666"/>
      <c r="M666"/>
      <c r="N666" s="374"/>
    </row>
    <row r="667" spans="1:14" x14ac:dyDescent="0.25">
      <c r="A667" t="s">
        <v>3491</v>
      </c>
      <c r="B667">
        <v>56</v>
      </c>
      <c r="C667">
        <v>57</v>
      </c>
      <c r="D667">
        <v>60</v>
      </c>
      <c r="E667">
        <v>62</v>
      </c>
      <c r="F667"/>
      <c r="G667"/>
      <c r="H667"/>
      <c r="I667"/>
      <c r="J667"/>
      <c r="K667"/>
      <c r="L667"/>
      <c r="M667"/>
      <c r="N667" s="374"/>
    </row>
    <row r="668" spans="1:14" x14ac:dyDescent="0.25">
      <c r="A668" t="s">
        <v>3502</v>
      </c>
      <c r="B668">
        <v>85</v>
      </c>
      <c r="C668">
        <v>71</v>
      </c>
      <c r="D668">
        <v>80</v>
      </c>
      <c r="E668">
        <v>80</v>
      </c>
      <c r="F668">
        <v>71</v>
      </c>
      <c r="G668">
        <v>81</v>
      </c>
      <c r="H668">
        <v>76</v>
      </c>
      <c r="I668">
        <v>65</v>
      </c>
      <c r="J668">
        <v>71</v>
      </c>
      <c r="K668">
        <v>67</v>
      </c>
      <c r="L668">
        <v>76</v>
      </c>
      <c r="M668">
        <v>66</v>
      </c>
      <c r="N668" s="374"/>
    </row>
    <row r="669" spans="1:14" x14ac:dyDescent="0.25">
      <c r="A669" t="s">
        <v>3506</v>
      </c>
      <c r="B669">
        <v>2</v>
      </c>
      <c r="C669">
        <v>4</v>
      </c>
      <c r="D669">
        <v>2</v>
      </c>
      <c r="E669">
        <v>4</v>
      </c>
      <c r="F669"/>
      <c r="G669"/>
      <c r="H669"/>
      <c r="I669"/>
      <c r="J669"/>
      <c r="K669"/>
      <c r="L669"/>
      <c r="M669"/>
      <c r="N669" s="374"/>
    </row>
    <row r="670" spans="1:14" x14ac:dyDescent="0.25">
      <c r="A670" t="s">
        <v>3516</v>
      </c>
      <c r="B670">
        <v>73</v>
      </c>
      <c r="C670">
        <v>95</v>
      </c>
      <c r="D670">
        <v>81</v>
      </c>
      <c r="E670">
        <v>112</v>
      </c>
      <c r="F670"/>
      <c r="G670"/>
      <c r="H670"/>
      <c r="I670"/>
      <c r="J670"/>
      <c r="K670"/>
      <c r="L670"/>
      <c r="M670"/>
      <c r="N670" s="374"/>
    </row>
    <row r="671" spans="1:14" x14ac:dyDescent="0.25">
      <c r="A671" t="s">
        <v>3521</v>
      </c>
      <c r="B671"/>
      <c r="C671"/>
      <c r="D671"/>
      <c r="E671"/>
      <c r="F671">
        <v>87</v>
      </c>
      <c r="G671">
        <v>92</v>
      </c>
      <c r="H671">
        <v>98</v>
      </c>
      <c r="I671">
        <v>96</v>
      </c>
      <c r="J671">
        <v>81</v>
      </c>
      <c r="K671">
        <v>82</v>
      </c>
      <c r="L671">
        <v>78</v>
      </c>
      <c r="M671">
        <v>88</v>
      </c>
      <c r="N671" s="374"/>
    </row>
    <row r="672" spans="1:14" x14ac:dyDescent="0.25">
      <c r="A672" t="s">
        <v>3531</v>
      </c>
      <c r="B672">
        <v>101</v>
      </c>
      <c r="C672">
        <v>120</v>
      </c>
      <c r="D672">
        <v>111</v>
      </c>
      <c r="E672">
        <v>98</v>
      </c>
      <c r="F672"/>
      <c r="G672"/>
      <c r="H672"/>
      <c r="I672"/>
      <c r="J672"/>
      <c r="K672"/>
      <c r="L672"/>
      <c r="M672"/>
      <c r="N672" s="374"/>
    </row>
    <row r="673" spans="1:14" x14ac:dyDescent="0.25">
      <c r="A673" t="s">
        <v>3544</v>
      </c>
      <c r="B673"/>
      <c r="C673"/>
      <c r="D673"/>
      <c r="E673"/>
      <c r="F673">
        <v>138</v>
      </c>
      <c r="G673">
        <v>148</v>
      </c>
      <c r="H673">
        <v>145</v>
      </c>
      <c r="I673">
        <v>141</v>
      </c>
      <c r="J673">
        <v>145</v>
      </c>
      <c r="K673">
        <v>176</v>
      </c>
      <c r="L673">
        <v>144</v>
      </c>
      <c r="M673">
        <v>195</v>
      </c>
      <c r="N673" s="374"/>
    </row>
    <row r="674" spans="1:14" x14ac:dyDescent="0.25">
      <c r="A674" t="s">
        <v>3548</v>
      </c>
      <c r="B674">
        <v>143</v>
      </c>
      <c r="C674">
        <v>177</v>
      </c>
      <c r="D674">
        <v>167</v>
      </c>
      <c r="E674">
        <v>154</v>
      </c>
      <c r="F674"/>
      <c r="G674"/>
      <c r="H674"/>
      <c r="I674"/>
      <c r="J674"/>
      <c r="K674"/>
      <c r="L674"/>
      <c r="M674"/>
      <c r="N674" s="374"/>
    </row>
    <row r="675" spans="1:14" x14ac:dyDescent="0.25">
      <c r="A675" t="s">
        <v>3584</v>
      </c>
      <c r="B675">
        <v>63</v>
      </c>
      <c r="C675">
        <v>83</v>
      </c>
      <c r="D675">
        <v>68</v>
      </c>
      <c r="E675">
        <v>50</v>
      </c>
      <c r="F675"/>
      <c r="G675"/>
      <c r="H675"/>
      <c r="I675"/>
      <c r="J675"/>
      <c r="K675"/>
      <c r="L675"/>
      <c r="M675"/>
      <c r="N675" s="374"/>
    </row>
    <row r="676" spans="1:14" x14ac:dyDescent="0.25">
      <c r="A676" t="s">
        <v>3589</v>
      </c>
      <c r="B676">
        <v>150</v>
      </c>
      <c r="C676">
        <v>182</v>
      </c>
      <c r="D676">
        <v>153</v>
      </c>
      <c r="E676">
        <v>190</v>
      </c>
      <c r="F676"/>
      <c r="G676"/>
      <c r="H676"/>
      <c r="I676"/>
      <c r="J676"/>
      <c r="K676"/>
      <c r="L676"/>
      <c r="M676"/>
      <c r="N676" s="374"/>
    </row>
    <row r="677" spans="1:14" x14ac:dyDescent="0.25">
      <c r="A677" t="s">
        <v>3591</v>
      </c>
      <c r="B677"/>
      <c r="C677"/>
      <c r="D677"/>
      <c r="E677"/>
      <c r="F677">
        <v>209</v>
      </c>
      <c r="G677">
        <v>228</v>
      </c>
      <c r="H677">
        <v>173</v>
      </c>
      <c r="I677">
        <v>223</v>
      </c>
      <c r="J677">
        <v>204</v>
      </c>
      <c r="K677">
        <v>235</v>
      </c>
      <c r="L677">
        <v>234</v>
      </c>
      <c r="M677">
        <v>236</v>
      </c>
      <c r="N677" s="374"/>
    </row>
    <row r="678" spans="1:14" x14ac:dyDescent="0.25">
      <c r="A678" t="s">
        <v>13118</v>
      </c>
      <c r="B678"/>
      <c r="C678"/>
      <c r="D678"/>
      <c r="E678"/>
      <c r="F678">
        <v>55</v>
      </c>
      <c r="G678">
        <v>57</v>
      </c>
      <c r="H678">
        <v>60</v>
      </c>
      <c r="I678">
        <v>46</v>
      </c>
      <c r="J678">
        <v>38</v>
      </c>
      <c r="K678">
        <v>47</v>
      </c>
      <c r="L678">
        <v>42</v>
      </c>
      <c r="M678">
        <v>36</v>
      </c>
      <c r="N678" s="374"/>
    </row>
    <row r="679" spans="1:14" x14ac:dyDescent="0.25">
      <c r="A679" t="s">
        <v>3607</v>
      </c>
      <c r="B679"/>
      <c r="C679"/>
      <c r="D679"/>
      <c r="E679"/>
      <c r="F679">
        <v>123</v>
      </c>
      <c r="G679">
        <v>125</v>
      </c>
      <c r="H679">
        <v>125</v>
      </c>
      <c r="I679">
        <v>122</v>
      </c>
      <c r="J679">
        <v>112</v>
      </c>
      <c r="K679">
        <v>133</v>
      </c>
      <c r="L679">
        <v>141</v>
      </c>
      <c r="M679">
        <v>149</v>
      </c>
      <c r="N679" s="374"/>
    </row>
    <row r="680" spans="1:14" x14ac:dyDescent="0.25">
      <c r="A680" t="s">
        <v>3611</v>
      </c>
      <c r="B680">
        <v>154</v>
      </c>
      <c r="C680">
        <v>163</v>
      </c>
      <c r="D680">
        <v>161</v>
      </c>
      <c r="E680">
        <v>155</v>
      </c>
      <c r="F680"/>
      <c r="G680"/>
      <c r="H680"/>
      <c r="I680"/>
      <c r="J680"/>
      <c r="K680"/>
      <c r="L680"/>
      <c r="M680"/>
      <c r="N680" s="374"/>
    </row>
    <row r="681" spans="1:14" x14ac:dyDescent="0.25">
      <c r="A681" t="s">
        <v>3615</v>
      </c>
      <c r="B681">
        <v>131</v>
      </c>
      <c r="C681">
        <v>130</v>
      </c>
      <c r="D681">
        <v>131</v>
      </c>
      <c r="E681">
        <v>133</v>
      </c>
      <c r="F681"/>
      <c r="G681"/>
      <c r="H681"/>
      <c r="I681"/>
      <c r="J681"/>
      <c r="K681"/>
      <c r="L681"/>
      <c r="M681"/>
      <c r="N681" s="374"/>
    </row>
    <row r="682" spans="1:14" x14ac:dyDescent="0.25">
      <c r="A682" t="s">
        <v>3623</v>
      </c>
      <c r="B682">
        <v>73</v>
      </c>
      <c r="C682">
        <v>109</v>
      </c>
      <c r="D682">
        <v>98</v>
      </c>
      <c r="E682">
        <v>106</v>
      </c>
      <c r="F682"/>
      <c r="G682"/>
      <c r="H682"/>
      <c r="I682"/>
      <c r="J682"/>
      <c r="K682"/>
      <c r="L682"/>
      <c r="M682"/>
      <c r="N682" s="374"/>
    </row>
    <row r="683" spans="1:14" x14ac:dyDescent="0.25">
      <c r="A683" t="s">
        <v>3625</v>
      </c>
      <c r="B683">
        <v>143</v>
      </c>
      <c r="C683">
        <v>150</v>
      </c>
      <c r="D683">
        <v>148</v>
      </c>
      <c r="E683">
        <v>157</v>
      </c>
      <c r="F683">
        <v>129</v>
      </c>
      <c r="G683">
        <v>164</v>
      </c>
      <c r="H683"/>
      <c r="I683"/>
      <c r="J683"/>
      <c r="K683"/>
      <c r="L683"/>
      <c r="M683"/>
      <c r="N683" s="374"/>
    </row>
    <row r="684" spans="1:14" x14ac:dyDescent="0.25">
      <c r="A684" t="s">
        <v>3641</v>
      </c>
      <c r="B684">
        <v>48</v>
      </c>
      <c r="C684">
        <v>50</v>
      </c>
      <c r="D684">
        <v>49</v>
      </c>
      <c r="E684">
        <v>51</v>
      </c>
      <c r="F684"/>
      <c r="G684"/>
      <c r="H684"/>
      <c r="I684"/>
      <c r="J684"/>
      <c r="K684"/>
      <c r="L684"/>
      <c r="M684"/>
      <c r="N684" s="374"/>
    </row>
    <row r="685" spans="1:14" x14ac:dyDescent="0.25">
      <c r="A685" t="s">
        <v>3645</v>
      </c>
      <c r="B685"/>
      <c r="C685"/>
      <c r="D685"/>
      <c r="E685"/>
      <c r="F685">
        <v>234</v>
      </c>
      <c r="G685">
        <v>225</v>
      </c>
      <c r="H685">
        <v>248</v>
      </c>
      <c r="I685">
        <v>288</v>
      </c>
      <c r="J685">
        <v>267</v>
      </c>
      <c r="K685">
        <v>236</v>
      </c>
      <c r="L685">
        <v>250</v>
      </c>
      <c r="M685">
        <v>303</v>
      </c>
      <c r="N685" s="374"/>
    </row>
    <row r="686" spans="1:14" x14ac:dyDescent="0.25">
      <c r="A686" t="s">
        <v>3654</v>
      </c>
      <c r="B686">
        <v>97</v>
      </c>
      <c r="C686">
        <v>103</v>
      </c>
      <c r="D686">
        <v>117</v>
      </c>
      <c r="E686">
        <v>117</v>
      </c>
      <c r="F686">
        <v>160</v>
      </c>
      <c r="G686">
        <v>149</v>
      </c>
      <c r="H686">
        <v>162</v>
      </c>
      <c r="I686">
        <v>119</v>
      </c>
      <c r="J686">
        <v>148</v>
      </c>
      <c r="K686">
        <v>127</v>
      </c>
      <c r="L686">
        <v>132</v>
      </c>
      <c r="M686">
        <v>93</v>
      </c>
      <c r="N686" s="374"/>
    </row>
    <row r="687" spans="1:14" x14ac:dyDescent="0.25">
      <c r="A687" t="s">
        <v>3671</v>
      </c>
      <c r="B687">
        <v>93</v>
      </c>
      <c r="C687">
        <v>65</v>
      </c>
      <c r="D687">
        <v>76</v>
      </c>
      <c r="E687">
        <v>92</v>
      </c>
      <c r="F687"/>
      <c r="G687"/>
      <c r="H687"/>
      <c r="I687"/>
      <c r="J687"/>
      <c r="K687"/>
      <c r="L687"/>
      <c r="M687"/>
      <c r="N687" s="374"/>
    </row>
    <row r="688" spans="1:14" x14ac:dyDescent="0.25">
      <c r="A688" t="s">
        <v>3677</v>
      </c>
      <c r="B688">
        <v>212</v>
      </c>
      <c r="C688">
        <v>196</v>
      </c>
      <c r="D688">
        <v>168</v>
      </c>
      <c r="E688">
        <v>207</v>
      </c>
      <c r="F688">
        <v>190</v>
      </c>
      <c r="G688">
        <v>203</v>
      </c>
      <c r="H688"/>
      <c r="I688"/>
      <c r="J688"/>
      <c r="K688"/>
      <c r="L688"/>
      <c r="M688"/>
      <c r="N688" s="374"/>
    </row>
    <row r="689" spans="1:14" x14ac:dyDescent="0.25">
      <c r="A689" t="s">
        <v>3690</v>
      </c>
      <c r="B689"/>
      <c r="C689"/>
      <c r="D689"/>
      <c r="E689"/>
      <c r="F689">
        <v>96</v>
      </c>
      <c r="G689">
        <v>114</v>
      </c>
      <c r="H689">
        <v>94</v>
      </c>
      <c r="I689">
        <v>82</v>
      </c>
      <c r="J689">
        <v>75</v>
      </c>
      <c r="K689">
        <v>107</v>
      </c>
      <c r="L689">
        <v>103</v>
      </c>
      <c r="M689">
        <v>95</v>
      </c>
      <c r="N689" s="374"/>
    </row>
    <row r="690" spans="1:14" x14ac:dyDescent="0.25">
      <c r="A690" t="s">
        <v>3738</v>
      </c>
      <c r="B690"/>
      <c r="C690"/>
      <c r="D690"/>
      <c r="E690"/>
      <c r="F690">
        <v>150</v>
      </c>
      <c r="G690">
        <v>122</v>
      </c>
      <c r="H690">
        <v>133</v>
      </c>
      <c r="I690">
        <v>142</v>
      </c>
      <c r="J690">
        <v>138</v>
      </c>
      <c r="K690">
        <v>160</v>
      </c>
      <c r="L690">
        <v>160</v>
      </c>
      <c r="M690">
        <v>134</v>
      </c>
      <c r="N690" s="374"/>
    </row>
    <row r="691" spans="1:14" x14ac:dyDescent="0.25">
      <c r="A691" t="s">
        <v>3751</v>
      </c>
      <c r="B691">
        <v>21</v>
      </c>
      <c r="C691">
        <v>21</v>
      </c>
      <c r="D691">
        <v>15</v>
      </c>
      <c r="E691">
        <v>27</v>
      </c>
      <c r="F691"/>
      <c r="G691"/>
      <c r="H691"/>
      <c r="I691"/>
      <c r="J691"/>
      <c r="K691"/>
      <c r="L691"/>
      <c r="M691"/>
      <c r="N691" s="374"/>
    </row>
    <row r="692" spans="1:14" x14ac:dyDescent="0.25">
      <c r="A692" t="s">
        <v>3754</v>
      </c>
      <c r="B692"/>
      <c r="C692"/>
      <c r="D692"/>
      <c r="E692"/>
      <c r="F692">
        <v>156</v>
      </c>
      <c r="G692">
        <v>171</v>
      </c>
      <c r="H692">
        <v>155</v>
      </c>
      <c r="I692">
        <v>161</v>
      </c>
      <c r="J692">
        <v>157</v>
      </c>
      <c r="K692">
        <v>142</v>
      </c>
      <c r="L692">
        <v>164</v>
      </c>
      <c r="M692">
        <v>174</v>
      </c>
      <c r="N692" s="374"/>
    </row>
    <row r="693" spans="1:14" x14ac:dyDescent="0.25">
      <c r="A693" t="s">
        <v>3761</v>
      </c>
      <c r="B693"/>
      <c r="C693"/>
      <c r="D693"/>
      <c r="E693"/>
      <c r="F693">
        <v>164</v>
      </c>
      <c r="G693">
        <v>163</v>
      </c>
      <c r="H693">
        <v>147</v>
      </c>
      <c r="I693">
        <v>154</v>
      </c>
      <c r="J693">
        <v>153</v>
      </c>
      <c r="K693">
        <v>162</v>
      </c>
      <c r="L693">
        <v>148</v>
      </c>
      <c r="M693">
        <v>179</v>
      </c>
      <c r="N693" s="374"/>
    </row>
    <row r="694" spans="1:14" x14ac:dyDescent="0.25">
      <c r="A694" t="s">
        <v>3769</v>
      </c>
      <c r="B694"/>
      <c r="C694"/>
      <c r="D694"/>
      <c r="E694"/>
      <c r="F694">
        <v>186</v>
      </c>
      <c r="G694">
        <v>187</v>
      </c>
      <c r="H694">
        <v>193</v>
      </c>
      <c r="I694">
        <v>193</v>
      </c>
      <c r="J694">
        <v>174</v>
      </c>
      <c r="K694">
        <v>168</v>
      </c>
      <c r="L694">
        <v>164</v>
      </c>
      <c r="M694">
        <v>170</v>
      </c>
      <c r="N694" s="374"/>
    </row>
    <row r="695" spans="1:14" x14ac:dyDescent="0.25">
      <c r="A695" t="s">
        <v>3773</v>
      </c>
      <c r="B695">
        <v>129</v>
      </c>
      <c r="C695">
        <v>165</v>
      </c>
      <c r="D695">
        <v>140</v>
      </c>
      <c r="E695">
        <v>146</v>
      </c>
      <c r="F695"/>
      <c r="G695"/>
      <c r="H695"/>
      <c r="I695"/>
      <c r="J695"/>
      <c r="K695"/>
      <c r="L695"/>
      <c r="M695"/>
      <c r="N695" s="374"/>
    </row>
    <row r="696" spans="1:14" x14ac:dyDescent="0.25">
      <c r="A696" t="s">
        <v>16059</v>
      </c>
      <c r="B696">
        <v>67</v>
      </c>
      <c r="C696">
        <v>68</v>
      </c>
      <c r="D696">
        <v>55</v>
      </c>
      <c r="E696">
        <v>79</v>
      </c>
      <c r="F696">
        <v>51</v>
      </c>
      <c r="G696">
        <v>59</v>
      </c>
      <c r="H696">
        <v>61</v>
      </c>
      <c r="I696">
        <v>56</v>
      </c>
      <c r="J696">
        <v>68</v>
      </c>
      <c r="K696">
        <v>64</v>
      </c>
      <c r="L696"/>
      <c r="M696"/>
      <c r="N696" s="374"/>
    </row>
    <row r="697" spans="1:14" x14ac:dyDescent="0.25">
      <c r="A697" t="s">
        <v>10385</v>
      </c>
      <c r="B697">
        <v>31</v>
      </c>
      <c r="C697">
        <v>28</v>
      </c>
      <c r="D697">
        <v>20</v>
      </c>
      <c r="E697">
        <v>35</v>
      </c>
      <c r="F697"/>
      <c r="G697"/>
      <c r="H697"/>
      <c r="I697"/>
      <c r="J697"/>
      <c r="K697"/>
      <c r="L697"/>
      <c r="M697"/>
      <c r="N697" s="374"/>
    </row>
    <row r="698" spans="1:14" x14ac:dyDescent="0.25">
      <c r="A698" t="s">
        <v>3794</v>
      </c>
      <c r="B698">
        <v>34</v>
      </c>
      <c r="C698">
        <v>28</v>
      </c>
      <c r="D698">
        <v>46</v>
      </c>
      <c r="E698">
        <v>51</v>
      </c>
      <c r="F698">
        <v>75</v>
      </c>
      <c r="G698">
        <v>78</v>
      </c>
      <c r="H698">
        <v>79</v>
      </c>
      <c r="I698">
        <v>70</v>
      </c>
      <c r="J698">
        <v>74</v>
      </c>
      <c r="K698">
        <v>70</v>
      </c>
      <c r="L698">
        <v>67</v>
      </c>
      <c r="M698">
        <v>67</v>
      </c>
      <c r="N698" s="374"/>
    </row>
    <row r="699" spans="1:14" x14ac:dyDescent="0.25">
      <c r="A699" t="s">
        <v>3798</v>
      </c>
      <c r="B699"/>
      <c r="C699"/>
      <c r="D699"/>
      <c r="E699"/>
      <c r="F699">
        <v>68</v>
      </c>
      <c r="G699">
        <v>84</v>
      </c>
      <c r="H699">
        <v>63</v>
      </c>
      <c r="I699">
        <v>93</v>
      </c>
      <c r="J699">
        <v>85</v>
      </c>
      <c r="K699">
        <v>73</v>
      </c>
      <c r="L699">
        <v>74</v>
      </c>
      <c r="M699">
        <v>68</v>
      </c>
      <c r="N699" s="374"/>
    </row>
    <row r="700" spans="1:14" x14ac:dyDescent="0.25">
      <c r="A700" t="s">
        <v>3808</v>
      </c>
      <c r="B700">
        <v>45</v>
      </c>
      <c r="C700">
        <v>38</v>
      </c>
      <c r="D700">
        <v>42</v>
      </c>
      <c r="E700">
        <v>41</v>
      </c>
      <c r="F700">
        <v>71</v>
      </c>
      <c r="G700">
        <v>56</v>
      </c>
      <c r="H700">
        <v>64</v>
      </c>
      <c r="I700">
        <v>66</v>
      </c>
      <c r="J700">
        <v>52</v>
      </c>
      <c r="K700">
        <v>60</v>
      </c>
      <c r="L700">
        <v>59</v>
      </c>
      <c r="M700">
        <v>55</v>
      </c>
      <c r="N700" s="374"/>
    </row>
    <row r="701" spans="1:14" x14ac:dyDescent="0.25">
      <c r="A701" t="s">
        <v>3818</v>
      </c>
      <c r="B701">
        <v>16</v>
      </c>
      <c r="C701">
        <v>21</v>
      </c>
      <c r="D701">
        <v>14</v>
      </c>
      <c r="E701">
        <v>15</v>
      </c>
      <c r="F701"/>
      <c r="G701"/>
      <c r="H701"/>
      <c r="I701"/>
      <c r="J701"/>
      <c r="K701"/>
      <c r="L701"/>
      <c r="M701"/>
      <c r="N701" s="374"/>
    </row>
    <row r="702" spans="1:14" x14ac:dyDescent="0.25">
      <c r="A702" t="s">
        <v>3826</v>
      </c>
      <c r="B702">
        <v>11</v>
      </c>
      <c r="C702">
        <v>15</v>
      </c>
      <c r="D702">
        <v>12</v>
      </c>
      <c r="E702">
        <v>10</v>
      </c>
      <c r="F702"/>
      <c r="G702"/>
      <c r="H702"/>
      <c r="I702"/>
      <c r="J702"/>
      <c r="K702"/>
      <c r="L702"/>
      <c r="M702"/>
      <c r="N702" s="374"/>
    </row>
    <row r="703" spans="1:14" x14ac:dyDescent="0.25">
      <c r="A703" t="s">
        <v>3830</v>
      </c>
      <c r="B703">
        <v>28</v>
      </c>
      <c r="C703">
        <v>38</v>
      </c>
      <c r="D703">
        <v>20</v>
      </c>
      <c r="E703">
        <v>20</v>
      </c>
      <c r="F703"/>
      <c r="G703"/>
      <c r="H703"/>
      <c r="I703"/>
      <c r="J703"/>
      <c r="K703"/>
      <c r="L703"/>
      <c r="M703"/>
      <c r="N703" s="374"/>
    </row>
    <row r="704" spans="1:14" x14ac:dyDescent="0.25">
      <c r="A704" t="s">
        <v>3852</v>
      </c>
      <c r="B704">
        <v>20</v>
      </c>
      <c r="C704">
        <v>14</v>
      </c>
      <c r="D704">
        <v>18</v>
      </c>
      <c r="E704">
        <v>21</v>
      </c>
      <c r="F704"/>
      <c r="G704"/>
      <c r="H704"/>
      <c r="I704"/>
      <c r="J704"/>
      <c r="K704"/>
      <c r="L704"/>
      <c r="M704"/>
      <c r="N704" s="374"/>
    </row>
    <row r="705" spans="1:14" x14ac:dyDescent="0.25">
      <c r="A705" t="s">
        <v>3864</v>
      </c>
      <c r="B705">
        <v>44</v>
      </c>
      <c r="C705">
        <v>45</v>
      </c>
      <c r="D705">
        <v>46</v>
      </c>
      <c r="E705">
        <v>55</v>
      </c>
      <c r="F705"/>
      <c r="G705"/>
      <c r="H705"/>
      <c r="I705"/>
      <c r="J705"/>
      <c r="K705"/>
      <c r="L705"/>
      <c r="M705"/>
      <c r="N705" s="374"/>
    </row>
    <row r="706" spans="1:14" x14ac:dyDescent="0.25">
      <c r="A706" t="s">
        <v>10365</v>
      </c>
      <c r="B706">
        <v>14</v>
      </c>
      <c r="C706">
        <v>17</v>
      </c>
      <c r="D706">
        <v>14</v>
      </c>
      <c r="E706">
        <v>14</v>
      </c>
      <c r="F706"/>
      <c r="G706"/>
      <c r="H706"/>
      <c r="I706"/>
      <c r="J706"/>
      <c r="K706"/>
      <c r="L706"/>
      <c r="M706"/>
      <c r="N706" s="374"/>
    </row>
    <row r="707" spans="1:14" x14ac:dyDescent="0.25">
      <c r="A707" t="s">
        <v>3867</v>
      </c>
      <c r="B707">
        <v>5</v>
      </c>
      <c r="C707">
        <v>11</v>
      </c>
      <c r="D707">
        <v>12</v>
      </c>
      <c r="E707">
        <v>25</v>
      </c>
      <c r="F707"/>
      <c r="G707"/>
      <c r="H707"/>
      <c r="I707"/>
      <c r="J707"/>
      <c r="K707"/>
      <c r="L707"/>
      <c r="M707"/>
      <c r="N707" s="374"/>
    </row>
    <row r="708" spans="1:14" x14ac:dyDescent="0.25">
      <c r="A708" t="s">
        <v>3869</v>
      </c>
      <c r="B708"/>
      <c r="C708"/>
      <c r="D708"/>
      <c r="E708"/>
      <c r="F708">
        <v>115</v>
      </c>
      <c r="G708">
        <v>160</v>
      </c>
      <c r="H708">
        <v>132</v>
      </c>
      <c r="I708">
        <v>147</v>
      </c>
      <c r="J708">
        <v>149</v>
      </c>
      <c r="K708">
        <v>168</v>
      </c>
      <c r="L708">
        <v>148</v>
      </c>
      <c r="M708">
        <v>179</v>
      </c>
      <c r="N708" s="374"/>
    </row>
    <row r="709" spans="1:14" x14ac:dyDescent="0.25">
      <c r="A709" t="s">
        <v>3872</v>
      </c>
      <c r="B709"/>
      <c r="C709"/>
      <c r="D709"/>
      <c r="E709"/>
      <c r="F709">
        <v>117</v>
      </c>
      <c r="G709">
        <v>71</v>
      </c>
      <c r="H709">
        <v>69</v>
      </c>
      <c r="I709">
        <v>39</v>
      </c>
      <c r="J709">
        <v>58</v>
      </c>
      <c r="K709">
        <v>49</v>
      </c>
      <c r="L709">
        <v>58</v>
      </c>
      <c r="M709">
        <v>63</v>
      </c>
      <c r="N709" s="374"/>
    </row>
    <row r="710" spans="1:14" x14ac:dyDescent="0.25">
      <c r="A710" t="s">
        <v>3874</v>
      </c>
      <c r="B710"/>
      <c r="C710"/>
      <c r="D710"/>
      <c r="E710"/>
      <c r="F710">
        <v>198</v>
      </c>
      <c r="G710">
        <v>1</v>
      </c>
      <c r="H710">
        <v>116</v>
      </c>
      <c r="I710"/>
      <c r="J710">
        <v>84</v>
      </c>
      <c r="K710"/>
      <c r="L710">
        <v>186</v>
      </c>
      <c r="M710"/>
      <c r="N710" s="374"/>
    </row>
    <row r="711" spans="1:14" x14ac:dyDescent="0.25">
      <c r="A711" t="s">
        <v>3883</v>
      </c>
      <c r="B711"/>
      <c r="C711"/>
      <c r="D711"/>
      <c r="E711"/>
      <c r="F711">
        <v>65</v>
      </c>
      <c r="G711">
        <v>60</v>
      </c>
      <c r="H711">
        <v>53</v>
      </c>
      <c r="I711">
        <v>61</v>
      </c>
      <c r="J711">
        <v>52</v>
      </c>
      <c r="K711">
        <v>55</v>
      </c>
      <c r="L711">
        <v>45</v>
      </c>
      <c r="M711">
        <v>56</v>
      </c>
      <c r="N711" s="374"/>
    </row>
    <row r="712" spans="1:14" x14ac:dyDescent="0.25">
      <c r="A712" t="s">
        <v>3889</v>
      </c>
      <c r="B712">
        <v>16</v>
      </c>
      <c r="C712">
        <v>13</v>
      </c>
      <c r="D712">
        <v>15</v>
      </c>
      <c r="E712">
        <v>12</v>
      </c>
      <c r="F712"/>
      <c r="G712"/>
      <c r="H712"/>
      <c r="I712"/>
      <c r="J712"/>
      <c r="K712"/>
      <c r="L712"/>
      <c r="M712"/>
      <c r="N712" s="374"/>
    </row>
    <row r="713" spans="1:14" x14ac:dyDescent="0.25">
      <c r="A713" t="s">
        <v>10369</v>
      </c>
      <c r="B713">
        <v>21</v>
      </c>
      <c r="C713">
        <v>23</v>
      </c>
      <c r="D713">
        <v>23</v>
      </c>
      <c r="E713">
        <v>25</v>
      </c>
      <c r="F713"/>
      <c r="G713"/>
      <c r="H713"/>
      <c r="I713"/>
      <c r="J713"/>
      <c r="K713"/>
      <c r="L713"/>
      <c r="M713"/>
      <c r="N713" s="374"/>
    </row>
    <row r="714" spans="1:14" x14ac:dyDescent="0.25">
      <c r="A714" t="s">
        <v>3895</v>
      </c>
      <c r="B714">
        <v>14</v>
      </c>
      <c r="C714">
        <v>18</v>
      </c>
      <c r="D714">
        <v>27</v>
      </c>
      <c r="E714">
        <v>20</v>
      </c>
      <c r="F714"/>
      <c r="G714"/>
      <c r="H714"/>
      <c r="I714"/>
      <c r="J714"/>
      <c r="K714"/>
      <c r="L714"/>
      <c r="M714"/>
      <c r="N714" s="374"/>
    </row>
    <row r="715" spans="1:14" x14ac:dyDescent="0.25">
      <c r="A715" t="s">
        <v>3899</v>
      </c>
      <c r="B715">
        <v>25</v>
      </c>
      <c r="C715">
        <v>14</v>
      </c>
      <c r="D715">
        <v>19</v>
      </c>
      <c r="E715">
        <v>18</v>
      </c>
      <c r="F715"/>
      <c r="G715"/>
      <c r="H715"/>
      <c r="I715"/>
      <c r="J715"/>
      <c r="K715"/>
      <c r="L715"/>
      <c r="M715"/>
      <c r="N715" s="374"/>
    </row>
    <row r="716" spans="1:14" x14ac:dyDescent="0.25">
      <c r="A716" t="s">
        <v>10363</v>
      </c>
      <c r="B716">
        <v>20</v>
      </c>
      <c r="C716">
        <v>18</v>
      </c>
      <c r="D716">
        <v>11</v>
      </c>
      <c r="E716">
        <v>15</v>
      </c>
      <c r="F716"/>
      <c r="G716"/>
      <c r="H716"/>
      <c r="I716"/>
      <c r="J716"/>
      <c r="K716"/>
      <c r="L716"/>
      <c r="M716"/>
      <c r="N716" s="374"/>
    </row>
    <row r="717" spans="1:14" x14ac:dyDescent="0.25">
      <c r="A717" t="s">
        <v>10006</v>
      </c>
      <c r="B717"/>
      <c r="C717"/>
      <c r="D717"/>
      <c r="E717"/>
      <c r="F717">
        <v>193</v>
      </c>
      <c r="G717">
        <v>153</v>
      </c>
      <c r="H717">
        <v>171</v>
      </c>
      <c r="I717">
        <v>131</v>
      </c>
      <c r="J717">
        <v>81</v>
      </c>
      <c r="K717">
        <v>61</v>
      </c>
      <c r="L717">
        <v>95</v>
      </c>
      <c r="M717">
        <v>83</v>
      </c>
      <c r="N717" s="374"/>
    </row>
    <row r="718" spans="1:14" x14ac:dyDescent="0.25">
      <c r="A718" t="s">
        <v>3909</v>
      </c>
      <c r="B718">
        <v>196</v>
      </c>
      <c r="C718">
        <v>240</v>
      </c>
      <c r="D718">
        <v>223</v>
      </c>
      <c r="E718">
        <v>208</v>
      </c>
      <c r="F718"/>
      <c r="G718"/>
      <c r="H718"/>
      <c r="I718"/>
      <c r="J718"/>
      <c r="K718"/>
      <c r="L718"/>
      <c r="M718"/>
      <c r="N718" s="374"/>
    </row>
    <row r="719" spans="1:14" x14ac:dyDescent="0.25">
      <c r="A719" t="s">
        <v>3917</v>
      </c>
      <c r="B719"/>
      <c r="C719"/>
      <c r="D719"/>
      <c r="E719"/>
      <c r="F719">
        <v>85</v>
      </c>
      <c r="G719">
        <v>152</v>
      </c>
      <c r="H719">
        <v>71</v>
      </c>
      <c r="I719">
        <v>136</v>
      </c>
      <c r="J719">
        <v>72</v>
      </c>
      <c r="K719">
        <v>118</v>
      </c>
      <c r="L719">
        <v>53</v>
      </c>
      <c r="M719">
        <v>91</v>
      </c>
      <c r="N719" s="374"/>
    </row>
    <row r="720" spans="1:14" x14ac:dyDescent="0.25">
      <c r="A720" t="s">
        <v>3927</v>
      </c>
      <c r="B720">
        <v>73</v>
      </c>
      <c r="C720">
        <v>93</v>
      </c>
      <c r="D720">
        <v>82</v>
      </c>
      <c r="E720">
        <v>106</v>
      </c>
      <c r="F720"/>
      <c r="G720"/>
      <c r="H720"/>
      <c r="I720"/>
      <c r="J720"/>
      <c r="K720"/>
      <c r="L720"/>
      <c r="M720"/>
      <c r="N720" s="374"/>
    </row>
    <row r="721" spans="1:14" x14ac:dyDescent="0.25">
      <c r="A721" t="s">
        <v>3935</v>
      </c>
      <c r="B721">
        <v>44</v>
      </c>
      <c r="C721">
        <v>44</v>
      </c>
      <c r="D721">
        <v>49</v>
      </c>
      <c r="E721">
        <v>70</v>
      </c>
      <c r="F721"/>
      <c r="G721"/>
      <c r="H721"/>
      <c r="I721"/>
      <c r="J721"/>
      <c r="K721"/>
      <c r="L721"/>
      <c r="M721"/>
      <c r="N721" s="374"/>
    </row>
    <row r="722" spans="1:14" x14ac:dyDescent="0.25">
      <c r="A722" t="s">
        <v>3947</v>
      </c>
      <c r="B722"/>
      <c r="C722"/>
      <c r="D722"/>
      <c r="E722"/>
      <c r="F722">
        <v>78</v>
      </c>
      <c r="G722">
        <v>112</v>
      </c>
      <c r="H722">
        <v>82</v>
      </c>
      <c r="I722">
        <v>123</v>
      </c>
      <c r="J722">
        <v>70</v>
      </c>
      <c r="K722">
        <v>57</v>
      </c>
      <c r="L722">
        <v>47</v>
      </c>
      <c r="M722">
        <v>69</v>
      </c>
      <c r="N722" s="374"/>
    </row>
    <row r="723" spans="1:14" x14ac:dyDescent="0.25">
      <c r="A723" t="s">
        <v>10361</v>
      </c>
      <c r="B723"/>
      <c r="C723"/>
      <c r="D723"/>
      <c r="E723"/>
      <c r="F723">
        <v>39</v>
      </c>
      <c r="G723">
        <v>50</v>
      </c>
      <c r="H723">
        <v>45</v>
      </c>
      <c r="I723">
        <v>55</v>
      </c>
      <c r="J723">
        <v>49</v>
      </c>
      <c r="K723">
        <v>46</v>
      </c>
      <c r="L723">
        <v>28</v>
      </c>
      <c r="M723">
        <v>32</v>
      </c>
      <c r="N723" s="374"/>
    </row>
    <row r="724" spans="1:14" x14ac:dyDescent="0.25">
      <c r="A724" t="s">
        <v>12955</v>
      </c>
      <c r="B724"/>
      <c r="C724"/>
      <c r="D724"/>
      <c r="E724"/>
      <c r="F724">
        <v>1</v>
      </c>
      <c r="G724">
        <v>6</v>
      </c>
      <c r="H724">
        <v>2</v>
      </c>
      <c r="I724">
        <v>18</v>
      </c>
      <c r="J724">
        <v>2</v>
      </c>
      <c r="K724">
        <v>9</v>
      </c>
      <c r="L724">
        <v>6</v>
      </c>
      <c r="M724">
        <v>17</v>
      </c>
      <c r="N724" s="374"/>
    </row>
    <row r="725" spans="1:14" x14ac:dyDescent="0.25">
      <c r="A725" t="s">
        <v>16125</v>
      </c>
      <c r="B725"/>
      <c r="C725"/>
      <c r="D725"/>
      <c r="E725"/>
      <c r="F725">
        <v>77</v>
      </c>
      <c r="G725">
        <v>116</v>
      </c>
      <c r="H725">
        <v>145</v>
      </c>
      <c r="I725">
        <v>152</v>
      </c>
      <c r="J725">
        <v>107</v>
      </c>
      <c r="K725">
        <v>169</v>
      </c>
      <c r="L725">
        <v>116</v>
      </c>
      <c r="M725">
        <v>157</v>
      </c>
      <c r="N725" s="374"/>
    </row>
    <row r="726" spans="1:14" x14ac:dyDescent="0.25">
      <c r="A726" t="s">
        <v>10008</v>
      </c>
      <c r="B726">
        <v>39</v>
      </c>
      <c r="C726">
        <v>34</v>
      </c>
      <c r="D726">
        <v>40</v>
      </c>
      <c r="E726">
        <v>28</v>
      </c>
      <c r="F726"/>
      <c r="G726"/>
      <c r="H726"/>
      <c r="I726"/>
      <c r="J726"/>
      <c r="K726"/>
      <c r="L726"/>
      <c r="M726"/>
      <c r="N726" s="374"/>
    </row>
    <row r="727" spans="1:14" x14ac:dyDescent="0.25">
      <c r="A727" t="s">
        <v>3966</v>
      </c>
      <c r="B727">
        <v>98</v>
      </c>
      <c r="C727">
        <v>91</v>
      </c>
      <c r="D727">
        <v>96</v>
      </c>
      <c r="E727">
        <v>79</v>
      </c>
      <c r="F727"/>
      <c r="G727"/>
      <c r="H727"/>
      <c r="I727"/>
      <c r="J727"/>
      <c r="K727"/>
      <c r="L727"/>
      <c r="M727"/>
      <c r="N727" s="374"/>
    </row>
    <row r="728" spans="1:14" x14ac:dyDescent="0.25">
      <c r="A728" t="s">
        <v>3970</v>
      </c>
      <c r="B728"/>
      <c r="C728"/>
      <c r="D728"/>
      <c r="E728"/>
      <c r="F728">
        <v>48</v>
      </c>
      <c r="G728">
        <v>47</v>
      </c>
      <c r="H728">
        <v>50</v>
      </c>
      <c r="I728">
        <v>53</v>
      </c>
      <c r="J728">
        <v>37</v>
      </c>
      <c r="K728">
        <v>43</v>
      </c>
      <c r="L728">
        <v>42</v>
      </c>
      <c r="M728">
        <v>56</v>
      </c>
      <c r="N728" s="374"/>
    </row>
    <row r="729" spans="1:14" x14ac:dyDescent="0.25">
      <c r="A729" t="s">
        <v>12939</v>
      </c>
      <c r="B729">
        <v>38</v>
      </c>
      <c r="C729">
        <v>39</v>
      </c>
      <c r="D729">
        <v>46</v>
      </c>
      <c r="E729">
        <v>49</v>
      </c>
      <c r="F729"/>
      <c r="G729"/>
      <c r="H729"/>
      <c r="I729"/>
      <c r="J729"/>
      <c r="K729"/>
      <c r="L729"/>
      <c r="M729"/>
      <c r="N729" s="374"/>
    </row>
    <row r="730" spans="1:14" x14ac:dyDescent="0.25">
      <c r="A730" t="s">
        <v>3977</v>
      </c>
      <c r="B730"/>
      <c r="C730"/>
      <c r="D730"/>
      <c r="E730"/>
      <c r="F730">
        <v>55</v>
      </c>
      <c r="G730">
        <v>51</v>
      </c>
      <c r="H730">
        <v>56</v>
      </c>
      <c r="I730">
        <v>58</v>
      </c>
      <c r="J730">
        <v>60</v>
      </c>
      <c r="K730">
        <v>54</v>
      </c>
      <c r="L730">
        <v>48</v>
      </c>
      <c r="M730">
        <v>56</v>
      </c>
      <c r="N730" s="374"/>
    </row>
    <row r="731" spans="1:14" x14ac:dyDescent="0.25">
      <c r="A731" t="s">
        <v>3980</v>
      </c>
      <c r="B731"/>
      <c r="C731"/>
      <c r="D731"/>
      <c r="E731"/>
      <c r="F731">
        <v>34</v>
      </c>
      <c r="G731">
        <v>31</v>
      </c>
      <c r="H731">
        <v>34</v>
      </c>
      <c r="I731">
        <v>37</v>
      </c>
      <c r="J731">
        <v>24</v>
      </c>
      <c r="K731">
        <v>40</v>
      </c>
      <c r="L731">
        <v>26</v>
      </c>
      <c r="M731">
        <v>39</v>
      </c>
      <c r="N731" s="374"/>
    </row>
    <row r="732" spans="1:14" x14ac:dyDescent="0.25">
      <c r="A732" t="s">
        <v>3984</v>
      </c>
      <c r="B732">
        <v>33</v>
      </c>
      <c r="C732">
        <v>51</v>
      </c>
      <c r="D732">
        <v>28</v>
      </c>
      <c r="E732">
        <v>41</v>
      </c>
      <c r="F732"/>
      <c r="G732"/>
      <c r="H732"/>
      <c r="I732"/>
      <c r="J732"/>
      <c r="K732"/>
      <c r="L732"/>
      <c r="M732"/>
      <c r="N732" s="374"/>
    </row>
    <row r="733" spans="1:14" x14ac:dyDescent="0.25">
      <c r="A733" t="s">
        <v>16065</v>
      </c>
      <c r="B733">
        <v>61</v>
      </c>
      <c r="C733">
        <v>59</v>
      </c>
      <c r="D733">
        <v>47</v>
      </c>
      <c r="E733">
        <v>63</v>
      </c>
      <c r="F733"/>
      <c r="G733"/>
      <c r="H733"/>
      <c r="I733"/>
      <c r="J733"/>
      <c r="K733"/>
      <c r="L733"/>
      <c r="M733"/>
      <c r="N733" s="374"/>
    </row>
    <row r="734" spans="1:14" x14ac:dyDescent="0.25">
      <c r="A734" t="s">
        <v>3995</v>
      </c>
      <c r="B734"/>
      <c r="C734"/>
      <c r="D734"/>
      <c r="E734"/>
      <c r="F734">
        <v>82</v>
      </c>
      <c r="G734">
        <v>105</v>
      </c>
      <c r="H734">
        <v>99</v>
      </c>
      <c r="I734">
        <v>106</v>
      </c>
      <c r="J734">
        <v>87</v>
      </c>
      <c r="K734">
        <v>117</v>
      </c>
      <c r="L734">
        <v>88</v>
      </c>
      <c r="M734">
        <v>120</v>
      </c>
      <c r="N734" s="374"/>
    </row>
    <row r="735" spans="1:14" x14ac:dyDescent="0.25">
      <c r="A735" t="s">
        <v>3998</v>
      </c>
      <c r="B735">
        <v>4</v>
      </c>
      <c r="C735">
        <v>16</v>
      </c>
      <c r="D735">
        <v>10</v>
      </c>
      <c r="E735">
        <v>11</v>
      </c>
      <c r="F735">
        <v>12</v>
      </c>
      <c r="G735">
        <v>9</v>
      </c>
      <c r="H735">
        <v>13</v>
      </c>
      <c r="I735">
        <v>8</v>
      </c>
      <c r="J735">
        <v>11</v>
      </c>
      <c r="K735">
        <v>10</v>
      </c>
      <c r="L735">
        <v>3</v>
      </c>
      <c r="M735">
        <v>8</v>
      </c>
      <c r="N735" s="374"/>
    </row>
    <row r="736" spans="1:14" x14ac:dyDescent="0.25">
      <c r="A736" t="s">
        <v>4000</v>
      </c>
      <c r="B736"/>
      <c r="C736"/>
      <c r="D736"/>
      <c r="E736"/>
      <c r="F736">
        <v>56</v>
      </c>
      <c r="G736">
        <v>67</v>
      </c>
      <c r="H736">
        <v>56</v>
      </c>
      <c r="I736">
        <v>49</v>
      </c>
      <c r="J736">
        <v>62</v>
      </c>
      <c r="K736">
        <v>63</v>
      </c>
      <c r="L736">
        <v>61</v>
      </c>
      <c r="M736">
        <v>58</v>
      </c>
      <c r="N736" s="374"/>
    </row>
    <row r="737" spans="1:14" x14ac:dyDescent="0.25">
      <c r="A737" t="s">
        <v>4009</v>
      </c>
      <c r="B737">
        <v>73</v>
      </c>
      <c r="C737">
        <v>79</v>
      </c>
      <c r="D737">
        <v>72</v>
      </c>
      <c r="E737">
        <v>96</v>
      </c>
      <c r="F737"/>
      <c r="G737"/>
      <c r="H737"/>
      <c r="I737"/>
      <c r="J737"/>
      <c r="K737"/>
      <c r="L737"/>
      <c r="M737"/>
      <c r="N737" s="374"/>
    </row>
    <row r="738" spans="1:14" x14ac:dyDescent="0.25">
      <c r="A738" t="s">
        <v>4016</v>
      </c>
      <c r="B738">
        <v>43</v>
      </c>
      <c r="C738">
        <v>39</v>
      </c>
      <c r="D738">
        <v>48</v>
      </c>
      <c r="E738">
        <v>35</v>
      </c>
      <c r="F738">
        <v>42</v>
      </c>
      <c r="G738">
        <v>28</v>
      </c>
      <c r="H738">
        <v>35</v>
      </c>
      <c r="I738">
        <v>38</v>
      </c>
      <c r="J738">
        <v>36</v>
      </c>
      <c r="K738">
        <v>28</v>
      </c>
      <c r="L738">
        <v>36</v>
      </c>
      <c r="M738">
        <v>31</v>
      </c>
      <c r="N738" s="374"/>
    </row>
    <row r="739" spans="1:14" x14ac:dyDescent="0.25">
      <c r="A739" t="s">
        <v>12963</v>
      </c>
      <c r="B739"/>
      <c r="C739">
        <v>107</v>
      </c>
      <c r="D739"/>
      <c r="E739">
        <v>118</v>
      </c>
      <c r="F739"/>
      <c r="G739">
        <v>180</v>
      </c>
      <c r="H739"/>
      <c r="I739">
        <v>113</v>
      </c>
      <c r="J739"/>
      <c r="K739">
        <v>92</v>
      </c>
      <c r="L739"/>
      <c r="M739">
        <v>88</v>
      </c>
      <c r="N739" s="374"/>
    </row>
    <row r="740" spans="1:14" x14ac:dyDescent="0.25">
      <c r="A740" t="s">
        <v>3370</v>
      </c>
      <c r="B740">
        <v>107</v>
      </c>
      <c r="C740">
        <v>104</v>
      </c>
      <c r="D740">
        <v>98</v>
      </c>
      <c r="E740">
        <v>82</v>
      </c>
      <c r="F740"/>
      <c r="G740"/>
      <c r="H740"/>
      <c r="I740"/>
      <c r="J740"/>
      <c r="K740"/>
      <c r="L740"/>
      <c r="M740"/>
      <c r="N740" s="374"/>
    </row>
    <row r="741" spans="1:14" x14ac:dyDescent="0.25">
      <c r="A741" t="s">
        <v>3376</v>
      </c>
      <c r="B741">
        <v>91</v>
      </c>
      <c r="C741">
        <v>121</v>
      </c>
      <c r="D741">
        <v>107</v>
      </c>
      <c r="E741">
        <v>92</v>
      </c>
      <c r="F741"/>
      <c r="G741"/>
      <c r="H741"/>
      <c r="I741"/>
      <c r="J741"/>
      <c r="K741"/>
      <c r="L741"/>
      <c r="M741"/>
      <c r="N741" s="374"/>
    </row>
    <row r="742" spans="1:14" x14ac:dyDescent="0.25">
      <c r="A742" t="s">
        <v>3378</v>
      </c>
      <c r="B742"/>
      <c r="C742"/>
      <c r="D742"/>
      <c r="E742"/>
      <c r="F742">
        <v>184</v>
      </c>
      <c r="G742">
        <v>188</v>
      </c>
      <c r="H742">
        <v>168</v>
      </c>
      <c r="I742">
        <v>207</v>
      </c>
      <c r="J742">
        <v>140</v>
      </c>
      <c r="K742">
        <v>181</v>
      </c>
      <c r="L742">
        <v>193</v>
      </c>
      <c r="M742">
        <v>188</v>
      </c>
      <c r="N742" s="374"/>
    </row>
    <row r="743" spans="1:14" x14ac:dyDescent="0.25">
      <c r="A743" t="s">
        <v>3380</v>
      </c>
      <c r="B743"/>
      <c r="C743"/>
      <c r="D743"/>
      <c r="E743"/>
      <c r="F743">
        <v>142</v>
      </c>
      <c r="G743">
        <v>149</v>
      </c>
      <c r="H743">
        <v>138</v>
      </c>
      <c r="I743">
        <v>131</v>
      </c>
      <c r="J743">
        <v>111</v>
      </c>
      <c r="K743">
        <v>139</v>
      </c>
      <c r="L743">
        <v>152</v>
      </c>
      <c r="M743">
        <v>148</v>
      </c>
      <c r="N743" s="374"/>
    </row>
    <row r="744" spans="1:14" x14ac:dyDescent="0.25">
      <c r="A744" t="s">
        <v>3385</v>
      </c>
      <c r="B744"/>
      <c r="C744"/>
      <c r="D744"/>
      <c r="E744"/>
      <c r="F744">
        <v>122</v>
      </c>
      <c r="G744">
        <v>145</v>
      </c>
      <c r="H744">
        <v>137</v>
      </c>
      <c r="I744">
        <v>125</v>
      </c>
      <c r="J744">
        <v>109</v>
      </c>
      <c r="K744">
        <v>145</v>
      </c>
      <c r="L744">
        <v>139</v>
      </c>
      <c r="M744">
        <v>147</v>
      </c>
      <c r="N744" s="374"/>
    </row>
    <row r="745" spans="1:14" x14ac:dyDescent="0.25">
      <c r="A745" t="s">
        <v>3388</v>
      </c>
      <c r="B745">
        <v>1368</v>
      </c>
      <c r="C745">
        <v>1366</v>
      </c>
      <c r="D745">
        <v>1689</v>
      </c>
      <c r="E745">
        <v>1586</v>
      </c>
      <c r="F745">
        <v>2382</v>
      </c>
      <c r="G745">
        <v>2317</v>
      </c>
      <c r="H745">
        <v>2475</v>
      </c>
      <c r="I745">
        <v>2291</v>
      </c>
      <c r="J745">
        <v>2723</v>
      </c>
      <c r="K745">
        <v>2465</v>
      </c>
      <c r="L745">
        <v>2112</v>
      </c>
      <c r="M745">
        <v>1743</v>
      </c>
      <c r="N745" s="374"/>
    </row>
    <row r="746" spans="1:14" x14ac:dyDescent="0.25">
      <c r="A746" t="s">
        <v>3399</v>
      </c>
      <c r="B746"/>
      <c r="C746"/>
      <c r="D746"/>
      <c r="E746"/>
      <c r="F746">
        <v>28</v>
      </c>
      <c r="G746">
        <v>24</v>
      </c>
      <c r="H746">
        <v>30</v>
      </c>
      <c r="I746">
        <v>31</v>
      </c>
      <c r="J746">
        <v>24</v>
      </c>
      <c r="K746">
        <v>37</v>
      </c>
      <c r="L746">
        <v>27</v>
      </c>
      <c r="M746">
        <v>30</v>
      </c>
      <c r="N746" s="374"/>
    </row>
    <row r="747" spans="1:14" x14ac:dyDescent="0.25">
      <c r="A747" t="s">
        <v>3428</v>
      </c>
      <c r="B747">
        <v>102</v>
      </c>
      <c r="C747">
        <v>109</v>
      </c>
      <c r="D747">
        <v>107</v>
      </c>
      <c r="E747">
        <v>101</v>
      </c>
      <c r="F747"/>
      <c r="G747"/>
      <c r="H747"/>
      <c r="I747"/>
      <c r="J747"/>
      <c r="K747"/>
      <c r="L747"/>
      <c r="M747"/>
      <c r="N747" s="374"/>
    </row>
    <row r="748" spans="1:14" x14ac:dyDescent="0.25">
      <c r="A748" t="s">
        <v>3430</v>
      </c>
      <c r="B748"/>
      <c r="C748"/>
      <c r="D748"/>
      <c r="E748"/>
      <c r="F748">
        <v>56</v>
      </c>
      <c r="G748">
        <v>54</v>
      </c>
      <c r="H748">
        <v>29</v>
      </c>
      <c r="I748">
        <v>48</v>
      </c>
      <c r="J748">
        <v>42</v>
      </c>
      <c r="K748">
        <v>51</v>
      </c>
      <c r="L748">
        <v>44</v>
      </c>
      <c r="M748">
        <v>50</v>
      </c>
      <c r="N748" s="374"/>
    </row>
    <row r="749" spans="1:14" x14ac:dyDescent="0.25">
      <c r="A749" t="s">
        <v>3449</v>
      </c>
      <c r="B749">
        <v>65</v>
      </c>
      <c r="C749">
        <v>80</v>
      </c>
      <c r="D749"/>
      <c r="E749"/>
      <c r="F749"/>
      <c r="G749"/>
      <c r="H749"/>
      <c r="I749"/>
      <c r="J749"/>
      <c r="K749"/>
      <c r="L749"/>
      <c r="M749"/>
      <c r="N749" s="374"/>
    </row>
    <row r="750" spans="1:14" x14ac:dyDescent="0.25">
      <c r="A750" t="s">
        <v>3453</v>
      </c>
      <c r="B750">
        <v>69</v>
      </c>
      <c r="C750">
        <v>80</v>
      </c>
      <c r="D750">
        <v>65</v>
      </c>
      <c r="E750">
        <v>81</v>
      </c>
      <c r="F750"/>
      <c r="G750"/>
      <c r="H750"/>
      <c r="I750"/>
      <c r="J750"/>
      <c r="K750"/>
      <c r="L750"/>
      <c r="M750"/>
      <c r="N750" s="374"/>
    </row>
    <row r="751" spans="1:14" x14ac:dyDescent="0.25">
      <c r="A751" t="s">
        <v>3455</v>
      </c>
      <c r="B751">
        <v>78</v>
      </c>
      <c r="C751">
        <v>68</v>
      </c>
      <c r="D751">
        <v>59</v>
      </c>
      <c r="E751">
        <v>67</v>
      </c>
      <c r="F751"/>
      <c r="G751"/>
      <c r="H751"/>
      <c r="I751"/>
      <c r="J751"/>
      <c r="K751"/>
      <c r="L751"/>
      <c r="M751"/>
      <c r="N751" s="374"/>
    </row>
    <row r="752" spans="1:14" x14ac:dyDescent="0.25">
      <c r="A752" t="s">
        <v>3461</v>
      </c>
      <c r="B752">
        <v>65</v>
      </c>
      <c r="C752">
        <v>57</v>
      </c>
      <c r="D752">
        <v>62</v>
      </c>
      <c r="E752">
        <v>60</v>
      </c>
      <c r="F752">
        <v>58</v>
      </c>
      <c r="G752">
        <v>61</v>
      </c>
      <c r="H752">
        <v>59</v>
      </c>
      <c r="I752">
        <v>62</v>
      </c>
      <c r="J752">
        <v>53</v>
      </c>
      <c r="K752">
        <v>56</v>
      </c>
      <c r="L752">
        <v>59</v>
      </c>
      <c r="M752">
        <v>49</v>
      </c>
      <c r="N752" s="374"/>
    </row>
    <row r="753" spans="1:14" x14ac:dyDescent="0.25">
      <c r="A753" t="s">
        <v>3462</v>
      </c>
      <c r="B753">
        <v>60</v>
      </c>
      <c r="C753">
        <v>50</v>
      </c>
      <c r="D753">
        <v>59</v>
      </c>
      <c r="E753">
        <v>69</v>
      </c>
      <c r="F753">
        <v>59</v>
      </c>
      <c r="G753">
        <v>54</v>
      </c>
      <c r="H753">
        <v>49</v>
      </c>
      <c r="I753">
        <v>52</v>
      </c>
      <c r="J753">
        <v>46</v>
      </c>
      <c r="K753">
        <v>55</v>
      </c>
      <c r="L753">
        <v>38</v>
      </c>
      <c r="M753">
        <v>58</v>
      </c>
      <c r="N753" s="374"/>
    </row>
    <row r="754" spans="1:14" x14ac:dyDescent="0.25">
      <c r="A754" t="s">
        <v>3466</v>
      </c>
      <c r="B754"/>
      <c r="C754"/>
      <c r="D754"/>
      <c r="E754"/>
      <c r="F754">
        <v>79</v>
      </c>
      <c r="G754">
        <v>72</v>
      </c>
      <c r="H754">
        <v>77</v>
      </c>
      <c r="I754">
        <v>84</v>
      </c>
      <c r="J754">
        <v>53</v>
      </c>
      <c r="K754">
        <v>62</v>
      </c>
      <c r="L754">
        <v>76</v>
      </c>
      <c r="M754">
        <v>68</v>
      </c>
      <c r="N754" s="374"/>
    </row>
    <row r="755" spans="1:14" x14ac:dyDescent="0.25">
      <c r="A755" t="s">
        <v>3475</v>
      </c>
      <c r="B755">
        <v>24</v>
      </c>
      <c r="C755">
        <v>28</v>
      </c>
      <c r="D755">
        <v>25</v>
      </c>
      <c r="E755">
        <v>30</v>
      </c>
      <c r="F755">
        <v>21</v>
      </c>
      <c r="G755">
        <v>24</v>
      </c>
      <c r="H755">
        <v>26</v>
      </c>
      <c r="I755">
        <v>26</v>
      </c>
      <c r="J755">
        <v>25</v>
      </c>
      <c r="K755">
        <v>27</v>
      </c>
      <c r="L755">
        <v>21</v>
      </c>
      <c r="M755">
        <v>21</v>
      </c>
      <c r="N755" s="374"/>
    </row>
    <row r="756" spans="1:14" x14ac:dyDescent="0.25">
      <c r="A756" t="s">
        <v>3480</v>
      </c>
      <c r="B756">
        <v>49</v>
      </c>
      <c r="C756">
        <v>62</v>
      </c>
      <c r="D756">
        <v>41</v>
      </c>
      <c r="E756">
        <v>56</v>
      </c>
      <c r="F756"/>
      <c r="G756"/>
      <c r="H756"/>
      <c r="I756"/>
      <c r="J756"/>
      <c r="K756"/>
      <c r="L756"/>
      <c r="M756"/>
      <c r="N756" s="374"/>
    </row>
    <row r="757" spans="1:14" x14ac:dyDescent="0.25">
      <c r="A757" t="s">
        <v>13205</v>
      </c>
      <c r="B757">
        <v>82</v>
      </c>
      <c r="C757">
        <v>88</v>
      </c>
      <c r="D757">
        <v>94</v>
      </c>
      <c r="E757">
        <v>107</v>
      </c>
      <c r="F757"/>
      <c r="G757"/>
      <c r="H757"/>
      <c r="I757"/>
      <c r="J757"/>
      <c r="K757"/>
      <c r="L757"/>
      <c r="M757"/>
      <c r="N757" s="374"/>
    </row>
    <row r="758" spans="1:14" x14ac:dyDescent="0.25">
      <c r="A758" t="s">
        <v>3489</v>
      </c>
      <c r="B758">
        <v>40</v>
      </c>
      <c r="C758">
        <v>49</v>
      </c>
      <c r="D758">
        <v>52</v>
      </c>
      <c r="E758">
        <v>56</v>
      </c>
      <c r="F758"/>
      <c r="G758"/>
      <c r="H758"/>
      <c r="I758"/>
      <c r="J758"/>
      <c r="K758"/>
      <c r="L758"/>
      <c r="M758"/>
      <c r="N758" s="374"/>
    </row>
    <row r="759" spans="1:14" x14ac:dyDescent="0.25">
      <c r="A759" t="s">
        <v>3492</v>
      </c>
      <c r="B759">
        <v>35</v>
      </c>
      <c r="C759">
        <v>46</v>
      </c>
      <c r="D759">
        <v>49</v>
      </c>
      <c r="E759">
        <v>52</v>
      </c>
      <c r="F759"/>
      <c r="G759"/>
      <c r="H759"/>
      <c r="I759"/>
      <c r="J759"/>
      <c r="K759"/>
      <c r="L759"/>
      <c r="M759"/>
      <c r="N759" s="374"/>
    </row>
    <row r="760" spans="1:14" x14ac:dyDescent="0.25">
      <c r="A760" t="s">
        <v>3500</v>
      </c>
      <c r="B760">
        <v>170</v>
      </c>
      <c r="C760">
        <v>184</v>
      </c>
      <c r="D760">
        <v>204</v>
      </c>
      <c r="E760">
        <v>183</v>
      </c>
      <c r="F760"/>
      <c r="G760"/>
      <c r="H760"/>
      <c r="I760"/>
      <c r="J760"/>
      <c r="K760"/>
      <c r="L760"/>
      <c r="M760"/>
      <c r="N760" s="374"/>
    </row>
    <row r="761" spans="1:14" x14ac:dyDescent="0.25">
      <c r="A761" t="s">
        <v>3501</v>
      </c>
      <c r="B761">
        <v>134</v>
      </c>
      <c r="C761">
        <v>136</v>
      </c>
      <c r="D761">
        <v>129</v>
      </c>
      <c r="E761">
        <v>143</v>
      </c>
      <c r="F761"/>
      <c r="G761"/>
      <c r="H761"/>
      <c r="I761"/>
      <c r="J761"/>
      <c r="K761"/>
      <c r="L761"/>
      <c r="M761"/>
      <c r="N761" s="374"/>
    </row>
    <row r="762" spans="1:14" x14ac:dyDescent="0.25">
      <c r="A762" t="s">
        <v>3509</v>
      </c>
      <c r="B762">
        <v>40</v>
      </c>
      <c r="C762">
        <v>41</v>
      </c>
      <c r="D762">
        <v>41</v>
      </c>
      <c r="E762">
        <v>46</v>
      </c>
      <c r="F762">
        <v>55</v>
      </c>
      <c r="G762">
        <v>62</v>
      </c>
      <c r="H762">
        <v>62</v>
      </c>
      <c r="I762">
        <v>61</v>
      </c>
      <c r="J762">
        <v>67</v>
      </c>
      <c r="K762">
        <v>65</v>
      </c>
      <c r="L762">
        <v>58</v>
      </c>
      <c r="M762">
        <v>76</v>
      </c>
      <c r="N762" s="374"/>
    </row>
    <row r="763" spans="1:14" x14ac:dyDescent="0.25">
      <c r="A763" t="s">
        <v>3517</v>
      </c>
      <c r="B763"/>
      <c r="C763"/>
      <c r="D763"/>
      <c r="E763"/>
      <c r="F763">
        <v>148</v>
      </c>
      <c r="G763">
        <v>148</v>
      </c>
      <c r="H763">
        <v>139</v>
      </c>
      <c r="I763">
        <v>190</v>
      </c>
      <c r="J763">
        <v>180</v>
      </c>
      <c r="K763">
        <v>194</v>
      </c>
      <c r="L763">
        <v>174</v>
      </c>
      <c r="M763">
        <v>193</v>
      </c>
      <c r="N763" s="374"/>
    </row>
    <row r="764" spans="1:14" x14ac:dyDescent="0.25">
      <c r="A764" t="s">
        <v>3536</v>
      </c>
      <c r="B764"/>
      <c r="C764"/>
      <c r="D764"/>
      <c r="E764"/>
      <c r="F764">
        <v>68</v>
      </c>
      <c r="G764">
        <v>60</v>
      </c>
      <c r="H764">
        <v>60</v>
      </c>
      <c r="I764">
        <v>64</v>
      </c>
      <c r="J764">
        <v>53</v>
      </c>
      <c r="K764">
        <v>81</v>
      </c>
      <c r="L764">
        <v>65</v>
      </c>
      <c r="M764">
        <v>74</v>
      </c>
      <c r="N764" s="374"/>
    </row>
    <row r="765" spans="1:14" x14ac:dyDescent="0.25">
      <c r="A765" t="s">
        <v>3539</v>
      </c>
      <c r="B765">
        <v>8</v>
      </c>
      <c r="C765">
        <v>7</v>
      </c>
      <c r="D765">
        <v>11</v>
      </c>
      <c r="E765">
        <v>5</v>
      </c>
      <c r="F765">
        <v>5</v>
      </c>
      <c r="G765">
        <v>10</v>
      </c>
      <c r="H765">
        <v>12</v>
      </c>
      <c r="I765">
        <v>4</v>
      </c>
      <c r="J765">
        <v>4</v>
      </c>
      <c r="K765">
        <v>6</v>
      </c>
      <c r="L765">
        <v>5</v>
      </c>
      <c r="M765">
        <v>9</v>
      </c>
      <c r="N765" s="374"/>
    </row>
    <row r="766" spans="1:14" x14ac:dyDescent="0.25">
      <c r="A766" t="s">
        <v>3551</v>
      </c>
      <c r="B766"/>
      <c r="C766"/>
      <c r="D766">
        <v>180</v>
      </c>
      <c r="E766">
        <v>168</v>
      </c>
      <c r="F766">
        <v>152</v>
      </c>
      <c r="G766">
        <v>193</v>
      </c>
      <c r="H766"/>
      <c r="I766"/>
      <c r="J766"/>
      <c r="K766"/>
      <c r="L766"/>
      <c r="M766"/>
      <c r="N766" s="374"/>
    </row>
    <row r="767" spans="1:14" x14ac:dyDescent="0.25">
      <c r="A767" t="s">
        <v>3558</v>
      </c>
      <c r="B767">
        <v>83</v>
      </c>
      <c r="C767">
        <v>93</v>
      </c>
      <c r="D767">
        <v>96</v>
      </c>
      <c r="E767">
        <v>79</v>
      </c>
      <c r="F767"/>
      <c r="G767"/>
      <c r="H767"/>
      <c r="I767"/>
      <c r="J767"/>
      <c r="K767"/>
      <c r="L767"/>
      <c r="M767"/>
      <c r="N767" s="374"/>
    </row>
    <row r="768" spans="1:14" x14ac:dyDescent="0.25">
      <c r="A768" t="s">
        <v>3561</v>
      </c>
      <c r="B768"/>
      <c r="C768"/>
      <c r="D768"/>
      <c r="E768"/>
      <c r="F768">
        <v>240</v>
      </c>
      <c r="G768">
        <v>230</v>
      </c>
      <c r="H768">
        <v>206</v>
      </c>
      <c r="I768">
        <v>232</v>
      </c>
      <c r="J768">
        <v>212</v>
      </c>
      <c r="K768">
        <v>225</v>
      </c>
      <c r="L768">
        <v>207</v>
      </c>
      <c r="M768">
        <v>236</v>
      </c>
      <c r="N768" s="374"/>
    </row>
    <row r="769" spans="1:14" x14ac:dyDescent="0.25">
      <c r="A769" t="s">
        <v>3563</v>
      </c>
      <c r="B769"/>
      <c r="C769"/>
      <c r="D769"/>
      <c r="E769"/>
      <c r="F769">
        <v>341</v>
      </c>
      <c r="G769">
        <v>373</v>
      </c>
      <c r="H769">
        <v>302</v>
      </c>
      <c r="I769">
        <v>383</v>
      </c>
      <c r="J769">
        <v>334</v>
      </c>
      <c r="K769">
        <v>320</v>
      </c>
      <c r="L769">
        <v>343</v>
      </c>
      <c r="M769">
        <v>359</v>
      </c>
      <c r="N769" s="374"/>
    </row>
    <row r="770" spans="1:14" x14ac:dyDescent="0.25">
      <c r="A770" t="s">
        <v>3568</v>
      </c>
      <c r="B770">
        <v>57</v>
      </c>
      <c r="C770">
        <v>54</v>
      </c>
      <c r="D770">
        <v>47</v>
      </c>
      <c r="E770">
        <v>46</v>
      </c>
      <c r="F770"/>
      <c r="G770"/>
      <c r="H770"/>
      <c r="I770"/>
      <c r="J770"/>
      <c r="K770"/>
      <c r="L770"/>
      <c r="M770"/>
      <c r="N770" s="374"/>
    </row>
    <row r="771" spans="1:14" x14ac:dyDescent="0.25">
      <c r="A771" t="s">
        <v>3574</v>
      </c>
      <c r="B771">
        <v>77</v>
      </c>
      <c r="C771">
        <v>71</v>
      </c>
      <c r="D771">
        <v>86</v>
      </c>
      <c r="E771">
        <v>84</v>
      </c>
      <c r="F771"/>
      <c r="G771"/>
      <c r="H771"/>
      <c r="I771"/>
      <c r="J771"/>
      <c r="K771"/>
      <c r="L771"/>
      <c r="M771"/>
      <c r="N771" s="374"/>
    </row>
    <row r="772" spans="1:14" x14ac:dyDescent="0.25">
      <c r="A772" t="s">
        <v>3580</v>
      </c>
      <c r="B772">
        <v>33</v>
      </c>
      <c r="C772">
        <v>29</v>
      </c>
      <c r="D772">
        <v>28</v>
      </c>
      <c r="E772">
        <v>34</v>
      </c>
      <c r="F772"/>
      <c r="G772"/>
      <c r="H772"/>
      <c r="I772"/>
      <c r="J772"/>
      <c r="K772"/>
      <c r="L772"/>
      <c r="M772"/>
      <c r="N772" s="374"/>
    </row>
    <row r="773" spans="1:14" x14ac:dyDescent="0.25">
      <c r="A773" t="s">
        <v>12937</v>
      </c>
      <c r="B773">
        <v>61</v>
      </c>
      <c r="C773">
        <v>73</v>
      </c>
      <c r="D773">
        <v>63</v>
      </c>
      <c r="E773">
        <v>71</v>
      </c>
      <c r="F773">
        <v>73</v>
      </c>
      <c r="G773">
        <v>73</v>
      </c>
      <c r="H773">
        <v>56</v>
      </c>
      <c r="I773">
        <v>64</v>
      </c>
      <c r="J773">
        <v>66</v>
      </c>
      <c r="K773">
        <v>62</v>
      </c>
      <c r="L773">
        <v>49</v>
      </c>
      <c r="M773">
        <v>53</v>
      </c>
      <c r="N773" s="374"/>
    </row>
    <row r="774" spans="1:14" x14ac:dyDescent="0.25">
      <c r="A774" t="s">
        <v>3587</v>
      </c>
      <c r="B774">
        <v>112</v>
      </c>
      <c r="C774">
        <v>131</v>
      </c>
      <c r="D774">
        <v>93</v>
      </c>
      <c r="E774">
        <v>110</v>
      </c>
      <c r="F774"/>
      <c r="G774"/>
      <c r="H774"/>
      <c r="I774"/>
      <c r="J774"/>
      <c r="K774"/>
      <c r="L774"/>
      <c r="M774"/>
      <c r="N774" s="374"/>
    </row>
    <row r="775" spans="1:14" x14ac:dyDescent="0.25">
      <c r="A775" t="s">
        <v>3595</v>
      </c>
      <c r="B775"/>
      <c r="C775"/>
      <c r="D775"/>
      <c r="E775"/>
      <c r="F775">
        <v>327</v>
      </c>
      <c r="G775">
        <v>319</v>
      </c>
      <c r="H775">
        <v>338</v>
      </c>
      <c r="I775">
        <v>357</v>
      </c>
      <c r="J775">
        <v>325</v>
      </c>
      <c r="K775">
        <v>368</v>
      </c>
      <c r="L775">
        <v>331</v>
      </c>
      <c r="M775">
        <v>372</v>
      </c>
      <c r="N775" s="374"/>
    </row>
    <row r="776" spans="1:14" x14ac:dyDescent="0.25">
      <c r="A776" t="s">
        <v>3596</v>
      </c>
      <c r="B776">
        <v>189</v>
      </c>
      <c r="C776">
        <v>157</v>
      </c>
      <c r="D776">
        <v>192</v>
      </c>
      <c r="E776">
        <v>181</v>
      </c>
      <c r="F776"/>
      <c r="G776"/>
      <c r="H776"/>
      <c r="I776"/>
      <c r="J776"/>
      <c r="K776"/>
      <c r="L776"/>
      <c r="M776"/>
      <c r="N776" s="374"/>
    </row>
    <row r="777" spans="1:14" x14ac:dyDescent="0.25">
      <c r="A777" t="s">
        <v>13134</v>
      </c>
      <c r="B777">
        <v>25</v>
      </c>
      <c r="C777">
        <v>27</v>
      </c>
      <c r="D777">
        <v>25</v>
      </c>
      <c r="E777">
        <v>27</v>
      </c>
      <c r="F777">
        <v>27</v>
      </c>
      <c r="G777">
        <v>25</v>
      </c>
      <c r="H777">
        <v>22</v>
      </c>
      <c r="I777">
        <v>23</v>
      </c>
      <c r="J777">
        <v>19</v>
      </c>
      <c r="K777">
        <v>23</v>
      </c>
      <c r="L777">
        <v>13</v>
      </c>
      <c r="M777">
        <v>18</v>
      </c>
      <c r="N777" s="374"/>
    </row>
    <row r="778" spans="1:14" x14ac:dyDescent="0.25">
      <c r="A778" t="s">
        <v>3602</v>
      </c>
      <c r="B778"/>
      <c r="C778"/>
      <c r="D778"/>
      <c r="E778"/>
      <c r="F778">
        <v>379</v>
      </c>
      <c r="G778">
        <v>420</v>
      </c>
      <c r="H778">
        <v>454</v>
      </c>
      <c r="I778">
        <v>401</v>
      </c>
      <c r="J778">
        <v>387</v>
      </c>
      <c r="K778">
        <v>411</v>
      </c>
      <c r="L778">
        <v>377</v>
      </c>
      <c r="M778">
        <v>443</v>
      </c>
      <c r="N778" s="374"/>
    </row>
    <row r="779" spans="1:14" x14ac:dyDescent="0.25">
      <c r="A779" t="s">
        <v>10347</v>
      </c>
      <c r="B779">
        <v>90</v>
      </c>
      <c r="C779">
        <v>63</v>
      </c>
      <c r="D779">
        <v>79</v>
      </c>
      <c r="E779">
        <v>75</v>
      </c>
      <c r="F779">
        <v>67</v>
      </c>
      <c r="G779">
        <v>78</v>
      </c>
      <c r="H779">
        <v>54</v>
      </c>
      <c r="I779">
        <v>66</v>
      </c>
      <c r="J779">
        <v>61</v>
      </c>
      <c r="K779">
        <v>56</v>
      </c>
      <c r="L779">
        <v>51</v>
      </c>
      <c r="M779">
        <v>61</v>
      </c>
      <c r="N779" s="374"/>
    </row>
    <row r="780" spans="1:14" x14ac:dyDescent="0.25">
      <c r="A780" t="s">
        <v>3649</v>
      </c>
      <c r="B780">
        <v>114</v>
      </c>
      <c r="C780">
        <v>130</v>
      </c>
      <c r="D780">
        <v>114</v>
      </c>
      <c r="E780">
        <v>131</v>
      </c>
      <c r="F780"/>
      <c r="G780"/>
      <c r="H780"/>
      <c r="I780"/>
      <c r="J780"/>
      <c r="K780"/>
      <c r="L780"/>
      <c r="M780"/>
      <c r="N780" s="374"/>
    </row>
    <row r="781" spans="1:14" x14ac:dyDescent="0.25">
      <c r="A781" t="s">
        <v>3660</v>
      </c>
      <c r="B781">
        <v>210</v>
      </c>
      <c r="C781">
        <v>215</v>
      </c>
      <c r="D781">
        <v>206</v>
      </c>
      <c r="E781">
        <v>208</v>
      </c>
      <c r="F781"/>
      <c r="G781"/>
      <c r="H781"/>
      <c r="I781"/>
      <c r="J781"/>
      <c r="K781"/>
      <c r="L781"/>
      <c r="M781"/>
      <c r="N781" s="374"/>
    </row>
    <row r="782" spans="1:14" x14ac:dyDescent="0.25">
      <c r="A782" t="s">
        <v>3662</v>
      </c>
      <c r="B782">
        <v>34</v>
      </c>
      <c r="C782">
        <v>29</v>
      </c>
      <c r="D782">
        <v>28</v>
      </c>
      <c r="E782">
        <v>34</v>
      </c>
      <c r="F782">
        <v>36</v>
      </c>
      <c r="G782">
        <v>24</v>
      </c>
      <c r="H782">
        <v>24</v>
      </c>
      <c r="I782">
        <v>29</v>
      </c>
      <c r="J782">
        <v>22</v>
      </c>
      <c r="K782">
        <v>26</v>
      </c>
      <c r="L782">
        <v>27</v>
      </c>
      <c r="M782">
        <v>22</v>
      </c>
      <c r="N782" s="374"/>
    </row>
    <row r="783" spans="1:14" x14ac:dyDescent="0.25">
      <c r="A783" t="s">
        <v>3668</v>
      </c>
      <c r="B783"/>
      <c r="C783"/>
      <c r="D783"/>
      <c r="E783"/>
      <c r="F783">
        <v>154</v>
      </c>
      <c r="G783">
        <v>162</v>
      </c>
      <c r="H783">
        <v>175</v>
      </c>
      <c r="I783">
        <v>164</v>
      </c>
      <c r="J783">
        <v>194</v>
      </c>
      <c r="K783">
        <v>200</v>
      </c>
      <c r="L783">
        <v>189</v>
      </c>
      <c r="M783">
        <v>189</v>
      </c>
      <c r="N783" s="374"/>
    </row>
    <row r="784" spans="1:14" x14ac:dyDescent="0.25">
      <c r="A784" t="s">
        <v>3693</v>
      </c>
      <c r="B784"/>
      <c r="C784"/>
      <c r="D784">
        <v>324</v>
      </c>
      <c r="E784">
        <v>356</v>
      </c>
      <c r="F784"/>
      <c r="G784">
        <v>1</v>
      </c>
      <c r="H784"/>
      <c r="I784"/>
      <c r="J784"/>
      <c r="K784"/>
      <c r="L784"/>
      <c r="M784"/>
      <c r="N784" s="374"/>
    </row>
    <row r="785" spans="1:14" x14ac:dyDescent="0.25">
      <c r="A785" t="s">
        <v>3695</v>
      </c>
      <c r="B785"/>
      <c r="C785"/>
      <c r="D785"/>
      <c r="E785"/>
      <c r="F785">
        <v>163</v>
      </c>
      <c r="G785">
        <v>161</v>
      </c>
      <c r="H785">
        <v>153</v>
      </c>
      <c r="I785">
        <v>147</v>
      </c>
      <c r="J785">
        <v>144</v>
      </c>
      <c r="K785">
        <v>150</v>
      </c>
      <c r="L785">
        <v>166</v>
      </c>
      <c r="M785">
        <v>171</v>
      </c>
      <c r="N785" s="374"/>
    </row>
    <row r="786" spans="1:14" x14ac:dyDescent="0.25">
      <c r="A786" t="s">
        <v>3708</v>
      </c>
      <c r="B786">
        <v>182</v>
      </c>
      <c r="C786">
        <v>193</v>
      </c>
      <c r="D786">
        <v>182</v>
      </c>
      <c r="E786">
        <v>197</v>
      </c>
      <c r="F786"/>
      <c r="G786"/>
      <c r="H786"/>
      <c r="I786"/>
      <c r="J786"/>
      <c r="K786"/>
      <c r="L786"/>
      <c r="M786"/>
      <c r="N786" s="374"/>
    </row>
    <row r="787" spans="1:14" x14ac:dyDescent="0.25">
      <c r="A787" t="s">
        <v>17782</v>
      </c>
      <c r="B787">
        <v>87</v>
      </c>
      <c r="C787">
        <v>97</v>
      </c>
      <c r="D787">
        <v>110</v>
      </c>
      <c r="E787">
        <v>96</v>
      </c>
      <c r="F787"/>
      <c r="G787"/>
      <c r="H787"/>
      <c r="I787"/>
      <c r="J787"/>
      <c r="K787"/>
      <c r="L787"/>
      <c r="M787"/>
      <c r="N787" s="374"/>
    </row>
    <row r="788" spans="1:14" x14ac:dyDescent="0.25">
      <c r="A788" t="s">
        <v>3717</v>
      </c>
      <c r="B788">
        <v>173</v>
      </c>
      <c r="C788">
        <v>178</v>
      </c>
      <c r="D788">
        <v>170</v>
      </c>
      <c r="E788">
        <v>220</v>
      </c>
      <c r="F788"/>
      <c r="G788"/>
      <c r="H788"/>
      <c r="I788"/>
      <c r="J788"/>
      <c r="K788"/>
      <c r="L788"/>
      <c r="M788"/>
      <c r="N788" s="374"/>
    </row>
    <row r="789" spans="1:14" x14ac:dyDescent="0.25">
      <c r="A789" t="s">
        <v>3720</v>
      </c>
      <c r="B789">
        <v>144</v>
      </c>
      <c r="C789">
        <v>135</v>
      </c>
      <c r="D789">
        <v>146</v>
      </c>
      <c r="E789">
        <v>158</v>
      </c>
      <c r="F789"/>
      <c r="G789"/>
      <c r="H789"/>
      <c r="I789"/>
      <c r="J789"/>
      <c r="K789"/>
      <c r="L789"/>
      <c r="M789"/>
      <c r="N789" s="374"/>
    </row>
    <row r="790" spans="1:14" x14ac:dyDescent="0.25">
      <c r="A790" t="s">
        <v>3721</v>
      </c>
      <c r="B790"/>
      <c r="C790"/>
      <c r="D790"/>
      <c r="E790"/>
      <c r="F790">
        <v>65</v>
      </c>
      <c r="G790">
        <v>89</v>
      </c>
      <c r="H790">
        <v>73</v>
      </c>
      <c r="I790">
        <v>78</v>
      </c>
      <c r="J790">
        <v>91</v>
      </c>
      <c r="K790">
        <v>110</v>
      </c>
      <c r="L790">
        <v>87</v>
      </c>
      <c r="M790">
        <v>99</v>
      </c>
      <c r="N790" s="374"/>
    </row>
    <row r="791" spans="1:14" x14ac:dyDescent="0.25">
      <c r="A791" t="s">
        <v>3726</v>
      </c>
      <c r="B791">
        <v>151</v>
      </c>
      <c r="C791">
        <v>158</v>
      </c>
      <c r="D791">
        <v>146</v>
      </c>
      <c r="E791">
        <v>186</v>
      </c>
      <c r="F791"/>
      <c r="G791"/>
      <c r="H791">
        <v>1</v>
      </c>
      <c r="I791"/>
      <c r="J791"/>
      <c r="K791"/>
      <c r="L791"/>
      <c r="M791"/>
      <c r="N791" s="374"/>
    </row>
    <row r="792" spans="1:14" x14ac:dyDescent="0.25">
      <c r="A792" t="s">
        <v>3731</v>
      </c>
      <c r="B792"/>
      <c r="C792"/>
      <c r="D792"/>
      <c r="E792"/>
      <c r="F792">
        <v>128</v>
      </c>
      <c r="G792">
        <v>151</v>
      </c>
      <c r="H792">
        <v>116</v>
      </c>
      <c r="I792">
        <v>184</v>
      </c>
      <c r="J792">
        <v>155</v>
      </c>
      <c r="K792">
        <v>149</v>
      </c>
      <c r="L792">
        <v>140</v>
      </c>
      <c r="M792">
        <v>191</v>
      </c>
      <c r="N792" s="374"/>
    </row>
    <row r="793" spans="1:14" x14ac:dyDescent="0.25">
      <c r="A793" t="s">
        <v>3733</v>
      </c>
      <c r="B793">
        <v>126</v>
      </c>
      <c r="C793">
        <v>149</v>
      </c>
      <c r="D793">
        <v>124</v>
      </c>
      <c r="E793">
        <v>129</v>
      </c>
      <c r="F793"/>
      <c r="G793"/>
      <c r="H793"/>
      <c r="I793"/>
      <c r="J793"/>
      <c r="K793"/>
      <c r="L793"/>
      <c r="M793"/>
      <c r="N793" s="374"/>
    </row>
    <row r="794" spans="1:14" x14ac:dyDescent="0.25">
      <c r="A794" t="s">
        <v>10344</v>
      </c>
      <c r="B794"/>
      <c r="C794"/>
      <c r="D794"/>
      <c r="E794"/>
      <c r="F794">
        <v>70</v>
      </c>
      <c r="G794">
        <v>69</v>
      </c>
      <c r="H794">
        <v>79</v>
      </c>
      <c r="I794">
        <v>55</v>
      </c>
      <c r="J794">
        <v>63</v>
      </c>
      <c r="K794">
        <v>51</v>
      </c>
      <c r="L794">
        <v>70</v>
      </c>
      <c r="M794">
        <v>55</v>
      </c>
      <c r="N794" s="374"/>
    </row>
    <row r="795" spans="1:14" x14ac:dyDescent="0.25">
      <c r="A795" t="s">
        <v>3757</v>
      </c>
      <c r="B795"/>
      <c r="C795"/>
      <c r="D795"/>
      <c r="E795"/>
      <c r="F795">
        <v>144</v>
      </c>
      <c r="G795">
        <v>142</v>
      </c>
      <c r="H795">
        <v>146</v>
      </c>
      <c r="I795">
        <v>137</v>
      </c>
      <c r="J795">
        <v>153</v>
      </c>
      <c r="K795">
        <v>140</v>
      </c>
      <c r="L795">
        <v>141</v>
      </c>
      <c r="M795">
        <v>141</v>
      </c>
      <c r="N795" s="374"/>
    </row>
    <row r="796" spans="1:14" x14ac:dyDescent="0.25">
      <c r="A796" t="s">
        <v>3759</v>
      </c>
      <c r="B796"/>
      <c r="C796"/>
      <c r="D796"/>
      <c r="E796"/>
      <c r="F796">
        <v>223</v>
      </c>
      <c r="G796">
        <v>245</v>
      </c>
      <c r="H796">
        <v>226</v>
      </c>
      <c r="I796">
        <v>218</v>
      </c>
      <c r="J796">
        <v>206</v>
      </c>
      <c r="K796">
        <v>238</v>
      </c>
      <c r="L796">
        <v>263</v>
      </c>
      <c r="M796">
        <v>235</v>
      </c>
      <c r="N796" s="374"/>
    </row>
    <row r="797" spans="1:14" x14ac:dyDescent="0.25">
      <c r="A797" t="s">
        <v>3764</v>
      </c>
      <c r="B797">
        <v>37</v>
      </c>
      <c r="C797">
        <v>41</v>
      </c>
      <c r="D797">
        <v>32</v>
      </c>
      <c r="E797">
        <v>49</v>
      </c>
      <c r="F797"/>
      <c r="G797"/>
      <c r="H797"/>
      <c r="I797"/>
      <c r="J797"/>
      <c r="K797"/>
      <c r="L797"/>
      <c r="M797"/>
      <c r="N797" s="374"/>
    </row>
    <row r="798" spans="1:14" x14ac:dyDescent="0.25">
      <c r="A798" t="s">
        <v>3767</v>
      </c>
      <c r="B798"/>
      <c r="C798"/>
      <c r="D798"/>
      <c r="E798"/>
      <c r="F798">
        <v>132</v>
      </c>
      <c r="G798">
        <v>178</v>
      </c>
      <c r="H798">
        <v>120</v>
      </c>
      <c r="I798">
        <v>155</v>
      </c>
      <c r="J798">
        <v>141</v>
      </c>
      <c r="K798">
        <v>151</v>
      </c>
      <c r="L798">
        <v>174</v>
      </c>
      <c r="M798">
        <v>179</v>
      </c>
      <c r="N798" s="374"/>
    </row>
    <row r="799" spans="1:14" x14ac:dyDescent="0.25">
      <c r="A799" t="s">
        <v>3770</v>
      </c>
      <c r="B799">
        <v>227</v>
      </c>
      <c r="C799">
        <v>221</v>
      </c>
      <c r="D799">
        <v>250</v>
      </c>
      <c r="E799">
        <v>266</v>
      </c>
      <c r="F799"/>
      <c r="G799"/>
      <c r="H799"/>
      <c r="I799"/>
      <c r="J799"/>
      <c r="K799"/>
      <c r="L799"/>
      <c r="M799"/>
      <c r="N799" s="374"/>
    </row>
    <row r="800" spans="1:14" x14ac:dyDescent="0.25">
      <c r="A800" t="s">
        <v>3776</v>
      </c>
      <c r="B800"/>
      <c r="C800"/>
      <c r="D800"/>
      <c r="E800"/>
      <c r="F800">
        <v>12</v>
      </c>
      <c r="G800">
        <v>21</v>
      </c>
      <c r="H800">
        <v>200</v>
      </c>
      <c r="I800">
        <v>213</v>
      </c>
      <c r="J800">
        <v>167</v>
      </c>
      <c r="K800">
        <v>194</v>
      </c>
      <c r="L800">
        <v>177</v>
      </c>
      <c r="M800">
        <v>182</v>
      </c>
      <c r="N800" s="374"/>
    </row>
    <row r="801" spans="1:14" x14ac:dyDescent="0.25">
      <c r="A801" t="s">
        <v>3781</v>
      </c>
      <c r="B801">
        <v>50</v>
      </c>
      <c r="C801">
        <v>38</v>
      </c>
      <c r="D801">
        <v>51</v>
      </c>
      <c r="E801">
        <v>50</v>
      </c>
      <c r="F801"/>
      <c r="G801"/>
      <c r="H801"/>
      <c r="I801"/>
      <c r="J801"/>
      <c r="K801"/>
      <c r="L801"/>
      <c r="M801"/>
      <c r="N801" s="374"/>
    </row>
    <row r="802" spans="1:14" x14ac:dyDescent="0.25">
      <c r="A802" t="s">
        <v>3789</v>
      </c>
      <c r="B802">
        <v>178</v>
      </c>
      <c r="C802">
        <v>146</v>
      </c>
      <c r="D802">
        <v>221</v>
      </c>
      <c r="E802">
        <v>167</v>
      </c>
      <c r="F802">
        <v>265</v>
      </c>
      <c r="G802">
        <v>283</v>
      </c>
      <c r="H802">
        <v>258</v>
      </c>
      <c r="I802">
        <v>280</v>
      </c>
      <c r="J802">
        <v>261</v>
      </c>
      <c r="K802">
        <v>223</v>
      </c>
      <c r="L802">
        <v>226</v>
      </c>
      <c r="M802">
        <v>206</v>
      </c>
      <c r="N802" s="374"/>
    </row>
    <row r="803" spans="1:14" x14ac:dyDescent="0.25">
      <c r="A803" t="s">
        <v>3791</v>
      </c>
      <c r="B803">
        <v>45</v>
      </c>
      <c r="C803">
        <v>47</v>
      </c>
      <c r="D803">
        <v>74</v>
      </c>
      <c r="E803">
        <v>46</v>
      </c>
      <c r="F803">
        <v>77</v>
      </c>
      <c r="G803">
        <v>67</v>
      </c>
      <c r="H803">
        <v>76</v>
      </c>
      <c r="I803">
        <v>59</v>
      </c>
      <c r="J803">
        <v>78</v>
      </c>
      <c r="K803">
        <v>56</v>
      </c>
      <c r="L803">
        <v>52</v>
      </c>
      <c r="M803">
        <v>63</v>
      </c>
      <c r="N803" s="374"/>
    </row>
    <row r="804" spans="1:14" x14ac:dyDescent="0.25">
      <c r="A804" t="s">
        <v>3804</v>
      </c>
      <c r="B804">
        <v>58</v>
      </c>
      <c r="C804">
        <v>53</v>
      </c>
      <c r="D804">
        <v>57</v>
      </c>
      <c r="E804">
        <v>55</v>
      </c>
      <c r="F804">
        <v>68</v>
      </c>
      <c r="G804">
        <v>56</v>
      </c>
      <c r="H804">
        <v>67</v>
      </c>
      <c r="I804">
        <v>72</v>
      </c>
      <c r="J804">
        <v>73</v>
      </c>
      <c r="K804">
        <v>53</v>
      </c>
      <c r="L804">
        <v>57</v>
      </c>
      <c r="M804">
        <v>54</v>
      </c>
      <c r="N804" s="374"/>
    </row>
    <row r="805" spans="1:14" x14ac:dyDescent="0.25">
      <c r="A805" t="s">
        <v>3816</v>
      </c>
      <c r="B805">
        <v>33</v>
      </c>
      <c r="C805">
        <v>43</v>
      </c>
      <c r="D805">
        <v>34</v>
      </c>
      <c r="E805">
        <v>40</v>
      </c>
      <c r="F805"/>
      <c r="G805"/>
      <c r="H805"/>
      <c r="I805"/>
      <c r="J805"/>
      <c r="K805"/>
      <c r="L805"/>
      <c r="M805"/>
      <c r="N805" s="374"/>
    </row>
    <row r="806" spans="1:14" x14ac:dyDescent="0.25">
      <c r="A806" t="s">
        <v>10005</v>
      </c>
      <c r="B806">
        <v>83</v>
      </c>
      <c r="C806">
        <v>54</v>
      </c>
      <c r="D806">
        <v>80</v>
      </c>
      <c r="E806">
        <v>68</v>
      </c>
      <c r="F806">
        <v>138</v>
      </c>
      <c r="G806">
        <v>144</v>
      </c>
      <c r="H806">
        <v>85</v>
      </c>
      <c r="I806">
        <v>110</v>
      </c>
      <c r="J806">
        <v>87</v>
      </c>
      <c r="K806">
        <v>79</v>
      </c>
      <c r="L806">
        <v>65</v>
      </c>
      <c r="M806">
        <v>109</v>
      </c>
      <c r="N806" s="374"/>
    </row>
    <row r="807" spans="1:14" x14ac:dyDescent="0.25">
      <c r="A807" t="s">
        <v>3823</v>
      </c>
      <c r="B807">
        <v>10</v>
      </c>
      <c r="C807">
        <v>13</v>
      </c>
      <c r="D807">
        <v>10</v>
      </c>
      <c r="E807">
        <v>16</v>
      </c>
      <c r="F807"/>
      <c r="G807"/>
      <c r="H807"/>
      <c r="I807"/>
      <c r="J807"/>
      <c r="K807"/>
      <c r="L807"/>
      <c r="M807"/>
      <c r="N807" s="374"/>
    </row>
    <row r="808" spans="1:14" x14ac:dyDescent="0.25">
      <c r="A808" t="s">
        <v>3833</v>
      </c>
      <c r="B808">
        <v>26</v>
      </c>
      <c r="C808">
        <v>33</v>
      </c>
      <c r="D808">
        <v>31</v>
      </c>
      <c r="E808">
        <v>34</v>
      </c>
      <c r="F808"/>
      <c r="G808"/>
      <c r="H808"/>
      <c r="I808"/>
      <c r="J808"/>
      <c r="K808"/>
      <c r="L808"/>
      <c r="M808"/>
      <c r="N808" s="374"/>
    </row>
    <row r="809" spans="1:14" x14ac:dyDescent="0.25">
      <c r="A809" t="s">
        <v>3847</v>
      </c>
      <c r="B809">
        <v>12</v>
      </c>
      <c r="C809">
        <v>14</v>
      </c>
      <c r="D809">
        <v>10</v>
      </c>
      <c r="E809">
        <v>5</v>
      </c>
      <c r="F809"/>
      <c r="G809"/>
      <c r="H809"/>
      <c r="I809"/>
      <c r="J809"/>
      <c r="K809"/>
      <c r="L809"/>
      <c r="M809"/>
      <c r="N809" s="374"/>
    </row>
    <row r="810" spans="1:14" x14ac:dyDescent="0.25">
      <c r="A810" t="s">
        <v>10364</v>
      </c>
      <c r="B810">
        <v>9</v>
      </c>
      <c r="C810">
        <v>21</v>
      </c>
      <c r="D810">
        <v>16</v>
      </c>
      <c r="E810">
        <v>13</v>
      </c>
      <c r="F810"/>
      <c r="G810"/>
      <c r="H810"/>
      <c r="I810"/>
      <c r="J810"/>
      <c r="K810"/>
      <c r="L810"/>
      <c r="M810"/>
      <c r="N810" s="374"/>
    </row>
    <row r="811" spans="1:14" x14ac:dyDescent="0.25">
      <c r="A811" t="s">
        <v>3855</v>
      </c>
      <c r="B811">
        <v>15</v>
      </c>
      <c r="C811">
        <v>5</v>
      </c>
      <c r="D811">
        <v>12</v>
      </c>
      <c r="E811">
        <v>19</v>
      </c>
      <c r="F811"/>
      <c r="G811"/>
      <c r="H811"/>
      <c r="I811"/>
      <c r="J811"/>
      <c r="K811"/>
      <c r="L811"/>
      <c r="M811"/>
      <c r="N811" s="374"/>
    </row>
    <row r="812" spans="1:14" x14ac:dyDescent="0.25">
      <c r="A812" t="s">
        <v>3876</v>
      </c>
      <c r="B812"/>
      <c r="C812"/>
      <c r="D812"/>
      <c r="E812"/>
      <c r="F812">
        <v>246</v>
      </c>
      <c r="G812">
        <v>367</v>
      </c>
      <c r="H812">
        <v>284</v>
      </c>
      <c r="I812">
        <v>369</v>
      </c>
      <c r="J812">
        <v>237</v>
      </c>
      <c r="K812">
        <v>283</v>
      </c>
      <c r="L812">
        <v>210</v>
      </c>
      <c r="M812">
        <v>271</v>
      </c>
      <c r="N812" s="374"/>
    </row>
    <row r="813" spans="1:14" x14ac:dyDescent="0.25">
      <c r="A813" t="s">
        <v>3877</v>
      </c>
      <c r="B813"/>
      <c r="C813"/>
      <c r="D813"/>
      <c r="E813"/>
      <c r="F813">
        <v>55</v>
      </c>
      <c r="G813">
        <v>60</v>
      </c>
      <c r="H813">
        <v>57</v>
      </c>
      <c r="I813">
        <v>72</v>
      </c>
      <c r="J813">
        <v>74</v>
      </c>
      <c r="K813">
        <v>97</v>
      </c>
      <c r="L813">
        <v>58</v>
      </c>
      <c r="M813">
        <v>87</v>
      </c>
      <c r="N813" s="374"/>
    </row>
    <row r="814" spans="1:14" x14ac:dyDescent="0.25">
      <c r="A814" t="s">
        <v>3881</v>
      </c>
      <c r="B814"/>
      <c r="C814"/>
      <c r="D814"/>
      <c r="E814"/>
      <c r="F814">
        <v>71</v>
      </c>
      <c r="G814">
        <v>86</v>
      </c>
      <c r="H814">
        <v>47</v>
      </c>
      <c r="I814">
        <v>76</v>
      </c>
      <c r="J814">
        <v>58</v>
      </c>
      <c r="K814">
        <v>66</v>
      </c>
      <c r="L814">
        <v>50</v>
      </c>
      <c r="M814">
        <v>67</v>
      </c>
      <c r="N814" s="374"/>
    </row>
    <row r="815" spans="1:14" x14ac:dyDescent="0.25">
      <c r="A815" t="s">
        <v>3886</v>
      </c>
      <c r="B815"/>
      <c r="C815"/>
      <c r="D815"/>
      <c r="E815"/>
      <c r="F815">
        <v>71</v>
      </c>
      <c r="G815">
        <v>55</v>
      </c>
      <c r="H815">
        <v>65</v>
      </c>
      <c r="I815">
        <v>50</v>
      </c>
      <c r="J815">
        <v>35</v>
      </c>
      <c r="K815">
        <v>26</v>
      </c>
      <c r="L815">
        <v>58</v>
      </c>
      <c r="M815">
        <v>45</v>
      </c>
      <c r="N815" s="374"/>
    </row>
    <row r="816" spans="1:14" x14ac:dyDescent="0.25">
      <c r="A816" t="s">
        <v>3891</v>
      </c>
      <c r="B816">
        <v>19</v>
      </c>
      <c r="C816">
        <v>21</v>
      </c>
      <c r="D816">
        <v>26</v>
      </c>
      <c r="E816">
        <v>28</v>
      </c>
      <c r="F816"/>
      <c r="G816"/>
      <c r="H816"/>
      <c r="I816"/>
      <c r="J816"/>
      <c r="K816"/>
      <c r="L816"/>
      <c r="M816"/>
      <c r="N816" s="374"/>
    </row>
    <row r="817" spans="1:14" x14ac:dyDescent="0.25">
      <c r="A817" t="s">
        <v>3928</v>
      </c>
      <c r="B817"/>
      <c r="C817"/>
      <c r="D817"/>
      <c r="E817"/>
      <c r="F817">
        <v>32</v>
      </c>
      <c r="G817">
        <v>57</v>
      </c>
      <c r="H817">
        <v>55</v>
      </c>
      <c r="I817">
        <v>61</v>
      </c>
      <c r="J817">
        <v>58</v>
      </c>
      <c r="K817">
        <v>56</v>
      </c>
      <c r="L817">
        <v>47</v>
      </c>
      <c r="M817">
        <v>62</v>
      </c>
      <c r="N817" s="374"/>
    </row>
    <row r="818" spans="1:14" x14ac:dyDescent="0.25">
      <c r="A818" t="s">
        <v>2864</v>
      </c>
      <c r="B818"/>
      <c r="C818"/>
      <c r="D818"/>
      <c r="E818"/>
      <c r="F818">
        <v>52</v>
      </c>
      <c r="G818">
        <v>53</v>
      </c>
      <c r="H818">
        <v>59</v>
      </c>
      <c r="I818">
        <v>58</v>
      </c>
      <c r="J818">
        <v>51</v>
      </c>
      <c r="K818">
        <v>68</v>
      </c>
      <c r="L818">
        <v>40</v>
      </c>
      <c r="M818">
        <v>38</v>
      </c>
      <c r="N818" s="374"/>
    </row>
    <row r="819" spans="1:14" x14ac:dyDescent="0.25">
      <c r="A819" t="s">
        <v>2871</v>
      </c>
      <c r="B819"/>
      <c r="C819"/>
      <c r="D819"/>
      <c r="E819"/>
      <c r="F819">
        <v>63</v>
      </c>
      <c r="G819">
        <v>106</v>
      </c>
      <c r="H819">
        <v>57</v>
      </c>
      <c r="I819">
        <v>106</v>
      </c>
      <c r="J819">
        <v>49</v>
      </c>
      <c r="K819">
        <v>92</v>
      </c>
      <c r="L819">
        <v>43</v>
      </c>
      <c r="M819">
        <v>80</v>
      </c>
      <c r="N819" s="374"/>
    </row>
    <row r="820" spans="1:14" x14ac:dyDescent="0.25">
      <c r="A820" t="s">
        <v>2894</v>
      </c>
      <c r="B820"/>
      <c r="C820"/>
      <c r="D820"/>
      <c r="E820"/>
      <c r="F820">
        <v>157</v>
      </c>
      <c r="G820">
        <v>167</v>
      </c>
      <c r="H820">
        <v>163</v>
      </c>
      <c r="I820">
        <v>168</v>
      </c>
      <c r="J820">
        <v>153</v>
      </c>
      <c r="K820">
        <v>155</v>
      </c>
      <c r="L820">
        <v>139</v>
      </c>
      <c r="M820">
        <v>171</v>
      </c>
      <c r="N820" s="374"/>
    </row>
    <row r="821" spans="1:14" x14ac:dyDescent="0.25">
      <c r="A821" t="s">
        <v>16209</v>
      </c>
      <c r="B821">
        <v>9</v>
      </c>
      <c r="C821">
        <v>12</v>
      </c>
      <c r="D821">
        <v>15</v>
      </c>
      <c r="E821">
        <v>9</v>
      </c>
      <c r="F821">
        <v>10</v>
      </c>
      <c r="G821">
        <v>6</v>
      </c>
      <c r="H821">
        <v>4</v>
      </c>
      <c r="I821">
        <v>4</v>
      </c>
      <c r="J821">
        <v>2</v>
      </c>
      <c r="K821"/>
      <c r="L821"/>
      <c r="M821"/>
      <c r="N821" s="374"/>
    </row>
    <row r="822" spans="1:14" x14ac:dyDescent="0.25">
      <c r="A822" t="s">
        <v>2897</v>
      </c>
      <c r="B822"/>
      <c r="C822"/>
      <c r="D822"/>
      <c r="E822"/>
      <c r="F822">
        <v>97</v>
      </c>
      <c r="G822">
        <v>148</v>
      </c>
      <c r="H822">
        <v>142</v>
      </c>
      <c r="I822">
        <v>153</v>
      </c>
      <c r="J822">
        <v>119</v>
      </c>
      <c r="K822">
        <v>124</v>
      </c>
      <c r="L822">
        <v>138</v>
      </c>
      <c r="M822">
        <v>128</v>
      </c>
      <c r="N822" s="374"/>
    </row>
    <row r="823" spans="1:14" x14ac:dyDescent="0.25">
      <c r="A823" t="s">
        <v>2916</v>
      </c>
      <c r="B823">
        <v>24</v>
      </c>
      <c r="C823">
        <v>26</v>
      </c>
      <c r="D823">
        <v>29</v>
      </c>
      <c r="E823">
        <v>24</v>
      </c>
      <c r="F823"/>
      <c r="G823"/>
      <c r="H823"/>
      <c r="I823"/>
      <c r="J823"/>
      <c r="K823"/>
      <c r="L823"/>
      <c r="M823"/>
      <c r="N823" s="374"/>
    </row>
    <row r="824" spans="1:14" x14ac:dyDescent="0.25">
      <c r="A824" t="s">
        <v>2920</v>
      </c>
      <c r="B824">
        <v>9</v>
      </c>
      <c r="C824">
        <v>7</v>
      </c>
      <c r="D824">
        <v>8</v>
      </c>
      <c r="E824">
        <v>7</v>
      </c>
      <c r="F824"/>
      <c r="G824"/>
      <c r="H824"/>
      <c r="I824"/>
      <c r="J824"/>
      <c r="K824"/>
      <c r="L824"/>
      <c r="M824"/>
      <c r="N824" s="374"/>
    </row>
    <row r="825" spans="1:14" x14ac:dyDescent="0.25">
      <c r="A825" t="s">
        <v>2921</v>
      </c>
      <c r="B825">
        <v>15</v>
      </c>
      <c r="C825">
        <v>17</v>
      </c>
      <c r="D825">
        <v>15</v>
      </c>
      <c r="E825">
        <v>23</v>
      </c>
      <c r="F825"/>
      <c r="G825"/>
      <c r="H825"/>
      <c r="I825"/>
      <c r="J825"/>
      <c r="K825"/>
      <c r="L825"/>
      <c r="M825"/>
      <c r="N825" s="374"/>
    </row>
    <row r="826" spans="1:14" x14ac:dyDescent="0.25">
      <c r="A826" t="s">
        <v>2929</v>
      </c>
      <c r="B826">
        <v>33</v>
      </c>
      <c r="C826">
        <v>46</v>
      </c>
      <c r="D826">
        <v>19</v>
      </c>
      <c r="E826">
        <v>35</v>
      </c>
      <c r="F826">
        <v>38</v>
      </c>
      <c r="G826">
        <v>72</v>
      </c>
      <c r="H826">
        <v>45</v>
      </c>
      <c r="I826">
        <v>76</v>
      </c>
      <c r="J826">
        <v>35</v>
      </c>
      <c r="K826">
        <v>63</v>
      </c>
      <c r="L826">
        <v>26</v>
      </c>
      <c r="M826">
        <v>68</v>
      </c>
      <c r="N826" s="374"/>
    </row>
    <row r="827" spans="1:14" x14ac:dyDescent="0.25">
      <c r="A827" t="s">
        <v>10379</v>
      </c>
      <c r="B827">
        <v>2</v>
      </c>
      <c r="C827">
        <v>3</v>
      </c>
      <c r="D827">
        <v>4</v>
      </c>
      <c r="E827">
        <v>3</v>
      </c>
      <c r="F827">
        <v>6</v>
      </c>
      <c r="G827">
        <v>2</v>
      </c>
      <c r="H827">
        <v>4</v>
      </c>
      <c r="I827">
        <v>4</v>
      </c>
      <c r="J827">
        <v>8</v>
      </c>
      <c r="K827">
        <v>4</v>
      </c>
      <c r="L827">
        <v>6</v>
      </c>
      <c r="M827">
        <v>11</v>
      </c>
      <c r="N827" s="374"/>
    </row>
    <row r="828" spans="1:14" x14ac:dyDescent="0.25">
      <c r="A828" t="s">
        <v>10446</v>
      </c>
      <c r="B828">
        <v>30</v>
      </c>
      <c r="C828">
        <v>36</v>
      </c>
      <c r="D828">
        <v>22</v>
      </c>
      <c r="E828">
        <v>42</v>
      </c>
      <c r="F828">
        <v>36</v>
      </c>
      <c r="G828">
        <v>42</v>
      </c>
      <c r="H828">
        <v>33</v>
      </c>
      <c r="I828">
        <v>30</v>
      </c>
      <c r="J828">
        <v>20</v>
      </c>
      <c r="K828">
        <v>49</v>
      </c>
      <c r="L828">
        <v>31</v>
      </c>
      <c r="M828">
        <v>39</v>
      </c>
      <c r="N828" s="374"/>
    </row>
    <row r="829" spans="1:14" x14ac:dyDescent="0.25">
      <c r="A829" t="s">
        <v>10448</v>
      </c>
      <c r="B829">
        <v>152</v>
      </c>
      <c r="C829">
        <v>155</v>
      </c>
      <c r="D829">
        <v>144</v>
      </c>
      <c r="E829">
        <v>159</v>
      </c>
      <c r="F829"/>
      <c r="G829"/>
      <c r="H829"/>
      <c r="I829"/>
      <c r="J829"/>
      <c r="K829"/>
      <c r="L829"/>
      <c r="M829"/>
      <c r="N829" s="374"/>
    </row>
    <row r="830" spans="1:14" x14ac:dyDescent="0.25">
      <c r="A830" t="s">
        <v>2941</v>
      </c>
      <c r="B830">
        <v>38</v>
      </c>
      <c r="C830">
        <v>61</v>
      </c>
      <c r="D830">
        <v>34</v>
      </c>
      <c r="E830">
        <v>42</v>
      </c>
      <c r="F830"/>
      <c r="G830"/>
      <c r="H830"/>
      <c r="I830"/>
      <c r="J830"/>
      <c r="K830"/>
      <c r="L830"/>
      <c r="M830"/>
      <c r="N830" s="374"/>
    </row>
    <row r="831" spans="1:14" x14ac:dyDescent="0.25">
      <c r="A831" t="s">
        <v>2944</v>
      </c>
      <c r="B831">
        <v>17</v>
      </c>
      <c r="C831">
        <v>26</v>
      </c>
      <c r="D831">
        <v>24</v>
      </c>
      <c r="E831">
        <v>26</v>
      </c>
      <c r="F831">
        <v>17</v>
      </c>
      <c r="G831">
        <v>19</v>
      </c>
      <c r="H831">
        <v>12</v>
      </c>
      <c r="I831">
        <v>17</v>
      </c>
      <c r="J831">
        <v>25</v>
      </c>
      <c r="K831">
        <v>24</v>
      </c>
      <c r="L831">
        <v>20</v>
      </c>
      <c r="M831">
        <v>17</v>
      </c>
      <c r="N831" s="374"/>
    </row>
    <row r="832" spans="1:14" x14ac:dyDescent="0.25">
      <c r="A832" t="s">
        <v>2946</v>
      </c>
      <c r="B832">
        <v>64</v>
      </c>
      <c r="C832">
        <v>72</v>
      </c>
      <c r="D832">
        <v>67</v>
      </c>
      <c r="E832">
        <v>66</v>
      </c>
      <c r="F832"/>
      <c r="G832"/>
      <c r="H832"/>
      <c r="I832"/>
      <c r="J832"/>
      <c r="K832"/>
      <c r="L832"/>
      <c r="M832"/>
      <c r="N832" s="374"/>
    </row>
    <row r="833" spans="1:14" x14ac:dyDescent="0.25">
      <c r="A833" t="s">
        <v>12933</v>
      </c>
      <c r="B833">
        <v>46</v>
      </c>
      <c r="C833">
        <v>50</v>
      </c>
      <c r="D833">
        <v>47</v>
      </c>
      <c r="E833">
        <v>52</v>
      </c>
      <c r="F833">
        <v>61</v>
      </c>
      <c r="G833">
        <v>59</v>
      </c>
      <c r="H833">
        <v>58</v>
      </c>
      <c r="I833">
        <v>49</v>
      </c>
      <c r="J833">
        <v>45</v>
      </c>
      <c r="K833">
        <v>53</v>
      </c>
      <c r="L833">
        <v>56</v>
      </c>
      <c r="M833">
        <v>63</v>
      </c>
      <c r="N833" s="374"/>
    </row>
    <row r="834" spans="1:14" x14ac:dyDescent="0.25">
      <c r="A834" t="s">
        <v>13133</v>
      </c>
      <c r="B834">
        <v>10</v>
      </c>
      <c r="C834">
        <v>5</v>
      </c>
      <c r="D834">
        <v>11</v>
      </c>
      <c r="E834">
        <v>8</v>
      </c>
      <c r="F834"/>
      <c r="G834"/>
      <c r="H834"/>
      <c r="I834"/>
      <c r="J834"/>
      <c r="K834"/>
      <c r="L834"/>
      <c r="M834"/>
      <c r="N834" s="374"/>
    </row>
    <row r="835" spans="1:14" x14ac:dyDescent="0.25">
      <c r="A835" t="s">
        <v>2965</v>
      </c>
      <c r="B835"/>
      <c r="C835"/>
      <c r="D835"/>
      <c r="E835"/>
      <c r="F835">
        <v>213</v>
      </c>
      <c r="G835">
        <v>219</v>
      </c>
      <c r="H835">
        <v>192</v>
      </c>
      <c r="I835">
        <v>229</v>
      </c>
      <c r="J835">
        <v>232</v>
      </c>
      <c r="K835">
        <v>217</v>
      </c>
      <c r="L835">
        <v>232</v>
      </c>
      <c r="M835">
        <v>219</v>
      </c>
      <c r="N835" s="374"/>
    </row>
    <row r="836" spans="1:14" x14ac:dyDescent="0.25">
      <c r="A836" t="s">
        <v>2966</v>
      </c>
      <c r="B836">
        <v>100</v>
      </c>
      <c r="C836">
        <v>127</v>
      </c>
      <c r="D836">
        <v>99</v>
      </c>
      <c r="E836">
        <v>118</v>
      </c>
      <c r="F836"/>
      <c r="G836"/>
      <c r="H836"/>
      <c r="I836"/>
      <c r="J836"/>
      <c r="K836"/>
      <c r="L836"/>
      <c r="M836"/>
      <c r="N836" s="374"/>
    </row>
    <row r="837" spans="1:14" x14ac:dyDescent="0.25">
      <c r="A837" t="s">
        <v>10359</v>
      </c>
      <c r="B837"/>
      <c r="C837"/>
      <c r="D837"/>
      <c r="E837"/>
      <c r="F837">
        <v>340</v>
      </c>
      <c r="G837">
        <v>329</v>
      </c>
      <c r="H837">
        <v>358</v>
      </c>
      <c r="I837">
        <v>344</v>
      </c>
      <c r="J837">
        <v>313</v>
      </c>
      <c r="K837">
        <v>381</v>
      </c>
      <c r="L837">
        <v>324</v>
      </c>
      <c r="M837">
        <v>339</v>
      </c>
      <c r="N837" s="374"/>
    </row>
    <row r="838" spans="1:14" x14ac:dyDescent="0.25">
      <c r="A838" t="s">
        <v>2971</v>
      </c>
      <c r="B838">
        <v>164</v>
      </c>
      <c r="C838">
        <v>218</v>
      </c>
      <c r="D838">
        <v>177</v>
      </c>
      <c r="E838">
        <v>182</v>
      </c>
      <c r="F838"/>
      <c r="G838"/>
      <c r="H838"/>
      <c r="I838"/>
      <c r="J838"/>
      <c r="K838"/>
      <c r="L838"/>
      <c r="M838"/>
      <c r="N838" s="374"/>
    </row>
    <row r="839" spans="1:14" x14ac:dyDescent="0.25">
      <c r="A839" t="s">
        <v>2979</v>
      </c>
      <c r="B839">
        <v>41</v>
      </c>
      <c r="C839">
        <v>35</v>
      </c>
      <c r="D839">
        <v>30</v>
      </c>
      <c r="E839">
        <v>47</v>
      </c>
      <c r="F839">
        <v>31</v>
      </c>
      <c r="G839">
        <v>37</v>
      </c>
      <c r="H839">
        <v>31</v>
      </c>
      <c r="I839">
        <v>20</v>
      </c>
      <c r="J839">
        <v>40</v>
      </c>
      <c r="K839">
        <v>47</v>
      </c>
      <c r="L839">
        <v>35</v>
      </c>
      <c r="M839">
        <v>26</v>
      </c>
      <c r="N839" s="374"/>
    </row>
    <row r="840" spans="1:14" x14ac:dyDescent="0.25">
      <c r="A840" t="s">
        <v>13138</v>
      </c>
      <c r="B840"/>
      <c r="C840"/>
      <c r="D840"/>
      <c r="E840"/>
      <c r="F840">
        <v>30</v>
      </c>
      <c r="G840">
        <v>5</v>
      </c>
      <c r="H840">
        <v>44</v>
      </c>
      <c r="I840">
        <v>25</v>
      </c>
      <c r="J840">
        <v>56</v>
      </c>
      <c r="K840">
        <v>12</v>
      </c>
      <c r="L840">
        <v>35</v>
      </c>
      <c r="M840">
        <v>18</v>
      </c>
      <c r="N840" s="374"/>
    </row>
    <row r="841" spans="1:14" x14ac:dyDescent="0.25">
      <c r="A841" t="s">
        <v>2982</v>
      </c>
      <c r="B841"/>
      <c r="C841"/>
      <c r="D841"/>
      <c r="E841"/>
      <c r="F841">
        <v>114</v>
      </c>
      <c r="G841">
        <v>135</v>
      </c>
      <c r="H841">
        <v>169</v>
      </c>
      <c r="I841">
        <v>120</v>
      </c>
      <c r="J841">
        <v>137</v>
      </c>
      <c r="K841">
        <v>138</v>
      </c>
      <c r="L841">
        <v>141</v>
      </c>
      <c r="M841">
        <v>128</v>
      </c>
      <c r="N841" s="374"/>
    </row>
    <row r="842" spans="1:14" x14ac:dyDescent="0.25">
      <c r="A842" t="s">
        <v>2999</v>
      </c>
      <c r="B842">
        <v>53</v>
      </c>
      <c r="C842">
        <v>46</v>
      </c>
      <c r="D842">
        <v>48</v>
      </c>
      <c r="E842">
        <v>52</v>
      </c>
      <c r="F842">
        <v>43</v>
      </c>
      <c r="G842">
        <v>56</v>
      </c>
      <c r="H842">
        <v>56</v>
      </c>
      <c r="I842">
        <v>45</v>
      </c>
      <c r="J842">
        <v>44</v>
      </c>
      <c r="K842">
        <v>55</v>
      </c>
      <c r="L842">
        <v>56</v>
      </c>
      <c r="M842">
        <v>62</v>
      </c>
      <c r="N842" s="374"/>
    </row>
    <row r="843" spans="1:14" x14ac:dyDescent="0.25">
      <c r="A843" t="s">
        <v>3006</v>
      </c>
      <c r="B843">
        <v>94</v>
      </c>
      <c r="C843">
        <v>83</v>
      </c>
      <c r="D843">
        <v>56</v>
      </c>
      <c r="E843">
        <v>85</v>
      </c>
      <c r="F843"/>
      <c r="G843"/>
      <c r="H843"/>
      <c r="I843"/>
      <c r="J843"/>
      <c r="K843"/>
      <c r="L843"/>
      <c r="M843"/>
      <c r="N843" s="374"/>
    </row>
    <row r="844" spans="1:14" x14ac:dyDescent="0.25">
      <c r="A844" t="s">
        <v>10357</v>
      </c>
      <c r="B844">
        <v>112</v>
      </c>
      <c r="C844">
        <v>144</v>
      </c>
      <c r="D844">
        <v>111</v>
      </c>
      <c r="E844">
        <v>121</v>
      </c>
      <c r="F844"/>
      <c r="G844"/>
      <c r="H844"/>
      <c r="I844"/>
      <c r="J844"/>
      <c r="K844"/>
      <c r="L844"/>
      <c r="M844"/>
      <c r="N844" s="374"/>
    </row>
    <row r="845" spans="1:14" x14ac:dyDescent="0.25">
      <c r="A845" t="s">
        <v>3014</v>
      </c>
      <c r="B845">
        <v>35</v>
      </c>
      <c r="C845">
        <v>43</v>
      </c>
      <c r="D845">
        <v>39</v>
      </c>
      <c r="E845">
        <v>40</v>
      </c>
      <c r="F845">
        <v>49</v>
      </c>
      <c r="G845">
        <v>37</v>
      </c>
      <c r="H845">
        <v>36</v>
      </c>
      <c r="I845">
        <v>38</v>
      </c>
      <c r="J845">
        <v>27</v>
      </c>
      <c r="K845">
        <v>26</v>
      </c>
      <c r="L845">
        <v>36</v>
      </c>
      <c r="M845">
        <v>32</v>
      </c>
      <c r="N845" s="374"/>
    </row>
    <row r="846" spans="1:14" x14ac:dyDescent="0.25">
      <c r="A846" t="s">
        <v>3015</v>
      </c>
      <c r="B846"/>
      <c r="C846"/>
      <c r="D846"/>
      <c r="E846"/>
      <c r="F846">
        <v>30</v>
      </c>
      <c r="G846">
        <v>29</v>
      </c>
      <c r="H846">
        <v>18</v>
      </c>
      <c r="I846">
        <v>27</v>
      </c>
      <c r="J846">
        <v>24</v>
      </c>
      <c r="K846">
        <v>27</v>
      </c>
      <c r="L846">
        <v>23</v>
      </c>
      <c r="M846">
        <v>24</v>
      </c>
      <c r="N846" s="374"/>
    </row>
    <row r="847" spans="1:14" x14ac:dyDescent="0.25">
      <c r="A847" t="s">
        <v>3018</v>
      </c>
      <c r="B847">
        <v>19</v>
      </c>
      <c r="C847">
        <v>18</v>
      </c>
      <c r="D847">
        <v>13</v>
      </c>
      <c r="E847">
        <v>13</v>
      </c>
      <c r="F847">
        <v>15</v>
      </c>
      <c r="G847">
        <v>19</v>
      </c>
      <c r="H847">
        <v>13</v>
      </c>
      <c r="I847">
        <v>15</v>
      </c>
      <c r="J847">
        <v>12</v>
      </c>
      <c r="K847">
        <v>23</v>
      </c>
      <c r="L847">
        <v>16</v>
      </c>
      <c r="M847">
        <v>20</v>
      </c>
      <c r="N847" s="374"/>
    </row>
    <row r="848" spans="1:14" x14ac:dyDescent="0.25">
      <c r="A848" t="s">
        <v>3034</v>
      </c>
      <c r="B848">
        <v>28</v>
      </c>
      <c r="C848">
        <v>29</v>
      </c>
      <c r="D848">
        <v>24</v>
      </c>
      <c r="E848">
        <v>24</v>
      </c>
      <c r="F848">
        <v>39</v>
      </c>
      <c r="G848">
        <v>21</v>
      </c>
      <c r="H848">
        <v>22</v>
      </c>
      <c r="I848">
        <v>30</v>
      </c>
      <c r="J848">
        <v>28</v>
      </c>
      <c r="K848">
        <v>36</v>
      </c>
      <c r="L848">
        <v>31</v>
      </c>
      <c r="M848">
        <v>23</v>
      </c>
      <c r="N848" s="374"/>
    </row>
    <row r="849" spans="1:14" x14ac:dyDescent="0.25">
      <c r="A849" t="s">
        <v>3037</v>
      </c>
      <c r="B849">
        <v>44</v>
      </c>
      <c r="C849">
        <v>66</v>
      </c>
      <c r="D849">
        <v>82</v>
      </c>
      <c r="E849">
        <v>68</v>
      </c>
      <c r="F849"/>
      <c r="G849"/>
      <c r="H849"/>
      <c r="I849"/>
      <c r="J849"/>
      <c r="K849"/>
      <c r="L849"/>
      <c r="M849"/>
      <c r="N849" s="374"/>
    </row>
    <row r="850" spans="1:14" x14ac:dyDescent="0.25">
      <c r="A850" t="s">
        <v>3047</v>
      </c>
      <c r="B850">
        <v>127</v>
      </c>
      <c r="C850">
        <v>146</v>
      </c>
      <c r="D850">
        <v>121</v>
      </c>
      <c r="E850">
        <v>127</v>
      </c>
      <c r="F850"/>
      <c r="G850"/>
      <c r="H850"/>
      <c r="I850"/>
      <c r="J850"/>
      <c r="K850"/>
      <c r="L850"/>
      <c r="M850"/>
      <c r="N850" s="374"/>
    </row>
    <row r="851" spans="1:14" x14ac:dyDescent="0.25">
      <c r="A851" t="s">
        <v>3052</v>
      </c>
      <c r="B851"/>
      <c r="C851"/>
      <c r="D851"/>
      <c r="E851"/>
      <c r="F851">
        <v>78</v>
      </c>
      <c r="G851">
        <v>88</v>
      </c>
      <c r="H851">
        <v>78</v>
      </c>
      <c r="I851">
        <v>89</v>
      </c>
      <c r="J851">
        <v>84</v>
      </c>
      <c r="K851">
        <v>61</v>
      </c>
      <c r="L851">
        <v>95</v>
      </c>
      <c r="M851">
        <v>92</v>
      </c>
      <c r="N851" s="374"/>
    </row>
    <row r="852" spans="1:14" x14ac:dyDescent="0.25">
      <c r="A852" t="s">
        <v>3054</v>
      </c>
      <c r="B852"/>
      <c r="C852"/>
      <c r="D852"/>
      <c r="E852"/>
      <c r="F852">
        <v>86</v>
      </c>
      <c r="G852">
        <v>91</v>
      </c>
      <c r="H852">
        <v>77</v>
      </c>
      <c r="I852">
        <v>92</v>
      </c>
      <c r="J852">
        <v>88</v>
      </c>
      <c r="K852">
        <v>94</v>
      </c>
      <c r="L852">
        <v>74</v>
      </c>
      <c r="M852">
        <v>92</v>
      </c>
      <c r="N852" s="374"/>
    </row>
    <row r="853" spans="1:14" x14ac:dyDescent="0.25">
      <c r="A853" t="s">
        <v>3060</v>
      </c>
      <c r="B853">
        <v>43</v>
      </c>
      <c r="C853">
        <v>38</v>
      </c>
      <c r="D853">
        <v>42</v>
      </c>
      <c r="E853">
        <v>53</v>
      </c>
      <c r="F853">
        <v>45</v>
      </c>
      <c r="G853">
        <v>51</v>
      </c>
      <c r="H853">
        <v>38</v>
      </c>
      <c r="I853">
        <v>47</v>
      </c>
      <c r="J853">
        <v>35</v>
      </c>
      <c r="K853">
        <v>46</v>
      </c>
      <c r="L853">
        <v>40</v>
      </c>
      <c r="M853">
        <v>54</v>
      </c>
      <c r="N853" s="374"/>
    </row>
    <row r="854" spans="1:14" x14ac:dyDescent="0.25">
      <c r="A854" t="s">
        <v>3064</v>
      </c>
      <c r="B854"/>
      <c r="C854"/>
      <c r="D854"/>
      <c r="E854"/>
      <c r="F854">
        <v>254</v>
      </c>
      <c r="G854">
        <v>248</v>
      </c>
      <c r="H854">
        <v>240</v>
      </c>
      <c r="I854">
        <v>288</v>
      </c>
      <c r="J854">
        <v>255</v>
      </c>
      <c r="K854">
        <v>272</v>
      </c>
      <c r="L854">
        <v>255</v>
      </c>
      <c r="M854">
        <v>274</v>
      </c>
      <c r="N854" s="374"/>
    </row>
    <row r="855" spans="1:14" x14ac:dyDescent="0.25">
      <c r="A855" t="s">
        <v>3066</v>
      </c>
      <c r="B855">
        <v>50</v>
      </c>
      <c r="C855">
        <v>63</v>
      </c>
      <c r="D855">
        <v>46</v>
      </c>
      <c r="E855">
        <v>62</v>
      </c>
      <c r="F855">
        <v>1</v>
      </c>
      <c r="G855">
        <v>1</v>
      </c>
      <c r="H855">
        <v>2</v>
      </c>
      <c r="I855">
        <v>1</v>
      </c>
      <c r="J855">
        <v>1</v>
      </c>
      <c r="K855">
        <v>2</v>
      </c>
      <c r="L855"/>
      <c r="M855"/>
      <c r="N855" s="374"/>
    </row>
    <row r="856" spans="1:14" x14ac:dyDescent="0.25">
      <c r="A856" t="s">
        <v>3081</v>
      </c>
      <c r="B856">
        <v>21</v>
      </c>
      <c r="C856">
        <v>29</v>
      </c>
      <c r="D856">
        <v>29</v>
      </c>
      <c r="E856">
        <v>19</v>
      </c>
      <c r="F856">
        <v>21</v>
      </c>
      <c r="G856">
        <v>32</v>
      </c>
      <c r="H856">
        <v>26</v>
      </c>
      <c r="I856">
        <v>22</v>
      </c>
      <c r="J856">
        <v>32</v>
      </c>
      <c r="K856">
        <v>15</v>
      </c>
      <c r="L856">
        <v>22</v>
      </c>
      <c r="M856">
        <v>27</v>
      </c>
      <c r="N856" s="374"/>
    </row>
    <row r="857" spans="1:14" x14ac:dyDescent="0.25">
      <c r="A857" t="s">
        <v>3088</v>
      </c>
      <c r="B857">
        <v>30</v>
      </c>
      <c r="C857">
        <v>21</v>
      </c>
      <c r="D857">
        <v>34</v>
      </c>
      <c r="E857">
        <v>40</v>
      </c>
      <c r="F857">
        <v>30</v>
      </c>
      <c r="G857">
        <v>21</v>
      </c>
      <c r="H857">
        <v>33</v>
      </c>
      <c r="I857">
        <v>40</v>
      </c>
      <c r="J857">
        <v>37</v>
      </c>
      <c r="K857">
        <v>25</v>
      </c>
      <c r="L857">
        <v>34</v>
      </c>
      <c r="M857">
        <v>38</v>
      </c>
      <c r="N857" s="374"/>
    </row>
    <row r="858" spans="1:14" x14ac:dyDescent="0.25">
      <c r="A858" t="s">
        <v>3092</v>
      </c>
      <c r="B858">
        <v>48</v>
      </c>
      <c r="C858">
        <v>56</v>
      </c>
      <c r="D858">
        <v>40</v>
      </c>
      <c r="E858">
        <v>45</v>
      </c>
      <c r="F858">
        <v>46</v>
      </c>
      <c r="G858">
        <v>56</v>
      </c>
      <c r="H858">
        <v>40</v>
      </c>
      <c r="I858">
        <v>59</v>
      </c>
      <c r="J858">
        <v>49</v>
      </c>
      <c r="K858">
        <v>51</v>
      </c>
      <c r="L858">
        <v>43</v>
      </c>
      <c r="M858">
        <v>45</v>
      </c>
      <c r="N858" s="374"/>
    </row>
    <row r="859" spans="1:14" x14ac:dyDescent="0.25">
      <c r="A859" t="s">
        <v>16118</v>
      </c>
      <c r="B859"/>
      <c r="C859">
        <v>1</v>
      </c>
      <c r="D859"/>
      <c r="E859"/>
      <c r="F859"/>
      <c r="G859"/>
      <c r="H859"/>
      <c r="I859"/>
      <c r="J859"/>
      <c r="K859"/>
      <c r="L859">
        <v>1</v>
      </c>
      <c r="M859">
        <v>2</v>
      </c>
      <c r="N859" s="374"/>
    </row>
    <row r="860" spans="1:14" x14ac:dyDescent="0.25">
      <c r="A860" t="s">
        <v>3097</v>
      </c>
      <c r="B860">
        <v>61</v>
      </c>
      <c r="C860">
        <v>71</v>
      </c>
      <c r="D860">
        <v>76</v>
      </c>
      <c r="E860">
        <v>61</v>
      </c>
      <c r="F860"/>
      <c r="G860"/>
      <c r="H860"/>
      <c r="I860"/>
      <c r="J860"/>
      <c r="K860"/>
      <c r="L860"/>
      <c r="M860"/>
      <c r="N860" s="374"/>
    </row>
    <row r="861" spans="1:14" x14ac:dyDescent="0.25">
      <c r="A861" t="s">
        <v>3103</v>
      </c>
      <c r="B861"/>
      <c r="C861"/>
      <c r="D861"/>
      <c r="E861"/>
      <c r="F861">
        <v>73</v>
      </c>
      <c r="G861">
        <v>85</v>
      </c>
      <c r="H861">
        <v>58</v>
      </c>
      <c r="I861">
        <v>80</v>
      </c>
      <c r="J861">
        <v>81</v>
      </c>
      <c r="K861">
        <v>78</v>
      </c>
      <c r="L861">
        <v>69</v>
      </c>
      <c r="M861">
        <v>68</v>
      </c>
      <c r="N861" s="374"/>
    </row>
    <row r="862" spans="1:14" x14ac:dyDescent="0.25">
      <c r="A862" t="s">
        <v>16215</v>
      </c>
      <c r="B862"/>
      <c r="C862"/>
      <c r="D862"/>
      <c r="E862"/>
      <c r="F862">
        <v>188</v>
      </c>
      <c r="G862">
        <v>201</v>
      </c>
      <c r="H862"/>
      <c r="I862"/>
      <c r="J862"/>
      <c r="K862"/>
      <c r="L862"/>
      <c r="M862"/>
      <c r="N862" s="374"/>
    </row>
    <row r="863" spans="1:14" x14ac:dyDescent="0.25">
      <c r="A863" t="s">
        <v>3114</v>
      </c>
      <c r="B863"/>
      <c r="C863"/>
      <c r="D863"/>
      <c r="E863"/>
      <c r="F863">
        <v>138</v>
      </c>
      <c r="G863">
        <v>121</v>
      </c>
      <c r="H863">
        <v>119</v>
      </c>
      <c r="I863">
        <v>143</v>
      </c>
      <c r="J863">
        <v>126</v>
      </c>
      <c r="K863">
        <v>124</v>
      </c>
      <c r="L863">
        <v>150</v>
      </c>
      <c r="M863">
        <v>133</v>
      </c>
      <c r="N863" s="374"/>
    </row>
    <row r="864" spans="1:14" x14ac:dyDescent="0.25">
      <c r="A864" t="s">
        <v>3150</v>
      </c>
      <c r="B864">
        <v>18</v>
      </c>
      <c r="C864">
        <v>21</v>
      </c>
      <c r="D864">
        <v>17</v>
      </c>
      <c r="E864">
        <v>16</v>
      </c>
      <c r="F864">
        <v>20</v>
      </c>
      <c r="G864">
        <v>16</v>
      </c>
      <c r="H864">
        <v>15</v>
      </c>
      <c r="I864">
        <v>18</v>
      </c>
      <c r="J864">
        <v>16</v>
      </c>
      <c r="K864">
        <v>21</v>
      </c>
      <c r="L864">
        <v>20</v>
      </c>
      <c r="M864">
        <v>20</v>
      </c>
      <c r="N864" s="374"/>
    </row>
    <row r="865" spans="1:14" x14ac:dyDescent="0.25">
      <c r="A865" t="s">
        <v>3153</v>
      </c>
      <c r="B865"/>
      <c r="C865"/>
      <c r="D865"/>
      <c r="E865"/>
      <c r="F865">
        <v>50</v>
      </c>
      <c r="G865">
        <v>55</v>
      </c>
      <c r="H865">
        <v>49</v>
      </c>
      <c r="I865">
        <v>51</v>
      </c>
      <c r="J865">
        <v>53</v>
      </c>
      <c r="K865">
        <v>46</v>
      </c>
      <c r="L865">
        <v>43</v>
      </c>
      <c r="M865">
        <v>59</v>
      </c>
      <c r="N865" s="374"/>
    </row>
    <row r="866" spans="1:14" x14ac:dyDescent="0.25">
      <c r="A866" t="s">
        <v>9998</v>
      </c>
      <c r="B866">
        <v>60</v>
      </c>
      <c r="C866">
        <v>66</v>
      </c>
      <c r="D866">
        <v>51</v>
      </c>
      <c r="E866">
        <v>64</v>
      </c>
      <c r="F866">
        <v>46</v>
      </c>
      <c r="G866">
        <v>52</v>
      </c>
      <c r="H866">
        <v>55</v>
      </c>
      <c r="I866">
        <v>50</v>
      </c>
      <c r="J866">
        <v>44</v>
      </c>
      <c r="K866">
        <v>71</v>
      </c>
      <c r="L866">
        <v>55</v>
      </c>
      <c r="M866">
        <v>74</v>
      </c>
      <c r="N866" s="374"/>
    </row>
    <row r="867" spans="1:14" x14ac:dyDescent="0.25">
      <c r="A867" t="s">
        <v>3172</v>
      </c>
      <c r="B867">
        <v>13</v>
      </c>
      <c r="C867">
        <v>13</v>
      </c>
      <c r="D867">
        <v>9</v>
      </c>
      <c r="E867">
        <v>9</v>
      </c>
      <c r="F867">
        <v>12</v>
      </c>
      <c r="G867">
        <v>5</v>
      </c>
      <c r="H867">
        <v>13</v>
      </c>
      <c r="I867">
        <v>7</v>
      </c>
      <c r="J867">
        <v>10</v>
      </c>
      <c r="K867">
        <v>18</v>
      </c>
      <c r="L867">
        <v>8</v>
      </c>
      <c r="M867">
        <v>8</v>
      </c>
      <c r="N867" s="374"/>
    </row>
    <row r="868" spans="1:14" x14ac:dyDescent="0.25">
      <c r="A868" t="s">
        <v>3176</v>
      </c>
      <c r="B868">
        <v>13</v>
      </c>
      <c r="C868">
        <v>17</v>
      </c>
      <c r="D868">
        <v>23</v>
      </c>
      <c r="E868">
        <v>35</v>
      </c>
      <c r="F868">
        <v>22</v>
      </c>
      <c r="G868">
        <v>12</v>
      </c>
      <c r="H868">
        <v>14</v>
      </c>
      <c r="I868">
        <v>19</v>
      </c>
      <c r="J868">
        <v>20</v>
      </c>
      <c r="K868">
        <v>21</v>
      </c>
      <c r="L868">
        <v>15</v>
      </c>
      <c r="M868">
        <v>26</v>
      </c>
      <c r="N868" s="374"/>
    </row>
    <row r="869" spans="1:14" x14ac:dyDescent="0.25">
      <c r="A869" t="s">
        <v>3190</v>
      </c>
      <c r="B869">
        <v>17</v>
      </c>
      <c r="C869">
        <v>26</v>
      </c>
      <c r="D869">
        <v>15</v>
      </c>
      <c r="E869">
        <v>25</v>
      </c>
      <c r="F869">
        <v>32</v>
      </c>
      <c r="G869">
        <v>35</v>
      </c>
      <c r="H869">
        <v>23</v>
      </c>
      <c r="I869">
        <v>28</v>
      </c>
      <c r="J869">
        <v>14</v>
      </c>
      <c r="K869">
        <v>24</v>
      </c>
      <c r="L869">
        <v>24</v>
      </c>
      <c r="M869">
        <v>23</v>
      </c>
      <c r="N869" s="374"/>
    </row>
    <row r="870" spans="1:14" x14ac:dyDescent="0.25">
      <c r="A870" t="s">
        <v>16214</v>
      </c>
      <c r="B870">
        <v>13</v>
      </c>
      <c r="C870">
        <v>15</v>
      </c>
      <c r="D870">
        <v>8</v>
      </c>
      <c r="E870">
        <v>13</v>
      </c>
      <c r="F870">
        <v>9</v>
      </c>
      <c r="G870">
        <v>14</v>
      </c>
      <c r="H870">
        <v>16</v>
      </c>
      <c r="I870">
        <v>16</v>
      </c>
      <c r="J870">
        <v>10</v>
      </c>
      <c r="K870">
        <v>8</v>
      </c>
      <c r="L870">
        <v>10</v>
      </c>
      <c r="M870">
        <v>12</v>
      </c>
      <c r="N870" s="374"/>
    </row>
    <row r="871" spans="1:14" x14ac:dyDescent="0.25">
      <c r="A871" t="s">
        <v>3191</v>
      </c>
      <c r="B871">
        <v>22</v>
      </c>
      <c r="C871">
        <v>18</v>
      </c>
      <c r="D871">
        <v>13</v>
      </c>
      <c r="E871">
        <v>22</v>
      </c>
      <c r="F871">
        <v>19</v>
      </c>
      <c r="G871">
        <v>21</v>
      </c>
      <c r="H871">
        <v>15</v>
      </c>
      <c r="I871">
        <v>22</v>
      </c>
      <c r="J871">
        <v>23</v>
      </c>
      <c r="K871">
        <v>20</v>
      </c>
      <c r="L871">
        <v>17</v>
      </c>
      <c r="M871">
        <v>16</v>
      </c>
      <c r="N871" s="374"/>
    </row>
    <row r="872" spans="1:14" x14ac:dyDescent="0.25">
      <c r="A872" t="s">
        <v>3197</v>
      </c>
      <c r="B872">
        <v>46</v>
      </c>
      <c r="C872">
        <v>40</v>
      </c>
      <c r="D872">
        <v>49</v>
      </c>
      <c r="E872">
        <v>51</v>
      </c>
      <c r="F872">
        <v>43</v>
      </c>
      <c r="G872">
        <v>55</v>
      </c>
      <c r="H872">
        <v>47</v>
      </c>
      <c r="I872">
        <v>49</v>
      </c>
      <c r="J872">
        <v>50</v>
      </c>
      <c r="K872">
        <v>53</v>
      </c>
      <c r="L872">
        <v>40</v>
      </c>
      <c r="M872">
        <v>59</v>
      </c>
      <c r="N872" s="374"/>
    </row>
    <row r="873" spans="1:14" x14ac:dyDescent="0.25">
      <c r="A873" t="s">
        <v>3202</v>
      </c>
      <c r="B873">
        <v>45</v>
      </c>
      <c r="C873">
        <v>40</v>
      </c>
      <c r="D873">
        <v>34</v>
      </c>
      <c r="E873">
        <v>37</v>
      </c>
      <c r="F873">
        <v>37</v>
      </c>
      <c r="G873">
        <v>24</v>
      </c>
      <c r="H873">
        <v>25</v>
      </c>
      <c r="I873">
        <v>26</v>
      </c>
      <c r="J873">
        <v>31</v>
      </c>
      <c r="K873">
        <v>49</v>
      </c>
      <c r="L873">
        <v>38</v>
      </c>
      <c r="M873">
        <v>43</v>
      </c>
      <c r="N873" s="374"/>
    </row>
    <row r="874" spans="1:14" x14ac:dyDescent="0.25">
      <c r="A874" t="s">
        <v>3210</v>
      </c>
      <c r="B874"/>
      <c r="C874"/>
      <c r="D874"/>
      <c r="E874"/>
      <c r="F874">
        <v>28</v>
      </c>
      <c r="G874">
        <v>37</v>
      </c>
      <c r="H874">
        <v>35</v>
      </c>
      <c r="I874">
        <v>32</v>
      </c>
      <c r="J874">
        <v>35</v>
      </c>
      <c r="K874">
        <v>27</v>
      </c>
      <c r="L874">
        <v>32</v>
      </c>
      <c r="M874">
        <v>36</v>
      </c>
      <c r="N874" s="374"/>
    </row>
    <row r="875" spans="1:14" x14ac:dyDescent="0.25">
      <c r="A875" t="s">
        <v>3213</v>
      </c>
      <c r="B875">
        <v>21</v>
      </c>
      <c r="C875">
        <v>25</v>
      </c>
      <c r="D875">
        <v>21</v>
      </c>
      <c r="E875">
        <v>31</v>
      </c>
      <c r="F875">
        <v>27</v>
      </c>
      <c r="G875">
        <v>25</v>
      </c>
      <c r="H875">
        <v>19</v>
      </c>
      <c r="I875">
        <v>34</v>
      </c>
      <c r="J875">
        <v>33</v>
      </c>
      <c r="K875">
        <v>27</v>
      </c>
      <c r="L875">
        <v>20</v>
      </c>
      <c r="M875">
        <v>34</v>
      </c>
      <c r="N875" s="374"/>
    </row>
    <row r="876" spans="1:14" x14ac:dyDescent="0.25">
      <c r="A876" t="s">
        <v>3216</v>
      </c>
      <c r="B876">
        <v>32</v>
      </c>
      <c r="C876">
        <v>27</v>
      </c>
      <c r="D876">
        <v>23</v>
      </c>
      <c r="E876">
        <v>31</v>
      </c>
      <c r="F876">
        <v>27</v>
      </c>
      <c r="G876">
        <v>23</v>
      </c>
      <c r="H876">
        <v>26</v>
      </c>
      <c r="I876">
        <v>20</v>
      </c>
      <c r="J876">
        <v>32</v>
      </c>
      <c r="K876">
        <v>29</v>
      </c>
      <c r="L876">
        <v>22</v>
      </c>
      <c r="M876">
        <v>30</v>
      </c>
      <c r="N876" s="374"/>
    </row>
    <row r="877" spans="1:14" x14ac:dyDescent="0.25">
      <c r="A877" t="s">
        <v>3221</v>
      </c>
      <c r="B877"/>
      <c r="C877"/>
      <c r="D877"/>
      <c r="E877"/>
      <c r="F877">
        <v>44</v>
      </c>
      <c r="G877">
        <v>55</v>
      </c>
      <c r="H877">
        <v>48</v>
      </c>
      <c r="I877">
        <v>62</v>
      </c>
      <c r="J877">
        <v>46</v>
      </c>
      <c r="K877">
        <v>67</v>
      </c>
      <c r="L877">
        <v>62</v>
      </c>
      <c r="M877">
        <v>67</v>
      </c>
      <c r="N877" s="374"/>
    </row>
    <row r="878" spans="1:14" x14ac:dyDescent="0.25">
      <c r="A878" t="s">
        <v>10455</v>
      </c>
      <c r="B878">
        <v>111</v>
      </c>
      <c r="C878">
        <v>122</v>
      </c>
      <c r="D878">
        <v>89</v>
      </c>
      <c r="E878">
        <v>120</v>
      </c>
      <c r="F878"/>
      <c r="G878"/>
      <c r="H878"/>
      <c r="I878"/>
      <c r="J878"/>
      <c r="K878"/>
      <c r="L878"/>
      <c r="M878"/>
      <c r="N878" s="374"/>
    </row>
    <row r="879" spans="1:14" x14ac:dyDescent="0.25">
      <c r="A879" t="s">
        <v>10456</v>
      </c>
      <c r="B879">
        <v>63</v>
      </c>
      <c r="C879">
        <v>61</v>
      </c>
      <c r="D879">
        <v>65</v>
      </c>
      <c r="E879">
        <v>57</v>
      </c>
      <c r="F879"/>
      <c r="G879"/>
      <c r="H879"/>
      <c r="I879"/>
      <c r="J879"/>
      <c r="K879"/>
      <c r="L879"/>
      <c r="M879"/>
      <c r="N879" s="374"/>
    </row>
    <row r="880" spans="1:14" x14ac:dyDescent="0.25">
      <c r="A880" t="s">
        <v>3233</v>
      </c>
      <c r="B880">
        <v>65</v>
      </c>
      <c r="C880">
        <v>53</v>
      </c>
      <c r="D880">
        <v>65</v>
      </c>
      <c r="E880">
        <v>64</v>
      </c>
      <c r="F880"/>
      <c r="G880"/>
      <c r="H880"/>
      <c r="I880"/>
      <c r="J880"/>
      <c r="K880"/>
      <c r="L880"/>
      <c r="M880"/>
      <c r="N880" s="374"/>
    </row>
    <row r="881" spans="1:14" x14ac:dyDescent="0.25">
      <c r="A881" t="s">
        <v>13137</v>
      </c>
      <c r="B881">
        <v>147</v>
      </c>
      <c r="C881">
        <v>158</v>
      </c>
      <c r="D881">
        <v>135</v>
      </c>
      <c r="E881">
        <v>126</v>
      </c>
      <c r="F881"/>
      <c r="G881"/>
      <c r="H881"/>
      <c r="I881"/>
      <c r="J881"/>
      <c r="K881"/>
      <c r="L881"/>
      <c r="M881"/>
      <c r="N881" s="374"/>
    </row>
    <row r="882" spans="1:14" x14ac:dyDescent="0.25">
      <c r="A882" t="s">
        <v>3249</v>
      </c>
      <c r="B882"/>
      <c r="C882"/>
      <c r="D882"/>
      <c r="E882"/>
      <c r="F882">
        <v>122</v>
      </c>
      <c r="G882">
        <v>123</v>
      </c>
      <c r="H882">
        <v>112</v>
      </c>
      <c r="I882">
        <v>139</v>
      </c>
      <c r="J882">
        <v>104</v>
      </c>
      <c r="K882">
        <v>108</v>
      </c>
      <c r="L882">
        <v>112</v>
      </c>
      <c r="M882">
        <v>140</v>
      </c>
      <c r="N882" s="374"/>
    </row>
    <row r="883" spans="1:14" x14ac:dyDescent="0.25">
      <c r="A883" t="s">
        <v>3254</v>
      </c>
      <c r="B883"/>
      <c r="C883"/>
      <c r="D883"/>
      <c r="E883"/>
      <c r="F883"/>
      <c r="G883"/>
      <c r="H883"/>
      <c r="I883"/>
      <c r="J883"/>
      <c r="K883"/>
      <c r="L883">
        <v>32</v>
      </c>
      <c r="M883">
        <v>41</v>
      </c>
      <c r="N883" s="374"/>
    </row>
    <row r="884" spans="1:14" x14ac:dyDescent="0.25">
      <c r="A884" t="s">
        <v>3258</v>
      </c>
      <c r="B884"/>
      <c r="C884"/>
      <c r="D884"/>
      <c r="E884"/>
      <c r="F884">
        <v>155</v>
      </c>
      <c r="G884">
        <v>159</v>
      </c>
      <c r="H884">
        <v>162</v>
      </c>
      <c r="I884">
        <v>148</v>
      </c>
      <c r="J884">
        <v>176</v>
      </c>
      <c r="K884">
        <v>146</v>
      </c>
      <c r="L884">
        <v>160</v>
      </c>
      <c r="M884">
        <v>147</v>
      </c>
      <c r="N884" s="374"/>
    </row>
    <row r="885" spans="1:14" x14ac:dyDescent="0.25">
      <c r="A885" t="s">
        <v>3271</v>
      </c>
      <c r="B885">
        <v>20</v>
      </c>
      <c r="C885">
        <v>49</v>
      </c>
      <c r="D885">
        <v>45</v>
      </c>
      <c r="E885">
        <v>40</v>
      </c>
      <c r="F885"/>
      <c r="G885"/>
      <c r="H885"/>
      <c r="I885"/>
      <c r="J885"/>
      <c r="K885"/>
      <c r="L885"/>
      <c r="M885"/>
      <c r="N885" s="374"/>
    </row>
    <row r="886" spans="1:14" x14ac:dyDescent="0.25">
      <c r="A886" t="s">
        <v>3284</v>
      </c>
      <c r="B886"/>
      <c r="C886"/>
      <c r="D886"/>
      <c r="E886"/>
      <c r="F886">
        <v>107</v>
      </c>
      <c r="G886">
        <v>112</v>
      </c>
      <c r="H886">
        <v>112</v>
      </c>
      <c r="I886">
        <v>118</v>
      </c>
      <c r="J886">
        <v>125</v>
      </c>
      <c r="K886">
        <v>118</v>
      </c>
      <c r="L886">
        <v>118</v>
      </c>
      <c r="M886">
        <v>115</v>
      </c>
      <c r="N886" s="374"/>
    </row>
    <row r="887" spans="1:14" x14ac:dyDescent="0.25">
      <c r="A887" t="s">
        <v>3294</v>
      </c>
      <c r="B887">
        <v>157</v>
      </c>
      <c r="C887">
        <v>164</v>
      </c>
      <c r="D887">
        <v>132</v>
      </c>
      <c r="E887">
        <v>117</v>
      </c>
      <c r="F887"/>
      <c r="G887"/>
      <c r="H887"/>
      <c r="I887"/>
      <c r="J887"/>
      <c r="K887"/>
      <c r="L887"/>
      <c r="M887"/>
      <c r="N887" s="374"/>
    </row>
    <row r="888" spans="1:14" x14ac:dyDescent="0.25">
      <c r="A888" t="s">
        <v>21443</v>
      </c>
      <c r="B888">
        <v>39</v>
      </c>
      <c r="C888">
        <v>52</v>
      </c>
      <c r="D888">
        <v>56</v>
      </c>
      <c r="E888">
        <v>55</v>
      </c>
      <c r="F888">
        <v>49</v>
      </c>
      <c r="G888">
        <v>66</v>
      </c>
      <c r="H888">
        <v>58</v>
      </c>
      <c r="I888">
        <v>58</v>
      </c>
      <c r="J888">
        <v>54</v>
      </c>
      <c r="K888">
        <v>52</v>
      </c>
      <c r="L888">
        <v>59</v>
      </c>
      <c r="M888">
        <v>55</v>
      </c>
      <c r="N888" s="374"/>
    </row>
    <row r="889" spans="1:14" x14ac:dyDescent="0.25">
      <c r="A889" t="s">
        <v>3318</v>
      </c>
      <c r="B889"/>
      <c r="C889"/>
      <c r="D889"/>
      <c r="E889"/>
      <c r="F889">
        <v>216</v>
      </c>
      <c r="G889">
        <v>239</v>
      </c>
      <c r="H889">
        <v>213</v>
      </c>
      <c r="I889">
        <v>205</v>
      </c>
      <c r="J889">
        <v>234</v>
      </c>
      <c r="K889">
        <v>220</v>
      </c>
      <c r="L889">
        <v>181</v>
      </c>
      <c r="M889">
        <v>217</v>
      </c>
      <c r="N889" s="374"/>
    </row>
    <row r="890" spans="1:14" x14ac:dyDescent="0.25">
      <c r="A890" t="s">
        <v>3319</v>
      </c>
      <c r="B890">
        <v>185</v>
      </c>
      <c r="C890">
        <v>208</v>
      </c>
      <c r="D890">
        <v>201</v>
      </c>
      <c r="E890">
        <v>195</v>
      </c>
      <c r="F890"/>
      <c r="G890"/>
      <c r="H890"/>
      <c r="I890"/>
      <c r="J890"/>
      <c r="K890"/>
      <c r="L890"/>
      <c r="M890"/>
      <c r="N890" s="374"/>
    </row>
    <row r="891" spans="1:14" x14ac:dyDescent="0.25">
      <c r="A891" t="s">
        <v>3346</v>
      </c>
      <c r="B891">
        <v>172</v>
      </c>
      <c r="C891">
        <v>164</v>
      </c>
      <c r="D891">
        <v>145</v>
      </c>
      <c r="E891">
        <v>186</v>
      </c>
      <c r="F891">
        <v>185</v>
      </c>
      <c r="G891">
        <v>182</v>
      </c>
      <c r="H891"/>
      <c r="I891"/>
      <c r="J891"/>
      <c r="K891"/>
      <c r="L891"/>
      <c r="M891"/>
      <c r="N891" s="374"/>
    </row>
    <row r="892" spans="1:14" x14ac:dyDescent="0.25">
      <c r="A892" t="s">
        <v>3562</v>
      </c>
      <c r="B892"/>
      <c r="C892"/>
      <c r="D892"/>
      <c r="E892"/>
      <c r="F892">
        <v>98</v>
      </c>
      <c r="G892">
        <v>21</v>
      </c>
      <c r="H892">
        <v>112</v>
      </c>
      <c r="I892">
        <v>32</v>
      </c>
      <c r="J892">
        <v>107</v>
      </c>
      <c r="K892">
        <v>28</v>
      </c>
      <c r="L892">
        <v>104</v>
      </c>
      <c r="M892">
        <v>24</v>
      </c>
      <c r="N892" s="374"/>
    </row>
    <row r="893" spans="1:14" x14ac:dyDescent="0.25">
      <c r="A893" t="s">
        <v>3570</v>
      </c>
      <c r="B893"/>
      <c r="C893"/>
      <c r="D893"/>
      <c r="E893"/>
      <c r="F893">
        <v>86</v>
      </c>
      <c r="G893">
        <v>88</v>
      </c>
      <c r="H893">
        <v>74</v>
      </c>
      <c r="I893">
        <v>89</v>
      </c>
      <c r="J893">
        <v>82</v>
      </c>
      <c r="K893">
        <v>90</v>
      </c>
      <c r="L893">
        <v>75</v>
      </c>
      <c r="M893">
        <v>77</v>
      </c>
      <c r="N893" s="374"/>
    </row>
    <row r="894" spans="1:14" x14ac:dyDescent="0.25">
      <c r="A894" t="s">
        <v>3576</v>
      </c>
      <c r="B894">
        <v>94</v>
      </c>
      <c r="C894">
        <v>89</v>
      </c>
      <c r="D894">
        <v>86</v>
      </c>
      <c r="E894">
        <v>89</v>
      </c>
      <c r="F894"/>
      <c r="G894"/>
      <c r="H894"/>
      <c r="I894"/>
      <c r="J894"/>
      <c r="K894"/>
      <c r="L894"/>
      <c r="M894"/>
      <c r="N894" s="374"/>
    </row>
    <row r="895" spans="1:14" x14ac:dyDescent="0.25">
      <c r="A895" t="s">
        <v>3590</v>
      </c>
      <c r="B895"/>
      <c r="C895"/>
      <c r="D895"/>
      <c r="E895"/>
      <c r="F895">
        <v>385</v>
      </c>
      <c r="G895">
        <v>479</v>
      </c>
      <c r="H895">
        <v>362</v>
      </c>
      <c r="I895">
        <v>410</v>
      </c>
      <c r="J895">
        <v>319</v>
      </c>
      <c r="K895">
        <v>346</v>
      </c>
      <c r="L895">
        <v>327</v>
      </c>
      <c r="M895">
        <v>338</v>
      </c>
      <c r="N895" s="374"/>
    </row>
    <row r="896" spans="1:14" x14ac:dyDescent="0.25">
      <c r="A896" t="s">
        <v>3599</v>
      </c>
      <c r="B896">
        <v>61</v>
      </c>
      <c r="C896">
        <v>68</v>
      </c>
      <c r="D896">
        <v>58</v>
      </c>
      <c r="E896">
        <v>65</v>
      </c>
      <c r="F896"/>
      <c r="G896"/>
      <c r="H896"/>
      <c r="I896"/>
      <c r="J896"/>
      <c r="K896"/>
      <c r="L896"/>
      <c r="M896"/>
      <c r="N896" s="374"/>
    </row>
    <row r="897" spans="1:14" x14ac:dyDescent="0.25">
      <c r="A897" t="s">
        <v>3613</v>
      </c>
      <c r="B897"/>
      <c r="C897"/>
      <c r="D897"/>
      <c r="E897"/>
      <c r="F897">
        <v>229</v>
      </c>
      <c r="G897">
        <v>280</v>
      </c>
      <c r="H897">
        <v>244</v>
      </c>
      <c r="I897">
        <v>264</v>
      </c>
      <c r="J897">
        <v>290</v>
      </c>
      <c r="K897">
        <v>250</v>
      </c>
      <c r="L897">
        <v>307</v>
      </c>
      <c r="M897">
        <v>278</v>
      </c>
      <c r="N897" s="374"/>
    </row>
    <row r="898" spans="1:14" x14ac:dyDescent="0.25">
      <c r="A898" t="s">
        <v>3620</v>
      </c>
      <c r="B898"/>
      <c r="C898"/>
      <c r="D898"/>
      <c r="E898"/>
      <c r="F898">
        <v>160</v>
      </c>
      <c r="G898">
        <v>219</v>
      </c>
      <c r="H898">
        <v>147</v>
      </c>
      <c r="I898">
        <v>210</v>
      </c>
      <c r="J898">
        <v>145</v>
      </c>
      <c r="K898">
        <v>200</v>
      </c>
      <c r="L898">
        <v>155</v>
      </c>
      <c r="M898">
        <v>197</v>
      </c>
      <c r="N898" s="374"/>
    </row>
    <row r="899" spans="1:14" x14ac:dyDescent="0.25">
      <c r="A899" t="s">
        <v>3633</v>
      </c>
      <c r="B899">
        <v>201</v>
      </c>
      <c r="C899">
        <v>186</v>
      </c>
      <c r="D899">
        <v>198</v>
      </c>
      <c r="E899">
        <v>200</v>
      </c>
      <c r="F899"/>
      <c r="G899"/>
      <c r="H899"/>
      <c r="I899"/>
      <c r="J899"/>
      <c r="K899"/>
      <c r="L899"/>
      <c r="M899"/>
      <c r="N899" s="374"/>
    </row>
    <row r="900" spans="1:14" x14ac:dyDescent="0.25">
      <c r="A900" t="s">
        <v>3634</v>
      </c>
      <c r="B900"/>
      <c r="C900"/>
      <c r="D900"/>
      <c r="E900"/>
      <c r="F900">
        <v>234</v>
      </c>
      <c r="G900">
        <v>251</v>
      </c>
      <c r="H900">
        <v>241</v>
      </c>
      <c r="I900">
        <v>231</v>
      </c>
      <c r="J900">
        <v>232</v>
      </c>
      <c r="K900">
        <v>233</v>
      </c>
      <c r="L900">
        <v>223</v>
      </c>
      <c r="M900">
        <v>278</v>
      </c>
      <c r="N900" s="374"/>
    </row>
    <row r="901" spans="1:14" x14ac:dyDescent="0.25">
      <c r="A901" t="s">
        <v>13209</v>
      </c>
      <c r="B901">
        <v>232</v>
      </c>
      <c r="C901">
        <v>222</v>
      </c>
      <c r="D901">
        <v>251</v>
      </c>
      <c r="E901">
        <v>235</v>
      </c>
      <c r="F901"/>
      <c r="G901"/>
      <c r="H901"/>
      <c r="I901"/>
      <c r="J901"/>
      <c r="K901"/>
      <c r="L901"/>
      <c r="M901"/>
      <c r="N901" s="374"/>
    </row>
    <row r="902" spans="1:14" x14ac:dyDescent="0.25">
      <c r="A902" t="s">
        <v>3636</v>
      </c>
      <c r="B902">
        <v>99</v>
      </c>
      <c r="C902">
        <v>88</v>
      </c>
      <c r="D902">
        <v>82</v>
      </c>
      <c r="E902">
        <v>92</v>
      </c>
      <c r="F902"/>
      <c r="G902"/>
      <c r="H902"/>
      <c r="I902"/>
      <c r="J902"/>
      <c r="K902"/>
      <c r="L902"/>
      <c r="M902"/>
      <c r="N902" s="374"/>
    </row>
    <row r="903" spans="1:14" x14ac:dyDescent="0.25">
      <c r="A903" t="s">
        <v>3642</v>
      </c>
      <c r="B903"/>
      <c r="C903"/>
      <c r="D903"/>
      <c r="E903"/>
      <c r="F903">
        <v>39</v>
      </c>
      <c r="G903">
        <v>58</v>
      </c>
      <c r="H903">
        <v>52</v>
      </c>
      <c r="I903">
        <v>55</v>
      </c>
      <c r="J903">
        <v>54</v>
      </c>
      <c r="K903">
        <v>59</v>
      </c>
      <c r="L903">
        <v>55</v>
      </c>
      <c r="M903">
        <v>73</v>
      </c>
      <c r="N903" s="374"/>
    </row>
    <row r="904" spans="1:14" x14ac:dyDescent="0.25">
      <c r="A904" t="s">
        <v>3650</v>
      </c>
      <c r="B904"/>
      <c r="C904"/>
      <c r="D904"/>
      <c r="E904"/>
      <c r="F904">
        <v>357</v>
      </c>
      <c r="G904">
        <v>328</v>
      </c>
      <c r="H904">
        <v>356</v>
      </c>
      <c r="I904">
        <v>338</v>
      </c>
      <c r="J904">
        <v>369</v>
      </c>
      <c r="K904">
        <v>343</v>
      </c>
      <c r="L904">
        <v>345</v>
      </c>
      <c r="M904">
        <v>353</v>
      </c>
      <c r="N904" s="374"/>
    </row>
    <row r="905" spans="1:14" x14ac:dyDescent="0.25">
      <c r="A905" t="s">
        <v>3651</v>
      </c>
      <c r="B905">
        <v>100</v>
      </c>
      <c r="C905">
        <v>102</v>
      </c>
      <c r="D905">
        <v>101</v>
      </c>
      <c r="E905">
        <v>120</v>
      </c>
      <c r="F905"/>
      <c r="G905"/>
      <c r="H905"/>
      <c r="I905"/>
      <c r="J905"/>
      <c r="K905"/>
      <c r="L905"/>
      <c r="M905"/>
      <c r="N905" s="374"/>
    </row>
    <row r="906" spans="1:14" x14ac:dyDescent="0.25">
      <c r="A906" t="s">
        <v>3658</v>
      </c>
      <c r="B906">
        <v>150</v>
      </c>
      <c r="C906">
        <v>134</v>
      </c>
      <c r="D906">
        <v>179</v>
      </c>
      <c r="E906">
        <v>167</v>
      </c>
      <c r="F906"/>
      <c r="G906"/>
      <c r="H906"/>
      <c r="I906"/>
      <c r="J906"/>
      <c r="K906"/>
      <c r="L906"/>
      <c r="M906"/>
      <c r="N906" s="374"/>
    </row>
    <row r="907" spans="1:14" x14ac:dyDescent="0.25">
      <c r="A907" t="s">
        <v>3659</v>
      </c>
      <c r="B907"/>
      <c r="C907"/>
      <c r="D907"/>
      <c r="E907"/>
      <c r="F907">
        <v>221</v>
      </c>
      <c r="G907">
        <v>209</v>
      </c>
      <c r="H907">
        <v>194</v>
      </c>
      <c r="I907">
        <v>207</v>
      </c>
      <c r="J907">
        <v>203</v>
      </c>
      <c r="K907">
        <v>198</v>
      </c>
      <c r="L907">
        <v>195</v>
      </c>
      <c r="M907">
        <v>216</v>
      </c>
      <c r="N907" s="374"/>
    </row>
    <row r="908" spans="1:14" x14ac:dyDescent="0.25">
      <c r="A908" t="s">
        <v>3661</v>
      </c>
      <c r="B908">
        <v>14</v>
      </c>
      <c r="C908">
        <v>15</v>
      </c>
      <c r="D908">
        <v>15</v>
      </c>
      <c r="E908">
        <v>10</v>
      </c>
      <c r="F908"/>
      <c r="G908"/>
      <c r="H908"/>
      <c r="I908"/>
      <c r="J908"/>
      <c r="K908"/>
      <c r="L908"/>
      <c r="M908"/>
      <c r="N908" s="374"/>
    </row>
    <row r="909" spans="1:14" x14ac:dyDescent="0.25">
      <c r="A909" t="s">
        <v>10002</v>
      </c>
      <c r="B909">
        <v>167</v>
      </c>
      <c r="C909">
        <v>160</v>
      </c>
      <c r="D909">
        <v>176</v>
      </c>
      <c r="E909">
        <v>151</v>
      </c>
      <c r="F909"/>
      <c r="G909"/>
      <c r="H909"/>
      <c r="I909"/>
      <c r="J909"/>
      <c r="K909"/>
      <c r="L909"/>
      <c r="M909"/>
      <c r="N909" s="374"/>
    </row>
    <row r="910" spans="1:14" x14ac:dyDescent="0.25">
      <c r="A910" t="s">
        <v>3665</v>
      </c>
      <c r="B910"/>
      <c r="C910"/>
      <c r="D910"/>
      <c r="E910"/>
      <c r="F910">
        <v>150</v>
      </c>
      <c r="G910">
        <v>159</v>
      </c>
      <c r="H910">
        <v>174</v>
      </c>
      <c r="I910">
        <v>188</v>
      </c>
      <c r="J910">
        <v>211</v>
      </c>
      <c r="K910">
        <v>208</v>
      </c>
      <c r="L910">
        <v>177</v>
      </c>
      <c r="M910">
        <v>241</v>
      </c>
      <c r="N910" s="374"/>
    </row>
    <row r="911" spans="1:14" x14ac:dyDescent="0.25">
      <c r="A911" t="s">
        <v>17789</v>
      </c>
      <c r="B911">
        <v>112</v>
      </c>
      <c r="C911">
        <v>118</v>
      </c>
      <c r="D911">
        <v>118</v>
      </c>
      <c r="E911">
        <v>113</v>
      </c>
      <c r="F911"/>
      <c r="G911"/>
      <c r="H911"/>
      <c r="I911"/>
      <c r="J911"/>
      <c r="K911"/>
      <c r="L911"/>
      <c r="M911"/>
      <c r="N911" s="374"/>
    </row>
    <row r="912" spans="1:14" x14ac:dyDescent="0.25">
      <c r="A912" t="s">
        <v>3670</v>
      </c>
      <c r="B912">
        <v>97</v>
      </c>
      <c r="C912">
        <v>107</v>
      </c>
      <c r="D912">
        <v>80</v>
      </c>
      <c r="E912">
        <v>122</v>
      </c>
      <c r="F912"/>
      <c r="G912"/>
      <c r="H912"/>
      <c r="I912"/>
      <c r="J912"/>
      <c r="K912"/>
      <c r="L912"/>
      <c r="M912"/>
      <c r="N912" s="374"/>
    </row>
    <row r="913" spans="1:14" x14ac:dyDescent="0.25">
      <c r="A913" t="s">
        <v>3674</v>
      </c>
      <c r="B913"/>
      <c r="C913"/>
      <c r="D913"/>
      <c r="E913"/>
      <c r="F913">
        <v>10</v>
      </c>
      <c r="G913">
        <v>24</v>
      </c>
      <c r="H913">
        <v>19</v>
      </c>
      <c r="I913">
        <v>27</v>
      </c>
      <c r="J913">
        <v>13</v>
      </c>
      <c r="K913">
        <v>32</v>
      </c>
      <c r="L913">
        <v>16</v>
      </c>
      <c r="M913">
        <v>20</v>
      </c>
      <c r="N913" s="374"/>
    </row>
    <row r="914" spans="1:14" x14ac:dyDescent="0.25">
      <c r="A914" t="s">
        <v>3689</v>
      </c>
      <c r="B914">
        <v>104</v>
      </c>
      <c r="C914">
        <v>102</v>
      </c>
      <c r="D914">
        <v>88</v>
      </c>
      <c r="E914">
        <v>96</v>
      </c>
      <c r="F914"/>
      <c r="G914"/>
      <c r="H914"/>
      <c r="I914"/>
      <c r="J914"/>
      <c r="K914"/>
      <c r="L914"/>
      <c r="M914"/>
      <c r="N914" s="374"/>
    </row>
    <row r="915" spans="1:14" x14ac:dyDescent="0.25">
      <c r="A915" t="s">
        <v>3699</v>
      </c>
      <c r="B915">
        <v>133</v>
      </c>
      <c r="C915">
        <v>145</v>
      </c>
      <c r="D915">
        <v>137</v>
      </c>
      <c r="E915">
        <v>136</v>
      </c>
      <c r="F915"/>
      <c r="G915"/>
      <c r="H915"/>
      <c r="I915"/>
      <c r="J915"/>
      <c r="K915"/>
      <c r="L915"/>
      <c r="M915"/>
      <c r="N915" s="374"/>
    </row>
    <row r="916" spans="1:14" x14ac:dyDescent="0.25">
      <c r="A916" t="s">
        <v>3703</v>
      </c>
      <c r="B916"/>
      <c r="C916"/>
      <c r="D916"/>
      <c r="E916"/>
      <c r="F916">
        <v>167</v>
      </c>
      <c r="G916">
        <v>209</v>
      </c>
      <c r="H916">
        <v>175</v>
      </c>
      <c r="I916">
        <v>191</v>
      </c>
      <c r="J916">
        <v>177</v>
      </c>
      <c r="K916">
        <v>178</v>
      </c>
      <c r="L916">
        <v>171</v>
      </c>
      <c r="M916">
        <v>188</v>
      </c>
      <c r="N916" s="374"/>
    </row>
    <row r="917" spans="1:14" x14ac:dyDescent="0.25">
      <c r="A917" t="s">
        <v>3704</v>
      </c>
      <c r="B917">
        <v>22</v>
      </c>
      <c r="C917">
        <v>21</v>
      </c>
      <c r="D917">
        <v>27</v>
      </c>
      <c r="E917">
        <v>45</v>
      </c>
      <c r="F917">
        <v>105</v>
      </c>
      <c r="G917">
        <v>97</v>
      </c>
      <c r="H917">
        <v>72</v>
      </c>
      <c r="I917">
        <v>72</v>
      </c>
      <c r="J917">
        <v>103</v>
      </c>
      <c r="K917">
        <v>83</v>
      </c>
      <c r="L917">
        <v>110</v>
      </c>
      <c r="M917">
        <v>89</v>
      </c>
      <c r="N917" s="374"/>
    </row>
    <row r="918" spans="1:14" x14ac:dyDescent="0.25">
      <c r="A918" t="s">
        <v>3714</v>
      </c>
      <c r="B918"/>
      <c r="C918"/>
      <c r="D918"/>
      <c r="E918"/>
      <c r="F918">
        <v>129</v>
      </c>
      <c r="G918">
        <v>120</v>
      </c>
      <c r="H918">
        <v>111</v>
      </c>
      <c r="I918">
        <v>125</v>
      </c>
      <c r="J918">
        <v>130</v>
      </c>
      <c r="K918">
        <v>107</v>
      </c>
      <c r="L918">
        <v>117</v>
      </c>
      <c r="M918">
        <v>118</v>
      </c>
      <c r="N918" s="374"/>
    </row>
    <row r="919" spans="1:14" x14ac:dyDescent="0.25">
      <c r="A919" t="s">
        <v>3729</v>
      </c>
      <c r="B919"/>
      <c r="C919"/>
      <c r="D919"/>
      <c r="E919"/>
      <c r="F919">
        <v>280</v>
      </c>
      <c r="G919">
        <v>292</v>
      </c>
      <c r="H919">
        <v>275</v>
      </c>
      <c r="I919">
        <v>277</v>
      </c>
      <c r="J919">
        <v>271</v>
      </c>
      <c r="K919">
        <v>292</v>
      </c>
      <c r="L919">
        <v>297</v>
      </c>
      <c r="M919">
        <v>273</v>
      </c>
      <c r="N919" s="374"/>
    </row>
    <row r="920" spans="1:14" x14ac:dyDescent="0.25">
      <c r="A920" t="s">
        <v>3737</v>
      </c>
      <c r="B920"/>
      <c r="C920"/>
      <c r="D920"/>
      <c r="E920"/>
      <c r="F920">
        <v>142</v>
      </c>
      <c r="G920">
        <v>153</v>
      </c>
      <c r="H920">
        <v>124</v>
      </c>
      <c r="I920">
        <v>143</v>
      </c>
      <c r="J920">
        <v>144</v>
      </c>
      <c r="K920">
        <v>169</v>
      </c>
      <c r="L920">
        <v>148</v>
      </c>
      <c r="M920">
        <v>154</v>
      </c>
      <c r="N920" s="374"/>
    </row>
    <row r="921" spans="1:14" x14ac:dyDescent="0.25">
      <c r="A921" t="s">
        <v>16122</v>
      </c>
      <c r="B921">
        <v>19</v>
      </c>
      <c r="C921">
        <v>39</v>
      </c>
      <c r="D921">
        <v>25</v>
      </c>
      <c r="E921">
        <v>34</v>
      </c>
      <c r="F921"/>
      <c r="G921"/>
      <c r="H921"/>
      <c r="I921"/>
      <c r="J921"/>
      <c r="K921"/>
      <c r="L921"/>
      <c r="M921"/>
      <c r="N921" s="374"/>
    </row>
    <row r="922" spans="1:14" x14ac:dyDescent="0.25">
      <c r="A922" t="s">
        <v>3742</v>
      </c>
      <c r="B922">
        <v>96</v>
      </c>
      <c r="C922">
        <v>101</v>
      </c>
      <c r="D922">
        <v>79</v>
      </c>
      <c r="E922">
        <v>120</v>
      </c>
      <c r="F922"/>
      <c r="G922"/>
      <c r="H922"/>
      <c r="I922"/>
      <c r="J922"/>
      <c r="K922"/>
      <c r="L922"/>
      <c r="M922"/>
      <c r="N922" s="374"/>
    </row>
    <row r="923" spans="1:14" x14ac:dyDescent="0.25">
      <c r="A923" t="s">
        <v>3747</v>
      </c>
      <c r="B923"/>
      <c r="C923"/>
      <c r="D923"/>
      <c r="E923"/>
      <c r="F923">
        <v>269</v>
      </c>
      <c r="G923">
        <v>248</v>
      </c>
      <c r="H923">
        <v>259</v>
      </c>
      <c r="I923">
        <v>221</v>
      </c>
      <c r="J923">
        <v>265</v>
      </c>
      <c r="K923">
        <v>270</v>
      </c>
      <c r="L923">
        <v>247</v>
      </c>
      <c r="M923">
        <v>260</v>
      </c>
      <c r="N923" s="374"/>
    </row>
    <row r="924" spans="1:14" x14ac:dyDescent="0.25">
      <c r="A924" t="s">
        <v>3753</v>
      </c>
      <c r="B924">
        <v>148</v>
      </c>
      <c r="C924">
        <v>142</v>
      </c>
      <c r="D924">
        <v>130</v>
      </c>
      <c r="E924">
        <v>162</v>
      </c>
      <c r="F924"/>
      <c r="G924"/>
      <c r="H924"/>
      <c r="I924"/>
      <c r="J924"/>
      <c r="K924"/>
      <c r="L924"/>
      <c r="M924"/>
      <c r="N924" s="374"/>
    </row>
    <row r="925" spans="1:14" x14ac:dyDescent="0.25">
      <c r="A925" t="s">
        <v>3783</v>
      </c>
      <c r="B925">
        <v>27</v>
      </c>
      <c r="C925">
        <v>42</v>
      </c>
      <c r="D925">
        <v>27</v>
      </c>
      <c r="E925">
        <v>43</v>
      </c>
      <c r="F925">
        <v>35</v>
      </c>
      <c r="G925">
        <v>46</v>
      </c>
      <c r="H925">
        <v>27</v>
      </c>
      <c r="I925">
        <v>38</v>
      </c>
      <c r="J925">
        <v>31</v>
      </c>
      <c r="K925">
        <v>38</v>
      </c>
      <c r="L925">
        <v>24</v>
      </c>
      <c r="M925">
        <v>31</v>
      </c>
      <c r="N925" s="374"/>
    </row>
    <row r="926" spans="1:14" x14ac:dyDescent="0.25">
      <c r="A926" t="s">
        <v>21444</v>
      </c>
      <c r="B926">
        <v>25</v>
      </c>
      <c r="C926">
        <v>26</v>
      </c>
      <c r="D926"/>
      <c r="E926"/>
      <c r="F926"/>
      <c r="G926"/>
      <c r="H926"/>
      <c r="I926"/>
      <c r="J926"/>
      <c r="K926"/>
      <c r="L926"/>
      <c r="M926"/>
      <c r="N926" s="374"/>
    </row>
    <row r="927" spans="1:14" x14ac:dyDescent="0.25">
      <c r="A927" t="s">
        <v>3793</v>
      </c>
      <c r="B927">
        <v>38</v>
      </c>
      <c r="C927">
        <v>22</v>
      </c>
      <c r="D927">
        <v>42</v>
      </c>
      <c r="E927">
        <v>48</v>
      </c>
      <c r="F927">
        <v>72</v>
      </c>
      <c r="G927">
        <v>39</v>
      </c>
      <c r="H927">
        <v>82</v>
      </c>
      <c r="I927">
        <v>61</v>
      </c>
      <c r="J927">
        <v>87</v>
      </c>
      <c r="K927">
        <v>61</v>
      </c>
      <c r="L927">
        <v>108</v>
      </c>
      <c r="M927">
        <v>70</v>
      </c>
      <c r="N927" s="374"/>
    </row>
    <row r="928" spans="1:14" x14ac:dyDescent="0.25">
      <c r="A928" t="s">
        <v>3805</v>
      </c>
      <c r="B928">
        <v>41</v>
      </c>
      <c r="C928">
        <v>59</v>
      </c>
      <c r="D928">
        <v>38</v>
      </c>
      <c r="E928">
        <v>42</v>
      </c>
      <c r="F928"/>
      <c r="G928"/>
      <c r="H928"/>
      <c r="I928"/>
      <c r="J928"/>
      <c r="K928"/>
      <c r="L928"/>
      <c r="M928"/>
      <c r="N928" s="374"/>
    </row>
    <row r="929" spans="1:14" x14ac:dyDescent="0.25">
      <c r="A929" t="s">
        <v>3813</v>
      </c>
      <c r="B929">
        <v>128</v>
      </c>
      <c r="C929">
        <v>112</v>
      </c>
      <c r="D929">
        <v>116</v>
      </c>
      <c r="E929">
        <v>114</v>
      </c>
      <c r="F929">
        <v>117</v>
      </c>
      <c r="G929">
        <v>108</v>
      </c>
      <c r="H929">
        <v>107</v>
      </c>
      <c r="I929">
        <v>103</v>
      </c>
      <c r="J929">
        <v>113</v>
      </c>
      <c r="K929">
        <v>83</v>
      </c>
      <c r="L929">
        <v>92</v>
      </c>
      <c r="M929">
        <v>101</v>
      </c>
      <c r="N929" s="374"/>
    </row>
    <row r="930" spans="1:14" x14ac:dyDescent="0.25">
      <c r="A930" t="s">
        <v>3814</v>
      </c>
      <c r="B930"/>
      <c r="C930"/>
      <c r="D930"/>
      <c r="E930"/>
      <c r="F930">
        <v>202</v>
      </c>
      <c r="G930">
        <v>174</v>
      </c>
      <c r="H930">
        <v>141</v>
      </c>
      <c r="I930">
        <v>148</v>
      </c>
      <c r="J930">
        <v>171</v>
      </c>
      <c r="K930">
        <v>146</v>
      </c>
      <c r="L930">
        <v>151</v>
      </c>
      <c r="M930">
        <v>173</v>
      </c>
      <c r="N930" s="374"/>
    </row>
    <row r="931" spans="1:14" x14ac:dyDescent="0.25">
      <c r="A931" t="s">
        <v>3825</v>
      </c>
      <c r="B931">
        <v>9</v>
      </c>
      <c r="C931">
        <v>8</v>
      </c>
      <c r="D931">
        <v>7</v>
      </c>
      <c r="E931">
        <v>4</v>
      </c>
      <c r="F931"/>
      <c r="G931"/>
      <c r="H931"/>
      <c r="I931"/>
      <c r="J931"/>
      <c r="K931"/>
      <c r="L931"/>
      <c r="M931"/>
      <c r="N931" s="374"/>
    </row>
    <row r="932" spans="1:14" x14ac:dyDescent="0.25">
      <c r="A932" t="s">
        <v>3829</v>
      </c>
      <c r="B932">
        <v>11</v>
      </c>
      <c r="C932">
        <v>21</v>
      </c>
      <c r="D932">
        <v>20</v>
      </c>
      <c r="E932">
        <v>13</v>
      </c>
      <c r="F932"/>
      <c r="G932"/>
      <c r="H932"/>
      <c r="I932"/>
      <c r="J932"/>
      <c r="K932"/>
      <c r="L932"/>
      <c r="M932"/>
      <c r="N932" s="374"/>
    </row>
    <row r="933" spans="1:14" x14ac:dyDescent="0.25">
      <c r="A933" t="s">
        <v>3839</v>
      </c>
      <c r="B933">
        <v>20</v>
      </c>
      <c r="C933">
        <v>25</v>
      </c>
      <c r="D933">
        <v>30</v>
      </c>
      <c r="E933">
        <v>30</v>
      </c>
      <c r="F933"/>
      <c r="G933"/>
      <c r="H933"/>
      <c r="I933"/>
      <c r="J933"/>
      <c r="K933"/>
      <c r="L933"/>
      <c r="M933"/>
      <c r="N933" s="374"/>
    </row>
    <row r="934" spans="1:14" x14ac:dyDescent="0.25">
      <c r="A934" t="s">
        <v>3850</v>
      </c>
      <c r="B934">
        <v>20</v>
      </c>
      <c r="C934">
        <v>27</v>
      </c>
      <c r="D934">
        <v>21</v>
      </c>
      <c r="E934">
        <v>28</v>
      </c>
      <c r="F934"/>
      <c r="G934"/>
      <c r="H934"/>
      <c r="I934"/>
      <c r="J934"/>
      <c r="K934"/>
      <c r="L934"/>
      <c r="M934"/>
      <c r="N934" s="374"/>
    </row>
    <row r="935" spans="1:14" x14ac:dyDescent="0.25">
      <c r="A935" t="s">
        <v>3859</v>
      </c>
      <c r="B935">
        <v>34</v>
      </c>
      <c r="C935">
        <v>29</v>
      </c>
      <c r="D935">
        <v>30</v>
      </c>
      <c r="E935">
        <v>29</v>
      </c>
      <c r="F935"/>
      <c r="G935"/>
      <c r="H935"/>
      <c r="I935"/>
      <c r="J935"/>
      <c r="K935"/>
      <c r="L935"/>
      <c r="M935"/>
      <c r="N935" s="374"/>
    </row>
    <row r="936" spans="1:14" x14ac:dyDescent="0.25">
      <c r="A936" t="s">
        <v>3863</v>
      </c>
      <c r="B936">
        <v>115</v>
      </c>
      <c r="C936">
        <v>110</v>
      </c>
      <c r="D936">
        <v>101</v>
      </c>
      <c r="E936">
        <v>107</v>
      </c>
      <c r="F936"/>
      <c r="G936"/>
      <c r="H936"/>
      <c r="I936"/>
      <c r="J936"/>
      <c r="K936"/>
      <c r="L936"/>
      <c r="M936"/>
      <c r="N936" s="374"/>
    </row>
    <row r="937" spans="1:14" x14ac:dyDescent="0.25">
      <c r="A937" t="s">
        <v>10362</v>
      </c>
      <c r="B937">
        <v>13</v>
      </c>
      <c r="C937">
        <v>14</v>
      </c>
      <c r="D937">
        <v>13</v>
      </c>
      <c r="E937">
        <v>12</v>
      </c>
      <c r="F937"/>
      <c r="G937"/>
      <c r="H937"/>
      <c r="I937"/>
      <c r="J937"/>
      <c r="K937"/>
      <c r="L937"/>
      <c r="M937"/>
      <c r="N937" s="374"/>
    </row>
    <row r="938" spans="1:14" x14ac:dyDescent="0.25">
      <c r="A938" t="s">
        <v>3868</v>
      </c>
      <c r="B938">
        <v>89</v>
      </c>
      <c r="C938">
        <v>100</v>
      </c>
      <c r="D938">
        <v>96</v>
      </c>
      <c r="E938">
        <v>100</v>
      </c>
      <c r="F938">
        <v>81</v>
      </c>
      <c r="G938">
        <v>81</v>
      </c>
      <c r="H938">
        <v>80</v>
      </c>
      <c r="I938">
        <v>71</v>
      </c>
      <c r="J938">
        <v>60</v>
      </c>
      <c r="K938">
        <v>59</v>
      </c>
      <c r="L938">
        <v>60</v>
      </c>
      <c r="M938">
        <v>55</v>
      </c>
      <c r="N938" s="374"/>
    </row>
    <row r="939" spans="1:14" x14ac:dyDescent="0.25">
      <c r="A939" t="s">
        <v>3873</v>
      </c>
      <c r="B939"/>
      <c r="C939"/>
      <c r="D939"/>
      <c r="E939"/>
      <c r="F939">
        <v>83</v>
      </c>
      <c r="G939">
        <v>106</v>
      </c>
      <c r="H939">
        <v>106</v>
      </c>
      <c r="I939">
        <v>110</v>
      </c>
      <c r="J939">
        <v>61</v>
      </c>
      <c r="K939">
        <v>89</v>
      </c>
      <c r="L939">
        <v>51</v>
      </c>
      <c r="M939">
        <v>58</v>
      </c>
      <c r="N939" s="374"/>
    </row>
    <row r="940" spans="1:14" x14ac:dyDescent="0.25">
      <c r="A940" t="s">
        <v>3882</v>
      </c>
      <c r="B940"/>
      <c r="C940"/>
      <c r="D940"/>
      <c r="E940"/>
      <c r="F940">
        <v>422</v>
      </c>
      <c r="G940">
        <v>466</v>
      </c>
      <c r="H940">
        <v>394</v>
      </c>
      <c r="I940">
        <v>443</v>
      </c>
      <c r="J940">
        <v>346</v>
      </c>
      <c r="K940">
        <v>444</v>
      </c>
      <c r="L940">
        <v>408</v>
      </c>
      <c r="M940">
        <v>529</v>
      </c>
      <c r="N940" s="374"/>
    </row>
    <row r="941" spans="1:14" x14ac:dyDescent="0.25">
      <c r="A941" t="s">
        <v>3901</v>
      </c>
      <c r="B941">
        <v>12</v>
      </c>
      <c r="C941">
        <v>12</v>
      </c>
      <c r="D941">
        <v>17</v>
      </c>
      <c r="E941">
        <v>15</v>
      </c>
      <c r="F941"/>
      <c r="G941"/>
      <c r="H941"/>
      <c r="I941"/>
      <c r="J941"/>
      <c r="K941"/>
      <c r="L941"/>
      <c r="M941"/>
      <c r="N941" s="374"/>
    </row>
    <row r="942" spans="1:14" x14ac:dyDescent="0.25">
      <c r="A942" t="s">
        <v>3902</v>
      </c>
      <c r="B942"/>
      <c r="C942"/>
      <c r="D942"/>
      <c r="E942"/>
      <c r="F942">
        <v>204</v>
      </c>
      <c r="G942">
        <v>252</v>
      </c>
      <c r="H942">
        <v>196</v>
      </c>
      <c r="I942">
        <v>296</v>
      </c>
      <c r="J942">
        <v>169</v>
      </c>
      <c r="K942">
        <v>237</v>
      </c>
      <c r="L942">
        <v>174</v>
      </c>
      <c r="M942">
        <v>236</v>
      </c>
      <c r="N942" s="374"/>
    </row>
    <row r="943" spans="1:14" x14ac:dyDescent="0.25">
      <c r="A943" t="s">
        <v>13130</v>
      </c>
      <c r="B943">
        <v>15</v>
      </c>
      <c r="C943">
        <v>19</v>
      </c>
      <c r="D943">
        <v>13</v>
      </c>
      <c r="E943">
        <v>19</v>
      </c>
      <c r="F943"/>
      <c r="G943"/>
      <c r="H943"/>
      <c r="I943"/>
      <c r="J943"/>
      <c r="K943"/>
      <c r="L943"/>
      <c r="M943"/>
      <c r="N943" s="374"/>
    </row>
    <row r="944" spans="1:14" x14ac:dyDescent="0.25">
      <c r="A944" t="s">
        <v>3908</v>
      </c>
      <c r="B944">
        <v>33</v>
      </c>
      <c r="C944">
        <v>33</v>
      </c>
      <c r="D944">
        <v>32</v>
      </c>
      <c r="E944">
        <v>30</v>
      </c>
      <c r="F944"/>
      <c r="G944"/>
      <c r="H944"/>
      <c r="I944"/>
      <c r="J944"/>
      <c r="K944"/>
      <c r="L944"/>
      <c r="M944"/>
      <c r="N944" s="374"/>
    </row>
    <row r="945" spans="1:14" x14ac:dyDescent="0.25">
      <c r="A945" t="s">
        <v>3910</v>
      </c>
      <c r="B945">
        <v>18</v>
      </c>
      <c r="C945">
        <v>15</v>
      </c>
      <c r="D945">
        <v>11</v>
      </c>
      <c r="E945">
        <v>15</v>
      </c>
      <c r="F945"/>
      <c r="G945"/>
      <c r="H945"/>
      <c r="I945"/>
      <c r="J945"/>
      <c r="K945"/>
      <c r="L945"/>
      <c r="M945"/>
      <c r="N945" s="374"/>
    </row>
    <row r="946" spans="1:14" x14ac:dyDescent="0.25">
      <c r="A946" t="s">
        <v>3922</v>
      </c>
      <c r="B946">
        <v>39</v>
      </c>
      <c r="C946">
        <v>28</v>
      </c>
      <c r="D946">
        <v>39</v>
      </c>
      <c r="E946">
        <v>32</v>
      </c>
      <c r="F946"/>
      <c r="G946"/>
      <c r="H946"/>
      <c r="I946"/>
      <c r="J946"/>
      <c r="K946"/>
      <c r="L946"/>
      <c r="M946"/>
      <c r="N946" s="374"/>
    </row>
    <row r="947" spans="1:14" x14ac:dyDescent="0.25">
      <c r="A947" t="s">
        <v>3923</v>
      </c>
      <c r="B947">
        <v>25</v>
      </c>
      <c r="C947">
        <v>38</v>
      </c>
      <c r="D947">
        <v>35</v>
      </c>
      <c r="E947">
        <v>32</v>
      </c>
      <c r="F947"/>
      <c r="G947"/>
      <c r="H947"/>
      <c r="I947"/>
      <c r="J947"/>
      <c r="K947"/>
      <c r="L947"/>
      <c r="M947"/>
      <c r="N947" s="374"/>
    </row>
    <row r="948" spans="1:14" x14ac:dyDescent="0.25">
      <c r="A948" t="s">
        <v>3925</v>
      </c>
      <c r="B948">
        <v>79</v>
      </c>
      <c r="C948">
        <v>79</v>
      </c>
      <c r="D948">
        <v>69</v>
      </c>
      <c r="E948">
        <v>74</v>
      </c>
      <c r="F948"/>
      <c r="G948"/>
      <c r="H948"/>
      <c r="I948"/>
      <c r="J948"/>
      <c r="K948"/>
      <c r="L948"/>
      <c r="M948"/>
      <c r="N948" s="374"/>
    </row>
    <row r="949" spans="1:14" x14ac:dyDescent="0.25">
      <c r="A949" t="s">
        <v>3948</v>
      </c>
      <c r="B949"/>
      <c r="C949"/>
      <c r="D949"/>
      <c r="E949"/>
      <c r="F949">
        <v>174</v>
      </c>
      <c r="G949">
        <v>146</v>
      </c>
      <c r="H949">
        <v>156</v>
      </c>
      <c r="I949">
        <v>139</v>
      </c>
      <c r="J949">
        <v>158</v>
      </c>
      <c r="K949">
        <v>140</v>
      </c>
      <c r="L949">
        <v>208</v>
      </c>
      <c r="M949">
        <v>121</v>
      </c>
      <c r="N949" s="374"/>
    </row>
    <row r="950" spans="1:14" x14ac:dyDescent="0.25">
      <c r="A950" t="s">
        <v>10375</v>
      </c>
      <c r="B950">
        <v>37</v>
      </c>
      <c r="C950">
        <v>40</v>
      </c>
      <c r="D950">
        <v>39</v>
      </c>
      <c r="E950">
        <v>30</v>
      </c>
      <c r="F950"/>
      <c r="G950"/>
      <c r="H950"/>
      <c r="I950"/>
      <c r="J950"/>
      <c r="K950"/>
      <c r="L950"/>
      <c r="M950"/>
      <c r="N950" s="374"/>
    </row>
    <row r="951" spans="1:14" x14ac:dyDescent="0.25">
      <c r="A951" t="s">
        <v>16063</v>
      </c>
      <c r="B951">
        <v>103</v>
      </c>
      <c r="C951">
        <v>140</v>
      </c>
      <c r="D951">
        <v>117</v>
      </c>
      <c r="E951">
        <v>152</v>
      </c>
      <c r="F951"/>
      <c r="G951"/>
      <c r="H951"/>
      <c r="I951"/>
      <c r="J951"/>
      <c r="K951"/>
      <c r="L951"/>
      <c r="M951"/>
      <c r="N951" s="374"/>
    </row>
    <row r="952" spans="1:14" x14ac:dyDescent="0.25">
      <c r="A952" t="s">
        <v>3955</v>
      </c>
      <c r="B952">
        <v>46</v>
      </c>
      <c r="C952">
        <v>32</v>
      </c>
      <c r="D952">
        <v>33</v>
      </c>
      <c r="E952">
        <v>51</v>
      </c>
      <c r="F952"/>
      <c r="G952"/>
      <c r="H952"/>
      <c r="I952"/>
      <c r="J952"/>
      <c r="K952"/>
      <c r="L952"/>
      <c r="M952"/>
      <c r="N952" s="374"/>
    </row>
    <row r="953" spans="1:14" x14ac:dyDescent="0.25">
      <c r="A953" t="s">
        <v>10009</v>
      </c>
      <c r="B953">
        <v>59</v>
      </c>
      <c r="C953">
        <v>63</v>
      </c>
      <c r="D953">
        <v>74</v>
      </c>
      <c r="E953">
        <v>66</v>
      </c>
      <c r="F953"/>
      <c r="G953"/>
      <c r="H953"/>
      <c r="I953"/>
      <c r="J953"/>
      <c r="K953"/>
      <c r="L953"/>
      <c r="M953"/>
      <c r="N953" s="374"/>
    </row>
    <row r="954" spans="1:14" x14ac:dyDescent="0.25">
      <c r="A954" t="s">
        <v>3957</v>
      </c>
      <c r="B954">
        <v>40</v>
      </c>
      <c r="C954">
        <v>42</v>
      </c>
      <c r="D954">
        <v>39</v>
      </c>
      <c r="E954">
        <v>38</v>
      </c>
      <c r="F954"/>
      <c r="G954"/>
      <c r="H954"/>
      <c r="I954"/>
      <c r="J954"/>
      <c r="K954"/>
      <c r="L954"/>
      <c r="M954"/>
      <c r="N954" s="374"/>
    </row>
    <row r="955" spans="1:14" x14ac:dyDescent="0.25">
      <c r="A955" t="s">
        <v>3961</v>
      </c>
      <c r="B955"/>
      <c r="C955"/>
      <c r="D955"/>
      <c r="E955"/>
      <c r="F955">
        <v>71</v>
      </c>
      <c r="G955">
        <v>85</v>
      </c>
      <c r="H955">
        <v>75</v>
      </c>
      <c r="I955">
        <v>99</v>
      </c>
      <c r="J955">
        <v>71</v>
      </c>
      <c r="K955">
        <v>87</v>
      </c>
      <c r="L955">
        <v>94</v>
      </c>
      <c r="M955">
        <v>98</v>
      </c>
      <c r="N955" s="374"/>
    </row>
    <row r="956" spans="1:14" x14ac:dyDescent="0.25">
      <c r="A956" t="s">
        <v>3967</v>
      </c>
      <c r="B956"/>
      <c r="C956"/>
      <c r="D956"/>
      <c r="E956"/>
      <c r="F956">
        <v>77</v>
      </c>
      <c r="G956">
        <v>93</v>
      </c>
      <c r="H956">
        <v>78</v>
      </c>
      <c r="I956">
        <v>92</v>
      </c>
      <c r="J956">
        <v>89</v>
      </c>
      <c r="K956">
        <v>94</v>
      </c>
      <c r="L956">
        <v>90</v>
      </c>
      <c r="M956">
        <v>108</v>
      </c>
      <c r="N956" s="374"/>
    </row>
    <row r="957" spans="1:14" x14ac:dyDescent="0.25">
      <c r="A957" t="s">
        <v>3975</v>
      </c>
      <c r="B957">
        <v>58</v>
      </c>
      <c r="C957">
        <v>43</v>
      </c>
      <c r="D957">
        <v>42</v>
      </c>
      <c r="E957">
        <v>38</v>
      </c>
      <c r="F957"/>
      <c r="G957"/>
      <c r="H957"/>
      <c r="I957"/>
      <c r="J957"/>
      <c r="K957"/>
      <c r="L957"/>
      <c r="M957"/>
      <c r="N957" s="374"/>
    </row>
    <row r="958" spans="1:14" x14ac:dyDescent="0.25">
      <c r="A958" t="s">
        <v>10012</v>
      </c>
      <c r="B958"/>
      <c r="C958"/>
      <c r="D958"/>
      <c r="E958"/>
      <c r="F958">
        <v>25</v>
      </c>
      <c r="G958">
        <v>23</v>
      </c>
      <c r="H958">
        <v>28</v>
      </c>
      <c r="I958">
        <v>31</v>
      </c>
      <c r="J958">
        <v>20</v>
      </c>
      <c r="K958">
        <v>24</v>
      </c>
      <c r="L958">
        <v>15</v>
      </c>
      <c r="M958">
        <v>27</v>
      </c>
      <c r="N958" s="374"/>
    </row>
    <row r="959" spans="1:14" x14ac:dyDescent="0.25">
      <c r="A959" t="s">
        <v>3991</v>
      </c>
      <c r="B959">
        <v>41</v>
      </c>
      <c r="C959">
        <v>56</v>
      </c>
      <c r="D959">
        <v>25</v>
      </c>
      <c r="E959">
        <v>55</v>
      </c>
      <c r="F959">
        <v>49</v>
      </c>
      <c r="G959">
        <v>48</v>
      </c>
      <c r="H959">
        <v>38</v>
      </c>
      <c r="I959">
        <v>51</v>
      </c>
      <c r="J959">
        <v>52</v>
      </c>
      <c r="K959">
        <v>55</v>
      </c>
      <c r="L959">
        <v>48</v>
      </c>
      <c r="M959">
        <v>43</v>
      </c>
      <c r="N959" s="374"/>
    </row>
    <row r="960" spans="1:14" x14ac:dyDescent="0.25">
      <c r="A960" t="s">
        <v>3993</v>
      </c>
      <c r="B960">
        <v>32</v>
      </c>
      <c r="C960">
        <v>26</v>
      </c>
      <c r="D960">
        <v>28</v>
      </c>
      <c r="E960">
        <v>26</v>
      </c>
      <c r="F960">
        <v>35</v>
      </c>
      <c r="G960">
        <v>29</v>
      </c>
      <c r="H960">
        <v>25</v>
      </c>
      <c r="I960">
        <v>33</v>
      </c>
      <c r="J960">
        <v>27</v>
      </c>
      <c r="K960">
        <v>43</v>
      </c>
      <c r="L960">
        <v>29</v>
      </c>
      <c r="M960">
        <v>29</v>
      </c>
      <c r="N960" s="374"/>
    </row>
    <row r="961" spans="1:14" x14ac:dyDescent="0.25">
      <c r="A961" t="s">
        <v>3426</v>
      </c>
      <c r="B961">
        <v>131</v>
      </c>
      <c r="C961">
        <v>132</v>
      </c>
      <c r="D961">
        <v>123</v>
      </c>
      <c r="E961">
        <v>126</v>
      </c>
      <c r="F961"/>
      <c r="G961"/>
      <c r="H961"/>
      <c r="I961"/>
      <c r="J961"/>
      <c r="K961"/>
      <c r="L961"/>
      <c r="M961"/>
      <c r="N961" s="374"/>
    </row>
    <row r="962" spans="1:14" x14ac:dyDescent="0.25">
      <c r="A962" t="s">
        <v>13202</v>
      </c>
      <c r="B962"/>
      <c r="C962"/>
      <c r="D962"/>
      <c r="E962"/>
      <c r="F962">
        <v>26</v>
      </c>
      <c r="G962">
        <v>35</v>
      </c>
      <c r="H962">
        <v>26</v>
      </c>
      <c r="I962">
        <v>29</v>
      </c>
      <c r="J962">
        <v>19</v>
      </c>
      <c r="K962">
        <v>28</v>
      </c>
      <c r="L962">
        <v>31</v>
      </c>
      <c r="M962">
        <v>23</v>
      </c>
      <c r="N962" s="374"/>
    </row>
    <row r="963" spans="1:14" x14ac:dyDescent="0.25">
      <c r="A963" t="s">
        <v>3452</v>
      </c>
      <c r="B963"/>
      <c r="C963"/>
      <c r="D963"/>
      <c r="E963"/>
      <c r="F963">
        <v>83</v>
      </c>
      <c r="G963">
        <v>63</v>
      </c>
      <c r="H963">
        <v>59</v>
      </c>
      <c r="I963">
        <v>81</v>
      </c>
      <c r="J963">
        <v>67</v>
      </c>
      <c r="K963">
        <v>62</v>
      </c>
      <c r="L963">
        <v>73</v>
      </c>
      <c r="M963">
        <v>76</v>
      </c>
      <c r="N963" s="374"/>
    </row>
    <row r="964" spans="1:14" x14ac:dyDescent="0.25">
      <c r="A964" t="s">
        <v>3460</v>
      </c>
      <c r="B964">
        <v>32</v>
      </c>
      <c r="C964">
        <v>26</v>
      </c>
      <c r="D964">
        <v>43</v>
      </c>
      <c r="E964">
        <v>25</v>
      </c>
      <c r="F964">
        <v>21</v>
      </c>
      <c r="G964">
        <v>25</v>
      </c>
      <c r="H964">
        <v>30</v>
      </c>
      <c r="I964">
        <v>32</v>
      </c>
      <c r="J964">
        <v>28</v>
      </c>
      <c r="K964">
        <v>31</v>
      </c>
      <c r="L964">
        <v>31</v>
      </c>
      <c r="M964">
        <v>31</v>
      </c>
      <c r="N964" s="374"/>
    </row>
    <row r="965" spans="1:14" x14ac:dyDescent="0.25">
      <c r="A965" t="s">
        <v>3469</v>
      </c>
      <c r="B965">
        <v>35</v>
      </c>
      <c r="C965">
        <v>30</v>
      </c>
      <c r="D965">
        <v>34</v>
      </c>
      <c r="E965">
        <v>38</v>
      </c>
      <c r="F965">
        <v>27</v>
      </c>
      <c r="G965">
        <v>21</v>
      </c>
      <c r="H965">
        <v>35</v>
      </c>
      <c r="I965">
        <v>35</v>
      </c>
      <c r="J965">
        <v>32</v>
      </c>
      <c r="K965">
        <v>37</v>
      </c>
      <c r="L965">
        <v>28</v>
      </c>
      <c r="M965">
        <v>44</v>
      </c>
      <c r="N965" s="374"/>
    </row>
    <row r="966" spans="1:14" x14ac:dyDescent="0.25">
      <c r="A966" t="s">
        <v>3473</v>
      </c>
      <c r="B966">
        <v>44</v>
      </c>
      <c r="C966">
        <v>43</v>
      </c>
      <c r="D966">
        <v>54</v>
      </c>
      <c r="E966">
        <v>44</v>
      </c>
      <c r="F966">
        <v>28</v>
      </c>
      <c r="G966">
        <v>40</v>
      </c>
      <c r="H966">
        <v>43</v>
      </c>
      <c r="I966">
        <v>55</v>
      </c>
      <c r="J966">
        <v>37</v>
      </c>
      <c r="K966">
        <v>52</v>
      </c>
      <c r="L966">
        <v>46</v>
      </c>
      <c r="M966">
        <v>38</v>
      </c>
      <c r="N966" s="374"/>
    </row>
    <row r="967" spans="1:14" x14ac:dyDescent="0.25">
      <c r="A967" t="s">
        <v>3476</v>
      </c>
      <c r="B967">
        <v>35</v>
      </c>
      <c r="C967">
        <v>33</v>
      </c>
      <c r="D967">
        <v>29</v>
      </c>
      <c r="E967">
        <v>32</v>
      </c>
      <c r="F967">
        <v>25</v>
      </c>
      <c r="G967">
        <v>42</v>
      </c>
      <c r="H967">
        <v>32</v>
      </c>
      <c r="I967">
        <v>32</v>
      </c>
      <c r="J967">
        <v>19</v>
      </c>
      <c r="K967">
        <v>32</v>
      </c>
      <c r="L967">
        <v>30</v>
      </c>
      <c r="M967">
        <v>31</v>
      </c>
      <c r="N967" s="374"/>
    </row>
    <row r="968" spans="1:14" x14ac:dyDescent="0.25">
      <c r="A968" t="s">
        <v>3477</v>
      </c>
      <c r="B968">
        <v>40</v>
      </c>
      <c r="C968">
        <v>57</v>
      </c>
      <c r="D968">
        <v>42</v>
      </c>
      <c r="E968">
        <v>58</v>
      </c>
      <c r="F968">
        <v>39</v>
      </c>
      <c r="G968">
        <v>55</v>
      </c>
      <c r="H968">
        <v>25</v>
      </c>
      <c r="I968">
        <v>51</v>
      </c>
      <c r="J968">
        <v>39</v>
      </c>
      <c r="K968">
        <v>43</v>
      </c>
      <c r="L968">
        <v>48</v>
      </c>
      <c r="M968">
        <v>32</v>
      </c>
      <c r="N968" s="374"/>
    </row>
    <row r="969" spans="1:14" x14ac:dyDescent="0.25">
      <c r="A969" t="s">
        <v>3478</v>
      </c>
      <c r="B969">
        <v>21</v>
      </c>
      <c r="C969">
        <v>29</v>
      </c>
      <c r="D969">
        <v>22</v>
      </c>
      <c r="E969">
        <v>18</v>
      </c>
      <c r="F969">
        <v>22</v>
      </c>
      <c r="G969">
        <v>32</v>
      </c>
      <c r="H969">
        <v>19</v>
      </c>
      <c r="I969">
        <v>26</v>
      </c>
      <c r="J969">
        <v>15</v>
      </c>
      <c r="K969">
        <v>17</v>
      </c>
      <c r="L969">
        <v>21</v>
      </c>
      <c r="M969">
        <v>29</v>
      </c>
      <c r="N969" s="374"/>
    </row>
    <row r="970" spans="1:14" x14ac:dyDescent="0.25">
      <c r="A970" t="s">
        <v>3487</v>
      </c>
      <c r="B970">
        <v>59</v>
      </c>
      <c r="C970">
        <v>69</v>
      </c>
      <c r="D970">
        <v>55</v>
      </c>
      <c r="E970">
        <v>64</v>
      </c>
      <c r="F970"/>
      <c r="G970"/>
      <c r="H970"/>
      <c r="I970"/>
      <c r="J970"/>
      <c r="K970"/>
      <c r="L970"/>
      <c r="M970"/>
      <c r="N970" s="374"/>
    </row>
    <row r="971" spans="1:14" x14ac:dyDescent="0.25">
      <c r="A971" t="s">
        <v>3495</v>
      </c>
      <c r="B971">
        <v>72</v>
      </c>
      <c r="C971">
        <v>68</v>
      </c>
      <c r="D971">
        <v>61</v>
      </c>
      <c r="E971">
        <v>73</v>
      </c>
      <c r="F971">
        <v>65</v>
      </c>
      <c r="G971">
        <v>53</v>
      </c>
      <c r="H971">
        <v>52</v>
      </c>
      <c r="I971">
        <v>56</v>
      </c>
      <c r="J971">
        <v>59</v>
      </c>
      <c r="K971">
        <v>56</v>
      </c>
      <c r="L971">
        <v>64</v>
      </c>
      <c r="M971">
        <v>63</v>
      </c>
      <c r="N971" s="374"/>
    </row>
    <row r="972" spans="1:14" x14ac:dyDescent="0.25">
      <c r="A972" t="s">
        <v>3507</v>
      </c>
      <c r="B972"/>
      <c r="C972"/>
      <c r="D972"/>
      <c r="E972"/>
      <c r="F972">
        <v>141</v>
      </c>
      <c r="G972">
        <v>148</v>
      </c>
      <c r="H972">
        <v>130</v>
      </c>
      <c r="I972">
        <v>145</v>
      </c>
      <c r="J972">
        <v>124</v>
      </c>
      <c r="K972">
        <v>132</v>
      </c>
      <c r="L972">
        <v>147</v>
      </c>
      <c r="M972">
        <v>142</v>
      </c>
      <c r="N972" s="374"/>
    </row>
    <row r="973" spans="1:14" x14ac:dyDescent="0.25">
      <c r="A973" t="s">
        <v>3511</v>
      </c>
      <c r="B973">
        <v>21</v>
      </c>
      <c r="C973">
        <v>9</v>
      </c>
      <c r="D973">
        <v>20</v>
      </c>
      <c r="E973">
        <v>15</v>
      </c>
      <c r="F973"/>
      <c r="G973"/>
      <c r="H973"/>
      <c r="I973"/>
      <c r="J973"/>
      <c r="K973"/>
      <c r="L973"/>
      <c r="M973"/>
      <c r="N973" s="374"/>
    </row>
    <row r="974" spans="1:14" x14ac:dyDescent="0.25">
      <c r="A974" t="s">
        <v>3541</v>
      </c>
      <c r="B974">
        <v>125</v>
      </c>
      <c r="C974">
        <v>148</v>
      </c>
      <c r="D974">
        <v>149</v>
      </c>
      <c r="E974">
        <v>145</v>
      </c>
      <c r="F974"/>
      <c r="G974">
        <v>2</v>
      </c>
      <c r="H974"/>
      <c r="I974">
        <v>1</v>
      </c>
      <c r="J974"/>
      <c r="K974"/>
      <c r="L974"/>
      <c r="M974"/>
      <c r="N974" s="374"/>
    </row>
    <row r="975" spans="1:14" x14ac:dyDescent="0.25">
      <c r="A975" t="s">
        <v>3555</v>
      </c>
      <c r="B975">
        <v>97</v>
      </c>
      <c r="C975">
        <v>109</v>
      </c>
      <c r="D975">
        <v>100</v>
      </c>
      <c r="E975">
        <v>126</v>
      </c>
      <c r="F975"/>
      <c r="G975"/>
      <c r="H975"/>
      <c r="I975"/>
      <c r="J975"/>
      <c r="K975"/>
      <c r="L975"/>
      <c r="M975"/>
      <c r="N975" s="374"/>
    </row>
    <row r="976" spans="1:14" x14ac:dyDescent="0.25">
      <c r="A976" t="s">
        <v>3557</v>
      </c>
      <c r="B976">
        <v>120</v>
      </c>
      <c r="C976">
        <v>130</v>
      </c>
      <c r="D976">
        <v>108</v>
      </c>
      <c r="E976">
        <v>126</v>
      </c>
      <c r="F976"/>
      <c r="G976"/>
      <c r="H976"/>
      <c r="I976"/>
      <c r="J976"/>
      <c r="K976"/>
      <c r="L976"/>
      <c r="M976"/>
      <c r="N976" s="374"/>
    </row>
    <row r="977" spans="1:14" x14ac:dyDescent="0.25">
      <c r="A977" t="s">
        <v>3569</v>
      </c>
      <c r="B977"/>
      <c r="C977"/>
      <c r="D977"/>
      <c r="E977"/>
      <c r="F977">
        <v>54</v>
      </c>
      <c r="G977">
        <v>62</v>
      </c>
      <c r="H977">
        <v>60</v>
      </c>
      <c r="I977">
        <v>53</v>
      </c>
      <c r="J977">
        <v>50</v>
      </c>
      <c r="K977">
        <v>55</v>
      </c>
      <c r="L977">
        <v>51</v>
      </c>
      <c r="M977">
        <v>69</v>
      </c>
      <c r="N977" s="374"/>
    </row>
    <row r="978" spans="1:14" x14ac:dyDescent="0.25">
      <c r="A978" t="s">
        <v>3573</v>
      </c>
      <c r="B978">
        <v>71</v>
      </c>
      <c r="C978">
        <v>76</v>
      </c>
      <c r="D978">
        <v>83</v>
      </c>
      <c r="E978">
        <v>105</v>
      </c>
      <c r="F978"/>
      <c r="G978"/>
      <c r="H978"/>
      <c r="I978"/>
      <c r="J978"/>
      <c r="K978"/>
      <c r="L978"/>
      <c r="M978"/>
      <c r="N978" s="374"/>
    </row>
    <row r="979" spans="1:14" x14ac:dyDescent="0.25">
      <c r="A979" t="s">
        <v>3579</v>
      </c>
      <c r="B979">
        <v>38</v>
      </c>
      <c r="C979">
        <v>34</v>
      </c>
      <c r="D979">
        <v>33</v>
      </c>
      <c r="E979">
        <v>27</v>
      </c>
      <c r="F979"/>
      <c r="G979"/>
      <c r="H979"/>
      <c r="I979"/>
      <c r="J979"/>
      <c r="K979"/>
      <c r="L979"/>
      <c r="M979"/>
      <c r="N979" s="374"/>
    </row>
    <row r="980" spans="1:14" x14ac:dyDescent="0.25">
      <c r="A980" t="s">
        <v>3583</v>
      </c>
      <c r="B980"/>
      <c r="C980"/>
      <c r="D980"/>
      <c r="E980"/>
      <c r="F980">
        <v>59</v>
      </c>
      <c r="G980">
        <v>69</v>
      </c>
      <c r="H980">
        <v>53</v>
      </c>
      <c r="I980">
        <v>52</v>
      </c>
      <c r="J980">
        <v>43</v>
      </c>
      <c r="K980">
        <v>64</v>
      </c>
      <c r="L980">
        <v>71</v>
      </c>
      <c r="M980">
        <v>49</v>
      </c>
      <c r="N980" s="374"/>
    </row>
    <row r="981" spans="1:14" x14ac:dyDescent="0.25">
      <c r="A981" t="s">
        <v>3585</v>
      </c>
      <c r="B981"/>
      <c r="C981"/>
      <c r="D981"/>
      <c r="E981"/>
      <c r="F981">
        <v>18</v>
      </c>
      <c r="G981">
        <v>19</v>
      </c>
      <c r="H981">
        <v>7</v>
      </c>
      <c r="I981">
        <v>12</v>
      </c>
      <c r="J981">
        <v>14</v>
      </c>
      <c r="K981">
        <v>23</v>
      </c>
      <c r="L981">
        <v>20</v>
      </c>
      <c r="M981">
        <v>13</v>
      </c>
      <c r="N981" s="374"/>
    </row>
    <row r="982" spans="1:14" x14ac:dyDescent="0.25">
      <c r="A982" t="s">
        <v>3586</v>
      </c>
      <c r="B982">
        <v>29</v>
      </c>
      <c r="C982">
        <v>29</v>
      </c>
      <c r="D982">
        <v>25</v>
      </c>
      <c r="E982">
        <v>23</v>
      </c>
      <c r="F982"/>
      <c r="G982"/>
      <c r="H982"/>
      <c r="I982"/>
      <c r="J982"/>
      <c r="K982"/>
      <c r="L982"/>
      <c r="M982"/>
      <c r="N982" s="374"/>
    </row>
    <row r="983" spans="1:14" x14ac:dyDescent="0.25">
      <c r="A983" t="s">
        <v>3594</v>
      </c>
      <c r="B983"/>
      <c r="C983"/>
      <c r="D983"/>
      <c r="E983"/>
      <c r="F983">
        <v>62</v>
      </c>
      <c r="G983">
        <v>68</v>
      </c>
      <c r="H983">
        <v>52</v>
      </c>
      <c r="I983">
        <v>67</v>
      </c>
      <c r="J983">
        <v>57</v>
      </c>
      <c r="K983">
        <v>50</v>
      </c>
      <c r="L983">
        <v>67</v>
      </c>
      <c r="M983">
        <v>62</v>
      </c>
      <c r="N983" s="374"/>
    </row>
    <row r="984" spans="1:14" x14ac:dyDescent="0.25">
      <c r="A984" t="s">
        <v>3601</v>
      </c>
      <c r="B984">
        <v>71</v>
      </c>
      <c r="C984">
        <v>84</v>
      </c>
      <c r="D984">
        <v>67</v>
      </c>
      <c r="E984">
        <v>70</v>
      </c>
      <c r="F984"/>
      <c r="G984"/>
      <c r="H984"/>
      <c r="I984"/>
      <c r="J984"/>
      <c r="K984"/>
      <c r="L984"/>
      <c r="M984"/>
      <c r="N984" s="374"/>
    </row>
    <row r="985" spans="1:14" x14ac:dyDescent="0.25">
      <c r="A985" t="s">
        <v>3609</v>
      </c>
      <c r="B985">
        <v>81</v>
      </c>
      <c r="C985">
        <v>37</v>
      </c>
      <c r="D985">
        <v>63</v>
      </c>
      <c r="E985">
        <v>27</v>
      </c>
      <c r="F985"/>
      <c r="G985"/>
      <c r="H985"/>
      <c r="I985"/>
      <c r="J985"/>
      <c r="K985"/>
      <c r="L985"/>
      <c r="M985"/>
      <c r="N985" s="374"/>
    </row>
    <row r="986" spans="1:14" x14ac:dyDescent="0.25">
      <c r="A986" t="s">
        <v>3614</v>
      </c>
      <c r="B986">
        <v>107</v>
      </c>
      <c r="C986">
        <v>108</v>
      </c>
      <c r="D986">
        <v>107</v>
      </c>
      <c r="E986">
        <v>102</v>
      </c>
      <c r="F986"/>
      <c r="G986"/>
      <c r="H986"/>
      <c r="I986"/>
      <c r="J986"/>
      <c r="K986"/>
      <c r="L986"/>
      <c r="M986"/>
      <c r="N986" s="374"/>
    </row>
    <row r="987" spans="1:14" x14ac:dyDescent="0.25">
      <c r="A987" t="s">
        <v>3624</v>
      </c>
      <c r="B987">
        <v>123</v>
      </c>
      <c r="C987">
        <v>123</v>
      </c>
      <c r="D987">
        <v>124</v>
      </c>
      <c r="E987">
        <v>136</v>
      </c>
      <c r="F987">
        <v>132</v>
      </c>
      <c r="G987">
        <v>129</v>
      </c>
      <c r="H987"/>
      <c r="I987"/>
      <c r="J987"/>
      <c r="K987"/>
      <c r="L987"/>
      <c r="M987"/>
      <c r="N987" s="374"/>
    </row>
    <row r="988" spans="1:14" x14ac:dyDescent="0.25">
      <c r="A988" t="s">
        <v>3626</v>
      </c>
      <c r="B988"/>
      <c r="C988"/>
      <c r="D988"/>
      <c r="E988"/>
      <c r="F988"/>
      <c r="G988"/>
      <c r="H988">
        <v>213</v>
      </c>
      <c r="I988">
        <v>207</v>
      </c>
      <c r="J988">
        <v>205</v>
      </c>
      <c r="K988">
        <v>210</v>
      </c>
      <c r="L988">
        <v>246</v>
      </c>
      <c r="M988">
        <v>258</v>
      </c>
      <c r="N988" s="374"/>
    </row>
    <row r="989" spans="1:14" x14ac:dyDescent="0.25">
      <c r="A989" t="s">
        <v>3630</v>
      </c>
      <c r="B989">
        <v>113</v>
      </c>
      <c r="C989">
        <v>149</v>
      </c>
      <c r="D989">
        <v>132</v>
      </c>
      <c r="E989">
        <v>158</v>
      </c>
      <c r="F989">
        <v>142</v>
      </c>
      <c r="G989">
        <v>127</v>
      </c>
      <c r="H989"/>
      <c r="I989"/>
      <c r="J989"/>
      <c r="K989"/>
      <c r="L989"/>
      <c r="M989"/>
      <c r="N989" s="374"/>
    </row>
    <row r="990" spans="1:14" x14ac:dyDescent="0.25">
      <c r="A990" t="s">
        <v>3632</v>
      </c>
      <c r="B990"/>
      <c r="C990"/>
      <c r="D990"/>
      <c r="E990"/>
      <c r="F990">
        <v>205</v>
      </c>
      <c r="G990">
        <v>214</v>
      </c>
      <c r="H990">
        <v>218</v>
      </c>
      <c r="I990">
        <v>225</v>
      </c>
      <c r="J990">
        <v>191</v>
      </c>
      <c r="K990">
        <v>198</v>
      </c>
      <c r="L990">
        <v>181</v>
      </c>
      <c r="M990">
        <v>239</v>
      </c>
      <c r="N990" s="374"/>
    </row>
    <row r="991" spans="1:14" x14ac:dyDescent="0.25">
      <c r="A991" t="s">
        <v>3639</v>
      </c>
      <c r="B991">
        <v>166</v>
      </c>
      <c r="C991">
        <v>173</v>
      </c>
      <c r="D991">
        <v>145</v>
      </c>
      <c r="E991">
        <v>160</v>
      </c>
      <c r="F991"/>
      <c r="G991"/>
      <c r="H991"/>
      <c r="I991"/>
      <c r="J991"/>
      <c r="K991"/>
      <c r="L991"/>
      <c r="M991"/>
      <c r="N991" s="374"/>
    </row>
    <row r="992" spans="1:14" x14ac:dyDescent="0.25">
      <c r="A992" t="s">
        <v>3643</v>
      </c>
      <c r="B992">
        <v>49</v>
      </c>
      <c r="C992">
        <v>56</v>
      </c>
      <c r="D992">
        <v>46</v>
      </c>
      <c r="E992">
        <v>45</v>
      </c>
      <c r="F992"/>
      <c r="G992"/>
      <c r="H992"/>
      <c r="I992"/>
      <c r="J992"/>
      <c r="K992"/>
      <c r="L992"/>
      <c r="M992"/>
      <c r="N992" s="374"/>
    </row>
    <row r="993" spans="1:14" x14ac:dyDescent="0.25">
      <c r="A993" t="s">
        <v>3679</v>
      </c>
      <c r="B993">
        <v>96</v>
      </c>
      <c r="C993">
        <v>92</v>
      </c>
      <c r="D993">
        <v>98</v>
      </c>
      <c r="E993">
        <v>106</v>
      </c>
      <c r="F993"/>
      <c r="G993"/>
      <c r="H993"/>
      <c r="I993"/>
      <c r="J993"/>
      <c r="K993"/>
      <c r="L993"/>
      <c r="M993"/>
      <c r="N993" s="374"/>
    </row>
    <row r="994" spans="1:14" x14ac:dyDescent="0.25">
      <c r="A994" t="s">
        <v>3681</v>
      </c>
      <c r="B994">
        <v>75</v>
      </c>
      <c r="C994">
        <v>81</v>
      </c>
      <c r="D994">
        <v>78</v>
      </c>
      <c r="E994">
        <v>87</v>
      </c>
      <c r="F994"/>
      <c r="G994"/>
      <c r="H994"/>
      <c r="I994"/>
      <c r="J994"/>
      <c r="K994"/>
      <c r="L994"/>
      <c r="M994"/>
      <c r="N994" s="374"/>
    </row>
    <row r="995" spans="1:14" x14ac:dyDescent="0.25">
      <c r="A995" t="s">
        <v>3688</v>
      </c>
      <c r="B995">
        <v>99</v>
      </c>
      <c r="C995">
        <v>99</v>
      </c>
      <c r="D995">
        <v>103</v>
      </c>
      <c r="E995">
        <v>114</v>
      </c>
      <c r="F995"/>
      <c r="G995"/>
      <c r="H995"/>
      <c r="I995"/>
      <c r="J995"/>
      <c r="K995"/>
      <c r="L995"/>
      <c r="M995"/>
      <c r="N995" s="374"/>
    </row>
    <row r="996" spans="1:14" x14ac:dyDescent="0.25">
      <c r="A996" t="s">
        <v>3691</v>
      </c>
      <c r="B996"/>
      <c r="C996"/>
      <c r="D996"/>
      <c r="E996"/>
      <c r="F996">
        <v>317</v>
      </c>
      <c r="G996">
        <v>322</v>
      </c>
      <c r="H996">
        <v>297</v>
      </c>
      <c r="I996">
        <v>315</v>
      </c>
      <c r="J996">
        <v>314</v>
      </c>
      <c r="K996">
        <v>331</v>
      </c>
      <c r="L996">
        <v>348</v>
      </c>
      <c r="M996">
        <v>351</v>
      </c>
      <c r="N996" s="374"/>
    </row>
    <row r="997" spans="1:14" x14ac:dyDescent="0.25">
      <c r="A997" t="s">
        <v>3702</v>
      </c>
      <c r="B997">
        <v>193</v>
      </c>
      <c r="C997">
        <v>219</v>
      </c>
      <c r="D997">
        <v>201</v>
      </c>
      <c r="E997">
        <v>190</v>
      </c>
      <c r="F997"/>
      <c r="G997"/>
      <c r="H997"/>
      <c r="I997"/>
      <c r="J997"/>
      <c r="K997"/>
      <c r="L997"/>
      <c r="M997"/>
      <c r="N997" s="374"/>
    </row>
    <row r="998" spans="1:14" x14ac:dyDescent="0.25">
      <c r="A998" t="s">
        <v>3706</v>
      </c>
      <c r="B998">
        <v>132</v>
      </c>
      <c r="C998">
        <v>114</v>
      </c>
      <c r="D998">
        <v>157</v>
      </c>
      <c r="E998">
        <v>142</v>
      </c>
      <c r="F998">
        <v>215</v>
      </c>
      <c r="G998">
        <v>179</v>
      </c>
      <c r="H998">
        <v>211</v>
      </c>
      <c r="I998">
        <v>168</v>
      </c>
      <c r="J998">
        <v>248</v>
      </c>
      <c r="K998">
        <v>192</v>
      </c>
      <c r="L998">
        <v>228</v>
      </c>
      <c r="M998">
        <v>203</v>
      </c>
      <c r="N998" s="374"/>
    </row>
    <row r="999" spans="1:14" x14ac:dyDescent="0.25">
      <c r="A999" t="s">
        <v>13120</v>
      </c>
      <c r="B999"/>
      <c r="C999"/>
      <c r="D999"/>
      <c r="E999"/>
      <c r="F999">
        <v>220</v>
      </c>
      <c r="G999">
        <v>242</v>
      </c>
      <c r="H999">
        <v>193</v>
      </c>
      <c r="I999">
        <v>228</v>
      </c>
      <c r="J999"/>
      <c r="K999"/>
      <c r="L999"/>
      <c r="M999"/>
      <c r="N999" s="374"/>
    </row>
    <row r="1000" spans="1:14" x14ac:dyDescent="0.25">
      <c r="A1000" t="s">
        <v>3719</v>
      </c>
      <c r="B1000"/>
      <c r="C1000"/>
      <c r="D1000"/>
      <c r="E1000"/>
      <c r="F1000">
        <v>145</v>
      </c>
      <c r="G1000">
        <v>151</v>
      </c>
      <c r="H1000">
        <v>140</v>
      </c>
      <c r="I1000">
        <v>144</v>
      </c>
      <c r="J1000">
        <v>128</v>
      </c>
      <c r="K1000">
        <v>144</v>
      </c>
      <c r="L1000">
        <v>150</v>
      </c>
      <c r="M1000">
        <v>155</v>
      </c>
      <c r="N1000" s="374"/>
    </row>
    <row r="1001" spans="1:14" x14ac:dyDescent="0.25">
      <c r="A1001" t="s">
        <v>3725</v>
      </c>
      <c r="B1001"/>
      <c r="C1001"/>
      <c r="D1001"/>
      <c r="E1001"/>
      <c r="F1001">
        <v>147</v>
      </c>
      <c r="G1001">
        <v>110</v>
      </c>
      <c r="H1001">
        <v>126</v>
      </c>
      <c r="I1001">
        <v>116</v>
      </c>
      <c r="J1001">
        <v>131</v>
      </c>
      <c r="K1001">
        <v>149</v>
      </c>
      <c r="L1001">
        <v>127</v>
      </c>
      <c r="M1001">
        <v>156</v>
      </c>
      <c r="N1001" s="374"/>
    </row>
    <row r="1002" spans="1:14" x14ac:dyDescent="0.25">
      <c r="A1002" t="s">
        <v>3728</v>
      </c>
      <c r="B1002">
        <v>119</v>
      </c>
      <c r="C1002">
        <v>136</v>
      </c>
      <c r="D1002">
        <v>141</v>
      </c>
      <c r="E1002">
        <v>150</v>
      </c>
      <c r="F1002"/>
      <c r="G1002"/>
      <c r="H1002"/>
      <c r="I1002"/>
      <c r="J1002"/>
      <c r="K1002"/>
      <c r="L1002"/>
      <c r="M1002"/>
      <c r="N1002" s="374"/>
    </row>
    <row r="1003" spans="1:14" x14ac:dyDescent="0.25">
      <c r="A1003" t="s">
        <v>3730</v>
      </c>
      <c r="B1003">
        <v>132</v>
      </c>
      <c r="C1003">
        <v>163</v>
      </c>
      <c r="D1003">
        <v>126</v>
      </c>
      <c r="E1003">
        <v>170</v>
      </c>
      <c r="F1003"/>
      <c r="G1003"/>
      <c r="H1003"/>
      <c r="I1003"/>
      <c r="J1003"/>
      <c r="K1003"/>
      <c r="L1003"/>
      <c r="M1003"/>
      <c r="N1003" s="374"/>
    </row>
    <row r="1004" spans="1:14" x14ac:dyDescent="0.25">
      <c r="A1004" t="s">
        <v>3740</v>
      </c>
      <c r="B1004"/>
      <c r="C1004"/>
      <c r="D1004"/>
      <c r="E1004"/>
      <c r="F1004">
        <v>138</v>
      </c>
      <c r="G1004">
        <v>153</v>
      </c>
      <c r="H1004">
        <v>125</v>
      </c>
      <c r="I1004">
        <v>117</v>
      </c>
      <c r="J1004">
        <v>91</v>
      </c>
      <c r="K1004">
        <v>90</v>
      </c>
      <c r="L1004">
        <v>51</v>
      </c>
      <c r="M1004">
        <v>78</v>
      </c>
      <c r="N1004" s="374"/>
    </row>
    <row r="1005" spans="1:14" x14ac:dyDescent="0.25">
      <c r="A1005" t="s">
        <v>3743</v>
      </c>
      <c r="B1005">
        <v>181</v>
      </c>
      <c r="C1005">
        <v>214</v>
      </c>
      <c r="D1005">
        <v>196</v>
      </c>
      <c r="E1005">
        <v>196</v>
      </c>
      <c r="F1005"/>
      <c r="G1005"/>
      <c r="H1005"/>
      <c r="I1005"/>
      <c r="J1005"/>
      <c r="K1005"/>
      <c r="L1005"/>
      <c r="M1005"/>
      <c r="N1005" s="374"/>
    </row>
    <row r="1006" spans="1:14" x14ac:dyDescent="0.25">
      <c r="A1006" t="s">
        <v>3749</v>
      </c>
      <c r="B1006">
        <v>36</v>
      </c>
      <c r="C1006">
        <v>38</v>
      </c>
      <c r="D1006">
        <v>52</v>
      </c>
      <c r="E1006">
        <v>35</v>
      </c>
      <c r="F1006"/>
      <c r="G1006"/>
      <c r="H1006"/>
      <c r="I1006"/>
      <c r="J1006"/>
      <c r="K1006"/>
      <c r="L1006"/>
      <c r="M1006"/>
      <c r="N1006" s="374"/>
    </row>
    <row r="1007" spans="1:14" x14ac:dyDescent="0.25">
      <c r="A1007" t="s">
        <v>3750</v>
      </c>
      <c r="B1007"/>
      <c r="C1007"/>
      <c r="D1007"/>
      <c r="E1007"/>
      <c r="F1007">
        <v>131</v>
      </c>
      <c r="G1007">
        <v>140</v>
      </c>
      <c r="H1007">
        <v>135</v>
      </c>
      <c r="I1007">
        <v>152</v>
      </c>
      <c r="J1007">
        <v>121</v>
      </c>
      <c r="K1007">
        <v>143</v>
      </c>
      <c r="L1007">
        <v>150</v>
      </c>
      <c r="M1007">
        <v>130</v>
      </c>
      <c r="N1007" s="374"/>
    </row>
    <row r="1008" spans="1:14" x14ac:dyDescent="0.25">
      <c r="A1008" t="s">
        <v>10343</v>
      </c>
      <c r="B1008">
        <v>24</v>
      </c>
      <c r="C1008">
        <v>31</v>
      </c>
      <c r="D1008">
        <v>33</v>
      </c>
      <c r="E1008">
        <v>22</v>
      </c>
      <c r="F1008">
        <v>34</v>
      </c>
      <c r="G1008">
        <v>23</v>
      </c>
      <c r="H1008">
        <v>34</v>
      </c>
      <c r="I1008">
        <v>22</v>
      </c>
      <c r="J1008">
        <v>31</v>
      </c>
      <c r="K1008">
        <v>27</v>
      </c>
      <c r="L1008">
        <v>29</v>
      </c>
      <c r="M1008">
        <v>21</v>
      </c>
      <c r="N1008" s="374"/>
    </row>
    <row r="1009" spans="1:14" x14ac:dyDescent="0.25">
      <c r="A1009" t="s">
        <v>3755</v>
      </c>
      <c r="B1009"/>
      <c r="C1009"/>
      <c r="D1009"/>
      <c r="E1009"/>
      <c r="F1009">
        <v>118</v>
      </c>
      <c r="G1009">
        <v>107</v>
      </c>
      <c r="H1009">
        <v>132</v>
      </c>
      <c r="I1009">
        <v>135</v>
      </c>
      <c r="J1009">
        <v>135</v>
      </c>
      <c r="K1009">
        <v>125</v>
      </c>
      <c r="L1009">
        <v>120</v>
      </c>
      <c r="M1009">
        <v>120</v>
      </c>
      <c r="N1009" s="374"/>
    </row>
    <row r="1010" spans="1:14" x14ac:dyDescent="0.25">
      <c r="A1010" t="s">
        <v>3758</v>
      </c>
      <c r="B1010">
        <v>126</v>
      </c>
      <c r="C1010">
        <v>149</v>
      </c>
      <c r="D1010">
        <v>113</v>
      </c>
      <c r="E1010">
        <v>143</v>
      </c>
      <c r="F1010"/>
      <c r="G1010"/>
      <c r="H1010"/>
      <c r="I1010"/>
      <c r="J1010"/>
      <c r="K1010"/>
      <c r="L1010"/>
      <c r="M1010"/>
      <c r="N1010" s="374"/>
    </row>
    <row r="1011" spans="1:14" x14ac:dyDescent="0.25">
      <c r="A1011" t="s">
        <v>3763</v>
      </c>
      <c r="B1011">
        <v>49</v>
      </c>
      <c r="C1011">
        <v>36</v>
      </c>
      <c r="D1011">
        <v>33</v>
      </c>
      <c r="E1011">
        <v>39</v>
      </c>
      <c r="F1011"/>
      <c r="G1011"/>
      <c r="H1011"/>
      <c r="I1011"/>
      <c r="J1011"/>
      <c r="K1011"/>
      <c r="L1011"/>
      <c r="M1011"/>
      <c r="N1011" s="374"/>
    </row>
    <row r="1012" spans="1:14" x14ac:dyDescent="0.25">
      <c r="A1012" t="s">
        <v>3766</v>
      </c>
      <c r="B1012">
        <v>27</v>
      </c>
      <c r="C1012">
        <v>37</v>
      </c>
      <c r="D1012">
        <v>25</v>
      </c>
      <c r="E1012">
        <v>31</v>
      </c>
      <c r="F1012"/>
      <c r="G1012"/>
      <c r="H1012"/>
      <c r="I1012"/>
      <c r="J1012"/>
      <c r="K1012"/>
      <c r="L1012"/>
      <c r="M1012"/>
      <c r="N1012" s="374"/>
    </row>
    <row r="1013" spans="1:14" x14ac:dyDescent="0.25">
      <c r="A1013" t="s">
        <v>13135</v>
      </c>
      <c r="B1013">
        <v>30</v>
      </c>
      <c r="C1013">
        <v>38</v>
      </c>
      <c r="D1013">
        <v>35</v>
      </c>
      <c r="E1013">
        <v>39</v>
      </c>
      <c r="F1013"/>
      <c r="G1013"/>
      <c r="H1013"/>
      <c r="I1013"/>
      <c r="J1013"/>
      <c r="K1013"/>
      <c r="L1013"/>
      <c r="M1013"/>
      <c r="N1013" s="374"/>
    </row>
    <row r="1014" spans="1:14" x14ac:dyDescent="0.25">
      <c r="A1014" t="s">
        <v>3786</v>
      </c>
      <c r="B1014">
        <v>45</v>
      </c>
      <c r="C1014">
        <v>49</v>
      </c>
      <c r="D1014">
        <v>44</v>
      </c>
      <c r="E1014">
        <v>40</v>
      </c>
      <c r="F1014">
        <v>22</v>
      </c>
      <c r="G1014">
        <v>29</v>
      </c>
      <c r="H1014">
        <v>28</v>
      </c>
      <c r="I1014">
        <v>36</v>
      </c>
      <c r="J1014">
        <v>27</v>
      </c>
      <c r="K1014">
        <v>29</v>
      </c>
      <c r="L1014">
        <v>16</v>
      </c>
      <c r="M1014">
        <v>34</v>
      </c>
      <c r="N1014" s="374"/>
    </row>
    <row r="1015" spans="1:14" x14ac:dyDescent="0.25">
      <c r="A1015" t="s">
        <v>3792</v>
      </c>
      <c r="B1015">
        <v>50</v>
      </c>
      <c r="C1015">
        <v>69</v>
      </c>
      <c r="D1015">
        <v>49</v>
      </c>
      <c r="E1015">
        <v>65</v>
      </c>
      <c r="F1015">
        <v>75</v>
      </c>
      <c r="G1015">
        <v>60</v>
      </c>
      <c r="H1015">
        <v>58</v>
      </c>
      <c r="I1015">
        <v>60</v>
      </c>
      <c r="J1015">
        <v>43</v>
      </c>
      <c r="K1015">
        <v>61</v>
      </c>
      <c r="L1015">
        <v>47</v>
      </c>
      <c r="M1015">
        <v>55</v>
      </c>
      <c r="N1015" s="374"/>
    </row>
    <row r="1016" spans="1:14" x14ac:dyDescent="0.25">
      <c r="A1016" t="s">
        <v>3801</v>
      </c>
      <c r="B1016">
        <v>48</v>
      </c>
      <c r="C1016">
        <v>52</v>
      </c>
      <c r="D1016">
        <v>44</v>
      </c>
      <c r="E1016">
        <v>41</v>
      </c>
      <c r="F1016"/>
      <c r="G1016"/>
      <c r="H1016"/>
      <c r="I1016"/>
      <c r="J1016"/>
      <c r="K1016"/>
      <c r="L1016"/>
      <c r="M1016"/>
      <c r="N1016" s="374"/>
    </row>
    <row r="1017" spans="1:14" x14ac:dyDescent="0.25">
      <c r="A1017" t="s">
        <v>13211</v>
      </c>
      <c r="B1017">
        <v>100</v>
      </c>
      <c r="C1017">
        <v>92</v>
      </c>
      <c r="D1017">
        <v>49</v>
      </c>
      <c r="E1017">
        <v>62</v>
      </c>
      <c r="F1017">
        <v>34</v>
      </c>
      <c r="G1017">
        <v>43</v>
      </c>
      <c r="H1017">
        <v>31</v>
      </c>
      <c r="I1017">
        <v>46</v>
      </c>
      <c r="J1017">
        <v>39</v>
      </c>
      <c r="K1017">
        <v>60</v>
      </c>
      <c r="L1017">
        <v>44</v>
      </c>
      <c r="M1017">
        <v>59</v>
      </c>
      <c r="N1017" s="374"/>
    </row>
    <row r="1018" spans="1:14" x14ac:dyDescent="0.25">
      <c r="A1018" t="s">
        <v>3819</v>
      </c>
      <c r="B1018">
        <v>26</v>
      </c>
      <c r="C1018">
        <v>25</v>
      </c>
      <c r="D1018">
        <v>8</v>
      </c>
      <c r="E1018">
        <v>21</v>
      </c>
      <c r="F1018"/>
      <c r="G1018"/>
      <c r="H1018"/>
      <c r="I1018"/>
      <c r="J1018"/>
      <c r="K1018"/>
      <c r="L1018"/>
      <c r="M1018"/>
      <c r="N1018" s="374"/>
    </row>
    <row r="1019" spans="1:14" x14ac:dyDescent="0.25">
      <c r="A1019" t="s">
        <v>3827</v>
      </c>
      <c r="B1019">
        <v>20</v>
      </c>
      <c r="C1019">
        <v>9</v>
      </c>
      <c r="D1019">
        <v>13</v>
      </c>
      <c r="E1019">
        <v>19</v>
      </c>
      <c r="F1019"/>
      <c r="G1019"/>
      <c r="H1019"/>
      <c r="I1019"/>
      <c r="J1019"/>
      <c r="K1019"/>
      <c r="L1019"/>
      <c r="M1019"/>
      <c r="N1019" s="374"/>
    </row>
    <row r="1020" spans="1:14" x14ac:dyDescent="0.25">
      <c r="A1020" t="s">
        <v>3831</v>
      </c>
      <c r="B1020">
        <v>10</v>
      </c>
      <c r="C1020">
        <v>8</v>
      </c>
      <c r="D1020">
        <v>12</v>
      </c>
      <c r="E1020">
        <v>15</v>
      </c>
      <c r="F1020"/>
      <c r="G1020"/>
      <c r="H1020"/>
      <c r="I1020"/>
      <c r="J1020"/>
      <c r="K1020"/>
      <c r="L1020"/>
      <c r="M1020"/>
      <c r="N1020" s="374"/>
    </row>
    <row r="1021" spans="1:14" x14ac:dyDescent="0.25">
      <c r="A1021" t="s">
        <v>3832</v>
      </c>
      <c r="B1021">
        <v>26</v>
      </c>
      <c r="C1021">
        <v>24</v>
      </c>
      <c r="D1021">
        <v>26</v>
      </c>
      <c r="E1021">
        <v>37</v>
      </c>
      <c r="F1021"/>
      <c r="G1021"/>
      <c r="H1021"/>
      <c r="I1021"/>
      <c r="J1021"/>
      <c r="K1021"/>
      <c r="L1021"/>
      <c r="M1021"/>
      <c r="N1021" s="374"/>
    </row>
    <row r="1022" spans="1:14" x14ac:dyDescent="0.25">
      <c r="A1022" t="s">
        <v>3836</v>
      </c>
      <c r="B1022">
        <v>15</v>
      </c>
      <c r="C1022">
        <v>19</v>
      </c>
      <c r="D1022">
        <v>24</v>
      </c>
      <c r="E1022">
        <v>28</v>
      </c>
      <c r="F1022"/>
      <c r="G1022"/>
      <c r="H1022"/>
      <c r="I1022"/>
      <c r="J1022"/>
      <c r="K1022"/>
      <c r="L1022"/>
      <c r="M1022"/>
      <c r="N1022" s="374"/>
    </row>
    <row r="1023" spans="1:14" x14ac:dyDescent="0.25">
      <c r="A1023" t="s">
        <v>3838</v>
      </c>
      <c r="B1023">
        <v>14</v>
      </c>
      <c r="C1023">
        <v>20</v>
      </c>
      <c r="D1023">
        <v>9</v>
      </c>
      <c r="E1023">
        <v>12</v>
      </c>
      <c r="F1023"/>
      <c r="G1023"/>
      <c r="H1023"/>
      <c r="I1023"/>
      <c r="J1023"/>
      <c r="K1023"/>
      <c r="L1023"/>
      <c r="M1023"/>
      <c r="N1023" s="374"/>
    </row>
    <row r="1024" spans="1:14" x14ac:dyDescent="0.25">
      <c r="A1024" t="s">
        <v>12957</v>
      </c>
      <c r="B1024">
        <v>24</v>
      </c>
      <c r="C1024">
        <v>14</v>
      </c>
      <c r="D1024">
        <v>12</v>
      </c>
      <c r="E1024">
        <v>8</v>
      </c>
      <c r="F1024"/>
      <c r="G1024"/>
      <c r="H1024"/>
      <c r="I1024"/>
      <c r="J1024"/>
      <c r="K1024"/>
      <c r="L1024"/>
      <c r="M1024"/>
      <c r="N1024" s="374"/>
    </row>
    <row r="1025" spans="1:14" x14ac:dyDescent="0.25">
      <c r="A1025" t="s">
        <v>10360</v>
      </c>
      <c r="B1025">
        <v>36</v>
      </c>
      <c r="C1025">
        <v>41</v>
      </c>
      <c r="D1025">
        <v>25</v>
      </c>
      <c r="E1025">
        <v>43</v>
      </c>
      <c r="F1025"/>
      <c r="G1025"/>
      <c r="H1025"/>
      <c r="I1025"/>
      <c r="J1025"/>
      <c r="K1025"/>
      <c r="L1025"/>
      <c r="M1025"/>
      <c r="N1025" s="374"/>
    </row>
    <row r="1026" spans="1:14" x14ac:dyDescent="0.25">
      <c r="A1026" t="s">
        <v>3860</v>
      </c>
      <c r="B1026">
        <v>36</v>
      </c>
      <c r="C1026">
        <v>44</v>
      </c>
      <c r="D1026">
        <v>46</v>
      </c>
      <c r="E1026">
        <v>49</v>
      </c>
      <c r="F1026"/>
      <c r="G1026"/>
      <c r="H1026"/>
      <c r="I1026"/>
      <c r="J1026"/>
      <c r="K1026"/>
      <c r="L1026"/>
      <c r="M1026"/>
      <c r="N1026" s="374"/>
    </row>
    <row r="1027" spans="1:14" x14ac:dyDescent="0.25">
      <c r="A1027" t="s">
        <v>3865</v>
      </c>
      <c r="B1027">
        <v>20</v>
      </c>
      <c r="C1027">
        <v>24</v>
      </c>
      <c r="D1027">
        <v>17</v>
      </c>
      <c r="E1027">
        <v>20</v>
      </c>
      <c r="F1027"/>
      <c r="G1027"/>
      <c r="H1027"/>
      <c r="I1027"/>
      <c r="J1027"/>
      <c r="K1027"/>
      <c r="L1027"/>
      <c r="M1027"/>
      <c r="N1027" s="374"/>
    </row>
    <row r="1028" spans="1:14" x14ac:dyDescent="0.25">
      <c r="A1028" t="s">
        <v>3875</v>
      </c>
      <c r="B1028"/>
      <c r="C1028"/>
      <c r="D1028"/>
      <c r="E1028"/>
      <c r="F1028">
        <v>58</v>
      </c>
      <c r="G1028">
        <v>54</v>
      </c>
      <c r="H1028">
        <v>46</v>
      </c>
      <c r="I1028">
        <v>68</v>
      </c>
      <c r="J1028">
        <v>55</v>
      </c>
      <c r="K1028">
        <v>58</v>
      </c>
      <c r="L1028">
        <v>71</v>
      </c>
      <c r="M1028">
        <v>107</v>
      </c>
      <c r="N1028" s="374"/>
    </row>
    <row r="1029" spans="1:14" x14ac:dyDescent="0.25">
      <c r="A1029" t="s">
        <v>3885</v>
      </c>
      <c r="B1029"/>
      <c r="C1029"/>
      <c r="D1029"/>
      <c r="E1029"/>
      <c r="F1029">
        <v>67</v>
      </c>
      <c r="G1029">
        <v>99</v>
      </c>
      <c r="H1029">
        <v>84</v>
      </c>
      <c r="I1029">
        <v>109</v>
      </c>
      <c r="J1029">
        <v>97</v>
      </c>
      <c r="K1029">
        <v>89</v>
      </c>
      <c r="L1029">
        <v>85</v>
      </c>
      <c r="M1029">
        <v>89</v>
      </c>
      <c r="N1029" s="374"/>
    </row>
    <row r="1030" spans="1:14" x14ac:dyDescent="0.25">
      <c r="A1030" t="s">
        <v>3887</v>
      </c>
      <c r="B1030">
        <v>82</v>
      </c>
      <c r="C1030">
        <v>65</v>
      </c>
      <c r="D1030">
        <v>67</v>
      </c>
      <c r="E1030">
        <v>70</v>
      </c>
      <c r="F1030"/>
      <c r="G1030"/>
      <c r="H1030"/>
      <c r="I1030"/>
      <c r="J1030"/>
      <c r="K1030"/>
      <c r="L1030"/>
      <c r="M1030"/>
      <c r="N1030" s="374"/>
    </row>
    <row r="1031" spans="1:14" x14ac:dyDescent="0.25">
      <c r="A1031" t="s">
        <v>3900</v>
      </c>
      <c r="B1031">
        <v>11</v>
      </c>
      <c r="C1031">
        <v>15</v>
      </c>
      <c r="D1031">
        <v>19</v>
      </c>
      <c r="E1031">
        <v>21</v>
      </c>
      <c r="F1031"/>
      <c r="G1031"/>
      <c r="H1031"/>
      <c r="I1031"/>
      <c r="J1031"/>
      <c r="K1031"/>
      <c r="L1031"/>
      <c r="M1031"/>
      <c r="N1031" s="374"/>
    </row>
    <row r="1032" spans="1:14" x14ac:dyDescent="0.25">
      <c r="A1032" t="s">
        <v>16062</v>
      </c>
      <c r="B1032">
        <v>26</v>
      </c>
      <c r="C1032">
        <v>34</v>
      </c>
      <c r="D1032">
        <v>17</v>
      </c>
      <c r="E1032">
        <v>24</v>
      </c>
      <c r="F1032"/>
      <c r="G1032"/>
      <c r="H1032"/>
      <c r="I1032"/>
      <c r="J1032"/>
      <c r="K1032"/>
      <c r="L1032"/>
      <c r="M1032"/>
      <c r="N1032" s="374"/>
    </row>
    <row r="1033" spans="1:14" x14ac:dyDescent="0.25">
      <c r="A1033" t="s">
        <v>3906</v>
      </c>
      <c r="B1033"/>
      <c r="C1033"/>
      <c r="D1033"/>
      <c r="E1033"/>
      <c r="F1033">
        <v>71</v>
      </c>
      <c r="G1033">
        <v>68</v>
      </c>
      <c r="H1033">
        <v>65</v>
      </c>
      <c r="I1033">
        <v>78</v>
      </c>
      <c r="J1033">
        <v>65</v>
      </c>
      <c r="K1033">
        <v>87</v>
      </c>
      <c r="L1033">
        <v>54</v>
      </c>
      <c r="M1033">
        <v>81</v>
      </c>
      <c r="N1033" s="374"/>
    </row>
    <row r="1034" spans="1:14" x14ac:dyDescent="0.25">
      <c r="A1034" t="s">
        <v>3911</v>
      </c>
      <c r="B1034">
        <v>13</v>
      </c>
      <c r="C1034">
        <v>12</v>
      </c>
      <c r="D1034">
        <v>15</v>
      </c>
      <c r="E1034">
        <v>13</v>
      </c>
      <c r="F1034"/>
      <c r="G1034"/>
      <c r="H1034"/>
      <c r="I1034"/>
      <c r="J1034"/>
      <c r="K1034"/>
      <c r="L1034"/>
      <c r="M1034"/>
      <c r="N1034" s="374"/>
    </row>
    <row r="1035" spans="1:14" x14ac:dyDescent="0.25">
      <c r="A1035" t="s">
        <v>3912</v>
      </c>
      <c r="B1035"/>
      <c r="C1035"/>
      <c r="D1035"/>
      <c r="E1035"/>
      <c r="F1035">
        <v>97</v>
      </c>
      <c r="G1035">
        <v>31</v>
      </c>
      <c r="H1035">
        <v>106</v>
      </c>
      <c r="I1035">
        <v>39</v>
      </c>
      <c r="J1035">
        <v>109</v>
      </c>
      <c r="K1035">
        <v>30</v>
      </c>
      <c r="L1035">
        <v>142</v>
      </c>
      <c r="M1035">
        <v>42</v>
      </c>
      <c r="N1035" s="374"/>
    </row>
    <row r="1036" spans="1:14" x14ac:dyDescent="0.25">
      <c r="A1036" t="s">
        <v>3914</v>
      </c>
      <c r="B1036">
        <v>15</v>
      </c>
      <c r="C1036">
        <v>17</v>
      </c>
      <c r="D1036">
        <v>20</v>
      </c>
      <c r="E1036">
        <v>25</v>
      </c>
      <c r="F1036">
        <v>82</v>
      </c>
      <c r="G1036">
        <v>131</v>
      </c>
      <c r="H1036">
        <v>85</v>
      </c>
      <c r="I1036">
        <v>95</v>
      </c>
      <c r="J1036">
        <v>84</v>
      </c>
      <c r="K1036">
        <v>108</v>
      </c>
      <c r="L1036">
        <v>113</v>
      </c>
      <c r="M1036">
        <v>125</v>
      </c>
      <c r="N1036" s="374"/>
    </row>
    <row r="1037" spans="1:14" x14ac:dyDescent="0.25">
      <c r="A1037" t="s">
        <v>3921</v>
      </c>
      <c r="B1037">
        <v>46</v>
      </c>
      <c r="C1037">
        <v>51</v>
      </c>
      <c r="D1037">
        <v>29</v>
      </c>
      <c r="E1037">
        <v>28</v>
      </c>
      <c r="F1037">
        <v>51</v>
      </c>
      <c r="G1037">
        <v>56</v>
      </c>
      <c r="H1037">
        <v>33</v>
      </c>
      <c r="I1037">
        <v>66</v>
      </c>
      <c r="J1037">
        <v>19</v>
      </c>
      <c r="K1037">
        <v>35</v>
      </c>
      <c r="L1037">
        <v>41</v>
      </c>
      <c r="M1037">
        <v>91</v>
      </c>
      <c r="N1037" s="374"/>
    </row>
    <row r="1038" spans="1:14" x14ac:dyDescent="0.25">
      <c r="A1038" t="s">
        <v>3926</v>
      </c>
      <c r="B1038">
        <v>22</v>
      </c>
      <c r="C1038">
        <v>23</v>
      </c>
      <c r="D1038">
        <v>25</v>
      </c>
      <c r="E1038">
        <v>28</v>
      </c>
      <c r="F1038"/>
      <c r="G1038"/>
      <c r="H1038"/>
      <c r="I1038"/>
      <c r="J1038"/>
      <c r="K1038"/>
      <c r="L1038"/>
      <c r="M1038"/>
      <c r="N1038" s="374"/>
    </row>
    <row r="1039" spans="1:14" x14ac:dyDescent="0.25">
      <c r="A1039" t="s">
        <v>3939</v>
      </c>
      <c r="B1039"/>
      <c r="C1039"/>
      <c r="D1039"/>
      <c r="E1039"/>
      <c r="F1039">
        <v>70</v>
      </c>
      <c r="G1039">
        <v>45</v>
      </c>
      <c r="H1039">
        <v>86</v>
      </c>
      <c r="I1039">
        <v>44</v>
      </c>
      <c r="J1039">
        <v>62</v>
      </c>
      <c r="K1039">
        <v>35</v>
      </c>
      <c r="L1039">
        <v>66</v>
      </c>
      <c r="M1039">
        <v>40</v>
      </c>
      <c r="N1039" s="374"/>
    </row>
    <row r="1040" spans="1:14" x14ac:dyDescent="0.25">
      <c r="A1040" t="s">
        <v>3247</v>
      </c>
      <c r="B1040"/>
      <c r="C1040"/>
      <c r="D1040"/>
      <c r="E1040"/>
      <c r="F1040">
        <v>228</v>
      </c>
      <c r="G1040">
        <v>272</v>
      </c>
      <c r="H1040">
        <v>212</v>
      </c>
      <c r="I1040">
        <v>262</v>
      </c>
      <c r="J1040">
        <v>223</v>
      </c>
      <c r="K1040">
        <v>254</v>
      </c>
      <c r="L1040">
        <v>264</v>
      </c>
      <c r="M1040">
        <v>282</v>
      </c>
      <c r="N1040" s="374"/>
    </row>
    <row r="1041" spans="1:14" x14ac:dyDescent="0.25">
      <c r="A1041" t="s">
        <v>21445</v>
      </c>
      <c r="B1041"/>
      <c r="C1041">
        <v>1</v>
      </c>
      <c r="D1041"/>
      <c r="E1041"/>
      <c r="F1041"/>
      <c r="G1041"/>
      <c r="H1041"/>
      <c r="I1041"/>
      <c r="J1041"/>
      <c r="K1041"/>
      <c r="L1041"/>
      <c r="M1041"/>
      <c r="N1041" s="374"/>
    </row>
    <row r="1042" spans="1:14" x14ac:dyDescent="0.25">
      <c r="A1042" t="s">
        <v>3253</v>
      </c>
      <c r="B1042"/>
      <c r="C1042"/>
      <c r="D1042"/>
      <c r="E1042"/>
      <c r="F1042">
        <v>80</v>
      </c>
      <c r="G1042">
        <v>92</v>
      </c>
      <c r="H1042">
        <v>71</v>
      </c>
      <c r="I1042">
        <v>77</v>
      </c>
      <c r="J1042">
        <v>79</v>
      </c>
      <c r="K1042">
        <v>76</v>
      </c>
      <c r="L1042">
        <v>44</v>
      </c>
      <c r="M1042">
        <v>62</v>
      </c>
      <c r="N1042" s="374"/>
    </row>
    <row r="1043" spans="1:14" x14ac:dyDescent="0.25">
      <c r="A1043" t="s">
        <v>3263</v>
      </c>
      <c r="B1043"/>
      <c r="C1043"/>
      <c r="D1043"/>
      <c r="E1043"/>
      <c r="F1043">
        <v>107</v>
      </c>
      <c r="G1043">
        <v>137</v>
      </c>
      <c r="H1043">
        <v>103</v>
      </c>
      <c r="I1043">
        <v>96</v>
      </c>
      <c r="J1043">
        <v>120</v>
      </c>
      <c r="K1043">
        <v>98</v>
      </c>
      <c r="L1043">
        <v>104</v>
      </c>
      <c r="M1043">
        <v>127</v>
      </c>
      <c r="N1043" s="374"/>
    </row>
    <row r="1044" spans="1:14" x14ac:dyDescent="0.25">
      <c r="A1044" t="s">
        <v>3264</v>
      </c>
      <c r="B1044">
        <v>97</v>
      </c>
      <c r="C1044">
        <v>122</v>
      </c>
      <c r="D1044">
        <v>108</v>
      </c>
      <c r="E1044">
        <v>109</v>
      </c>
      <c r="F1044"/>
      <c r="G1044"/>
      <c r="H1044"/>
      <c r="I1044"/>
      <c r="J1044"/>
      <c r="K1044"/>
      <c r="L1044"/>
      <c r="M1044"/>
      <c r="N1044" s="374"/>
    </row>
    <row r="1045" spans="1:14" x14ac:dyDescent="0.25">
      <c r="A1045" t="s">
        <v>3279</v>
      </c>
      <c r="B1045">
        <v>104</v>
      </c>
      <c r="C1045">
        <v>114</v>
      </c>
      <c r="D1045">
        <v>92</v>
      </c>
      <c r="E1045">
        <v>96</v>
      </c>
      <c r="F1045"/>
      <c r="G1045"/>
      <c r="H1045"/>
      <c r="I1045"/>
      <c r="J1045"/>
      <c r="K1045"/>
      <c r="L1045"/>
      <c r="M1045"/>
      <c r="N1045" s="374"/>
    </row>
    <row r="1046" spans="1:14" x14ac:dyDescent="0.25">
      <c r="A1046" t="s">
        <v>3283</v>
      </c>
      <c r="B1046"/>
      <c r="C1046"/>
      <c r="D1046"/>
      <c r="E1046"/>
      <c r="F1046">
        <v>139</v>
      </c>
      <c r="G1046">
        <v>144</v>
      </c>
      <c r="H1046">
        <v>163</v>
      </c>
      <c r="I1046">
        <v>146</v>
      </c>
      <c r="J1046">
        <v>167</v>
      </c>
      <c r="K1046">
        <v>170</v>
      </c>
      <c r="L1046">
        <v>155</v>
      </c>
      <c r="M1046">
        <v>159</v>
      </c>
      <c r="N1046" s="374"/>
    </row>
    <row r="1047" spans="1:14" x14ac:dyDescent="0.25">
      <c r="A1047" t="s">
        <v>3289</v>
      </c>
      <c r="B1047">
        <v>140</v>
      </c>
      <c r="C1047">
        <v>127</v>
      </c>
      <c r="D1047">
        <v>127</v>
      </c>
      <c r="E1047">
        <v>133</v>
      </c>
      <c r="F1047"/>
      <c r="G1047"/>
      <c r="H1047"/>
      <c r="I1047"/>
      <c r="J1047"/>
      <c r="K1047"/>
      <c r="L1047"/>
      <c r="M1047"/>
      <c r="N1047" s="374"/>
    </row>
    <row r="1048" spans="1:14" x14ac:dyDescent="0.25">
      <c r="A1048" t="s">
        <v>3292</v>
      </c>
      <c r="B1048">
        <v>10</v>
      </c>
      <c r="C1048">
        <v>14</v>
      </c>
      <c r="D1048">
        <v>22</v>
      </c>
      <c r="E1048">
        <v>10</v>
      </c>
      <c r="F1048">
        <v>18</v>
      </c>
      <c r="G1048">
        <v>17</v>
      </c>
      <c r="H1048">
        <v>15</v>
      </c>
      <c r="I1048">
        <v>14</v>
      </c>
      <c r="J1048">
        <v>18</v>
      </c>
      <c r="K1048">
        <v>18</v>
      </c>
      <c r="L1048">
        <v>8</v>
      </c>
      <c r="M1048">
        <v>18</v>
      </c>
      <c r="N1048" s="374"/>
    </row>
    <row r="1049" spans="1:14" x14ac:dyDescent="0.25">
      <c r="A1049" t="s">
        <v>3293</v>
      </c>
      <c r="B1049"/>
      <c r="C1049"/>
      <c r="D1049"/>
      <c r="E1049"/>
      <c r="F1049">
        <v>263</v>
      </c>
      <c r="G1049">
        <v>294</v>
      </c>
      <c r="H1049">
        <v>288</v>
      </c>
      <c r="I1049">
        <v>294</v>
      </c>
      <c r="J1049">
        <v>262</v>
      </c>
      <c r="K1049">
        <v>269</v>
      </c>
      <c r="L1049">
        <v>292</v>
      </c>
      <c r="M1049">
        <v>313</v>
      </c>
      <c r="N1049" s="374"/>
    </row>
    <row r="1050" spans="1:14" x14ac:dyDescent="0.25">
      <c r="A1050" t="s">
        <v>3296</v>
      </c>
      <c r="B1050"/>
      <c r="C1050"/>
      <c r="D1050"/>
      <c r="E1050"/>
      <c r="F1050">
        <v>111</v>
      </c>
      <c r="G1050">
        <v>114</v>
      </c>
      <c r="H1050">
        <v>106</v>
      </c>
      <c r="I1050">
        <v>112</v>
      </c>
      <c r="J1050">
        <v>105</v>
      </c>
      <c r="K1050">
        <v>121</v>
      </c>
      <c r="L1050">
        <v>113</v>
      </c>
      <c r="M1050">
        <v>111</v>
      </c>
      <c r="N1050" s="374"/>
    </row>
    <row r="1051" spans="1:14" x14ac:dyDescent="0.25">
      <c r="A1051" t="s">
        <v>3301</v>
      </c>
      <c r="B1051"/>
      <c r="C1051"/>
      <c r="D1051"/>
      <c r="E1051">
        <v>2</v>
      </c>
      <c r="F1051">
        <v>360</v>
      </c>
      <c r="G1051">
        <v>417</v>
      </c>
      <c r="H1051">
        <v>331</v>
      </c>
      <c r="I1051">
        <v>339</v>
      </c>
      <c r="J1051">
        <v>330</v>
      </c>
      <c r="K1051">
        <v>336</v>
      </c>
      <c r="L1051">
        <v>269</v>
      </c>
      <c r="M1051">
        <v>251</v>
      </c>
      <c r="N1051" s="374"/>
    </row>
    <row r="1052" spans="1:14" x14ac:dyDescent="0.25">
      <c r="A1052" t="s">
        <v>16210</v>
      </c>
      <c r="B1052"/>
      <c r="C1052">
        <v>1</v>
      </c>
      <c r="D1052"/>
      <c r="E1052"/>
      <c r="F1052"/>
      <c r="G1052"/>
      <c r="H1052"/>
      <c r="I1052"/>
      <c r="J1052"/>
      <c r="K1052"/>
      <c r="L1052"/>
      <c r="M1052"/>
      <c r="N1052" s="374"/>
    </row>
    <row r="1053" spans="1:14" x14ac:dyDescent="0.25">
      <c r="A1053" t="s">
        <v>3320</v>
      </c>
      <c r="B1053"/>
      <c r="C1053"/>
      <c r="D1053"/>
      <c r="E1053"/>
      <c r="F1053">
        <v>87</v>
      </c>
      <c r="G1053">
        <v>120</v>
      </c>
      <c r="H1053">
        <v>92</v>
      </c>
      <c r="I1053">
        <v>90</v>
      </c>
      <c r="J1053">
        <v>91</v>
      </c>
      <c r="K1053">
        <v>104</v>
      </c>
      <c r="L1053">
        <v>83</v>
      </c>
      <c r="M1053">
        <v>91</v>
      </c>
      <c r="N1053" s="374"/>
    </row>
    <row r="1054" spans="1:14" x14ac:dyDescent="0.25">
      <c r="A1054" t="s">
        <v>3322</v>
      </c>
      <c r="B1054">
        <v>2</v>
      </c>
      <c r="C1054">
        <v>4</v>
      </c>
      <c r="D1054">
        <v>1</v>
      </c>
      <c r="E1054">
        <v>4</v>
      </c>
      <c r="F1054"/>
      <c r="G1054"/>
      <c r="H1054"/>
      <c r="I1054"/>
      <c r="J1054"/>
      <c r="K1054"/>
      <c r="L1054"/>
      <c r="M1054"/>
      <c r="N1054" s="374"/>
    </row>
    <row r="1055" spans="1:14" x14ac:dyDescent="0.25">
      <c r="A1055" t="s">
        <v>17784</v>
      </c>
      <c r="B1055">
        <v>175</v>
      </c>
      <c r="C1055">
        <v>179</v>
      </c>
      <c r="D1055">
        <v>192</v>
      </c>
      <c r="E1055">
        <v>179</v>
      </c>
      <c r="F1055"/>
      <c r="G1055"/>
      <c r="H1055"/>
      <c r="I1055"/>
      <c r="J1055"/>
      <c r="K1055"/>
      <c r="L1055"/>
      <c r="M1055"/>
      <c r="N1055" s="374"/>
    </row>
    <row r="1056" spans="1:14" x14ac:dyDescent="0.25">
      <c r="A1056" t="s">
        <v>3328</v>
      </c>
      <c r="B1056">
        <v>99</v>
      </c>
      <c r="C1056">
        <v>102</v>
      </c>
      <c r="D1056">
        <v>115</v>
      </c>
      <c r="E1056">
        <v>112</v>
      </c>
      <c r="F1056"/>
      <c r="G1056"/>
      <c r="H1056"/>
      <c r="I1056"/>
      <c r="J1056"/>
      <c r="K1056"/>
      <c r="L1056"/>
      <c r="M1056"/>
      <c r="N1056" s="374"/>
    </row>
    <row r="1057" spans="1:14" x14ac:dyDescent="0.25">
      <c r="A1057" t="s">
        <v>3335</v>
      </c>
      <c r="B1057">
        <v>86</v>
      </c>
      <c r="C1057">
        <v>121</v>
      </c>
      <c r="D1057">
        <v>100</v>
      </c>
      <c r="E1057">
        <v>139</v>
      </c>
      <c r="F1057"/>
      <c r="G1057"/>
      <c r="H1057"/>
      <c r="I1057"/>
      <c r="J1057"/>
      <c r="K1057"/>
      <c r="L1057"/>
      <c r="M1057"/>
      <c r="N1057" s="374"/>
    </row>
    <row r="1058" spans="1:14" x14ac:dyDescent="0.25">
      <c r="A1058" t="s">
        <v>3337</v>
      </c>
      <c r="B1058"/>
      <c r="C1058"/>
      <c r="D1058"/>
      <c r="E1058"/>
      <c r="F1058">
        <v>161</v>
      </c>
      <c r="G1058">
        <v>164</v>
      </c>
      <c r="H1058">
        <v>149</v>
      </c>
      <c r="I1058">
        <v>170</v>
      </c>
      <c r="J1058">
        <v>164</v>
      </c>
      <c r="K1058">
        <v>156</v>
      </c>
      <c r="L1058">
        <v>162</v>
      </c>
      <c r="M1058">
        <v>188</v>
      </c>
      <c r="N1058" s="374"/>
    </row>
    <row r="1059" spans="1:14" x14ac:dyDescent="0.25">
      <c r="A1059" t="s">
        <v>3343</v>
      </c>
      <c r="B1059">
        <v>74</v>
      </c>
      <c r="C1059">
        <v>83</v>
      </c>
      <c r="D1059">
        <v>91</v>
      </c>
      <c r="E1059">
        <v>77</v>
      </c>
      <c r="F1059"/>
      <c r="G1059"/>
      <c r="H1059"/>
      <c r="I1059"/>
      <c r="J1059"/>
      <c r="K1059"/>
      <c r="L1059"/>
      <c r="M1059"/>
      <c r="N1059" s="374"/>
    </row>
    <row r="1060" spans="1:14" x14ac:dyDescent="0.25">
      <c r="A1060" t="s">
        <v>3347</v>
      </c>
      <c r="B1060"/>
      <c r="C1060"/>
      <c r="D1060"/>
      <c r="E1060"/>
      <c r="F1060"/>
      <c r="G1060"/>
      <c r="H1060">
        <v>152</v>
      </c>
      <c r="I1060">
        <v>178</v>
      </c>
      <c r="J1060">
        <v>174</v>
      </c>
      <c r="K1060">
        <v>187</v>
      </c>
      <c r="L1060">
        <v>189</v>
      </c>
      <c r="M1060">
        <v>220</v>
      </c>
      <c r="N1060" s="374"/>
    </row>
    <row r="1061" spans="1:14" x14ac:dyDescent="0.25">
      <c r="A1061" t="s">
        <v>3354</v>
      </c>
      <c r="B1061">
        <v>223</v>
      </c>
      <c r="C1061">
        <v>213</v>
      </c>
      <c r="D1061">
        <v>195</v>
      </c>
      <c r="E1061">
        <v>249</v>
      </c>
      <c r="F1061"/>
      <c r="G1061"/>
      <c r="H1061"/>
      <c r="I1061"/>
      <c r="J1061"/>
      <c r="K1061"/>
      <c r="L1061"/>
      <c r="M1061"/>
      <c r="N1061" s="374"/>
    </row>
    <row r="1062" spans="1:14" x14ac:dyDescent="0.25">
      <c r="A1062" t="s">
        <v>3362</v>
      </c>
      <c r="B1062">
        <v>147</v>
      </c>
      <c r="C1062">
        <v>115</v>
      </c>
      <c r="D1062">
        <v>107</v>
      </c>
      <c r="E1062">
        <v>144</v>
      </c>
      <c r="F1062"/>
      <c r="G1062"/>
      <c r="H1062"/>
      <c r="I1062"/>
      <c r="J1062"/>
      <c r="K1062"/>
      <c r="L1062"/>
      <c r="M1062"/>
      <c r="N1062" s="374"/>
    </row>
    <row r="1063" spans="1:14" x14ac:dyDescent="0.25">
      <c r="A1063" t="s">
        <v>3372</v>
      </c>
      <c r="B1063"/>
      <c r="C1063"/>
      <c r="D1063"/>
      <c r="E1063"/>
      <c r="F1063">
        <v>426</v>
      </c>
      <c r="G1063">
        <v>424</v>
      </c>
      <c r="H1063">
        <v>409</v>
      </c>
      <c r="I1063">
        <v>390</v>
      </c>
      <c r="J1063">
        <v>373</v>
      </c>
      <c r="K1063">
        <v>423</v>
      </c>
      <c r="L1063">
        <v>388</v>
      </c>
      <c r="M1063">
        <v>419</v>
      </c>
      <c r="N1063" s="374"/>
    </row>
    <row r="1064" spans="1:14" x14ac:dyDescent="0.25">
      <c r="A1064" t="s">
        <v>3382</v>
      </c>
      <c r="B1064">
        <v>101</v>
      </c>
      <c r="C1064">
        <v>83</v>
      </c>
      <c r="D1064">
        <v>75</v>
      </c>
      <c r="E1064">
        <v>97</v>
      </c>
      <c r="F1064"/>
      <c r="G1064"/>
      <c r="H1064"/>
      <c r="I1064"/>
      <c r="J1064"/>
      <c r="K1064"/>
      <c r="L1064"/>
      <c r="M1064"/>
      <c r="N1064" s="374"/>
    </row>
    <row r="1065" spans="1:14" x14ac:dyDescent="0.25">
      <c r="A1065" t="s">
        <v>3384</v>
      </c>
      <c r="B1065">
        <v>42</v>
      </c>
      <c r="C1065">
        <v>57</v>
      </c>
      <c r="D1065">
        <v>64</v>
      </c>
      <c r="E1065">
        <v>73</v>
      </c>
      <c r="F1065"/>
      <c r="G1065"/>
      <c r="H1065"/>
      <c r="I1065"/>
      <c r="J1065"/>
      <c r="K1065"/>
      <c r="L1065"/>
      <c r="M1065"/>
      <c r="N1065" s="374"/>
    </row>
    <row r="1066" spans="1:14" x14ac:dyDescent="0.25">
      <c r="A1066" t="s">
        <v>3395</v>
      </c>
      <c r="B1066">
        <v>128</v>
      </c>
      <c r="C1066">
        <v>133</v>
      </c>
      <c r="D1066">
        <v>136</v>
      </c>
      <c r="E1066">
        <v>149</v>
      </c>
      <c r="F1066"/>
      <c r="G1066"/>
      <c r="H1066"/>
      <c r="I1066"/>
      <c r="J1066"/>
      <c r="K1066"/>
      <c r="L1066"/>
      <c r="M1066"/>
      <c r="N1066" s="374"/>
    </row>
    <row r="1067" spans="1:14" x14ac:dyDescent="0.25">
      <c r="A1067" t="s">
        <v>3400</v>
      </c>
      <c r="B1067">
        <v>34</v>
      </c>
      <c r="C1067">
        <v>32</v>
      </c>
      <c r="D1067">
        <v>32</v>
      </c>
      <c r="E1067">
        <v>37</v>
      </c>
      <c r="F1067"/>
      <c r="G1067"/>
      <c r="H1067"/>
      <c r="I1067"/>
      <c r="J1067"/>
      <c r="K1067"/>
      <c r="L1067"/>
      <c r="M1067"/>
      <c r="N1067" s="374"/>
    </row>
    <row r="1068" spans="1:14" x14ac:dyDescent="0.25">
      <c r="A1068" t="s">
        <v>3401</v>
      </c>
      <c r="B1068"/>
      <c r="C1068"/>
      <c r="D1068"/>
      <c r="E1068"/>
      <c r="F1068">
        <v>193</v>
      </c>
      <c r="G1068">
        <v>248</v>
      </c>
      <c r="H1068">
        <v>168</v>
      </c>
      <c r="I1068">
        <v>164</v>
      </c>
      <c r="J1068">
        <v>106</v>
      </c>
      <c r="K1068">
        <v>147</v>
      </c>
      <c r="L1068">
        <v>122</v>
      </c>
      <c r="M1068">
        <v>127</v>
      </c>
      <c r="N1068" s="374"/>
    </row>
    <row r="1069" spans="1:14" x14ac:dyDescent="0.25">
      <c r="A1069" t="s">
        <v>3402</v>
      </c>
      <c r="B1069"/>
      <c r="C1069"/>
      <c r="D1069">
        <v>85</v>
      </c>
      <c r="E1069">
        <v>70</v>
      </c>
      <c r="F1069"/>
      <c r="G1069"/>
      <c r="H1069"/>
      <c r="I1069"/>
      <c r="J1069"/>
      <c r="K1069"/>
      <c r="L1069"/>
      <c r="M1069"/>
      <c r="N1069" s="374"/>
    </row>
    <row r="1070" spans="1:14" x14ac:dyDescent="0.25">
      <c r="A1070" t="s">
        <v>3417</v>
      </c>
      <c r="B1070"/>
      <c r="C1070"/>
      <c r="D1070"/>
      <c r="E1070"/>
      <c r="F1070">
        <v>29</v>
      </c>
      <c r="G1070">
        <v>28</v>
      </c>
      <c r="H1070">
        <v>27</v>
      </c>
      <c r="I1070">
        <v>32</v>
      </c>
      <c r="J1070">
        <v>26</v>
      </c>
      <c r="K1070">
        <v>31</v>
      </c>
      <c r="L1070">
        <v>22</v>
      </c>
      <c r="M1070">
        <v>33</v>
      </c>
      <c r="N1070" s="374"/>
    </row>
    <row r="1071" spans="1:14" x14ac:dyDescent="0.25">
      <c r="A1071" t="s">
        <v>3420</v>
      </c>
      <c r="B1071">
        <v>20</v>
      </c>
      <c r="C1071">
        <v>34</v>
      </c>
      <c r="D1071">
        <v>43</v>
      </c>
      <c r="E1071">
        <v>44</v>
      </c>
      <c r="F1071"/>
      <c r="G1071"/>
      <c r="H1071"/>
      <c r="I1071"/>
      <c r="J1071"/>
      <c r="K1071"/>
      <c r="L1071"/>
      <c r="M1071"/>
      <c r="N1071" s="374"/>
    </row>
    <row r="1072" spans="1:14" x14ac:dyDescent="0.25">
      <c r="A1072" t="s">
        <v>3429</v>
      </c>
      <c r="B1072">
        <v>64</v>
      </c>
      <c r="C1072">
        <v>55</v>
      </c>
      <c r="D1072">
        <v>48</v>
      </c>
      <c r="E1072">
        <v>65</v>
      </c>
      <c r="F1072"/>
      <c r="G1072"/>
      <c r="H1072"/>
      <c r="I1072"/>
      <c r="J1072"/>
      <c r="K1072"/>
      <c r="L1072"/>
      <c r="M1072"/>
      <c r="N1072" s="374"/>
    </row>
    <row r="1073" spans="1:14" x14ac:dyDescent="0.25">
      <c r="A1073" t="s">
        <v>3433</v>
      </c>
      <c r="B1073"/>
      <c r="C1073"/>
      <c r="D1073"/>
      <c r="E1073"/>
      <c r="F1073">
        <v>81</v>
      </c>
      <c r="G1073">
        <v>87</v>
      </c>
      <c r="H1073">
        <v>76</v>
      </c>
      <c r="I1073">
        <v>86</v>
      </c>
      <c r="J1073">
        <v>63</v>
      </c>
      <c r="K1073">
        <v>81</v>
      </c>
      <c r="L1073">
        <v>39</v>
      </c>
      <c r="M1073">
        <v>84</v>
      </c>
      <c r="N1073" s="374"/>
    </row>
    <row r="1074" spans="1:14" x14ac:dyDescent="0.25">
      <c r="A1074" t="s">
        <v>3437</v>
      </c>
      <c r="B1074">
        <v>89</v>
      </c>
      <c r="C1074">
        <v>79</v>
      </c>
      <c r="D1074">
        <v>83</v>
      </c>
      <c r="E1074">
        <v>92</v>
      </c>
      <c r="F1074"/>
      <c r="G1074"/>
      <c r="H1074"/>
      <c r="I1074"/>
      <c r="J1074"/>
      <c r="K1074"/>
      <c r="L1074"/>
      <c r="M1074"/>
      <c r="N1074" s="374"/>
    </row>
    <row r="1075" spans="1:14" x14ac:dyDescent="0.25">
      <c r="A1075" t="s">
        <v>3438</v>
      </c>
      <c r="B1075"/>
      <c r="C1075"/>
      <c r="D1075"/>
      <c r="E1075"/>
      <c r="F1075">
        <v>85</v>
      </c>
      <c r="G1075">
        <v>68</v>
      </c>
      <c r="H1075">
        <v>74</v>
      </c>
      <c r="I1075">
        <v>81</v>
      </c>
      <c r="J1075">
        <v>87</v>
      </c>
      <c r="K1075">
        <v>65</v>
      </c>
      <c r="L1075">
        <v>93</v>
      </c>
      <c r="M1075">
        <v>72</v>
      </c>
      <c r="N1075" s="374"/>
    </row>
    <row r="1076" spans="1:14" x14ac:dyDescent="0.25">
      <c r="A1076" t="s">
        <v>3442</v>
      </c>
      <c r="B1076"/>
      <c r="C1076"/>
      <c r="D1076"/>
      <c r="E1076"/>
      <c r="F1076">
        <v>66</v>
      </c>
      <c r="G1076">
        <v>64</v>
      </c>
      <c r="H1076">
        <v>58</v>
      </c>
      <c r="I1076">
        <v>71</v>
      </c>
      <c r="J1076">
        <v>51</v>
      </c>
      <c r="K1076">
        <v>69</v>
      </c>
      <c r="L1076">
        <v>58</v>
      </c>
      <c r="M1076">
        <v>62</v>
      </c>
      <c r="N1076" s="374"/>
    </row>
    <row r="1077" spans="1:14" x14ac:dyDescent="0.25">
      <c r="A1077" t="s">
        <v>3445</v>
      </c>
      <c r="B1077"/>
      <c r="C1077"/>
      <c r="D1077"/>
      <c r="E1077"/>
      <c r="F1077">
        <v>90</v>
      </c>
      <c r="G1077">
        <v>85</v>
      </c>
      <c r="H1077">
        <v>92</v>
      </c>
      <c r="I1077">
        <v>95</v>
      </c>
      <c r="J1077">
        <v>79</v>
      </c>
      <c r="K1077">
        <v>95</v>
      </c>
      <c r="L1077">
        <v>69</v>
      </c>
      <c r="M1077">
        <v>83</v>
      </c>
      <c r="N1077" s="374"/>
    </row>
    <row r="1078" spans="1:14" x14ac:dyDescent="0.25">
      <c r="A1078" t="s">
        <v>3456</v>
      </c>
      <c r="B1078"/>
      <c r="C1078"/>
      <c r="D1078"/>
      <c r="E1078"/>
      <c r="F1078">
        <v>94</v>
      </c>
      <c r="G1078">
        <v>81</v>
      </c>
      <c r="H1078">
        <v>73</v>
      </c>
      <c r="I1078">
        <v>57</v>
      </c>
      <c r="J1078">
        <v>62</v>
      </c>
      <c r="K1078">
        <v>95</v>
      </c>
      <c r="L1078">
        <v>77</v>
      </c>
      <c r="M1078">
        <v>77</v>
      </c>
      <c r="N1078" s="374"/>
    </row>
    <row r="1079" spans="1:14" x14ac:dyDescent="0.25">
      <c r="A1079" t="s">
        <v>3463</v>
      </c>
      <c r="B1079">
        <v>53</v>
      </c>
      <c r="C1079">
        <v>52</v>
      </c>
      <c r="D1079">
        <v>58</v>
      </c>
      <c r="E1079">
        <v>36</v>
      </c>
      <c r="F1079">
        <v>46</v>
      </c>
      <c r="G1079">
        <v>47</v>
      </c>
      <c r="H1079">
        <v>47</v>
      </c>
      <c r="I1079">
        <v>36</v>
      </c>
      <c r="J1079">
        <v>50</v>
      </c>
      <c r="K1079">
        <v>47</v>
      </c>
      <c r="L1079">
        <v>47</v>
      </c>
      <c r="M1079">
        <v>44</v>
      </c>
      <c r="N1079" s="374"/>
    </row>
    <row r="1080" spans="1:14" x14ac:dyDescent="0.25">
      <c r="A1080" t="s">
        <v>10387</v>
      </c>
      <c r="B1080">
        <v>185</v>
      </c>
      <c r="C1080">
        <v>174</v>
      </c>
      <c r="D1080">
        <v>172</v>
      </c>
      <c r="E1080">
        <v>164</v>
      </c>
      <c r="F1080"/>
      <c r="G1080"/>
      <c r="H1080"/>
      <c r="I1080"/>
      <c r="J1080"/>
      <c r="K1080"/>
      <c r="L1080"/>
      <c r="M1080"/>
      <c r="N1080" s="374"/>
    </row>
    <row r="1081" spans="1:14" x14ac:dyDescent="0.25">
      <c r="A1081" t="s">
        <v>3483</v>
      </c>
      <c r="B1081"/>
      <c r="C1081"/>
      <c r="D1081"/>
      <c r="E1081"/>
      <c r="F1081">
        <v>91</v>
      </c>
      <c r="G1081">
        <v>93</v>
      </c>
      <c r="H1081">
        <v>93</v>
      </c>
      <c r="I1081">
        <v>112</v>
      </c>
      <c r="J1081">
        <v>102</v>
      </c>
      <c r="K1081">
        <v>80</v>
      </c>
      <c r="L1081">
        <v>97</v>
      </c>
      <c r="M1081">
        <v>83</v>
      </c>
      <c r="N1081" s="374"/>
    </row>
    <row r="1082" spans="1:14" x14ac:dyDescent="0.25">
      <c r="A1082" t="s">
        <v>3484</v>
      </c>
      <c r="B1082">
        <v>87</v>
      </c>
      <c r="C1082">
        <v>90</v>
      </c>
      <c r="D1082">
        <v>105</v>
      </c>
      <c r="E1082">
        <v>111</v>
      </c>
      <c r="F1082"/>
      <c r="G1082"/>
      <c r="H1082"/>
      <c r="I1082"/>
      <c r="J1082"/>
      <c r="K1082"/>
      <c r="L1082"/>
      <c r="M1082"/>
      <c r="N1082" s="374"/>
    </row>
    <row r="1083" spans="1:14" x14ac:dyDescent="0.25">
      <c r="A1083" t="s">
        <v>3497</v>
      </c>
      <c r="B1083"/>
      <c r="C1083"/>
      <c r="D1083"/>
      <c r="E1083"/>
      <c r="F1083">
        <v>123</v>
      </c>
      <c r="G1083">
        <v>120</v>
      </c>
      <c r="H1083">
        <v>113</v>
      </c>
      <c r="I1083">
        <v>125</v>
      </c>
      <c r="J1083">
        <v>130</v>
      </c>
      <c r="K1083">
        <v>133</v>
      </c>
      <c r="L1083">
        <v>130</v>
      </c>
      <c r="M1083">
        <v>141</v>
      </c>
      <c r="N1083" s="374"/>
    </row>
    <row r="1084" spans="1:14" x14ac:dyDescent="0.25">
      <c r="A1084" t="s">
        <v>3505</v>
      </c>
      <c r="B1084"/>
      <c r="C1084"/>
      <c r="D1084">
        <v>65</v>
      </c>
      <c r="E1084">
        <v>73</v>
      </c>
      <c r="F1084">
        <v>72</v>
      </c>
      <c r="G1084">
        <v>82</v>
      </c>
      <c r="H1084">
        <v>89</v>
      </c>
      <c r="I1084">
        <v>70</v>
      </c>
      <c r="J1084">
        <v>63</v>
      </c>
      <c r="K1084">
        <v>85</v>
      </c>
      <c r="L1084">
        <v>83</v>
      </c>
      <c r="M1084">
        <v>76</v>
      </c>
      <c r="N1084" s="374"/>
    </row>
    <row r="1085" spans="1:14" x14ac:dyDescent="0.25">
      <c r="A1085" t="s">
        <v>3510</v>
      </c>
      <c r="B1085">
        <v>41</v>
      </c>
      <c r="C1085">
        <v>57</v>
      </c>
      <c r="D1085">
        <v>42</v>
      </c>
      <c r="E1085">
        <v>48</v>
      </c>
      <c r="F1085">
        <v>55</v>
      </c>
      <c r="G1085">
        <v>40</v>
      </c>
      <c r="H1085">
        <v>44</v>
      </c>
      <c r="I1085">
        <v>66</v>
      </c>
      <c r="J1085">
        <v>40</v>
      </c>
      <c r="K1085">
        <v>64</v>
      </c>
      <c r="L1085">
        <v>60</v>
      </c>
      <c r="M1085">
        <v>48</v>
      </c>
      <c r="N1085" s="374"/>
    </row>
    <row r="1086" spans="1:14" x14ac:dyDescent="0.25">
      <c r="A1086" t="s">
        <v>3513</v>
      </c>
      <c r="B1086">
        <v>111</v>
      </c>
      <c r="C1086">
        <v>117</v>
      </c>
      <c r="D1086">
        <v>112</v>
      </c>
      <c r="E1086">
        <v>127</v>
      </c>
      <c r="F1086"/>
      <c r="G1086"/>
      <c r="H1086"/>
      <c r="I1086"/>
      <c r="J1086"/>
      <c r="K1086"/>
      <c r="L1086"/>
      <c r="M1086"/>
      <c r="N1086" s="374"/>
    </row>
    <row r="1087" spans="1:14" x14ac:dyDescent="0.25">
      <c r="A1087" t="s">
        <v>3518</v>
      </c>
      <c r="B1087"/>
      <c r="C1087"/>
      <c r="D1087"/>
      <c r="E1087"/>
      <c r="F1087">
        <v>195</v>
      </c>
      <c r="G1087">
        <v>219</v>
      </c>
      <c r="H1087">
        <v>226</v>
      </c>
      <c r="I1087">
        <v>204</v>
      </c>
      <c r="J1087">
        <v>210</v>
      </c>
      <c r="K1087">
        <v>195</v>
      </c>
      <c r="L1087">
        <v>208</v>
      </c>
      <c r="M1087">
        <v>245</v>
      </c>
      <c r="N1087" s="374"/>
    </row>
    <row r="1088" spans="1:14" x14ac:dyDescent="0.25">
      <c r="A1088" t="s">
        <v>3527</v>
      </c>
      <c r="B1088">
        <v>44</v>
      </c>
      <c r="C1088">
        <v>52</v>
      </c>
      <c r="D1088">
        <v>45</v>
      </c>
      <c r="E1088">
        <v>38</v>
      </c>
      <c r="F1088">
        <v>52</v>
      </c>
      <c r="G1088">
        <v>66</v>
      </c>
      <c r="H1088">
        <v>53</v>
      </c>
      <c r="I1088">
        <v>47</v>
      </c>
      <c r="J1088">
        <v>52</v>
      </c>
      <c r="K1088">
        <v>53</v>
      </c>
      <c r="L1088">
        <v>35</v>
      </c>
      <c r="M1088">
        <v>46</v>
      </c>
      <c r="N1088" s="374"/>
    </row>
    <row r="1089" spans="1:14" x14ac:dyDescent="0.25">
      <c r="A1089" t="s">
        <v>3545</v>
      </c>
      <c r="B1089">
        <v>163</v>
      </c>
      <c r="C1089">
        <v>161</v>
      </c>
      <c r="D1089">
        <v>158</v>
      </c>
      <c r="E1089">
        <v>141</v>
      </c>
      <c r="F1089"/>
      <c r="G1089"/>
      <c r="H1089"/>
      <c r="I1089"/>
      <c r="J1089"/>
      <c r="K1089"/>
      <c r="L1089"/>
      <c r="M1089"/>
      <c r="N1089" s="374"/>
    </row>
    <row r="1090" spans="1:14" x14ac:dyDescent="0.25">
      <c r="A1090" t="s">
        <v>3546</v>
      </c>
      <c r="B1090"/>
      <c r="C1090"/>
      <c r="D1090"/>
      <c r="E1090"/>
      <c r="F1090">
        <v>119</v>
      </c>
      <c r="G1090">
        <v>139</v>
      </c>
      <c r="H1090">
        <v>144</v>
      </c>
      <c r="I1090">
        <v>167</v>
      </c>
      <c r="J1090">
        <v>144</v>
      </c>
      <c r="K1090">
        <v>157</v>
      </c>
      <c r="L1090">
        <v>153</v>
      </c>
      <c r="M1090">
        <v>192</v>
      </c>
      <c r="N1090" s="374"/>
    </row>
    <row r="1091" spans="1:14" x14ac:dyDescent="0.25">
      <c r="A1091" t="s">
        <v>3549</v>
      </c>
      <c r="B1091">
        <v>127</v>
      </c>
      <c r="C1091">
        <v>132</v>
      </c>
      <c r="D1091">
        <v>127</v>
      </c>
      <c r="E1091">
        <v>137</v>
      </c>
      <c r="F1091"/>
      <c r="G1091">
        <v>4</v>
      </c>
      <c r="H1091"/>
      <c r="I1091"/>
      <c r="J1091"/>
      <c r="K1091"/>
      <c r="L1091"/>
      <c r="M1091"/>
      <c r="N1091" s="374"/>
    </row>
    <row r="1092" spans="1:14" x14ac:dyDescent="0.25">
      <c r="A1092" t="s">
        <v>3553</v>
      </c>
      <c r="B1092">
        <v>62</v>
      </c>
      <c r="C1092">
        <v>85</v>
      </c>
      <c r="D1092">
        <v>71</v>
      </c>
      <c r="E1092">
        <v>78</v>
      </c>
      <c r="F1092">
        <v>69</v>
      </c>
      <c r="G1092">
        <v>81</v>
      </c>
      <c r="H1092">
        <v>82</v>
      </c>
      <c r="I1092">
        <v>70</v>
      </c>
      <c r="J1092">
        <v>74</v>
      </c>
      <c r="K1092">
        <v>74</v>
      </c>
      <c r="L1092">
        <v>65</v>
      </c>
      <c r="M1092">
        <v>63</v>
      </c>
      <c r="N1092" s="374"/>
    </row>
    <row r="1093" spans="1:14" x14ac:dyDescent="0.25">
      <c r="A1093" t="s">
        <v>3554</v>
      </c>
      <c r="B1093"/>
      <c r="C1093"/>
      <c r="D1093"/>
      <c r="E1093"/>
      <c r="F1093">
        <v>100</v>
      </c>
      <c r="G1093">
        <v>106</v>
      </c>
      <c r="H1093">
        <v>112</v>
      </c>
      <c r="I1093">
        <v>102</v>
      </c>
      <c r="J1093">
        <v>98</v>
      </c>
      <c r="K1093">
        <v>110</v>
      </c>
      <c r="L1093">
        <v>107</v>
      </c>
      <c r="M1093">
        <v>117</v>
      </c>
      <c r="N1093" s="374"/>
    </row>
    <row r="1094" spans="1:14" x14ac:dyDescent="0.25">
      <c r="A1094" t="s">
        <v>3559</v>
      </c>
      <c r="B1094"/>
      <c r="C1094"/>
      <c r="D1094"/>
      <c r="E1094"/>
      <c r="F1094">
        <v>305</v>
      </c>
      <c r="G1094">
        <v>374</v>
      </c>
      <c r="H1094">
        <v>291</v>
      </c>
      <c r="I1094">
        <v>324</v>
      </c>
      <c r="J1094">
        <v>272</v>
      </c>
      <c r="K1094">
        <v>298</v>
      </c>
      <c r="L1094">
        <v>258</v>
      </c>
      <c r="M1094">
        <v>312</v>
      </c>
      <c r="N1094" s="374"/>
    </row>
    <row r="1095" spans="1:14" x14ac:dyDescent="0.25">
      <c r="A1095" t="s">
        <v>3575</v>
      </c>
      <c r="B1095"/>
      <c r="C1095"/>
      <c r="D1095"/>
      <c r="E1095"/>
      <c r="F1095">
        <v>167</v>
      </c>
      <c r="G1095">
        <v>172</v>
      </c>
      <c r="H1095">
        <v>175</v>
      </c>
      <c r="I1095">
        <v>171</v>
      </c>
      <c r="J1095">
        <v>164</v>
      </c>
      <c r="K1095">
        <v>179</v>
      </c>
      <c r="L1095">
        <v>159</v>
      </c>
      <c r="M1095">
        <v>161</v>
      </c>
      <c r="N1095" s="374"/>
    </row>
    <row r="1096" spans="1:14" x14ac:dyDescent="0.25">
      <c r="A1096" t="s">
        <v>3577</v>
      </c>
      <c r="B1096"/>
      <c r="C1096"/>
      <c r="D1096"/>
      <c r="E1096"/>
      <c r="F1096">
        <v>22</v>
      </c>
      <c r="G1096">
        <v>24</v>
      </c>
      <c r="H1096">
        <v>36</v>
      </c>
      <c r="I1096">
        <v>55</v>
      </c>
      <c r="J1096">
        <v>42</v>
      </c>
      <c r="K1096">
        <v>71</v>
      </c>
      <c r="L1096">
        <v>45</v>
      </c>
      <c r="M1096">
        <v>62</v>
      </c>
      <c r="N1096" s="374"/>
    </row>
    <row r="1097" spans="1:14" x14ac:dyDescent="0.25">
      <c r="A1097" t="s">
        <v>13208</v>
      </c>
      <c r="B1097">
        <v>19</v>
      </c>
      <c r="C1097">
        <v>30</v>
      </c>
      <c r="D1097">
        <v>20</v>
      </c>
      <c r="E1097">
        <v>21</v>
      </c>
      <c r="F1097"/>
      <c r="G1097"/>
      <c r="H1097"/>
      <c r="I1097"/>
      <c r="J1097"/>
      <c r="K1097"/>
      <c r="L1097"/>
      <c r="M1097"/>
      <c r="N1097" s="374"/>
    </row>
    <row r="1098" spans="1:14" x14ac:dyDescent="0.25">
      <c r="A1098" t="s">
        <v>3600</v>
      </c>
      <c r="B1098"/>
      <c r="C1098"/>
      <c r="D1098"/>
      <c r="E1098"/>
      <c r="F1098">
        <v>70</v>
      </c>
      <c r="G1098">
        <v>92</v>
      </c>
      <c r="H1098">
        <v>72</v>
      </c>
      <c r="I1098">
        <v>82</v>
      </c>
      <c r="J1098">
        <v>97</v>
      </c>
      <c r="K1098">
        <v>76</v>
      </c>
      <c r="L1098">
        <v>76</v>
      </c>
      <c r="M1098">
        <v>85</v>
      </c>
      <c r="N1098" s="374"/>
    </row>
    <row r="1099" spans="1:14" x14ac:dyDescent="0.25">
      <c r="A1099" t="s">
        <v>12947</v>
      </c>
      <c r="B1099">
        <v>34</v>
      </c>
      <c r="C1099">
        <v>28</v>
      </c>
      <c r="D1099">
        <v>35</v>
      </c>
      <c r="E1099">
        <v>48</v>
      </c>
      <c r="F1099">
        <v>47</v>
      </c>
      <c r="G1099">
        <v>44</v>
      </c>
      <c r="H1099">
        <v>41</v>
      </c>
      <c r="I1099">
        <v>42</v>
      </c>
      <c r="J1099">
        <v>44</v>
      </c>
      <c r="K1099">
        <v>30</v>
      </c>
      <c r="L1099">
        <v>36</v>
      </c>
      <c r="M1099">
        <v>29</v>
      </c>
      <c r="N1099" s="374"/>
    </row>
    <row r="1100" spans="1:14" x14ac:dyDescent="0.25">
      <c r="A1100" t="s">
        <v>3605</v>
      </c>
      <c r="B1100"/>
      <c r="C1100"/>
      <c r="D1100"/>
      <c r="E1100"/>
      <c r="F1100">
        <v>60</v>
      </c>
      <c r="G1100">
        <v>72</v>
      </c>
      <c r="H1100">
        <v>64</v>
      </c>
      <c r="I1100">
        <v>67</v>
      </c>
      <c r="J1100">
        <v>63</v>
      </c>
      <c r="K1100">
        <v>70</v>
      </c>
      <c r="L1100">
        <v>70</v>
      </c>
      <c r="M1100">
        <v>79</v>
      </c>
      <c r="N1100" s="374"/>
    </row>
    <row r="1101" spans="1:14" x14ac:dyDescent="0.25">
      <c r="A1101" t="s">
        <v>3612</v>
      </c>
      <c r="B1101">
        <v>7</v>
      </c>
      <c r="C1101">
        <v>9</v>
      </c>
      <c r="D1101">
        <v>12</v>
      </c>
      <c r="E1101">
        <v>13</v>
      </c>
      <c r="F1101">
        <v>16</v>
      </c>
      <c r="G1101">
        <v>11</v>
      </c>
      <c r="H1101">
        <v>9</v>
      </c>
      <c r="I1101">
        <v>15</v>
      </c>
      <c r="J1101">
        <v>15</v>
      </c>
      <c r="K1101">
        <v>16</v>
      </c>
      <c r="L1101">
        <v>12</v>
      </c>
      <c r="M1101">
        <v>19</v>
      </c>
      <c r="N1101" s="374"/>
    </row>
    <row r="1102" spans="1:14" x14ac:dyDescent="0.25">
      <c r="A1102" t="s">
        <v>3617</v>
      </c>
      <c r="B1102">
        <v>43</v>
      </c>
      <c r="C1102">
        <v>46</v>
      </c>
      <c r="D1102">
        <v>44</v>
      </c>
      <c r="E1102">
        <v>57</v>
      </c>
      <c r="F1102"/>
      <c r="G1102"/>
      <c r="H1102"/>
      <c r="I1102"/>
      <c r="J1102"/>
      <c r="K1102"/>
      <c r="L1102"/>
      <c r="M1102"/>
      <c r="N1102" s="374"/>
    </row>
    <row r="1103" spans="1:14" x14ac:dyDescent="0.25">
      <c r="A1103" t="s">
        <v>13119</v>
      </c>
      <c r="B1103">
        <v>114</v>
      </c>
      <c r="C1103">
        <v>108</v>
      </c>
      <c r="D1103">
        <v>112</v>
      </c>
      <c r="E1103">
        <v>112</v>
      </c>
      <c r="F1103"/>
      <c r="G1103"/>
      <c r="H1103"/>
      <c r="I1103"/>
      <c r="J1103"/>
      <c r="K1103"/>
      <c r="L1103"/>
      <c r="M1103"/>
      <c r="N1103" s="374"/>
    </row>
    <row r="1104" spans="1:14" x14ac:dyDescent="0.25">
      <c r="A1104" t="s">
        <v>3627</v>
      </c>
      <c r="B1104">
        <v>135</v>
      </c>
      <c r="C1104">
        <v>139</v>
      </c>
      <c r="D1104">
        <v>120</v>
      </c>
      <c r="E1104">
        <v>143</v>
      </c>
      <c r="F1104">
        <v>125</v>
      </c>
      <c r="G1104">
        <v>142</v>
      </c>
      <c r="H1104"/>
      <c r="I1104"/>
      <c r="J1104"/>
      <c r="K1104"/>
      <c r="L1104"/>
      <c r="M1104"/>
      <c r="N1104" s="374"/>
    </row>
    <row r="1105" spans="1:14" x14ac:dyDescent="0.25">
      <c r="A1105" t="s">
        <v>12948</v>
      </c>
      <c r="B1105">
        <v>44</v>
      </c>
      <c r="C1105">
        <v>34</v>
      </c>
      <c r="D1105">
        <v>31</v>
      </c>
      <c r="E1105">
        <v>28</v>
      </c>
      <c r="F1105">
        <v>24</v>
      </c>
      <c r="G1105">
        <v>30</v>
      </c>
      <c r="H1105">
        <v>24</v>
      </c>
      <c r="I1105">
        <v>27</v>
      </c>
      <c r="J1105">
        <v>19</v>
      </c>
      <c r="K1105">
        <v>25</v>
      </c>
      <c r="L1105">
        <v>20</v>
      </c>
      <c r="M1105">
        <v>28</v>
      </c>
      <c r="N1105" s="374"/>
    </row>
    <row r="1106" spans="1:14" x14ac:dyDescent="0.25">
      <c r="A1106" t="s">
        <v>3646</v>
      </c>
      <c r="B1106">
        <v>82</v>
      </c>
      <c r="C1106">
        <v>82</v>
      </c>
      <c r="D1106">
        <v>66</v>
      </c>
      <c r="E1106">
        <v>77</v>
      </c>
      <c r="F1106"/>
      <c r="G1106"/>
      <c r="H1106"/>
      <c r="I1106"/>
      <c r="J1106"/>
      <c r="K1106"/>
      <c r="L1106"/>
      <c r="M1106"/>
      <c r="N1106" s="374"/>
    </row>
    <row r="1107" spans="1:14" x14ac:dyDescent="0.25">
      <c r="A1107" t="s">
        <v>3652</v>
      </c>
      <c r="B1107"/>
      <c r="C1107"/>
      <c r="D1107"/>
      <c r="E1107"/>
      <c r="F1107">
        <v>204</v>
      </c>
      <c r="G1107">
        <v>189</v>
      </c>
      <c r="H1107">
        <v>162</v>
      </c>
      <c r="I1107">
        <v>171</v>
      </c>
      <c r="J1107">
        <v>187</v>
      </c>
      <c r="K1107">
        <v>198</v>
      </c>
      <c r="L1107">
        <v>189</v>
      </c>
      <c r="M1107">
        <v>235</v>
      </c>
      <c r="N1107" s="374"/>
    </row>
    <row r="1108" spans="1:14" x14ac:dyDescent="0.25">
      <c r="A1108" t="s">
        <v>3656</v>
      </c>
      <c r="B1108">
        <v>321</v>
      </c>
      <c r="C1108">
        <v>342</v>
      </c>
      <c r="D1108">
        <v>283</v>
      </c>
      <c r="E1108">
        <v>349</v>
      </c>
      <c r="F1108"/>
      <c r="G1108"/>
      <c r="H1108"/>
      <c r="I1108"/>
      <c r="J1108"/>
      <c r="K1108"/>
      <c r="L1108"/>
      <c r="M1108"/>
      <c r="N1108" s="374"/>
    </row>
    <row r="1109" spans="1:14" x14ac:dyDescent="0.25">
      <c r="A1109" t="s">
        <v>16121</v>
      </c>
      <c r="B1109">
        <v>110</v>
      </c>
      <c r="C1109">
        <v>163</v>
      </c>
      <c r="D1109">
        <v>131</v>
      </c>
      <c r="E1109">
        <v>131</v>
      </c>
      <c r="F1109"/>
      <c r="G1109"/>
      <c r="H1109"/>
      <c r="I1109"/>
      <c r="J1109"/>
      <c r="K1109"/>
      <c r="L1109"/>
      <c r="M1109"/>
      <c r="N1109" s="374"/>
    </row>
    <row r="1110" spans="1:14" x14ac:dyDescent="0.25">
      <c r="A1110" t="s">
        <v>3676</v>
      </c>
      <c r="B1110">
        <v>148</v>
      </c>
      <c r="C1110">
        <v>162</v>
      </c>
      <c r="D1110">
        <v>132</v>
      </c>
      <c r="E1110">
        <v>143</v>
      </c>
      <c r="F1110">
        <v>160</v>
      </c>
      <c r="G1110">
        <v>130</v>
      </c>
      <c r="H1110"/>
      <c r="I1110"/>
      <c r="J1110"/>
      <c r="K1110"/>
      <c r="L1110"/>
      <c r="M1110"/>
      <c r="N1110" s="374"/>
    </row>
    <row r="1111" spans="1:14" x14ac:dyDescent="0.25">
      <c r="A1111" t="s">
        <v>3698</v>
      </c>
      <c r="B1111"/>
      <c r="C1111"/>
      <c r="D1111"/>
      <c r="E1111"/>
      <c r="F1111">
        <v>151</v>
      </c>
      <c r="G1111">
        <v>127</v>
      </c>
      <c r="H1111">
        <v>116</v>
      </c>
      <c r="I1111">
        <v>143</v>
      </c>
      <c r="J1111">
        <v>150</v>
      </c>
      <c r="K1111">
        <v>148</v>
      </c>
      <c r="L1111">
        <v>101</v>
      </c>
      <c r="M1111">
        <v>147</v>
      </c>
      <c r="N1111" s="374"/>
    </row>
    <row r="1112" spans="1:14" x14ac:dyDescent="0.25">
      <c r="A1112" t="s">
        <v>3705</v>
      </c>
      <c r="B1112">
        <v>87</v>
      </c>
      <c r="C1112">
        <v>69</v>
      </c>
      <c r="D1112">
        <v>68</v>
      </c>
      <c r="E1112">
        <v>81</v>
      </c>
      <c r="F1112">
        <v>67</v>
      </c>
      <c r="G1112">
        <v>61</v>
      </c>
      <c r="H1112">
        <v>57</v>
      </c>
      <c r="I1112">
        <v>46</v>
      </c>
      <c r="J1112">
        <v>49</v>
      </c>
      <c r="K1112">
        <v>44</v>
      </c>
      <c r="L1112">
        <v>57</v>
      </c>
      <c r="M1112">
        <v>52</v>
      </c>
      <c r="N1112" s="374"/>
    </row>
    <row r="1113" spans="1:14" x14ac:dyDescent="0.25">
      <c r="A1113" t="s">
        <v>3709</v>
      </c>
      <c r="B1113"/>
      <c r="C1113"/>
      <c r="D1113"/>
      <c r="E1113"/>
      <c r="F1113"/>
      <c r="G1113"/>
      <c r="H1113"/>
      <c r="I1113"/>
      <c r="J1113">
        <v>225</v>
      </c>
      <c r="K1113">
        <v>242</v>
      </c>
      <c r="L1113">
        <v>220</v>
      </c>
      <c r="M1113">
        <v>213</v>
      </c>
      <c r="N1113" s="374"/>
    </row>
    <row r="1114" spans="1:14" x14ac:dyDescent="0.25">
      <c r="A1114" t="s">
        <v>3711</v>
      </c>
      <c r="B1114">
        <v>276</v>
      </c>
      <c r="C1114">
        <v>249</v>
      </c>
      <c r="D1114">
        <v>265</v>
      </c>
      <c r="E1114">
        <v>252</v>
      </c>
      <c r="F1114"/>
      <c r="G1114"/>
      <c r="H1114"/>
      <c r="I1114"/>
      <c r="J1114"/>
      <c r="K1114"/>
      <c r="L1114"/>
      <c r="M1114"/>
      <c r="N1114" s="374"/>
    </row>
    <row r="1115" spans="1:14" x14ac:dyDescent="0.25">
      <c r="A1115" t="s">
        <v>13124</v>
      </c>
      <c r="B1115">
        <v>99</v>
      </c>
      <c r="C1115">
        <v>126</v>
      </c>
      <c r="D1115">
        <v>111</v>
      </c>
      <c r="E1115">
        <v>106</v>
      </c>
      <c r="F1115">
        <v>118</v>
      </c>
      <c r="G1115">
        <v>129</v>
      </c>
      <c r="H1115">
        <v>152</v>
      </c>
      <c r="I1115">
        <v>155</v>
      </c>
      <c r="J1115">
        <v>148</v>
      </c>
      <c r="K1115">
        <v>181</v>
      </c>
      <c r="L1115">
        <v>235</v>
      </c>
      <c r="M1115">
        <v>232</v>
      </c>
      <c r="N1115" s="374"/>
    </row>
    <row r="1116" spans="1:14" x14ac:dyDescent="0.25">
      <c r="A1116" t="s">
        <v>3716</v>
      </c>
      <c r="B1116">
        <v>41</v>
      </c>
      <c r="C1116">
        <v>45</v>
      </c>
      <c r="D1116">
        <v>41</v>
      </c>
      <c r="E1116">
        <v>40</v>
      </c>
      <c r="F1116">
        <v>44</v>
      </c>
      <c r="G1116">
        <v>53</v>
      </c>
      <c r="H1116">
        <v>38</v>
      </c>
      <c r="I1116">
        <v>48</v>
      </c>
      <c r="J1116">
        <v>40</v>
      </c>
      <c r="K1116">
        <v>47</v>
      </c>
      <c r="L1116">
        <v>38</v>
      </c>
      <c r="M1116">
        <v>39</v>
      </c>
      <c r="N1116" s="374"/>
    </row>
    <row r="1117" spans="1:14" x14ac:dyDescent="0.25">
      <c r="A1117" t="s">
        <v>3718</v>
      </c>
      <c r="B1117"/>
      <c r="C1117"/>
      <c r="D1117"/>
      <c r="E1117"/>
      <c r="F1117">
        <v>170</v>
      </c>
      <c r="G1117">
        <v>157</v>
      </c>
      <c r="H1117">
        <v>179</v>
      </c>
      <c r="I1117">
        <v>187</v>
      </c>
      <c r="J1117">
        <v>169</v>
      </c>
      <c r="K1117">
        <v>186</v>
      </c>
      <c r="L1117">
        <v>175</v>
      </c>
      <c r="M1117">
        <v>198</v>
      </c>
      <c r="N1117" s="374"/>
    </row>
    <row r="1118" spans="1:14" x14ac:dyDescent="0.25">
      <c r="A1118" t="s">
        <v>3367</v>
      </c>
      <c r="B1118"/>
      <c r="C1118"/>
      <c r="D1118"/>
      <c r="E1118"/>
      <c r="F1118">
        <v>59</v>
      </c>
      <c r="G1118">
        <v>56</v>
      </c>
      <c r="H1118">
        <v>53</v>
      </c>
      <c r="I1118">
        <v>41</v>
      </c>
      <c r="J1118">
        <v>47</v>
      </c>
      <c r="K1118">
        <v>49</v>
      </c>
      <c r="L1118">
        <v>46</v>
      </c>
      <c r="M1118">
        <v>66</v>
      </c>
      <c r="N1118" s="374"/>
    </row>
    <row r="1119" spans="1:14" x14ac:dyDescent="0.25">
      <c r="A1119" t="s">
        <v>3373</v>
      </c>
      <c r="B1119">
        <v>218</v>
      </c>
      <c r="C1119">
        <v>253</v>
      </c>
      <c r="D1119">
        <v>222</v>
      </c>
      <c r="E1119">
        <v>247</v>
      </c>
      <c r="F1119"/>
      <c r="G1119"/>
      <c r="H1119"/>
      <c r="I1119"/>
      <c r="J1119"/>
      <c r="K1119"/>
      <c r="L1119"/>
      <c r="M1119"/>
      <c r="N1119" s="374"/>
    </row>
    <row r="1120" spans="1:14" x14ac:dyDescent="0.25">
      <c r="A1120" t="s">
        <v>3377</v>
      </c>
      <c r="B1120">
        <v>173</v>
      </c>
      <c r="C1120">
        <v>177</v>
      </c>
      <c r="D1120">
        <v>197</v>
      </c>
      <c r="E1120">
        <v>197</v>
      </c>
      <c r="F1120"/>
      <c r="G1120"/>
      <c r="H1120"/>
      <c r="I1120"/>
      <c r="J1120"/>
      <c r="K1120"/>
      <c r="L1120"/>
      <c r="M1120"/>
      <c r="N1120" s="374"/>
    </row>
    <row r="1121" spans="1:14" x14ac:dyDescent="0.25">
      <c r="A1121" t="s">
        <v>3381</v>
      </c>
      <c r="B1121"/>
      <c r="C1121"/>
      <c r="D1121"/>
      <c r="E1121"/>
      <c r="F1121">
        <v>80</v>
      </c>
      <c r="G1121">
        <v>102</v>
      </c>
      <c r="H1121">
        <v>76</v>
      </c>
      <c r="I1121">
        <v>85</v>
      </c>
      <c r="J1121">
        <v>89</v>
      </c>
      <c r="K1121">
        <v>72</v>
      </c>
      <c r="L1121">
        <v>97</v>
      </c>
      <c r="M1121">
        <v>123</v>
      </c>
      <c r="N1121" s="374"/>
    </row>
    <row r="1122" spans="1:14" x14ac:dyDescent="0.25">
      <c r="A1122" t="s">
        <v>10386</v>
      </c>
      <c r="B1122">
        <v>89</v>
      </c>
      <c r="C1122">
        <v>107</v>
      </c>
      <c r="D1122">
        <v>97</v>
      </c>
      <c r="E1122">
        <v>106</v>
      </c>
      <c r="F1122"/>
      <c r="G1122"/>
      <c r="H1122"/>
      <c r="I1122"/>
      <c r="J1122"/>
      <c r="K1122"/>
      <c r="L1122"/>
      <c r="M1122"/>
      <c r="N1122" s="374"/>
    </row>
    <row r="1123" spans="1:14" x14ac:dyDescent="0.25">
      <c r="A1123" t="s">
        <v>3403</v>
      </c>
      <c r="B1123">
        <v>78</v>
      </c>
      <c r="C1123">
        <v>99</v>
      </c>
      <c r="D1123">
        <v>90</v>
      </c>
      <c r="E1123">
        <v>88</v>
      </c>
      <c r="F1123"/>
      <c r="G1123"/>
      <c r="H1123"/>
      <c r="I1123"/>
      <c r="J1123"/>
      <c r="K1123"/>
      <c r="L1123"/>
      <c r="M1123"/>
      <c r="N1123" s="374"/>
    </row>
    <row r="1124" spans="1:14" x14ac:dyDescent="0.25">
      <c r="A1124" t="s">
        <v>3407</v>
      </c>
      <c r="B1124"/>
      <c r="C1124">
        <v>1</v>
      </c>
      <c r="D1124"/>
      <c r="E1124">
        <v>1</v>
      </c>
      <c r="F1124"/>
      <c r="G1124">
        <v>1</v>
      </c>
      <c r="H1124">
        <v>1</v>
      </c>
      <c r="I1124">
        <v>3</v>
      </c>
      <c r="J1124"/>
      <c r="K1124">
        <v>3</v>
      </c>
      <c r="L1124"/>
      <c r="M1124">
        <v>2</v>
      </c>
      <c r="N1124" s="374"/>
    </row>
    <row r="1125" spans="1:14" x14ac:dyDescent="0.25">
      <c r="A1125" t="s">
        <v>3409</v>
      </c>
      <c r="B1125"/>
      <c r="C1125"/>
      <c r="D1125"/>
      <c r="E1125"/>
      <c r="F1125">
        <v>75</v>
      </c>
      <c r="G1125">
        <v>87</v>
      </c>
      <c r="H1125">
        <v>80</v>
      </c>
      <c r="I1125">
        <v>93</v>
      </c>
      <c r="J1125">
        <v>67</v>
      </c>
      <c r="K1125">
        <v>82</v>
      </c>
      <c r="L1125">
        <v>91</v>
      </c>
      <c r="M1125">
        <v>101</v>
      </c>
      <c r="N1125" s="374"/>
    </row>
    <row r="1126" spans="1:14" x14ac:dyDescent="0.25">
      <c r="A1126" t="s">
        <v>3419</v>
      </c>
      <c r="B1126"/>
      <c r="C1126"/>
      <c r="D1126"/>
      <c r="E1126"/>
      <c r="F1126">
        <v>39</v>
      </c>
      <c r="G1126">
        <v>37</v>
      </c>
      <c r="H1126">
        <v>21</v>
      </c>
      <c r="I1126">
        <v>34</v>
      </c>
      <c r="J1126">
        <v>31</v>
      </c>
      <c r="K1126">
        <v>36</v>
      </c>
      <c r="L1126">
        <v>38</v>
      </c>
      <c r="M1126">
        <v>39</v>
      </c>
      <c r="N1126" s="374"/>
    </row>
    <row r="1127" spans="1:14" x14ac:dyDescent="0.25">
      <c r="A1127" t="s">
        <v>3423</v>
      </c>
      <c r="B1127"/>
      <c r="C1127"/>
      <c r="D1127"/>
      <c r="E1127"/>
      <c r="F1127">
        <v>95</v>
      </c>
      <c r="G1127">
        <v>88</v>
      </c>
      <c r="H1127">
        <v>65</v>
      </c>
      <c r="I1127">
        <v>78</v>
      </c>
      <c r="J1127">
        <v>66</v>
      </c>
      <c r="K1127">
        <v>72</v>
      </c>
      <c r="L1127">
        <v>70</v>
      </c>
      <c r="M1127">
        <v>87</v>
      </c>
      <c r="N1127" s="374"/>
    </row>
    <row r="1128" spans="1:14" x14ac:dyDescent="0.25">
      <c r="A1128" t="s">
        <v>3432</v>
      </c>
      <c r="B1128">
        <v>73</v>
      </c>
      <c r="C1128">
        <v>84</v>
      </c>
      <c r="D1128">
        <v>67</v>
      </c>
      <c r="E1128">
        <v>74</v>
      </c>
      <c r="F1128"/>
      <c r="G1128"/>
      <c r="H1128"/>
      <c r="I1128"/>
      <c r="J1128"/>
      <c r="K1128"/>
      <c r="L1128"/>
      <c r="M1128"/>
      <c r="N1128" s="374"/>
    </row>
    <row r="1129" spans="1:14" x14ac:dyDescent="0.25">
      <c r="A1129" t="s">
        <v>3439</v>
      </c>
      <c r="B1129"/>
      <c r="C1129"/>
      <c r="D1129"/>
      <c r="E1129"/>
      <c r="F1129">
        <v>46</v>
      </c>
      <c r="G1129">
        <v>41</v>
      </c>
      <c r="H1129">
        <v>31</v>
      </c>
      <c r="I1129">
        <v>46</v>
      </c>
      <c r="J1129">
        <v>43</v>
      </c>
      <c r="K1129">
        <v>21</v>
      </c>
      <c r="L1129">
        <v>51</v>
      </c>
      <c r="M1129">
        <v>40</v>
      </c>
      <c r="N1129" s="374"/>
    </row>
    <row r="1130" spans="1:14" x14ac:dyDescent="0.25">
      <c r="A1130" t="s">
        <v>10354</v>
      </c>
      <c r="B1130">
        <v>31</v>
      </c>
      <c r="C1130">
        <v>51</v>
      </c>
      <c r="D1130">
        <v>35</v>
      </c>
      <c r="E1130">
        <v>41</v>
      </c>
      <c r="F1130"/>
      <c r="G1130"/>
      <c r="H1130"/>
      <c r="I1130"/>
      <c r="J1130"/>
      <c r="K1130"/>
      <c r="L1130"/>
      <c r="M1130"/>
      <c r="N1130" s="374"/>
    </row>
    <row r="1131" spans="1:14" x14ac:dyDescent="0.25">
      <c r="A1131" t="s">
        <v>3440</v>
      </c>
      <c r="B1131"/>
      <c r="C1131"/>
      <c r="D1131"/>
      <c r="E1131"/>
      <c r="F1131">
        <v>74</v>
      </c>
      <c r="G1131">
        <v>73</v>
      </c>
      <c r="H1131">
        <v>60</v>
      </c>
      <c r="I1131">
        <v>78</v>
      </c>
      <c r="J1131">
        <v>66</v>
      </c>
      <c r="K1131">
        <v>79</v>
      </c>
      <c r="L1131">
        <v>85</v>
      </c>
      <c r="M1131">
        <v>77</v>
      </c>
      <c r="N1131" s="374"/>
    </row>
    <row r="1132" spans="1:14" x14ac:dyDescent="0.25">
      <c r="A1132" t="s">
        <v>3446</v>
      </c>
      <c r="B1132"/>
      <c r="C1132"/>
      <c r="D1132"/>
      <c r="E1132"/>
      <c r="F1132">
        <v>83</v>
      </c>
      <c r="G1132">
        <v>119</v>
      </c>
      <c r="H1132">
        <v>99</v>
      </c>
      <c r="I1132">
        <v>106</v>
      </c>
      <c r="J1132">
        <v>108</v>
      </c>
      <c r="K1132">
        <v>111</v>
      </c>
      <c r="L1132">
        <v>113</v>
      </c>
      <c r="M1132">
        <v>100</v>
      </c>
      <c r="N1132" s="374"/>
    </row>
    <row r="1133" spans="1:14" x14ac:dyDescent="0.25">
      <c r="A1133" t="s">
        <v>3457</v>
      </c>
      <c r="B1133">
        <v>72</v>
      </c>
      <c r="C1133">
        <v>84</v>
      </c>
      <c r="D1133">
        <v>86</v>
      </c>
      <c r="E1133">
        <v>82</v>
      </c>
      <c r="F1133"/>
      <c r="G1133"/>
      <c r="H1133"/>
      <c r="I1133"/>
      <c r="J1133"/>
      <c r="K1133"/>
      <c r="L1133"/>
      <c r="M1133"/>
      <c r="N1133" s="374"/>
    </row>
    <row r="1134" spans="1:14" x14ac:dyDescent="0.25">
      <c r="A1134" t="s">
        <v>3470</v>
      </c>
      <c r="B1134"/>
      <c r="C1134"/>
      <c r="D1134"/>
      <c r="E1134"/>
      <c r="F1134">
        <v>74</v>
      </c>
      <c r="G1134">
        <v>47</v>
      </c>
      <c r="H1134">
        <v>70</v>
      </c>
      <c r="I1134">
        <v>77</v>
      </c>
      <c r="J1134">
        <v>61</v>
      </c>
      <c r="K1134">
        <v>72</v>
      </c>
      <c r="L1134">
        <v>63</v>
      </c>
      <c r="M1134">
        <v>73</v>
      </c>
      <c r="N1134" s="374"/>
    </row>
    <row r="1135" spans="1:14" x14ac:dyDescent="0.25">
      <c r="A1135" t="s">
        <v>3474</v>
      </c>
      <c r="B1135"/>
      <c r="C1135"/>
      <c r="D1135"/>
      <c r="E1135"/>
      <c r="F1135">
        <v>158</v>
      </c>
      <c r="G1135">
        <v>171</v>
      </c>
      <c r="H1135">
        <v>181</v>
      </c>
      <c r="I1135">
        <v>183</v>
      </c>
      <c r="J1135">
        <v>185</v>
      </c>
      <c r="K1135">
        <v>195</v>
      </c>
      <c r="L1135">
        <v>170</v>
      </c>
      <c r="M1135">
        <v>188</v>
      </c>
      <c r="N1135" s="374"/>
    </row>
    <row r="1136" spans="1:14" x14ac:dyDescent="0.25">
      <c r="A1136" t="s">
        <v>3482</v>
      </c>
      <c r="B1136">
        <v>31</v>
      </c>
      <c r="C1136">
        <v>21</v>
      </c>
      <c r="D1136">
        <v>25</v>
      </c>
      <c r="E1136">
        <v>27</v>
      </c>
      <c r="F1136"/>
      <c r="G1136"/>
      <c r="H1136"/>
      <c r="I1136"/>
      <c r="J1136"/>
      <c r="K1136"/>
      <c r="L1136"/>
      <c r="M1136"/>
      <c r="N1136" s="374"/>
    </row>
    <row r="1137" spans="1:14" x14ac:dyDescent="0.25">
      <c r="A1137" t="s">
        <v>13204</v>
      </c>
      <c r="B1137">
        <v>114</v>
      </c>
      <c r="C1137">
        <v>116</v>
      </c>
      <c r="D1137">
        <v>111</v>
      </c>
      <c r="E1137">
        <v>102</v>
      </c>
      <c r="F1137">
        <v>114</v>
      </c>
      <c r="G1137">
        <v>110</v>
      </c>
      <c r="H1137">
        <v>106</v>
      </c>
      <c r="I1137">
        <v>117</v>
      </c>
      <c r="J1137">
        <v>133</v>
      </c>
      <c r="K1137">
        <v>100</v>
      </c>
      <c r="L1137">
        <v>100</v>
      </c>
      <c r="M1137">
        <v>132</v>
      </c>
      <c r="N1137" s="374"/>
    </row>
    <row r="1138" spans="1:14" x14ac:dyDescent="0.25">
      <c r="A1138" t="s">
        <v>3494</v>
      </c>
      <c r="B1138">
        <v>36</v>
      </c>
      <c r="C1138">
        <v>58</v>
      </c>
      <c r="D1138">
        <v>47</v>
      </c>
      <c r="E1138">
        <v>51</v>
      </c>
      <c r="F1138"/>
      <c r="G1138"/>
      <c r="H1138"/>
      <c r="I1138"/>
      <c r="J1138"/>
      <c r="K1138"/>
      <c r="L1138"/>
      <c r="M1138"/>
      <c r="N1138" s="374"/>
    </row>
    <row r="1139" spans="1:14" x14ac:dyDescent="0.25">
      <c r="A1139" t="s">
        <v>3496</v>
      </c>
      <c r="B1139">
        <v>40</v>
      </c>
      <c r="C1139">
        <v>34</v>
      </c>
      <c r="D1139">
        <v>31</v>
      </c>
      <c r="E1139">
        <v>34</v>
      </c>
      <c r="F1139">
        <v>48</v>
      </c>
      <c r="G1139">
        <v>27</v>
      </c>
      <c r="H1139">
        <v>33</v>
      </c>
      <c r="I1139">
        <v>38</v>
      </c>
      <c r="J1139">
        <v>27</v>
      </c>
      <c r="K1139">
        <v>38</v>
      </c>
      <c r="L1139">
        <v>32</v>
      </c>
      <c r="M1139">
        <v>31</v>
      </c>
      <c r="N1139" s="374"/>
    </row>
    <row r="1140" spans="1:14" x14ac:dyDescent="0.25">
      <c r="A1140" t="s">
        <v>13206</v>
      </c>
      <c r="B1140"/>
      <c r="C1140"/>
      <c r="D1140"/>
      <c r="E1140"/>
      <c r="F1140">
        <v>29</v>
      </c>
      <c r="G1140">
        <v>17</v>
      </c>
      <c r="H1140">
        <v>13</v>
      </c>
      <c r="I1140">
        <v>10</v>
      </c>
      <c r="J1140">
        <v>16</v>
      </c>
      <c r="K1140">
        <v>15</v>
      </c>
      <c r="L1140">
        <v>8</v>
      </c>
      <c r="M1140">
        <v>10</v>
      </c>
      <c r="N1140" s="374"/>
    </row>
    <row r="1141" spans="1:14" x14ac:dyDescent="0.25">
      <c r="A1141" t="s">
        <v>3503</v>
      </c>
      <c r="B1141"/>
      <c r="C1141"/>
      <c r="D1141"/>
      <c r="E1141"/>
      <c r="F1141">
        <v>138</v>
      </c>
      <c r="G1141">
        <v>171</v>
      </c>
      <c r="H1141">
        <v>176</v>
      </c>
      <c r="I1141">
        <v>167</v>
      </c>
      <c r="J1141">
        <v>190</v>
      </c>
      <c r="K1141">
        <v>152</v>
      </c>
      <c r="L1141">
        <v>178</v>
      </c>
      <c r="M1141">
        <v>170</v>
      </c>
      <c r="N1141" s="374"/>
    </row>
    <row r="1142" spans="1:14" x14ac:dyDescent="0.25">
      <c r="A1142" t="s">
        <v>3515</v>
      </c>
      <c r="B1142">
        <v>61</v>
      </c>
      <c r="C1142">
        <v>56</v>
      </c>
      <c r="D1142">
        <v>57</v>
      </c>
      <c r="E1142">
        <v>72</v>
      </c>
      <c r="F1142">
        <v>49</v>
      </c>
      <c r="G1142">
        <v>52</v>
      </c>
      <c r="H1142">
        <v>67</v>
      </c>
      <c r="I1142">
        <v>59</v>
      </c>
      <c r="J1142">
        <v>52</v>
      </c>
      <c r="K1142">
        <v>52</v>
      </c>
      <c r="L1142">
        <v>50</v>
      </c>
      <c r="M1142">
        <v>55</v>
      </c>
      <c r="N1142" s="374"/>
    </row>
    <row r="1143" spans="1:14" x14ac:dyDescent="0.25">
      <c r="A1143" t="s">
        <v>3522</v>
      </c>
      <c r="B1143">
        <v>98</v>
      </c>
      <c r="C1143">
        <v>103</v>
      </c>
      <c r="D1143">
        <v>93</v>
      </c>
      <c r="E1143">
        <v>80</v>
      </c>
      <c r="F1143"/>
      <c r="G1143"/>
      <c r="H1143"/>
      <c r="I1143"/>
      <c r="J1143"/>
      <c r="K1143"/>
      <c r="L1143"/>
      <c r="M1143"/>
      <c r="N1143" s="374"/>
    </row>
    <row r="1144" spans="1:14" x14ac:dyDescent="0.25">
      <c r="A1144" t="s">
        <v>3529</v>
      </c>
      <c r="B1144">
        <v>30</v>
      </c>
      <c r="C1144">
        <v>23</v>
      </c>
      <c r="D1144">
        <v>35</v>
      </c>
      <c r="E1144">
        <v>28</v>
      </c>
      <c r="F1144">
        <v>30</v>
      </c>
      <c r="G1144">
        <v>29</v>
      </c>
      <c r="H1144">
        <v>31</v>
      </c>
      <c r="I1144">
        <v>32</v>
      </c>
      <c r="J1144">
        <v>33</v>
      </c>
      <c r="K1144">
        <v>27</v>
      </c>
      <c r="L1144">
        <v>23</v>
      </c>
      <c r="M1144">
        <v>26</v>
      </c>
      <c r="N1144" s="374"/>
    </row>
    <row r="1145" spans="1:14" x14ac:dyDescent="0.25">
      <c r="A1145" t="s">
        <v>3534</v>
      </c>
      <c r="B1145">
        <v>6</v>
      </c>
      <c r="C1145">
        <v>7</v>
      </c>
      <c r="D1145">
        <v>5</v>
      </c>
      <c r="E1145">
        <v>10</v>
      </c>
      <c r="F1145"/>
      <c r="G1145"/>
      <c r="H1145"/>
      <c r="I1145"/>
      <c r="J1145"/>
      <c r="K1145"/>
      <c r="L1145"/>
      <c r="M1145"/>
      <c r="N1145" s="374"/>
    </row>
    <row r="1146" spans="1:14" x14ac:dyDescent="0.25">
      <c r="A1146" t="s">
        <v>3556</v>
      </c>
      <c r="B1146">
        <v>118</v>
      </c>
      <c r="C1146">
        <v>125</v>
      </c>
      <c r="D1146">
        <v>113</v>
      </c>
      <c r="E1146">
        <v>115</v>
      </c>
      <c r="F1146"/>
      <c r="G1146"/>
      <c r="H1146"/>
      <c r="I1146"/>
      <c r="J1146"/>
      <c r="K1146"/>
      <c r="L1146"/>
      <c r="M1146"/>
      <c r="N1146" s="374"/>
    </row>
    <row r="1147" spans="1:14" x14ac:dyDescent="0.25">
      <c r="A1147" t="s">
        <v>3564</v>
      </c>
      <c r="B1147">
        <v>188</v>
      </c>
      <c r="C1147">
        <v>189</v>
      </c>
      <c r="D1147">
        <v>207</v>
      </c>
      <c r="E1147">
        <v>202</v>
      </c>
      <c r="F1147"/>
      <c r="G1147">
        <v>2</v>
      </c>
      <c r="H1147"/>
      <c r="I1147"/>
      <c r="J1147"/>
      <c r="K1147"/>
      <c r="L1147"/>
      <c r="M1147"/>
      <c r="N1147" s="374"/>
    </row>
    <row r="1148" spans="1:14" x14ac:dyDescent="0.25">
      <c r="A1148" t="s">
        <v>3565</v>
      </c>
      <c r="B1148"/>
      <c r="C1148"/>
      <c r="D1148"/>
      <c r="E1148"/>
      <c r="F1148">
        <v>187</v>
      </c>
      <c r="G1148">
        <v>179</v>
      </c>
      <c r="H1148">
        <v>165</v>
      </c>
      <c r="I1148">
        <v>205</v>
      </c>
      <c r="J1148">
        <v>194</v>
      </c>
      <c r="K1148">
        <v>216</v>
      </c>
      <c r="L1148">
        <v>190</v>
      </c>
      <c r="M1148">
        <v>213</v>
      </c>
      <c r="N1148" s="374"/>
    </row>
    <row r="1149" spans="1:14" x14ac:dyDescent="0.25">
      <c r="A1149" t="s">
        <v>3582</v>
      </c>
      <c r="B1149"/>
      <c r="C1149"/>
      <c r="D1149"/>
      <c r="E1149"/>
      <c r="F1149">
        <v>70</v>
      </c>
      <c r="G1149">
        <v>79</v>
      </c>
      <c r="H1149">
        <v>80</v>
      </c>
      <c r="I1149">
        <v>84</v>
      </c>
      <c r="J1149">
        <v>73</v>
      </c>
      <c r="K1149">
        <v>60</v>
      </c>
      <c r="L1149">
        <v>91</v>
      </c>
      <c r="M1149">
        <v>72</v>
      </c>
      <c r="N1149" s="374"/>
    </row>
    <row r="1150" spans="1:14" x14ac:dyDescent="0.25">
      <c r="A1150" t="s">
        <v>3593</v>
      </c>
      <c r="B1150">
        <v>43</v>
      </c>
      <c r="C1150">
        <v>68</v>
      </c>
      <c r="D1150">
        <v>60</v>
      </c>
      <c r="E1150">
        <v>57</v>
      </c>
      <c r="F1150"/>
      <c r="G1150"/>
      <c r="H1150"/>
      <c r="I1150"/>
      <c r="J1150"/>
      <c r="K1150"/>
      <c r="L1150"/>
      <c r="M1150"/>
      <c r="N1150" s="374"/>
    </row>
    <row r="1151" spans="1:14" x14ac:dyDescent="0.25">
      <c r="A1151" t="s">
        <v>3603</v>
      </c>
      <c r="B1151">
        <v>231</v>
      </c>
      <c r="C1151">
        <v>247</v>
      </c>
      <c r="D1151">
        <v>228</v>
      </c>
      <c r="E1151">
        <v>229</v>
      </c>
      <c r="F1151"/>
      <c r="G1151"/>
      <c r="H1151"/>
      <c r="I1151"/>
      <c r="J1151"/>
      <c r="K1151"/>
      <c r="L1151"/>
      <c r="M1151"/>
      <c r="N1151" s="374"/>
    </row>
    <row r="1152" spans="1:14" x14ac:dyDescent="0.25">
      <c r="A1152" t="s">
        <v>3619</v>
      </c>
      <c r="B1152"/>
      <c r="C1152"/>
      <c r="D1152"/>
      <c r="E1152"/>
      <c r="F1152">
        <v>190</v>
      </c>
      <c r="G1152">
        <v>169</v>
      </c>
      <c r="H1152">
        <v>161</v>
      </c>
      <c r="I1152">
        <v>202</v>
      </c>
      <c r="J1152">
        <v>178</v>
      </c>
      <c r="K1152">
        <v>197</v>
      </c>
      <c r="L1152">
        <v>168</v>
      </c>
      <c r="M1152">
        <v>226</v>
      </c>
      <c r="N1152" s="374"/>
    </row>
    <row r="1153" spans="1:14" x14ac:dyDescent="0.25">
      <c r="A1153" t="s">
        <v>3644</v>
      </c>
      <c r="B1153">
        <v>73</v>
      </c>
      <c r="C1153">
        <v>59</v>
      </c>
      <c r="D1153">
        <v>47</v>
      </c>
      <c r="E1153">
        <v>63</v>
      </c>
      <c r="F1153"/>
      <c r="G1153"/>
      <c r="H1153"/>
      <c r="I1153"/>
      <c r="J1153"/>
      <c r="K1153"/>
      <c r="L1153"/>
      <c r="M1153"/>
      <c r="N1153" s="374"/>
    </row>
    <row r="1154" spans="1:14" x14ac:dyDescent="0.25">
      <c r="A1154" t="s">
        <v>3653</v>
      </c>
      <c r="B1154">
        <v>146</v>
      </c>
      <c r="C1154">
        <v>184</v>
      </c>
      <c r="D1154">
        <v>184</v>
      </c>
      <c r="E1154">
        <v>182</v>
      </c>
      <c r="F1154"/>
      <c r="G1154"/>
      <c r="H1154"/>
      <c r="I1154"/>
      <c r="J1154"/>
      <c r="K1154"/>
      <c r="L1154"/>
      <c r="M1154"/>
      <c r="N1154" s="374"/>
    </row>
    <row r="1155" spans="1:14" x14ac:dyDescent="0.25">
      <c r="A1155" t="s">
        <v>10001</v>
      </c>
      <c r="B1155"/>
      <c r="C1155"/>
      <c r="D1155"/>
      <c r="E1155"/>
      <c r="F1155">
        <v>153</v>
      </c>
      <c r="G1155">
        <v>149</v>
      </c>
      <c r="H1155">
        <v>147</v>
      </c>
      <c r="I1155">
        <v>175</v>
      </c>
      <c r="J1155">
        <v>163</v>
      </c>
      <c r="K1155">
        <v>153</v>
      </c>
      <c r="L1155">
        <v>178</v>
      </c>
      <c r="M1155">
        <v>182</v>
      </c>
      <c r="N1155" s="374"/>
    </row>
    <row r="1156" spans="1:14" x14ac:dyDescent="0.25">
      <c r="A1156" t="s">
        <v>3663</v>
      </c>
      <c r="B1156">
        <v>107</v>
      </c>
      <c r="C1156">
        <v>96</v>
      </c>
      <c r="D1156">
        <v>106</v>
      </c>
      <c r="E1156">
        <v>93</v>
      </c>
      <c r="F1156"/>
      <c r="G1156"/>
      <c r="H1156"/>
      <c r="I1156"/>
      <c r="J1156"/>
      <c r="K1156"/>
      <c r="L1156"/>
      <c r="M1156"/>
      <c r="N1156" s="374"/>
    </row>
    <row r="1157" spans="1:14" x14ac:dyDescent="0.25">
      <c r="A1157" t="s">
        <v>3666</v>
      </c>
      <c r="B1157"/>
      <c r="C1157"/>
      <c r="D1157"/>
      <c r="E1157"/>
      <c r="F1157">
        <v>174</v>
      </c>
      <c r="G1157">
        <v>178</v>
      </c>
      <c r="H1157">
        <v>166</v>
      </c>
      <c r="I1157">
        <v>176</v>
      </c>
      <c r="J1157">
        <v>166</v>
      </c>
      <c r="K1157">
        <v>155</v>
      </c>
      <c r="L1157">
        <v>143</v>
      </c>
      <c r="M1157">
        <v>157</v>
      </c>
      <c r="N1157" s="374"/>
    </row>
    <row r="1158" spans="1:14" x14ac:dyDescent="0.25">
      <c r="A1158" t="s">
        <v>3672</v>
      </c>
      <c r="B1158">
        <v>88</v>
      </c>
      <c r="C1158">
        <v>94</v>
      </c>
      <c r="D1158">
        <v>91</v>
      </c>
      <c r="E1158">
        <v>119</v>
      </c>
      <c r="F1158"/>
      <c r="G1158"/>
      <c r="H1158"/>
      <c r="I1158"/>
      <c r="J1158"/>
      <c r="K1158"/>
      <c r="L1158"/>
      <c r="M1158"/>
      <c r="N1158" s="374"/>
    </row>
    <row r="1159" spans="1:14" x14ac:dyDescent="0.25">
      <c r="A1159" t="s">
        <v>3682</v>
      </c>
      <c r="B1159"/>
      <c r="C1159"/>
      <c r="D1159"/>
      <c r="E1159"/>
      <c r="F1159">
        <v>116</v>
      </c>
      <c r="G1159">
        <v>98</v>
      </c>
      <c r="H1159">
        <v>131</v>
      </c>
      <c r="I1159">
        <v>106</v>
      </c>
      <c r="J1159">
        <v>111</v>
      </c>
      <c r="K1159">
        <v>127</v>
      </c>
      <c r="L1159">
        <v>116</v>
      </c>
      <c r="M1159">
        <v>130</v>
      </c>
      <c r="N1159" s="374"/>
    </row>
    <row r="1160" spans="1:14" x14ac:dyDescent="0.25">
      <c r="A1160" t="s">
        <v>3684</v>
      </c>
      <c r="B1160">
        <v>91</v>
      </c>
      <c r="C1160">
        <v>106</v>
      </c>
      <c r="D1160">
        <v>100</v>
      </c>
      <c r="E1160">
        <v>121</v>
      </c>
      <c r="F1160"/>
      <c r="G1160"/>
      <c r="H1160"/>
      <c r="I1160"/>
      <c r="J1160"/>
      <c r="K1160"/>
      <c r="L1160"/>
      <c r="M1160"/>
      <c r="N1160" s="374"/>
    </row>
    <row r="1161" spans="1:14" x14ac:dyDescent="0.25">
      <c r="A1161" t="s">
        <v>3697</v>
      </c>
      <c r="B1161"/>
      <c r="C1161"/>
      <c r="D1161"/>
      <c r="E1161"/>
      <c r="F1161">
        <v>173</v>
      </c>
      <c r="G1161">
        <v>163</v>
      </c>
      <c r="H1161">
        <v>166</v>
      </c>
      <c r="I1161">
        <v>162</v>
      </c>
      <c r="J1161">
        <v>149</v>
      </c>
      <c r="K1161">
        <v>176</v>
      </c>
      <c r="L1161">
        <v>167</v>
      </c>
      <c r="M1161">
        <v>188</v>
      </c>
      <c r="N1161" s="374"/>
    </row>
    <row r="1162" spans="1:14" x14ac:dyDescent="0.25">
      <c r="A1162" t="s">
        <v>3700</v>
      </c>
      <c r="B1162">
        <v>96</v>
      </c>
      <c r="C1162">
        <v>117</v>
      </c>
      <c r="D1162">
        <v>103</v>
      </c>
      <c r="E1162">
        <v>131</v>
      </c>
      <c r="F1162"/>
      <c r="G1162"/>
      <c r="H1162"/>
      <c r="I1162"/>
      <c r="J1162"/>
      <c r="K1162"/>
      <c r="L1162"/>
      <c r="M1162"/>
      <c r="N1162" s="374"/>
    </row>
    <row r="1163" spans="1:14" x14ac:dyDescent="0.25">
      <c r="A1163" t="s">
        <v>15860</v>
      </c>
      <c r="B1163">
        <v>88</v>
      </c>
      <c r="C1163">
        <v>68</v>
      </c>
      <c r="D1163">
        <v>80</v>
      </c>
      <c r="E1163">
        <v>84</v>
      </c>
      <c r="F1163"/>
      <c r="G1163"/>
      <c r="H1163"/>
      <c r="I1163"/>
      <c r="J1163"/>
      <c r="K1163"/>
      <c r="L1163"/>
      <c r="M1163"/>
      <c r="N1163" s="374"/>
    </row>
    <row r="1164" spans="1:14" x14ac:dyDescent="0.25">
      <c r="A1164" t="s">
        <v>3739</v>
      </c>
      <c r="B1164">
        <v>10</v>
      </c>
      <c r="C1164">
        <v>7</v>
      </c>
      <c r="D1164">
        <v>27</v>
      </c>
      <c r="E1164">
        <v>24</v>
      </c>
      <c r="F1164">
        <v>57</v>
      </c>
      <c r="G1164">
        <v>51</v>
      </c>
      <c r="H1164">
        <v>93</v>
      </c>
      <c r="I1164">
        <v>68</v>
      </c>
      <c r="J1164">
        <v>108</v>
      </c>
      <c r="K1164">
        <v>90</v>
      </c>
      <c r="L1164">
        <v>141</v>
      </c>
      <c r="M1164">
        <v>126</v>
      </c>
      <c r="N1164" s="374"/>
    </row>
    <row r="1165" spans="1:14" x14ac:dyDescent="0.25">
      <c r="A1165" t="s">
        <v>3765</v>
      </c>
      <c r="B1165">
        <v>58</v>
      </c>
      <c r="C1165">
        <v>44</v>
      </c>
      <c r="D1165">
        <v>42</v>
      </c>
      <c r="E1165">
        <v>49</v>
      </c>
      <c r="F1165"/>
      <c r="G1165"/>
      <c r="H1165"/>
      <c r="I1165"/>
      <c r="J1165"/>
      <c r="K1165"/>
      <c r="L1165"/>
      <c r="M1165"/>
      <c r="N1165" s="374"/>
    </row>
    <row r="1166" spans="1:14" x14ac:dyDescent="0.25">
      <c r="A1166" t="s">
        <v>12960</v>
      </c>
      <c r="B1166"/>
      <c r="C1166"/>
      <c r="D1166"/>
      <c r="E1166"/>
      <c r="F1166">
        <v>88</v>
      </c>
      <c r="G1166">
        <v>78</v>
      </c>
      <c r="H1166">
        <v>88</v>
      </c>
      <c r="I1166">
        <v>82</v>
      </c>
      <c r="J1166">
        <v>72</v>
      </c>
      <c r="K1166">
        <v>57</v>
      </c>
      <c r="L1166">
        <v>52</v>
      </c>
      <c r="M1166">
        <v>44</v>
      </c>
      <c r="N1166" s="374"/>
    </row>
    <row r="1167" spans="1:14" x14ac:dyDescent="0.25">
      <c r="A1167" t="s">
        <v>3800</v>
      </c>
      <c r="B1167"/>
      <c r="C1167"/>
      <c r="D1167"/>
      <c r="E1167"/>
      <c r="F1167">
        <v>49</v>
      </c>
      <c r="G1167">
        <v>40</v>
      </c>
      <c r="H1167">
        <v>38</v>
      </c>
      <c r="I1167">
        <v>35</v>
      </c>
      <c r="J1167">
        <v>37</v>
      </c>
      <c r="K1167">
        <v>17</v>
      </c>
      <c r="L1167">
        <v>20</v>
      </c>
      <c r="M1167">
        <v>25</v>
      </c>
      <c r="N1167" s="374"/>
    </row>
    <row r="1168" spans="1:14" x14ac:dyDescent="0.25">
      <c r="A1168" t="s">
        <v>3803</v>
      </c>
      <c r="B1168">
        <v>12</v>
      </c>
      <c r="C1168">
        <v>17</v>
      </c>
      <c r="D1168">
        <v>25</v>
      </c>
      <c r="E1168">
        <v>29</v>
      </c>
      <c r="F1168"/>
      <c r="G1168"/>
      <c r="H1168"/>
      <c r="I1168"/>
      <c r="J1168"/>
      <c r="K1168"/>
      <c r="L1168"/>
      <c r="M1168"/>
      <c r="N1168" s="374"/>
    </row>
    <row r="1169" spans="1:14" x14ac:dyDescent="0.25">
      <c r="A1169" t="s">
        <v>3809</v>
      </c>
      <c r="B1169">
        <v>63</v>
      </c>
      <c r="C1169">
        <v>60</v>
      </c>
      <c r="D1169">
        <v>63</v>
      </c>
      <c r="E1169">
        <v>51</v>
      </c>
      <c r="F1169">
        <v>67</v>
      </c>
      <c r="G1169">
        <v>54</v>
      </c>
      <c r="H1169">
        <v>42</v>
      </c>
      <c r="I1169">
        <v>62</v>
      </c>
      <c r="J1169">
        <v>43</v>
      </c>
      <c r="K1169">
        <v>48</v>
      </c>
      <c r="L1169">
        <v>61</v>
      </c>
      <c r="M1169">
        <v>45</v>
      </c>
      <c r="N1169" s="374"/>
    </row>
    <row r="1170" spans="1:14" x14ac:dyDescent="0.25">
      <c r="A1170" t="s">
        <v>3810</v>
      </c>
      <c r="B1170">
        <v>35</v>
      </c>
      <c r="C1170">
        <v>40</v>
      </c>
      <c r="D1170">
        <v>42</v>
      </c>
      <c r="E1170">
        <v>33</v>
      </c>
      <c r="F1170"/>
      <c r="G1170"/>
      <c r="H1170"/>
      <c r="I1170"/>
      <c r="J1170"/>
      <c r="K1170"/>
      <c r="L1170"/>
      <c r="M1170"/>
      <c r="N1170" s="374"/>
    </row>
    <row r="1171" spans="1:14" x14ac:dyDescent="0.25">
      <c r="A1171" t="s">
        <v>3820</v>
      </c>
      <c r="B1171">
        <v>11</v>
      </c>
      <c r="C1171">
        <v>12</v>
      </c>
      <c r="D1171">
        <v>12</v>
      </c>
      <c r="E1171">
        <v>21</v>
      </c>
      <c r="F1171"/>
      <c r="G1171"/>
      <c r="H1171"/>
      <c r="I1171"/>
      <c r="J1171"/>
      <c r="K1171"/>
      <c r="L1171"/>
      <c r="M1171"/>
      <c r="N1171" s="374"/>
    </row>
    <row r="1172" spans="1:14" x14ac:dyDescent="0.25">
      <c r="A1172" t="s">
        <v>3837</v>
      </c>
      <c r="B1172">
        <v>48</v>
      </c>
      <c r="C1172">
        <v>65</v>
      </c>
      <c r="D1172">
        <v>51</v>
      </c>
      <c r="E1172">
        <v>61</v>
      </c>
      <c r="F1172"/>
      <c r="G1172"/>
      <c r="H1172"/>
      <c r="I1172"/>
      <c r="J1172"/>
      <c r="K1172"/>
      <c r="L1172"/>
      <c r="M1172"/>
      <c r="N1172" s="374"/>
    </row>
    <row r="1173" spans="1:14" x14ac:dyDescent="0.25">
      <c r="A1173" t="s">
        <v>3842</v>
      </c>
      <c r="B1173">
        <v>24</v>
      </c>
      <c r="C1173">
        <v>23</v>
      </c>
      <c r="D1173">
        <v>22</v>
      </c>
      <c r="E1173">
        <v>24</v>
      </c>
      <c r="F1173"/>
      <c r="G1173"/>
      <c r="H1173"/>
      <c r="I1173"/>
      <c r="J1173"/>
      <c r="K1173"/>
      <c r="L1173"/>
      <c r="M1173"/>
      <c r="N1173" s="374"/>
    </row>
    <row r="1174" spans="1:14" x14ac:dyDescent="0.25">
      <c r="A1174" t="s">
        <v>3846</v>
      </c>
      <c r="B1174">
        <v>15</v>
      </c>
      <c r="C1174">
        <v>19</v>
      </c>
      <c r="D1174">
        <v>14</v>
      </c>
      <c r="E1174">
        <v>22</v>
      </c>
      <c r="F1174"/>
      <c r="G1174"/>
      <c r="H1174"/>
      <c r="I1174"/>
      <c r="J1174"/>
      <c r="K1174"/>
      <c r="L1174"/>
      <c r="M1174"/>
      <c r="N1174" s="374"/>
    </row>
    <row r="1175" spans="1:14" x14ac:dyDescent="0.25">
      <c r="A1175" t="s">
        <v>10007</v>
      </c>
      <c r="B1175">
        <v>1</v>
      </c>
      <c r="C1175">
        <v>9</v>
      </c>
      <c r="D1175">
        <v>7</v>
      </c>
      <c r="E1175">
        <v>7</v>
      </c>
      <c r="F1175">
        <v>5</v>
      </c>
      <c r="G1175">
        <v>6</v>
      </c>
      <c r="H1175">
        <v>4</v>
      </c>
      <c r="I1175">
        <v>6</v>
      </c>
      <c r="J1175">
        <v>5</v>
      </c>
      <c r="K1175">
        <v>5</v>
      </c>
      <c r="L1175">
        <v>14</v>
      </c>
      <c r="M1175">
        <v>15</v>
      </c>
      <c r="N1175" s="374"/>
    </row>
    <row r="1176" spans="1:14" x14ac:dyDescent="0.25">
      <c r="A1176" t="s">
        <v>3857</v>
      </c>
      <c r="B1176">
        <v>40</v>
      </c>
      <c r="C1176">
        <v>43</v>
      </c>
      <c r="D1176">
        <v>36</v>
      </c>
      <c r="E1176">
        <v>39</v>
      </c>
      <c r="F1176"/>
      <c r="G1176"/>
      <c r="H1176"/>
      <c r="I1176"/>
      <c r="J1176"/>
      <c r="K1176"/>
      <c r="L1176"/>
      <c r="M1176"/>
      <c r="N1176" s="374"/>
    </row>
    <row r="1177" spans="1:14" x14ac:dyDescent="0.25">
      <c r="A1177" t="s">
        <v>16060</v>
      </c>
      <c r="B1177">
        <v>46</v>
      </c>
      <c r="C1177">
        <v>53</v>
      </c>
      <c r="D1177">
        <v>41</v>
      </c>
      <c r="E1177">
        <v>51</v>
      </c>
      <c r="F1177"/>
      <c r="G1177"/>
      <c r="H1177"/>
      <c r="I1177"/>
      <c r="J1177"/>
      <c r="K1177"/>
      <c r="L1177"/>
      <c r="M1177"/>
      <c r="N1177" s="374"/>
    </row>
    <row r="1178" spans="1:14" x14ac:dyDescent="0.25">
      <c r="A1178" t="s">
        <v>3866</v>
      </c>
      <c r="B1178">
        <v>20</v>
      </c>
      <c r="C1178">
        <v>6</v>
      </c>
      <c r="D1178">
        <v>23</v>
      </c>
      <c r="E1178">
        <v>16</v>
      </c>
      <c r="F1178"/>
      <c r="G1178"/>
      <c r="H1178"/>
      <c r="I1178"/>
      <c r="J1178"/>
      <c r="K1178"/>
      <c r="L1178"/>
      <c r="M1178"/>
      <c r="N1178" s="374"/>
    </row>
    <row r="1179" spans="1:14" x14ac:dyDescent="0.25">
      <c r="A1179" t="s">
        <v>3871</v>
      </c>
      <c r="B1179">
        <v>38</v>
      </c>
      <c r="C1179">
        <v>50</v>
      </c>
      <c r="D1179">
        <v>42</v>
      </c>
      <c r="E1179">
        <v>46</v>
      </c>
      <c r="F1179"/>
      <c r="G1179"/>
      <c r="H1179"/>
      <c r="I1179"/>
      <c r="J1179"/>
      <c r="K1179"/>
      <c r="L1179"/>
      <c r="M1179"/>
      <c r="N1179" s="374"/>
    </row>
    <row r="1180" spans="1:14" x14ac:dyDescent="0.25">
      <c r="A1180" t="s">
        <v>3894</v>
      </c>
      <c r="B1180">
        <v>20</v>
      </c>
      <c r="C1180">
        <v>26</v>
      </c>
      <c r="D1180">
        <v>16</v>
      </c>
      <c r="E1180">
        <v>26</v>
      </c>
      <c r="F1180"/>
      <c r="G1180"/>
      <c r="H1180"/>
      <c r="I1180"/>
      <c r="J1180"/>
      <c r="K1180"/>
      <c r="L1180"/>
      <c r="M1180"/>
      <c r="N1180" s="374"/>
    </row>
    <row r="1181" spans="1:14" x14ac:dyDescent="0.25">
      <c r="A1181" t="s">
        <v>3903</v>
      </c>
      <c r="B1181">
        <v>23</v>
      </c>
      <c r="C1181">
        <v>21</v>
      </c>
      <c r="D1181">
        <v>25</v>
      </c>
      <c r="E1181">
        <v>17</v>
      </c>
      <c r="F1181"/>
      <c r="G1181"/>
      <c r="H1181"/>
      <c r="I1181"/>
      <c r="J1181"/>
      <c r="K1181"/>
      <c r="L1181"/>
      <c r="M1181"/>
      <c r="N1181" s="374"/>
    </row>
    <row r="1182" spans="1:14" x14ac:dyDescent="0.25">
      <c r="A1182" t="s">
        <v>3913</v>
      </c>
      <c r="B1182">
        <v>21</v>
      </c>
      <c r="C1182">
        <v>21</v>
      </c>
      <c r="D1182">
        <v>15</v>
      </c>
      <c r="E1182">
        <v>13</v>
      </c>
      <c r="F1182"/>
      <c r="G1182"/>
      <c r="H1182"/>
      <c r="I1182"/>
      <c r="J1182"/>
      <c r="K1182"/>
      <c r="L1182"/>
      <c r="M1182"/>
      <c r="N1182" s="374"/>
    </row>
    <row r="1183" spans="1:14" x14ac:dyDescent="0.25">
      <c r="A1183" t="s">
        <v>3915</v>
      </c>
      <c r="B1183">
        <v>28</v>
      </c>
      <c r="C1183">
        <v>28</v>
      </c>
      <c r="D1183">
        <v>15</v>
      </c>
      <c r="E1183">
        <v>19</v>
      </c>
      <c r="F1183"/>
      <c r="G1183"/>
      <c r="H1183"/>
      <c r="I1183"/>
      <c r="J1183"/>
      <c r="K1183"/>
      <c r="L1183"/>
      <c r="M1183"/>
      <c r="N1183" s="374"/>
    </row>
    <row r="1184" spans="1:14" x14ac:dyDescent="0.25">
      <c r="A1184" t="s">
        <v>3920</v>
      </c>
      <c r="B1184">
        <v>32</v>
      </c>
      <c r="C1184">
        <v>44</v>
      </c>
      <c r="D1184">
        <v>32</v>
      </c>
      <c r="E1184">
        <v>48</v>
      </c>
      <c r="F1184"/>
      <c r="G1184"/>
      <c r="H1184"/>
      <c r="I1184"/>
      <c r="J1184"/>
      <c r="K1184"/>
      <c r="L1184"/>
      <c r="M1184"/>
      <c r="N1184" s="374"/>
    </row>
    <row r="1185" spans="1:14" x14ac:dyDescent="0.25">
      <c r="A1185" t="s">
        <v>3930</v>
      </c>
      <c r="B1185"/>
      <c r="C1185"/>
      <c r="D1185"/>
      <c r="E1185"/>
      <c r="F1185">
        <v>39</v>
      </c>
      <c r="G1185">
        <v>33</v>
      </c>
      <c r="H1185">
        <v>30</v>
      </c>
      <c r="I1185">
        <v>40</v>
      </c>
      <c r="J1185">
        <v>32</v>
      </c>
      <c r="K1185">
        <v>29</v>
      </c>
      <c r="L1185">
        <v>29</v>
      </c>
      <c r="M1185">
        <v>29</v>
      </c>
      <c r="N1185" s="374"/>
    </row>
    <row r="1186" spans="1:14" x14ac:dyDescent="0.25">
      <c r="A1186" t="s">
        <v>3932</v>
      </c>
      <c r="B1186">
        <v>70</v>
      </c>
      <c r="C1186">
        <v>81</v>
      </c>
      <c r="D1186">
        <v>94</v>
      </c>
      <c r="E1186">
        <v>95</v>
      </c>
      <c r="F1186"/>
      <c r="G1186"/>
      <c r="H1186"/>
      <c r="I1186"/>
      <c r="J1186"/>
      <c r="K1186"/>
      <c r="L1186"/>
      <c r="M1186"/>
      <c r="N1186" s="374"/>
    </row>
    <row r="1187" spans="1:14" x14ac:dyDescent="0.25">
      <c r="A1187" t="s">
        <v>3933</v>
      </c>
      <c r="B1187">
        <v>32</v>
      </c>
      <c r="C1187">
        <v>23</v>
      </c>
      <c r="D1187">
        <v>36</v>
      </c>
      <c r="E1187">
        <v>39</v>
      </c>
      <c r="F1187"/>
      <c r="G1187"/>
      <c r="H1187"/>
      <c r="I1187"/>
      <c r="J1187"/>
      <c r="K1187"/>
      <c r="L1187"/>
      <c r="M1187"/>
      <c r="N1187" s="374"/>
    </row>
    <row r="1188" spans="1:14" x14ac:dyDescent="0.25">
      <c r="A1188" t="s">
        <v>3936</v>
      </c>
      <c r="B1188">
        <v>75</v>
      </c>
      <c r="C1188">
        <v>51</v>
      </c>
      <c r="D1188">
        <v>54</v>
      </c>
      <c r="E1188">
        <v>50</v>
      </c>
      <c r="F1188">
        <v>32</v>
      </c>
      <c r="G1188">
        <v>33</v>
      </c>
      <c r="H1188">
        <v>24</v>
      </c>
      <c r="I1188">
        <v>15</v>
      </c>
      <c r="J1188">
        <v>29</v>
      </c>
      <c r="K1188">
        <v>19</v>
      </c>
      <c r="L1188">
        <v>38</v>
      </c>
      <c r="M1188">
        <v>25</v>
      </c>
      <c r="N1188" s="374"/>
    </row>
    <row r="1189" spans="1:14" x14ac:dyDescent="0.25">
      <c r="A1189" t="s">
        <v>3950</v>
      </c>
      <c r="B1189"/>
      <c r="C1189"/>
      <c r="D1189"/>
      <c r="E1189"/>
      <c r="F1189">
        <v>69</v>
      </c>
      <c r="G1189">
        <v>62</v>
      </c>
      <c r="H1189">
        <v>54</v>
      </c>
      <c r="I1189">
        <v>75</v>
      </c>
      <c r="J1189">
        <v>53</v>
      </c>
      <c r="K1189">
        <v>69</v>
      </c>
      <c r="L1189">
        <v>66</v>
      </c>
      <c r="M1189">
        <v>62</v>
      </c>
      <c r="N1189" s="374"/>
    </row>
    <row r="1190" spans="1:14" x14ac:dyDescent="0.25">
      <c r="A1190" t="s">
        <v>3951</v>
      </c>
      <c r="B1190">
        <v>46</v>
      </c>
      <c r="C1190">
        <v>53</v>
      </c>
      <c r="D1190">
        <v>46</v>
      </c>
      <c r="E1190">
        <v>56</v>
      </c>
      <c r="F1190"/>
      <c r="G1190"/>
      <c r="H1190"/>
      <c r="I1190"/>
      <c r="J1190"/>
      <c r="K1190"/>
      <c r="L1190"/>
      <c r="M1190"/>
      <c r="N1190" s="374"/>
    </row>
    <row r="1191" spans="1:14" x14ac:dyDescent="0.25">
      <c r="A1191" t="s">
        <v>3953</v>
      </c>
      <c r="B1191"/>
      <c r="C1191"/>
      <c r="D1191"/>
      <c r="E1191"/>
      <c r="F1191">
        <v>116</v>
      </c>
      <c r="G1191">
        <v>38</v>
      </c>
      <c r="H1191">
        <v>128</v>
      </c>
      <c r="I1191">
        <v>38</v>
      </c>
      <c r="J1191">
        <v>122</v>
      </c>
      <c r="K1191">
        <v>26</v>
      </c>
      <c r="L1191">
        <v>98</v>
      </c>
      <c r="M1191">
        <v>36</v>
      </c>
      <c r="N1191" s="374"/>
    </row>
    <row r="1192" spans="1:14" x14ac:dyDescent="0.25">
      <c r="A1192" t="s">
        <v>12951</v>
      </c>
      <c r="B1192">
        <v>12</v>
      </c>
      <c r="C1192">
        <v>19</v>
      </c>
      <c r="D1192">
        <v>14</v>
      </c>
      <c r="E1192">
        <v>15</v>
      </c>
      <c r="F1192"/>
      <c r="G1192"/>
      <c r="H1192"/>
      <c r="I1192"/>
      <c r="J1192"/>
      <c r="K1192"/>
      <c r="L1192"/>
      <c r="M1192"/>
      <c r="N1192" s="374"/>
    </row>
    <row r="1193" spans="1:14" x14ac:dyDescent="0.25">
      <c r="A1193" t="s">
        <v>10011</v>
      </c>
      <c r="B1193">
        <v>44</v>
      </c>
      <c r="C1193">
        <v>39</v>
      </c>
      <c r="D1193">
        <v>37</v>
      </c>
      <c r="E1193">
        <v>49</v>
      </c>
      <c r="F1193"/>
      <c r="G1193"/>
      <c r="H1193"/>
      <c r="I1193"/>
      <c r="J1193"/>
      <c r="K1193"/>
      <c r="L1193"/>
      <c r="M1193"/>
      <c r="N1193" s="374"/>
    </row>
    <row r="1194" spans="1:14" x14ac:dyDescent="0.25">
      <c r="A1194" t="s">
        <v>3958</v>
      </c>
      <c r="B1194">
        <v>75</v>
      </c>
      <c r="C1194">
        <v>34</v>
      </c>
      <c r="D1194">
        <v>73</v>
      </c>
      <c r="E1194">
        <v>23</v>
      </c>
      <c r="F1194">
        <v>73</v>
      </c>
      <c r="G1194">
        <v>41</v>
      </c>
      <c r="H1194">
        <v>122</v>
      </c>
      <c r="I1194">
        <v>37</v>
      </c>
      <c r="J1194">
        <v>86</v>
      </c>
      <c r="K1194">
        <v>43</v>
      </c>
      <c r="L1194">
        <v>81</v>
      </c>
      <c r="M1194">
        <v>30</v>
      </c>
      <c r="N1194" s="374"/>
    </row>
    <row r="1195" spans="1:14" x14ac:dyDescent="0.25">
      <c r="A1195" t="s">
        <v>3963</v>
      </c>
      <c r="B1195">
        <v>82</v>
      </c>
      <c r="C1195">
        <v>77</v>
      </c>
      <c r="D1195">
        <v>61</v>
      </c>
      <c r="E1195">
        <v>81</v>
      </c>
      <c r="F1195"/>
      <c r="G1195"/>
      <c r="H1195"/>
      <c r="I1195"/>
      <c r="J1195"/>
      <c r="K1195"/>
      <c r="L1195"/>
      <c r="M1195"/>
      <c r="N1195" s="374"/>
    </row>
    <row r="1196" spans="1:14" x14ac:dyDescent="0.25">
      <c r="A1196" t="s">
        <v>3968</v>
      </c>
      <c r="B1196">
        <v>86</v>
      </c>
      <c r="C1196">
        <v>74</v>
      </c>
      <c r="D1196">
        <v>75</v>
      </c>
      <c r="E1196">
        <v>96</v>
      </c>
      <c r="F1196"/>
      <c r="G1196"/>
      <c r="H1196"/>
      <c r="I1196"/>
      <c r="J1196"/>
      <c r="K1196"/>
      <c r="L1196"/>
      <c r="M1196"/>
      <c r="N1196" s="374"/>
    </row>
    <row r="1197" spans="1:14" x14ac:dyDescent="0.25">
      <c r="A1197" t="s">
        <v>3971</v>
      </c>
      <c r="B1197">
        <v>378</v>
      </c>
      <c r="C1197">
        <v>388</v>
      </c>
      <c r="D1197">
        <v>440</v>
      </c>
      <c r="E1197">
        <v>438</v>
      </c>
      <c r="F1197">
        <v>711</v>
      </c>
      <c r="G1197">
        <v>737</v>
      </c>
      <c r="H1197">
        <v>677</v>
      </c>
      <c r="I1197">
        <v>564</v>
      </c>
      <c r="J1197">
        <v>664</v>
      </c>
      <c r="K1197">
        <v>533</v>
      </c>
      <c r="L1197">
        <v>553</v>
      </c>
      <c r="M1197">
        <v>560</v>
      </c>
      <c r="N1197" s="374"/>
    </row>
    <row r="1198" spans="1:14" x14ac:dyDescent="0.25">
      <c r="A1198" t="s">
        <v>3973</v>
      </c>
      <c r="B1198"/>
      <c r="C1198"/>
      <c r="D1198"/>
      <c r="E1198"/>
      <c r="F1198">
        <v>75</v>
      </c>
      <c r="G1198">
        <v>65</v>
      </c>
      <c r="H1198">
        <v>73</v>
      </c>
      <c r="I1198">
        <v>81</v>
      </c>
      <c r="J1198">
        <v>76</v>
      </c>
      <c r="K1198">
        <v>87</v>
      </c>
      <c r="L1198">
        <v>69</v>
      </c>
      <c r="M1198">
        <v>85</v>
      </c>
      <c r="N1198" s="374"/>
    </row>
    <row r="1199" spans="1:14" x14ac:dyDescent="0.25">
      <c r="A1199" t="s">
        <v>13126</v>
      </c>
      <c r="B1199">
        <v>21</v>
      </c>
      <c r="C1199">
        <v>29</v>
      </c>
      <c r="D1199">
        <v>19</v>
      </c>
      <c r="E1199">
        <v>23</v>
      </c>
      <c r="F1199"/>
      <c r="G1199"/>
      <c r="H1199"/>
      <c r="I1199"/>
      <c r="J1199"/>
      <c r="K1199"/>
      <c r="L1199"/>
      <c r="M1199"/>
      <c r="N1199" s="374"/>
    </row>
    <row r="1200" spans="1:14" x14ac:dyDescent="0.25">
      <c r="A1200" t="s">
        <v>4002</v>
      </c>
      <c r="B1200"/>
      <c r="C1200"/>
      <c r="D1200"/>
      <c r="E1200"/>
      <c r="F1200">
        <v>107</v>
      </c>
      <c r="G1200">
        <v>121</v>
      </c>
      <c r="H1200">
        <v>109</v>
      </c>
      <c r="I1200">
        <v>128</v>
      </c>
      <c r="J1200">
        <v>121</v>
      </c>
      <c r="K1200">
        <v>131</v>
      </c>
      <c r="L1200">
        <v>128</v>
      </c>
      <c r="M1200">
        <v>118</v>
      </c>
      <c r="N1200" s="374"/>
    </row>
    <row r="1201" spans="1:14" x14ac:dyDescent="0.25">
      <c r="A1201" t="s">
        <v>10353</v>
      </c>
      <c r="B1201">
        <v>29</v>
      </c>
      <c r="C1201">
        <v>21</v>
      </c>
      <c r="D1201">
        <v>24</v>
      </c>
      <c r="E1201">
        <v>20</v>
      </c>
      <c r="F1201"/>
      <c r="G1201"/>
      <c r="H1201"/>
      <c r="I1201"/>
      <c r="J1201"/>
      <c r="K1201"/>
      <c r="L1201"/>
      <c r="M1201"/>
      <c r="N1201" s="374"/>
    </row>
    <row r="1202" spans="1:14" x14ac:dyDescent="0.25">
      <c r="A1202" t="s">
        <v>4013</v>
      </c>
      <c r="B1202">
        <v>73</v>
      </c>
      <c r="C1202">
        <v>72</v>
      </c>
      <c r="D1202">
        <v>56</v>
      </c>
      <c r="E1202">
        <v>81</v>
      </c>
      <c r="F1202">
        <v>81</v>
      </c>
      <c r="G1202">
        <v>90</v>
      </c>
      <c r="H1202">
        <v>61</v>
      </c>
      <c r="I1202">
        <v>69</v>
      </c>
      <c r="J1202">
        <v>39</v>
      </c>
      <c r="K1202">
        <v>65</v>
      </c>
      <c r="L1202">
        <v>41</v>
      </c>
      <c r="M1202">
        <v>50</v>
      </c>
      <c r="N1202" s="374"/>
    </row>
    <row r="1203" spans="1:14" x14ac:dyDescent="0.25">
      <c r="A1203" t="s">
        <v>3940</v>
      </c>
      <c r="B1203"/>
      <c r="C1203"/>
      <c r="D1203"/>
      <c r="E1203"/>
      <c r="F1203">
        <v>26</v>
      </c>
      <c r="G1203">
        <v>20</v>
      </c>
      <c r="H1203">
        <v>18</v>
      </c>
      <c r="I1203">
        <v>12</v>
      </c>
      <c r="J1203">
        <v>9</v>
      </c>
      <c r="K1203">
        <v>8</v>
      </c>
      <c r="L1203">
        <v>20</v>
      </c>
      <c r="M1203">
        <v>27</v>
      </c>
      <c r="N1203" s="374"/>
    </row>
    <row r="1204" spans="1:14" x14ac:dyDescent="0.25">
      <c r="A1204" t="s">
        <v>3952</v>
      </c>
      <c r="B1204">
        <v>23</v>
      </c>
      <c r="C1204">
        <v>26</v>
      </c>
      <c r="D1204">
        <v>16</v>
      </c>
      <c r="E1204">
        <v>15</v>
      </c>
      <c r="F1204"/>
      <c r="G1204"/>
      <c r="H1204"/>
      <c r="I1204"/>
      <c r="J1204"/>
      <c r="K1204"/>
      <c r="L1204"/>
      <c r="M1204"/>
      <c r="N1204" s="374"/>
    </row>
    <row r="1205" spans="1:14" x14ac:dyDescent="0.25">
      <c r="A1205" t="s">
        <v>10366</v>
      </c>
      <c r="B1205">
        <v>10</v>
      </c>
      <c r="C1205">
        <v>25</v>
      </c>
      <c r="D1205">
        <v>23</v>
      </c>
      <c r="E1205">
        <v>22</v>
      </c>
      <c r="F1205">
        <v>27</v>
      </c>
      <c r="G1205">
        <v>26</v>
      </c>
      <c r="H1205">
        <v>29</v>
      </c>
      <c r="I1205">
        <v>44</v>
      </c>
      <c r="J1205">
        <v>17</v>
      </c>
      <c r="K1205">
        <v>27</v>
      </c>
      <c r="L1205">
        <v>21</v>
      </c>
      <c r="M1205">
        <v>35</v>
      </c>
      <c r="N1205" s="374"/>
    </row>
    <row r="1206" spans="1:14" x14ac:dyDescent="0.25">
      <c r="A1206" t="s">
        <v>12956</v>
      </c>
      <c r="B1206"/>
      <c r="C1206"/>
      <c r="D1206"/>
      <c r="E1206"/>
      <c r="F1206">
        <v>1</v>
      </c>
      <c r="G1206">
        <v>1</v>
      </c>
      <c r="H1206">
        <v>5</v>
      </c>
      <c r="I1206">
        <v>9</v>
      </c>
      <c r="J1206">
        <v>7</v>
      </c>
      <c r="K1206">
        <v>9</v>
      </c>
      <c r="L1206">
        <v>14</v>
      </c>
      <c r="M1206">
        <v>13</v>
      </c>
      <c r="N1206" s="374"/>
    </row>
    <row r="1207" spans="1:14" x14ac:dyDescent="0.25">
      <c r="A1207" t="s">
        <v>12952</v>
      </c>
      <c r="B1207"/>
      <c r="C1207"/>
      <c r="D1207"/>
      <c r="E1207"/>
      <c r="F1207">
        <v>33</v>
      </c>
      <c r="G1207">
        <v>72</v>
      </c>
      <c r="H1207">
        <v>63</v>
      </c>
      <c r="I1207">
        <v>92</v>
      </c>
      <c r="J1207">
        <v>34</v>
      </c>
      <c r="K1207">
        <v>59</v>
      </c>
      <c r="L1207">
        <v>35</v>
      </c>
      <c r="M1207">
        <v>51</v>
      </c>
      <c r="N1207" s="374"/>
    </row>
    <row r="1208" spans="1:14" x14ac:dyDescent="0.25">
      <c r="A1208" t="s">
        <v>16205</v>
      </c>
      <c r="B1208">
        <v>25</v>
      </c>
      <c r="C1208">
        <v>23</v>
      </c>
      <c r="D1208">
        <v>14</v>
      </c>
      <c r="E1208">
        <v>20</v>
      </c>
      <c r="F1208"/>
      <c r="G1208"/>
      <c r="H1208"/>
      <c r="I1208"/>
      <c r="J1208"/>
      <c r="K1208"/>
      <c r="L1208"/>
      <c r="M1208"/>
      <c r="N1208" s="374"/>
    </row>
    <row r="1209" spans="1:14" x14ac:dyDescent="0.25">
      <c r="A1209" t="s">
        <v>10355</v>
      </c>
      <c r="B1209">
        <v>48</v>
      </c>
      <c r="C1209">
        <v>31</v>
      </c>
      <c r="D1209">
        <v>44</v>
      </c>
      <c r="E1209">
        <v>35</v>
      </c>
      <c r="F1209"/>
      <c r="G1209"/>
      <c r="H1209"/>
      <c r="I1209"/>
      <c r="J1209"/>
      <c r="K1209"/>
      <c r="L1209"/>
      <c r="M1209"/>
      <c r="N1209" s="374"/>
    </row>
    <row r="1210" spans="1:14" x14ac:dyDescent="0.25">
      <c r="A1210" t="s">
        <v>10010</v>
      </c>
      <c r="B1210"/>
      <c r="C1210"/>
      <c r="D1210"/>
      <c r="E1210"/>
      <c r="F1210">
        <v>68</v>
      </c>
      <c r="G1210">
        <v>87</v>
      </c>
      <c r="H1210">
        <v>71</v>
      </c>
      <c r="I1210">
        <v>80</v>
      </c>
      <c r="J1210">
        <v>99</v>
      </c>
      <c r="K1210">
        <v>61</v>
      </c>
      <c r="L1210">
        <v>77</v>
      </c>
      <c r="M1210">
        <v>57</v>
      </c>
      <c r="N1210" s="374"/>
    </row>
    <row r="1211" spans="1:14" x14ac:dyDescent="0.25">
      <c r="A1211" t="s">
        <v>3959</v>
      </c>
      <c r="B1211">
        <v>34</v>
      </c>
      <c r="C1211">
        <v>45</v>
      </c>
      <c r="D1211">
        <v>38</v>
      </c>
      <c r="E1211">
        <v>44</v>
      </c>
      <c r="F1211">
        <v>44</v>
      </c>
      <c r="G1211">
        <v>43</v>
      </c>
      <c r="H1211">
        <v>35</v>
      </c>
      <c r="I1211">
        <v>41</v>
      </c>
      <c r="J1211">
        <v>48</v>
      </c>
      <c r="K1211">
        <v>48</v>
      </c>
      <c r="L1211">
        <v>36</v>
      </c>
      <c r="M1211">
        <v>35</v>
      </c>
      <c r="N1211" s="374"/>
    </row>
    <row r="1212" spans="1:14" x14ac:dyDescent="0.25">
      <c r="A1212" t="s">
        <v>3965</v>
      </c>
      <c r="B1212"/>
      <c r="C1212"/>
      <c r="D1212"/>
      <c r="E1212"/>
      <c r="F1212">
        <v>69</v>
      </c>
      <c r="G1212">
        <v>74</v>
      </c>
      <c r="H1212">
        <v>56</v>
      </c>
      <c r="I1212">
        <v>67</v>
      </c>
      <c r="J1212">
        <v>58</v>
      </c>
      <c r="K1212">
        <v>72</v>
      </c>
      <c r="L1212">
        <v>66</v>
      </c>
      <c r="M1212">
        <v>54</v>
      </c>
      <c r="N1212" s="374"/>
    </row>
    <row r="1213" spans="1:14" x14ac:dyDescent="0.25">
      <c r="A1213" t="s">
        <v>3969</v>
      </c>
      <c r="B1213"/>
      <c r="C1213"/>
      <c r="D1213"/>
      <c r="E1213"/>
      <c r="F1213">
        <v>80</v>
      </c>
      <c r="G1213">
        <v>91</v>
      </c>
      <c r="H1213">
        <v>85</v>
      </c>
      <c r="I1213">
        <v>90</v>
      </c>
      <c r="J1213">
        <v>83</v>
      </c>
      <c r="K1213">
        <v>90</v>
      </c>
      <c r="L1213">
        <v>101</v>
      </c>
      <c r="M1213">
        <v>83</v>
      </c>
      <c r="N1213" s="374"/>
    </row>
    <row r="1214" spans="1:14" x14ac:dyDescent="0.25">
      <c r="A1214" t="s">
        <v>3972</v>
      </c>
      <c r="B1214">
        <v>101</v>
      </c>
      <c r="C1214">
        <v>89</v>
      </c>
      <c r="D1214">
        <v>83</v>
      </c>
      <c r="E1214">
        <v>81</v>
      </c>
      <c r="F1214"/>
      <c r="G1214"/>
      <c r="H1214"/>
      <c r="I1214"/>
      <c r="J1214"/>
      <c r="K1214"/>
      <c r="L1214"/>
      <c r="M1214"/>
      <c r="N1214" s="374"/>
    </row>
    <row r="1215" spans="1:14" x14ac:dyDescent="0.25">
      <c r="A1215" t="s">
        <v>10382</v>
      </c>
      <c r="B1215">
        <v>26</v>
      </c>
      <c r="C1215">
        <v>36</v>
      </c>
      <c r="D1215">
        <v>29</v>
      </c>
      <c r="E1215">
        <v>35</v>
      </c>
      <c r="F1215"/>
      <c r="G1215"/>
      <c r="H1215"/>
      <c r="I1215"/>
      <c r="J1215"/>
      <c r="K1215"/>
      <c r="L1215"/>
      <c r="M1215"/>
      <c r="N1215" s="374"/>
    </row>
    <row r="1216" spans="1:14" x14ac:dyDescent="0.25">
      <c r="A1216" t="s">
        <v>12941</v>
      </c>
      <c r="B1216">
        <v>64</v>
      </c>
      <c r="C1216">
        <v>74</v>
      </c>
      <c r="D1216">
        <v>60</v>
      </c>
      <c r="E1216">
        <v>88</v>
      </c>
      <c r="F1216"/>
      <c r="G1216"/>
      <c r="H1216"/>
      <c r="I1216"/>
      <c r="J1216"/>
      <c r="K1216"/>
      <c r="L1216"/>
      <c r="M1216"/>
      <c r="N1216" s="374"/>
    </row>
    <row r="1217" spans="1:14" x14ac:dyDescent="0.25">
      <c r="A1217" t="s">
        <v>16064</v>
      </c>
      <c r="B1217"/>
      <c r="C1217"/>
      <c r="D1217"/>
      <c r="E1217"/>
      <c r="F1217">
        <v>39</v>
      </c>
      <c r="G1217">
        <v>57</v>
      </c>
      <c r="H1217">
        <v>55</v>
      </c>
      <c r="I1217">
        <v>57</v>
      </c>
      <c r="J1217">
        <v>48</v>
      </c>
      <c r="K1217">
        <v>57</v>
      </c>
      <c r="L1217">
        <v>52</v>
      </c>
      <c r="M1217">
        <v>64</v>
      </c>
      <c r="N1217" s="374"/>
    </row>
    <row r="1218" spans="1:14" x14ac:dyDescent="0.25">
      <c r="A1218" t="s">
        <v>3997</v>
      </c>
      <c r="B1218">
        <v>50</v>
      </c>
      <c r="C1218">
        <v>45</v>
      </c>
      <c r="D1218">
        <v>37</v>
      </c>
      <c r="E1218">
        <v>41</v>
      </c>
      <c r="F1218">
        <v>34</v>
      </c>
      <c r="G1218">
        <v>40</v>
      </c>
      <c r="H1218">
        <v>35</v>
      </c>
      <c r="I1218">
        <v>40</v>
      </c>
      <c r="J1218">
        <v>40</v>
      </c>
      <c r="K1218">
        <v>43</v>
      </c>
      <c r="L1218">
        <v>39</v>
      </c>
      <c r="M1218">
        <v>42</v>
      </c>
      <c r="N1218" s="374"/>
    </row>
    <row r="1219" spans="1:14" x14ac:dyDescent="0.25">
      <c r="A1219" t="s">
        <v>4010</v>
      </c>
      <c r="B1219">
        <v>32</v>
      </c>
      <c r="C1219">
        <v>40</v>
      </c>
      <c r="D1219">
        <v>31</v>
      </c>
      <c r="E1219">
        <v>34</v>
      </c>
      <c r="F1219">
        <v>31</v>
      </c>
      <c r="G1219">
        <v>44</v>
      </c>
      <c r="H1219">
        <v>33</v>
      </c>
      <c r="I1219">
        <v>46</v>
      </c>
      <c r="J1219">
        <v>32</v>
      </c>
      <c r="K1219">
        <v>32</v>
      </c>
      <c r="L1219">
        <v>28</v>
      </c>
      <c r="M1219">
        <v>39</v>
      </c>
      <c r="N1219" s="374"/>
    </row>
    <row r="1220" spans="1:14" x14ac:dyDescent="0.25">
      <c r="A1220" t="s">
        <v>4017</v>
      </c>
      <c r="B1220">
        <v>22</v>
      </c>
      <c r="C1220">
        <v>28</v>
      </c>
      <c r="D1220">
        <v>59</v>
      </c>
      <c r="E1220">
        <v>41</v>
      </c>
      <c r="F1220">
        <v>54</v>
      </c>
      <c r="G1220">
        <v>75</v>
      </c>
      <c r="H1220">
        <v>56</v>
      </c>
      <c r="I1220">
        <v>55</v>
      </c>
      <c r="J1220">
        <v>80</v>
      </c>
      <c r="K1220">
        <v>80</v>
      </c>
      <c r="L1220">
        <v>114</v>
      </c>
      <c r="M1220">
        <v>109</v>
      </c>
      <c r="N1220" s="374"/>
    </row>
    <row r="1221" spans="1:14" x14ac:dyDescent="0.25">
      <c r="A1221" t="s">
        <v>4019</v>
      </c>
      <c r="B1221">
        <v>37</v>
      </c>
      <c r="C1221">
        <v>44</v>
      </c>
      <c r="D1221">
        <v>40</v>
      </c>
      <c r="E1221">
        <v>40</v>
      </c>
      <c r="F1221">
        <v>43</v>
      </c>
      <c r="G1221">
        <v>55</v>
      </c>
      <c r="H1221">
        <v>46</v>
      </c>
      <c r="I1221">
        <v>45</v>
      </c>
      <c r="J1221">
        <v>44</v>
      </c>
      <c r="K1221">
        <v>44</v>
      </c>
      <c r="L1221">
        <v>46</v>
      </c>
      <c r="M1221">
        <v>43</v>
      </c>
      <c r="N1221" s="374"/>
    </row>
    <row r="1222" spans="1:14" x14ac:dyDescent="0.25">
      <c r="A1222" t="s">
        <v>12954</v>
      </c>
      <c r="B1222">
        <v>12</v>
      </c>
      <c r="C1222">
        <v>11</v>
      </c>
      <c r="D1222">
        <v>14</v>
      </c>
      <c r="E1222">
        <v>10</v>
      </c>
      <c r="F1222"/>
      <c r="G1222"/>
      <c r="H1222"/>
      <c r="I1222"/>
      <c r="J1222"/>
      <c r="K1222"/>
      <c r="L1222"/>
      <c r="M1222"/>
      <c r="N1222" s="374"/>
    </row>
    <row r="1223" spans="1:14" x14ac:dyDescent="0.25">
      <c r="A1223" t="s">
        <v>3941</v>
      </c>
      <c r="B1223"/>
      <c r="C1223"/>
      <c r="D1223"/>
      <c r="E1223"/>
      <c r="F1223">
        <v>26</v>
      </c>
      <c r="G1223">
        <v>34</v>
      </c>
      <c r="H1223">
        <v>29</v>
      </c>
      <c r="I1223">
        <v>35</v>
      </c>
      <c r="J1223">
        <v>11</v>
      </c>
      <c r="K1223">
        <v>14</v>
      </c>
      <c r="L1223">
        <v>28</v>
      </c>
      <c r="M1223">
        <v>48</v>
      </c>
      <c r="N1223" s="374"/>
    </row>
    <row r="1224" spans="1:14" x14ac:dyDescent="0.25">
      <c r="A1224" t="s">
        <v>10367</v>
      </c>
      <c r="B1224">
        <v>31</v>
      </c>
      <c r="C1224">
        <v>31</v>
      </c>
      <c r="D1224">
        <v>42</v>
      </c>
      <c r="E1224">
        <v>32</v>
      </c>
      <c r="F1224"/>
      <c r="G1224"/>
      <c r="H1224"/>
      <c r="I1224"/>
      <c r="J1224"/>
      <c r="K1224"/>
      <c r="L1224"/>
      <c r="M1224"/>
      <c r="N1224" s="374"/>
    </row>
    <row r="1225" spans="1:14" x14ac:dyDescent="0.25">
      <c r="A1225" t="s">
        <v>13212</v>
      </c>
      <c r="B1225">
        <v>42</v>
      </c>
      <c r="C1225">
        <v>53</v>
      </c>
      <c r="D1225">
        <v>49</v>
      </c>
      <c r="E1225">
        <v>36</v>
      </c>
      <c r="F1225"/>
      <c r="G1225"/>
      <c r="H1225"/>
      <c r="I1225"/>
      <c r="J1225"/>
      <c r="K1225"/>
      <c r="L1225"/>
      <c r="M1225"/>
      <c r="N1225" s="374"/>
    </row>
    <row r="1226" spans="1:14" x14ac:dyDescent="0.25">
      <c r="A1226" t="s">
        <v>13213</v>
      </c>
      <c r="B1226"/>
      <c r="C1226"/>
      <c r="D1226"/>
      <c r="E1226"/>
      <c r="F1226">
        <v>39</v>
      </c>
      <c r="G1226">
        <v>49</v>
      </c>
      <c r="H1226">
        <v>48</v>
      </c>
      <c r="I1226">
        <v>48</v>
      </c>
      <c r="J1226">
        <v>42</v>
      </c>
      <c r="K1226">
        <v>45</v>
      </c>
      <c r="L1226">
        <v>25</v>
      </c>
      <c r="M1226">
        <v>34</v>
      </c>
      <c r="N1226" s="374"/>
    </row>
    <row r="1227" spans="1:14" x14ac:dyDescent="0.25">
      <c r="A1227" t="s">
        <v>16124</v>
      </c>
      <c r="B1227">
        <v>65</v>
      </c>
      <c r="C1227">
        <v>77</v>
      </c>
      <c r="D1227">
        <v>77</v>
      </c>
      <c r="E1227">
        <v>65</v>
      </c>
      <c r="F1227"/>
      <c r="G1227"/>
      <c r="H1227"/>
      <c r="I1227"/>
      <c r="J1227"/>
      <c r="K1227"/>
      <c r="L1227"/>
      <c r="M1227"/>
      <c r="N1227" s="374"/>
    </row>
    <row r="1228" spans="1:14" x14ac:dyDescent="0.25">
      <c r="A1228" t="s">
        <v>15898</v>
      </c>
      <c r="B1228">
        <v>40</v>
      </c>
      <c r="C1228">
        <v>36</v>
      </c>
      <c r="D1228">
        <v>33</v>
      </c>
      <c r="E1228">
        <v>49</v>
      </c>
      <c r="F1228"/>
      <c r="G1228"/>
      <c r="H1228"/>
      <c r="I1228"/>
      <c r="J1228"/>
      <c r="K1228"/>
      <c r="L1228"/>
      <c r="M1228"/>
      <c r="N1228" s="374"/>
    </row>
    <row r="1229" spans="1:14" x14ac:dyDescent="0.25">
      <c r="A1229" t="s">
        <v>3960</v>
      </c>
      <c r="B1229">
        <v>86</v>
      </c>
      <c r="C1229">
        <v>83</v>
      </c>
      <c r="D1229">
        <v>77</v>
      </c>
      <c r="E1229">
        <v>92</v>
      </c>
      <c r="F1229"/>
      <c r="G1229"/>
      <c r="H1229"/>
      <c r="I1229"/>
      <c r="J1229"/>
      <c r="K1229"/>
      <c r="L1229"/>
      <c r="M1229"/>
      <c r="N1229" s="374"/>
    </row>
    <row r="1230" spans="1:14" x14ac:dyDescent="0.25">
      <c r="A1230" t="s">
        <v>3982</v>
      </c>
      <c r="B1230">
        <v>33</v>
      </c>
      <c r="C1230">
        <v>22</v>
      </c>
      <c r="D1230">
        <v>20</v>
      </c>
      <c r="E1230">
        <v>32</v>
      </c>
      <c r="F1230">
        <v>23</v>
      </c>
      <c r="G1230">
        <v>23</v>
      </c>
      <c r="H1230">
        <v>19</v>
      </c>
      <c r="I1230">
        <v>24</v>
      </c>
      <c r="J1230">
        <v>21</v>
      </c>
      <c r="K1230">
        <v>33</v>
      </c>
      <c r="L1230">
        <v>29</v>
      </c>
      <c r="M1230">
        <v>29</v>
      </c>
      <c r="N1230" s="374"/>
    </row>
    <row r="1231" spans="1:14" x14ac:dyDescent="0.25">
      <c r="A1231" t="s">
        <v>12940</v>
      </c>
      <c r="B1231">
        <v>137</v>
      </c>
      <c r="C1231">
        <v>143</v>
      </c>
      <c r="D1231">
        <v>129</v>
      </c>
      <c r="E1231">
        <v>146</v>
      </c>
      <c r="F1231">
        <v>134</v>
      </c>
      <c r="G1231">
        <v>133</v>
      </c>
      <c r="H1231">
        <v>142</v>
      </c>
      <c r="I1231">
        <v>144</v>
      </c>
      <c r="J1231">
        <v>80</v>
      </c>
      <c r="K1231">
        <v>89</v>
      </c>
      <c r="L1231">
        <v>84</v>
      </c>
      <c r="M1231">
        <v>72</v>
      </c>
      <c r="N1231" s="374"/>
    </row>
    <row r="1232" spans="1:14" x14ac:dyDescent="0.25">
      <c r="A1232" t="s">
        <v>3987</v>
      </c>
      <c r="B1232"/>
      <c r="C1232"/>
      <c r="D1232"/>
      <c r="E1232"/>
      <c r="F1232"/>
      <c r="G1232"/>
      <c r="H1232">
        <v>76</v>
      </c>
      <c r="I1232">
        <v>81</v>
      </c>
      <c r="J1232">
        <v>101</v>
      </c>
      <c r="K1232">
        <v>123</v>
      </c>
      <c r="L1232">
        <v>88</v>
      </c>
      <c r="M1232">
        <v>115</v>
      </c>
      <c r="N1232" s="374"/>
    </row>
    <row r="1233" spans="1:14" x14ac:dyDescent="0.25">
      <c r="A1233" t="s">
        <v>3990</v>
      </c>
      <c r="B1233"/>
      <c r="C1233"/>
      <c r="D1233"/>
      <c r="E1233"/>
      <c r="F1233">
        <v>99</v>
      </c>
      <c r="G1233">
        <v>114</v>
      </c>
      <c r="H1233">
        <v>130</v>
      </c>
      <c r="I1233">
        <v>112</v>
      </c>
      <c r="J1233">
        <v>108</v>
      </c>
      <c r="K1233">
        <v>121</v>
      </c>
      <c r="L1233">
        <v>106</v>
      </c>
      <c r="M1233">
        <v>110</v>
      </c>
      <c r="N1233" s="374"/>
    </row>
    <row r="1234" spans="1:14" x14ac:dyDescent="0.25">
      <c r="A1234" t="s">
        <v>3992</v>
      </c>
      <c r="B1234">
        <v>23</v>
      </c>
      <c r="C1234">
        <v>28</v>
      </c>
      <c r="D1234">
        <v>23</v>
      </c>
      <c r="E1234">
        <v>28</v>
      </c>
      <c r="F1234">
        <v>24</v>
      </c>
      <c r="G1234">
        <v>22</v>
      </c>
      <c r="H1234">
        <v>30</v>
      </c>
      <c r="I1234">
        <v>24</v>
      </c>
      <c r="J1234">
        <v>32</v>
      </c>
      <c r="K1234">
        <v>29</v>
      </c>
      <c r="L1234">
        <v>29</v>
      </c>
      <c r="M1234">
        <v>22</v>
      </c>
      <c r="N1234" s="374"/>
    </row>
    <row r="1235" spans="1:14" x14ac:dyDescent="0.25">
      <c r="A1235" t="s">
        <v>3996</v>
      </c>
      <c r="B1235">
        <v>92</v>
      </c>
      <c r="C1235">
        <v>103</v>
      </c>
      <c r="D1235">
        <v>95</v>
      </c>
      <c r="E1235">
        <v>96</v>
      </c>
      <c r="F1235"/>
      <c r="G1235"/>
      <c r="H1235"/>
      <c r="I1235"/>
      <c r="J1235"/>
      <c r="K1235"/>
      <c r="L1235"/>
      <c r="M1235"/>
      <c r="N1235" s="374"/>
    </row>
    <row r="1236" spans="1:14" x14ac:dyDescent="0.25">
      <c r="A1236" t="s">
        <v>4005</v>
      </c>
      <c r="B1236">
        <v>46</v>
      </c>
      <c r="C1236">
        <v>53</v>
      </c>
      <c r="D1236">
        <v>37</v>
      </c>
      <c r="E1236">
        <v>50</v>
      </c>
      <c r="F1236">
        <v>45</v>
      </c>
      <c r="G1236">
        <v>54</v>
      </c>
      <c r="H1236">
        <v>51</v>
      </c>
      <c r="I1236">
        <v>47</v>
      </c>
      <c r="J1236">
        <v>38</v>
      </c>
      <c r="K1236">
        <v>47</v>
      </c>
      <c r="L1236">
        <v>39</v>
      </c>
      <c r="M1236">
        <v>35</v>
      </c>
      <c r="N1236" s="374"/>
    </row>
    <row r="1237" spans="1:14" x14ac:dyDescent="0.25">
      <c r="A1237" t="s">
        <v>4011</v>
      </c>
      <c r="B1237">
        <v>32</v>
      </c>
      <c r="C1237">
        <v>22</v>
      </c>
      <c r="D1237">
        <v>41</v>
      </c>
      <c r="E1237">
        <v>33</v>
      </c>
      <c r="F1237">
        <v>32</v>
      </c>
      <c r="G1237">
        <v>31</v>
      </c>
      <c r="H1237">
        <v>27</v>
      </c>
      <c r="I1237">
        <v>25</v>
      </c>
      <c r="J1237">
        <v>25</v>
      </c>
      <c r="K1237">
        <v>37</v>
      </c>
      <c r="L1237">
        <v>33</v>
      </c>
      <c r="M1237">
        <v>50</v>
      </c>
      <c r="N1237" s="374"/>
    </row>
    <row r="1238" spans="1:14" x14ac:dyDescent="0.25">
      <c r="A1238" t="s">
        <v>4014</v>
      </c>
      <c r="B1238">
        <v>28</v>
      </c>
      <c r="C1238">
        <v>21</v>
      </c>
      <c r="D1238">
        <v>33</v>
      </c>
      <c r="E1238">
        <v>19</v>
      </c>
      <c r="F1238">
        <v>38</v>
      </c>
      <c r="G1238">
        <v>46</v>
      </c>
      <c r="H1238">
        <v>32</v>
      </c>
      <c r="I1238">
        <v>31</v>
      </c>
      <c r="J1238">
        <v>25</v>
      </c>
      <c r="K1238">
        <v>28</v>
      </c>
      <c r="L1238">
        <v>12</v>
      </c>
      <c r="M1238">
        <v>23</v>
      </c>
      <c r="N1238" s="374"/>
    </row>
    <row r="1239" spans="1:14" x14ac:dyDescent="0.25">
      <c r="A1239" t="s">
        <v>4015</v>
      </c>
      <c r="B1239">
        <v>40</v>
      </c>
      <c r="C1239">
        <v>42</v>
      </c>
      <c r="D1239">
        <v>34</v>
      </c>
      <c r="E1239">
        <v>30</v>
      </c>
      <c r="F1239"/>
      <c r="G1239"/>
      <c r="H1239"/>
      <c r="I1239"/>
      <c r="J1239"/>
      <c r="K1239"/>
      <c r="L1239"/>
      <c r="M1239"/>
      <c r="N1239" s="374"/>
    </row>
    <row r="1240" spans="1:14" x14ac:dyDescent="0.25">
      <c r="A1240" t="s">
        <v>17788</v>
      </c>
      <c r="B1240">
        <v>66</v>
      </c>
      <c r="C1240">
        <v>65</v>
      </c>
      <c r="D1240">
        <v>67</v>
      </c>
      <c r="E1240">
        <v>93</v>
      </c>
      <c r="F1240"/>
      <c r="G1240"/>
      <c r="H1240"/>
      <c r="I1240"/>
      <c r="J1240"/>
      <c r="K1240"/>
      <c r="L1240"/>
      <c r="M1240"/>
      <c r="N1240" s="374"/>
    </row>
    <row r="1241" spans="1:14" x14ac:dyDescent="0.25">
      <c r="A1241" t="s">
        <v>3732</v>
      </c>
      <c r="B1241">
        <v>131</v>
      </c>
      <c r="C1241">
        <v>147</v>
      </c>
      <c r="D1241">
        <v>142</v>
      </c>
      <c r="E1241">
        <v>131</v>
      </c>
      <c r="F1241"/>
      <c r="G1241"/>
      <c r="H1241"/>
      <c r="I1241"/>
      <c r="J1241"/>
      <c r="K1241"/>
      <c r="L1241"/>
      <c r="M1241"/>
      <c r="N1241" s="374"/>
    </row>
    <row r="1242" spans="1:14" x14ac:dyDescent="0.25">
      <c r="A1242" t="s">
        <v>3735</v>
      </c>
      <c r="B1242"/>
      <c r="C1242"/>
      <c r="D1242"/>
      <c r="E1242"/>
      <c r="F1242">
        <v>158</v>
      </c>
      <c r="G1242">
        <v>178</v>
      </c>
      <c r="H1242">
        <v>152</v>
      </c>
      <c r="I1242">
        <v>160</v>
      </c>
      <c r="J1242">
        <v>173</v>
      </c>
      <c r="K1242">
        <v>196</v>
      </c>
      <c r="L1242">
        <v>181</v>
      </c>
      <c r="M1242">
        <v>194</v>
      </c>
      <c r="N1242" s="374"/>
    </row>
    <row r="1243" spans="1:14" x14ac:dyDescent="0.25">
      <c r="A1243" t="s">
        <v>3736</v>
      </c>
      <c r="B1243">
        <v>152</v>
      </c>
      <c r="C1243">
        <v>143</v>
      </c>
      <c r="D1243">
        <v>154</v>
      </c>
      <c r="E1243">
        <v>173</v>
      </c>
      <c r="F1243"/>
      <c r="G1243"/>
      <c r="H1243"/>
      <c r="I1243"/>
      <c r="J1243"/>
      <c r="K1243"/>
      <c r="L1243"/>
      <c r="M1243"/>
      <c r="N1243" s="374"/>
    </row>
    <row r="1244" spans="1:14" x14ac:dyDescent="0.25">
      <c r="A1244" t="s">
        <v>10345</v>
      </c>
      <c r="B1244">
        <v>53</v>
      </c>
      <c r="C1244">
        <v>60</v>
      </c>
      <c r="D1244">
        <v>68</v>
      </c>
      <c r="E1244">
        <v>66</v>
      </c>
      <c r="F1244"/>
      <c r="G1244"/>
      <c r="H1244"/>
      <c r="I1244"/>
      <c r="J1244"/>
      <c r="K1244"/>
      <c r="L1244"/>
      <c r="M1244"/>
      <c r="N1244" s="374"/>
    </row>
    <row r="1245" spans="1:14" x14ac:dyDescent="0.25">
      <c r="A1245" t="s">
        <v>3748</v>
      </c>
      <c r="B1245">
        <v>42</v>
      </c>
      <c r="C1245">
        <v>37</v>
      </c>
      <c r="D1245">
        <v>41</v>
      </c>
      <c r="E1245">
        <v>44</v>
      </c>
      <c r="F1245"/>
      <c r="G1245"/>
      <c r="H1245"/>
      <c r="I1245"/>
      <c r="J1245"/>
      <c r="K1245"/>
      <c r="L1245"/>
      <c r="M1245"/>
      <c r="N1245" s="374"/>
    </row>
    <row r="1246" spans="1:14" x14ac:dyDescent="0.25">
      <c r="A1246" t="s">
        <v>3752</v>
      </c>
      <c r="B1246">
        <v>32</v>
      </c>
      <c r="C1246">
        <v>32</v>
      </c>
      <c r="D1246">
        <v>34</v>
      </c>
      <c r="E1246">
        <v>38</v>
      </c>
      <c r="F1246"/>
      <c r="G1246"/>
      <c r="H1246"/>
      <c r="I1246"/>
      <c r="J1246"/>
      <c r="K1246"/>
      <c r="L1246"/>
      <c r="M1246"/>
      <c r="N1246" s="374"/>
    </row>
    <row r="1247" spans="1:14" x14ac:dyDescent="0.25">
      <c r="A1247" t="s">
        <v>3762</v>
      </c>
      <c r="B1247">
        <v>178</v>
      </c>
      <c r="C1247">
        <v>180</v>
      </c>
      <c r="D1247">
        <v>134</v>
      </c>
      <c r="E1247">
        <v>177</v>
      </c>
      <c r="F1247"/>
      <c r="G1247"/>
      <c r="H1247"/>
      <c r="I1247"/>
      <c r="J1247"/>
      <c r="K1247"/>
      <c r="L1247"/>
      <c r="M1247"/>
      <c r="N1247" s="374"/>
    </row>
    <row r="1248" spans="1:14" x14ac:dyDescent="0.25">
      <c r="A1248" t="s">
        <v>3768</v>
      </c>
      <c r="B1248">
        <v>167</v>
      </c>
      <c r="C1248">
        <v>191</v>
      </c>
      <c r="D1248">
        <v>180</v>
      </c>
      <c r="E1248">
        <v>170</v>
      </c>
      <c r="F1248"/>
      <c r="G1248"/>
      <c r="H1248"/>
      <c r="I1248"/>
      <c r="J1248"/>
      <c r="K1248"/>
      <c r="L1248"/>
      <c r="M1248"/>
      <c r="N1248" s="374"/>
    </row>
    <row r="1249" spans="1:14" x14ac:dyDescent="0.25">
      <c r="A1249" t="s">
        <v>3777</v>
      </c>
      <c r="B1249">
        <v>58</v>
      </c>
      <c r="C1249">
        <v>54</v>
      </c>
      <c r="D1249">
        <v>62</v>
      </c>
      <c r="E1249">
        <v>52</v>
      </c>
      <c r="F1249">
        <v>49</v>
      </c>
      <c r="G1249">
        <v>48</v>
      </c>
      <c r="H1249">
        <v>57</v>
      </c>
      <c r="I1249">
        <v>50</v>
      </c>
      <c r="J1249">
        <v>46</v>
      </c>
      <c r="K1249">
        <v>52</v>
      </c>
      <c r="L1249">
        <v>45</v>
      </c>
      <c r="M1249">
        <v>48</v>
      </c>
      <c r="N1249" s="374"/>
    </row>
    <row r="1250" spans="1:14" x14ac:dyDescent="0.25">
      <c r="A1250" t="s">
        <v>3784</v>
      </c>
      <c r="B1250">
        <v>32</v>
      </c>
      <c r="C1250">
        <v>42</v>
      </c>
      <c r="D1250">
        <v>38</v>
      </c>
      <c r="E1250">
        <v>37</v>
      </c>
      <c r="F1250"/>
      <c r="G1250"/>
      <c r="H1250"/>
      <c r="I1250"/>
      <c r="J1250"/>
      <c r="K1250"/>
      <c r="L1250"/>
      <c r="M1250"/>
      <c r="N1250" s="374"/>
    </row>
    <row r="1251" spans="1:14" x14ac:dyDescent="0.25">
      <c r="A1251" t="s">
        <v>3785</v>
      </c>
      <c r="B1251">
        <v>48</v>
      </c>
      <c r="C1251">
        <v>52</v>
      </c>
      <c r="D1251">
        <v>39</v>
      </c>
      <c r="E1251">
        <v>52</v>
      </c>
      <c r="F1251"/>
      <c r="G1251"/>
      <c r="H1251"/>
      <c r="I1251"/>
      <c r="J1251"/>
      <c r="K1251"/>
      <c r="L1251"/>
      <c r="M1251"/>
      <c r="N1251" s="374"/>
    </row>
    <row r="1252" spans="1:14" x14ac:dyDescent="0.25">
      <c r="A1252" t="s">
        <v>3788</v>
      </c>
      <c r="B1252">
        <v>29</v>
      </c>
      <c r="C1252">
        <v>57</v>
      </c>
      <c r="D1252">
        <v>39</v>
      </c>
      <c r="E1252">
        <v>45</v>
      </c>
      <c r="F1252"/>
      <c r="G1252"/>
      <c r="H1252"/>
      <c r="I1252"/>
      <c r="J1252"/>
      <c r="K1252"/>
      <c r="L1252"/>
      <c r="M1252"/>
      <c r="N1252" s="374"/>
    </row>
    <row r="1253" spans="1:14" x14ac:dyDescent="0.25">
      <c r="A1253" t="s">
        <v>3790</v>
      </c>
      <c r="B1253">
        <v>26</v>
      </c>
      <c r="C1253">
        <v>32</v>
      </c>
      <c r="D1253">
        <v>27</v>
      </c>
      <c r="E1253">
        <v>30</v>
      </c>
      <c r="F1253"/>
      <c r="G1253"/>
      <c r="H1253"/>
      <c r="I1253"/>
      <c r="J1253"/>
      <c r="K1253"/>
      <c r="L1253"/>
      <c r="M1253"/>
      <c r="N1253" s="374"/>
    </row>
    <row r="1254" spans="1:14" x14ac:dyDescent="0.25">
      <c r="A1254" t="s">
        <v>3797</v>
      </c>
      <c r="B1254"/>
      <c r="C1254"/>
      <c r="D1254"/>
      <c r="E1254"/>
      <c r="F1254">
        <v>70</v>
      </c>
      <c r="G1254">
        <v>96</v>
      </c>
      <c r="H1254">
        <v>66</v>
      </c>
      <c r="I1254">
        <v>85</v>
      </c>
      <c r="J1254">
        <v>90</v>
      </c>
      <c r="K1254">
        <v>57</v>
      </c>
      <c r="L1254">
        <v>55</v>
      </c>
      <c r="M1254">
        <v>73</v>
      </c>
      <c r="N1254" s="374"/>
    </row>
    <row r="1255" spans="1:14" x14ac:dyDescent="0.25">
      <c r="A1255" t="s">
        <v>3802</v>
      </c>
      <c r="B1255">
        <v>21</v>
      </c>
      <c r="C1255">
        <v>22</v>
      </c>
      <c r="D1255">
        <v>23</v>
      </c>
      <c r="E1255">
        <v>23</v>
      </c>
      <c r="F1255"/>
      <c r="G1255"/>
      <c r="H1255"/>
      <c r="I1255"/>
      <c r="J1255"/>
      <c r="K1255"/>
      <c r="L1255"/>
      <c r="M1255"/>
      <c r="N1255" s="374"/>
    </row>
    <row r="1256" spans="1:14" x14ac:dyDescent="0.25">
      <c r="A1256" t="s">
        <v>3815</v>
      </c>
      <c r="B1256">
        <v>60</v>
      </c>
      <c r="C1256">
        <v>68</v>
      </c>
      <c r="D1256">
        <v>43</v>
      </c>
      <c r="E1256">
        <v>40</v>
      </c>
      <c r="F1256">
        <v>63</v>
      </c>
      <c r="G1256">
        <v>71</v>
      </c>
      <c r="H1256">
        <v>35</v>
      </c>
      <c r="I1256">
        <v>36</v>
      </c>
      <c r="J1256">
        <v>50</v>
      </c>
      <c r="K1256">
        <v>38</v>
      </c>
      <c r="L1256">
        <v>33</v>
      </c>
      <c r="M1256">
        <v>36</v>
      </c>
      <c r="N1256" s="374"/>
    </row>
    <row r="1257" spans="1:14" x14ac:dyDescent="0.25">
      <c r="A1257" t="s">
        <v>3822</v>
      </c>
      <c r="B1257">
        <v>24</v>
      </c>
      <c r="C1257">
        <v>22</v>
      </c>
      <c r="D1257">
        <v>23</v>
      </c>
      <c r="E1257">
        <v>28</v>
      </c>
      <c r="F1257"/>
      <c r="G1257"/>
      <c r="H1257"/>
      <c r="I1257"/>
      <c r="J1257"/>
      <c r="K1257"/>
      <c r="L1257"/>
      <c r="M1257"/>
      <c r="N1257" s="374"/>
    </row>
    <row r="1258" spans="1:14" x14ac:dyDescent="0.25">
      <c r="A1258" t="s">
        <v>3835</v>
      </c>
      <c r="B1258">
        <v>21</v>
      </c>
      <c r="C1258">
        <v>25</v>
      </c>
      <c r="D1258">
        <v>10</v>
      </c>
      <c r="E1258">
        <v>11</v>
      </c>
      <c r="F1258"/>
      <c r="G1258"/>
      <c r="H1258"/>
      <c r="I1258"/>
      <c r="J1258"/>
      <c r="K1258"/>
      <c r="L1258"/>
      <c r="M1258"/>
      <c r="N1258" s="374"/>
    </row>
    <row r="1259" spans="1:14" x14ac:dyDescent="0.25">
      <c r="A1259" t="s">
        <v>3841</v>
      </c>
      <c r="B1259">
        <v>10</v>
      </c>
      <c r="C1259">
        <v>18</v>
      </c>
      <c r="D1259">
        <v>24</v>
      </c>
      <c r="E1259">
        <v>16</v>
      </c>
      <c r="F1259"/>
      <c r="G1259"/>
      <c r="H1259"/>
      <c r="I1259"/>
      <c r="J1259"/>
      <c r="K1259"/>
      <c r="L1259"/>
      <c r="M1259"/>
      <c r="N1259" s="374"/>
    </row>
    <row r="1260" spans="1:14" x14ac:dyDescent="0.25">
      <c r="A1260" t="s">
        <v>12953</v>
      </c>
      <c r="B1260">
        <v>29</v>
      </c>
      <c r="C1260">
        <v>29</v>
      </c>
      <c r="D1260">
        <v>17</v>
      </c>
      <c r="E1260">
        <v>21</v>
      </c>
      <c r="F1260"/>
      <c r="G1260"/>
      <c r="H1260"/>
      <c r="I1260"/>
      <c r="J1260"/>
      <c r="K1260"/>
      <c r="L1260"/>
      <c r="M1260"/>
      <c r="N1260" s="374"/>
    </row>
    <row r="1261" spans="1:14" x14ac:dyDescent="0.25">
      <c r="A1261" t="s">
        <v>3843</v>
      </c>
      <c r="B1261">
        <v>21</v>
      </c>
      <c r="C1261">
        <v>28</v>
      </c>
      <c r="D1261">
        <v>17</v>
      </c>
      <c r="E1261">
        <v>28</v>
      </c>
      <c r="F1261"/>
      <c r="G1261"/>
      <c r="H1261"/>
      <c r="I1261"/>
      <c r="J1261"/>
      <c r="K1261"/>
      <c r="L1261"/>
      <c r="M1261"/>
      <c r="N1261" s="374"/>
    </row>
    <row r="1262" spans="1:14" x14ac:dyDescent="0.25">
      <c r="A1262" t="s">
        <v>3845</v>
      </c>
      <c r="B1262">
        <v>17</v>
      </c>
      <c r="C1262">
        <v>30</v>
      </c>
      <c r="D1262">
        <v>23</v>
      </c>
      <c r="E1262">
        <v>22</v>
      </c>
      <c r="F1262"/>
      <c r="G1262"/>
      <c r="H1262"/>
      <c r="I1262"/>
      <c r="J1262"/>
      <c r="K1262"/>
      <c r="L1262"/>
      <c r="M1262"/>
      <c r="N1262" s="374"/>
    </row>
    <row r="1263" spans="1:14" x14ac:dyDescent="0.25">
      <c r="A1263" t="s">
        <v>13129</v>
      </c>
      <c r="B1263">
        <v>23</v>
      </c>
      <c r="C1263">
        <v>16</v>
      </c>
      <c r="D1263">
        <v>22</v>
      </c>
      <c r="E1263">
        <v>18</v>
      </c>
      <c r="F1263"/>
      <c r="G1263"/>
      <c r="H1263"/>
      <c r="I1263"/>
      <c r="J1263"/>
      <c r="K1263"/>
      <c r="L1263"/>
      <c r="M1263"/>
      <c r="N1263" s="374"/>
    </row>
    <row r="1264" spans="1:14" x14ac:dyDescent="0.25">
      <c r="A1264" t="s">
        <v>3861</v>
      </c>
      <c r="B1264">
        <v>62</v>
      </c>
      <c r="C1264">
        <v>53</v>
      </c>
      <c r="D1264">
        <v>56</v>
      </c>
      <c r="E1264">
        <v>64</v>
      </c>
      <c r="F1264"/>
      <c r="G1264"/>
      <c r="H1264"/>
      <c r="I1264"/>
      <c r="J1264"/>
      <c r="K1264"/>
      <c r="L1264"/>
      <c r="M1264"/>
      <c r="N1264" s="374"/>
    </row>
    <row r="1265" spans="1:14" x14ac:dyDescent="0.25">
      <c r="A1265" t="s">
        <v>3879</v>
      </c>
      <c r="B1265"/>
      <c r="C1265"/>
      <c r="D1265"/>
      <c r="E1265"/>
      <c r="F1265">
        <v>152</v>
      </c>
      <c r="G1265">
        <v>170</v>
      </c>
      <c r="H1265">
        <v>130</v>
      </c>
      <c r="I1265">
        <v>139</v>
      </c>
      <c r="J1265">
        <v>85</v>
      </c>
      <c r="K1265">
        <v>98</v>
      </c>
      <c r="L1265">
        <v>106</v>
      </c>
      <c r="M1265">
        <v>113</v>
      </c>
      <c r="N1265" s="374"/>
    </row>
    <row r="1266" spans="1:14" x14ac:dyDescent="0.25">
      <c r="A1266" t="s">
        <v>3888</v>
      </c>
      <c r="B1266">
        <v>55</v>
      </c>
      <c r="C1266">
        <v>76</v>
      </c>
      <c r="D1266">
        <v>57</v>
      </c>
      <c r="E1266">
        <v>75</v>
      </c>
      <c r="F1266"/>
      <c r="G1266"/>
      <c r="H1266"/>
      <c r="I1266"/>
      <c r="J1266"/>
      <c r="K1266"/>
      <c r="L1266"/>
      <c r="M1266"/>
      <c r="N1266" s="374"/>
    </row>
    <row r="1267" spans="1:14" x14ac:dyDescent="0.25">
      <c r="A1267" t="s">
        <v>3890</v>
      </c>
      <c r="B1267">
        <v>9</v>
      </c>
      <c r="C1267">
        <v>13</v>
      </c>
      <c r="D1267">
        <v>11</v>
      </c>
      <c r="E1267">
        <v>9</v>
      </c>
      <c r="F1267"/>
      <c r="G1267"/>
      <c r="H1267"/>
      <c r="I1267"/>
      <c r="J1267"/>
      <c r="K1267"/>
      <c r="L1267"/>
      <c r="M1267"/>
      <c r="N1267" s="374"/>
    </row>
    <row r="1268" spans="1:14" x14ac:dyDescent="0.25">
      <c r="A1268" t="s">
        <v>12950</v>
      </c>
      <c r="B1268">
        <v>52</v>
      </c>
      <c r="C1268">
        <v>67</v>
      </c>
      <c r="D1268">
        <v>48</v>
      </c>
      <c r="E1268">
        <v>68</v>
      </c>
      <c r="F1268"/>
      <c r="G1268"/>
      <c r="H1268"/>
      <c r="I1268"/>
      <c r="J1268"/>
      <c r="K1268"/>
      <c r="L1268"/>
      <c r="M1268"/>
      <c r="N1268" s="374"/>
    </row>
    <row r="1269" spans="1:14" x14ac:dyDescent="0.25">
      <c r="A1269" t="s">
        <v>3892</v>
      </c>
      <c r="B1269">
        <v>20</v>
      </c>
      <c r="C1269">
        <v>18</v>
      </c>
      <c r="D1269">
        <v>25</v>
      </c>
      <c r="E1269">
        <v>22</v>
      </c>
      <c r="F1269"/>
      <c r="G1269"/>
      <c r="H1269"/>
      <c r="I1269"/>
      <c r="J1269"/>
      <c r="K1269"/>
      <c r="L1269"/>
      <c r="M1269"/>
      <c r="N1269" s="374"/>
    </row>
    <row r="1270" spans="1:14" x14ac:dyDescent="0.25">
      <c r="A1270" t="s">
        <v>3893</v>
      </c>
      <c r="B1270">
        <v>28</v>
      </c>
      <c r="C1270">
        <v>19</v>
      </c>
      <c r="D1270">
        <v>20</v>
      </c>
      <c r="E1270">
        <v>23</v>
      </c>
      <c r="F1270"/>
      <c r="G1270"/>
      <c r="H1270"/>
      <c r="I1270"/>
      <c r="J1270"/>
      <c r="K1270"/>
      <c r="L1270"/>
      <c r="M1270"/>
      <c r="N1270" s="374"/>
    </row>
    <row r="1271" spans="1:14" x14ac:dyDescent="0.25">
      <c r="A1271" t="s">
        <v>3897</v>
      </c>
      <c r="B1271">
        <v>39</v>
      </c>
      <c r="C1271">
        <v>38</v>
      </c>
      <c r="D1271">
        <v>36</v>
      </c>
      <c r="E1271">
        <v>23</v>
      </c>
      <c r="F1271"/>
      <c r="G1271"/>
      <c r="H1271"/>
      <c r="I1271"/>
      <c r="J1271"/>
      <c r="K1271"/>
      <c r="L1271"/>
      <c r="M1271"/>
      <c r="N1271" s="374"/>
    </row>
    <row r="1272" spans="1:14" x14ac:dyDescent="0.25">
      <c r="A1272" t="s">
        <v>3907</v>
      </c>
      <c r="B1272">
        <v>48</v>
      </c>
      <c r="C1272">
        <v>48</v>
      </c>
      <c r="D1272">
        <v>44</v>
      </c>
      <c r="E1272">
        <v>47</v>
      </c>
      <c r="F1272"/>
      <c r="G1272"/>
      <c r="H1272"/>
      <c r="I1272"/>
      <c r="J1272"/>
      <c r="K1272"/>
      <c r="L1272"/>
      <c r="M1272"/>
      <c r="N1272" s="374"/>
    </row>
    <row r="1273" spans="1:14" x14ac:dyDescent="0.25">
      <c r="A1273" t="s">
        <v>3919</v>
      </c>
      <c r="B1273">
        <v>11</v>
      </c>
      <c r="C1273">
        <v>15</v>
      </c>
      <c r="D1273">
        <v>6</v>
      </c>
      <c r="E1273">
        <v>13</v>
      </c>
      <c r="F1273"/>
      <c r="G1273"/>
      <c r="H1273"/>
      <c r="I1273"/>
      <c r="J1273"/>
      <c r="K1273"/>
      <c r="L1273"/>
      <c r="M1273"/>
      <c r="N1273" s="374"/>
    </row>
    <row r="1274" spans="1:14" x14ac:dyDescent="0.25">
      <c r="A1274" t="s">
        <v>3938</v>
      </c>
      <c r="B1274"/>
      <c r="C1274"/>
      <c r="D1274"/>
      <c r="E1274"/>
      <c r="F1274">
        <v>42</v>
      </c>
      <c r="G1274">
        <v>35</v>
      </c>
      <c r="H1274">
        <v>39</v>
      </c>
      <c r="I1274">
        <v>33</v>
      </c>
      <c r="J1274">
        <v>43</v>
      </c>
      <c r="K1274">
        <v>32</v>
      </c>
      <c r="L1274">
        <v>38</v>
      </c>
      <c r="M1274">
        <v>34</v>
      </c>
      <c r="N1274" s="374"/>
    </row>
    <row r="1275" spans="1:14" x14ac:dyDescent="0.25">
      <c r="A1275" t="s">
        <v>3944</v>
      </c>
      <c r="B1275"/>
      <c r="C1275"/>
      <c r="D1275"/>
      <c r="E1275"/>
      <c r="F1275">
        <v>35</v>
      </c>
      <c r="G1275">
        <v>55</v>
      </c>
      <c r="H1275">
        <v>21</v>
      </c>
      <c r="I1275">
        <v>39</v>
      </c>
      <c r="J1275">
        <v>20</v>
      </c>
      <c r="K1275">
        <v>34</v>
      </c>
      <c r="L1275">
        <v>12</v>
      </c>
      <c r="M1275">
        <v>37</v>
      </c>
      <c r="N1275" s="374"/>
    </row>
    <row r="1276" spans="1:14" x14ac:dyDescent="0.25">
      <c r="A1276" t="s">
        <v>10373</v>
      </c>
      <c r="B1276"/>
      <c r="C1276"/>
      <c r="D1276"/>
      <c r="E1276"/>
      <c r="F1276">
        <v>28</v>
      </c>
      <c r="G1276">
        <v>27</v>
      </c>
      <c r="H1276">
        <v>19</v>
      </c>
      <c r="I1276">
        <v>25</v>
      </c>
      <c r="J1276">
        <v>22</v>
      </c>
      <c r="K1276">
        <v>18</v>
      </c>
      <c r="L1276">
        <v>12</v>
      </c>
      <c r="M1276">
        <v>11</v>
      </c>
      <c r="N1276" s="374"/>
    </row>
    <row r="1277" spans="1:14" x14ac:dyDescent="0.25">
      <c r="A1277" t="s">
        <v>10370</v>
      </c>
      <c r="B1277"/>
      <c r="C1277"/>
      <c r="D1277"/>
      <c r="E1277"/>
      <c r="F1277">
        <v>35</v>
      </c>
      <c r="G1277">
        <v>42</v>
      </c>
      <c r="H1277">
        <v>29</v>
      </c>
      <c r="I1277">
        <v>30</v>
      </c>
      <c r="J1277">
        <v>21</v>
      </c>
      <c r="K1277">
        <v>26</v>
      </c>
      <c r="L1277">
        <v>21</v>
      </c>
      <c r="M1277">
        <v>22</v>
      </c>
      <c r="N1277" s="374"/>
    </row>
    <row r="1278" spans="1:14" x14ac:dyDescent="0.25">
      <c r="A1278" t="s">
        <v>12945</v>
      </c>
      <c r="B1278">
        <v>36</v>
      </c>
      <c r="C1278">
        <v>44</v>
      </c>
      <c r="D1278">
        <v>30</v>
      </c>
      <c r="E1278">
        <v>40</v>
      </c>
      <c r="F1278"/>
      <c r="G1278"/>
      <c r="H1278"/>
      <c r="I1278"/>
      <c r="J1278"/>
      <c r="K1278"/>
      <c r="L1278"/>
      <c r="M1278"/>
      <c r="N1278" s="374"/>
    </row>
    <row r="1279" spans="1:14" x14ac:dyDescent="0.25">
      <c r="A1279" t="s">
        <v>3974</v>
      </c>
      <c r="B1279">
        <v>6</v>
      </c>
      <c r="C1279">
        <v>8</v>
      </c>
      <c r="D1279">
        <v>2</v>
      </c>
      <c r="E1279">
        <v>5</v>
      </c>
      <c r="F1279"/>
      <c r="G1279"/>
      <c r="H1279"/>
      <c r="I1279"/>
      <c r="J1279"/>
      <c r="K1279"/>
      <c r="L1279"/>
      <c r="M1279"/>
      <c r="N1279" s="374"/>
    </row>
    <row r="1280" spans="1:14" x14ac:dyDescent="0.25">
      <c r="A1280" t="s">
        <v>3981</v>
      </c>
      <c r="B1280">
        <v>30</v>
      </c>
      <c r="C1280">
        <v>39</v>
      </c>
      <c r="D1280">
        <v>26</v>
      </c>
      <c r="E1280">
        <v>27</v>
      </c>
      <c r="F1280"/>
      <c r="G1280"/>
      <c r="H1280"/>
      <c r="I1280"/>
      <c r="J1280"/>
      <c r="K1280"/>
      <c r="L1280"/>
      <c r="M1280"/>
      <c r="N1280" s="374"/>
    </row>
    <row r="1281" spans="1:14" x14ac:dyDescent="0.25">
      <c r="A1281" t="s">
        <v>3986</v>
      </c>
      <c r="B1281"/>
      <c r="C1281"/>
      <c r="D1281"/>
      <c r="E1281"/>
      <c r="F1281">
        <v>70</v>
      </c>
      <c r="G1281">
        <v>65</v>
      </c>
      <c r="H1281">
        <v>70</v>
      </c>
      <c r="I1281">
        <v>67</v>
      </c>
      <c r="J1281">
        <v>56</v>
      </c>
      <c r="K1281">
        <v>56</v>
      </c>
      <c r="L1281">
        <v>71</v>
      </c>
      <c r="M1281">
        <v>49</v>
      </c>
      <c r="N1281" s="374"/>
    </row>
    <row r="1282" spans="1:14" x14ac:dyDescent="0.25">
      <c r="A1282" t="s">
        <v>4003</v>
      </c>
      <c r="B1282">
        <v>95</v>
      </c>
      <c r="C1282">
        <v>101</v>
      </c>
      <c r="D1282">
        <v>83</v>
      </c>
      <c r="E1282">
        <v>109</v>
      </c>
      <c r="F1282"/>
      <c r="G1282"/>
      <c r="H1282"/>
      <c r="I1282"/>
      <c r="J1282"/>
      <c r="K1282"/>
      <c r="L1282"/>
      <c r="M1282"/>
      <c r="N1282" s="374"/>
    </row>
    <row r="1283" spans="1:14" x14ac:dyDescent="0.25">
      <c r="A1283" t="s">
        <v>4004</v>
      </c>
      <c r="B1283">
        <v>36</v>
      </c>
      <c r="C1283">
        <v>31</v>
      </c>
      <c r="D1283">
        <v>43</v>
      </c>
      <c r="E1283">
        <v>29</v>
      </c>
      <c r="F1283"/>
      <c r="G1283"/>
      <c r="H1283"/>
      <c r="I1283"/>
      <c r="J1283"/>
      <c r="K1283"/>
      <c r="L1283"/>
      <c r="M1283"/>
      <c r="N1283" s="374"/>
    </row>
    <row r="1284" spans="1:14" x14ac:dyDescent="0.25">
      <c r="A1284" t="s">
        <v>4012</v>
      </c>
      <c r="B1284">
        <v>52</v>
      </c>
      <c r="C1284">
        <v>55</v>
      </c>
      <c r="D1284">
        <v>52</v>
      </c>
      <c r="E1284">
        <v>56</v>
      </c>
      <c r="F1284"/>
      <c r="G1284"/>
      <c r="H1284"/>
      <c r="I1284"/>
      <c r="J1284"/>
      <c r="K1284"/>
      <c r="L1284"/>
      <c r="M1284"/>
      <c r="N1284" s="374"/>
    </row>
    <row r="1285" spans="1:14" x14ac:dyDescent="0.25">
      <c r="A1285" t="s">
        <v>12962</v>
      </c>
      <c r="B1285">
        <v>44</v>
      </c>
      <c r="C1285">
        <v>53</v>
      </c>
      <c r="D1285">
        <v>39</v>
      </c>
      <c r="E1285">
        <v>33</v>
      </c>
      <c r="F1285">
        <v>37</v>
      </c>
      <c r="G1285">
        <v>32</v>
      </c>
      <c r="H1285">
        <v>40</v>
      </c>
      <c r="I1285">
        <v>31</v>
      </c>
      <c r="J1285">
        <v>27</v>
      </c>
      <c r="K1285">
        <v>23</v>
      </c>
      <c r="L1285">
        <v>24</v>
      </c>
      <c r="M1285">
        <v>11</v>
      </c>
      <c r="N1285" s="374"/>
    </row>
    <row r="1286" spans="1:14" x14ac:dyDescent="0.25">
      <c r="A1286" t="s">
        <v>3393</v>
      </c>
      <c r="B1286"/>
      <c r="C1286"/>
      <c r="D1286"/>
      <c r="E1286"/>
      <c r="F1286">
        <v>183</v>
      </c>
      <c r="G1286">
        <v>176</v>
      </c>
      <c r="H1286">
        <v>167</v>
      </c>
      <c r="I1286">
        <v>222</v>
      </c>
      <c r="J1286">
        <v>176</v>
      </c>
      <c r="K1286">
        <v>184</v>
      </c>
      <c r="L1286">
        <v>179</v>
      </c>
      <c r="M1286">
        <v>206</v>
      </c>
      <c r="N1286" s="374"/>
    </row>
    <row r="1287" spans="1:14" x14ac:dyDescent="0.25">
      <c r="A1287" t="s">
        <v>3404</v>
      </c>
      <c r="B1287"/>
      <c r="C1287"/>
      <c r="D1287"/>
      <c r="E1287"/>
      <c r="F1287">
        <v>52</v>
      </c>
      <c r="G1287">
        <v>49</v>
      </c>
      <c r="H1287">
        <v>63</v>
      </c>
      <c r="I1287">
        <v>42</v>
      </c>
      <c r="J1287">
        <v>62</v>
      </c>
      <c r="K1287">
        <v>38</v>
      </c>
      <c r="L1287">
        <v>45</v>
      </c>
      <c r="M1287">
        <v>32</v>
      </c>
      <c r="N1287" s="374"/>
    </row>
    <row r="1288" spans="1:14" x14ac:dyDescent="0.25">
      <c r="A1288" t="s">
        <v>3415</v>
      </c>
      <c r="B1288">
        <v>38</v>
      </c>
      <c r="C1288">
        <v>41</v>
      </c>
      <c r="D1288">
        <v>41</v>
      </c>
      <c r="E1288">
        <v>35</v>
      </c>
      <c r="F1288"/>
      <c r="G1288"/>
      <c r="H1288"/>
      <c r="I1288"/>
      <c r="J1288"/>
      <c r="K1288"/>
      <c r="L1288"/>
      <c r="M1288"/>
      <c r="N1288" s="374"/>
    </row>
    <row r="1289" spans="1:14" x14ac:dyDescent="0.25">
      <c r="A1289" t="s">
        <v>3434</v>
      </c>
      <c r="B1289">
        <v>20</v>
      </c>
      <c r="C1289">
        <v>19</v>
      </c>
      <c r="D1289">
        <v>19</v>
      </c>
      <c r="E1289">
        <v>13</v>
      </c>
      <c r="F1289">
        <v>19</v>
      </c>
      <c r="G1289">
        <v>28</v>
      </c>
      <c r="H1289">
        <v>21</v>
      </c>
      <c r="I1289">
        <v>24</v>
      </c>
      <c r="J1289">
        <v>22</v>
      </c>
      <c r="K1289">
        <v>18</v>
      </c>
      <c r="L1289">
        <v>15</v>
      </c>
      <c r="M1289">
        <v>16</v>
      </c>
      <c r="N1289" s="374"/>
    </row>
    <row r="1290" spans="1:14" x14ac:dyDescent="0.25">
      <c r="A1290" t="s">
        <v>3436</v>
      </c>
      <c r="B1290">
        <v>49</v>
      </c>
      <c r="C1290">
        <v>46</v>
      </c>
      <c r="D1290">
        <v>38</v>
      </c>
      <c r="E1290">
        <v>51</v>
      </c>
      <c r="F1290"/>
      <c r="G1290"/>
      <c r="H1290"/>
      <c r="I1290"/>
      <c r="J1290"/>
      <c r="K1290"/>
      <c r="L1290"/>
      <c r="M1290"/>
      <c r="N1290" s="374"/>
    </row>
    <row r="1291" spans="1:14" x14ac:dyDescent="0.25">
      <c r="A1291" t="s">
        <v>3441</v>
      </c>
      <c r="B1291">
        <v>82</v>
      </c>
      <c r="C1291">
        <v>85</v>
      </c>
      <c r="D1291">
        <v>67</v>
      </c>
      <c r="E1291">
        <v>76</v>
      </c>
      <c r="F1291"/>
      <c r="G1291"/>
      <c r="H1291"/>
      <c r="I1291"/>
      <c r="J1291"/>
      <c r="K1291"/>
      <c r="L1291"/>
      <c r="M1291"/>
      <c r="N1291" s="374"/>
    </row>
    <row r="1292" spans="1:14" x14ac:dyDescent="0.25">
      <c r="A1292" t="s">
        <v>3485</v>
      </c>
      <c r="B1292"/>
      <c r="C1292"/>
      <c r="D1292"/>
      <c r="E1292"/>
      <c r="F1292">
        <v>95</v>
      </c>
      <c r="G1292">
        <v>93</v>
      </c>
      <c r="H1292">
        <v>87</v>
      </c>
      <c r="I1292">
        <v>81</v>
      </c>
      <c r="J1292">
        <v>85</v>
      </c>
      <c r="K1292">
        <v>98</v>
      </c>
      <c r="L1292">
        <v>81</v>
      </c>
      <c r="M1292">
        <v>102</v>
      </c>
      <c r="N1292" s="374"/>
    </row>
    <row r="1293" spans="1:14" x14ac:dyDescent="0.25">
      <c r="A1293" t="s">
        <v>3490</v>
      </c>
      <c r="B1293"/>
      <c r="C1293"/>
      <c r="D1293"/>
      <c r="E1293"/>
      <c r="F1293">
        <v>573</v>
      </c>
      <c r="G1293">
        <v>563</v>
      </c>
      <c r="H1293">
        <v>509</v>
      </c>
      <c r="I1293">
        <v>531</v>
      </c>
      <c r="J1293">
        <v>483</v>
      </c>
      <c r="K1293">
        <v>501</v>
      </c>
      <c r="L1293">
        <v>509</v>
      </c>
      <c r="M1293">
        <v>475</v>
      </c>
      <c r="N1293" s="374"/>
    </row>
    <row r="1294" spans="1:14" x14ac:dyDescent="0.25">
      <c r="A1294" t="s">
        <v>3493</v>
      </c>
      <c r="B1294">
        <v>86</v>
      </c>
      <c r="C1294">
        <v>83</v>
      </c>
      <c r="D1294">
        <v>69</v>
      </c>
      <c r="E1294">
        <v>72</v>
      </c>
      <c r="F1294"/>
      <c r="G1294"/>
      <c r="H1294"/>
      <c r="I1294"/>
      <c r="J1294"/>
      <c r="K1294"/>
      <c r="L1294"/>
      <c r="M1294"/>
      <c r="N1294" s="374"/>
    </row>
    <row r="1295" spans="1:14" x14ac:dyDescent="0.25">
      <c r="A1295" t="s">
        <v>12935</v>
      </c>
      <c r="B1295">
        <v>100</v>
      </c>
      <c r="C1295">
        <v>100</v>
      </c>
      <c r="D1295">
        <v>97</v>
      </c>
      <c r="E1295">
        <v>92</v>
      </c>
      <c r="F1295"/>
      <c r="G1295"/>
      <c r="H1295"/>
      <c r="I1295"/>
      <c r="J1295"/>
      <c r="K1295"/>
      <c r="L1295"/>
      <c r="M1295"/>
      <c r="N1295" s="374"/>
    </row>
    <row r="1296" spans="1:14" x14ac:dyDescent="0.25">
      <c r="A1296" t="s">
        <v>3499</v>
      </c>
      <c r="B1296"/>
      <c r="C1296"/>
      <c r="D1296"/>
      <c r="E1296"/>
      <c r="F1296">
        <v>54</v>
      </c>
      <c r="G1296">
        <v>73</v>
      </c>
      <c r="H1296">
        <v>63</v>
      </c>
      <c r="I1296">
        <v>75</v>
      </c>
      <c r="J1296">
        <v>50</v>
      </c>
      <c r="K1296">
        <v>73</v>
      </c>
      <c r="L1296">
        <v>100</v>
      </c>
      <c r="M1296">
        <v>105</v>
      </c>
      <c r="N1296" s="374"/>
    </row>
    <row r="1297" spans="1:14" x14ac:dyDescent="0.25">
      <c r="A1297" t="s">
        <v>16058</v>
      </c>
      <c r="B1297"/>
      <c r="C1297"/>
      <c r="D1297"/>
      <c r="E1297"/>
      <c r="F1297">
        <v>314</v>
      </c>
      <c r="G1297">
        <v>320</v>
      </c>
      <c r="H1297">
        <v>324</v>
      </c>
      <c r="I1297">
        <v>353</v>
      </c>
      <c r="J1297">
        <v>328</v>
      </c>
      <c r="K1297">
        <v>373</v>
      </c>
      <c r="L1297">
        <v>283</v>
      </c>
      <c r="M1297">
        <v>314</v>
      </c>
      <c r="N1297" s="374"/>
    </row>
    <row r="1298" spans="1:14" x14ac:dyDescent="0.25">
      <c r="A1298" t="s">
        <v>13207</v>
      </c>
      <c r="B1298">
        <v>73</v>
      </c>
      <c r="C1298">
        <v>79</v>
      </c>
      <c r="D1298"/>
      <c r="E1298"/>
      <c r="F1298"/>
      <c r="G1298"/>
      <c r="H1298"/>
      <c r="I1298"/>
      <c r="J1298"/>
      <c r="K1298"/>
      <c r="L1298"/>
      <c r="M1298"/>
      <c r="N1298" s="374"/>
    </row>
    <row r="1299" spans="1:14" x14ac:dyDescent="0.25">
      <c r="A1299" t="s">
        <v>3508</v>
      </c>
      <c r="B1299">
        <v>106</v>
      </c>
      <c r="C1299">
        <v>133</v>
      </c>
      <c r="D1299">
        <v>121</v>
      </c>
      <c r="E1299">
        <v>143</v>
      </c>
      <c r="F1299"/>
      <c r="G1299"/>
      <c r="H1299"/>
      <c r="I1299"/>
      <c r="J1299"/>
      <c r="K1299"/>
      <c r="L1299"/>
      <c r="M1299"/>
      <c r="N1299" s="374"/>
    </row>
    <row r="1300" spans="1:14" x14ac:dyDescent="0.25">
      <c r="A1300" t="s">
        <v>10356</v>
      </c>
      <c r="B1300">
        <v>83</v>
      </c>
      <c r="C1300">
        <v>74</v>
      </c>
      <c r="D1300">
        <v>70</v>
      </c>
      <c r="E1300">
        <v>77</v>
      </c>
      <c r="F1300">
        <v>67</v>
      </c>
      <c r="G1300">
        <v>87</v>
      </c>
      <c r="H1300">
        <v>63</v>
      </c>
      <c r="I1300">
        <v>64</v>
      </c>
      <c r="J1300">
        <v>69</v>
      </c>
      <c r="K1300">
        <v>75</v>
      </c>
      <c r="L1300">
        <v>68</v>
      </c>
      <c r="M1300">
        <v>83</v>
      </c>
      <c r="N1300" s="374"/>
    </row>
    <row r="1301" spans="1:14" x14ac:dyDescent="0.25">
      <c r="A1301" t="s">
        <v>3520</v>
      </c>
      <c r="B1301">
        <v>94</v>
      </c>
      <c r="C1301">
        <v>115</v>
      </c>
      <c r="D1301">
        <v>90</v>
      </c>
      <c r="E1301">
        <v>107</v>
      </c>
      <c r="F1301"/>
      <c r="G1301"/>
      <c r="H1301"/>
      <c r="I1301"/>
      <c r="J1301"/>
      <c r="K1301"/>
      <c r="L1301"/>
      <c r="M1301"/>
      <c r="N1301" s="374"/>
    </row>
    <row r="1302" spans="1:14" x14ac:dyDescent="0.25">
      <c r="A1302" t="s">
        <v>3524</v>
      </c>
      <c r="B1302">
        <v>34</v>
      </c>
      <c r="C1302">
        <v>34</v>
      </c>
      <c r="D1302">
        <v>32</v>
      </c>
      <c r="E1302">
        <v>40</v>
      </c>
      <c r="F1302"/>
      <c r="G1302"/>
      <c r="H1302"/>
      <c r="I1302"/>
      <c r="J1302"/>
      <c r="K1302"/>
      <c r="L1302"/>
      <c r="M1302"/>
      <c r="N1302" s="374"/>
    </row>
    <row r="1303" spans="1:14" x14ac:dyDescent="0.25">
      <c r="A1303" t="s">
        <v>3525</v>
      </c>
      <c r="B1303">
        <v>28</v>
      </c>
      <c r="C1303">
        <v>52</v>
      </c>
      <c r="D1303">
        <v>39</v>
      </c>
      <c r="E1303">
        <v>40</v>
      </c>
      <c r="F1303">
        <v>43</v>
      </c>
      <c r="G1303">
        <v>30</v>
      </c>
      <c r="H1303">
        <v>38</v>
      </c>
      <c r="I1303">
        <v>48</v>
      </c>
      <c r="J1303">
        <v>41</v>
      </c>
      <c r="K1303">
        <v>46</v>
      </c>
      <c r="L1303">
        <v>40</v>
      </c>
      <c r="M1303">
        <v>46</v>
      </c>
      <c r="N1303" s="374"/>
    </row>
    <row r="1304" spans="1:14" x14ac:dyDescent="0.25">
      <c r="A1304" t="s">
        <v>3528</v>
      </c>
      <c r="B1304">
        <v>28</v>
      </c>
      <c r="C1304">
        <v>31</v>
      </c>
      <c r="D1304">
        <v>29</v>
      </c>
      <c r="E1304">
        <v>44</v>
      </c>
      <c r="F1304">
        <v>43</v>
      </c>
      <c r="G1304">
        <v>37</v>
      </c>
      <c r="H1304">
        <v>29</v>
      </c>
      <c r="I1304">
        <v>36</v>
      </c>
      <c r="J1304">
        <v>30</v>
      </c>
      <c r="K1304">
        <v>29</v>
      </c>
      <c r="L1304">
        <v>27</v>
      </c>
      <c r="M1304">
        <v>32</v>
      </c>
      <c r="N1304" s="374"/>
    </row>
    <row r="1305" spans="1:14" x14ac:dyDescent="0.25">
      <c r="A1305" t="s">
        <v>3532</v>
      </c>
      <c r="B1305"/>
      <c r="C1305"/>
      <c r="D1305"/>
      <c r="E1305"/>
      <c r="F1305">
        <v>83</v>
      </c>
      <c r="G1305">
        <v>98</v>
      </c>
      <c r="H1305">
        <v>84</v>
      </c>
      <c r="I1305">
        <v>80</v>
      </c>
      <c r="J1305">
        <v>68</v>
      </c>
      <c r="K1305">
        <v>97</v>
      </c>
      <c r="L1305">
        <v>74</v>
      </c>
      <c r="M1305">
        <v>86</v>
      </c>
      <c r="N1305" s="374"/>
    </row>
    <row r="1306" spans="1:14" x14ac:dyDescent="0.25">
      <c r="A1306" t="s">
        <v>3535</v>
      </c>
      <c r="B1306">
        <v>68</v>
      </c>
      <c r="C1306">
        <v>62</v>
      </c>
      <c r="D1306">
        <v>64</v>
      </c>
      <c r="E1306">
        <v>72</v>
      </c>
      <c r="F1306"/>
      <c r="G1306"/>
      <c r="H1306"/>
      <c r="I1306"/>
      <c r="J1306"/>
      <c r="K1306"/>
      <c r="L1306"/>
      <c r="M1306"/>
      <c r="N1306" s="374"/>
    </row>
    <row r="1307" spans="1:14" x14ac:dyDescent="0.25">
      <c r="A1307" t="s">
        <v>3540</v>
      </c>
      <c r="B1307"/>
      <c r="C1307"/>
      <c r="D1307"/>
      <c r="E1307"/>
      <c r="F1307">
        <v>174</v>
      </c>
      <c r="G1307">
        <v>178</v>
      </c>
      <c r="H1307">
        <v>161</v>
      </c>
      <c r="I1307">
        <v>157</v>
      </c>
      <c r="J1307">
        <v>169</v>
      </c>
      <c r="K1307">
        <v>175</v>
      </c>
      <c r="L1307">
        <v>176</v>
      </c>
      <c r="M1307">
        <v>171</v>
      </c>
      <c r="N1307" s="374"/>
    </row>
    <row r="1308" spans="1:14" x14ac:dyDescent="0.25">
      <c r="A1308" t="s">
        <v>3542</v>
      </c>
      <c r="B1308"/>
      <c r="C1308"/>
      <c r="D1308"/>
      <c r="E1308"/>
      <c r="F1308">
        <v>92</v>
      </c>
      <c r="G1308">
        <v>114</v>
      </c>
      <c r="H1308">
        <v>108</v>
      </c>
      <c r="I1308">
        <v>128</v>
      </c>
      <c r="J1308">
        <v>102</v>
      </c>
      <c r="K1308">
        <v>116</v>
      </c>
      <c r="L1308">
        <v>111</v>
      </c>
      <c r="M1308">
        <v>123</v>
      </c>
      <c r="N1308" s="374"/>
    </row>
    <row r="1309" spans="1:14" x14ac:dyDescent="0.25">
      <c r="A1309" t="s">
        <v>21446</v>
      </c>
      <c r="B1309"/>
      <c r="C1309">
        <v>1</v>
      </c>
      <c r="D1309"/>
      <c r="E1309"/>
      <c r="F1309"/>
      <c r="G1309"/>
      <c r="H1309"/>
      <c r="I1309"/>
      <c r="J1309"/>
      <c r="K1309"/>
      <c r="L1309"/>
      <c r="M1309"/>
      <c r="N1309" s="374"/>
    </row>
    <row r="1310" spans="1:14" x14ac:dyDescent="0.25">
      <c r="A1310" t="s">
        <v>3560</v>
      </c>
      <c r="B1310">
        <v>140</v>
      </c>
      <c r="C1310">
        <v>146</v>
      </c>
      <c r="D1310">
        <v>152</v>
      </c>
      <c r="E1310">
        <v>162</v>
      </c>
      <c r="F1310"/>
      <c r="G1310"/>
      <c r="H1310"/>
      <c r="I1310"/>
      <c r="J1310"/>
      <c r="K1310"/>
      <c r="L1310"/>
      <c r="M1310"/>
      <c r="N1310" s="374"/>
    </row>
    <row r="1311" spans="1:14" x14ac:dyDescent="0.25">
      <c r="A1311" t="s">
        <v>3567</v>
      </c>
      <c r="B1311">
        <v>201</v>
      </c>
      <c r="C1311">
        <v>184</v>
      </c>
      <c r="D1311">
        <v>182</v>
      </c>
      <c r="E1311">
        <v>208</v>
      </c>
      <c r="F1311"/>
      <c r="G1311"/>
      <c r="H1311"/>
      <c r="I1311"/>
      <c r="J1311"/>
      <c r="K1311"/>
      <c r="L1311"/>
      <c r="M1311"/>
      <c r="N1311" s="374"/>
    </row>
    <row r="1312" spans="1:14" x14ac:dyDescent="0.25">
      <c r="A1312" t="s">
        <v>3571</v>
      </c>
      <c r="B1312">
        <v>74</v>
      </c>
      <c r="C1312">
        <v>68</v>
      </c>
      <c r="D1312">
        <v>67</v>
      </c>
      <c r="E1312">
        <v>74</v>
      </c>
      <c r="F1312"/>
      <c r="G1312"/>
      <c r="H1312"/>
      <c r="I1312"/>
      <c r="J1312"/>
      <c r="K1312"/>
      <c r="L1312"/>
      <c r="M1312"/>
      <c r="N1312" s="374"/>
    </row>
    <row r="1313" spans="1:14" x14ac:dyDescent="0.25">
      <c r="A1313" t="s">
        <v>3578</v>
      </c>
      <c r="B1313"/>
      <c r="C1313"/>
      <c r="D1313"/>
      <c r="E1313"/>
      <c r="F1313">
        <v>65</v>
      </c>
      <c r="G1313">
        <v>78</v>
      </c>
      <c r="H1313">
        <v>59</v>
      </c>
      <c r="I1313">
        <v>45</v>
      </c>
      <c r="J1313">
        <v>43</v>
      </c>
      <c r="K1313">
        <v>68</v>
      </c>
      <c r="L1313">
        <v>52</v>
      </c>
      <c r="M1313">
        <v>63</v>
      </c>
      <c r="N1313" s="374"/>
    </row>
    <row r="1314" spans="1:14" x14ac:dyDescent="0.25">
      <c r="A1314" t="s">
        <v>3581</v>
      </c>
      <c r="B1314">
        <v>62</v>
      </c>
      <c r="C1314">
        <v>91</v>
      </c>
      <c r="D1314">
        <v>82</v>
      </c>
      <c r="E1314">
        <v>74</v>
      </c>
      <c r="F1314"/>
      <c r="G1314"/>
      <c r="H1314"/>
      <c r="I1314"/>
      <c r="J1314"/>
      <c r="K1314"/>
      <c r="L1314"/>
      <c r="M1314"/>
      <c r="N1314" s="374"/>
    </row>
    <row r="1315" spans="1:14" x14ac:dyDescent="0.25">
      <c r="A1315" t="s">
        <v>3588</v>
      </c>
      <c r="B1315">
        <v>142</v>
      </c>
      <c r="C1315">
        <v>125</v>
      </c>
      <c r="D1315">
        <v>124</v>
      </c>
      <c r="E1315">
        <v>137</v>
      </c>
      <c r="F1315"/>
      <c r="G1315"/>
      <c r="H1315"/>
      <c r="I1315"/>
      <c r="J1315"/>
      <c r="K1315"/>
      <c r="L1315"/>
      <c r="M1315"/>
      <c r="N1315" s="374"/>
    </row>
    <row r="1316" spans="1:14" x14ac:dyDescent="0.25">
      <c r="A1316" t="s">
        <v>3592</v>
      </c>
      <c r="B1316">
        <v>121</v>
      </c>
      <c r="C1316">
        <v>115</v>
      </c>
      <c r="D1316">
        <v>124</v>
      </c>
      <c r="E1316">
        <v>131</v>
      </c>
      <c r="F1316"/>
      <c r="G1316"/>
      <c r="H1316"/>
      <c r="I1316"/>
      <c r="J1316"/>
      <c r="K1316"/>
      <c r="L1316"/>
      <c r="M1316"/>
      <c r="N1316" s="374"/>
    </row>
    <row r="1317" spans="1:14" x14ac:dyDescent="0.25">
      <c r="A1317" t="s">
        <v>3597</v>
      </c>
      <c r="B1317">
        <v>128</v>
      </c>
      <c r="C1317">
        <v>120</v>
      </c>
      <c r="D1317">
        <v>136</v>
      </c>
      <c r="E1317">
        <v>136</v>
      </c>
      <c r="F1317"/>
      <c r="G1317"/>
      <c r="H1317"/>
      <c r="I1317"/>
      <c r="J1317"/>
      <c r="K1317"/>
      <c r="L1317"/>
      <c r="M1317"/>
      <c r="N1317" s="374"/>
    </row>
    <row r="1318" spans="1:14" x14ac:dyDescent="0.25">
      <c r="A1318" t="s">
        <v>3598</v>
      </c>
      <c r="B1318"/>
      <c r="C1318"/>
      <c r="D1318"/>
      <c r="E1318"/>
      <c r="F1318">
        <v>57</v>
      </c>
      <c r="G1318">
        <v>69</v>
      </c>
      <c r="H1318">
        <v>63</v>
      </c>
      <c r="I1318">
        <v>55</v>
      </c>
      <c r="J1318">
        <v>54</v>
      </c>
      <c r="K1318">
        <v>65</v>
      </c>
      <c r="L1318">
        <v>63</v>
      </c>
      <c r="M1318">
        <v>74</v>
      </c>
      <c r="N1318" s="374"/>
    </row>
    <row r="1319" spans="1:14" x14ac:dyDescent="0.25">
      <c r="A1319" t="s">
        <v>3616</v>
      </c>
      <c r="B1319"/>
      <c r="C1319"/>
      <c r="D1319"/>
      <c r="E1319"/>
      <c r="F1319">
        <v>41</v>
      </c>
      <c r="G1319">
        <v>48</v>
      </c>
      <c r="H1319">
        <v>34</v>
      </c>
      <c r="I1319">
        <v>47</v>
      </c>
      <c r="J1319">
        <v>29</v>
      </c>
      <c r="K1319">
        <v>37</v>
      </c>
      <c r="L1319">
        <v>37</v>
      </c>
      <c r="M1319">
        <v>52</v>
      </c>
      <c r="N1319" s="374"/>
    </row>
    <row r="1320" spans="1:14" x14ac:dyDescent="0.25">
      <c r="A1320" t="s">
        <v>3629</v>
      </c>
      <c r="B1320">
        <v>173</v>
      </c>
      <c r="C1320">
        <v>145</v>
      </c>
      <c r="D1320">
        <v>165</v>
      </c>
      <c r="E1320">
        <v>135</v>
      </c>
      <c r="F1320">
        <v>149</v>
      </c>
      <c r="G1320">
        <v>156</v>
      </c>
      <c r="H1320"/>
      <c r="I1320"/>
      <c r="J1320"/>
      <c r="K1320"/>
      <c r="L1320"/>
      <c r="M1320"/>
      <c r="N1320" s="374"/>
    </row>
    <row r="1321" spans="1:14" x14ac:dyDescent="0.25">
      <c r="A1321" t="s">
        <v>3631</v>
      </c>
      <c r="B1321"/>
      <c r="C1321"/>
      <c r="D1321"/>
      <c r="E1321"/>
      <c r="F1321">
        <v>1</v>
      </c>
      <c r="G1321">
        <v>1</v>
      </c>
      <c r="H1321">
        <v>294</v>
      </c>
      <c r="I1321">
        <v>286</v>
      </c>
      <c r="J1321">
        <v>294</v>
      </c>
      <c r="K1321">
        <v>261</v>
      </c>
      <c r="L1321">
        <v>300</v>
      </c>
      <c r="M1321">
        <v>296</v>
      </c>
      <c r="N1321" s="374"/>
    </row>
    <row r="1322" spans="1:14" x14ac:dyDescent="0.25">
      <c r="A1322" t="s">
        <v>3640</v>
      </c>
      <c r="B1322"/>
      <c r="C1322"/>
      <c r="D1322"/>
      <c r="E1322"/>
      <c r="F1322">
        <v>43</v>
      </c>
      <c r="G1322">
        <v>40</v>
      </c>
      <c r="H1322">
        <v>53</v>
      </c>
      <c r="I1322">
        <v>64</v>
      </c>
      <c r="J1322">
        <v>51</v>
      </c>
      <c r="K1322">
        <v>64</v>
      </c>
      <c r="L1322">
        <v>49</v>
      </c>
      <c r="M1322">
        <v>60</v>
      </c>
      <c r="N1322" s="374"/>
    </row>
    <row r="1323" spans="1:14" x14ac:dyDescent="0.25">
      <c r="A1323" t="s">
        <v>3647</v>
      </c>
      <c r="B1323">
        <v>84</v>
      </c>
      <c r="C1323">
        <v>103</v>
      </c>
      <c r="D1323">
        <v>98</v>
      </c>
      <c r="E1323">
        <v>86</v>
      </c>
      <c r="F1323"/>
      <c r="G1323"/>
      <c r="H1323"/>
      <c r="I1323"/>
      <c r="J1323"/>
      <c r="K1323"/>
      <c r="L1323"/>
      <c r="M1323"/>
      <c r="N1323" s="374"/>
    </row>
    <row r="1324" spans="1:14" x14ac:dyDescent="0.25">
      <c r="A1324" t="s">
        <v>3648</v>
      </c>
      <c r="B1324">
        <v>138</v>
      </c>
      <c r="C1324">
        <v>149</v>
      </c>
      <c r="D1324">
        <v>159</v>
      </c>
      <c r="E1324">
        <v>147</v>
      </c>
      <c r="F1324"/>
      <c r="G1324"/>
      <c r="H1324"/>
      <c r="I1324"/>
      <c r="J1324"/>
      <c r="K1324"/>
      <c r="L1324"/>
      <c r="M1324"/>
      <c r="N1324" s="374"/>
    </row>
    <row r="1325" spans="1:14" x14ac:dyDescent="0.25">
      <c r="A1325" t="s">
        <v>3664</v>
      </c>
      <c r="B1325">
        <v>109</v>
      </c>
      <c r="C1325">
        <v>101</v>
      </c>
      <c r="D1325">
        <v>105</v>
      </c>
      <c r="E1325">
        <v>103</v>
      </c>
      <c r="F1325"/>
      <c r="G1325"/>
      <c r="H1325"/>
      <c r="I1325"/>
      <c r="J1325"/>
      <c r="K1325"/>
      <c r="L1325"/>
      <c r="M1325"/>
      <c r="N1325" s="374"/>
    </row>
    <row r="1326" spans="1:14" x14ac:dyDescent="0.25">
      <c r="A1326" t="s">
        <v>3667</v>
      </c>
      <c r="B1326"/>
      <c r="C1326"/>
      <c r="D1326"/>
      <c r="E1326"/>
      <c r="F1326">
        <v>94</v>
      </c>
      <c r="G1326">
        <v>103</v>
      </c>
      <c r="H1326">
        <v>107</v>
      </c>
      <c r="I1326">
        <v>124</v>
      </c>
      <c r="J1326">
        <v>105</v>
      </c>
      <c r="K1326">
        <v>113</v>
      </c>
      <c r="L1326">
        <v>114</v>
      </c>
      <c r="M1326">
        <v>98</v>
      </c>
      <c r="N1326" s="374"/>
    </row>
    <row r="1327" spans="1:14" x14ac:dyDescent="0.25">
      <c r="A1327" t="s">
        <v>3678</v>
      </c>
      <c r="B1327"/>
      <c r="C1327"/>
      <c r="D1327"/>
      <c r="E1327"/>
      <c r="F1327"/>
      <c r="G1327"/>
      <c r="H1327">
        <v>457</v>
      </c>
      <c r="I1327">
        <v>486</v>
      </c>
      <c r="J1327">
        <v>488</v>
      </c>
      <c r="K1327">
        <v>554</v>
      </c>
      <c r="L1327">
        <v>509</v>
      </c>
      <c r="M1327">
        <v>601</v>
      </c>
      <c r="N1327" s="374"/>
    </row>
    <row r="1328" spans="1:14" x14ac:dyDescent="0.25">
      <c r="A1328" t="s">
        <v>3686</v>
      </c>
      <c r="B1328"/>
      <c r="C1328"/>
      <c r="D1328"/>
      <c r="E1328"/>
      <c r="F1328">
        <v>222</v>
      </c>
      <c r="G1328">
        <v>230</v>
      </c>
      <c r="H1328">
        <v>246</v>
      </c>
      <c r="I1328">
        <v>267</v>
      </c>
      <c r="J1328">
        <v>263</v>
      </c>
      <c r="K1328">
        <v>253</v>
      </c>
      <c r="L1328">
        <v>260</v>
      </c>
      <c r="M1328">
        <v>268</v>
      </c>
      <c r="N1328" s="374"/>
    </row>
    <row r="1329" spans="1:14" x14ac:dyDescent="0.25">
      <c r="A1329" t="s">
        <v>3687</v>
      </c>
      <c r="B1329">
        <v>111</v>
      </c>
      <c r="C1329">
        <v>126</v>
      </c>
      <c r="D1329">
        <v>131</v>
      </c>
      <c r="E1329">
        <v>124</v>
      </c>
      <c r="F1329"/>
      <c r="G1329"/>
      <c r="H1329"/>
      <c r="I1329"/>
      <c r="J1329"/>
      <c r="K1329"/>
      <c r="L1329"/>
      <c r="M1329"/>
      <c r="N1329" s="374"/>
    </row>
    <row r="1330" spans="1:14" x14ac:dyDescent="0.25">
      <c r="A1330" t="s">
        <v>3692</v>
      </c>
      <c r="B1330">
        <v>327</v>
      </c>
      <c r="C1330">
        <v>335</v>
      </c>
      <c r="D1330">
        <v>1</v>
      </c>
      <c r="E1330">
        <v>3</v>
      </c>
      <c r="F1330"/>
      <c r="G1330"/>
      <c r="H1330"/>
      <c r="I1330"/>
      <c r="J1330"/>
      <c r="K1330"/>
      <c r="L1330"/>
      <c r="M1330"/>
      <c r="N1330" s="374"/>
    </row>
    <row r="1331" spans="1:14" x14ac:dyDescent="0.25">
      <c r="A1331" t="s">
        <v>3696</v>
      </c>
      <c r="B1331">
        <v>160</v>
      </c>
      <c r="C1331">
        <v>170</v>
      </c>
      <c r="D1331">
        <v>177</v>
      </c>
      <c r="E1331">
        <v>160</v>
      </c>
      <c r="F1331"/>
      <c r="G1331"/>
      <c r="H1331"/>
      <c r="I1331"/>
      <c r="J1331"/>
      <c r="K1331"/>
      <c r="L1331"/>
      <c r="M1331"/>
      <c r="N1331" s="374"/>
    </row>
    <row r="1332" spans="1:14" x14ac:dyDescent="0.25">
      <c r="A1332" t="s">
        <v>3701</v>
      </c>
      <c r="B1332"/>
      <c r="C1332"/>
      <c r="D1332"/>
      <c r="E1332"/>
      <c r="F1332">
        <v>127</v>
      </c>
      <c r="G1332">
        <v>124</v>
      </c>
      <c r="H1332">
        <v>96</v>
      </c>
      <c r="I1332">
        <v>119</v>
      </c>
      <c r="J1332">
        <v>111</v>
      </c>
      <c r="K1332">
        <v>162</v>
      </c>
      <c r="L1332">
        <v>134</v>
      </c>
      <c r="M1332">
        <v>153</v>
      </c>
      <c r="N1332" s="374"/>
    </row>
    <row r="1333" spans="1:14" x14ac:dyDescent="0.25">
      <c r="A1333" t="s">
        <v>3707</v>
      </c>
      <c r="B1333"/>
      <c r="C1333"/>
      <c r="D1333"/>
      <c r="E1333"/>
      <c r="F1333">
        <v>193</v>
      </c>
      <c r="G1333">
        <v>209</v>
      </c>
      <c r="H1333">
        <v>201</v>
      </c>
      <c r="I1333">
        <v>217</v>
      </c>
      <c r="J1333">
        <v>214</v>
      </c>
      <c r="K1333">
        <v>221</v>
      </c>
      <c r="L1333">
        <v>222</v>
      </c>
      <c r="M1333">
        <v>216</v>
      </c>
      <c r="N1333" s="374"/>
    </row>
    <row r="1334" spans="1:14" x14ac:dyDescent="0.25">
      <c r="A1334" t="s">
        <v>3710</v>
      </c>
      <c r="B1334"/>
      <c r="C1334"/>
      <c r="D1334"/>
      <c r="E1334"/>
      <c r="F1334">
        <v>219</v>
      </c>
      <c r="G1334">
        <v>189</v>
      </c>
      <c r="H1334">
        <v>230</v>
      </c>
      <c r="I1334">
        <v>217</v>
      </c>
      <c r="J1334">
        <v>232</v>
      </c>
      <c r="K1334">
        <v>259</v>
      </c>
      <c r="L1334">
        <v>203</v>
      </c>
      <c r="M1334">
        <v>252</v>
      </c>
      <c r="N1334" s="374"/>
    </row>
    <row r="1335" spans="1:14" x14ac:dyDescent="0.25">
      <c r="A1335" t="s">
        <v>3712</v>
      </c>
      <c r="B1335">
        <v>265</v>
      </c>
      <c r="C1335">
        <v>278</v>
      </c>
      <c r="D1335">
        <v>279</v>
      </c>
      <c r="E1335">
        <v>278</v>
      </c>
      <c r="F1335"/>
      <c r="G1335"/>
      <c r="H1335"/>
      <c r="I1335"/>
      <c r="J1335"/>
      <c r="K1335"/>
      <c r="L1335"/>
      <c r="M1335"/>
      <c r="N1335" s="374"/>
    </row>
    <row r="1336" spans="1:14" x14ac:dyDescent="0.25">
      <c r="A1336" t="s">
        <v>3722</v>
      </c>
      <c r="B1336"/>
      <c r="C1336"/>
      <c r="D1336"/>
      <c r="E1336"/>
      <c r="F1336">
        <v>197</v>
      </c>
      <c r="G1336">
        <v>211</v>
      </c>
      <c r="H1336">
        <v>215</v>
      </c>
      <c r="I1336">
        <v>225</v>
      </c>
      <c r="J1336">
        <v>208</v>
      </c>
      <c r="K1336">
        <v>247</v>
      </c>
      <c r="L1336">
        <v>201</v>
      </c>
      <c r="M1336">
        <v>245</v>
      </c>
      <c r="N1336" s="374"/>
    </row>
    <row r="1337" spans="1:14" x14ac:dyDescent="0.25">
      <c r="A1337" t="s">
        <v>3723</v>
      </c>
      <c r="B1337">
        <v>197</v>
      </c>
      <c r="C1337">
        <v>200</v>
      </c>
      <c r="D1337">
        <v>215</v>
      </c>
      <c r="E1337">
        <v>229</v>
      </c>
      <c r="F1337"/>
      <c r="G1337">
        <v>1</v>
      </c>
      <c r="H1337"/>
      <c r="I1337"/>
      <c r="J1337"/>
      <c r="K1337"/>
      <c r="L1337"/>
      <c r="M1337"/>
      <c r="N1337" s="374"/>
    </row>
    <row r="1338" spans="1:14" x14ac:dyDescent="0.25">
      <c r="A1338" t="s">
        <v>3724</v>
      </c>
      <c r="B1338">
        <v>120</v>
      </c>
      <c r="C1338">
        <v>118</v>
      </c>
      <c r="D1338">
        <v>130</v>
      </c>
      <c r="E1338">
        <v>148</v>
      </c>
      <c r="F1338"/>
      <c r="G1338"/>
      <c r="H1338"/>
      <c r="I1338"/>
      <c r="J1338"/>
      <c r="K1338"/>
      <c r="L1338"/>
      <c r="M1338"/>
      <c r="N1338" s="374"/>
    </row>
    <row r="1339" spans="1:14" x14ac:dyDescent="0.25">
      <c r="A1339" t="s">
        <v>3727</v>
      </c>
      <c r="B1339"/>
      <c r="C1339"/>
      <c r="D1339"/>
      <c r="E1339"/>
      <c r="F1339">
        <v>135</v>
      </c>
      <c r="G1339">
        <v>179</v>
      </c>
      <c r="H1339">
        <v>121</v>
      </c>
      <c r="I1339">
        <v>148</v>
      </c>
      <c r="J1339">
        <v>137</v>
      </c>
      <c r="K1339">
        <v>146</v>
      </c>
      <c r="L1339">
        <v>130</v>
      </c>
      <c r="M1339">
        <v>143</v>
      </c>
      <c r="N1339" s="374"/>
    </row>
    <row r="1340" spans="1:14" x14ac:dyDescent="0.25">
      <c r="A1340" t="s">
        <v>3741</v>
      </c>
      <c r="B1340"/>
      <c r="C1340"/>
      <c r="D1340"/>
      <c r="E1340"/>
      <c r="F1340">
        <v>120</v>
      </c>
      <c r="G1340">
        <v>139</v>
      </c>
      <c r="H1340">
        <v>116</v>
      </c>
      <c r="I1340">
        <v>124</v>
      </c>
      <c r="J1340">
        <v>121</v>
      </c>
      <c r="K1340">
        <v>117</v>
      </c>
      <c r="L1340">
        <v>110</v>
      </c>
      <c r="M1340">
        <v>110</v>
      </c>
      <c r="N1340" s="374"/>
    </row>
    <row r="1341" spans="1:14" x14ac:dyDescent="0.25">
      <c r="A1341" t="s">
        <v>13210</v>
      </c>
      <c r="B1341">
        <v>21</v>
      </c>
      <c r="C1341">
        <v>27</v>
      </c>
      <c r="D1341">
        <v>24</v>
      </c>
      <c r="E1341">
        <v>25</v>
      </c>
      <c r="F1341"/>
      <c r="G1341"/>
      <c r="H1341"/>
      <c r="I1341"/>
      <c r="J1341"/>
      <c r="K1341"/>
      <c r="L1341"/>
      <c r="M1341"/>
      <c r="N1341" s="374"/>
    </row>
    <row r="1342" spans="1:14" x14ac:dyDescent="0.25">
      <c r="A1342" t="s">
        <v>3746</v>
      </c>
      <c r="B1342">
        <v>237</v>
      </c>
      <c r="C1342">
        <v>267</v>
      </c>
      <c r="D1342">
        <v>254</v>
      </c>
      <c r="E1342">
        <v>277</v>
      </c>
      <c r="F1342"/>
      <c r="G1342"/>
      <c r="H1342"/>
      <c r="I1342"/>
      <c r="J1342"/>
      <c r="K1342"/>
      <c r="L1342"/>
      <c r="M1342"/>
      <c r="N1342" s="374"/>
    </row>
    <row r="1343" spans="1:14" x14ac:dyDescent="0.25">
      <c r="A1343" t="s">
        <v>3756</v>
      </c>
      <c r="B1343">
        <v>124</v>
      </c>
      <c r="C1343">
        <v>134</v>
      </c>
      <c r="D1343">
        <v>131</v>
      </c>
      <c r="E1343">
        <v>123</v>
      </c>
      <c r="F1343"/>
      <c r="G1343"/>
      <c r="H1343"/>
      <c r="I1343"/>
      <c r="J1343"/>
      <c r="K1343"/>
      <c r="L1343"/>
      <c r="M1343"/>
      <c r="N1343" s="374"/>
    </row>
    <row r="1344" spans="1:14" x14ac:dyDescent="0.25">
      <c r="A1344" t="s">
        <v>3760</v>
      </c>
      <c r="B1344">
        <v>215</v>
      </c>
      <c r="C1344">
        <v>212</v>
      </c>
      <c r="D1344">
        <v>190</v>
      </c>
      <c r="E1344">
        <v>239</v>
      </c>
      <c r="F1344"/>
      <c r="G1344"/>
      <c r="H1344"/>
      <c r="I1344"/>
      <c r="J1344"/>
      <c r="K1344"/>
      <c r="L1344"/>
      <c r="M1344"/>
      <c r="N1344" s="374"/>
    </row>
    <row r="1345" spans="1:14" x14ac:dyDescent="0.25">
      <c r="A1345" t="s">
        <v>3771</v>
      </c>
      <c r="B1345">
        <v>212</v>
      </c>
      <c r="C1345">
        <v>199</v>
      </c>
      <c r="D1345">
        <v>181</v>
      </c>
      <c r="E1345">
        <v>216</v>
      </c>
      <c r="F1345"/>
      <c r="G1345"/>
      <c r="H1345"/>
      <c r="I1345"/>
      <c r="J1345"/>
      <c r="K1345"/>
      <c r="L1345"/>
      <c r="M1345"/>
      <c r="N1345" s="374"/>
    </row>
    <row r="1346" spans="1:14" x14ac:dyDescent="0.25">
      <c r="A1346" t="s">
        <v>16123</v>
      </c>
      <c r="B1346"/>
      <c r="C1346"/>
      <c r="D1346"/>
      <c r="E1346"/>
      <c r="F1346">
        <v>170</v>
      </c>
      <c r="G1346">
        <v>190</v>
      </c>
      <c r="H1346"/>
      <c r="I1346"/>
      <c r="J1346"/>
      <c r="K1346"/>
      <c r="L1346"/>
      <c r="M1346"/>
      <c r="N1346" s="374"/>
    </row>
    <row r="1347" spans="1:14" x14ac:dyDescent="0.25">
      <c r="A1347" t="s">
        <v>3811</v>
      </c>
      <c r="B1347">
        <v>105</v>
      </c>
      <c r="C1347">
        <v>80</v>
      </c>
      <c r="D1347">
        <v>118</v>
      </c>
      <c r="E1347">
        <v>84</v>
      </c>
      <c r="F1347">
        <v>106</v>
      </c>
      <c r="G1347">
        <v>56</v>
      </c>
      <c r="H1347">
        <v>102</v>
      </c>
      <c r="I1347">
        <v>54</v>
      </c>
      <c r="J1347">
        <v>109</v>
      </c>
      <c r="K1347">
        <v>62</v>
      </c>
      <c r="L1347">
        <v>90</v>
      </c>
      <c r="M1347">
        <v>65</v>
      </c>
      <c r="N1347" s="374"/>
    </row>
    <row r="1348" spans="1:14" x14ac:dyDescent="0.25">
      <c r="A1348" t="s">
        <v>17783</v>
      </c>
      <c r="B1348">
        <v>40</v>
      </c>
      <c r="C1348">
        <v>30</v>
      </c>
      <c r="D1348">
        <v>36</v>
      </c>
      <c r="E1348">
        <v>24</v>
      </c>
      <c r="F1348"/>
      <c r="G1348"/>
      <c r="H1348"/>
      <c r="I1348"/>
      <c r="J1348"/>
      <c r="K1348"/>
      <c r="L1348"/>
      <c r="M1348"/>
      <c r="N1348" s="374"/>
    </row>
    <row r="1349" spans="1:14" x14ac:dyDescent="0.25">
      <c r="A1349" t="s">
        <v>12938</v>
      </c>
      <c r="B1349"/>
      <c r="C1349"/>
      <c r="D1349"/>
      <c r="E1349"/>
      <c r="F1349">
        <v>67</v>
      </c>
      <c r="G1349">
        <v>52</v>
      </c>
      <c r="H1349">
        <v>73</v>
      </c>
      <c r="I1349">
        <v>62</v>
      </c>
      <c r="J1349">
        <v>64</v>
      </c>
      <c r="K1349">
        <v>56</v>
      </c>
      <c r="L1349">
        <v>62</v>
      </c>
      <c r="M1349">
        <v>67</v>
      </c>
      <c r="N1349" s="374"/>
    </row>
    <row r="1350" spans="1:14" x14ac:dyDescent="0.25">
      <c r="A1350" t="s">
        <v>3824</v>
      </c>
      <c r="B1350">
        <v>24</v>
      </c>
      <c r="C1350">
        <v>25</v>
      </c>
      <c r="D1350">
        <v>24</v>
      </c>
      <c r="E1350">
        <v>27</v>
      </c>
      <c r="F1350"/>
      <c r="G1350"/>
      <c r="H1350"/>
      <c r="I1350"/>
      <c r="J1350"/>
      <c r="K1350"/>
      <c r="L1350"/>
      <c r="M1350"/>
      <c r="N1350" s="374"/>
    </row>
    <row r="1351" spans="1:14" x14ac:dyDescent="0.25">
      <c r="A1351" t="s">
        <v>3844</v>
      </c>
      <c r="B1351">
        <v>7</v>
      </c>
      <c r="C1351">
        <v>12</v>
      </c>
      <c r="D1351">
        <v>13</v>
      </c>
      <c r="E1351">
        <v>20</v>
      </c>
      <c r="F1351"/>
      <c r="G1351"/>
      <c r="H1351"/>
      <c r="I1351"/>
      <c r="J1351"/>
      <c r="K1351"/>
      <c r="L1351"/>
      <c r="M1351"/>
      <c r="N1351" s="374"/>
    </row>
    <row r="1352" spans="1:14" x14ac:dyDescent="0.25">
      <c r="A1352" t="s">
        <v>3849</v>
      </c>
      <c r="B1352">
        <v>32</v>
      </c>
      <c r="C1352">
        <v>27</v>
      </c>
      <c r="D1352">
        <v>19</v>
      </c>
      <c r="E1352">
        <v>23</v>
      </c>
      <c r="F1352"/>
      <c r="G1352"/>
      <c r="H1352"/>
      <c r="I1352"/>
      <c r="J1352"/>
      <c r="K1352"/>
      <c r="L1352"/>
      <c r="M1352"/>
      <c r="N1352" s="374"/>
    </row>
    <row r="1353" spans="1:14" x14ac:dyDescent="0.25">
      <c r="A1353" t="s">
        <v>3851</v>
      </c>
      <c r="B1353">
        <v>23</v>
      </c>
      <c r="C1353">
        <v>17</v>
      </c>
      <c r="D1353">
        <v>19</v>
      </c>
      <c r="E1353">
        <v>23</v>
      </c>
      <c r="F1353"/>
      <c r="G1353"/>
      <c r="H1353"/>
      <c r="I1353"/>
      <c r="J1353"/>
      <c r="K1353"/>
      <c r="L1353"/>
      <c r="M1353"/>
      <c r="N1353" s="374"/>
    </row>
    <row r="1354" spans="1:14" x14ac:dyDescent="0.25">
      <c r="A1354" t="s">
        <v>3853</v>
      </c>
      <c r="B1354">
        <v>16</v>
      </c>
      <c r="C1354">
        <v>14</v>
      </c>
      <c r="D1354">
        <v>18</v>
      </c>
      <c r="E1354">
        <v>7</v>
      </c>
      <c r="F1354"/>
      <c r="G1354"/>
      <c r="H1354"/>
      <c r="I1354"/>
      <c r="J1354"/>
      <c r="K1354"/>
      <c r="L1354"/>
      <c r="M1354"/>
      <c r="N1354" s="374"/>
    </row>
    <row r="1355" spans="1:14" x14ac:dyDescent="0.25">
      <c r="A1355" t="s">
        <v>3854</v>
      </c>
      <c r="B1355">
        <v>19</v>
      </c>
      <c r="C1355">
        <v>22</v>
      </c>
      <c r="D1355">
        <v>22</v>
      </c>
      <c r="E1355">
        <v>25</v>
      </c>
      <c r="F1355"/>
      <c r="G1355"/>
      <c r="H1355"/>
      <c r="I1355"/>
      <c r="J1355"/>
      <c r="K1355"/>
      <c r="L1355"/>
      <c r="M1355"/>
      <c r="N1355" s="374"/>
    </row>
    <row r="1356" spans="1:14" x14ac:dyDescent="0.25">
      <c r="A1356" t="s">
        <v>3856</v>
      </c>
      <c r="B1356">
        <v>32</v>
      </c>
      <c r="C1356">
        <v>22</v>
      </c>
      <c r="D1356">
        <v>10</v>
      </c>
      <c r="E1356">
        <v>20</v>
      </c>
      <c r="F1356"/>
      <c r="G1356"/>
      <c r="H1356"/>
      <c r="I1356"/>
      <c r="J1356"/>
      <c r="K1356"/>
      <c r="L1356"/>
      <c r="M1356"/>
      <c r="N1356" s="374"/>
    </row>
    <row r="1357" spans="1:14" x14ac:dyDescent="0.25">
      <c r="A1357" t="s">
        <v>16061</v>
      </c>
      <c r="B1357">
        <v>63</v>
      </c>
      <c r="C1357">
        <v>43</v>
      </c>
      <c r="D1357">
        <v>49</v>
      </c>
      <c r="E1357">
        <v>46</v>
      </c>
      <c r="F1357"/>
      <c r="G1357"/>
      <c r="H1357"/>
      <c r="I1357"/>
      <c r="J1357"/>
      <c r="K1357"/>
      <c r="L1357"/>
      <c r="M1357"/>
      <c r="N1357" s="374"/>
    </row>
    <row r="1358" spans="1:14" x14ac:dyDescent="0.25">
      <c r="A1358" t="s">
        <v>3870</v>
      </c>
      <c r="B1358"/>
      <c r="C1358"/>
      <c r="D1358"/>
      <c r="E1358"/>
      <c r="F1358">
        <v>68</v>
      </c>
      <c r="G1358">
        <v>97</v>
      </c>
      <c r="H1358">
        <v>91</v>
      </c>
      <c r="I1358">
        <v>137</v>
      </c>
      <c r="J1358">
        <v>83</v>
      </c>
      <c r="K1358">
        <v>150</v>
      </c>
      <c r="L1358">
        <v>77</v>
      </c>
      <c r="M1358">
        <v>133</v>
      </c>
      <c r="N1358" s="374"/>
    </row>
    <row r="1359" spans="1:14" x14ac:dyDescent="0.25">
      <c r="A1359" t="s">
        <v>3884</v>
      </c>
      <c r="B1359"/>
      <c r="C1359"/>
      <c r="D1359"/>
      <c r="E1359"/>
      <c r="F1359">
        <v>42</v>
      </c>
      <c r="G1359">
        <v>70</v>
      </c>
      <c r="H1359">
        <v>83</v>
      </c>
      <c r="I1359">
        <v>97</v>
      </c>
      <c r="J1359">
        <v>66</v>
      </c>
      <c r="K1359">
        <v>75</v>
      </c>
      <c r="L1359">
        <v>80</v>
      </c>
      <c r="M1359">
        <v>116</v>
      </c>
      <c r="N1359" s="374"/>
    </row>
    <row r="1360" spans="1:14" x14ac:dyDescent="0.25">
      <c r="A1360" t="s">
        <v>3896</v>
      </c>
      <c r="B1360">
        <v>26</v>
      </c>
      <c r="C1360">
        <v>36</v>
      </c>
      <c r="D1360">
        <v>16</v>
      </c>
      <c r="E1360">
        <v>18</v>
      </c>
      <c r="F1360"/>
      <c r="G1360"/>
      <c r="H1360"/>
      <c r="I1360"/>
      <c r="J1360"/>
      <c r="K1360"/>
      <c r="L1360"/>
      <c r="M1360"/>
      <c r="N1360" s="374"/>
    </row>
    <row r="1361" spans="1:14" x14ac:dyDescent="0.25">
      <c r="A1361" t="s">
        <v>3905</v>
      </c>
      <c r="B1361"/>
      <c r="C1361"/>
      <c r="D1361"/>
      <c r="E1361"/>
      <c r="F1361">
        <v>32</v>
      </c>
      <c r="G1361">
        <v>39</v>
      </c>
      <c r="H1361">
        <v>45</v>
      </c>
      <c r="I1361">
        <v>30</v>
      </c>
      <c r="J1361">
        <v>22</v>
      </c>
      <c r="K1361">
        <v>13</v>
      </c>
      <c r="L1361">
        <v>26</v>
      </c>
      <c r="M1361">
        <v>33</v>
      </c>
      <c r="N1361" s="374"/>
    </row>
    <row r="1362" spans="1:14" x14ac:dyDescent="0.25">
      <c r="A1362" t="s">
        <v>3918</v>
      </c>
      <c r="B1362">
        <v>37</v>
      </c>
      <c r="C1362">
        <v>44</v>
      </c>
      <c r="D1362">
        <v>40</v>
      </c>
      <c r="E1362">
        <v>43</v>
      </c>
      <c r="F1362"/>
      <c r="G1362"/>
      <c r="H1362"/>
      <c r="I1362"/>
      <c r="J1362"/>
      <c r="K1362"/>
      <c r="L1362"/>
      <c r="M1362"/>
      <c r="N1362" s="374"/>
    </row>
    <row r="1363" spans="1:14" x14ac:dyDescent="0.25">
      <c r="A1363" t="s">
        <v>3924</v>
      </c>
      <c r="B1363">
        <v>76</v>
      </c>
      <c r="C1363">
        <v>66</v>
      </c>
      <c r="D1363">
        <v>71</v>
      </c>
      <c r="E1363">
        <v>73</v>
      </c>
      <c r="F1363"/>
      <c r="G1363"/>
      <c r="H1363"/>
      <c r="I1363"/>
      <c r="J1363"/>
      <c r="K1363"/>
      <c r="L1363"/>
      <c r="M1363"/>
      <c r="N1363" s="374"/>
    </row>
    <row r="1364" spans="1:14" x14ac:dyDescent="0.25">
      <c r="A1364" t="s">
        <v>3934</v>
      </c>
      <c r="B1364">
        <v>35</v>
      </c>
      <c r="C1364">
        <v>34</v>
      </c>
      <c r="D1364">
        <v>27</v>
      </c>
      <c r="E1364">
        <v>21</v>
      </c>
      <c r="F1364"/>
      <c r="G1364"/>
      <c r="H1364"/>
      <c r="I1364"/>
      <c r="J1364"/>
      <c r="K1364"/>
      <c r="L1364"/>
      <c r="M1364"/>
      <c r="N1364" s="374"/>
    </row>
    <row r="1365" spans="1:14" x14ac:dyDescent="0.25">
      <c r="A1365" t="s">
        <v>3942</v>
      </c>
      <c r="B1365"/>
      <c r="C1365"/>
      <c r="D1365"/>
      <c r="E1365"/>
      <c r="F1365">
        <v>38</v>
      </c>
      <c r="G1365">
        <v>83</v>
      </c>
      <c r="H1365">
        <v>45</v>
      </c>
      <c r="I1365">
        <v>87</v>
      </c>
      <c r="J1365">
        <v>33</v>
      </c>
      <c r="K1365">
        <v>64</v>
      </c>
      <c r="L1365">
        <v>12</v>
      </c>
      <c r="M1365">
        <v>37</v>
      </c>
      <c r="N1365" s="374"/>
    </row>
    <row r="1366" spans="1:14" x14ac:dyDescent="0.25">
      <c r="A1366" t="s">
        <v>3946</v>
      </c>
      <c r="B1366"/>
      <c r="C1366"/>
      <c r="D1366"/>
      <c r="E1366"/>
      <c r="F1366">
        <v>54</v>
      </c>
      <c r="G1366">
        <v>50</v>
      </c>
      <c r="H1366">
        <v>66</v>
      </c>
      <c r="I1366">
        <v>55</v>
      </c>
      <c r="J1366">
        <v>70</v>
      </c>
      <c r="K1366">
        <v>62</v>
      </c>
      <c r="L1366">
        <v>52</v>
      </c>
      <c r="M1366">
        <v>43</v>
      </c>
      <c r="N1366" s="374"/>
    </row>
    <row r="1367" spans="1:14" x14ac:dyDescent="0.25">
      <c r="A1367" t="s">
        <v>10376</v>
      </c>
      <c r="B1367">
        <v>17</v>
      </c>
      <c r="C1367">
        <v>13</v>
      </c>
      <c r="D1367">
        <v>19</v>
      </c>
      <c r="E1367">
        <v>23</v>
      </c>
      <c r="F1367"/>
      <c r="G1367"/>
      <c r="H1367"/>
      <c r="I1367"/>
      <c r="J1367"/>
      <c r="K1367"/>
      <c r="L1367"/>
      <c r="M1367"/>
      <c r="N1367" s="374"/>
    </row>
    <row r="1368" spans="1:14" x14ac:dyDescent="0.25">
      <c r="A1368" t="s">
        <v>10368</v>
      </c>
      <c r="B1368">
        <v>33</v>
      </c>
      <c r="C1368">
        <v>25</v>
      </c>
      <c r="D1368">
        <v>28</v>
      </c>
      <c r="E1368">
        <v>45</v>
      </c>
      <c r="F1368"/>
      <c r="G1368"/>
      <c r="H1368"/>
      <c r="I1368"/>
      <c r="J1368"/>
      <c r="K1368"/>
      <c r="L1368"/>
      <c r="M1368"/>
      <c r="N1368" s="374"/>
    </row>
    <row r="1369" spans="1:14" x14ac:dyDescent="0.25">
      <c r="A1369" t="s">
        <v>3954</v>
      </c>
      <c r="B1369">
        <v>56</v>
      </c>
      <c r="C1369">
        <v>45</v>
      </c>
      <c r="D1369">
        <v>54</v>
      </c>
      <c r="E1369">
        <v>45</v>
      </c>
      <c r="F1369"/>
      <c r="G1369"/>
      <c r="H1369"/>
      <c r="I1369"/>
      <c r="J1369"/>
      <c r="K1369"/>
      <c r="L1369"/>
      <c r="M1369"/>
      <c r="N1369" s="374"/>
    </row>
    <row r="1370" spans="1:14" x14ac:dyDescent="0.25">
      <c r="A1370" t="s">
        <v>3962</v>
      </c>
      <c r="B1370"/>
      <c r="C1370"/>
      <c r="D1370"/>
      <c r="E1370"/>
      <c r="F1370">
        <v>85</v>
      </c>
      <c r="G1370">
        <v>88</v>
      </c>
      <c r="H1370">
        <v>75</v>
      </c>
      <c r="I1370">
        <v>101</v>
      </c>
      <c r="J1370">
        <v>69</v>
      </c>
      <c r="K1370">
        <v>73</v>
      </c>
      <c r="L1370">
        <v>76</v>
      </c>
      <c r="M1370">
        <v>97</v>
      </c>
      <c r="N1370" s="374"/>
    </row>
    <row r="1371" spans="1:14" x14ac:dyDescent="0.25">
      <c r="A1371" t="s">
        <v>3964</v>
      </c>
      <c r="B1371">
        <v>51</v>
      </c>
      <c r="C1371">
        <v>63</v>
      </c>
      <c r="D1371">
        <v>56</v>
      </c>
      <c r="E1371">
        <v>59</v>
      </c>
      <c r="F1371"/>
      <c r="G1371"/>
      <c r="H1371"/>
      <c r="I1371"/>
      <c r="J1371"/>
      <c r="K1371"/>
      <c r="L1371"/>
      <c r="M1371"/>
      <c r="N1371" s="374"/>
    </row>
    <row r="1372" spans="1:14" x14ac:dyDescent="0.25">
      <c r="A1372" t="s">
        <v>3976</v>
      </c>
      <c r="B1372"/>
      <c r="C1372"/>
      <c r="D1372"/>
      <c r="E1372"/>
      <c r="F1372">
        <v>45</v>
      </c>
      <c r="G1372">
        <v>53</v>
      </c>
      <c r="H1372">
        <v>49</v>
      </c>
      <c r="I1372">
        <v>55</v>
      </c>
      <c r="J1372">
        <v>46</v>
      </c>
      <c r="K1372">
        <v>53</v>
      </c>
      <c r="L1372">
        <v>40</v>
      </c>
      <c r="M1372">
        <v>52</v>
      </c>
      <c r="N1372" s="374"/>
    </row>
    <row r="1373" spans="1:14" x14ac:dyDescent="0.25">
      <c r="A1373" t="s">
        <v>3978</v>
      </c>
      <c r="B1373">
        <v>46</v>
      </c>
      <c r="C1373">
        <v>56</v>
      </c>
      <c r="D1373">
        <v>47</v>
      </c>
      <c r="E1373">
        <v>44</v>
      </c>
      <c r="F1373"/>
      <c r="G1373"/>
      <c r="H1373"/>
      <c r="I1373"/>
      <c r="J1373"/>
      <c r="K1373"/>
      <c r="L1373"/>
      <c r="M1373"/>
      <c r="N1373" s="374"/>
    </row>
    <row r="1374" spans="1:14" x14ac:dyDescent="0.25">
      <c r="A1374" t="s">
        <v>3983</v>
      </c>
      <c r="B1374"/>
      <c r="C1374"/>
      <c r="D1374"/>
      <c r="E1374"/>
      <c r="F1374">
        <v>36</v>
      </c>
      <c r="G1374">
        <v>68</v>
      </c>
      <c r="H1374">
        <v>47</v>
      </c>
      <c r="I1374">
        <v>46</v>
      </c>
      <c r="J1374">
        <v>27</v>
      </c>
      <c r="K1374">
        <v>45</v>
      </c>
      <c r="L1374">
        <v>36</v>
      </c>
      <c r="M1374">
        <v>36</v>
      </c>
      <c r="N1374" s="374"/>
    </row>
    <row r="1375" spans="1:14" x14ac:dyDescent="0.25">
      <c r="A1375" t="s">
        <v>3985</v>
      </c>
      <c r="B1375">
        <v>47</v>
      </c>
      <c r="C1375">
        <v>62</v>
      </c>
      <c r="D1375">
        <v>55</v>
      </c>
      <c r="E1375">
        <v>60</v>
      </c>
      <c r="F1375">
        <v>57</v>
      </c>
      <c r="G1375">
        <v>47</v>
      </c>
      <c r="H1375">
        <v>55</v>
      </c>
      <c r="I1375">
        <v>62</v>
      </c>
      <c r="J1375">
        <v>24</v>
      </c>
      <c r="K1375">
        <v>24</v>
      </c>
      <c r="L1375">
        <v>36</v>
      </c>
      <c r="M1375">
        <v>22</v>
      </c>
      <c r="N1375" s="374"/>
    </row>
    <row r="1376" spans="1:14" x14ac:dyDescent="0.25">
      <c r="A1376" t="s">
        <v>3994</v>
      </c>
      <c r="B1376">
        <v>29</v>
      </c>
      <c r="C1376">
        <v>37</v>
      </c>
      <c r="D1376">
        <v>34</v>
      </c>
      <c r="E1376">
        <v>27</v>
      </c>
      <c r="F1376">
        <v>36</v>
      </c>
      <c r="G1376">
        <v>32</v>
      </c>
      <c r="H1376">
        <v>41</v>
      </c>
      <c r="I1376">
        <v>24</v>
      </c>
      <c r="J1376">
        <v>30</v>
      </c>
      <c r="K1376">
        <v>34</v>
      </c>
      <c r="L1376">
        <v>28</v>
      </c>
      <c r="M1376">
        <v>40</v>
      </c>
      <c r="N1376" s="374"/>
    </row>
    <row r="1377" spans="1:14" x14ac:dyDescent="0.25">
      <c r="A1377" t="s">
        <v>4007</v>
      </c>
      <c r="B1377"/>
      <c r="C1377"/>
      <c r="D1377">
        <v>34</v>
      </c>
      <c r="E1377">
        <v>52</v>
      </c>
      <c r="F1377">
        <v>49</v>
      </c>
      <c r="G1377">
        <v>48</v>
      </c>
      <c r="H1377">
        <v>41</v>
      </c>
      <c r="I1377">
        <v>56</v>
      </c>
      <c r="J1377">
        <v>42</v>
      </c>
      <c r="K1377">
        <v>39</v>
      </c>
      <c r="L1377">
        <v>45</v>
      </c>
      <c r="M1377">
        <v>49</v>
      </c>
      <c r="N1377" s="374"/>
    </row>
    <row r="1378" spans="1:14" x14ac:dyDescent="0.25">
      <c r="A1378" t="s">
        <v>4008</v>
      </c>
      <c r="B1378"/>
      <c r="C1378"/>
      <c r="D1378"/>
      <c r="E1378"/>
      <c r="F1378">
        <v>78</v>
      </c>
      <c r="G1378">
        <v>78</v>
      </c>
      <c r="H1378">
        <v>66</v>
      </c>
      <c r="I1378">
        <v>68</v>
      </c>
      <c r="J1378">
        <v>72</v>
      </c>
      <c r="K1378">
        <v>64</v>
      </c>
      <c r="L1378">
        <v>90</v>
      </c>
      <c r="M1378">
        <v>87</v>
      </c>
      <c r="N1378" s="374"/>
    </row>
    <row r="1379" spans="1:14" x14ac:dyDescent="0.25">
      <c r="A1379" t="s">
        <v>4018</v>
      </c>
      <c r="B1379">
        <v>32</v>
      </c>
      <c r="C1379">
        <v>31</v>
      </c>
      <c r="D1379">
        <v>31</v>
      </c>
      <c r="E1379">
        <v>28</v>
      </c>
      <c r="F1379"/>
      <c r="G1379"/>
      <c r="H1379"/>
      <c r="I1379"/>
      <c r="J1379"/>
      <c r="K1379"/>
      <c r="L1379"/>
      <c r="M1379"/>
      <c r="N1379" s="374"/>
    </row>
    <row r="1380" spans="1:14" x14ac:dyDescent="0.25">
      <c r="A1380" t="s">
        <v>12942</v>
      </c>
      <c r="B1380">
        <v>53</v>
      </c>
      <c r="C1380">
        <v>49</v>
      </c>
      <c r="D1380">
        <v>48</v>
      </c>
      <c r="E1380">
        <v>53</v>
      </c>
      <c r="F1380">
        <v>33</v>
      </c>
      <c r="G1380">
        <v>29</v>
      </c>
      <c r="H1380">
        <v>30</v>
      </c>
      <c r="I1380">
        <v>26</v>
      </c>
      <c r="J1380">
        <v>18</v>
      </c>
      <c r="K1380">
        <v>22</v>
      </c>
      <c r="L1380">
        <v>13</v>
      </c>
      <c r="M1380">
        <v>20</v>
      </c>
      <c r="N1380" s="374"/>
    </row>
    <row r="1381" spans="1:14" x14ac:dyDescent="0.25">
      <c r="A1381"/>
      <c r="B1381"/>
      <c r="C1381"/>
      <c r="D1381"/>
      <c r="E1381"/>
      <c r="F1381"/>
      <c r="G1381"/>
      <c r="H1381"/>
      <c r="I1381"/>
      <c r="J1381"/>
      <c r="K1381"/>
      <c r="L1381"/>
      <c r="M1381"/>
      <c r="N1381" s="374"/>
    </row>
    <row r="1382" spans="1:14" x14ac:dyDescent="0.25">
      <c r="A1382"/>
      <c r="B1382"/>
      <c r="C1382"/>
      <c r="D1382"/>
      <c r="E1382"/>
      <c r="F1382"/>
      <c r="G1382"/>
      <c r="H1382"/>
      <c r="I1382"/>
      <c r="J1382"/>
      <c r="K1382"/>
      <c r="L1382"/>
      <c r="M1382"/>
      <c r="N1382" s="374"/>
    </row>
    <row r="1383" spans="1:14" x14ac:dyDescent="0.25">
      <c r="A1383"/>
      <c r="B1383"/>
      <c r="C1383"/>
      <c r="D1383"/>
      <c r="E1383"/>
      <c r="F1383"/>
      <c r="G1383"/>
      <c r="H1383"/>
      <c r="I1383"/>
      <c r="J1383"/>
      <c r="K1383"/>
      <c r="L1383"/>
      <c r="M1383"/>
      <c r="N1383" s="374"/>
    </row>
    <row r="1384" spans="1:14" x14ac:dyDescent="0.25">
      <c r="A1384"/>
      <c r="B1384"/>
      <c r="C1384"/>
      <c r="D1384"/>
      <c r="E1384"/>
      <c r="F1384"/>
      <c r="G1384"/>
      <c r="H1384"/>
      <c r="I1384"/>
      <c r="J1384"/>
      <c r="K1384"/>
      <c r="L1384"/>
      <c r="M1384"/>
      <c r="N1384" s="374"/>
    </row>
    <row r="1385" spans="1:14" x14ac:dyDescent="0.25">
      <c r="A1385"/>
      <c r="B1385"/>
      <c r="C1385"/>
      <c r="D1385"/>
      <c r="E1385"/>
      <c r="F1385"/>
      <c r="G1385"/>
      <c r="H1385"/>
      <c r="I1385"/>
      <c r="J1385"/>
      <c r="K1385"/>
      <c r="L1385"/>
      <c r="M1385"/>
      <c r="N1385" s="374"/>
    </row>
    <row r="1386" spans="1:14" x14ac:dyDescent="0.25">
      <c r="A1386" s="363"/>
      <c r="B1386" s="373"/>
      <c r="C1386" s="373"/>
      <c r="D1386" s="373"/>
      <c r="E1386" s="373"/>
      <c r="F1386" s="373"/>
      <c r="G1386" s="373"/>
      <c r="H1386" s="373"/>
      <c r="I1386" s="373"/>
      <c r="J1386" s="373"/>
      <c r="K1386" s="373"/>
      <c r="L1386" s="373"/>
      <c r="M1386" s="373"/>
      <c r="N1386" s="374"/>
    </row>
    <row r="1387" spans="1:14" x14ac:dyDescent="0.25">
      <c r="A1387" s="363"/>
      <c r="B1387" s="373"/>
      <c r="C1387" s="373"/>
      <c r="D1387" s="373"/>
      <c r="E1387" s="373"/>
      <c r="F1387" s="373"/>
      <c r="G1387" s="373"/>
      <c r="H1387" s="373"/>
      <c r="I1387" s="373"/>
      <c r="J1387" s="373"/>
      <c r="K1387" s="373"/>
      <c r="L1387" s="373"/>
      <c r="M1387" s="373"/>
      <c r="N1387" s="374"/>
    </row>
    <row r="1388" spans="1:14" x14ac:dyDescent="0.25">
      <c r="A1388" s="363"/>
      <c r="B1388" s="373"/>
      <c r="C1388" s="373"/>
      <c r="D1388" s="373"/>
      <c r="E1388" s="373"/>
      <c r="F1388" s="373"/>
      <c r="G1388" s="373"/>
      <c r="H1388" s="373"/>
      <c r="I1388" s="373"/>
      <c r="J1388" s="373"/>
      <c r="K1388" s="373"/>
      <c r="L1388" s="373"/>
      <c r="M1388" s="373"/>
      <c r="N1388" s="374"/>
    </row>
    <row r="1389" spans="1:14" x14ac:dyDescent="0.25">
      <c r="A1389" s="363"/>
      <c r="B1389" s="373"/>
      <c r="C1389" s="373"/>
      <c r="D1389" s="373"/>
      <c r="E1389" s="373"/>
      <c r="F1389" s="373"/>
      <c r="G1389" s="373"/>
      <c r="H1389" s="373"/>
      <c r="I1389" s="373"/>
      <c r="J1389" s="373"/>
      <c r="K1389" s="373"/>
      <c r="L1389" s="373"/>
      <c r="M1389" s="373"/>
      <c r="N1389" s="374"/>
    </row>
    <row r="1390" spans="1:14" x14ac:dyDescent="0.25">
      <c r="A1390" s="363"/>
      <c r="B1390" s="373"/>
      <c r="C1390" s="373"/>
      <c r="D1390" s="373"/>
      <c r="E1390" s="373"/>
      <c r="F1390" s="373"/>
      <c r="G1390" s="373"/>
      <c r="H1390" s="373"/>
      <c r="I1390" s="373"/>
      <c r="J1390" s="373"/>
      <c r="K1390" s="373"/>
      <c r="L1390" s="373"/>
      <c r="M1390" s="373"/>
      <c r="N1390" s="374"/>
    </row>
    <row r="1391" spans="1:14" x14ac:dyDescent="0.25">
      <c r="A1391" s="363"/>
      <c r="B1391" s="373"/>
      <c r="C1391" s="373"/>
      <c r="D1391" s="373"/>
      <c r="E1391" s="373"/>
      <c r="F1391" s="373"/>
      <c r="G1391" s="373"/>
      <c r="H1391" s="373"/>
      <c r="I1391" s="373"/>
      <c r="J1391" s="373"/>
      <c r="K1391" s="373"/>
      <c r="L1391" s="373"/>
      <c r="M1391" s="373"/>
      <c r="N1391" s="374"/>
    </row>
    <row r="1392" spans="1:14" x14ac:dyDescent="0.25">
      <c r="A1392" s="363"/>
      <c r="B1392" s="373"/>
      <c r="C1392" s="373"/>
      <c r="D1392" s="373"/>
      <c r="E1392" s="373"/>
      <c r="F1392" s="373"/>
      <c r="G1392" s="373"/>
      <c r="H1392" s="373"/>
      <c r="I1392" s="373"/>
      <c r="J1392" s="373"/>
      <c r="K1392" s="373"/>
      <c r="L1392" s="373"/>
      <c r="M1392" s="373"/>
      <c r="N1392" s="374"/>
    </row>
    <row r="1393" spans="1:14" x14ac:dyDescent="0.25">
      <c r="A1393" s="363"/>
      <c r="B1393" s="373"/>
      <c r="C1393" s="373"/>
      <c r="D1393" s="373"/>
      <c r="E1393" s="373"/>
      <c r="F1393" s="373"/>
      <c r="G1393" s="373"/>
      <c r="H1393" s="373"/>
      <c r="I1393" s="373"/>
      <c r="J1393" s="373"/>
      <c r="K1393" s="373"/>
      <c r="L1393" s="373"/>
      <c r="M1393" s="373"/>
      <c r="N1393" s="374"/>
    </row>
    <row r="1394" spans="1:14" x14ac:dyDescent="0.25">
      <c r="A1394" s="363"/>
      <c r="B1394" s="373"/>
      <c r="C1394" s="373"/>
      <c r="D1394" s="373"/>
      <c r="E1394" s="373"/>
      <c r="F1394" s="373"/>
      <c r="G1394" s="373"/>
      <c r="H1394" s="373"/>
      <c r="I1394" s="373"/>
      <c r="J1394" s="373"/>
      <c r="K1394" s="373"/>
      <c r="L1394" s="373"/>
      <c r="M1394" s="373"/>
      <c r="N1394" s="374"/>
    </row>
    <row r="1395" spans="1:14" x14ac:dyDescent="0.25">
      <c r="A1395" s="363"/>
      <c r="B1395" s="373"/>
      <c r="C1395" s="373"/>
      <c r="D1395" s="373"/>
      <c r="E1395" s="373"/>
      <c r="F1395" s="373"/>
      <c r="G1395" s="373"/>
      <c r="H1395" s="373"/>
      <c r="I1395" s="373"/>
      <c r="J1395" s="373"/>
      <c r="K1395" s="373"/>
      <c r="L1395" s="373"/>
      <c r="M1395" s="373"/>
      <c r="N1395" s="374"/>
    </row>
    <row r="1396" spans="1:14" x14ac:dyDescent="0.25">
      <c r="A1396" s="363"/>
      <c r="B1396" s="373"/>
      <c r="C1396" s="373"/>
      <c r="D1396" s="373"/>
      <c r="E1396" s="373"/>
      <c r="F1396" s="373"/>
      <c r="G1396" s="373"/>
      <c r="H1396" s="373"/>
      <c r="I1396" s="373"/>
      <c r="J1396" s="373"/>
      <c r="K1396" s="373"/>
      <c r="L1396" s="373"/>
      <c r="M1396" s="373"/>
      <c r="N1396" s="374"/>
    </row>
    <row r="1397" spans="1:14" x14ac:dyDescent="0.25">
      <c r="A1397" s="363"/>
      <c r="B1397" s="373"/>
      <c r="C1397" s="373"/>
      <c r="D1397" s="373"/>
      <c r="E1397" s="373"/>
      <c r="F1397" s="373"/>
      <c r="G1397" s="373"/>
      <c r="H1397" s="373"/>
      <c r="I1397" s="373"/>
      <c r="J1397" s="373"/>
      <c r="K1397" s="373"/>
      <c r="L1397" s="373"/>
      <c r="M1397" s="373"/>
      <c r="N1397" s="374"/>
    </row>
    <row r="1398" spans="1:14" x14ac:dyDescent="0.25">
      <c r="A1398" s="363"/>
      <c r="B1398" s="373"/>
      <c r="C1398" s="373"/>
      <c r="D1398" s="373"/>
      <c r="E1398" s="373"/>
      <c r="F1398" s="373"/>
      <c r="G1398" s="373"/>
      <c r="H1398" s="373"/>
      <c r="I1398" s="373"/>
      <c r="J1398" s="373"/>
      <c r="K1398" s="373"/>
      <c r="L1398" s="373"/>
      <c r="M1398" s="373"/>
      <c r="N1398" s="374"/>
    </row>
    <row r="1399" spans="1:14" x14ac:dyDescent="0.25">
      <c r="A1399" s="363"/>
      <c r="B1399" s="373"/>
      <c r="C1399" s="373"/>
      <c r="D1399" s="373"/>
      <c r="E1399" s="373"/>
      <c r="F1399" s="373"/>
      <c r="G1399" s="373"/>
      <c r="H1399" s="373"/>
      <c r="I1399" s="373"/>
      <c r="J1399" s="373"/>
      <c r="K1399" s="373"/>
      <c r="L1399" s="373"/>
      <c r="M1399" s="373"/>
      <c r="N1399" s="374"/>
    </row>
    <row r="1400" spans="1:14" x14ac:dyDescent="0.25">
      <c r="A1400" s="363"/>
      <c r="B1400" s="373"/>
      <c r="C1400" s="373"/>
      <c r="D1400" s="373"/>
      <c r="E1400" s="373"/>
      <c r="F1400" s="373"/>
      <c r="G1400" s="373"/>
      <c r="H1400" s="373"/>
      <c r="I1400" s="373"/>
      <c r="J1400" s="373"/>
      <c r="K1400" s="373"/>
      <c r="L1400" s="373"/>
      <c r="M1400" s="373"/>
      <c r="N1400" s="374"/>
    </row>
    <row r="1401" spans="1:14" x14ac:dyDescent="0.25">
      <c r="A1401" s="363"/>
      <c r="B1401" s="373"/>
      <c r="C1401" s="373"/>
      <c r="D1401" s="373"/>
      <c r="E1401" s="373"/>
      <c r="F1401" s="373"/>
      <c r="G1401" s="373"/>
      <c r="H1401" s="373"/>
      <c r="I1401" s="373"/>
      <c r="J1401" s="373"/>
      <c r="K1401" s="373"/>
      <c r="L1401" s="373"/>
      <c r="M1401" s="373"/>
      <c r="N1401" s="374"/>
    </row>
    <row r="1402" spans="1:14" x14ac:dyDescent="0.25">
      <c r="A1402" s="363"/>
      <c r="B1402" s="373"/>
      <c r="C1402" s="373"/>
      <c r="D1402" s="373"/>
      <c r="E1402" s="373"/>
      <c r="F1402" s="373"/>
      <c r="G1402" s="373"/>
      <c r="H1402" s="373"/>
      <c r="I1402" s="373"/>
      <c r="J1402" s="373"/>
      <c r="K1402" s="373"/>
      <c r="L1402" s="373"/>
      <c r="M1402" s="373"/>
      <c r="N1402" s="374"/>
    </row>
    <row r="1403" spans="1:14" x14ac:dyDescent="0.25">
      <c r="A1403" s="363"/>
      <c r="B1403" s="373"/>
      <c r="C1403" s="373"/>
      <c r="D1403" s="373"/>
      <c r="E1403" s="373"/>
      <c r="F1403" s="373"/>
      <c r="G1403" s="373"/>
      <c r="H1403" s="373"/>
      <c r="I1403" s="373"/>
      <c r="J1403" s="373"/>
      <c r="K1403" s="373"/>
      <c r="L1403" s="373"/>
      <c r="M1403" s="373"/>
      <c r="N1403" s="374"/>
    </row>
    <row r="1404" spans="1:14" x14ac:dyDescent="0.25">
      <c r="A1404" s="363"/>
      <c r="B1404" s="373"/>
      <c r="C1404" s="373"/>
      <c r="D1404" s="373"/>
      <c r="E1404" s="373"/>
      <c r="F1404" s="373"/>
      <c r="G1404" s="373"/>
      <c r="H1404" s="373"/>
      <c r="I1404" s="373"/>
      <c r="J1404" s="373"/>
      <c r="K1404" s="373"/>
      <c r="L1404" s="373"/>
      <c r="M1404" s="373"/>
      <c r="N1404" s="374"/>
    </row>
    <row r="1405" spans="1:14" x14ac:dyDescent="0.25">
      <c r="A1405" s="363"/>
      <c r="B1405" s="373"/>
      <c r="C1405" s="373"/>
      <c r="D1405" s="373"/>
      <c r="E1405" s="373"/>
      <c r="F1405" s="373"/>
      <c r="G1405" s="373"/>
      <c r="H1405" s="373"/>
      <c r="I1405" s="373"/>
      <c r="J1405" s="373"/>
      <c r="K1405" s="373"/>
      <c r="L1405" s="373"/>
      <c r="M1405" s="373"/>
      <c r="N1405" s="374"/>
    </row>
    <row r="1406" spans="1:14" x14ac:dyDescent="0.25">
      <c r="A1406" s="363"/>
      <c r="B1406" s="373"/>
      <c r="C1406" s="373"/>
      <c r="D1406" s="373"/>
      <c r="E1406" s="373"/>
      <c r="F1406" s="373"/>
      <c r="G1406" s="373"/>
      <c r="H1406" s="373"/>
      <c r="I1406" s="373"/>
      <c r="J1406" s="373"/>
      <c r="K1406" s="373"/>
      <c r="L1406" s="373"/>
      <c r="M1406" s="373"/>
      <c r="N1406" s="374"/>
    </row>
    <row r="1407" spans="1:14" x14ac:dyDescent="0.25">
      <c r="A1407" s="363"/>
      <c r="B1407" s="373"/>
      <c r="C1407" s="373"/>
      <c r="D1407" s="373"/>
      <c r="E1407" s="373"/>
      <c r="F1407" s="373"/>
      <c r="G1407" s="373"/>
      <c r="H1407" s="373"/>
      <c r="I1407" s="373"/>
      <c r="J1407" s="373"/>
      <c r="K1407" s="373"/>
      <c r="L1407" s="373"/>
      <c r="M1407" s="373"/>
      <c r="N1407" s="374"/>
    </row>
    <row r="1408" spans="1:14" x14ac:dyDescent="0.25">
      <c r="A1408" s="363"/>
      <c r="B1408" s="373"/>
      <c r="C1408" s="373"/>
      <c r="D1408" s="373"/>
      <c r="E1408" s="373"/>
      <c r="F1408" s="373"/>
      <c r="G1408" s="373"/>
      <c r="H1408" s="373"/>
      <c r="I1408" s="373"/>
      <c r="J1408" s="373"/>
      <c r="K1408" s="373"/>
      <c r="L1408" s="373"/>
      <c r="M1408" s="373"/>
      <c r="N1408" s="374"/>
    </row>
    <row r="1409" spans="1:14" x14ac:dyDescent="0.25">
      <c r="A1409" s="363"/>
      <c r="B1409" s="373"/>
      <c r="C1409" s="373"/>
      <c r="D1409" s="373"/>
      <c r="E1409" s="373"/>
      <c r="F1409" s="373"/>
      <c r="G1409" s="373"/>
      <c r="H1409" s="373"/>
      <c r="I1409" s="373"/>
      <c r="J1409" s="373"/>
      <c r="K1409" s="373"/>
      <c r="L1409" s="373"/>
      <c r="M1409" s="373"/>
      <c r="N1409" s="374"/>
    </row>
    <row r="1410" spans="1:14" x14ac:dyDescent="0.25">
      <c r="A1410" s="363"/>
      <c r="B1410" s="373"/>
      <c r="C1410" s="373"/>
      <c r="D1410" s="373"/>
      <c r="E1410" s="373"/>
      <c r="F1410" s="373"/>
      <c r="G1410" s="373"/>
      <c r="H1410" s="373"/>
      <c r="I1410" s="373"/>
      <c r="J1410" s="373"/>
      <c r="K1410" s="373"/>
      <c r="L1410" s="373"/>
      <c r="M1410" s="373"/>
      <c r="N1410" s="374"/>
    </row>
    <row r="1411" spans="1:14" x14ac:dyDescent="0.25">
      <c r="A1411" s="363"/>
      <c r="B1411" s="373"/>
      <c r="C1411" s="373"/>
      <c r="D1411" s="373"/>
      <c r="E1411" s="373"/>
      <c r="F1411" s="373"/>
      <c r="G1411" s="373"/>
      <c r="H1411" s="373"/>
      <c r="I1411" s="373"/>
      <c r="J1411" s="373"/>
      <c r="K1411" s="373"/>
      <c r="L1411" s="373"/>
      <c r="M1411" s="373"/>
      <c r="N1411" s="374"/>
    </row>
    <row r="1412" spans="1:14" x14ac:dyDescent="0.25">
      <c r="A1412" s="363"/>
      <c r="B1412" s="373"/>
      <c r="C1412" s="373"/>
      <c r="D1412" s="373"/>
      <c r="E1412" s="373"/>
      <c r="F1412" s="373"/>
      <c r="G1412" s="373"/>
      <c r="H1412" s="373"/>
      <c r="I1412" s="373"/>
      <c r="J1412" s="373"/>
      <c r="K1412" s="373"/>
      <c r="L1412" s="373"/>
      <c r="M1412" s="373"/>
      <c r="N1412" s="374"/>
    </row>
    <row r="1413" spans="1:14" x14ac:dyDescent="0.25">
      <c r="A1413" s="363"/>
      <c r="B1413" s="373"/>
      <c r="C1413" s="373"/>
      <c r="D1413" s="373"/>
      <c r="E1413" s="373"/>
      <c r="F1413" s="373"/>
      <c r="G1413" s="373"/>
      <c r="H1413" s="373"/>
      <c r="I1413" s="373"/>
      <c r="J1413" s="373"/>
      <c r="K1413" s="373"/>
      <c r="L1413" s="373"/>
      <c r="M1413" s="373"/>
      <c r="N1413" s="374"/>
    </row>
    <row r="1414" spans="1:14" x14ac:dyDescent="0.25">
      <c r="A1414" s="363"/>
      <c r="B1414" s="373"/>
      <c r="C1414" s="373"/>
      <c r="D1414" s="373"/>
      <c r="E1414" s="373"/>
      <c r="F1414" s="373"/>
      <c r="G1414" s="373"/>
      <c r="H1414" s="373"/>
      <c r="I1414" s="373"/>
      <c r="J1414" s="373"/>
      <c r="K1414" s="373"/>
      <c r="L1414" s="373"/>
      <c r="M1414" s="373"/>
      <c r="N1414" s="374"/>
    </row>
    <row r="1415" spans="1:14" x14ac:dyDescent="0.25">
      <c r="A1415" s="363"/>
      <c r="B1415" s="373"/>
      <c r="C1415" s="373"/>
      <c r="D1415" s="373"/>
      <c r="E1415" s="373"/>
      <c r="F1415" s="373"/>
      <c r="G1415" s="373"/>
      <c r="H1415" s="373"/>
      <c r="I1415" s="373"/>
      <c r="J1415" s="373"/>
      <c r="K1415" s="373"/>
      <c r="L1415" s="373"/>
      <c r="M1415" s="373"/>
      <c r="N1415" s="374"/>
    </row>
    <row r="1416" spans="1:14" x14ac:dyDescent="0.25">
      <c r="A1416" s="363"/>
      <c r="B1416" s="373"/>
      <c r="C1416" s="373"/>
      <c r="D1416" s="373"/>
      <c r="E1416" s="373"/>
      <c r="F1416" s="373"/>
      <c r="G1416" s="373"/>
      <c r="H1416" s="373"/>
      <c r="I1416" s="373"/>
      <c r="J1416" s="373"/>
      <c r="K1416" s="373"/>
      <c r="L1416" s="373"/>
      <c r="M1416" s="373"/>
      <c r="N1416" s="374"/>
    </row>
    <row r="1417" spans="1:14" x14ac:dyDescent="0.25">
      <c r="A1417" s="363"/>
      <c r="B1417" s="373"/>
      <c r="C1417" s="373"/>
      <c r="D1417" s="373"/>
      <c r="E1417" s="373"/>
      <c r="F1417" s="373"/>
      <c r="G1417" s="373"/>
      <c r="H1417" s="373"/>
      <c r="I1417" s="373"/>
      <c r="J1417" s="373"/>
      <c r="K1417" s="373"/>
      <c r="L1417" s="373"/>
      <c r="M1417" s="373"/>
      <c r="N1417" s="374"/>
    </row>
    <row r="1418" spans="1:14" x14ac:dyDescent="0.25">
      <c r="A1418" s="363"/>
      <c r="B1418" s="373"/>
      <c r="C1418" s="373"/>
      <c r="D1418" s="373"/>
      <c r="E1418" s="373"/>
      <c r="F1418" s="373"/>
      <c r="G1418" s="373"/>
      <c r="H1418" s="373"/>
      <c r="I1418" s="373"/>
      <c r="J1418" s="373"/>
      <c r="K1418" s="373"/>
      <c r="L1418" s="373"/>
      <c r="M1418" s="373"/>
      <c r="N1418" s="374"/>
    </row>
    <row r="1419" spans="1:14" x14ac:dyDescent="0.25">
      <c r="A1419" s="363"/>
      <c r="B1419" s="373"/>
      <c r="C1419" s="373"/>
      <c r="D1419" s="373"/>
      <c r="E1419" s="373"/>
      <c r="F1419" s="373"/>
      <c r="G1419" s="373"/>
      <c r="H1419" s="373"/>
      <c r="I1419" s="373"/>
      <c r="J1419" s="373"/>
      <c r="K1419" s="373"/>
      <c r="L1419" s="373"/>
      <c r="M1419" s="373"/>
      <c r="N1419" s="374"/>
    </row>
    <row r="1420" spans="1:14" x14ac:dyDescent="0.25">
      <c r="A1420" s="363"/>
      <c r="B1420" s="373"/>
      <c r="C1420" s="373"/>
      <c r="D1420" s="373"/>
      <c r="E1420" s="373"/>
      <c r="F1420" s="373"/>
      <c r="G1420" s="373"/>
      <c r="H1420" s="373"/>
      <c r="I1420" s="373"/>
      <c r="J1420" s="373"/>
      <c r="K1420" s="373"/>
      <c r="L1420" s="373"/>
      <c r="M1420" s="373"/>
      <c r="N1420" s="374"/>
    </row>
    <row r="1421" spans="1:14" x14ac:dyDescent="0.25">
      <c r="A1421" s="363"/>
      <c r="B1421" s="373"/>
      <c r="C1421" s="373"/>
      <c r="D1421" s="373"/>
      <c r="E1421" s="373"/>
      <c r="F1421" s="373"/>
      <c r="G1421" s="373"/>
      <c r="H1421" s="373"/>
      <c r="I1421" s="373"/>
      <c r="J1421" s="373"/>
      <c r="K1421" s="373"/>
      <c r="L1421" s="373"/>
      <c r="M1421" s="373"/>
      <c r="N1421" s="374"/>
    </row>
    <row r="1422" spans="1:14" x14ac:dyDescent="0.25">
      <c r="A1422" s="363"/>
      <c r="B1422" s="373"/>
      <c r="C1422" s="373"/>
      <c r="D1422" s="373"/>
      <c r="E1422" s="373"/>
      <c r="F1422" s="373"/>
      <c r="G1422" s="373"/>
      <c r="H1422" s="373"/>
      <c r="I1422" s="373"/>
      <c r="J1422" s="373"/>
      <c r="K1422" s="373"/>
      <c r="L1422" s="373"/>
      <c r="M1422" s="373"/>
      <c r="N1422" s="374"/>
    </row>
    <row r="1423" spans="1:14" x14ac:dyDescent="0.25">
      <c r="A1423" s="363"/>
      <c r="B1423" s="373"/>
      <c r="C1423" s="373"/>
      <c r="D1423" s="373"/>
      <c r="E1423" s="373"/>
      <c r="F1423" s="373"/>
      <c r="G1423" s="373"/>
      <c r="H1423" s="373"/>
      <c r="I1423" s="373"/>
      <c r="J1423" s="373"/>
      <c r="K1423" s="373"/>
      <c r="L1423" s="373"/>
      <c r="M1423" s="373"/>
      <c r="N1423" s="374"/>
    </row>
    <row r="1424" spans="1:14" x14ac:dyDescent="0.25">
      <c r="A1424" s="363"/>
      <c r="B1424" s="373"/>
      <c r="C1424" s="373"/>
      <c r="D1424" s="373"/>
      <c r="E1424" s="373"/>
      <c r="F1424" s="373"/>
      <c r="G1424" s="373"/>
      <c r="H1424" s="373"/>
      <c r="I1424" s="373"/>
      <c r="J1424" s="373"/>
      <c r="K1424" s="373"/>
      <c r="L1424" s="373"/>
      <c r="M1424" s="373"/>
      <c r="N1424" s="374"/>
    </row>
    <row r="1425" spans="1:14" x14ac:dyDescent="0.25">
      <c r="A1425" s="363"/>
      <c r="B1425" s="373"/>
      <c r="C1425" s="373"/>
      <c r="D1425" s="373"/>
      <c r="E1425" s="373"/>
      <c r="F1425" s="373"/>
      <c r="G1425" s="373"/>
      <c r="H1425" s="373"/>
      <c r="I1425" s="373"/>
      <c r="J1425" s="373"/>
      <c r="K1425" s="373"/>
      <c r="L1425" s="373"/>
      <c r="M1425" s="373"/>
      <c r="N1425" s="374"/>
    </row>
    <row r="1426" spans="1:14" x14ac:dyDescent="0.25">
      <c r="A1426" s="363"/>
      <c r="B1426" s="373"/>
      <c r="C1426" s="373"/>
      <c r="D1426" s="373"/>
      <c r="E1426" s="373"/>
      <c r="F1426" s="373"/>
      <c r="G1426" s="373"/>
      <c r="H1426" s="373"/>
      <c r="I1426" s="373"/>
      <c r="J1426" s="373"/>
      <c r="K1426" s="373"/>
      <c r="L1426" s="373"/>
      <c r="M1426" s="373"/>
      <c r="N1426" s="374"/>
    </row>
    <row r="1427" spans="1:14" x14ac:dyDescent="0.25">
      <c r="A1427" s="363"/>
      <c r="B1427" s="373"/>
      <c r="C1427" s="373"/>
      <c r="D1427" s="373"/>
      <c r="E1427" s="373"/>
      <c r="F1427" s="373"/>
      <c r="G1427" s="373"/>
      <c r="H1427" s="373"/>
      <c r="I1427" s="373"/>
      <c r="J1427" s="373"/>
      <c r="K1427" s="373"/>
      <c r="L1427" s="373"/>
      <c r="M1427" s="373"/>
      <c r="N1427" s="374"/>
    </row>
    <row r="1428" spans="1:14" x14ac:dyDescent="0.25">
      <c r="A1428" s="363"/>
      <c r="B1428" s="373"/>
      <c r="C1428" s="373"/>
      <c r="D1428" s="373"/>
      <c r="E1428" s="373"/>
      <c r="F1428" s="373"/>
      <c r="G1428" s="373"/>
      <c r="H1428" s="373"/>
      <c r="I1428" s="373"/>
      <c r="J1428" s="373"/>
      <c r="K1428" s="373"/>
      <c r="L1428" s="373"/>
      <c r="M1428" s="373"/>
      <c r="N1428" s="374"/>
    </row>
    <row r="1429" spans="1:14" x14ac:dyDescent="0.25">
      <c r="A1429" s="363"/>
      <c r="B1429" s="373"/>
      <c r="C1429" s="373"/>
      <c r="D1429" s="373"/>
      <c r="E1429" s="373"/>
      <c r="F1429" s="373"/>
      <c r="G1429" s="373"/>
      <c r="H1429" s="373"/>
      <c r="I1429" s="373"/>
      <c r="J1429" s="373"/>
      <c r="K1429" s="373"/>
      <c r="L1429" s="373"/>
      <c r="M1429" s="373"/>
      <c r="N1429" s="374"/>
    </row>
    <row r="1430" spans="1:14" x14ac:dyDescent="0.25">
      <c r="A1430" s="363"/>
      <c r="B1430" s="373"/>
      <c r="C1430" s="373"/>
      <c r="D1430" s="373"/>
      <c r="E1430" s="373"/>
      <c r="F1430" s="373"/>
      <c r="G1430" s="373"/>
      <c r="H1430" s="373"/>
      <c r="I1430" s="373"/>
      <c r="J1430" s="373"/>
      <c r="K1430" s="373"/>
      <c r="L1430" s="373"/>
      <c r="M1430" s="373"/>
      <c r="N1430" s="374"/>
    </row>
    <row r="1431" spans="1:14" x14ac:dyDescent="0.25">
      <c r="A1431" s="363"/>
      <c r="B1431" s="373"/>
      <c r="C1431" s="373"/>
      <c r="D1431" s="373"/>
      <c r="E1431" s="373"/>
      <c r="F1431" s="373"/>
      <c r="G1431" s="373"/>
      <c r="H1431" s="373"/>
      <c r="I1431" s="373"/>
      <c r="J1431" s="373"/>
      <c r="K1431" s="373"/>
      <c r="L1431" s="373"/>
      <c r="M1431" s="373"/>
      <c r="N1431" s="374"/>
    </row>
    <row r="1432" spans="1:14" x14ac:dyDescent="0.25">
      <c r="A1432" s="363"/>
      <c r="B1432" s="373"/>
      <c r="C1432" s="373"/>
      <c r="D1432" s="373"/>
      <c r="E1432" s="373"/>
      <c r="F1432" s="373"/>
      <c r="G1432" s="373"/>
      <c r="H1432" s="373"/>
      <c r="I1432" s="373"/>
      <c r="J1432" s="373"/>
      <c r="K1432" s="373"/>
      <c r="L1432" s="373"/>
      <c r="M1432" s="373"/>
      <c r="N1432" s="374"/>
    </row>
    <row r="1433" spans="1:14" x14ac:dyDescent="0.25">
      <c r="A1433" s="363"/>
      <c r="B1433" s="373"/>
      <c r="C1433" s="373"/>
      <c r="D1433" s="373"/>
      <c r="E1433" s="373"/>
      <c r="F1433" s="373"/>
      <c r="G1433" s="373"/>
      <c r="H1433" s="373"/>
      <c r="I1433" s="373"/>
      <c r="J1433" s="373"/>
      <c r="K1433" s="373"/>
      <c r="L1433" s="373"/>
      <c r="M1433" s="373"/>
      <c r="N1433" s="374"/>
    </row>
    <row r="1434" spans="1:14" x14ac:dyDescent="0.25">
      <c r="A1434" s="363"/>
      <c r="B1434" s="373"/>
      <c r="C1434" s="373"/>
      <c r="D1434" s="373"/>
      <c r="E1434" s="373"/>
      <c r="F1434" s="373"/>
      <c r="G1434" s="373"/>
      <c r="H1434" s="373"/>
      <c r="I1434" s="373"/>
      <c r="J1434" s="373"/>
      <c r="K1434" s="373"/>
      <c r="L1434" s="373"/>
      <c r="M1434" s="373"/>
      <c r="N1434" s="374"/>
    </row>
    <row r="1435" spans="1:14" x14ac:dyDescent="0.25">
      <c r="A1435" s="363"/>
      <c r="B1435" s="373"/>
      <c r="C1435" s="373"/>
      <c r="D1435" s="373"/>
      <c r="E1435" s="373"/>
      <c r="F1435" s="373"/>
      <c r="G1435" s="373"/>
      <c r="H1435" s="373"/>
      <c r="I1435" s="373"/>
      <c r="J1435" s="373"/>
      <c r="K1435" s="373"/>
      <c r="L1435" s="373"/>
      <c r="M1435" s="373"/>
      <c r="N1435" s="374"/>
    </row>
    <row r="1436" spans="1:14" x14ac:dyDescent="0.25">
      <c r="A1436" s="363"/>
      <c r="B1436" s="373"/>
      <c r="C1436" s="373"/>
      <c r="D1436" s="373"/>
      <c r="E1436" s="373"/>
      <c r="F1436" s="373"/>
      <c r="G1436" s="373"/>
      <c r="H1436" s="373"/>
      <c r="I1436" s="373"/>
      <c r="J1436" s="373"/>
      <c r="K1436" s="373"/>
      <c r="L1436" s="373"/>
      <c r="M1436" s="373"/>
      <c r="N1436" s="374"/>
    </row>
    <row r="1437" spans="1:14" x14ac:dyDescent="0.25">
      <c r="A1437" s="363"/>
      <c r="B1437" s="373"/>
      <c r="C1437" s="373"/>
      <c r="D1437" s="373"/>
      <c r="E1437" s="373"/>
      <c r="F1437" s="373"/>
      <c r="G1437" s="373"/>
      <c r="H1437" s="373"/>
      <c r="I1437" s="373"/>
      <c r="J1437" s="373"/>
      <c r="K1437" s="373"/>
      <c r="L1437" s="373"/>
      <c r="M1437" s="373"/>
      <c r="N1437" s="374"/>
    </row>
    <row r="1438" spans="1:14" x14ac:dyDescent="0.25">
      <c r="A1438" s="363"/>
      <c r="B1438" s="373"/>
      <c r="C1438" s="373"/>
      <c r="D1438" s="373"/>
      <c r="E1438" s="373"/>
      <c r="F1438" s="373"/>
      <c r="G1438" s="373"/>
      <c r="H1438" s="373"/>
      <c r="I1438" s="373"/>
      <c r="J1438" s="373"/>
      <c r="K1438" s="373"/>
      <c r="L1438" s="373"/>
      <c r="M1438" s="373"/>
      <c r="N1438" s="374"/>
    </row>
    <row r="1439" spans="1:14" x14ac:dyDescent="0.25">
      <c r="A1439" s="363"/>
      <c r="B1439" s="373"/>
      <c r="C1439" s="373"/>
      <c r="D1439" s="373"/>
      <c r="E1439" s="373"/>
      <c r="F1439" s="373"/>
      <c r="G1439" s="373"/>
      <c r="H1439" s="373"/>
      <c r="I1439" s="373"/>
      <c r="J1439" s="373"/>
      <c r="K1439" s="373"/>
      <c r="L1439" s="373"/>
      <c r="M1439" s="373"/>
      <c r="N1439" s="374"/>
    </row>
    <row r="1440" spans="1:14" x14ac:dyDescent="0.25">
      <c r="A1440" s="363"/>
      <c r="B1440" s="373"/>
      <c r="C1440" s="373"/>
      <c r="D1440" s="373"/>
      <c r="E1440" s="373"/>
      <c r="F1440" s="373"/>
      <c r="G1440" s="373"/>
      <c r="H1440" s="373"/>
      <c r="I1440" s="373"/>
      <c r="J1440" s="373"/>
      <c r="K1440" s="373"/>
      <c r="L1440" s="373"/>
      <c r="M1440" s="373"/>
      <c r="N1440" s="374"/>
    </row>
    <row r="1441" spans="1:14" x14ac:dyDescent="0.25">
      <c r="A1441" s="363"/>
      <c r="B1441" s="373"/>
      <c r="C1441" s="373"/>
      <c r="D1441" s="373"/>
      <c r="E1441" s="373"/>
      <c r="F1441" s="373"/>
      <c r="G1441" s="373"/>
      <c r="H1441" s="373"/>
      <c r="I1441" s="373"/>
      <c r="J1441" s="373"/>
      <c r="K1441" s="373"/>
      <c r="L1441" s="373"/>
      <c r="M1441" s="373"/>
      <c r="N1441" s="374"/>
    </row>
    <row r="1442" spans="1:14" x14ac:dyDescent="0.25">
      <c r="A1442" s="363"/>
      <c r="B1442" s="373"/>
      <c r="C1442" s="373"/>
      <c r="D1442" s="373"/>
      <c r="E1442" s="373"/>
      <c r="F1442" s="373"/>
      <c r="G1442" s="373"/>
      <c r="H1442" s="373"/>
      <c r="I1442" s="373"/>
      <c r="J1442" s="373"/>
      <c r="K1442" s="373"/>
      <c r="L1442" s="373"/>
      <c r="M1442" s="373"/>
      <c r="N1442" s="374"/>
    </row>
    <row r="1443" spans="1:14" x14ac:dyDescent="0.25">
      <c r="A1443" s="363"/>
      <c r="B1443" s="373"/>
      <c r="C1443" s="373"/>
      <c r="D1443" s="373"/>
      <c r="E1443" s="373"/>
      <c r="F1443" s="373"/>
      <c r="G1443" s="373"/>
      <c r="H1443" s="373"/>
      <c r="I1443" s="373"/>
      <c r="J1443" s="373"/>
      <c r="K1443" s="373"/>
      <c r="L1443" s="373"/>
      <c r="M1443" s="373"/>
      <c r="N1443" s="374"/>
    </row>
    <row r="1444" spans="1:14" x14ac:dyDescent="0.25">
      <c r="A1444" s="363"/>
      <c r="B1444" s="373"/>
      <c r="C1444" s="373"/>
      <c r="D1444" s="373"/>
      <c r="E1444" s="373"/>
      <c r="F1444" s="373"/>
      <c r="G1444" s="373"/>
      <c r="H1444" s="373"/>
      <c r="I1444" s="373"/>
      <c r="J1444" s="373"/>
      <c r="K1444" s="373"/>
      <c r="L1444" s="373"/>
      <c r="M1444" s="373"/>
      <c r="N1444" s="374"/>
    </row>
    <row r="1445" spans="1:14" x14ac:dyDescent="0.25">
      <c r="A1445" s="363"/>
      <c r="B1445" s="373"/>
      <c r="C1445" s="373"/>
      <c r="D1445" s="373"/>
      <c r="E1445" s="373"/>
      <c r="F1445" s="373"/>
      <c r="G1445" s="373"/>
      <c r="H1445" s="373"/>
      <c r="I1445" s="373"/>
      <c r="J1445" s="373"/>
      <c r="K1445" s="373"/>
      <c r="L1445" s="373"/>
      <c r="M1445" s="373"/>
      <c r="N1445" s="374"/>
    </row>
    <row r="1446" spans="1:14" x14ac:dyDescent="0.25">
      <c r="A1446" s="363"/>
      <c r="B1446" s="373"/>
      <c r="C1446" s="373"/>
      <c r="D1446" s="373"/>
      <c r="E1446" s="373"/>
      <c r="F1446" s="373"/>
      <c r="G1446" s="373"/>
      <c r="H1446" s="373"/>
      <c r="I1446" s="373"/>
      <c r="J1446" s="373"/>
      <c r="K1446" s="373"/>
      <c r="L1446" s="373"/>
      <c r="M1446" s="373"/>
      <c r="N1446" s="374"/>
    </row>
    <row r="1447" spans="1:14" x14ac:dyDescent="0.25">
      <c r="A1447" s="363"/>
      <c r="B1447" s="373"/>
      <c r="C1447" s="373"/>
      <c r="D1447" s="373"/>
      <c r="E1447" s="373"/>
      <c r="F1447" s="373"/>
      <c r="G1447" s="373"/>
      <c r="H1447" s="373"/>
      <c r="I1447" s="373"/>
      <c r="J1447" s="373"/>
      <c r="K1447" s="373"/>
      <c r="L1447" s="373"/>
      <c r="M1447" s="373"/>
      <c r="N1447" s="374"/>
    </row>
    <row r="1448" spans="1:14" x14ac:dyDescent="0.25">
      <c r="A1448" s="363"/>
      <c r="B1448" s="373"/>
      <c r="C1448" s="373"/>
      <c r="D1448" s="373"/>
      <c r="E1448" s="373"/>
      <c r="F1448" s="373"/>
      <c r="G1448" s="373"/>
      <c r="H1448" s="373"/>
      <c r="I1448" s="373"/>
      <c r="J1448" s="373"/>
      <c r="K1448" s="373"/>
      <c r="L1448" s="373"/>
      <c r="M1448" s="373"/>
      <c r="N1448" s="374"/>
    </row>
    <row r="1449" spans="1:14" x14ac:dyDescent="0.25">
      <c r="A1449" s="363"/>
      <c r="B1449" s="373"/>
      <c r="C1449" s="373"/>
      <c r="D1449" s="373"/>
      <c r="E1449" s="373"/>
      <c r="F1449" s="373"/>
      <c r="G1449" s="373"/>
      <c r="H1449" s="373"/>
      <c r="I1449" s="373"/>
      <c r="J1449" s="373"/>
      <c r="K1449" s="373"/>
      <c r="L1449" s="373"/>
      <c r="M1449" s="373"/>
      <c r="N1449" s="374"/>
    </row>
    <row r="1450" spans="1:14" x14ac:dyDescent="0.25">
      <c r="A1450" s="363"/>
      <c r="B1450" s="373"/>
      <c r="C1450" s="373"/>
      <c r="D1450" s="373"/>
      <c r="E1450" s="373"/>
      <c r="F1450" s="373"/>
      <c r="G1450" s="373"/>
      <c r="H1450" s="373"/>
      <c r="I1450" s="373"/>
      <c r="J1450" s="373"/>
      <c r="K1450" s="373"/>
      <c r="L1450" s="373"/>
      <c r="M1450" s="373"/>
      <c r="N1450" s="374"/>
    </row>
    <row r="1451" spans="1:14" x14ac:dyDescent="0.25">
      <c r="A1451" s="363"/>
      <c r="B1451" s="373"/>
      <c r="C1451" s="373"/>
      <c r="D1451" s="373"/>
      <c r="E1451" s="373"/>
      <c r="F1451" s="373"/>
      <c r="G1451" s="373"/>
      <c r="H1451" s="373"/>
      <c r="I1451" s="373"/>
      <c r="J1451" s="373"/>
      <c r="K1451" s="373"/>
      <c r="L1451" s="373"/>
      <c r="M1451" s="373"/>
      <c r="N1451" s="374"/>
    </row>
    <row r="1452" spans="1:14" x14ac:dyDescent="0.25">
      <c r="A1452" s="364"/>
      <c r="B1452" s="374"/>
      <c r="C1452" s="374"/>
      <c r="D1452" s="374"/>
      <c r="E1452" s="374"/>
      <c r="F1452" s="374"/>
      <c r="G1452" s="374"/>
      <c r="H1452" s="374"/>
      <c r="I1452" s="374"/>
      <c r="J1452" s="374"/>
      <c r="K1452" s="374"/>
      <c r="L1452" s="374"/>
      <c r="M1452" s="374"/>
      <c r="N1452" s="374"/>
    </row>
    <row r="1453" spans="1:14" x14ac:dyDescent="0.25">
      <c r="A1453" s="364"/>
      <c r="B1453" s="374"/>
      <c r="C1453" s="374"/>
      <c r="D1453" s="374"/>
      <c r="E1453" s="374"/>
      <c r="F1453" s="374"/>
      <c r="G1453" s="374"/>
      <c r="H1453" s="374"/>
      <c r="I1453" s="374"/>
      <c r="J1453" s="374"/>
      <c r="K1453" s="374"/>
      <c r="L1453" s="374"/>
      <c r="M1453" s="374"/>
      <c r="N1453" s="374"/>
    </row>
    <row r="1454" spans="1:14" x14ac:dyDescent="0.25">
      <c r="A1454" s="364"/>
      <c r="B1454" s="374"/>
      <c r="C1454" s="374"/>
      <c r="D1454" s="374"/>
      <c r="E1454" s="374"/>
      <c r="F1454" s="374"/>
      <c r="G1454" s="374"/>
      <c r="H1454" s="374"/>
      <c r="I1454" s="374"/>
      <c r="J1454" s="374"/>
      <c r="K1454" s="374"/>
      <c r="L1454" s="374"/>
      <c r="M1454" s="374"/>
      <c r="N1454" s="374"/>
    </row>
    <row r="1455" spans="1:14" x14ac:dyDescent="0.25">
      <c r="A1455" s="364"/>
      <c r="B1455" s="374"/>
      <c r="C1455" s="374"/>
      <c r="D1455" s="374"/>
      <c r="E1455" s="374"/>
      <c r="F1455" s="374"/>
      <c r="G1455" s="374"/>
      <c r="H1455" s="374"/>
      <c r="I1455" s="374"/>
      <c r="J1455" s="374"/>
      <c r="K1455" s="374"/>
      <c r="L1455" s="374"/>
      <c r="M1455" s="374"/>
      <c r="N1455" s="374"/>
    </row>
    <row r="1456" spans="1:14" x14ac:dyDescent="0.25">
      <c r="A1456" s="364"/>
      <c r="B1456" s="374"/>
      <c r="C1456" s="374"/>
      <c r="D1456" s="374"/>
      <c r="E1456" s="374"/>
      <c r="F1456" s="374"/>
      <c r="G1456" s="374"/>
      <c r="H1456" s="374"/>
      <c r="I1456" s="374"/>
      <c r="J1456" s="374"/>
      <c r="K1456" s="374"/>
      <c r="L1456" s="374"/>
      <c r="M1456" s="374"/>
      <c r="N1456" s="374"/>
    </row>
    <row r="1457" spans="1:14" x14ac:dyDescent="0.25">
      <c r="A1457" s="364"/>
      <c r="B1457" s="374"/>
      <c r="C1457" s="374"/>
      <c r="D1457" s="374"/>
      <c r="E1457" s="374"/>
      <c r="F1457" s="374"/>
      <c r="G1457" s="374"/>
      <c r="H1457" s="374"/>
      <c r="I1457" s="374"/>
      <c r="J1457" s="374"/>
      <c r="K1457" s="374"/>
      <c r="L1457" s="374"/>
      <c r="M1457" s="374"/>
      <c r="N1457" s="374"/>
    </row>
    <row r="1458" spans="1:14" x14ac:dyDescent="0.25">
      <c r="A1458" s="364"/>
      <c r="B1458" s="374"/>
      <c r="C1458" s="374"/>
      <c r="D1458" s="374"/>
      <c r="E1458" s="374"/>
      <c r="F1458" s="374"/>
      <c r="G1458" s="374"/>
      <c r="H1458" s="374"/>
      <c r="I1458" s="374"/>
      <c r="J1458" s="374"/>
      <c r="K1458" s="374"/>
      <c r="L1458" s="374"/>
      <c r="M1458" s="374"/>
      <c r="N1458" s="374"/>
    </row>
    <row r="1459" spans="1:14" x14ac:dyDescent="0.25">
      <c r="A1459" s="364"/>
      <c r="B1459" s="374"/>
      <c r="C1459" s="374"/>
      <c r="D1459" s="374"/>
      <c r="E1459" s="374"/>
      <c r="F1459" s="374"/>
      <c r="G1459" s="374"/>
      <c r="H1459" s="374"/>
      <c r="I1459" s="374"/>
      <c r="J1459" s="374"/>
      <c r="K1459" s="374"/>
      <c r="L1459" s="374"/>
      <c r="M1459" s="374"/>
      <c r="N1459" s="374"/>
    </row>
    <row r="1460" spans="1:14" x14ac:dyDescent="0.25">
      <c r="A1460" s="364"/>
      <c r="B1460" s="374"/>
      <c r="C1460" s="374"/>
      <c r="D1460" s="374"/>
      <c r="E1460" s="374"/>
      <c r="F1460" s="374"/>
      <c r="G1460" s="374"/>
      <c r="H1460" s="374"/>
      <c r="I1460" s="374"/>
      <c r="J1460" s="374"/>
      <c r="K1460" s="374"/>
      <c r="L1460" s="374"/>
      <c r="M1460" s="374"/>
      <c r="N1460" s="374"/>
    </row>
    <row r="1461" spans="1:14" x14ac:dyDescent="0.25">
      <c r="A1461" s="364"/>
      <c r="B1461" s="374"/>
      <c r="C1461" s="374"/>
      <c r="D1461" s="374"/>
      <c r="E1461" s="374"/>
      <c r="F1461" s="374"/>
      <c r="G1461" s="374"/>
      <c r="H1461" s="374"/>
      <c r="I1461" s="374"/>
      <c r="J1461" s="374"/>
      <c r="K1461" s="374"/>
      <c r="L1461" s="374"/>
      <c r="M1461" s="374"/>
      <c r="N1461" s="374"/>
    </row>
    <row r="1462" spans="1:14" x14ac:dyDescent="0.25">
      <c r="A1462" s="364"/>
      <c r="B1462" s="374"/>
      <c r="C1462" s="374"/>
      <c r="D1462" s="374"/>
      <c r="E1462" s="374"/>
      <c r="F1462" s="374"/>
      <c r="G1462" s="374"/>
      <c r="H1462" s="374"/>
      <c r="I1462" s="374"/>
      <c r="J1462" s="374"/>
      <c r="K1462" s="374"/>
      <c r="L1462" s="374"/>
      <c r="M1462" s="374"/>
      <c r="N1462" s="374"/>
    </row>
    <row r="1463" spans="1:14" x14ac:dyDescent="0.25">
      <c r="A1463" s="364"/>
      <c r="B1463" s="374"/>
      <c r="C1463" s="374"/>
      <c r="D1463" s="374"/>
      <c r="E1463" s="374"/>
      <c r="F1463" s="374"/>
      <c r="G1463" s="374"/>
      <c r="H1463" s="374"/>
      <c r="I1463" s="374"/>
      <c r="J1463" s="374"/>
      <c r="K1463" s="374"/>
      <c r="L1463" s="374"/>
      <c r="M1463" s="374"/>
      <c r="N1463" s="374"/>
    </row>
    <row r="1464" spans="1:14" x14ac:dyDescent="0.25">
      <c r="A1464" s="364"/>
      <c r="B1464" s="374"/>
      <c r="C1464" s="374"/>
      <c r="D1464" s="374"/>
      <c r="E1464" s="374"/>
      <c r="F1464" s="374"/>
      <c r="G1464" s="374"/>
      <c r="H1464" s="374"/>
      <c r="I1464" s="374"/>
      <c r="J1464" s="374"/>
      <c r="K1464" s="374"/>
      <c r="L1464" s="374"/>
      <c r="M1464" s="374"/>
      <c r="N1464" s="374"/>
    </row>
    <row r="1465" spans="1:14" x14ac:dyDescent="0.25">
      <c r="A1465" s="364"/>
      <c r="B1465" s="374"/>
      <c r="C1465" s="374"/>
      <c r="D1465" s="374"/>
      <c r="E1465" s="374"/>
      <c r="F1465" s="374"/>
      <c r="G1465" s="374"/>
      <c r="H1465" s="374"/>
      <c r="I1465" s="374"/>
      <c r="J1465" s="374"/>
      <c r="K1465" s="374"/>
      <c r="L1465" s="374"/>
      <c r="M1465" s="374"/>
      <c r="N1465" s="374"/>
    </row>
    <row r="1466" spans="1:14" x14ac:dyDescent="0.25">
      <c r="A1466" s="364"/>
      <c r="B1466" s="374"/>
      <c r="C1466" s="374"/>
      <c r="D1466" s="374"/>
      <c r="E1466" s="374"/>
      <c r="F1466" s="374"/>
      <c r="G1466" s="374"/>
      <c r="H1466" s="374"/>
      <c r="I1466" s="374"/>
      <c r="J1466" s="374"/>
      <c r="K1466" s="374"/>
      <c r="L1466" s="374"/>
      <c r="M1466" s="374"/>
      <c r="N1466" s="374"/>
    </row>
    <row r="1467" spans="1:14" x14ac:dyDescent="0.25">
      <c r="A1467" s="364"/>
      <c r="B1467" s="374"/>
      <c r="C1467" s="374"/>
      <c r="D1467" s="374"/>
      <c r="E1467" s="374"/>
      <c r="F1467" s="374"/>
      <c r="G1467" s="374"/>
      <c r="H1467" s="374"/>
      <c r="I1467" s="374"/>
      <c r="J1467" s="374"/>
      <c r="K1467" s="374"/>
      <c r="L1467" s="374"/>
      <c r="M1467" s="374"/>
      <c r="N1467" s="374"/>
    </row>
    <row r="1468" spans="1:14" x14ac:dyDescent="0.25">
      <c r="A1468" s="364"/>
      <c r="B1468" s="374"/>
      <c r="C1468" s="374"/>
      <c r="D1468" s="374"/>
      <c r="E1468" s="374"/>
      <c r="F1468" s="374"/>
      <c r="G1468" s="374"/>
      <c r="H1468" s="374"/>
      <c r="I1468" s="374"/>
      <c r="J1468" s="374"/>
      <c r="K1468" s="374"/>
      <c r="L1468" s="374"/>
      <c r="M1468" s="374"/>
      <c r="N1468" s="374"/>
    </row>
    <row r="1469" spans="1:14" x14ac:dyDescent="0.25">
      <c r="A1469" s="364"/>
      <c r="B1469" s="374"/>
      <c r="C1469" s="374"/>
      <c r="D1469" s="374"/>
      <c r="E1469" s="374"/>
      <c r="F1469" s="374"/>
      <c r="G1469" s="374"/>
      <c r="H1469" s="374"/>
      <c r="I1469" s="374"/>
      <c r="J1469" s="374"/>
      <c r="K1469" s="374"/>
      <c r="L1469" s="374"/>
      <c r="M1469" s="374"/>
      <c r="N1469" s="374"/>
    </row>
    <row r="1470" spans="1:14" x14ac:dyDescent="0.25">
      <c r="A1470" s="364"/>
      <c r="B1470" s="374"/>
      <c r="C1470" s="374"/>
      <c r="D1470" s="374"/>
      <c r="E1470" s="374"/>
      <c r="F1470" s="374"/>
      <c r="G1470" s="374"/>
      <c r="H1470" s="374"/>
      <c r="I1470" s="374"/>
      <c r="J1470" s="374"/>
      <c r="K1470" s="374"/>
      <c r="L1470" s="374"/>
      <c r="M1470" s="374"/>
      <c r="N1470" s="374"/>
    </row>
    <row r="1471" spans="1:14" x14ac:dyDescent="0.25">
      <c r="A1471" s="364"/>
      <c r="B1471" s="374"/>
      <c r="C1471" s="374"/>
      <c r="D1471" s="374"/>
      <c r="E1471" s="374"/>
      <c r="F1471" s="374"/>
      <c r="G1471" s="374"/>
      <c r="H1471" s="374"/>
      <c r="I1471" s="374"/>
      <c r="J1471" s="374"/>
      <c r="K1471" s="374"/>
      <c r="L1471" s="374"/>
      <c r="M1471" s="374"/>
      <c r="N1471" s="374"/>
    </row>
    <row r="1472" spans="1:14" x14ac:dyDescent="0.25">
      <c r="A1472" s="364"/>
      <c r="B1472" s="374"/>
      <c r="C1472" s="374"/>
      <c r="D1472" s="374"/>
      <c r="E1472" s="374"/>
      <c r="F1472" s="374"/>
      <c r="G1472" s="374"/>
      <c r="H1472" s="374"/>
      <c r="I1472" s="374"/>
      <c r="J1472" s="374"/>
      <c r="K1472" s="374"/>
      <c r="L1472" s="374"/>
      <c r="M1472" s="374"/>
      <c r="N1472" s="374"/>
    </row>
    <row r="1473" spans="1:14" x14ac:dyDescent="0.25">
      <c r="A1473" s="364"/>
      <c r="B1473" s="374"/>
      <c r="C1473" s="374"/>
      <c r="D1473" s="374"/>
      <c r="E1473" s="374"/>
      <c r="F1473" s="374"/>
      <c r="G1473" s="374"/>
      <c r="H1473" s="374"/>
      <c r="I1473" s="374"/>
      <c r="J1473" s="374"/>
      <c r="K1473" s="374"/>
      <c r="L1473" s="374"/>
      <c r="M1473" s="374"/>
      <c r="N1473" s="374"/>
    </row>
    <row r="1474" spans="1:14" x14ac:dyDescent="0.25">
      <c r="A1474" s="364"/>
      <c r="B1474" s="374"/>
      <c r="C1474" s="374"/>
      <c r="D1474" s="374"/>
      <c r="E1474" s="374"/>
      <c r="F1474" s="374"/>
      <c r="G1474" s="374"/>
      <c r="H1474" s="374"/>
      <c r="I1474" s="374"/>
      <c r="J1474" s="374"/>
      <c r="K1474" s="374"/>
      <c r="L1474" s="374"/>
      <c r="M1474" s="374"/>
      <c r="N1474" s="374"/>
    </row>
    <row r="1475" spans="1:14" x14ac:dyDescent="0.25">
      <c r="A1475" s="364"/>
      <c r="B1475" s="374"/>
      <c r="C1475" s="374"/>
      <c r="D1475" s="374"/>
      <c r="E1475" s="374"/>
      <c r="F1475" s="374"/>
      <c r="G1475" s="374"/>
      <c r="H1475" s="374"/>
      <c r="I1475" s="374"/>
      <c r="J1475" s="374"/>
      <c r="K1475" s="374"/>
      <c r="L1475" s="374"/>
      <c r="M1475" s="374"/>
      <c r="N1475" s="374"/>
    </row>
    <row r="1476" spans="1:14" x14ac:dyDescent="0.25">
      <c r="A1476" s="364"/>
      <c r="B1476" s="374"/>
      <c r="C1476" s="374"/>
      <c r="D1476" s="374"/>
      <c r="E1476" s="374"/>
      <c r="F1476" s="374"/>
      <c r="G1476" s="374"/>
      <c r="H1476" s="374"/>
      <c r="I1476" s="374"/>
      <c r="J1476" s="374"/>
      <c r="K1476" s="374"/>
      <c r="L1476" s="374"/>
      <c r="M1476" s="374"/>
      <c r="N1476" s="374"/>
    </row>
    <row r="1477" spans="1:14" x14ac:dyDescent="0.25">
      <c r="A1477" s="364"/>
      <c r="B1477" s="374"/>
      <c r="C1477" s="374"/>
      <c r="D1477" s="374"/>
      <c r="E1477" s="374"/>
      <c r="F1477" s="374"/>
      <c r="G1477" s="374"/>
      <c r="H1477" s="374"/>
      <c r="I1477" s="374"/>
      <c r="J1477" s="374"/>
      <c r="K1477" s="374"/>
      <c r="L1477" s="374"/>
      <c r="M1477" s="374"/>
      <c r="N1477" s="374"/>
    </row>
    <row r="1478" spans="1:14" x14ac:dyDescent="0.25">
      <c r="A1478" s="364"/>
      <c r="B1478" s="374"/>
      <c r="C1478" s="374"/>
      <c r="D1478" s="374"/>
      <c r="E1478" s="374"/>
      <c r="F1478" s="374"/>
      <c r="G1478" s="374"/>
      <c r="H1478" s="374"/>
      <c r="I1478" s="374"/>
      <c r="J1478" s="374"/>
      <c r="K1478" s="374"/>
      <c r="L1478" s="374"/>
      <c r="M1478" s="374"/>
      <c r="N1478" s="374"/>
    </row>
    <row r="1479" spans="1:14" x14ac:dyDescent="0.25">
      <c r="A1479" s="364"/>
      <c r="B1479" s="374"/>
      <c r="C1479" s="374"/>
      <c r="D1479" s="374"/>
      <c r="E1479" s="374"/>
      <c r="F1479" s="374"/>
      <c r="G1479" s="374"/>
      <c r="H1479" s="374"/>
      <c r="I1479" s="374"/>
      <c r="J1479" s="374"/>
      <c r="K1479" s="374"/>
      <c r="L1479" s="374"/>
      <c r="M1479" s="374"/>
      <c r="N1479" s="374"/>
    </row>
    <row r="1480" spans="1:14" x14ac:dyDescent="0.25">
      <c r="A1480" s="364"/>
      <c r="B1480" s="374"/>
      <c r="C1480" s="374"/>
      <c r="D1480" s="374"/>
      <c r="E1480" s="374"/>
      <c r="F1480" s="374"/>
      <c r="G1480" s="374"/>
      <c r="H1480" s="374"/>
      <c r="I1480" s="374"/>
      <c r="J1480" s="374"/>
      <c r="K1480" s="374"/>
      <c r="L1480" s="374"/>
      <c r="M1480" s="374"/>
      <c r="N1480" s="374"/>
    </row>
    <row r="1481" spans="1:14" x14ac:dyDescent="0.25">
      <c r="A1481" s="364"/>
      <c r="B1481" s="374"/>
      <c r="C1481" s="374"/>
      <c r="D1481" s="374"/>
      <c r="E1481" s="374"/>
      <c r="F1481" s="374"/>
      <c r="G1481" s="374"/>
      <c r="H1481" s="374"/>
      <c r="I1481" s="374"/>
      <c r="J1481" s="374"/>
      <c r="K1481" s="374"/>
      <c r="L1481" s="374"/>
      <c r="M1481" s="374"/>
      <c r="N1481" s="374"/>
    </row>
    <row r="1482" spans="1:14" x14ac:dyDescent="0.25">
      <c r="A1482" s="364"/>
      <c r="B1482" s="374"/>
      <c r="C1482" s="374"/>
      <c r="D1482" s="374"/>
      <c r="E1482" s="374"/>
      <c r="F1482" s="374"/>
      <c r="G1482" s="374"/>
      <c r="H1482" s="374"/>
      <c r="I1482" s="374"/>
      <c r="J1482" s="374"/>
      <c r="K1482" s="374"/>
      <c r="L1482" s="374"/>
      <c r="M1482" s="374"/>
      <c r="N1482" s="374"/>
    </row>
    <row r="1483" spans="1:14" x14ac:dyDescent="0.25">
      <c r="A1483" s="364"/>
      <c r="B1483" s="374"/>
      <c r="C1483" s="374"/>
      <c r="D1483" s="374"/>
      <c r="E1483" s="374"/>
      <c r="F1483" s="374"/>
      <c r="G1483" s="374"/>
      <c r="H1483" s="374"/>
      <c r="I1483" s="374"/>
      <c r="J1483" s="374"/>
      <c r="K1483" s="374"/>
      <c r="L1483" s="374"/>
      <c r="M1483" s="374"/>
      <c r="N1483" s="374"/>
    </row>
    <row r="1484" spans="1:14" x14ac:dyDescent="0.25">
      <c r="A1484" s="364"/>
      <c r="B1484" s="374"/>
      <c r="C1484" s="374"/>
      <c r="D1484" s="374"/>
      <c r="E1484" s="374"/>
      <c r="F1484" s="374"/>
      <c r="G1484" s="374"/>
      <c r="H1484" s="374"/>
      <c r="I1484" s="374"/>
      <c r="J1484" s="374"/>
      <c r="K1484" s="374"/>
      <c r="L1484" s="374"/>
      <c r="M1484" s="374"/>
      <c r="N1484" s="374"/>
    </row>
    <row r="1485" spans="1:14" x14ac:dyDescent="0.25">
      <c r="A1485" s="364"/>
      <c r="B1485" s="374"/>
      <c r="C1485" s="374"/>
      <c r="D1485" s="374"/>
      <c r="E1485" s="374"/>
      <c r="F1485" s="374"/>
      <c r="G1485" s="374"/>
      <c r="H1485" s="374"/>
      <c r="I1485" s="374"/>
      <c r="J1485" s="374"/>
      <c r="K1485" s="374"/>
      <c r="L1485" s="374"/>
      <c r="M1485" s="374"/>
      <c r="N1485" s="374"/>
    </row>
    <row r="1486" spans="1:14" x14ac:dyDescent="0.25">
      <c r="A1486" s="365"/>
      <c r="B1486" s="375"/>
      <c r="C1486" s="375"/>
      <c r="D1486" s="375"/>
      <c r="E1486" s="375"/>
      <c r="F1486" s="375"/>
      <c r="G1486" s="375"/>
      <c r="H1486" s="375"/>
      <c r="I1486" s="375"/>
      <c r="J1486" s="375"/>
      <c r="K1486" s="375"/>
      <c r="L1486" s="375"/>
      <c r="M1486" s="375"/>
      <c r="N1486" s="375"/>
    </row>
    <row r="1487" spans="1:14" x14ac:dyDescent="0.25">
      <c r="A1487" s="366"/>
      <c r="B1487" s="376"/>
      <c r="C1487" s="376"/>
      <c r="D1487" s="376"/>
      <c r="E1487" s="376"/>
      <c r="F1487" s="376"/>
      <c r="G1487" s="376"/>
      <c r="H1487" s="376"/>
      <c r="I1487" s="376"/>
      <c r="J1487" s="376"/>
      <c r="K1487" s="376"/>
      <c r="L1487" s="376"/>
      <c r="M1487" s="376"/>
      <c r="N1487" s="376"/>
    </row>
    <row r="1488" spans="1:14" x14ac:dyDescent="0.25">
      <c r="A1488" s="48"/>
      <c r="B1488" s="352"/>
      <c r="C1488" s="352"/>
      <c r="D1488" s="352"/>
      <c r="E1488" s="352"/>
      <c r="F1488" s="352"/>
      <c r="G1488" s="352"/>
      <c r="H1488" s="352"/>
      <c r="I1488" s="352"/>
      <c r="J1488" s="352"/>
      <c r="K1488" s="352"/>
      <c r="L1488" s="352"/>
      <c r="M1488" s="352"/>
      <c r="N1488" s="352"/>
    </row>
    <row r="1489" spans="1:14" x14ac:dyDescent="0.25">
      <c r="A1489" s="48"/>
      <c r="B1489" s="352"/>
      <c r="C1489" s="352"/>
      <c r="D1489" s="352"/>
      <c r="E1489" s="352"/>
      <c r="F1489" s="352"/>
      <c r="G1489" s="352"/>
      <c r="H1489" s="352"/>
      <c r="I1489" s="352"/>
      <c r="J1489" s="352"/>
      <c r="K1489" s="352"/>
      <c r="L1489" s="352"/>
      <c r="M1489" s="352"/>
      <c r="N1489" s="352"/>
    </row>
    <row r="1490" spans="1:14" x14ac:dyDescent="0.25">
      <c r="A1490" s="48"/>
      <c r="B1490" s="352"/>
      <c r="C1490" s="352"/>
      <c r="D1490" s="352"/>
      <c r="E1490" s="352"/>
      <c r="F1490" s="352"/>
      <c r="G1490" s="352"/>
      <c r="H1490" s="352"/>
      <c r="I1490" s="352"/>
      <c r="J1490" s="352"/>
      <c r="K1490" s="352"/>
      <c r="L1490" s="352"/>
      <c r="M1490" s="352"/>
      <c r="N1490" s="352"/>
    </row>
    <row r="1491" spans="1:14" x14ac:dyDescent="0.25">
      <c r="A1491" s="48"/>
      <c r="B1491" s="352"/>
      <c r="C1491" s="352"/>
      <c r="D1491" s="352"/>
      <c r="E1491" s="352"/>
      <c r="F1491" s="352"/>
      <c r="G1491" s="352"/>
      <c r="H1491" s="352"/>
      <c r="I1491" s="352"/>
      <c r="J1491" s="352"/>
      <c r="K1491" s="352"/>
      <c r="L1491" s="352"/>
      <c r="M1491" s="352"/>
      <c r="N1491" s="352"/>
    </row>
    <row r="1492" spans="1:14" x14ac:dyDescent="0.25">
      <c r="A1492" s="48"/>
      <c r="B1492" s="352"/>
      <c r="C1492" s="352"/>
      <c r="D1492" s="352"/>
      <c r="E1492" s="352"/>
      <c r="F1492" s="352"/>
      <c r="G1492" s="352"/>
      <c r="H1492" s="352"/>
      <c r="I1492" s="352"/>
      <c r="J1492" s="352"/>
      <c r="K1492" s="352"/>
      <c r="L1492" s="352"/>
      <c r="M1492" s="352"/>
      <c r="N1492" s="352"/>
    </row>
    <row r="1493" spans="1:14" x14ac:dyDescent="0.25">
      <c r="A1493" s="48"/>
      <c r="B1493" s="352"/>
      <c r="C1493" s="352"/>
      <c r="D1493" s="352"/>
      <c r="E1493" s="352"/>
      <c r="F1493" s="352"/>
      <c r="G1493" s="352"/>
      <c r="H1493" s="352"/>
      <c r="I1493" s="352"/>
      <c r="J1493" s="352"/>
      <c r="K1493" s="352"/>
      <c r="L1493" s="352"/>
      <c r="M1493" s="352"/>
      <c r="N1493" s="352"/>
    </row>
    <row r="1494" spans="1:14" x14ac:dyDescent="0.25">
      <c r="A1494" s="48"/>
      <c r="B1494" s="352"/>
      <c r="C1494" s="352"/>
      <c r="D1494" s="352"/>
      <c r="E1494" s="352"/>
      <c r="F1494" s="352"/>
      <c r="G1494" s="352"/>
      <c r="H1494" s="352"/>
      <c r="I1494" s="352"/>
      <c r="J1494" s="352"/>
      <c r="K1494" s="352"/>
      <c r="L1494" s="352"/>
      <c r="M1494" s="352"/>
      <c r="N1494" s="352"/>
    </row>
    <row r="1495" spans="1:14" x14ac:dyDescent="0.25">
      <c r="A1495" s="48"/>
      <c r="B1495" s="352"/>
      <c r="C1495" s="352"/>
      <c r="D1495" s="352"/>
      <c r="E1495" s="352"/>
      <c r="F1495" s="352"/>
      <c r="G1495" s="352"/>
      <c r="H1495" s="352"/>
      <c r="I1495" s="352"/>
      <c r="J1495" s="352"/>
      <c r="K1495" s="352"/>
      <c r="L1495" s="352"/>
      <c r="M1495" s="352"/>
      <c r="N1495" s="352"/>
    </row>
    <row r="1496" spans="1:14" x14ac:dyDescent="0.25">
      <c r="A1496" s="48"/>
      <c r="B1496" s="352"/>
      <c r="C1496" s="352"/>
      <c r="D1496" s="352"/>
      <c r="E1496" s="352"/>
      <c r="F1496" s="352"/>
      <c r="G1496" s="352"/>
      <c r="H1496" s="352"/>
      <c r="I1496" s="352"/>
      <c r="J1496" s="352"/>
      <c r="K1496" s="352"/>
      <c r="L1496" s="352"/>
      <c r="M1496" s="352"/>
      <c r="N1496" s="352"/>
    </row>
    <row r="1497" spans="1:14" x14ac:dyDescent="0.25">
      <c r="A1497" s="48"/>
      <c r="B1497" s="352"/>
      <c r="C1497" s="352"/>
      <c r="D1497" s="352"/>
      <c r="E1497" s="352"/>
      <c r="F1497" s="352"/>
      <c r="G1497" s="352"/>
      <c r="H1497" s="352"/>
      <c r="I1497" s="352"/>
      <c r="J1497" s="352"/>
      <c r="K1497" s="352"/>
      <c r="L1497" s="352"/>
      <c r="M1497" s="352"/>
      <c r="N1497" s="352"/>
    </row>
    <row r="1498" spans="1:14" x14ac:dyDescent="0.25">
      <c r="A1498" s="48"/>
      <c r="B1498" s="352"/>
      <c r="C1498" s="352"/>
      <c r="D1498" s="352"/>
      <c r="E1498" s="352"/>
      <c r="F1498" s="352"/>
      <c r="G1498" s="352"/>
      <c r="H1498" s="352"/>
      <c r="I1498" s="352"/>
      <c r="J1498" s="352"/>
      <c r="K1498" s="352"/>
      <c r="L1498" s="352"/>
      <c r="M1498" s="352"/>
      <c r="N1498" s="352"/>
    </row>
    <row r="1499" spans="1:14" x14ac:dyDescent="0.25">
      <c r="A1499" s="48"/>
      <c r="B1499" s="352"/>
      <c r="C1499" s="352"/>
      <c r="D1499" s="352"/>
      <c r="E1499" s="352"/>
      <c r="F1499" s="352"/>
      <c r="G1499" s="352"/>
      <c r="H1499" s="352"/>
      <c r="I1499" s="352"/>
      <c r="J1499" s="352"/>
      <c r="K1499" s="352"/>
      <c r="L1499" s="352"/>
      <c r="M1499" s="352"/>
      <c r="N1499" s="352"/>
    </row>
    <row r="1500" spans="1:14" x14ac:dyDescent="0.25">
      <c r="A1500" s="48"/>
      <c r="B1500" s="352"/>
      <c r="C1500" s="352"/>
      <c r="D1500" s="352"/>
      <c r="E1500" s="352"/>
      <c r="F1500" s="352"/>
      <c r="G1500" s="352"/>
      <c r="H1500" s="352"/>
      <c r="I1500" s="352"/>
      <c r="J1500" s="352"/>
      <c r="K1500" s="352"/>
      <c r="L1500" s="352"/>
      <c r="M1500" s="352"/>
      <c r="N1500" s="352"/>
    </row>
    <row r="1501" spans="1:14" x14ac:dyDescent="0.25">
      <c r="A1501" s="48"/>
      <c r="B1501" s="352"/>
      <c r="C1501" s="352"/>
      <c r="D1501" s="352"/>
      <c r="E1501" s="352"/>
      <c r="F1501" s="352"/>
      <c r="G1501" s="352"/>
      <c r="H1501" s="352"/>
      <c r="I1501" s="352"/>
      <c r="J1501" s="352"/>
      <c r="K1501" s="352"/>
      <c r="L1501" s="352"/>
      <c r="M1501" s="352"/>
      <c r="N1501" s="352"/>
    </row>
    <row r="1502" spans="1:14" x14ac:dyDescent="0.25">
      <c r="A1502" s="48"/>
      <c r="B1502" s="352"/>
      <c r="C1502" s="352"/>
      <c r="D1502" s="352"/>
      <c r="E1502" s="352"/>
      <c r="F1502" s="352"/>
      <c r="G1502" s="352"/>
      <c r="H1502" s="352"/>
      <c r="I1502" s="352"/>
      <c r="J1502" s="352"/>
      <c r="K1502" s="352"/>
      <c r="L1502" s="352"/>
      <c r="M1502" s="352"/>
      <c r="N1502" s="352"/>
    </row>
    <row r="1503" spans="1:14" x14ac:dyDescent="0.25">
      <c r="A1503" s="48"/>
      <c r="B1503" s="352"/>
      <c r="C1503" s="352"/>
      <c r="D1503" s="352"/>
      <c r="E1503" s="352"/>
      <c r="F1503" s="352"/>
      <c r="G1503" s="352"/>
      <c r="H1503" s="352"/>
      <c r="I1503" s="352"/>
      <c r="J1503" s="352"/>
      <c r="K1503" s="352"/>
      <c r="L1503" s="352"/>
      <c r="M1503" s="352"/>
      <c r="N1503" s="352"/>
    </row>
    <row r="1504" spans="1:14" x14ac:dyDescent="0.25">
      <c r="A1504" s="48"/>
      <c r="B1504" s="352"/>
      <c r="C1504" s="352"/>
      <c r="D1504" s="352"/>
      <c r="E1504" s="352"/>
      <c r="F1504" s="352"/>
      <c r="G1504" s="352"/>
      <c r="H1504" s="352"/>
      <c r="I1504" s="352"/>
      <c r="J1504" s="352"/>
      <c r="K1504" s="352"/>
      <c r="L1504" s="352"/>
      <c r="M1504" s="352"/>
      <c r="N1504" s="352"/>
    </row>
    <row r="1505" spans="1:14" x14ac:dyDescent="0.25">
      <c r="A1505" s="48"/>
      <c r="B1505" s="352"/>
      <c r="C1505" s="352"/>
      <c r="D1505" s="352"/>
      <c r="E1505" s="352"/>
      <c r="F1505" s="352"/>
      <c r="G1505" s="352"/>
      <c r="H1505" s="352"/>
      <c r="I1505" s="352"/>
      <c r="J1505" s="352"/>
      <c r="K1505" s="352"/>
      <c r="L1505" s="352"/>
      <c r="M1505" s="352"/>
      <c r="N1505" s="352"/>
    </row>
    <row r="1506" spans="1:14" x14ac:dyDescent="0.25">
      <c r="A1506" s="48"/>
      <c r="B1506" s="352"/>
      <c r="C1506" s="352"/>
      <c r="D1506" s="352"/>
      <c r="E1506" s="352"/>
      <c r="F1506" s="352"/>
      <c r="G1506" s="352"/>
      <c r="H1506" s="352"/>
      <c r="I1506" s="352"/>
      <c r="J1506" s="352"/>
      <c r="K1506" s="352"/>
      <c r="L1506" s="352"/>
      <c r="M1506" s="352"/>
      <c r="N1506" s="352"/>
    </row>
    <row r="1507" spans="1:14" x14ac:dyDescent="0.25">
      <c r="A1507" s="48"/>
      <c r="B1507" s="352"/>
      <c r="C1507" s="352"/>
      <c r="D1507" s="352"/>
      <c r="E1507" s="352"/>
      <c r="F1507" s="352"/>
      <c r="G1507" s="352"/>
      <c r="H1507" s="352"/>
      <c r="I1507" s="352"/>
      <c r="J1507" s="352"/>
      <c r="K1507" s="352"/>
      <c r="L1507" s="352"/>
      <c r="M1507" s="352"/>
      <c r="N1507" s="352"/>
    </row>
    <row r="1508" spans="1:14" x14ac:dyDescent="0.25">
      <c r="A1508" s="48"/>
      <c r="B1508" s="352"/>
      <c r="C1508" s="352"/>
      <c r="D1508" s="352"/>
      <c r="E1508" s="352"/>
      <c r="F1508" s="352"/>
      <c r="G1508" s="352"/>
      <c r="H1508" s="352"/>
      <c r="I1508" s="352"/>
      <c r="J1508" s="352"/>
      <c r="K1508" s="352"/>
      <c r="L1508" s="352"/>
      <c r="M1508" s="352"/>
      <c r="N1508" s="352"/>
    </row>
    <row r="1509" spans="1:14" x14ac:dyDescent="0.25">
      <c r="A1509" s="48"/>
      <c r="B1509" s="352"/>
      <c r="C1509" s="352"/>
      <c r="D1509" s="352"/>
      <c r="E1509" s="352"/>
      <c r="F1509" s="352"/>
      <c r="G1509" s="352"/>
      <c r="H1509" s="352"/>
      <c r="I1509" s="352"/>
      <c r="J1509" s="352"/>
      <c r="K1509" s="352"/>
      <c r="L1509" s="352"/>
      <c r="M1509" s="352"/>
      <c r="N1509" s="352"/>
    </row>
    <row r="1510" spans="1:14" x14ac:dyDescent="0.25">
      <c r="A1510" s="48"/>
      <c r="B1510" s="352"/>
      <c r="C1510" s="352"/>
      <c r="D1510" s="352"/>
      <c r="E1510" s="352"/>
      <c r="F1510" s="352"/>
      <c r="G1510" s="352"/>
      <c r="H1510" s="352"/>
      <c r="I1510" s="352"/>
      <c r="J1510" s="352"/>
      <c r="K1510" s="352"/>
      <c r="L1510" s="352"/>
      <c r="M1510" s="352"/>
      <c r="N1510" s="352"/>
    </row>
    <row r="1511" spans="1:14" x14ac:dyDescent="0.25">
      <c r="A1511" s="48"/>
      <c r="B1511" s="352"/>
      <c r="C1511" s="352"/>
      <c r="D1511" s="352"/>
      <c r="E1511" s="352"/>
      <c r="F1511" s="352"/>
      <c r="G1511" s="352"/>
      <c r="H1511" s="352"/>
      <c r="I1511" s="352"/>
      <c r="J1511" s="352"/>
      <c r="K1511" s="352"/>
      <c r="L1511" s="352"/>
      <c r="M1511" s="352"/>
      <c r="N1511" s="352"/>
    </row>
    <row r="1512" spans="1:14" x14ac:dyDescent="0.25">
      <c r="A1512" s="48"/>
      <c r="B1512" s="352"/>
      <c r="C1512" s="352"/>
      <c r="D1512" s="352"/>
      <c r="E1512" s="352"/>
      <c r="F1512" s="352"/>
      <c r="G1512" s="352"/>
      <c r="H1512" s="352"/>
      <c r="I1512" s="352"/>
      <c r="J1512" s="352"/>
      <c r="K1512" s="352"/>
      <c r="L1512" s="352"/>
      <c r="M1512" s="352"/>
      <c r="N1512" s="352"/>
    </row>
    <row r="1513" spans="1:14" x14ac:dyDescent="0.25">
      <c r="A1513" s="48"/>
      <c r="B1513" s="352"/>
      <c r="C1513" s="352"/>
      <c r="D1513" s="352"/>
      <c r="E1513" s="352"/>
      <c r="F1513" s="352"/>
      <c r="G1513" s="352"/>
      <c r="H1513" s="352"/>
      <c r="I1513" s="352"/>
      <c r="J1513" s="352"/>
      <c r="K1513" s="352"/>
      <c r="L1513" s="352"/>
      <c r="M1513" s="352"/>
      <c r="N1513" s="352"/>
    </row>
    <row r="1514" spans="1:14" x14ac:dyDescent="0.25">
      <c r="A1514" s="48"/>
      <c r="B1514" s="352"/>
      <c r="C1514" s="352"/>
      <c r="D1514" s="352"/>
      <c r="E1514" s="352"/>
      <c r="F1514" s="352"/>
      <c r="G1514" s="352"/>
      <c r="H1514" s="352"/>
      <c r="I1514" s="352"/>
      <c r="J1514" s="352"/>
      <c r="K1514" s="352"/>
      <c r="L1514" s="352"/>
      <c r="M1514" s="352"/>
      <c r="N1514" s="352"/>
    </row>
    <row r="1515" spans="1:14" x14ac:dyDescent="0.25">
      <c r="A1515" s="48"/>
      <c r="B1515" s="352"/>
      <c r="C1515" s="352"/>
      <c r="D1515" s="352"/>
      <c r="E1515" s="352"/>
      <c r="F1515" s="352"/>
      <c r="G1515" s="352"/>
      <c r="H1515" s="352"/>
      <c r="I1515" s="352"/>
      <c r="J1515" s="352"/>
      <c r="K1515" s="352"/>
      <c r="L1515" s="352"/>
      <c r="M1515" s="352"/>
      <c r="N1515" s="352"/>
    </row>
    <row r="1516" spans="1:14" x14ac:dyDescent="0.25">
      <c r="A1516" s="48"/>
      <c r="B1516" s="352"/>
      <c r="C1516" s="352"/>
      <c r="D1516" s="352"/>
      <c r="E1516" s="352"/>
      <c r="F1516" s="352"/>
      <c r="G1516" s="352"/>
      <c r="H1516" s="352"/>
      <c r="I1516" s="352"/>
      <c r="J1516" s="352"/>
      <c r="K1516" s="352"/>
      <c r="L1516" s="352"/>
      <c r="M1516" s="352"/>
      <c r="N1516" s="352"/>
    </row>
    <row r="1517" spans="1:14" x14ac:dyDescent="0.25">
      <c r="A1517" s="48"/>
      <c r="B1517" s="352"/>
      <c r="C1517" s="352"/>
      <c r="D1517" s="352"/>
      <c r="E1517" s="352"/>
      <c r="F1517" s="352"/>
      <c r="G1517" s="352"/>
      <c r="H1517" s="352"/>
      <c r="I1517" s="352"/>
      <c r="J1517" s="352"/>
      <c r="K1517" s="352"/>
      <c r="L1517" s="352"/>
      <c r="M1517" s="352"/>
      <c r="N1517" s="352"/>
    </row>
    <row r="1518" spans="1:14" x14ac:dyDescent="0.25">
      <c r="A1518" s="48"/>
      <c r="B1518" s="352"/>
      <c r="C1518" s="352"/>
      <c r="D1518" s="352"/>
      <c r="E1518" s="352"/>
      <c r="F1518" s="352"/>
      <c r="G1518" s="352"/>
      <c r="H1518" s="352"/>
      <c r="I1518" s="352"/>
      <c r="J1518" s="352"/>
      <c r="K1518" s="352"/>
      <c r="L1518" s="352"/>
      <c r="M1518" s="352"/>
      <c r="N1518" s="352"/>
    </row>
    <row r="1519" spans="1:14" x14ac:dyDescent="0.25">
      <c r="A1519" s="48"/>
      <c r="B1519" s="352"/>
      <c r="C1519" s="352"/>
      <c r="D1519" s="352"/>
      <c r="E1519" s="352"/>
      <c r="F1519" s="352"/>
      <c r="G1519" s="352"/>
      <c r="H1519" s="352"/>
      <c r="I1519" s="352"/>
      <c r="J1519" s="352"/>
      <c r="K1519" s="352"/>
      <c r="L1519" s="352"/>
      <c r="M1519" s="352"/>
      <c r="N1519" s="352"/>
    </row>
    <row r="1520" spans="1:14" x14ac:dyDescent="0.25">
      <c r="A1520" s="48"/>
      <c r="B1520" s="352"/>
      <c r="C1520" s="352"/>
      <c r="D1520" s="352"/>
      <c r="E1520" s="352"/>
      <c r="F1520" s="352"/>
      <c r="G1520" s="352"/>
      <c r="H1520" s="352"/>
      <c r="I1520" s="352"/>
      <c r="J1520" s="352"/>
      <c r="K1520" s="352"/>
      <c r="L1520" s="352"/>
      <c r="M1520" s="352"/>
      <c r="N1520" s="352"/>
    </row>
    <row r="1521" spans="1:14" x14ac:dyDescent="0.25">
      <c r="A1521" s="48"/>
      <c r="B1521" s="352"/>
      <c r="C1521" s="352"/>
      <c r="D1521" s="352"/>
      <c r="E1521" s="352"/>
      <c r="F1521" s="352"/>
      <c r="G1521" s="352"/>
      <c r="H1521" s="352"/>
      <c r="I1521" s="352"/>
      <c r="J1521" s="352"/>
      <c r="K1521" s="352"/>
      <c r="L1521" s="352"/>
      <c r="M1521" s="352"/>
      <c r="N1521" s="352"/>
    </row>
    <row r="1522" spans="1:14" x14ac:dyDescent="0.25">
      <c r="A1522" s="48"/>
      <c r="B1522" s="352"/>
      <c r="C1522" s="352"/>
      <c r="D1522" s="352"/>
      <c r="E1522" s="352"/>
      <c r="F1522" s="352"/>
      <c r="G1522" s="352"/>
      <c r="H1522" s="352"/>
      <c r="I1522" s="352"/>
      <c r="J1522" s="352"/>
      <c r="K1522" s="352"/>
      <c r="L1522" s="352"/>
      <c r="M1522" s="352"/>
      <c r="N1522" s="352"/>
    </row>
    <row r="1523" spans="1:14" x14ac:dyDescent="0.25">
      <c r="A1523" s="48"/>
      <c r="B1523" s="352"/>
      <c r="C1523" s="352"/>
      <c r="D1523" s="352"/>
      <c r="E1523" s="352"/>
      <c r="F1523" s="352"/>
      <c r="G1523" s="352"/>
      <c r="H1523" s="352"/>
      <c r="I1523" s="352"/>
      <c r="J1523" s="352"/>
      <c r="K1523" s="352"/>
      <c r="L1523" s="352"/>
      <c r="M1523" s="352"/>
      <c r="N1523" s="352"/>
    </row>
    <row r="1524" spans="1:14" x14ac:dyDescent="0.25">
      <c r="A1524" s="48"/>
      <c r="B1524" s="352"/>
      <c r="C1524" s="352"/>
      <c r="D1524" s="352"/>
      <c r="E1524" s="352"/>
      <c r="F1524" s="352"/>
      <c r="G1524" s="352"/>
      <c r="H1524" s="352"/>
      <c r="I1524" s="352"/>
      <c r="J1524" s="352"/>
      <c r="K1524" s="352"/>
      <c r="L1524" s="352"/>
      <c r="M1524" s="352"/>
      <c r="N1524" s="352"/>
    </row>
    <row r="1525" spans="1:14" x14ac:dyDescent="0.25">
      <c r="A1525" s="48"/>
      <c r="B1525" s="352"/>
      <c r="C1525" s="352"/>
      <c r="D1525" s="352"/>
      <c r="E1525" s="352"/>
      <c r="F1525" s="352"/>
      <c r="G1525" s="352"/>
      <c r="H1525" s="352"/>
      <c r="I1525" s="352"/>
      <c r="J1525" s="352"/>
      <c r="K1525" s="352"/>
      <c r="L1525" s="352"/>
      <c r="M1525" s="352"/>
      <c r="N1525" s="352"/>
    </row>
    <row r="1526" spans="1:14" x14ac:dyDescent="0.25">
      <c r="A1526" s="48"/>
      <c r="B1526" s="352"/>
      <c r="C1526" s="352"/>
      <c r="D1526" s="352"/>
      <c r="E1526" s="352"/>
      <c r="F1526" s="352"/>
      <c r="G1526" s="352"/>
      <c r="H1526" s="352"/>
      <c r="I1526" s="352"/>
      <c r="J1526" s="352"/>
      <c r="K1526" s="352"/>
      <c r="L1526" s="352"/>
      <c r="M1526" s="352"/>
      <c r="N1526" s="352"/>
    </row>
    <row r="1527" spans="1:14" x14ac:dyDescent="0.25">
      <c r="A1527" s="48"/>
      <c r="B1527" s="352"/>
      <c r="C1527" s="352"/>
      <c r="D1527" s="352"/>
      <c r="E1527" s="352"/>
      <c r="F1527" s="352"/>
      <c r="G1527" s="352"/>
      <c r="H1527" s="352"/>
      <c r="I1527" s="352"/>
      <c r="J1527" s="352"/>
      <c r="K1527" s="352"/>
      <c r="L1527" s="352"/>
      <c r="M1527" s="352"/>
      <c r="N1527" s="352"/>
    </row>
    <row r="1528" spans="1:14" x14ac:dyDescent="0.25">
      <c r="A1528" s="48"/>
      <c r="B1528" s="352"/>
      <c r="C1528" s="352"/>
      <c r="D1528" s="352"/>
      <c r="E1528" s="352"/>
      <c r="F1528" s="352"/>
      <c r="G1528" s="352"/>
      <c r="H1528" s="352"/>
      <c r="I1528" s="352"/>
      <c r="J1528" s="352"/>
      <c r="K1528" s="352"/>
      <c r="L1528" s="352"/>
      <c r="M1528" s="352"/>
      <c r="N1528" s="352"/>
    </row>
    <row r="1529" spans="1:14" x14ac:dyDescent="0.25">
      <c r="A1529" s="48"/>
      <c r="B1529" s="352"/>
      <c r="C1529" s="352"/>
      <c r="D1529" s="352"/>
      <c r="E1529" s="352"/>
      <c r="F1529" s="352"/>
      <c r="G1529" s="352"/>
      <c r="H1529" s="352"/>
      <c r="I1529" s="352"/>
      <c r="J1529" s="352"/>
      <c r="K1529" s="352"/>
      <c r="L1529" s="352"/>
      <c r="M1529" s="352"/>
      <c r="N1529" s="352"/>
    </row>
    <row r="1530" spans="1:14" x14ac:dyDescent="0.25">
      <c r="A1530" s="48"/>
      <c r="B1530" s="352"/>
      <c r="C1530" s="352"/>
      <c r="D1530" s="352"/>
      <c r="E1530" s="352"/>
      <c r="F1530" s="352"/>
      <c r="G1530" s="352"/>
      <c r="H1530" s="352"/>
      <c r="I1530" s="352"/>
      <c r="J1530" s="352"/>
      <c r="K1530" s="352"/>
      <c r="L1530" s="352"/>
      <c r="M1530" s="352"/>
      <c r="N1530" s="352"/>
    </row>
    <row r="1531" spans="1:14" x14ac:dyDescent="0.25">
      <c r="A1531" s="48"/>
      <c r="B1531" s="352"/>
      <c r="C1531" s="352"/>
      <c r="D1531" s="352"/>
      <c r="E1531" s="352"/>
      <c r="F1531" s="352"/>
      <c r="G1531" s="352"/>
      <c r="H1531" s="352"/>
      <c r="I1531" s="352"/>
      <c r="J1531" s="352"/>
      <c r="K1531" s="352"/>
      <c r="L1531" s="352"/>
      <c r="M1531" s="352"/>
      <c r="N1531" s="352"/>
    </row>
    <row r="1532" spans="1:14" x14ac:dyDescent="0.25">
      <c r="A1532" s="48"/>
      <c r="B1532" s="352"/>
      <c r="C1532" s="352"/>
      <c r="D1532" s="352"/>
      <c r="E1532" s="352"/>
      <c r="F1532" s="352"/>
      <c r="G1532" s="352"/>
      <c r="H1532" s="352"/>
      <c r="I1532" s="352"/>
      <c r="J1532" s="352"/>
      <c r="K1532" s="352"/>
      <c r="L1532" s="352"/>
      <c r="M1532" s="352"/>
      <c r="N1532" s="352"/>
    </row>
    <row r="1533" spans="1:14" x14ac:dyDescent="0.25">
      <c r="A1533" s="48"/>
      <c r="B1533" s="352"/>
      <c r="C1533" s="352"/>
      <c r="D1533" s="352"/>
      <c r="E1533" s="352"/>
      <c r="F1533" s="352"/>
      <c r="G1533" s="352"/>
      <c r="H1533" s="352"/>
      <c r="I1533" s="352"/>
      <c r="J1533" s="352"/>
      <c r="K1533" s="352"/>
      <c r="L1533" s="352"/>
      <c r="M1533" s="352"/>
      <c r="N1533" s="352"/>
    </row>
    <row r="1534" spans="1:14" x14ac:dyDescent="0.25">
      <c r="A1534" s="48"/>
      <c r="B1534" s="352"/>
      <c r="C1534" s="352"/>
      <c r="D1534" s="352"/>
      <c r="E1534" s="352"/>
      <c r="F1534" s="352"/>
      <c r="G1534" s="352"/>
      <c r="H1534" s="352"/>
      <c r="I1534" s="352"/>
      <c r="J1534" s="352"/>
      <c r="K1534" s="352"/>
      <c r="L1534" s="352"/>
      <c r="M1534" s="352"/>
      <c r="N1534" s="352"/>
    </row>
    <row r="1535" spans="1:14" x14ac:dyDescent="0.25">
      <c r="A1535" s="48"/>
      <c r="B1535" s="352"/>
      <c r="C1535" s="352"/>
      <c r="D1535" s="352"/>
      <c r="E1535" s="352"/>
      <c r="F1535" s="352"/>
      <c r="G1535" s="352"/>
      <c r="H1535" s="352"/>
      <c r="I1535" s="352"/>
      <c r="J1535" s="352"/>
      <c r="K1535" s="352"/>
      <c r="L1535" s="352"/>
      <c r="M1535" s="352"/>
      <c r="N1535" s="352"/>
    </row>
    <row r="1536" spans="1:14" x14ac:dyDescent="0.25">
      <c r="A1536" s="48"/>
      <c r="B1536" s="352"/>
      <c r="C1536" s="352"/>
      <c r="D1536" s="352"/>
      <c r="E1536" s="352"/>
      <c r="F1536" s="352"/>
      <c r="G1536" s="352"/>
      <c r="H1536" s="352"/>
      <c r="I1536" s="352"/>
      <c r="J1536" s="352"/>
      <c r="K1536" s="352"/>
      <c r="L1536" s="352"/>
      <c r="M1536" s="352"/>
      <c r="N1536" s="352"/>
    </row>
    <row r="1537" spans="1:14" x14ac:dyDescent="0.25">
      <c r="A1537" s="48"/>
      <c r="B1537" s="352"/>
      <c r="C1537" s="352"/>
      <c r="D1537" s="352"/>
      <c r="E1537" s="352"/>
      <c r="F1537" s="352"/>
      <c r="G1537" s="352"/>
      <c r="H1537" s="352"/>
      <c r="I1537" s="352"/>
      <c r="J1537" s="352"/>
      <c r="K1537" s="352"/>
      <c r="L1537" s="352"/>
      <c r="M1537" s="352"/>
      <c r="N1537" s="352"/>
    </row>
    <row r="1538" spans="1:14" x14ac:dyDescent="0.25">
      <c r="A1538" s="48"/>
      <c r="B1538" s="352"/>
      <c r="C1538" s="352"/>
      <c r="D1538" s="352"/>
      <c r="E1538" s="352"/>
      <c r="F1538" s="352"/>
      <c r="G1538" s="352"/>
      <c r="H1538" s="352"/>
      <c r="I1538" s="352"/>
      <c r="J1538" s="352"/>
      <c r="K1538" s="352"/>
      <c r="L1538" s="352"/>
      <c r="M1538" s="352"/>
      <c r="N1538" s="352"/>
    </row>
    <row r="1539" spans="1:14" x14ac:dyDescent="0.25">
      <c r="A1539" s="48"/>
      <c r="B1539" s="352"/>
      <c r="C1539" s="352"/>
      <c r="D1539" s="352"/>
      <c r="E1539" s="352"/>
      <c r="F1539" s="352"/>
      <c r="G1539" s="352"/>
      <c r="H1539" s="352"/>
      <c r="I1539" s="352"/>
      <c r="J1539" s="352"/>
      <c r="K1539" s="352"/>
      <c r="L1539" s="352"/>
      <c r="M1539" s="352"/>
      <c r="N1539" s="352"/>
    </row>
    <row r="1540" spans="1:14" x14ac:dyDescent="0.25">
      <c r="A1540" s="48"/>
      <c r="B1540" s="352"/>
      <c r="C1540" s="352"/>
      <c r="D1540" s="352"/>
      <c r="E1540" s="352"/>
      <c r="F1540" s="352"/>
      <c r="G1540" s="352"/>
      <c r="H1540" s="352"/>
      <c r="I1540" s="352"/>
      <c r="J1540" s="352"/>
      <c r="K1540" s="352"/>
      <c r="L1540" s="352"/>
      <c r="M1540" s="352"/>
      <c r="N1540" s="352"/>
    </row>
    <row r="1541" spans="1:14" x14ac:dyDescent="0.25">
      <c r="A1541" s="48"/>
      <c r="B1541" s="352"/>
      <c r="C1541" s="352"/>
      <c r="D1541" s="352"/>
      <c r="E1541" s="352"/>
      <c r="F1541" s="352"/>
      <c r="G1541" s="352"/>
      <c r="H1541" s="352"/>
      <c r="I1541" s="352"/>
      <c r="J1541" s="352"/>
      <c r="K1541" s="352"/>
      <c r="L1541" s="352"/>
      <c r="M1541" s="352"/>
      <c r="N1541" s="352"/>
    </row>
    <row r="1542" spans="1:14" x14ac:dyDescent="0.25">
      <c r="A1542" s="48"/>
      <c r="B1542" s="352"/>
      <c r="C1542" s="352"/>
      <c r="D1542" s="352"/>
      <c r="E1542" s="352"/>
      <c r="F1542" s="352"/>
      <c r="G1542" s="352"/>
      <c r="H1542" s="352"/>
      <c r="I1542" s="352"/>
      <c r="J1542" s="352"/>
      <c r="K1542" s="352"/>
      <c r="L1542" s="352"/>
      <c r="M1542" s="352"/>
      <c r="N1542" s="352"/>
    </row>
    <row r="1543" spans="1:14" x14ac:dyDescent="0.25">
      <c r="A1543" s="48"/>
      <c r="B1543" s="352"/>
      <c r="C1543" s="352"/>
      <c r="D1543" s="352"/>
      <c r="E1543" s="352"/>
      <c r="F1543" s="352"/>
      <c r="G1543" s="352"/>
      <c r="H1543" s="352"/>
      <c r="I1543" s="352"/>
      <c r="J1543" s="352"/>
      <c r="K1543" s="352"/>
      <c r="L1543" s="352"/>
      <c r="M1543" s="352"/>
      <c r="N1543" s="352"/>
    </row>
    <row r="1544" spans="1:14" x14ac:dyDescent="0.25">
      <c r="A1544" s="48"/>
      <c r="B1544" s="352"/>
      <c r="C1544" s="352"/>
      <c r="D1544" s="352"/>
      <c r="E1544" s="352"/>
      <c r="F1544" s="352"/>
      <c r="G1544" s="352"/>
      <c r="H1544" s="352"/>
      <c r="I1544" s="352"/>
      <c r="J1544" s="352"/>
      <c r="K1544" s="352"/>
      <c r="L1544" s="352"/>
      <c r="M1544" s="352"/>
      <c r="N1544" s="352"/>
    </row>
    <row r="1545" spans="1:14" x14ac:dyDescent="0.25">
      <c r="A1545" s="48"/>
      <c r="B1545" s="352"/>
      <c r="C1545" s="352"/>
      <c r="D1545" s="352"/>
      <c r="E1545" s="352"/>
      <c r="F1545" s="352"/>
      <c r="G1545" s="352"/>
      <c r="H1545" s="352"/>
      <c r="I1545" s="352"/>
      <c r="J1545" s="352"/>
      <c r="K1545" s="352"/>
      <c r="L1545" s="352"/>
      <c r="M1545" s="352"/>
      <c r="N1545" s="352"/>
    </row>
    <row r="1546" spans="1:14" x14ac:dyDescent="0.25">
      <c r="A1546" s="48"/>
      <c r="B1546" s="352"/>
      <c r="C1546" s="352"/>
      <c r="D1546" s="352"/>
      <c r="E1546" s="352"/>
      <c r="F1546" s="352"/>
      <c r="G1546" s="352"/>
      <c r="H1546" s="352"/>
      <c r="I1546" s="352"/>
      <c r="J1546" s="352"/>
      <c r="K1546" s="352"/>
      <c r="L1546" s="352"/>
      <c r="M1546" s="352"/>
      <c r="N1546" s="352"/>
    </row>
    <row r="1547" spans="1:14" x14ac:dyDescent="0.25">
      <c r="A1547" s="48"/>
      <c r="B1547" s="352"/>
      <c r="C1547" s="352"/>
      <c r="D1547" s="352"/>
      <c r="E1547" s="352"/>
      <c r="F1547" s="352"/>
      <c r="G1547" s="352"/>
      <c r="H1547" s="352"/>
      <c r="I1547" s="352"/>
      <c r="J1547" s="352"/>
      <c r="K1547" s="352"/>
      <c r="L1547" s="352"/>
      <c r="M1547" s="352"/>
      <c r="N1547" s="352"/>
    </row>
    <row r="1548" spans="1:14" x14ac:dyDescent="0.25">
      <c r="A1548" s="48"/>
      <c r="B1548" s="352"/>
      <c r="C1548" s="352"/>
      <c r="D1548" s="352"/>
      <c r="E1548" s="352"/>
      <c r="F1548" s="352"/>
      <c r="G1548" s="352"/>
      <c r="H1548" s="352"/>
      <c r="I1548" s="352"/>
      <c r="J1548" s="352"/>
      <c r="K1548" s="352"/>
      <c r="L1548" s="352"/>
      <c r="M1548" s="352"/>
      <c r="N1548" s="352"/>
    </row>
    <row r="1549" spans="1:14" x14ac:dyDescent="0.25">
      <c r="A1549" s="48"/>
      <c r="B1549" s="352"/>
      <c r="C1549" s="352"/>
      <c r="D1549" s="352"/>
      <c r="E1549" s="352"/>
      <c r="F1549" s="352"/>
      <c r="G1549" s="352"/>
      <c r="H1549" s="352"/>
      <c r="I1549" s="352"/>
      <c r="J1549" s="352"/>
      <c r="K1549" s="352"/>
      <c r="L1549" s="352"/>
      <c r="M1549" s="352"/>
      <c r="N1549" s="352"/>
    </row>
    <row r="1550" spans="1:14" x14ac:dyDescent="0.25">
      <c r="A1550" s="48"/>
      <c r="B1550" s="352"/>
      <c r="C1550" s="352"/>
      <c r="D1550" s="352"/>
      <c r="E1550" s="352"/>
      <c r="F1550" s="352"/>
      <c r="G1550" s="352"/>
      <c r="H1550" s="352"/>
      <c r="I1550" s="352"/>
      <c r="J1550" s="352"/>
      <c r="K1550" s="352"/>
      <c r="L1550" s="352"/>
      <c r="M1550" s="352"/>
      <c r="N1550" s="352"/>
    </row>
    <row r="1551" spans="1:14" x14ac:dyDescent="0.25">
      <c r="A1551" s="48"/>
      <c r="B1551" s="352"/>
      <c r="C1551" s="352"/>
      <c r="D1551" s="352"/>
      <c r="E1551" s="352"/>
      <c r="F1551" s="352"/>
      <c r="G1551" s="352"/>
      <c r="H1551" s="352"/>
      <c r="I1551" s="352"/>
      <c r="J1551" s="352"/>
      <c r="K1551" s="352"/>
      <c r="L1551" s="352"/>
      <c r="M1551" s="352"/>
      <c r="N1551" s="352"/>
    </row>
    <row r="1552" spans="1:14" x14ac:dyDescent="0.25">
      <c r="A1552" s="48"/>
      <c r="B1552" s="352"/>
      <c r="C1552" s="352"/>
      <c r="D1552" s="352"/>
      <c r="E1552" s="352"/>
      <c r="F1552" s="352"/>
      <c r="G1552" s="352"/>
      <c r="H1552" s="352"/>
      <c r="I1552" s="352"/>
      <c r="J1552" s="352"/>
      <c r="K1552" s="352"/>
      <c r="L1552" s="352"/>
      <c r="M1552" s="352"/>
      <c r="N1552" s="352"/>
    </row>
    <row r="1553" spans="1:14" x14ac:dyDescent="0.25">
      <c r="A1553" s="48"/>
      <c r="B1553" s="352"/>
      <c r="C1553" s="352"/>
      <c r="D1553" s="352"/>
      <c r="E1553" s="352"/>
      <c r="F1553" s="352"/>
      <c r="G1553" s="352"/>
      <c r="H1553" s="352"/>
      <c r="I1553" s="352"/>
      <c r="J1553" s="352"/>
      <c r="K1553" s="352"/>
      <c r="L1553" s="352"/>
      <c r="M1553" s="352"/>
      <c r="N1553" s="352"/>
    </row>
    <row r="1554" spans="1:14" x14ac:dyDescent="0.25">
      <c r="A1554" s="48"/>
      <c r="B1554" s="352"/>
      <c r="C1554" s="352"/>
      <c r="D1554" s="352"/>
      <c r="E1554" s="352"/>
      <c r="F1554" s="352"/>
      <c r="G1554" s="352"/>
      <c r="H1554" s="352"/>
      <c r="I1554" s="352"/>
      <c r="J1554" s="352"/>
      <c r="K1554" s="352"/>
      <c r="L1554" s="352"/>
      <c r="M1554" s="352"/>
      <c r="N1554" s="352"/>
    </row>
    <row r="1555" spans="1:14" x14ac:dyDescent="0.25">
      <c r="A1555" s="48"/>
      <c r="B1555" s="352"/>
      <c r="C1555" s="352"/>
      <c r="D1555" s="352"/>
      <c r="E1555" s="352"/>
      <c r="F1555" s="352"/>
      <c r="G1555" s="352"/>
      <c r="H1555" s="352"/>
      <c r="I1555" s="352"/>
      <c r="J1555" s="352"/>
      <c r="K1555" s="352"/>
      <c r="L1555" s="352"/>
      <c r="M1555" s="352"/>
      <c r="N1555" s="352"/>
    </row>
    <row r="1556" spans="1:14" x14ac:dyDescent="0.25">
      <c r="A1556" s="48"/>
      <c r="B1556" s="352"/>
      <c r="C1556" s="352"/>
      <c r="D1556" s="352"/>
      <c r="E1556" s="352"/>
      <c r="F1556" s="352"/>
      <c r="G1556" s="352"/>
      <c r="H1556" s="352"/>
      <c r="I1556" s="352"/>
      <c r="J1556" s="352"/>
      <c r="K1556" s="352"/>
      <c r="L1556" s="352"/>
      <c r="M1556" s="352"/>
      <c r="N1556" s="352"/>
    </row>
    <row r="1557" spans="1:14" x14ac:dyDescent="0.25">
      <c r="A1557" s="48"/>
      <c r="B1557" s="352"/>
      <c r="C1557" s="352"/>
      <c r="D1557" s="352"/>
      <c r="E1557" s="352"/>
      <c r="F1557" s="352"/>
      <c r="G1557" s="352"/>
      <c r="H1557" s="352"/>
      <c r="I1557" s="352"/>
      <c r="J1557" s="352"/>
      <c r="K1557" s="352"/>
      <c r="L1557" s="352"/>
      <c r="M1557" s="352"/>
      <c r="N1557" s="352"/>
    </row>
    <row r="1558" spans="1:14" x14ac:dyDescent="0.25">
      <c r="A1558" s="48"/>
      <c r="B1558" s="352"/>
      <c r="C1558" s="352"/>
      <c r="D1558" s="352"/>
      <c r="E1558" s="352"/>
      <c r="F1558" s="352"/>
      <c r="G1558" s="352"/>
      <c r="H1558" s="352"/>
      <c r="I1558" s="352"/>
      <c r="J1558" s="352"/>
      <c r="K1558" s="352"/>
      <c r="L1558" s="352"/>
      <c r="M1558" s="352"/>
      <c r="N1558" s="352"/>
    </row>
    <row r="1559" spans="1:14" x14ac:dyDescent="0.25">
      <c r="A1559" s="48"/>
      <c r="B1559" s="352"/>
      <c r="C1559" s="352"/>
      <c r="D1559" s="352"/>
      <c r="E1559" s="352"/>
      <c r="F1559" s="352"/>
      <c r="G1559" s="352"/>
      <c r="H1559" s="352"/>
      <c r="I1559" s="352"/>
      <c r="J1559" s="352"/>
      <c r="K1559" s="352"/>
      <c r="L1559" s="352"/>
      <c r="M1559" s="352"/>
      <c r="N1559" s="352"/>
    </row>
    <row r="1560" spans="1:14" x14ac:dyDescent="0.25">
      <c r="A1560" s="48"/>
      <c r="B1560" s="352"/>
      <c r="C1560" s="352"/>
      <c r="D1560" s="352"/>
      <c r="E1560" s="352"/>
      <c r="F1560" s="352"/>
      <c r="G1560" s="352"/>
      <c r="H1560" s="352"/>
      <c r="I1560" s="352"/>
      <c r="J1560" s="352"/>
      <c r="K1560" s="352"/>
      <c r="L1560" s="352"/>
      <c r="M1560" s="352"/>
      <c r="N1560" s="352"/>
    </row>
    <row r="1561" spans="1:14" x14ac:dyDescent="0.25">
      <c r="A1561" s="48"/>
      <c r="B1561" s="352"/>
      <c r="C1561" s="352"/>
      <c r="D1561" s="352"/>
      <c r="E1561" s="352"/>
      <c r="F1561" s="352"/>
      <c r="G1561" s="352"/>
      <c r="H1561" s="352"/>
      <c r="I1561" s="352"/>
      <c r="J1561" s="352"/>
      <c r="K1561" s="352"/>
      <c r="L1561" s="352"/>
      <c r="M1561" s="352"/>
      <c r="N1561" s="352"/>
    </row>
    <row r="1562" spans="1:14" x14ac:dyDescent="0.25">
      <c r="A1562" s="48"/>
      <c r="B1562" s="352"/>
      <c r="C1562" s="352"/>
      <c r="D1562" s="352"/>
      <c r="E1562" s="352"/>
      <c r="F1562" s="352"/>
      <c r="G1562" s="352"/>
      <c r="H1562" s="352"/>
      <c r="I1562" s="352"/>
      <c r="J1562" s="352"/>
      <c r="K1562" s="352"/>
      <c r="L1562" s="352"/>
      <c r="M1562" s="352"/>
      <c r="N1562" s="352"/>
    </row>
    <row r="1563" spans="1:14" x14ac:dyDescent="0.25">
      <c r="A1563" s="48"/>
      <c r="B1563" s="352"/>
      <c r="C1563" s="352"/>
      <c r="D1563" s="352"/>
      <c r="E1563" s="352"/>
      <c r="F1563" s="352"/>
      <c r="G1563" s="352"/>
      <c r="H1563" s="352"/>
      <c r="I1563" s="352"/>
      <c r="J1563" s="352"/>
      <c r="K1563" s="352"/>
      <c r="L1563" s="352"/>
      <c r="M1563" s="352"/>
      <c r="N1563" s="352"/>
    </row>
    <row r="1564" spans="1:14" x14ac:dyDescent="0.25">
      <c r="A1564" s="48"/>
      <c r="B1564" s="352"/>
      <c r="C1564" s="352"/>
      <c r="D1564" s="352"/>
      <c r="E1564" s="352"/>
      <c r="F1564" s="352"/>
      <c r="G1564" s="352"/>
      <c r="H1564" s="352"/>
      <c r="I1564" s="352"/>
      <c r="J1564" s="352"/>
      <c r="K1564" s="352"/>
      <c r="L1564" s="352"/>
      <c r="M1564" s="352"/>
      <c r="N1564" s="352"/>
    </row>
    <row r="1565" spans="1:14" x14ac:dyDescent="0.25">
      <c r="A1565" s="48"/>
      <c r="B1565" s="352"/>
      <c r="C1565" s="352"/>
      <c r="D1565" s="352"/>
      <c r="E1565" s="352"/>
      <c r="F1565" s="352"/>
      <c r="G1565" s="352"/>
      <c r="H1565" s="352"/>
      <c r="I1565" s="352"/>
      <c r="J1565" s="352"/>
      <c r="K1565" s="352"/>
      <c r="L1565" s="352"/>
      <c r="M1565" s="352"/>
      <c r="N1565" s="352"/>
    </row>
    <row r="1566" spans="1:14" x14ac:dyDescent="0.25">
      <c r="A1566" s="48"/>
      <c r="B1566" s="352"/>
      <c r="C1566" s="352"/>
      <c r="D1566" s="352"/>
      <c r="E1566" s="352"/>
      <c r="F1566" s="352"/>
      <c r="G1566" s="352"/>
      <c r="H1566" s="352"/>
      <c r="I1566" s="352"/>
      <c r="J1566" s="352"/>
      <c r="K1566" s="352"/>
      <c r="L1566" s="352"/>
      <c r="M1566" s="352"/>
      <c r="N1566" s="352"/>
    </row>
    <row r="1567" spans="1:14" x14ac:dyDescent="0.25">
      <c r="A1567" s="48"/>
      <c r="B1567" s="352"/>
      <c r="C1567" s="352"/>
      <c r="D1567" s="352"/>
      <c r="E1567" s="352"/>
      <c r="F1567" s="352"/>
      <c r="G1567" s="352"/>
      <c r="H1567" s="352"/>
      <c r="I1567" s="352"/>
      <c r="J1567" s="352"/>
      <c r="K1567" s="352"/>
      <c r="L1567" s="352"/>
      <c r="M1567" s="352"/>
      <c r="N1567" s="352"/>
    </row>
    <row r="1568" spans="1:14" x14ac:dyDescent="0.25">
      <c r="A1568" s="48"/>
      <c r="B1568" s="352"/>
      <c r="C1568" s="352"/>
      <c r="D1568" s="352"/>
      <c r="E1568" s="352"/>
      <c r="F1568" s="352"/>
      <c r="G1568" s="352"/>
      <c r="H1568" s="352"/>
      <c r="I1568" s="352"/>
      <c r="J1568" s="352"/>
      <c r="K1568" s="352"/>
      <c r="L1568" s="352"/>
      <c r="M1568" s="352"/>
      <c r="N1568" s="352"/>
    </row>
    <row r="1569" spans="1:14" x14ac:dyDescent="0.25">
      <c r="A1569" s="48"/>
      <c r="B1569" s="352"/>
      <c r="C1569" s="352"/>
      <c r="D1569" s="352"/>
      <c r="E1569" s="352"/>
      <c r="F1569" s="352"/>
      <c r="G1569" s="352"/>
      <c r="H1569" s="352"/>
      <c r="I1569" s="352"/>
      <c r="J1569" s="352"/>
      <c r="K1569" s="352"/>
      <c r="L1569" s="352"/>
      <c r="M1569" s="352"/>
      <c r="N1569" s="352"/>
    </row>
    <row r="1570" spans="1:14" x14ac:dyDescent="0.25">
      <c r="A1570" s="48"/>
      <c r="B1570" s="352"/>
      <c r="C1570" s="352"/>
      <c r="D1570" s="352"/>
      <c r="E1570" s="352"/>
      <c r="F1570" s="352"/>
      <c r="G1570" s="352"/>
      <c r="H1570" s="352"/>
      <c r="I1570" s="352"/>
      <c r="J1570" s="352"/>
      <c r="K1570" s="352"/>
      <c r="L1570" s="352"/>
      <c r="M1570" s="352"/>
      <c r="N1570" s="352"/>
    </row>
    <row r="1571" spans="1:14" x14ac:dyDescent="0.25">
      <c r="A1571" s="48"/>
      <c r="B1571" s="352"/>
      <c r="C1571" s="352"/>
      <c r="D1571" s="352"/>
      <c r="E1571" s="352"/>
      <c r="F1571" s="352"/>
      <c r="G1571" s="352"/>
      <c r="H1571" s="352"/>
      <c r="I1571" s="352"/>
      <c r="J1571" s="352"/>
      <c r="K1571" s="352"/>
      <c r="L1571" s="352"/>
      <c r="M1571" s="352"/>
      <c r="N1571" s="352"/>
    </row>
    <row r="1572" spans="1:14" x14ac:dyDescent="0.25">
      <c r="A1572" s="48"/>
      <c r="B1572" s="352"/>
      <c r="C1572" s="352"/>
      <c r="D1572" s="352"/>
      <c r="E1572" s="352"/>
      <c r="F1572" s="352"/>
      <c r="G1572" s="352"/>
      <c r="H1572" s="352"/>
      <c r="I1572" s="352"/>
      <c r="J1572" s="352"/>
      <c r="K1572" s="352"/>
      <c r="L1572" s="352"/>
      <c r="M1572" s="352"/>
      <c r="N1572" s="352"/>
    </row>
    <row r="1573" spans="1:14" x14ac:dyDescent="0.25">
      <c r="A1573" s="48"/>
      <c r="B1573" s="352"/>
      <c r="C1573" s="352"/>
      <c r="D1573" s="352"/>
      <c r="E1573" s="352"/>
      <c r="F1573" s="352"/>
      <c r="G1573" s="352"/>
      <c r="H1573" s="352"/>
      <c r="I1573" s="352"/>
      <c r="J1573" s="352"/>
      <c r="K1573" s="352"/>
      <c r="L1573" s="352"/>
      <c r="M1573" s="352"/>
      <c r="N1573" s="352"/>
    </row>
    <row r="1574" spans="1:14" x14ac:dyDescent="0.25">
      <c r="A1574" s="48"/>
      <c r="B1574" s="352"/>
      <c r="C1574" s="352"/>
      <c r="D1574" s="352"/>
      <c r="E1574" s="352"/>
      <c r="F1574" s="352"/>
      <c r="G1574" s="352"/>
      <c r="H1574" s="352"/>
      <c r="I1574" s="352"/>
      <c r="J1574" s="352"/>
      <c r="K1574" s="352"/>
      <c r="L1574" s="352"/>
      <c r="M1574" s="352"/>
      <c r="N1574" s="352"/>
    </row>
    <row r="1575" spans="1:14" x14ac:dyDescent="0.25">
      <c r="A1575" s="48"/>
      <c r="B1575" s="352"/>
      <c r="C1575" s="352"/>
      <c r="D1575" s="352"/>
      <c r="E1575" s="352"/>
      <c r="F1575" s="352"/>
      <c r="G1575" s="352"/>
      <c r="H1575" s="352"/>
      <c r="I1575" s="352"/>
      <c r="J1575" s="352"/>
      <c r="K1575" s="352"/>
      <c r="L1575" s="352"/>
      <c r="M1575" s="352"/>
      <c r="N1575" s="352"/>
    </row>
    <row r="1576" spans="1:14" x14ac:dyDescent="0.25">
      <c r="A1576" s="48"/>
      <c r="B1576" s="352"/>
      <c r="C1576" s="352"/>
      <c r="D1576" s="352"/>
      <c r="E1576" s="352"/>
      <c r="F1576" s="352"/>
      <c r="G1576" s="352"/>
      <c r="H1576" s="352"/>
      <c r="I1576" s="352"/>
      <c r="J1576" s="352"/>
      <c r="K1576" s="352"/>
      <c r="L1576" s="352"/>
      <c r="M1576" s="352"/>
      <c r="N1576" s="352"/>
    </row>
    <row r="1577" spans="1:14" x14ac:dyDescent="0.25">
      <c r="A1577" s="48"/>
      <c r="B1577" s="352"/>
      <c r="C1577" s="352"/>
      <c r="D1577" s="352"/>
      <c r="E1577" s="352"/>
      <c r="F1577" s="352"/>
      <c r="G1577" s="352"/>
      <c r="H1577" s="352"/>
      <c r="I1577" s="352"/>
      <c r="J1577" s="352"/>
      <c r="K1577" s="352"/>
      <c r="L1577" s="352"/>
      <c r="M1577" s="352"/>
      <c r="N1577" s="352"/>
    </row>
    <row r="1578" spans="1:14" x14ac:dyDescent="0.25">
      <c r="A1578" s="48"/>
      <c r="B1578" s="352"/>
      <c r="C1578" s="352"/>
      <c r="D1578" s="352"/>
      <c r="E1578" s="352"/>
      <c r="F1578" s="352"/>
      <c r="G1578" s="352"/>
      <c r="H1578" s="352"/>
      <c r="I1578" s="352"/>
      <c r="J1578" s="352"/>
      <c r="K1578" s="352"/>
      <c r="L1578" s="352"/>
      <c r="M1578" s="352"/>
      <c r="N1578" s="352"/>
    </row>
    <row r="1579" spans="1:14" x14ac:dyDescent="0.25">
      <c r="A1579" s="48"/>
      <c r="B1579" s="352"/>
      <c r="C1579" s="352"/>
      <c r="D1579" s="352"/>
      <c r="E1579" s="352"/>
      <c r="F1579" s="352"/>
      <c r="G1579" s="352"/>
      <c r="H1579" s="352"/>
      <c r="I1579" s="352"/>
      <c r="J1579" s="352"/>
      <c r="K1579" s="352"/>
      <c r="L1579" s="352"/>
      <c r="M1579" s="352"/>
      <c r="N1579" s="352"/>
    </row>
    <row r="1580" spans="1:14" x14ac:dyDescent="0.25">
      <c r="A1580" s="48"/>
      <c r="B1580" s="352"/>
      <c r="C1580" s="352"/>
      <c r="D1580" s="352"/>
      <c r="E1580" s="352"/>
      <c r="F1580" s="352"/>
      <c r="G1580" s="352"/>
      <c r="H1580" s="352"/>
      <c r="I1580" s="352"/>
      <c r="J1580" s="352"/>
      <c r="K1580" s="352"/>
      <c r="L1580" s="352"/>
      <c r="M1580" s="352"/>
      <c r="N1580" s="352"/>
    </row>
    <row r="1581" spans="1:14" x14ac:dyDescent="0.25">
      <c r="A1581" s="48"/>
      <c r="B1581" s="352"/>
      <c r="C1581" s="352"/>
      <c r="D1581" s="352"/>
      <c r="E1581" s="352"/>
      <c r="F1581" s="352"/>
      <c r="G1581" s="352"/>
      <c r="H1581" s="352"/>
      <c r="I1581" s="352"/>
      <c r="J1581" s="352"/>
      <c r="K1581" s="352"/>
      <c r="L1581" s="352"/>
      <c r="M1581" s="352"/>
      <c r="N1581" s="352"/>
    </row>
    <row r="1582" spans="1:14" x14ac:dyDescent="0.25">
      <c r="A1582" s="48"/>
      <c r="B1582" s="352"/>
      <c r="C1582" s="352"/>
      <c r="D1582" s="352"/>
      <c r="E1582" s="352"/>
      <c r="F1582" s="352"/>
      <c r="G1582" s="352"/>
      <c r="H1582" s="352"/>
      <c r="I1582" s="352"/>
      <c r="J1582" s="352"/>
      <c r="K1582" s="352"/>
      <c r="L1582" s="352"/>
      <c r="M1582" s="352"/>
      <c r="N1582" s="352"/>
    </row>
    <row r="1583" spans="1:14" x14ac:dyDescent="0.25">
      <c r="A1583" s="48"/>
      <c r="B1583" s="352"/>
      <c r="C1583" s="352"/>
      <c r="D1583" s="352"/>
      <c r="E1583" s="352"/>
      <c r="F1583" s="352"/>
      <c r="G1583" s="352"/>
      <c r="H1583" s="352"/>
      <c r="I1583" s="352"/>
      <c r="J1583" s="352"/>
      <c r="K1583" s="352"/>
      <c r="L1583" s="352"/>
      <c r="M1583" s="352"/>
      <c r="N1583" s="352"/>
    </row>
    <row r="1584" spans="1:14" x14ac:dyDescent="0.25">
      <c r="A1584" s="48"/>
      <c r="B1584" s="352"/>
      <c r="C1584" s="352"/>
      <c r="D1584" s="352"/>
      <c r="E1584" s="352"/>
      <c r="F1584" s="352"/>
      <c r="G1584" s="352"/>
      <c r="H1584" s="352"/>
      <c r="I1584" s="352"/>
      <c r="J1584" s="352"/>
      <c r="K1584" s="352"/>
      <c r="L1584" s="352"/>
      <c r="M1584" s="352"/>
      <c r="N1584" s="352"/>
    </row>
    <row r="1585" spans="1:14" x14ac:dyDescent="0.25">
      <c r="A1585" s="48"/>
      <c r="B1585" s="352"/>
      <c r="C1585" s="352"/>
      <c r="D1585" s="352"/>
      <c r="E1585" s="352"/>
      <c r="F1585" s="352"/>
      <c r="G1585" s="352"/>
      <c r="H1585" s="352"/>
      <c r="I1585" s="352"/>
      <c r="J1585" s="352"/>
      <c r="K1585" s="352"/>
      <c r="L1585" s="352"/>
      <c r="M1585" s="352"/>
      <c r="N1585" s="352"/>
    </row>
    <row r="1586" spans="1:14" x14ac:dyDescent="0.25">
      <c r="A1586" s="48"/>
      <c r="B1586" s="352"/>
      <c r="C1586" s="352"/>
      <c r="D1586" s="352"/>
      <c r="E1586" s="352"/>
      <c r="F1586" s="352"/>
      <c r="G1586" s="352"/>
      <c r="H1586" s="352"/>
      <c r="I1586" s="352"/>
      <c r="J1586" s="352"/>
      <c r="K1586" s="352"/>
      <c r="L1586" s="352"/>
      <c r="M1586" s="352"/>
      <c r="N1586" s="352"/>
    </row>
    <row r="1587" spans="1:14" x14ac:dyDescent="0.25">
      <c r="A1587" s="48"/>
      <c r="B1587" s="352"/>
      <c r="C1587" s="352"/>
      <c r="D1587" s="352"/>
      <c r="E1587" s="352"/>
      <c r="F1587" s="352"/>
      <c r="G1587" s="352"/>
      <c r="H1587" s="352"/>
      <c r="I1587" s="352"/>
      <c r="J1587" s="352"/>
      <c r="K1587" s="352"/>
      <c r="L1587" s="352"/>
      <c r="M1587" s="352"/>
      <c r="N1587" s="352"/>
    </row>
    <row r="1588" spans="1:14" x14ac:dyDescent="0.25">
      <c r="A1588" s="48"/>
      <c r="B1588" s="352"/>
      <c r="C1588" s="352"/>
      <c r="D1588" s="352"/>
      <c r="E1588" s="352"/>
      <c r="F1588" s="352"/>
      <c r="G1588" s="352"/>
      <c r="H1588" s="352"/>
      <c r="I1588" s="352"/>
      <c r="J1588" s="352"/>
      <c r="K1588" s="352"/>
      <c r="L1588" s="352"/>
      <c r="M1588" s="352"/>
      <c r="N1588" s="352"/>
    </row>
    <row r="1589" spans="1:14" x14ac:dyDescent="0.25">
      <c r="A1589" s="48"/>
      <c r="B1589" s="352"/>
      <c r="C1589" s="352"/>
      <c r="D1589" s="352"/>
      <c r="E1589" s="352"/>
      <c r="F1589" s="352"/>
      <c r="G1589" s="352"/>
      <c r="H1589" s="352"/>
      <c r="I1589" s="352"/>
      <c r="J1589" s="352"/>
      <c r="K1589" s="352"/>
      <c r="L1589" s="352"/>
      <c r="M1589" s="352"/>
      <c r="N1589" s="352"/>
    </row>
    <row r="1590" spans="1:14" x14ac:dyDescent="0.25">
      <c r="A1590" s="48"/>
      <c r="B1590" s="352"/>
      <c r="C1590" s="352"/>
      <c r="D1590" s="352"/>
      <c r="E1590" s="352"/>
      <c r="F1590" s="352"/>
      <c r="G1590" s="352"/>
      <c r="H1590" s="352"/>
      <c r="I1590" s="352"/>
      <c r="J1590" s="352"/>
      <c r="K1590" s="352"/>
      <c r="L1590" s="352"/>
      <c r="M1590" s="352"/>
      <c r="N1590" s="352"/>
    </row>
    <row r="1591" spans="1:14" x14ac:dyDescent="0.25">
      <c r="A1591" s="48"/>
      <c r="B1591" s="352"/>
      <c r="C1591" s="352"/>
      <c r="D1591" s="352"/>
      <c r="E1591" s="352"/>
      <c r="F1591" s="352"/>
      <c r="G1591" s="352"/>
      <c r="H1591" s="352"/>
      <c r="I1591" s="352"/>
      <c r="J1591" s="352"/>
      <c r="K1591" s="352"/>
      <c r="L1591" s="352"/>
      <c r="M1591" s="352"/>
      <c r="N1591" s="352"/>
    </row>
    <row r="1592" spans="1:14" x14ac:dyDescent="0.25">
      <c r="A1592" s="48"/>
      <c r="B1592" s="352"/>
      <c r="C1592" s="352"/>
      <c r="D1592" s="352"/>
      <c r="E1592" s="352"/>
      <c r="F1592" s="352"/>
      <c r="G1592" s="352"/>
      <c r="H1592" s="352"/>
      <c r="I1592" s="352"/>
      <c r="J1592" s="352"/>
      <c r="K1592" s="352"/>
      <c r="L1592" s="352"/>
      <c r="M1592" s="352"/>
      <c r="N1592" s="352"/>
    </row>
    <row r="1593" spans="1:14" x14ac:dyDescent="0.25">
      <c r="A1593" s="48"/>
      <c r="B1593" s="352"/>
      <c r="C1593" s="352"/>
      <c r="D1593" s="352"/>
      <c r="E1593" s="352"/>
      <c r="F1593" s="352"/>
      <c r="G1593" s="352"/>
      <c r="H1593" s="352"/>
      <c r="I1593" s="352"/>
      <c r="J1593" s="352"/>
      <c r="K1593" s="352"/>
      <c r="L1593" s="352"/>
      <c r="M1593" s="352"/>
      <c r="N1593" s="352"/>
    </row>
    <row r="1594" spans="1:14" x14ac:dyDescent="0.25">
      <c r="A1594" s="48"/>
      <c r="B1594" s="352"/>
      <c r="C1594" s="352"/>
      <c r="D1594" s="352"/>
      <c r="E1594" s="352"/>
      <c r="F1594" s="352"/>
      <c r="G1594" s="352"/>
      <c r="H1594" s="352"/>
      <c r="I1594" s="352"/>
      <c r="J1594" s="352"/>
      <c r="K1594" s="352"/>
      <c r="L1594" s="352"/>
      <c r="M1594" s="352"/>
      <c r="N1594" s="352"/>
    </row>
    <row r="1595" spans="1:14" x14ac:dyDescent="0.25">
      <c r="A1595" s="48"/>
      <c r="B1595" s="352"/>
      <c r="C1595" s="352"/>
      <c r="D1595" s="352"/>
      <c r="E1595" s="352"/>
      <c r="F1595" s="352"/>
      <c r="G1595" s="352"/>
      <c r="H1595" s="352"/>
      <c r="I1595" s="352"/>
      <c r="J1595" s="352"/>
      <c r="K1595" s="352"/>
      <c r="L1595" s="352"/>
      <c r="M1595" s="352"/>
      <c r="N1595" s="352"/>
    </row>
    <row r="1596" spans="1:14" x14ac:dyDescent="0.25">
      <c r="A1596" s="48"/>
      <c r="B1596" s="352"/>
      <c r="C1596" s="352"/>
      <c r="D1596" s="352"/>
      <c r="E1596" s="352"/>
      <c r="F1596" s="352"/>
      <c r="G1596" s="352"/>
      <c r="H1596" s="352"/>
      <c r="I1596" s="352"/>
      <c r="J1596" s="352"/>
      <c r="K1596" s="352"/>
      <c r="L1596" s="352"/>
      <c r="M1596" s="352"/>
      <c r="N1596" s="352"/>
    </row>
    <row r="1597" spans="1:14" x14ac:dyDescent="0.25">
      <c r="A1597" s="48"/>
      <c r="B1597" s="352"/>
      <c r="C1597" s="352"/>
      <c r="D1597" s="352"/>
      <c r="E1597" s="352"/>
      <c r="F1597" s="352"/>
      <c r="G1597" s="352"/>
      <c r="H1597" s="352"/>
      <c r="I1597" s="352"/>
      <c r="J1597" s="352"/>
      <c r="K1597" s="352"/>
      <c r="L1597" s="352"/>
      <c r="M1597" s="352"/>
      <c r="N1597" s="352"/>
    </row>
    <row r="1598" spans="1:14" x14ac:dyDescent="0.25">
      <c r="A1598" s="48"/>
      <c r="B1598" s="352"/>
      <c r="C1598" s="352"/>
      <c r="D1598" s="352"/>
      <c r="E1598" s="352"/>
      <c r="F1598" s="352"/>
      <c r="G1598" s="352"/>
      <c r="H1598" s="352"/>
      <c r="I1598" s="352"/>
      <c r="J1598" s="352"/>
      <c r="K1598" s="352"/>
      <c r="L1598" s="352"/>
      <c r="M1598" s="352"/>
      <c r="N1598" s="352"/>
    </row>
    <row r="1599" spans="1:14" x14ac:dyDescent="0.25">
      <c r="A1599" s="48"/>
      <c r="B1599" s="352"/>
      <c r="C1599" s="352"/>
      <c r="D1599" s="352"/>
      <c r="E1599" s="352"/>
      <c r="F1599" s="352"/>
      <c r="G1599" s="352"/>
      <c r="H1599" s="352"/>
      <c r="I1599" s="352"/>
      <c r="J1599" s="352"/>
      <c r="K1599" s="352"/>
      <c r="L1599" s="352"/>
      <c r="M1599" s="352"/>
      <c r="N1599" s="352"/>
    </row>
    <row r="1600" spans="1:14" x14ac:dyDescent="0.25">
      <c r="A1600" s="48"/>
      <c r="B1600" s="352"/>
      <c r="C1600" s="352"/>
      <c r="D1600" s="352"/>
      <c r="E1600" s="352"/>
      <c r="F1600" s="352"/>
      <c r="G1600" s="352"/>
      <c r="H1600" s="352"/>
      <c r="I1600" s="352"/>
      <c r="J1600" s="352"/>
      <c r="K1600" s="352"/>
      <c r="L1600" s="352"/>
      <c r="M1600" s="352"/>
      <c r="N1600" s="352"/>
    </row>
    <row r="1601" spans="1:14" x14ac:dyDescent="0.25">
      <c r="A1601" s="48"/>
      <c r="B1601" s="352"/>
      <c r="C1601" s="352"/>
      <c r="D1601" s="352"/>
      <c r="E1601" s="352"/>
      <c r="F1601" s="352"/>
      <c r="G1601" s="352"/>
      <c r="H1601" s="352"/>
      <c r="I1601" s="352"/>
      <c r="J1601" s="352"/>
      <c r="K1601" s="352"/>
      <c r="L1601" s="352"/>
      <c r="M1601" s="352"/>
      <c r="N1601" s="352"/>
    </row>
    <row r="1602" spans="1:14" x14ac:dyDescent="0.25">
      <c r="A1602" s="48"/>
      <c r="B1602" s="352"/>
      <c r="C1602" s="352"/>
      <c r="D1602" s="352"/>
      <c r="E1602" s="352"/>
      <c r="F1602" s="352"/>
      <c r="G1602" s="352"/>
      <c r="H1602" s="352"/>
      <c r="I1602" s="352"/>
      <c r="J1602" s="352"/>
      <c r="K1602" s="352"/>
      <c r="L1602" s="352"/>
      <c r="M1602" s="352"/>
      <c r="N1602" s="352"/>
    </row>
    <row r="1603" spans="1:14" x14ac:dyDescent="0.25">
      <c r="A1603" s="48"/>
      <c r="B1603" s="352"/>
      <c r="C1603" s="352"/>
      <c r="D1603" s="352"/>
      <c r="E1603" s="352"/>
      <c r="F1603" s="352"/>
      <c r="G1603" s="352"/>
      <c r="H1603" s="352"/>
      <c r="I1603" s="352"/>
      <c r="J1603" s="352"/>
      <c r="K1603" s="352"/>
      <c r="L1603" s="352"/>
      <c r="M1603" s="352"/>
      <c r="N1603" s="352"/>
    </row>
    <row r="1604" spans="1:14" x14ac:dyDescent="0.25">
      <c r="A1604" s="48"/>
      <c r="B1604" s="352"/>
      <c r="C1604" s="352"/>
      <c r="D1604" s="352"/>
      <c r="E1604" s="352"/>
      <c r="F1604" s="352"/>
      <c r="G1604" s="352"/>
      <c r="H1604" s="352"/>
      <c r="I1604" s="352"/>
      <c r="J1604" s="352"/>
      <c r="K1604" s="352"/>
      <c r="L1604" s="352"/>
      <c r="M1604" s="352"/>
      <c r="N1604" s="352"/>
    </row>
    <row r="1605" spans="1:14" x14ac:dyDescent="0.25">
      <c r="A1605" s="48"/>
      <c r="B1605" s="352"/>
      <c r="C1605" s="352"/>
      <c r="D1605" s="352"/>
      <c r="E1605" s="352"/>
      <c r="F1605" s="352"/>
      <c r="G1605" s="352"/>
      <c r="H1605" s="352"/>
      <c r="I1605" s="352"/>
      <c r="J1605" s="352"/>
      <c r="K1605" s="352"/>
      <c r="L1605" s="352"/>
      <c r="M1605" s="352"/>
      <c r="N1605" s="352"/>
    </row>
    <row r="1606" spans="1:14" x14ac:dyDescent="0.25">
      <c r="A1606" s="48"/>
      <c r="B1606" s="352"/>
      <c r="C1606" s="352"/>
      <c r="D1606" s="352"/>
      <c r="E1606" s="352"/>
      <c r="F1606" s="352"/>
      <c r="G1606" s="352"/>
      <c r="H1606" s="352"/>
      <c r="I1606" s="352"/>
      <c r="J1606" s="352"/>
      <c r="K1606" s="352"/>
      <c r="L1606" s="352"/>
      <c r="M1606" s="352"/>
      <c r="N1606" s="352"/>
    </row>
    <row r="1607" spans="1:14" x14ac:dyDescent="0.25">
      <c r="A1607" s="48"/>
      <c r="B1607" s="352"/>
      <c r="C1607" s="352"/>
      <c r="D1607" s="352"/>
      <c r="E1607" s="352"/>
      <c r="F1607" s="352"/>
      <c r="G1607" s="352"/>
      <c r="H1607" s="352"/>
      <c r="I1607" s="352"/>
      <c r="J1607" s="352"/>
      <c r="K1607" s="352"/>
      <c r="L1607" s="352"/>
      <c r="M1607" s="352"/>
      <c r="N1607" s="352"/>
    </row>
    <row r="1608" spans="1:14" x14ac:dyDescent="0.25">
      <c r="A1608" s="48"/>
      <c r="B1608" s="352"/>
      <c r="C1608" s="352"/>
      <c r="D1608" s="352"/>
      <c r="E1608" s="352"/>
      <c r="F1608" s="352"/>
      <c r="G1608" s="352"/>
      <c r="H1608" s="352"/>
      <c r="I1608" s="352"/>
      <c r="J1608" s="352"/>
      <c r="K1608" s="352"/>
      <c r="L1608" s="352"/>
      <c r="M1608" s="352"/>
      <c r="N1608" s="352"/>
    </row>
    <row r="1609" spans="1:14" x14ac:dyDescent="0.25">
      <c r="A1609" s="48"/>
      <c r="B1609" s="352"/>
      <c r="C1609" s="352"/>
      <c r="D1609" s="352"/>
      <c r="E1609" s="352"/>
      <c r="F1609" s="352"/>
      <c r="G1609" s="352"/>
      <c r="H1609" s="352"/>
      <c r="I1609" s="352"/>
      <c r="J1609" s="352"/>
      <c r="K1609" s="352"/>
      <c r="L1609" s="352"/>
      <c r="M1609" s="352"/>
      <c r="N1609" s="352"/>
    </row>
    <row r="1610" spans="1:14" x14ac:dyDescent="0.25">
      <c r="A1610" s="48"/>
      <c r="B1610" s="352"/>
      <c r="C1610" s="352"/>
      <c r="D1610" s="352"/>
      <c r="E1610" s="352"/>
      <c r="F1610" s="352"/>
      <c r="G1610" s="352"/>
      <c r="H1610" s="352"/>
      <c r="I1610" s="352"/>
      <c r="J1610" s="352"/>
      <c r="K1610" s="352"/>
      <c r="L1610" s="352"/>
      <c r="M1610" s="352"/>
      <c r="N1610" s="352"/>
    </row>
    <row r="1611" spans="1:14" x14ac:dyDescent="0.25">
      <c r="A1611" s="48"/>
      <c r="B1611" s="352"/>
      <c r="C1611" s="352"/>
      <c r="D1611" s="352"/>
      <c r="E1611" s="352"/>
      <c r="F1611" s="352"/>
      <c r="G1611" s="352"/>
      <c r="H1611" s="352"/>
      <c r="I1611" s="352"/>
      <c r="J1611" s="352"/>
      <c r="K1611" s="352"/>
      <c r="L1611" s="352"/>
      <c r="M1611" s="352"/>
      <c r="N1611" s="352"/>
    </row>
    <row r="1612" spans="1:14" x14ac:dyDescent="0.25">
      <c r="A1612" s="48"/>
      <c r="B1612" s="352"/>
      <c r="C1612" s="352"/>
      <c r="D1612" s="352"/>
      <c r="E1612" s="352"/>
      <c r="F1612" s="352"/>
      <c r="G1612" s="352"/>
      <c r="H1612" s="352"/>
      <c r="I1612" s="352"/>
      <c r="J1612" s="352"/>
      <c r="K1612" s="352"/>
      <c r="L1612" s="352"/>
      <c r="M1612" s="352"/>
      <c r="N1612" s="352"/>
    </row>
    <row r="1613" spans="1:14" x14ac:dyDescent="0.25">
      <c r="A1613" s="48"/>
      <c r="B1613" s="352"/>
      <c r="C1613" s="352"/>
      <c r="D1613" s="352"/>
      <c r="E1613" s="352"/>
      <c r="F1613" s="352"/>
      <c r="G1613" s="352"/>
      <c r="H1613" s="352"/>
      <c r="I1613" s="352"/>
      <c r="J1613" s="352"/>
      <c r="K1613" s="352"/>
      <c r="L1613" s="352"/>
      <c r="M1613" s="352"/>
      <c r="N1613" s="352"/>
    </row>
    <row r="1614" spans="1:14" x14ac:dyDescent="0.25">
      <c r="A1614" s="48"/>
      <c r="B1614" s="352"/>
      <c r="C1614" s="352"/>
      <c r="D1614" s="352"/>
      <c r="E1614" s="352"/>
      <c r="F1614" s="352"/>
      <c r="G1614" s="352"/>
      <c r="H1614" s="352"/>
      <c r="I1614" s="352"/>
      <c r="J1614" s="352"/>
      <c r="K1614" s="352"/>
      <c r="L1614" s="352"/>
      <c r="M1614" s="352"/>
      <c r="N1614" s="352"/>
    </row>
    <row r="1615" spans="1:14" x14ac:dyDescent="0.25">
      <c r="A1615" s="48"/>
      <c r="B1615" s="352"/>
      <c r="C1615" s="352"/>
      <c r="D1615" s="352"/>
      <c r="E1615" s="352"/>
      <c r="F1615" s="352"/>
      <c r="G1615" s="352"/>
      <c r="H1615" s="352"/>
      <c r="I1615" s="352"/>
      <c r="J1615" s="352"/>
      <c r="K1615" s="352"/>
      <c r="L1615" s="352"/>
      <c r="M1615" s="352"/>
      <c r="N1615" s="352"/>
    </row>
    <row r="1616" spans="1:14" x14ac:dyDescent="0.25">
      <c r="A1616" s="48"/>
      <c r="B1616" s="352"/>
      <c r="C1616" s="352"/>
      <c r="D1616" s="352"/>
      <c r="E1616" s="352"/>
      <c r="F1616" s="352"/>
      <c r="G1616" s="352"/>
      <c r="H1616" s="352"/>
      <c r="I1616" s="352"/>
      <c r="J1616" s="352"/>
      <c r="K1616" s="352"/>
      <c r="L1616" s="352"/>
      <c r="M1616" s="352"/>
      <c r="N1616" s="352"/>
    </row>
    <row r="1617" spans="1:14" x14ac:dyDescent="0.25">
      <c r="A1617" s="48"/>
      <c r="B1617" s="352"/>
      <c r="C1617" s="352"/>
      <c r="D1617" s="352"/>
      <c r="E1617" s="352"/>
      <c r="F1617" s="352"/>
      <c r="G1617" s="352"/>
      <c r="H1617" s="352"/>
      <c r="I1617" s="352"/>
      <c r="J1617" s="352"/>
      <c r="K1617" s="352"/>
      <c r="L1617" s="352"/>
      <c r="M1617" s="352"/>
      <c r="N1617" s="352"/>
    </row>
    <row r="1618" spans="1:14" x14ac:dyDescent="0.25">
      <c r="A1618" s="48"/>
      <c r="B1618" s="352"/>
      <c r="C1618" s="352"/>
      <c r="D1618" s="352"/>
      <c r="E1618" s="352"/>
      <c r="F1618" s="352"/>
      <c r="G1618" s="352"/>
      <c r="H1618" s="352"/>
      <c r="I1618" s="352"/>
      <c r="J1618" s="352"/>
      <c r="K1618" s="352"/>
      <c r="L1618" s="352"/>
      <c r="M1618" s="352"/>
      <c r="N1618" s="352"/>
    </row>
    <row r="1619" spans="1:14" x14ac:dyDescent="0.25">
      <c r="A1619" s="48"/>
      <c r="B1619" s="352"/>
      <c r="C1619" s="352"/>
      <c r="D1619" s="352"/>
      <c r="E1619" s="352"/>
      <c r="F1619" s="352"/>
      <c r="G1619" s="352"/>
      <c r="H1619" s="352"/>
      <c r="I1619" s="352"/>
      <c r="J1619" s="352"/>
      <c r="K1619" s="352"/>
      <c r="L1619" s="352"/>
      <c r="M1619" s="352"/>
      <c r="N1619" s="352"/>
    </row>
    <row r="1620" spans="1:14" x14ac:dyDescent="0.25">
      <c r="A1620" s="48"/>
      <c r="B1620" s="352"/>
      <c r="C1620" s="352"/>
      <c r="D1620" s="352"/>
      <c r="E1620" s="352"/>
      <c r="F1620" s="352"/>
      <c r="G1620" s="352"/>
      <c r="H1620" s="352"/>
      <c r="I1620" s="352"/>
      <c r="J1620" s="352"/>
      <c r="K1620" s="352"/>
      <c r="L1620" s="352"/>
      <c r="M1620" s="352"/>
      <c r="N1620" s="352"/>
    </row>
    <row r="1621" spans="1:14" x14ac:dyDescent="0.25">
      <c r="A1621" s="48"/>
      <c r="B1621" s="352"/>
      <c r="C1621" s="352"/>
      <c r="D1621" s="352"/>
      <c r="E1621" s="352"/>
      <c r="F1621" s="352"/>
      <c r="G1621" s="352"/>
      <c r="H1621" s="352"/>
      <c r="I1621" s="352"/>
      <c r="J1621" s="352"/>
      <c r="K1621" s="352"/>
      <c r="L1621" s="352"/>
      <c r="M1621" s="352"/>
      <c r="N1621" s="352"/>
    </row>
    <row r="1622" spans="1:14" x14ac:dyDescent="0.25">
      <c r="A1622" s="48"/>
      <c r="B1622" s="352"/>
      <c r="C1622" s="352"/>
      <c r="D1622" s="352"/>
      <c r="E1622" s="352"/>
      <c r="F1622" s="352"/>
      <c r="G1622" s="352"/>
      <c r="H1622" s="352"/>
      <c r="I1622" s="352"/>
      <c r="J1622" s="352"/>
      <c r="K1622" s="352"/>
      <c r="L1622" s="352"/>
      <c r="M1622" s="352"/>
      <c r="N1622" s="352"/>
    </row>
    <row r="1623" spans="1:14" x14ac:dyDescent="0.25">
      <c r="A1623" s="48"/>
      <c r="B1623" s="352"/>
      <c r="C1623" s="352"/>
      <c r="D1623" s="352"/>
      <c r="E1623" s="352"/>
      <c r="F1623" s="352"/>
      <c r="G1623" s="352"/>
      <c r="H1623" s="352"/>
      <c r="I1623" s="352"/>
      <c r="J1623" s="352"/>
      <c r="K1623" s="352"/>
      <c r="L1623" s="352"/>
      <c r="M1623" s="352"/>
      <c r="N1623" s="352"/>
    </row>
    <row r="1624" spans="1:14" x14ac:dyDescent="0.25">
      <c r="A1624" s="48"/>
      <c r="B1624" s="352"/>
      <c r="C1624" s="352"/>
      <c r="D1624" s="352"/>
      <c r="E1624" s="352"/>
      <c r="F1624" s="352"/>
      <c r="G1624" s="352"/>
      <c r="H1624" s="352"/>
      <c r="I1624" s="352"/>
      <c r="J1624" s="352"/>
      <c r="K1624" s="352"/>
      <c r="L1624" s="352"/>
      <c r="M1624" s="352"/>
      <c r="N1624" s="352"/>
    </row>
    <row r="1625" spans="1:14" x14ac:dyDescent="0.25">
      <c r="A1625" s="48"/>
      <c r="B1625" s="352"/>
      <c r="C1625" s="352"/>
      <c r="D1625" s="352"/>
      <c r="E1625" s="352"/>
      <c r="F1625" s="352"/>
      <c r="G1625" s="352"/>
      <c r="H1625" s="352"/>
      <c r="I1625" s="352"/>
      <c r="J1625" s="352"/>
      <c r="K1625" s="352"/>
      <c r="L1625" s="352"/>
      <c r="M1625" s="352"/>
      <c r="N1625" s="352"/>
    </row>
    <row r="1626" spans="1:14" x14ac:dyDescent="0.25">
      <c r="A1626" s="48"/>
      <c r="B1626" s="352"/>
      <c r="C1626" s="352"/>
      <c r="D1626" s="352"/>
      <c r="E1626" s="352"/>
      <c r="F1626" s="352"/>
      <c r="G1626" s="352"/>
      <c r="H1626" s="352"/>
      <c r="I1626" s="352"/>
      <c r="J1626" s="352"/>
      <c r="K1626" s="352"/>
      <c r="L1626" s="352"/>
      <c r="M1626" s="352"/>
      <c r="N1626" s="352"/>
    </row>
    <row r="1627" spans="1:14" x14ac:dyDescent="0.25">
      <c r="A1627" s="48"/>
      <c r="B1627" s="352"/>
      <c r="C1627" s="352"/>
      <c r="D1627" s="352"/>
      <c r="E1627" s="352"/>
      <c r="F1627" s="352"/>
      <c r="G1627" s="352"/>
      <c r="H1627" s="352"/>
      <c r="I1627" s="352"/>
      <c r="J1627" s="352"/>
      <c r="K1627" s="352"/>
      <c r="L1627" s="352"/>
      <c r="M1627" s="352"/>
      <c r="N1627" s="352"/>
    </row>
    <row r="1628" spans="1:14" x14ac:dyDescent="0.25">
      <c r="A1628" s="48"/>
      <c r="B1628" s="352"/>
      <c r="C1628" s="352"/>
      <c r="D1628" s="352"/>
      <c r="E1628" s="352"/>
      <c r="F1628" s="352"/>
      <c r="G1628" s="352"/>
      <c r="H1628" s="352"/>
      <c r="I1628" s="352"/>
      <c r="J1628" s="352"/>
      <c r="K1628" s="352"/>
      <c r="L1628" s="352"/>
      <c r="M1628" s="352"/>
      <c r="N1628" s="352"/>
    </row>
    <row r="1629" spans="1:14" x14ac:dyDescent="0.25">
      <c r="A1629" s="48"/>
      <c r="B1629" s="352"/>
      <c r="C1629" s="352"/>
      <c r="D1629" s="352"/>
      <c r="E1629" s="352"/>
      <c r="F1629" s="352"/>
      <c r="G1629" s="352"/>
      <c r="H1629" s="352"/>
      <c r="I1629" s="352"/>
      <c r="J1629" s="352"/>
      <c r="K1629" s="352"/>
      <c r="L1629" s="352"/>
      <c r="M1629" s="352"/>
      <c r="N1629" s="352"/>
    </row>
    <row r="1630" spans="1:14" x14ac:dyDescent="0.25">
      <c r="A1630" s="48"/>
      <c r="B1630" s="352"/>
      <c r="C1630" s="352"/>
      <c r="D1630" s="352"/>
      <c r="E1630" s="352"/>
      <c r="F1630" s="352"/>
      <c r="G1630" s="352"/>
      <c r="H1630" s="352"/>
      <c r="I1630" s="352"/>
      <c r="J1630" s="352"/>
      <c r="K1630" s="352"/>
      <c r="L1630" s="352"/>
      <c r="M1630" s="352"/>
      <c r="N1630" s="352"/>
    </row>
    <row r="1631" spans="1:14" x14ac:dyDescent="0.25">
      <c r="A1631" s="48"/>
      <c r="B1631" s="352"/>
      <c r="C1631" s="352"/>
      <c r="D1631" s="352"/>
      <c r="E1631" s="352"/>
      <c r="F1631" s="352"/>
      <c r="G1631" s="352"/>
      <c r="H1631" s="352"/>
      <c r="I1631" s="352"/>
      <c r="J1631" s="352"/>
      <c r="K1631" s="352"/>
      <c r="L1631" s="352"/>
      <c r="M1631" s="352"/>
      <c r="N1631" s="352"/>
    </row>
    <row r="1632" spans="1:14" x14ac:dyDescent="0.25">
      <c r="A1632" s="48"/>
      <c r="B1632" s="352"/>
      <c r="C1632" s="352"/>
      <c r="D1632" s="352"/>
      <c r="E1632" s="352"/>
      <c r="F1632" s="352"/>
      <c r="G1632" s="352"/>
      <c r="H1632" s="352"/>
      <c r="I1632" s="352"/>
      <c r="J1632" s="352"/>
      <c r="K1632" s="352"/>
      <c r="L1632" s="352"/>
      <c r="M1632" s="352"/>
      <c r="N1632" s="352"/>
    </row>
    <row r="1633" spans="1:14" x14ac:dyDescent="0.25">
      <c r="A1633" s="48"/>
      <c r="B1633" s="352"/>
      <c r="C1633" s="352"/>
      <c r="D1633" s="352"/>
      <c r="E1633" s="352"/>
      <c r="F1633" s="352"/>
      <c r="G1633" s="352"/>
      <c r="H1633" s="352"/>
      <c r="I1633" s="352"/>
      <c r="J1633" s="352"/>
      <c r="K1633" s="352"/>
      <c r="L1633" s="352"/>
      <c r="M1633" s="352"/>
      <c r="N1633" s="352"/>
    </row>
    <row r="1634" spans="1:14" x14ac:dyDescent="0.25">
      <c r="A1634" s="48"/>
      <c r="B1634" s="352"/>
      <c r="C1634" s="352"/>
      <c r="D1634" s="352"/>
      <c r="E1634" s="352"/>
      <c r="F1634" s="352"/>
      <c r="G1634" s="352"/>
      <c r="H1634" s="352"/>
      <c r="I1634" s="352"/>
      <c r="J1634" s="352"/>
      <c r="K1634" s="352"/>
      <c r="L1634" s="352"/>
      <c r="M1634" s="352"/>
      <c r="N1634" s="352"/>
    </row>
    <row r="1635" spans="1:14" x14ac:dyDescent="0.25">
      <c r="A1635" s="48"/>
      <c r="B1635" s="352"/>
      <c r="C1635" s="352"/>
      <c r="D1635" s="352"/>
      <c r="E1635" s="352"/>
      <c r="F1635" s="352"/>
      <c r="G1635" s="352"/>
      <c r="H1635" s="352"/>
      <c r="I1635" s="352"/>
      <c r="J1635" s="352"/>
      <c r="K1635" s="352"/>
      <c r="L1635" s="352"/>
      <c r="M1635" s="352"/>
      <c r="N1635" s="352"/>
    </row>
    <row r="1636" spans="1:14" x14ac:dyDescent="0.25">
      <c r="A1636" s="48"/>
      <c r="B1636" s="352"/>
      <c r="C1636" s="352"/>
      <c r="D1636" s="352"/>
      <c r="E1636" s="352"/>
      <c r="F1636" s="352"/>
      <c r="G1636" s="352"/>
      <c r="H1636" s="352"/>
      <c r="I1636" s="352"/>
      <c r="J1636" s="352"/>
      <c r="K1636" s="352"/>
      <c r="L1636" s="352"/>
      <c r="M1636" s="352"/>
      <c r="N1636" s="352"/>
    </row>
    <row r="1637" spans="1:14" x14ac:dyDescent="0.25">
      <c r="A1637" s="48"/>
      <c r="B1637" s="352"/>
      <c r="C1637" s="352"/>
      <c r="D1637" s="352"/>
      <c r="E1637" s="352"/>
      <c r="F1637" s="352"/>
      <c r="G1637" s="352"/>
      <c r="H1637" s="352"/>
      <c r="I1637" s="352"/>
      <c r="J1637" s="352"/>
      <c r="K1637" s="352"/>
      <c r="L1637" s="352"/>
      <c r="M1637" s="352"/>
      <c r="N1637" s="352"/>
    </row>
    <row r="1638" spans="1:14" x14ac:dyDescent="0.25">
      <c r="A1638" s="48"/>
      <c r="B1638" s="352"/>
      <c r="C1638" s="352"/>
      <c r="D1638" s="352"/>
      <c r="E1638" s="352"/>
      <c r="F1638" s="352"/>
      <c r="G1638" s="352"/>
      <c r="H1638" s="352"/>
      <c r="I1638" s="352"/>
      <c r="J1638" s="352"/>
      <c r="K1638" s="352"/>
      <c r="L1638" s="352"/>
      <c r="M1638" s="352"/>
      <c r="N1638" s="352"/>
    </row>
    <row r="1639" spans="1:14" x14ac:dyDescent="0.25">
      <c r="A1639" s="48"/>
      <c r="B1639" s="352"/>
      <c r="C1639" s="352"/>
      <c r="D1639" s="352"/>
      <c r="E1639" s="352"/>
      <c r="F1639" s="352"/>
      <c r="G1639" s="352"/>
      <c r="H1639" s="352"/>
      <c r="I1639" s="352"/>
      <c r="J1639" s="352"/>
      <c r="K1639" s="352"/>
      <c r="L1639" s="352"/>
      <c r="M1639" s="352"/>
      <c r="N1639" s="352"/>
    </row>
    <row r="1640" spans="1:14" x14ac:dyDescent="0.25">
      <c r="A1640" s="48"/>
      <c r="B1640" s="352"/>
      <c r="C1640" s="352"/>
      <c r="D1640" s="352"/>
      <c r="E1640" s="352"/>
      <c r="F1640" s="352"/>
      <c r="G1640" s="352"/>
      <c r="H1640" s="352"/>
      <c r="I1640" s="352"/>
      <c r="J1640" s="352"/>
      <c r="K1640" s="352"/>
      <c r="L1640" s="352"/>
      <c r="M1640" s="352"/>
      <c r="N1640" s="352"/>
    </row>
    <row r="1641" spans="1:14" x14ac:dyDescent="0.25">
      <c r="A1641" s="48"/>
      <c r="B1641" s="352"/>
      <c r="C1641" s="352"/>
      <c r="D1641" s="352"/>
      <c r="E1641" s="352"/>
      <c r="F1641" s="352"/>
      <c r="G1641" s="352"/>
      <c r="H1641" s="352"/>
      <c r="I1641" s="352"/>
      <c r="J1641" s="352"/>
      <c r="K1641" s="352"/>
      <c r="L1641" s="352"/>
      <c r="M1641" s="352"/>
      <c r="N1641" s="352"/>
    </row>
    <row r="1642" spans="1:14" x14ac:dyDescent="0.25">
      <c r="A1642" s="48"/>
      <c r="B1642" s="352"/>
      <c r="C1642" s="352"/>
      <c r="D1642" s="352"/>
      <c r="E1642" s="352"/>
      <c r="F1642" s="352"/>
      <c r="G1642" s="352"/>
      <c r="H1642" s="352"/>
      <c r="I1642" s="352"/>
      <c r="J1642" s="352"/>
      <c r="K1642" s="352"/>
      <c r="L1642" s="352"/>
      <c r="M1642" s="352"/>
      <c r="N1642" s="352"/>
    </row>
    <row r="1643" spans="1:14" x14ac:dyDescent="0.25">
      <c r="A1643" s="48"/>
      <c r="B1643" s="352"/>
      <c r="C1643" s="352"/>
      <c r="D1643" s="352"/>
      <c r="E1643" s="352"/>
      <c r="F1643" s="352"/>
      <c r="G1643" s="352"/>
      <c r="H1643" s="352"/>
      <c r="I1643" s="352"/>
      <c r="J1643" s="352"/>
      <c r="K1643" s="352"/>
      <c r="L1643" s="352"/>
      <c r="M1643" s="352"/>
      <c r="N1643" s="352"/>
    </row>
    <row r="1644" spans="1:14" x14ac:dyDescent="0.25">
      <c r="A1644" s="48"/>
      <c r="B1644" s="352"/>
      <c r="C1644" s="352"/>
      <c r="D1644" s="352"/>
      <c r="E1644" s="352"/>
      <c r="F1644" s="352"/>
      <c r="G1644" s="352"/>
      <c r="H1644" s="352"/>
      <c r="I1644" s="352"/>
      <c r="J1644" s="352"/>
      <c r="K1644" s="352"/>
      <c r="L1644" s="352"/>
      <c r="M1644" s="352"/>
      <c r="N1644" s="352"/>
    </row>
    <row r="1645" spans="1:14" x14ac:dyDescent="0.25">
      <c r="A1645" s="48"/>
      <c r="B1645" s="352"/>
      <c r="C1645" s="352"/>
      <c r="D1645" s="352"/>
      <c r="E1645" s="352"/>
      <c r="F1645" s="352"/>
      <c r="G1645" s="352"/>
      <c r="H1645" s="352"/>
      <c r="I1645" s="352"/>
      <c r="J1645" s="352"/>
      <c r="K1645" s="352"/>
      <c r="L1645" s="352"/>
      <c r="M1645" s="352"/>
      <c r="N1645" s="352"/>
    </row>
    <row r="1646" spans="1:14" x14ac:dyDescent="0.25">
      <c r="A1646" s="48"/>
      <c r="B1646" s="352"/>
      <c r="C1646" s="352"/>
      <c r="D1646" s="352"/>
      <c r="E1646" s="352"/>
      <c r="F1646" s="352"/>
      <c r="G1646" s="352"/>
      <c r="H1646" s="352"/>
      <c r="I1646" s="352"/>
      <c r="J1646" s="352"/>
      <c r="K1646" s="352"/>
      <c r="L1646" s="352"/>
      <c r="M1646" s="352"/>
      <c r="N1646" s="352"/>
    </row>
    <row r="1647" spans="1:14" x14ac:dyDescent="0.25">
      <c r="A1647" s="48"/>
      <c r="B1647" s="352"/>
      <c r="C1647" s="352"/>
      <c r="D1647" s="352"/>
      <c r="E1647" s="352"/>
      <c r="F1647" s="352"/>
      <c r="G1647" s="352"/>
      <c r="H1647" s="352"/>
      <c r="I1647" s="352"/>
      <c r="J1647" s="352"/>
      <c r="K1647" s="352"/>
      <c r="L1647" s="352"/>
      <c r="M1647" s="352"/>
      <c r="N1647" s="352"/>
    </row>
    <row r="1648" spans="1:14" x14ac:dyDescent="0.25">
      <c r="A1648" s="48"/>
      <c r="B1648" s="352"/>
      <c r="C1648" s="352"/>
      <c r="D1648" s="352"/>
      <c r="E1648" s="352"/>
      <c r="F1648" s="352"/>
      <c r="G1648" s="352"/>
      <c r="H1648" s="352"/>
      <c r="I1648" s="352"/>
      <c r="J1648" s="352"/>
      <c r="K1648" s="352"/>
      <c r="L1648" s="352"/>
      <c r="M1648" s="352"/>
      <c r="N1648" s="352"/>
    </row>
    <row r="1649" spans="1:14" x14ac:dyDescent="0.25">
      <c r="A1649" s="48"/>
      <c r="B1649" s="352"/>
      <c r="C1649" s="352"/>
      <c r="D1649" s="352"/>
      <c r="E1649" s="352"/>
      <c r="F1649" s="352"/>
      <c r="G1649" s="352"/>
      <c r="H1649" s="352"/>
      <c r="I1649" s="352"/>
      <c r="J1649" s="352"/>
      <c r="K1649" s="352"/>
      <c r="L1649" s="352"/>
      <c r="M1649" s="352"/>
      <c r="N1649" s="352"/>
    </row>
    <row r="1650" spans="1:14" x14ac:dyDescent="0.25">
      <c r="A1650" s="48"/>
      <c r="B1650" s="352"/>
      <c r="C1650" s="352"/>
      <c r="D1650" s="352"/>
      <c r="E1650" s="352"/>
      <c r="F1650" s="352"/>
      <c r="G1650" s="352"/>
      <c r="H1650" s="352"/>
      <c r="I1650" s="352"/>
      <c r="J1650" s="352"/>
      <c r="K1650" s="352"/>
      <c r="L1650" s="352"/>
      <c r="M1650" s="352"/>
      <c r="N1650" s="352"/>
    </row>
    <row r="1651" spans="1:14" x14ac:dyDescent="0.25">
      <c r="A1651" s="48"/>
      <c r="B1651" s="352"/>
      <c r="C1651" s="352"/>
      <c r="D1651" s="352"/>
      <c r="E1651" s="352"/>
      <c r="F1651" s="352"/>
      <c r="G1651" s="352"/>
      <c r="H1651" s="352"/>
      <c r="I1651" s="352"/>
      <c r="J1651" s="352"/>
      <c r="K1651" s="352"/>
      <c r="L1651" s="352"/>
      <c r="M1651" s="352"/>
      <c r="N1651" s="352"/>
    </row>
    <row r="1652" spans="1:14" x14ac:dyDescent="0.25">
      <c r="A1652" s="48"/>
      <c r="B1652" s="352"/>
      <c r="C1652" s="352"/>
      <c r="D1652" s="352"/>
      <c r="E1652" s="352"/>
      <c r="F1652" s="352"/>
      <c r="G1652" s="352"/>
      <c r="H1652" s="352"/>
      <c r="I1652" s="352"/>
      <c r="J1652" s="352"/>
      <c r="K1652" s="352"/>
      <c r="L1652" s="352"/>
      <c r="M1652" s="352"/>
      <c r="N1652" s="352"/>
    </row>
    <row r="1653" spans="1:14" x14ac:dyDescent="0.25">
      <c r="A1653" s="48"/>
      <c r="B1653" s="352"/>
      <c r="C1653" s="352"/>
      <c r="D1653" s="352"/>
      <c r="E1653" s="352"/>
      <c r="F1653" s="352"/>
      <c r="G1653" s="352"/>
      <c r="H1653" s="352"/>
      <c r="I1653" s="352"/>
      <c r="J1653" s="352"/>
      <c r="K1653" s="352"/>
      <c r="L1653" s="352"/>
      <c r="M1653" s="352"/>
      <c r="N1653" s="352"/>
    </row>
    <row r="1654" spans="1:14" x14ac:dyDescent="0.25">
      <c r="A1654" s="48"/>
      <c r="B1654" s="352"/>
      <c r="C1654" s="352"/>
      <c r="D1654" s="352"/>
      <c r="E1654" s="352"/>
      <c r="F1654" s="352"/>
      <c r="G1654" s="352"/>
      <c r="H1654" s="352"/>
      <c r="I1654" s="352"/>
      <c r="J1654" s="352"/>
      <c r="K1654" s="352"/>
      <c r="L1654" s="352"/>
      <c r="M1654" s="352"/>
      <c r="N1654" s="352"/>
    </row>
    <row r="1655" spans="1:14" x14ac:dyDescent="0.25">
      <c r="A1655" s="48"/>
      <c r="B1655" s="352"/>
      <c r="C1655" s="352"/>
      <c r="D1655" s="352"/>
      <c r="E1655" s="352"/>
      <c r="F1655" s="352"/>
      <c r="G1655" s="352"/>
      <c r="H1655" s="352"/>
      <c r="I1655" s="352"/>
      <c r="J1655" s="352"/>
      <c r="K1655" s="352"/>
      <c r="L1655" s="352"/>
      <c r="M1655" s="352"/>
      <c r="N1655" s="352"/>
    </row>
    <row r="1656" spans="1:14" x14ac:dyDescent="0.25">
      <c r="A1656" s="48"/>
      <c r="B1656" s="352"/>
      <c r="C1656" s="352"/>
      <c r="D1656" s="352"/>
      <c r="E1656" s="352"/>
      <c r="F1656" s="352"/>
      <c r="G1656" s="352"/>
      <c r="H1656" s="352"/>
      <c r="I1656" s="352"/>
      <c r="J1656" s="352"/>
      <c r="K1656" s="352"/>
      <c r="L1656" s="352"/>
      <c r="M1656" s="352"/>
      <c r="N1656" s="352"/>
    </row>
    <row r="1657" spans="1:14" x14ac:dyDescent="0.25">
      <c r="A1657" s="48"/>
      <c r="B1657" s="352"/>
      <c r="C1657" s="352"/>
      <c r="D1657" s="352"/>
      <c r="E1657" s="352"/>
      <c r="F1657" s="352"/>
      <c r="G1657" s="352"/>
      <c r="H1657" s="352"/>
      <c r="I1657" s="352"/>
      <c r="J1657" s="352"/>
      <c r="K1657" s="352"/>
      <c r="L1657" s="352"/>
      <c r="M1657" s="352"/>
      <c r="N1657" s="352"/>
    </row>
    <row r="1658" spans="1:14" x14ac:dyDescent="0.25">
      <c r="A1658" s="48"/>
      <c r="B1658" s="352"/>
      <c r="C1658" s="352"/>
      <c r="D1658" s="352"/>
      <c r="E1658" s="352"/>
      <c r="F1658" s="352"/>
      <c r="G1658" s="352"/>
      <c r="H1658" s="352"/>
      <c r="I1658" s="352"/>
      <c r="J1658" s="352"/>
      <c r="K1658" s="352"/>
      <c r="L1658" s="352"/>
      <c r="M1658" s="352"/>
      <c r="N1658" s="352"/>
    </row>
    <row r="1659" spans="1:14" x14ac:dyDescent="0.25">
      <c r="A1659" s="48"/>
      <c r="B1659" s="352"/>
      <c r="C1659" s="352"/>
      <c r="D1659" s="352"/>
      <c r="E1659" s="352"/>
      <c r="F1659" s="352"/>
      <c r="G1659" s="352"/>
      <c r="H1659" s="352"/>
      <c r="I1659" s="352"/>
      <c r="J1659" s="352"/>
      <c r="K1659" s="352"/>
      <c r="L1659" s="352"/>
      <c r="M1659" s="352"/>
      <c r="N1659" s="352"/>
    </row>
    <row r="1660" spans="1:14" x14ac:dyDescent="0.25">
      <c r="A1660" s="48"/>
      <c r="B1660" s="352"/>
      <c r="C1660" s="352"/>
      <c r="D1660" s="352"/>
      <c r="E1660" s="352"/>
      <c r="F1660" s="352"/>
      <c r="G1660" s="352"/>
      <c r="H1660" s="352"/>
      <c r="I1660" s="352"/>
      <c r="J1660" s="352"/>
      <c r="K1660" s="352"/>
      <c r="L1660" s="352"/>
      <c r="M1660" s="352"/>
      <c r="N1660" s="352"/>
    </row>
    <row r="1661" spans="1:14" x14ac:dyDescent="0.25">
      <c r="A1661" s="48"/>
      <c r="B1661" s="352"/>
      <c r="C1661" s="352"/>
      <c r="D1661" s="352"/>
      <c r="E1661" s="352"/>
      <c r="F1661" s="352"/>
      <c r="G1661" s="352"/>
      <c r="H1661" s="352"/>
      <c r="I1661" s="352"/>
      <c r="J1661" s="352"/>
      <c r="K1661" s="352"/>
      <c r="L1661" s="352"/>
      <c r="M1661" s="352"/>
      <c r="N1661" s="352"/>
    </row>
    <row r="1662" spans="1:14" x14ac:dyDescent="0.25">
      <c r="A1662" s="48"/>
      <c r="B1662" s="352"/>
      <c r="C1662" s="352"/>
      <c r="D1662" s="352"/>
      <c r="E1662" s="352"/>
      <c r="F1662" s="352"/>
      <c r="G1662" s="352"/>
      <c r="H1662" s="352"/>
      <c r="I1662" s="352"/>
      <c r="J1662" s="352"/>
      <c r="K1662" s="352"/>
      <c r="L1662" s="352"/>
      <c r="M1662" s="352"/>
      <c r="N1662" s="352"/>
    </row>
    <row r="1663" spans="1:14" x14ac:dyDescent="0.25">
      <c r="A1663" s="48"/>
      <c r="B1663" s="352"/>
      <c r="C1663" s="352"/>
      <c r="D1663" s="352"/>
      <c r="E1663" s="352"/>
      <c r="F1663" s="352"/>
      <c r="G1663" s="352"/>
      <c r="H1663" s="352"/>
      <c r="I1663" s="352"/>
      <c r="J1663" s="352"/>
      <c r="K1663" s="352"/>
      <c r="L1663" s="352"/>
      <c r="M1663" s="352"/>
      <c r="N1663" s="352"/>
    </row>
    <row r="1664" spans="1:14" x14ac:dyDescent="0.25">
      <c r="A1664" s="48"/>
      <c r="B1664" s="352"/>
      <c r="C1664" s="352"/>
      <c r="D1664" s="352"/>
      <c r="E1664" s="352"/>
      <c r="F1664" s="352"/>
      <c r="G1664" s="352"/>
      <c r="H1664" s="352"/>
      <c r="I1664" s="352"/>
      <c r="J1664" s="352"/>
      <c r="K1664" s="352"/>
      <c r="L1664" s="352"/>
      <c r="M1664" s="352"/>
      <c r="N1664" s="352"/>
    </row>
    <row r="1665" spans="1:14" x14ac:dyDescent="0.25">
      <c r="A1665" s="48"/>
      <c r="B1665" s="352"/>
      <c r="C1665" s="352"/>
      <c r="D1665" s="352"/>
      <c r="E1665" s="352"/>
      <c r="F1665" s="352"/>
      <c r="G1665" s="352"/>
      <c r="H1665" s="352"/>
      <c r="I1665" s="352"/>
      <c r="J1665" s="352"/>
      <c r="K1665" s="352"/>
      <c r="L1665" s="352"/>
      <c r="M1665" s="352"/>
      <c r="N1665" s="352"/>
    </row>
    <row r="1666" spans="1:14" x14ac:dyDescent="0.25">
      <c r="A1666" s="48"/>
      <c r="B1666" s="352"/>
      <c r="C1666" s="352"/>
      <c r="D1666" s="352"/>
      <c r="E1666" s="352"/>
      <c r="F1666" s="352"/>
      <c r="G1666" s="352"/>
      <c r="H1666" s="352"/>
      <c r="I1666" s="352"/>
      <c r="J1666" s="352"/>
      <c r="K1666" s="352"/>
      <c r="L1666" s="352"/>
      <c r="M1666" s="352"/>
      <c r="N1666" s="352"/>
    </row>
    <row r="1667" spans="1:14" x14ac:dyDescent="0.25">
      <c r="A1667" s="48"/>
      <c r="B1667" s="352"/>
      <c r="C1667" s="352"/>
      <c r="D1667" s="352"/>
      <c r="E1667" s="352"/>
      <c r="F1667" s="352"/>
      <c r="G1667" s="352"/>
      <c r="H1667" s="352"/>
      <c r="I1667" s="352"/>
      <c r="J1667" s="352"/>
      <c r="K1667" s="352"/>
      <c r="L1667" s="352"/>
      <c r="M1667" s="352"/>
      <c r="N1667" s="352"/>
    </row>
    <row r="1668" spans="1:14" x14ac:dyDescent="0.25">
      <c r="A1668" s="48"/>
      <c r="B1668" s="352"/>
      <c r="C1668" s="352"/>
      <c r="D1668" s="352"/>
      <c r="E1668" s="352"/>
      <c r="F1668" s="352"/>
      <c r="G1668" s="352"/>
      <c r="H1668" s="352"/>
      <c r="I1668" s="352"/>
      <c r="J1668" s="352"/>
      <c r="K1668" s="352"/>
      <c r="L1668" s="352"/>
      <c r="M1668" s="352"/>
      <c r="N1668" s="352"/>
    </row>
    <row r="1669" spans="1:14" x14ac:dyDescent="0.25">
      <c r="A1669" s="48"/>
      <c r="B1669" s="352"/>
      <c r="C1669" s="352"/>
      <c r="D1669" s="352"/>
      <c r="E1669" s="352"/>
      <c r="F1669" s="352"/>
      <c r="G1669" s="352"/>
      <c r="H1669" s="352"/>
      <c r="I1669" s="352"/>
      <c r="J1669" s="352"/>
      <c r="K1669" s="352"/>
      <c r="L1669" s="352"/>
      <c r="M1669" s="352"/>
      <c r="N1669" s="352"/>
    </row>
  </sheetData>
  <sheetProtection algorithmName="SHA-512" hashValue="w7Bf6gj2uM/h0dbRCFlXrvh6nHK2qKIHMS0qDluOq2tAby93coW3jguDRLAvzQHRYF0R+CnIqgjphEPOX7phDg==" saltValue="NRm7g8t/mnAzvNtkmqBcsQ==" spinCount="100000" sheet="1" selectLockedCells="1"/>
  <autoFilter ref="A3:P2989" xr:uid="{00000000-0009-0000-0000-000008000000}"/>
  <sortState xmlns:xlrd2="http://schemas.microsoft.com/office/spreadsheetml/2017/richdata2" ref="A4:N1383">
    <sortCondition ref="A8:A1383"/>
  </sortState>
  <mergeCells count="1">
    <mergeCell ref="B1:N1"/>
  </mergeCells>
  <pageMargins left="0.7" right="0.7" top="0.75" bottom="0.75" header="0.3" footer="0.3"/>
  <pageSetup scale="8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SharedWithUsers xmlns="a7af8e22-4aad-4637-bdfe-8881feb25ebc">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3A4E9D8B9AE294BB8664582FC3229C4" ma:contentTypeVersion="3" ma:contentTypeDescription="Create a new document." ma:contentTypeScope="" ma:versionID="cf1e4c4ca9d7da6aad23c111eea9510d">
  <xsd:schema xmlns:xsd="http://www.w3.org/2001/XMLSchema" xmlns:xs="http://www.w3.org/2001/XMLSchema" xmlns:p="http://schemas.microsoft.com/office/2006/metadata/properties" xmlns:ns1="http://schemas.microsoft.com/sharepoint/v3" xmlns:ns2="a7af8e22-4aad-4637-bdfe-8881feb25ebc" targetNamespace="http://schemas.microsoft.com/office/2006/metadata/properties" ma:root="true" ma:fieldsID="333eeef662f33d827901a6908d0661d8" ns1:_="" ns2:_="">
    <xsd:import namespace="http://schemas.microsoft.com/sharepoint/v3"/>
    <xsd:import namespace="a7af8e22-4aad-4637-bdfe-8881feb25ebc"/>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7af8e22-4aad-4637-bdfe-8881feb25e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0BFDDB-8323-42FE-86C9-0DE59F157A2F}">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a7af8e22-4aad-4637-bdfe-8881feb25ebc"/>
    <ds:schemaRef ds:uri="http://schemas.microsoft.com/sharepoint/v3"/>
    <ds:schemaRef ds:uri="http://www.w3.org/XML/1998/namespace"/>
  </ds:schemaRefs>
</ds:datastoreItem>
</file>

<file path=customXml/itemProps2.xml><?xml version="1.0" encoding="utf-8"?>
<ds:datastoreItem xmlns:ds="http://schemas.openxmlformats.org/officeDocument/2006/customXml" ds:itemID="{91114306-DAD1-4A6A-8B18-CD391350BF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7af8e22-4aad-4637-bdfe-8881feb25e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C5D309-BAF1-45D8-8138-BAEEDBA7A0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Page 1 - General Information</vt:lpstr>
      <vt:lpstr>Page 2 - Team Information</vt:lpstr>
      <vt:lpstr>Page 3 - Financial Information</vt:lpstr>
      <vt:lpstr>Page 4 - Gender and Race Info</vt:lpstr>
      <vt:lpstr>Page 5 - Comments</vt:lpstr>
      <vt:lpstr>Page 6 - PIMS Input Page</vt:lpstr>
      <vt:lpstr>PIMS LEA</vt:lpstr>
      <vt:lpstr>PIMS School</vt:lpstr>
      <vt:lpstr>Enrollment Report</vt:lpstr>
      <vt:lpstr>Race Data</vt:lpstr>
      <vt:lpstr>'Page 1 - General Information'!Print_Area</vt:lpstr>
      <vt:lpstr>'Page 2 - Team Information'!Print_Area</vt:lpstr>
      <vt:lpstr>'Page 3 - Financial Information'!Print_Area</vt:lpstr>
      <vt:lpstr>'Page 5 - Comments'!Print_Area</vt:lpstr>
      <vt:lpstr>'Page 1 - General Information'!Print_Titles</vt:lpstr>
      <vt:lpstr>'Page 2 - Team Information'!Print_Titles</vt:lpstr>
      <vt:lpstr>'Page 3 - Financial Information'!Print_Titles</vt:lpstr>
      <vt:lpstr>T9_02</vt:lpstr>
      <vt:lpstr>T9_LEA_Name</vt:lpstr>
      <vt:lpstr>T9_Sch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Athletics Survey Form 23-24 ver24.2</dc:title>
  <dc:creator>KRodrigues</dc:creator>
  <cp:lastModifiedBy>Heimbach, Bunne</cp:lastModifiedBy>
  <cp:lastPrinted>2015-09-15T13:26:19Z</cp:lastPrinted>
  <dcterms:created xsi:type="dcterms:W3CDTF">2009-08-28T15:54:11Z</dcterms:created>
  <dcterms:modified xsi:type="dcterms:W3CDTF">2026-07-22T14:23:17Z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0x01010063A4E9D8B9AE294BB8664582FC3229C4</vt:lpwstr>
  </property>
  <property fmtid="{D5CDD505-2E9C-101B-9397-08002B2CF9AE}" pid="3" name="MigrationSourceURL">
    <vt:lpwstr/>
  </property>
  <property fmtid="{D5CDD505-2E9C-101B-9397-08002B2CF9AE}" pid="4" name="Order">
    <vt:r8>1276800</vt:r8>
  </property>
  <property fmtid="{D5CDD505-2E9C-101B-9397-08002B2CF9AE}" pid="5" name="Category">
    <vt:lpwstr/>
  </property>
  <property fmtid="{D5CDD505-2E9C-101B-9397-08002B2CF9AE}" pid="6" name="xd_Signature">
    <vt:bool>false</vt:bool>
  </property>
  <property fmtid="{D5CDD505-2E9C-101B-9397-08002B2CF9AE}" pid="7" name="xd_ProgID">
    <vt:lpwstr/>
  </property>
  <property fmtid="{D5CDD505-2E9C-101B-9397-08002B2CF9AE}" pid="8" name="TemplateUrl">
    <vt:lpwstr/>
  </property>
</Properties>
</file>